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Users/kylecunningham/Desktop/Hermes g3/"/>
    </mc:Choice>
  </mc:AlternateContent>
  <xr:revisionPtr revIDLastSave="0" documentId="13_ncr:1_{DBD073D6-FAC1-104E-B4FF-6FFEEB0661A7}" xr6:coauthVersionLast="36" xr6:coauthVersionMax="36" xr10:uidLastSave="{00000000-0000-0000-0000-000000000000}"/>
  <bookViews>
    <workbookView xWindow="660" yWindow="3020" windowWidth="36580" windowHeight="18080" xr2:uid="{30E5722C-9E9B-E144-9DBA-996627FEDE13}"/>
  </bookViews>
  <sheets>
    <sheet name="Sheet1" sheetId="1" r:id="rId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5307" i="1" l="1"/>
  <c r="Z5307" i="1"/>
  <c r="C5307" i="1"/>
  <c r="AA15" i="1"/>
  <c r="Z15" i="1"/>
  <c r="C15" i="1"/>
  <c r="AA5306" i="1"/>
  <c r="Z5306" i="1"/>
  <c r="C5306" i="1"/>
  <c r="AA5305" i="1"/>
  <c r="Z5305" i="1"/>
  <c r="C5305" i="1"/>
  <c r="AA14" i="1"/>
  <c r="Z14" i="1"/>
  <c r="C14" i="1"/>
  <c r="AC13" i="1"/>
  <c r="AA13" i="1"/>
  <c r="Z13" i="1"/>
  <c r="C13" i="1"/>
  <c r="AA5304" i="1"/>
  <c r="AE5304" i="1" s="1"/>
  <c r="Z5304" i="1"/>
  <c r="C5304" i="1"/>
  <c r="AA10" i="1"/>
  <c r="Z10" i="1"/>
  <c r="C10" i="1"/>
  <c r="AA5303" i="1"/>
  <c r="Z5303" i="1"/>
  <c r="C5303" i="1"/>
  <c r="AA5302" i="1"/>
  <c r="Z5302" i="1"/>
  <c r="C5302" i="1"/>
  <c r="AA5301" i="1"/>
  <c r="Z5301" i="1"/>
  <c r="C5301" i="1"/>
  <c r="AA5300" i="1"/>
  <c r="Z5300" i="1"/>
  <c r="C5300" i="1"/>
  <c r="AA5299" i="1"/>
  <c r="Z5299" i="1"/>
  <c r="C5299" i="1"/>
  <c r="AA5298" i="1"/>
  <c r="Z5298" i="1"/>
  <c r="C5298" i="1"/>
  <c r="AA5297" i="1"/>
  <c r="Z5297" i="1"/>
  <c r="C5297" i="1"/>
  <c r="AA5296" i="1"/>
  <c r="Z5296" i="1"/>
  <c r="C5296" i="1"/>
  <c r="AA5295" i="1"/>
  <c r="Z5295" i="1"/>
  <c r="C5295" i="1"/>
  <c r="AA5294" i="1"/>
  <c r="Z5294" i="1"/>
  <c r="C5294" i="1"/>
  <c r="AA5293" i="1"/>
  <c r="Z5293" i="1"/>
  <c r="C5293" i="1"/>
  <c r="AA5292" i="1"/>
  <c r="Z5292" i="1"/>
  <c r="C5292" i="1"/>
  <c r="AA5291" i="1"/>
  <c r="Z5291" i="1"/>
  <c r="C5291" i="1"/>
  <c r="AA5290" i="1"/>
  <c r="Z5290" i="1"/>
  <c r="C5290" i="1"/>
  <c r="AA5289" i="1"/>
  <c r="Z5289" i="1"/>
  <c r="C5289" i="1"/>
  <c r="AA5288" i="1"/>
  <c r="Z5288" i="1"/>
  <c r="C5288" i="1"/>
  <c r="AA5287" i="1"/>
  <c r="Z5287" i="1"/>
  <c r="C5287" i="1"/>
  <c r="AA5286" i="1"/>
  <c r="Z5286" i="1"/>
  <c r="C5286" i="1"/>
  <c r="AA5285" i="1"/>
  <c r="Z5285" i="1"/>
  <c r="C5285" i="1"/>
  <c r="AA5284" i="1"/>
  <c r="Z5284" i="1"/>
  <c r="C5284" i="1"/>
  <c r="AA5283" i="1"/>
  <c r="Z5283" i="1"/>
  <c r="C5283" i="1"/>
  <c r="AA5282" i="1"/>
  <c r="Z5282" i="1"/>
  <c r="C5282" i="1"/>
  <c r="AA5281" i="1"/>
  <c r="Z5281" i="1"/>
  <c r="C5281" i="1"/>
  <c r="AA5280" i="1"/>
  <c r="Z5280" i="1"/>
  <c r="C5280" i="1"/>
  <c r="AA5279" i="1"/>
  <c r="Z5279" i="1"/>
  <c r="C5279" i="1"/>
  <c r="AA5278" i="1"/>
  <c r="Z5278" i="1"/>
  <c r="C5278" i="1"/>
  <c r="AA5277" i="1"/>
  <c r="Z5277" i="1"/>
  <c r="C5277" i="1"/>
  <c r="AA5276" i="1"/>
  <c r="Z5276" i="1"/>
  <c r="C5276" i="1"/>
  <c r="AA5275" i="1"/>
  <c r="Z5275" i="1"/>
  <c r="C5275" i="1"/>
  <c r="AA5274" i="1"/>
  <c r="Z5274" i="1"/>
  <c r="C5274" i="1"/>
  <c r="AA5273" i="1"/>
  <c r="Z5273" i="1"/>
  <c r="C5273" i="1"/>
  <c r="AA5272" i="1"/>
  <c r="Z5272" i="1"/>
  <c r="C5272" i="1"/>
  <c r="AA5271" i="1"/>
  <c r="Z5271" i="1"/>
  <c r="C5271" i="1"/>
  <c r="AA5270" i="1"/>
  <c r="Z5270" i="1"/>
  <c r="C5270" i="1"/>
  <c r="AA5269" i="1"/>
  <c r="Z5269" i="1"/>
  <c r="C5269" i="1"/>
  <c r="AA5268" i="1"/>
  <c r="Z5268" i="1"/>
  <c r="C5268" i="1"/>
  <c r="AA5267" i="1"/>
  <c r="Z5267" i="1"/>
  <c r="C5267" i="1"/>
  <c r="AA5266" i="1"/>
  <c r="Z5266" i="1"/>
  <c r="C5266" i="1"/>
  <c r="AA5265" i="1"/>
  <c r="Z5265" i="1"/>
  <c r="C5265" i="1"/>
  <c r="AA5264" i="1"/>
  <c r="Z5264" i="1"/>
  <c r="C5264" i="1"/>
  <c r="AA5263" i="1"/>
  <c r="Z5263" i="1"/>
  <c r="C5263" i="1"/>
  <c r="AA5262" i="1"/>
  <c r="Z5262" i="1"/>
  <c r="C5262" i="1"/>
  <c r="AA5261" i="1"/>
  <c r="Z5261" i="1"/>
  <c r="C5261" i="1"/>
  <c r="AA5260" i="1"/>
  <c r="Z5260" i="1"/>
  <c r="C5260" i="1"/>
  <c r="AA5259" i="1"/>
  <c r="Z5259" i="1"/>
  <c r="C5259" i="1"/>
  <c r="AA5258" i="1"/>
  <c r="Z5258" i="1"/>
  <c r="C5258" i="1"/>
  <c r="AA5257" i="1"/>
  <c r="Z5257" i="1"/>
  <c r="C5257" i="1"/>
  <c r="AA5256" i="1"/>
  <c r="Z5256" i="1"/>
  <c r="C5256" i="1"/>
  <c r="AA5255" i="1"/>
  <c r="Z5255" i="1"/>
  <c r="C5255" i="1"/>
  <c r="AA5254" i="1"/>
  <c r="Z5254" i="1"/>
  <c r="C5254" i="1"/>
  <c r="AA5253" i="1"/>
  <c r="Z5253" i="1"/>
  <c r="C5253" i="1"/>
  <c r="AA5252" i="1"/>
  <c r="Z5252" i="1"/>
  <c r="C5252" i="1"/>
  <c r="AA5251" i="1"/>
  <c r="Z5251" i="1"/>
  <c r="C5251" i="1"/>
  <c r="AA5250" i="1"/>
  <c r="Z5250" i="1"/>
  <c r="C5250" i="1"/>
  <c r="AA5249" i="1"/>
  <c r="Z5249" i="1"/>
  <c r="C5249" i="1"/>
  <c r="AA5248" i="1"/>
  <c r="Z5248" i="1"/>
  <c r="C5248" i="1"/>
  <c r="AA5247" i="1"/>
  <c r="Z5247" i="1"/>
  <c r="C5247" i="1"/>
  <c r="AA5246" i="1"/>
  <c r="Z5246" i="1"/>
  <c r="C5246" i="1"/>
  <c r="AA5245" i="1"/>
  <c r="Z5245" i="1"/>
  <c r="C5245" i="1"/>
  <c r="AA5244" i="1"/>
  <c r="Z5244" i="1"/>
  <c r="C5244" i="1"/>
  <c r="AA5243" i="1"/>
  <c r="Z5243" i="1"/>
  <c r="C5243" i="1"/>
  <c r="AA5242" i="1"/>
  <c r="Z5242" i="1"/>
  <c r="C5242" i="1"/>
  <c r="AA5241" i="1"/>
  <c r="Z5241" i="1"/>
  <c r="C5241" i="1"/>
  <c r="AA5240" i="1"/>
  <c r="Z5240" i="1"/>
  <c r="AE5240" i="1" s="1"/>
  <c r="C5240" i="1"/>
  <c r="AA5239" i="1"/>
  <c r="Z5239" i="1"/>
  <c r="C5239" i="1"/>
  <c r="AA5238" i="1"/>
  <c r="Z5238" i="1"/>
  <c r="C5238" i="1"/>
  <c r="AA5237" i="1"/>
  <c r="Z5237" i="1"/>
  <c r="C5237" i="1"/>
  <c r="AA5236" i="1"/>
  <c r="Z5236" i="1"/>
  <c r="AC5236" i="1" s="1"/>
  <c r="C5236" i="1"/>
  <c r="AA5235" i="1"/>
  <c r="Z5235" i="1"/>
  <c r="C5235" i="1"/>
  <c r="AA5234" i="1"/>
  <c r="Z5234" i="1"/>
  <c r="C5234" i="1"/>
  <c r="AA5233" i="1"/>
  <c r="Z5233" i="1"/>
  <c r="C5233" i="1"/>
  <c r="AA5232" i="1"/>
  <c r="Z5232" i="1"/>
  <c r="C5232" i="1"/>
  <c r="AA5231" i="1"/>
  <c r="Z5231" i="1"/>
  <c r="C5231" i="1"/>
  <c r="AA5230" i="1"/>
  <c r="Z5230" i="1"/>
  <c r="C5230" i="1"/>
  <c r="AA5229" i="1"/>
  <c r="Z5229" i="1"/>
  <c r="C5229" i="1"/>
  <c r="AA5228" i="1"/>
  <c r="Z5228" i="1"/>
  <c r="C5228" i="1"/>
  <c r="AA5227" i="1"/>
  <c r="Z5227" i="1"/>
  <c r="C5227" i="1"/>
  <c r="AA5226" i="1"/>
  <c r="Z5226" i="1"/>
  <c r="C5226" i="1"/>
  <c r="AA5225" i="1"/>
  <c r="Z5225" i="1"/>
  <c r="C5225" i="1"/>
  <c r="AA5224" i="1"/>
  <c r="Z5224" i="1"/>
  <c r="C5224" i="1"/>
  <c r="AA5223" i="1"/>
  <c r="Z5223" i="1"/>
  <c r="C5223" i="1"/>
  <c r="AA5222" i="1"/>
  <c r="Z5222" i="1"/>
  <c r="C5222" i="1"/>
  <c r="AA5221" i="1"/>
  <c r="Z5221" i="1"/>
  <c r="C5221" i="1"/>
  <c r="AA5220" i="1"/>
  <c r="Z5220" i="1"/>
  <c r="C5220" i="1"/>
  <c r="AA5219" i="1"/>
  <c r="Z5219" i="1"/>
  <c r="C5219" i="1"/>
  <c r="AA5218" i="1"/>
  <c r="Z5218" i="1"/>
  <c r="C5218" i="1"/>
  <c r="AA5217" i="1"/>
  <c r="Z5217" i="1"/>
  <c r="C5217" i="1"/>
  <c r="AA5216" i="1"/>
  <c r="Z5216" i="1"/>
  <c r="C5216" i="1"/>
  <c r="AA5215" i="1"/>
  <c r="Z5215" i="1"/>
  <c r="C5215" i="1"/>
  <c r="AA5214" i="1"/>
  <c r="Z5214" i="1"/>
  <c r="C5214" i="1"/>
  <c r="AA5213" i="1"/>
  <c r="Z5213" i="1"/>
  <c r="C5213" i="1"/>
  <c r="AA5212" i="1"/>
  <c r="Z5212" i="1"/>
  <c r="C5212" i="1"/>
  <c r="AA5211" i="1"/>
  <c r="Z5211" i="1"/>
  <c r="C5211" i="1"/>
  <c r="AA5210" i="1"/>
  <c r="Z5210" i="1"/>
  <c r="C5210" i="1"/>
  <c r="AA5209" i="1"/>
  <c r="Z5209" i="1"/>
  <c r="C5209" i="1"/>
  <c r="AA5208" i="1"/>
  <c r="Z5208" i="1"/>
  <c r="AE5208" i="1" s="1"/>
  <c r="C5208" i="1"/>
  <c r="AA5207" i="1"/>
  <c r="Z5207" i="1"/>
  <c r="C5207" i="1"/>
  <c r="AA5206" i="1"/>
  <c r="Z5206" i="1"/>
  <c r="C5206" i="1"/>
  <c r="AA5205" i="1"/>
  <c r="Z5205" i="1"/>
  <c r="C5205" i="1"/>
  <c r="AA5204" i="1"/>
  <c r="Z5204" i="1"/>
  <c r="C5204" i="1"/>
  <c r="AA5203" i="1"/>
  <c r="Z5203" i="1"/>
  <c r="C5203" i="1"/>
  <c r="AA5202" i="1"/>
  <c r="Z5202" i="1"/>
  <c r="C5202" i="1"/>
  <c r="AA5201" i="1"/>
  <c r="Z5201" i="1"/>
  <c r="C5201" i="1"/>
  <c r="AA5200" i="1"/>
  <c r="Z5200" i="1"/>
  <c r="C5200" i="1"/>
  <c r="AA5199" i="1"/>
  <c r="Z5199" i="1"/>
  <c r="C5199" i="1"/>
  <c r="AA5198" i="1"/>
  <c r="Z5198" i="1"/>
  <c r="C5198" i="1"/>
  <c r="AA5197" i="1"/>
  <c r="Z5197" i="1"/>
  <c r="C5197" i="1"/>
  <c r="AA5196" i="1"/>
  <c r="Z5196" i="1"/>
  <c r="C5196" i="1"/>
  <c r="AA5195" i="1"/>
  <c r="Z5195" i="1"/>
  <c r="C5195" i="1"/>
  <c r="AA5194" i="1"/>
  <c r="Z5194" i="1"/>
  <c r="C5194" i="1"/>
  <c r="AA5193" i="1"/>
  <c r="Z5193" i="1"/>
  <c r="C5193" i="1"/>
  <c r="AA5192" i="1"/>
  <c r="Z5192" i="1"/>
  <c r="C5192" i="1"/>
  <c r="AA5191" i="1"/>
  <c r="Z5191" i="1"/>
  <c r="C5191" i="1"/>
  <c r="AA5190" i="1"/>
  <c r="Z5190" i="1"/>
  <c r="C5190" i="1"/>
  <c r="AA5189" i="1"/>
  <c r="Z5189" i="1"/>
  <c r="C5189" i="1"/>
  <c r="AA5188" i="1"/>
  <c r="Z5188" i="1"/>
  <c r="C5188" i="1"/>
  <c r="AA5187" i="1"/>
  <c r="Z5187" i="1"/>
  <c r="C5187" i="1"/>
  <c r="AA5186" i="1"/>
  <c r="Z5186" i="1"/>
  <c r="C5186" i="1"/>
  <c r="AA5185" i="1"/>
  <c r="Z5185" i="1"/>
  <c r="C5185" i="1"/>
  <c r="AA5184" i="1"/>
  <c r="Z5184" i="1"/>
  <c r="C5184" i="1"/>
  <c r="AA5183" i="1"/>
  <c r="Z5183" i="1"/>
  <c r="C5183" i="1"/>
  <c r="AA5182" i="1"/>
  <c r="Z5182" i="1"/>
  <c r="C5182" i="1"/>
  <c r="AA5181" i="1"/>
  <c r="Z5181" i="1"/>
  <c r="C5181" i="1"/>
  <c r="AA5180" i="1"/>
  <c r="Z5180" i="1"/>
  <c r="C5180" i="1"/>
  <c r="AA5179" i="1"/>
  <c r="Z5179" i="1"/>
  <c r="C5179" i="1"/>
  <c r="AA5178" i="1"/>
  <c r="Z5178" i="1"/>
  <c r="C5178" i="1"/>
  <c r="AA5177" i="1"/>
  <c r="Z5177" i="1"/>
  <c r="C5177" i="1"/>
  <c r="AA5176" i="1"/>
  <c r="Z5176" i="1"/>
  <c r="C5176" i="1"/>
  <c r="AA5175" i="1"/>
  <c r="Z5175" i="1"/>
  <c r="C5175" i="1"/>
  <c r="AA5174" i="1"/>
  <c r="Z5174" i="1"/>
  <c r="C5174" i="1"/>
  <c r="AA5173" i="1"/>
  <c r="Z5173" i="1"/>
  <c r="C5173" i="1"/>
  <c r="AA5172" i="1"/>
  <c r="Z5172" i="1"/>
  <c r="C5172" i="1"/>
  <c r="AA5171" i="1"/>
  <c r="Z5171" i="1"/>
  <c r="C5171" i="1"/>
  <c r="AA5170" i="1"/>
  <c r="Z5170" i="1"/>
  <c r="C5170" i="1"/>
  <c r="AA5169" i="1"/>
  <c r="Z5169" i="1"/>
  <c r="C5169" i="1"/>
  <c r="AA5168" i="1"/>
  <c r="Z5168" i="1"/>
  <c r="C5168" i="1"/>
  <c r="AA5167" i="1"/>
  <c r="Z5167" i="1"/>
  <c r="C5167" i="1"/>
  <c r="AA5166" i="1"/>
  <c r="Z5166" i="1"/>
  <c r="C5166" i="1"/>
  <c r="AA5165" i="1"/>
  <c r="Z5165" i="1"/>
  <c r="C5165" i="1"/>
  <c r="AA5164" i="1"/>
  <c r="Z5164" i="1"/>
  <c r="C5164" i="1"/>
  <c r="AA5163" i="1"/>
  <c r="Z5163" i="1"/>
  <c r="C5163" i="1"/>
  <c r="AA5162" i="1"/>
  <c r="Z5162" i="1"/>
  <c r="C5162" i="1"/>
  <c r="AA5161" i="1"/>
  <c r="Z5161" i="1"/>
  <c r="C5161" i="1"/>
  <c r="AA5160" i="1"/>
  <c r="Z5160" i="1"/>
  <c r="C5160" i="1"/>
  <c r="AA5159" i="1"/>
  <c r="Z5159" i="1"/>
  <c r="C5159" i="1"/>
  <c r="AA5158" i="1"/>
  <c r="Z5158" i="1"/>
  <c r="C5158" i="1"/>
  <c r="AA5157" i="1"/>
  <c r="Z5157" i="1"/>
  <c r="C5157" i="1"/>
  <c r="AA5156" i="1"/>
  <c r="Z5156" i="1"/>
  <c r="C5156" i="1"/>
  <c r="AA5155" i="1"/>
  <c r="Z5155" i="1"/>
  <c r="C5155" i="1"/>
  <c r="AA5154" i="1"/>
  <c r="Z5154" i="1"/>
  <c r="C5154" i="1"/>
  <c r="AA5153" i="1"/>
  <c r="Z5153" i="1"/>
  <c r="C5153" i="1"/>
  <c r="AA5152" i="1"/>
  <c r="Z5152" i="1"/>
  <c r="C5152" i="1"/>
  <c r="AA5151" i="1"/>
  <c r="Z5151" i="1"/>
  <c r="C5151" i="1"/>
  <c r="AA5150" i="1"/>
  <c r="Z5150" i="1"/>
  <c r="C5150" i="1"/>
  <c r="AA5149" i="1"/>
  <c r="Z5149" i="1"/>
  <c r="C5149" i="1"/>
  <c r="AA5148" i="1"/>
  <c r="Z5148" i="1"/>
  <c r="C5148" i="1"/>
  <c r="AA5147" i="1"/>
  <c r="Z5147" i="1"/>
  <c r="C5147" i="1"/>
  <c r="AA5146" i="1"/>
  <c r="Z5146" i="1"/>
  <c r="C5146" i="1"/>
  <c r="AA5145" i="1"/>
  <c r="Z5145" i="1"/>
  <c r="C5145" i="1"/>
  <c r="AA5144" i="1"/>
  <c r="Z5144" i="1"/>
  <c r="C5144" i="1"/>
  <c r="AA5143" i="1"/>
  <c r="Z5143" i="1"/>
  <c r="C5143" i="1"/>
  <c r="AA5142" i="1"/>
  <c r="Z5142" i="1"/>
  <c r="C5142" i="1"/>
  <c r="AA5141" i="1"/>
  <c r="Z5141" i="1"/>
  <c r="C5141" i="1"/>
  <c r="AA5140" i="1"/>
  <c r="Z5140" i="1"/>
  <c r="C5140" i="1"/>
  <c r="AA5139" i="1"/>
  <c r="Z5139" i="1"/>
  <c r="C5139" i="1"/>
  <c r="AA5138" i="1"/>
  <c r="Z5138" i="1"/>
  <c r="C5138" i="1"/>
  <c r="AA5137" i="1"/>
  <c r="Z5137" i="1"/>
  <c r="C5137" i="1"/>
  <c r="AA5136" i="1"/>
  <c r="Z5136" i="1"/>
  <c r="C5136" i="1"/>
  <c r="AA5135" i="1"/>
  <c r="Z5135" i="1"/>
  <c r="C5135" i="1"/>
  <c r="AA5134" i="1"/>
  <c r="Z5134" i="1"/>
  <c r="C5134" i="1"/>
  <c r="AA5133" i="1"/>
  <c r="Z5133" i="1"/>
  <c r="C5133" i="1"/>
  <c r="AA5132" i="1"/>
  <c r="Z5132" i="1"/>
  <c r="C5132" i="1"/>
  <c r="AA5131" i="1"/>
  <c r="Z5131" i="1"/>
  <c r="C5131" i="1"/>
  <c r="AA5130" i="1"/>
  <c r="Z5130" i="1"/>
  <c r="C5130" i="1"/>
  <c r="AA5129" i="1"/>
  <c r="Z5129" i="1"/>
  <c r="C5129" i="1"/>
  <c r="AA5128" i="1"/>
  <c r="Z5128" i="1"/>
  <c r="C5128" i="1"/>
  <c r="AA5127" i="1"/>
  <c r="Z5127" i="1"/>
  <c r="C5127" i="1"/>
  <c r="AA5126" i="1"/>
  <c r="Z5126" i="1"/>
  <c r="C5126" i="1"/>
  <c r="AA5125" i="1"/>
  <c r="Z5125" i="1"/>
  <c r="C5125" i="1"/>
  <c r="AA5124" i="1"/>
  <c r="Z5124" i="1"/>
  <c r="C5124" i="1"/>
  <c r="AA5123" i="1"/>
  <c r="Z5123" i="1"/>
  <c r="C5123" i="1"/>
  <c r="AA5122" i="1"/>
  <c r="Z5122" i="1"/>
  <c r="C5122" i="1"/>
  <c r="AA5121" i="1"/>
  <c r="Z5121" i="1"/>
  <c r="C5121" i="1"/>
  <c r="AA5120" i="1"/>
  <c r="Z5120" i="1"/>
  <c r="C5120" i="1"/>
  <c r="AA5119" i="1"/>
  <c r="Z5119" i="1"/>
  <c r="C5119" i="1"/>
  <c r="AA5118" i="1"/>
  <c r="Z5118" i="1"/>
  <c r="C5118" i="1"/>
  <c r="AA5117" i="1"/>
  <c r="Z5117" i="1"/>
  <c r="C5117" i="1"/>
  <c r="AA5116" i="1"/>
  <c r="Z5116" i="1"/>
  <c r="C5116" i="1"/>
  <c r="AA5115" i="1"/>
  <c r="Z5115" i="1"/>
  <c r="C5115" i="1"/>
  <c r="AA5114" i="1"/>
  <c r="Z5114" i="1"/>
  <c r="C5114" i="1"/>
  <c r="AA5113" i="1"/>
  <c r="Z5113" i="1"/>
  <c r="C5113" i="1"/>
  <c r="AA5112" i="1"/>
  <c r="Z5112" i="1"/>
  <c r="C5112" i="1"/>
  <c r="AA5111" i="1"/>
  <c r="Z5111" i="1"/>
  <c r="C5111" i="1"/>
  <c r="AA5110" i="1"/>
  <c r="Z5110" i="1"/>
  <c r="C5110" i="1"/>
  <c r="AA5109" i="1"/>
  <c r="Z5109" i="1"/>
  <c r="C5109" i="1"/>
  <c r="AA5108" i="1"/>
  <c r="Z5108" i="1"/>
  <c r="C5108" i="1"/>
  <c r="AA5107" i="1"/>
  <c r="Z5107" i="1"/>
  <c r="C5107" i="1"/>
  <c r="AA5106" i="1"/>
  <c r="Z5106" i="1"/>
  <c r="C5106" i="1"/>
  <c r="AA5105" i="1"/>
  <c r="AE5105" i="1" s="1"/>
  <c r="Z5105" i="1"/>
  <c r="C5105" i="1"/>
  <c r="AA5104" i="1"/>
  <c r="Z5104" i="1"/>
  <c r="C5104" i="1"/>
  <c r="AA5103" i="1"/>
  <c r="Z5103" i="1"/>
  <c r="C5103" i="1"/>
  <c r="AA5102" i="1"/>
  <c r="Z5102" i="1"/>
  <c r="C5102" i="1"/>
  <c r="AA5101" i="1"/>
  <c r="Z5101" i="1"/>
  <c r="C5101" i="1"/>
  <c r="AA5100" i="1"/>
  <c r="Z5100" i="1"/>
  <c r="C5100" i="1"/>
  <c r="AA5099" i="1"/>
  <c r="Z5099" i="1"/>
  <c r="C5099" i="1"/>
  <c r="AA5098" i="1"/>
  <c r="Z5098" i="1"/>
  <c r="C5098" i="1"/>
  <c r="AA5097" i="1"/>
  <c r="Z5097" i="1"/>
  <c r="C5097" i="1"/>
  <c r="AA5096" i="1"/>
  <c r="Z5096" i="1"/>
  <c r="C5096" i="1"/>
  <c r="AA5095" i="1"/>
  <c r="Z5095" i="1"/>
  <c r="C5095" i="1"/>
  <c r="AA5094" i="1"/>
  <c r="Z5094" i="1"/>
  <c r="C5094" i="1"/>
  <c r="AA5093" i="1"/>
  <c r="Z5093" i="1"/>
  <c r="C5093" i="1"/>
  <c r="AA5092" i="1"/>
  <c r="Z5092" i="1"/>
  <c r="C5092" i="1"/>
  <c r="AA5091" i="1"/>
  <c r="Z5091" i="1"/>
  <c r="C5091" i="1"/>
  <c r="AA5090" i="1"/>
  <c r="Z5090" i="1"/>
  <c r="C5090" i="1"/>
  <c r="AA5089" i="1"/>
  <c r="Z5089" i="1"/>
  <c r="C5089" i="1"/>
  <c r="AA5088" i="1"/>
  <c r="Z5088" i="1"/>
  <c r="C5088" i="1"/>
  <c r="AA5087" i="1"/>
  <c r="Z5087" i="1"/>
  <c r="C5087" i="1"/>
  <c r="AA5086" i="1"/>
  <c r="Z5086" i="1"/>
  <c r="C5086" i="1"/>
  <c r="AA5085" i="1"/>
  <c r="AD5085" i="1" s="1"/>
  <c r="Z5085" i="1"/>
  <c r="C5085" i="1"/>
  <c r="AA5084" i="1"/>
  <c r="Z5084" i="1"/>
  <c r="C5084" i="1"/>
  <c r="AA5083" i="1"/>
  <c r="Z5083" i="1"/>
  <c r="C5083" i="1"/>
  <c r="AA5082" i="1"/>
  <c r="Z5082" i="1"/>
  <c r="C5082" i="1"/>
  <c r="AA5081" i="1"/>
  <c r="Z5081" i="1"/>
  <c r="C5081" i="1"/>
  <c r="AA5080" i="1"/>
  <c r="Z5080" i="1"/>
  <c r="C5080" i="1"/>
  <c r="AA5079" i="1"/>
  <c r="Z5079" i="1"/>
  <c r="C5079" i="1"/>
  <c r="AA5078" i="1"/>
  <c r="Z5078" i="1"/>
  <c r="C5078" i="1"/>
  <c r="AA5077" i="1"/>
  <c r="Z5077" i="1"/>
  <c r="C5077" i="1"/>
  <c r="AA5076" i="1"/>
  <c r="Z5076" i="1"/>
  <c r="C5076" i="1"/>
  <c r="AA5075" i="1"/>
  <c r="Z5075" i="1"/>
  <c r="C5075" i="1"/>
  <c r="AA5074" i="1"/>
  <c r="Z5074" i="1"/>
  <c r="C5074" i="1"/>
  <c r="AA5073" i="1"/>
  <c r="Z5073" i="1"/>
  <c r="C5073" i="1"/>
  <c r="AA5072" i="1"/>
  <c r="Z5072" i="1"/>
  <c r="C5072" i="1"/>
  <c r="AA5071" i="1"/>
  <c r="Z5071" i="1"/>
  <c r="C5071" i="1"/>
  <c r="AA5070" i="1"/>
  <c r="Z5070" i="1"/>
  <c r="C5070" i="1"/>
  <c r="AA5069" i="1"/>
  <c r="Z5069" i="1"/>
  <c r="C5069" i="1"/>
  <c r="AA5068" i="1"/>
  <c r="Z5068" i="1"/>
  <c r="C5068" i="1"/>
  <c r="AA5067" i="1"/>
  <c r="Z5067" i="1"/>
  <c r="C5067" i="1"/>
  <c r="AA5066" i="1"/>
  <c r="Z5066" i="1"/>
  <c r="C5066" i="1"/>
  <c r="AA5065" i="1"/>
  <c r="Z5065" i="1"/>
  <c r="C5065" i="1"/>
  <c r="AA5064" i="1"/>
  <c r="Z5064" i="1"/>
  <c r="C5064" i="1"/>
  <c r="AA5063" i="1"/>
  <c r="Z5063" i="1"/>
  <c r="C5063" i="1"/>
  <c r="AA5062" i="1"/>
  <c r="Z5062" i="1"/>
  <c r="C5062" i="1"/>
  <c r="AA5061" i="1"/>
  <c r="Z5061" i="1"/>
  <c r="C5061" i="1"/>
  <c r="AA5060" i="1"/>
  <c r="Z5060" i="1"/>
  <c r="C5060" i="1"/>
  <c r="AA5059" i="1"/>
  <c r="Z5059" i="1"/>
  <c r="C5059" i="1"/>
  <c r="AA5058" i="1"/>
  <c r="Z5058" i="1"/>
  <c r="C5058" i="1"/>
  <c r="AA5057" i="1"/>
  <c r="Z5057" i="1"/>
  <c r="C5057" i="1"/>
  <c r="AA5056" i="1"/>
  <c r="Z5056" i="1"/>
  <c r="C5056" i="1"/>
  <c r="AA5055" i="1"/>
  <c r="Z5055" i="1"/>
  <c r="C5055" i="1"/>
  <c r="AA5054" i="1"/>
  <c r="Z5054" i="1"/>
  <c r="C5054" i="1"/>
  <c r="AA5053" i="1"/>
  <c r="Z5053" i="1"/>
  <c r="C5053" i="1"/>
  <c r="AA5052" i="1"/>
  <c r="Z5052" i="1"/>
  <c r="C5052" i="1"/>
  <c r="AA5051" i="1"/>
  <c r="Z5051" i="1"/>
  <c r="C5051" i="1"/>
  <c r="AA5050" i="1"/>
  <c r="Z5050" i="1"/>
  <c r="C5050" i="1"/>
  <c r="AA5049" i="1"/>
  <c r="Z5049" i="1"/>
  <c r="C5049" i="1"/>
  <c r="AA5048" i="1"/>
  <c r="Z5048" i="1"/>
  <c r="C5048" i="1"/>
  <c r="AA5047" i="1"/>
  <c r="Z5047" i="1"/>
  <c r="C5047" i="1"/>
  <c r="AA5046" i="1"/>
  <c r="Z5046" i="1"/>
  <c r="C5046" i="1"/>
  <c r="AA5045" i="1"/>
  <c r="Z5045" i="1"/>
  <c r="C5045" i="1"/>
  <c r="AA5044" i="1"/>
  <c r="Z5044" i="1"/>
  <c r="C5044" i="1"/>
  <c r="AA5043" i="1"/>
  <c r="Z5043" i="1"/>
  <c r="C5043" i="1"/>
  <c r="AA5042" i="1"/>
  <c r="Z5042" i="1"/>
  <c r="C5042" i="1"/>
  <c r="AA5041" i="1"/>
  <c r="Z5041" i="1"/>
  <c r="C5041" i="1"/>
  <c r="AA5040" i="1"/>
  <c r="Z5040" i="1"/>
  <c r="C5040" i="1"/>
  <c r="AA5039" i="1"/>
  <c r="Z5039" i="1"/>
  <c r="C5039" i="1"/>
  <c r="AA5038" i="1"/>
  <c r="Z5038" i="1"/>
  <c r="C5038" i="1"/>
  <c r="AA5037" i="1"/>
  <c r="Z5037" i="1"/>
  <c r="C5037" i="1"/>
  <c r="AA5036" i="1"/>
  <c r="Z5036" i="1"/>
  <c r="C5036" i="1"/>
  <c r="AA5035" i="1"/>
  <c r="Z5035" i="1"/>
  <c r="C5035" i="1"/>
  <c r="AA5034" i="1"/>
  <c r="Z5034" i="1"/>
  <c r="C5034" i="1"/>
  <c r="AA5033" i="1"/>
  <c r="Z5033" i="1"/>
  <c r="C5033" i="1"/>
  <c r="AA5032" i="1"/>
  <c r="Z5032" i="1"/>
  <c r="C5032" i="1"/>
  <c r="AA5031" i="1"/>
  <c r="Z5031" i="1"/>
  <c r="C5031" i="1"/>
  <c r="AA5030" i="1"/>
  <c r="Z5030" i="1"/>
  <c r="C5030" i="1"/>
  <c r="AA5029" i="1"/>
  <c r="Z5029" i="1"/>
  <c r="C5029" i="1"/>
  <c r="AA5028" i="1"/>
  <c r="Z5028" i="1"/>
  <c r="C5028" i="1"/>
  <c r="AA5027" i="1"/>
  <c r="Z5027" i="1"/>
  <c r="C5027" i="1"/>
  <c r="AA5026" i="1"/>
  <c r="Z5026" i="1"/>
  <c r="C5026" i="1"/>
  <c r="AA5025" i="1"/>
  <c r="Z5025" i="1"/>
  <c r="C5025" i="1"/>
  <c r="AA5024" i="1"/>
  <c r="Z5024" i="1"/>
  <c r="C5024" i="1"/>
  <c r="AA5023" i="1"/>
  <c r="Z5023" i="1"/>
  <c r="C5023" i="1"/>
  <c r="AA5022" i="1"/>
  <c r="Z5022" i="1"/>
  <c r="C5022" i="1"/>
  <c r="AA5021" i="1"/>
  <c r="Z5021" i="1"/>
  <c r="C5021" i="1"/>
  <c r="AA5020" i="1"/>
  <c r="Z5020" i="1"/>
  <c r="C5020" i="1"/>
  <c r="AA5019" i="1"/>
  <c r="Z5019" i="1"/>
  <c r="C5019" i="1"/>
  <c r="AA5018" i="1"/>
  <c r="Z5018" i="1"/>
  <c r="C5018" i="1"/>
  <c r="AA5017" i="1"/>
  <c r="Z5017" i="1"/>
  <c r="C5017" i="1"/>
  <c r="AA5016" i="1"/>
  <c r="Z5016" i="1"/>
  <c r="C5016" i="1"/>
  <c r="AA5015" i="1"/>
  <c r="Z5015" i="1"/>
  <c r="C5015" i="1"/>
  <c r="AA5014" i="1"/>
  <c r="Z5014" i="1"/>
  <c r="C5014" i="1"/>
  <c r="AA5013" i="1"/>
  <c r="Z5013" i="1"/>
  <c r="C5013" i="1"/>
  <c r="AA5012" i="1"/>
  <c r="Z5012" i="1"/>
  <c r="C5012" i="1"/>
  <c r="AA5011" i="1"/>
  <c r="Z5011" i="1"/>
  <c r="C5011" i="1"/>
  <c r="AA5010" i="1"/>
  <c r="Z5010" i="1"/>
  <c r="C5010" i="1"/>
  <c r="AA5009" i="1"/>
  <c r="Z5009" i="1"/>
  <c r="C5009" i="1"/>
  <c r="AA5008" i="1"/>
  <c r="Z5008" i="1"/>
  <c r="C5008" i="1"/>
  <c r="AA5007" i="1"/>
  <c r="Z5007" i="1"/>
  <c r="C5007" i="1"/>
  <c r="AA5006" i="1"/>
  <c r="Z5006" i="1"/>
  <c r="C5006" i="1"/>
  <c r="AA5005" i="1"/>
  <c r="Z5005" i="1"/>
  <c r="C5005" i="1"/>
  <c r="AA5004" i="1"/>
  <c r="Z5004" i="1"/>
  <c r="C5004" i="1"/>
  <c r="AA5003" i="1"/>
  <c r="Z5003" i="1"/>
  <c r="C5003" i="1"/>
  <c r="AA5002" i="1"/>
  <c r="Z5002" i="1"/>
  <c r="C5002" i="1"/>
  <c r="AA5001" i="1"/>
  <c r="Z5001" i="1"/>
  <c r="C5001" i="1"/>
  <c r="AA5000" i="1"/>
  <c r="Z5000" i="1"/>
  <c r="C5000" i="1"/>
  <c r="AA4999" i="1"/>
  <c r="Z4999" i="1"/>
  <c r="C4999" i="1"/>
  <c r="AA4998" i="1"/>
  <c r="Z4998" i="1"/>
  <c r="C4998" i="1"/>
  <c r="AA4997" i="1"/>
  <c r="Z4997" i="1"/>
  <c r="C4997" i="1"/>
  <c r="AA4996" i="1"/>
  <c r="Z4996" i="1"/>
  <c r="C4996" i="1"/>
  <c r="AA4995" i="1"/>
  <c r="Z4995" i="1"/>
  <c r="C4995" i="1"/>
  <c r="AA4994" i="1"/>
  <c r="Z4994" i="1"/>
  <c r="C4994" i="1"/>
  <c r="AA4993" i="1"/>
  <c r="Z4993" i="1"/>
  <c r="C4993" i="1"/>
  <c r="AA4992" i="1"/>
  <c r="Z4992" i="1"/>
  <c r="C4992" i="1"/>
  <c r="AA4991" i="1"/>
  <c r="Z4991" i="1"/>
  <c r="C4991" i="1"/>
  <c r="AA4990" i="1"/>
  <c r="Z4990" i="1"/>
  <c r="C4990" i="1"/>
  <c r="AA4989" i="1"/>
  <c r="Z4989" i="1"/>
  <c r="C4989" i="1"/>
  <c r="AA4988" i="1"/>
  <c r="Z4988" i="1"/>
  <c r="C4988" i="1"/>
  <c r="AA4987" i="1"/>
  <c r="Z4987" i="1"/>
  <c r="C4987" i="1"/>
  <c r="AA4986" i="1"/>
  <c r="Z4986" i="1"/>
  <c r="C4986" i="1"/>
  <c r="AA4985" i="1"/>
  <c r="Z4985" i="1"/>
  <c r="C4985" i="1"/>
  <c r="AA4984" i="1"/>
  <c r="Z4984" i="1"/>
  <c r="C4984" i="1"/>
  <c r="AA4983" i="1"/>
  <c r="Z4983" i="1"/>
  <c r="C4983" i="1"/>
  <c r="AA4982" i="1"/>
  <c r="Z4982" i="1"/>
  <c r="C4982" i="1"/>
  <c r="AA4981" i="1"/>
  <c r="Z4981" i="1"/>
  <c r="C4981" i="1"/>
  <c r="AA4980" i="1"/>
  <c r="Z4980" i="1"/>
  <c r="C4980" i="1"/>
  <c r="AA4979" i="1"/>
  <c r="Z4979" i="1"/>
  <c r="C4979" i="1"/>
  <c r="AA4978" i="1"/>
  <c r="Z4978" i="1"/>
  <c r="C4978" i="1"/>
  <c r="AA4977" i="1"/>
  <c r="Z4977" i="1"/>
  <c r="C4977" i="1"/>
  <c r="AA4976" i="1"/>
  <c r="Z4976" i="1"/>
  <c r="C4976" i="1"/>
  <c r="AA4975" i="1"/>
  <c r="Z4975" i="1"/>
  <c r="C4975" i="1"/>
  <c r="AA4974" i="1"/>
  <c r="Z4974" i="1"/>
  <c r="C4974" i="1"/>
  <c r="AA4973" i="1"/>
  <c r="Z4973" i="1"/>
  <c r="C4973" i="1"/>
  <c r="AA4972" i="1"/>
  <c r="Z4972" i="1"/>
  <c r="C4972" i="1"/>
  <c r="AA4971" i="1"/>
  <c r="Z4971" i="1"/>
  <c r="C4971" i="1"/>
  <c r="AA4970" i="1"/>
  <c r="Z4970" i="1"/>
  <c r="C4970" i="1"/>
  <c r="AA4969" i="1"/>
  <c r="Z4969" i="1"/>
  <c r="C4969" i="1"/>
  <c r="AA4968" i="1"/>
  <c r="Z4968" i="1"/>
  <c r="C4968" i="1"/>
  <c r="AA4967" i="1"/>
  <c r="Z4967" i="1"/>
  <c r="C4967" i="1"/>
  <c r="AA4966" i="1"/>
  <c r="Z4966" i="1"/>
  <c r="C4966" i="1"/>
  <c r="AA4965" i="1"/>
  <c r="Z4965" i="1"/>
  <c r="C4965" i="1"/>
  <c r="AA4964" i="1"/>
  <c r="Z4964" i="1"/>
  <c r="C4964" i="1"/>
  <c r="AA4963" i="1"/>
  <c r="Z4963" i="1"/>
  <c r="C4963" i="1"/>
  <c r="AA4962" i="1"/>
  <c r="Z4962" i="1"/>
  <c r="C4962" i="1"/>
  <c r="AA4961" i="1"/>
  <c r="Z4961" i="1"/>
  <c r="C4961" i="1"/>
  <c r="AA4960" i="1"/>
  <c r="Z4960" i="1"/>
  <c r="C4960" i="1"/>
  <c r="AA4959" i="1"/>
  <c r="Z4959" i="1"/>
  <c r="C4959" i="1"/>
  <c r="AA4958" i="1"/>
  <c r="Z4958" i="1"/>
  <c r="C4958" i="1"/>
  <c r="AA4957" i="1"/>
  <c r="Z4957" i="1"/>
  <c r="C4957" i="1"/>
  <c r="AA4956" i="1"/>
  <c r="Z4956" i="1"/>
  <c r="C4956" i="1"/>
  <c r="AA4955" i="1"/>
  <c r="Z4955" i="1"/>
  <c r="C4955" i="1"/>
  <c r="AA4954" i="1"/>
  <c r="Z4954" i="1"/>
  <c r="C4954" i="1"/>
  <c r="AA4953" i="1"/>
  <c r="Z4953" i="1"/>
  <c r="C4953" i="1"/>
  <c r="AA4952" i="1"/>
  <c r="Z4952" i="1"/>
  <c r="C4952" i="1"/>
  <c r="AA4951" i="1"/>
  <c r="Z4951" i="1"/>
  <c r="C4951" i="1"/>
  <c r="AA4950" i="1"/>
  <c r="Z4950" i="1"/>
  <c r="C4950" i="1"/>
  <c r="AA4949" i="1"/>
  <c r="Z4949" i="1"/>
  <c r="C4949" i="1"/>
  <c r="AA4948" i="1"/>
  <c r="Z4948" i="1"/>
  <c r="C4948" i="1"/>
  <c r="AA4947" i="1"/>
  <c r="Z4947" i="1"/>
  <c r="C4947" i="1"/>
  <c r="AA4946" i="1"/>
  <c r="Z4946" i="1"/>
  <c r="C4946" i="1"/>
  <c r="AA4945" i="1"/>
  <c r="Z4945" i="1"/>
  <c r="C4945" i="1"/>
  <c r="AA4944" i="1"/>
  <c r="Z4944" i="1"/>
  <c r="C4944" i="1"/>
  <c r="AA4943" i="1"/>
  <c r="Z4943" i="1"/>
  <c r="C4943" i="1"/>
  <c r="AA4942" i="1"/>
  <c r="Z4942" i="1"/>
  <c r="C4942" i="1"/>
  <c r="AA4941" i="1"/>
  <c r="Z4941" i="1"/>
  <c r="C4941" i="1"/>
  <c r="AA4940" i="1"/>
  <c r="Z4940" i="1"/>
  <c r="C4940" i="1"/>
  <c r="AA4939" i="1"/>
  <c r="Z4939" i="1"/>
  <c r="C4939" i="1"/>
  <c r="AA4938" i="1"/>
  <c r="Z4938" i="1"/>
  <c r="C4938" i="1"/>
  <c r="AA4937" i="1"/>
  <c r="Z4937" i="1"/>
  <c r="C4937" i="1"/>
  <c r="AA4936" i="1"/>
  <c r="Z4936" i="1"/>
  <c r="C4936" i="1"/>
  <c r="AA4935" i="1"/>
  <c r="Z4935" i="1"/>
  <c r="C4935" i="1"/>
  <c r="AA4934" i="1"/>
  <c r="Z4934" i="1"/>
  <c r="C4934" i="1"/>
  <c r="AA4933" i="1"/>
  <c r="Z4933" i="1"/>
  <c r="C4933" i="1"/>
  <c r="AA4932" i="1"/>
  <c r="Z4932" i="1"/>
  <c r="C4932" i="1"/>
  <c r="AA4931" i="1"/>
  <c r="Z4931" i="1"/>
  <c r="C4931" i="1"/>
  <c r="AA4930" i="1"/>
  <c r="Z4930" i="1"/>
  <c r="C4930" i="1"/>
  <c r="AA4929" i="1"/>
  <c r="Z4929" i="1"/>
  <c r="C4929" i="1"/>
  <c r="AA4928" i="1"/>
  <c r="Z4928" i="1"/>
  <c r="C4928" i="1"/>
  <c r="AA4927" i="1"/>
  <c r="Z4927" i="1"/>
  <c r="C4927" i="1"/>
  <c r="AA4926" i="1"/>
  <c r="Z4926" i="1"/>
  <c r="C4926" i="1"/>
  <c r="AA4925" i="1"/>
  <c r="Z4925" i="1"/>
  <c r="C4925" i="1"/>
  <c r="AA4924" i="1"/>
  <c r="Z4924" i="1"/>
  <c r="C4924" i="1"/>
  <c r="AA4923" i="1"/>
  <c r="Z4923" i="1"/>
  <c r="C4923" i="1"/>
  <c r="AA4922" i="1"/>
  <c r="Z4922" i="1"/>
  <c r="C4922" i="1"/>
  <c r="AA4921" i="1"/>
  <c r="Z4921" i="1"/>
  <c r="C4921" i="1"/>
  <c r="AA4920" i="1"/>
  <c r="Z4920" i="1"/>
  <c r="C4920" i="1"/>
  <c r="AA4919" i="1"/>
  <c r="Z4919" i="1"/>
  <c r="C4919" i="1"/>
  <c r="AA4918" i="1"/>
  <c r="Z4918" i="1"/>
  <c r="C4918" i="1"/>
  <c r="AA4917" i="1"/>
  <c r="Z4917" i="1"/>
  <c r="C4917" i="1"/>
  <c r="AA4916" i="1"/>
  <c r="Z4916" i="1"/>
  <c r="C4916" i="1"/>
  <c r="AA4915" i="1"/>
  <c r="Z4915" i="1"/>
  <c r="C4915" i="1"/>
  <c r="AA4914" i="1"/>
  <c r="Z4914" i="1"/>
  <c r="C4914" i="1"/>
  <c r="AA4913" i="1"/>
  <c r="Z4913" i="1"/>
  <c r="C4913" i="1"/>
  <c r="AA4912" i="1"/>
  <c r="Z4912" i="1"/>
  <c r="C4912" i="1"/>
  <c r="AA4911" i="1"/>
  <c r="Z4911" i="1"/>
  <c r="C4911" i="1"/>
  <c r="AA4910" i="1"/>
  <c r="Z4910" i="1"/>
  <c r="C4910" i="1"/>
  <c r="AA4909" i="1"/>
  <c r="Z4909" i="1"/>
  <c r="C4909" i="1"/>
  <c r="AA4908" i="1"/>
  <c r="Z4908" i="1"/>
  <c r="C4908" i="1"/>
  <c r="AA4907" i="1"/>
  <c r="Z4907" i="1"/>
  <c r="C4907" i="1"/>
  <c r="AA4906" i="1"/>
  <c r="Z4906" i="1"/>
  <c r="C4906" i="1"/>
  <c r="AA4905" i="1"/>
  <c r="Z4905" i="1"/>
  <c r="C4905" i="1"/>
  <c r="AA4904" i="1"/>
  <c r="Z4904" i="1"/>
  <c r="C4904" i="1"/>
  <c r="AA4903" i="1"/>
  <c r="Z4903" i="1"/>
  <c r="C4903" i="1"/>
  <c r="AA4902" i="1"/>
  <c r="Z4902" i="1"/>
  <c r="C4902" i="1"/>
  <c r="AA4901" i="1"/>
  <c r="Z4901" i="1"/>
  <c r="C4901" i="1"/>
  <c r="AA4900" i="1"/>
  <c r="Z4900" i="1"/>
  <c r="C4900" i="1"/>
  <c r="AA4899" i="1"/>
  <c r="Z4899" i="1"/>
  <c r="C4899" i="1"/>
  <c r="AA4898" i="1"/>
  <c r="Z4898" i="1"/>
  <c r="C4898" i="1"/>
  <c r="AA4897" i="1"/>
  <c r="Z4897" i="1"/>
  <c r="C4897" i="1"/>
  <c r="AA4896" i="1"/>
  <c r="Z4896" i="1"/>
  <c r="C4896" i="1"/>
  <c r="AA4895" i="1"/>
  <c r="Z4895" i="1"/>
  <c r="C4895" i="1"/>
  <c r="AA4894" i="1"/>
  <c r="Z4894" i="1"/>
  <c r="C4894" i="1"/>
  <c r="AA4893" i="1"/>
  <c r="Z4893" i="1"/>
  <c r="C4893" i="1"/>
  <c r="AA4892" i="1"/>
  <c r="Z4892" i="1"/>
  <c r="C4892" i="1"/>
  <c r="AA4891" i="1"/>
  <c r="Z4891" i="1"/>
  <c r="C4891" i="1"/>
  <c r="AA4890" i="1"/>
  <c r="Z4890" i="1"/>
  <c r="C4890" i="1"/>
  <c r="AA4889" i="1"/>
  <c r="Z4889" i="1"/>
  <c r="C4889" i="1"/>
  <c r="AA4888" i="1"/>
  <c r="Z4888" i="1"/>
  <c r="C4888" i="1"/>
  <c r="AA4887" i="1"/>
  <c r="Z4887" i="1"/>
  <c r="C4887" i="1"/>
  <c r="AA4886" i="1"/>
  <c r="Z4886" i="1"/>
  <c r="C4886" i="1"/>
  <c r="AA4885" i="1"/>
  <c r="Z4885" i="1"/>
  <c r="C4885" i="1"/>
  <c r="AA4884" i="1"/>
  <c r="Z4884" i="1"/>
  <c r="C4884" i="1"/>
  <c r="AA4883" i="1"/>
  <c r="Z4883" i="1"/>
  <c r="C4883" i="1"/>
  <c r="AA4882" i="1"/>
  <c r="Z4882" i="1"/>
  <c r="C4882" i="1"/>
  <c r="AA4881" i="1"/>
  <c r="Z4881" i="1"/>
  <c r="C4881" i="1"/>
  <c r="AA4880" i="1"/>
  <c r="Z4880" i="1"/>
  <c r="C4880" i="1"/>
  <c r="AA4879" i="1"/>
  <c r="Z4879" i="1"/>
  <c r="C4879" i="1"/>
  <c r="AA4878" i="1"/>
  <c r="Z4878" i="1"/>
  <c r="C4878" i="1"/>
  <c r="AA4877" i="1"/>
  <c r="Z4877" i="1"/>
  <c r="C4877" i="1"/>
  <c r="AA4876" i="1"/>
  <c r="Z4876" i="1"/>
  <c r="C4876" i="1"/>
  <c r="AA4875" i="1"/>
  <c r="Z4875" i="1"/>
  <c r="C4875" i="1"/>
  <c r="AA4874" i="1"/>
  <c r="Z4874" i="1"/>
  <c r="C4874" i="1"/>
  <c r="AA4873" i="1"/>
  <c r="Z4873" i="1"/>
  <c r="C4873" i="1"/>
  <c r="AA4872" i="1"/>
  <c r="Z4872" i="1"/>
  <c r="C4872" i="1"/>
  <c r="AA4871" i="1"/>
  <c r="Z4871" i="1"/>
  <c r="C4871" i="1"/>
  <c r="AA4870" i="1"/>
  <c r="Z4870" i="1"/>
  <c r="C4870" i="1"/>
  <c r="AA4869" i="1"/>
  <c r="Z4869" i="1"/>
  <c r="C4869" i="1"/>
  <c r="AA4868" i="1"/>
  <c r="Z4868" i="1"/>
  <c r="C4868" i="1"/>
  <c r="AA4867" i="1"/>
  <c r="Z4867" i="1"/>
  <c r="C4867" i="1"/>
  <c r="AA4866" i="1"/>
  <c r="Z4866" i="1"/>
  <c r="C4866" i="1"/>
  <c r="AA4865" i="1"/>
  <c r="Z4865" i="1"/>
  <c r="C4865" i="1"/>
  <c r="AA4864" i="1"/>
  <c r="Z4864" i="1"/>
  <c r="C4864" i="1"/>
  <c r="AA4863" i="1"/>
  <c r="Z4863" i="1"/>
  <c r="C4863" i="1"/>
  <c r="AA4862" i="1"/>
  <c r="Z4862" i="1"/>
  <c r="C4862" i="1"/>
  <c r="AA4861" i="1"/>
  <c r="Z4861" i="1"/>
  <c r="C4861" i="1"/>
  <c r="AA4860" i="1"/>
  <c r="Z4860" i="1"/>
  <c r="C4860" i="1"/>
  <c r="AA4859" i="1"/>
  <c r="Z4859" i="1"/>
  <c r="C4859" i="1"/>
  <c r="AA4858" i="1"/>
  <c r="Z4858" i="1"/>
  <c r="C4858" i="1"/>
  <c r="AA4857" i="1"/>
  <c r="Z4857" i="1"/>
  <c r="C4857" i="1"/>
  <c r="AA4856" i="1"/>
  <c r="Z4856" i="1"/>
  <c r="C4856" i="1"/>
  <c r="AA4855" i="1"/>
  <c r="Z4855" i="1"/>
  <c r="C4855" i="1"/>
  <c r="AA4854" i="1"/>
  <c r="Z4854" i="1"/>
  <c r="C4854" i="1"/>
  <c r="AA4853" i="1"/>
  <c r="Z4853" i="1"/>
  <c r="C4853" i="1"/>
  <c r="AA4852" i="1"/>
  <c r="Z4852" i="1"/>
  <c r="C4852" i="1"/>
  <c r="AA4851" i="1"/>
  <c r="Z4851" i="1"/>
  <c r="C4851" i="1"/>
  <c r="AA4850" i="1"/>
  <c r="Z4850" i="1"/>
  <c r="C4850" i="1"/>
  <c r="AA4849" i="1"/>
  <c r="Z4849" i="1"/>
  <c r="C4849" i="1"/>
  <c r="AA4848" i="1"/>
  <c r="Z4848" i="1"/>
  <c r="C4848" i="1"/>
  <c r="AA4847" i="1"/>
  <c r="Z4847" i="1"/>
  <c r="C4847" i="1"/>
  <c r="AA4846" i="1"/>
  <c r="Z4846" i="1"/>
  <c r="C4846" i="1"/>
  <c r="AA4845" i="1"/>
  <c r="Z4845" i="1"/>
  <c r="C4845" i="1"/>
  <c r="AA4844" i="1"/>
  <c r="Z4844" i="1"/>
  <c r="C4844" i="1"/>
  <c r="AA4843" i="1"/>
  <c r="Z4843" i="1"/>
  <c r="C4843" i="1"/>
  <c r="AA4842" i="1"/>
  <c r="Z4842" i="1"/>
  <c r="C4842" i="1"/>
  <c r="AA4841" i="1"/>
  <c r="Z4841" i="1"/>
  <c r="C4841" i="1"/>
  <c r="AA4840" i="1"/>
  <c r="Z4840" i="1"/>
  <c r="C4840" i="1"/>
  <c r="AA4839" i="1"/>
  <c r="Z4839" i="1"/>
  <c r="C4839" i="1"/>
  <c r="AA4838" i="1"/>
  <c r="Z4838" i="1"/>
  <c r="C4838" i="1"/>
  <c r="AA4837" i="1"/>
  <c r="Z4837" i="1"/>
  <c r="C4837" i="1"/>
  <c r="AA4836" i="1"/>
  <c r="Z4836" i="1"/>
  <c r="C4836" i="1"/>
  <c r="AA4835" i="1"/>
  <c r="Z4835" i="1"/>
  <c r="C4835" i="1"/>
  <c r="AA4834" i="1"/>
  <c r="Z4834" i="1"/>
  <c r="C4834" i="1"/>
  <c r="AA4833" i="1"/>
  <c r="Z4833" i="1"/>
  <c r="C4833" i="1"/>
  <c r="AA4832" i="1"/>
  <c r="Z4832" i="1"/>
  <c r="C4832" i="1"/>
  <c r="AA4831" i="1"/>
  <c r="Z4831" i="1"/>
  <c r="C4831" i="1"/>
  <c r="AA4830" i="1"/>
  <c r="Z4830" i="1"/>
  <c r="C4830" i="1"/>
  <c r="AA4829" i="1"/>
  <c r="Z4829" i="1"/>
  <c r="C4829" i="1"/>
  <c r="AA4828" i="1"/>
  <c r="Z4828" i="1"/>
  <c r="C4828" i="1"/>
  <c r="AA4827" i="1"/>
  <c r="Z4827" i="1"/>
  <c r="C4827" i="1"/>
  <c r="AA4826" i="1"/>
  <c r="Z4826" i="1"/>
  <c r="C4826" i="1"/>
  <c r="AA4825" i="1"/>
  <c r="Z4825" i="1"/>
  <c r="C4825" i="1"/>
  <c r="AA4824" i="1"/>
  <c r="Z4824" i="1"/>
  <c r="C4824" i="1"/>
  <c r="AA4823" i="1"/>
  <c r="Z4823" i="1"/>
  <c r="C4823" i="1"/>
  <c r="AA4822" i="1"/>
  <c r="Z4822" i="1"/>
  <c r="C4822" i="1"/>
  <c r="AA4821" i="1"/>
  <c r="Z4821" i="1"/>
  <c r="C4821" i="1"/>
  <c r="AA4820" i="1"/>
  <c r="Z4820" i="1"/>
  <c r="C4820" i="1"/>
  <c r="AA4819" i="1"/>
  <c r="Z4819" i="1"/>
  <c r="C4819" i="1"/>
  <c r="AA4818" i="1"/>
  <c r="Z4818" i="1"/>
  <c r="C4818" i="1"/>
  <c r="AA4817" i="1"/>
  <c r="Z4817" i="1"/>
  <c r="C4817" i="1"/>
  <c r="AA4816" i="1"/>
  <c r="Z4816" i="1"/>
  <c r="C4816" i="1"/>
  <c r="AA4815" i="1"/>
  <c r="Z4815" i="1"/>
  <c r="C4815" i="1"/>
  <c r="AA4814" i="1"/>
  <c r="Z4814" i="1"/>
  <c r="C4814" i="1"/>
  <c r="AA4813" i="1"/>
  <c r="Z4813" i="1"/>
  <c r="C4813" i="1"/>
  <c r="AA4812" i="1"/>
  <c r="Z4812" i="1"/>
  <c r="C4812" i="1"/>
  <c r="AA4811" i="1"/>
  <c r="AD4811" i="1" s="1"/>
  <c r="Z4811" i="1"/>
  <c r="C4811" i="1"/>
  <c r="AA4810" i="1"/>
  <c r="Z4810" i="1"/>
  <c r="C4810" i="1"/>
  <c r="AA4809" i="1"/>
  <c r="Z4809" i="1"/>
  <c r="C4809" i="1"/>
  <c r="AA4808" i="1"/>
  <c r="Z4808" i="1"/>
  <c r="C4808" i="1"/>
  <c r="AA4807" i="1"/>
  <c r="Z4807" i="1"/>
  <c r="C4807" i="1"/>
  <c r="AA4806" i="1"/>
  <c r="Z4806" i="1"/>
  <c r="C4806" i="1"/>
  <c r="AA4805" i="1"/>
  <c r="Z4805" i="1"/>
  <c r="C4805" i="1"/>
  <c r="AA4804" i="1"/>
  <c r="Z4804" i="1"/>
  <c r="C4804" i="1"/>
  <c r="AA4803" i="1"/>
  <c r="Z4803" i="1"/>
  <c r="C4803" i="1"/>
  <c r="AA4802" i="1"/>
  <c r="Z4802" i="1"/>
  <c r="C4802" i="1"/>
  <c r="AA4801" i="1"/>
  <c r="Z4801" i="1"/>
  <c r="C4801" i="1"/>
  <c r="AA4800" i="1"/>
  <c r="Z4800" i="1"/>
  <c r="C4800" i="1"/>
  <c r="AA4799" i="1"/>
  <c r="Z4799" i="1"/>
  <c r="C4799" i="1"/>
  <c r="AA4798" i="1"/>
  <c r="Z4798" i="1"/>
  <c r="C4798" i="1"/>
  <c r="AA4797" i="1"/>
  <c r="Z4797" i="1"/>
  <c r="C4797" i="1"/>
  <c r="AA4796" i="1"/>
  <c r="Z4796" i="1"/>
  <c r="C4796" i="1"/>
  <c r="AA4795" i="1"/>
  <c r="Z4795" i="1"/>
  <c r="C4795" i="1"/>
  <c r="AA4794" i="1"/>
  <c r="Z4794" i="1"/>
  <c r="C4794" i="1"/>
  <c r="AA4793" i="1"/>
  <c r="Z4793" i="1"/>
  <c r="C4793" i="1"/>
  <c r="AA4792" i="1"/>
  <c r="Z4792" i="1"/>
  <c r="C4792" i="1"/>
  <c r="AA4791" i="1"/>
  <c r="Z4791" i="1"/>
  <c r="C4791" i="1"/>
  <c r="AA4790" i="1"/>
  <c r="Z4790" i="1"/>
  <c r="C4790" i="1"/>
  <c r="AA4789" i="1"/>
  <c r="Z4789" i="1"/>
  <c r="C4789" i="1"/>
  <c r="AA4788" i="1"/>
  <c r="Z4788" i="1"/>
  <c r="C4788" i="1"/>
  <c r="AA4787" i="1"/>
  <c r="Z4787" i="1"/>
  <c r="C4787" i="1"/>
  <c r="AA4786" i="1"/>
  <c r="Z4786" i="1"/>
  <c r="C4786" i="1"/>
  <c r="AA4785" i="1"/>
  <c r="Z4785" i="1"/>
  <c r="C4785" i="1"/>
  <c r="AA4784" i="1"/>
  <c r="Z4784" i="1"/>
  <c r="C4784" i="1"/>
  <c r="AA4783" i="1"/>
  <c r="Z4783" i="1"/>
  <c r="C4783" i="1"/>
  <c r="AA4782" i="1"/>
  <c r="Z4782" i="1"/>
  <c r="C4782" i="1"/>
  <c r="AA4781" i="1"/>
  <c r="Z4781" i="1"/>
  <c r="C4781" i="1"/>
  <c r="AA4780" i="1"/>
  <c r="Z4780" i="1"/>
  <c r="C4780" i="1"/>
  <c r="AA4779" i="1"/>
  <c r="AD4779" i="1" s="1"/>
  <c r="Z4779" i="1"/>
  <c r="C4779" i="1"/>
  <c r="AA4778" i="1"/>
  <c r="Z4778" i="1"/>
  <c r="C4778" i="1"/>
  <c r="AA4777" i="1"/>
  <c r="Z4777" i="1"/>
  <c r="C4777" i="1"/>
  <c r="AA4776" i="1"/>
  <c r="Z4776" i="1"/>
  <c r="C4776" i="1"/>
  <c r="AA4775" i="1"/>
  <c r="Z4775" i="1"/>
  <c r="C4775" i="1"/>
  <c r="AA4774" i="1"/>
  <c r="Z4774" i="1"/>
  <c r="C4774" i="1"/>
  <c r="AA4773" i="1"/>
  <c r="Z4773" i="1"/>
  <c r="C4773" i="1"/>
  <c r="AA4772" i="1"/>
  <c r="Z4772" i="1"/>
  <c r="C4772" i="1"/>
  <c r="AA4771" i="1"/>
  <c r="Z4771" i="1"/>
  <c r="C4771" i="1"/>
  <c r="AA4770" i="1"/>
  <c r="Z4770" i="1"/>
  <c r="C4770" i="1"/>
  <c r="AA4769" i="1"/>
  <c r="Z4769" i="1"/>
  <c r="C4769" i="1"/>
  <c r="AA4768" i="1"/>
  <c r="Z4768" i="1"/>
  <c r="C4768" i="1"/>
  <c r="AA4767" i="1"/>
  <c r="Z4767" i="1"/>
  <c r="C4767" i="1"/>
  <c r="AA4766" i="1"/>
  <c r="Z4766" i="1"/>
  <c r="C4766" i="1"/>
  <c r="AA4765" i="1"/>
  <c r="Z4765" i="1"/>
  <c r="C4765" i="1"/>
  <c r="AA4764" i="1"/>
  <c r="Z4764" i="1"/>
  <c r="C4764" i="1"/>
  <c r="AA4763" i="1"/>
  <c r="Z4763" i="1"/>
  <c r="C4763" i="1"/>
  <c r="AA4762" i="1"/>
  <c r="Z4762" i="1"/>
  <c r="C4762" i="1"/>
  <c r="AA4761" i="1"/>
  <c r="Z4761" i="1"/>
  <c r="C4761" i="1"/>
  <c r="AA4760" i="1"/>
  <c r="Z4760" i="1"/>
  <c r="C4760" i="1"/>
  <c r="AA4759" i="1"/>
  <c r="AD4759" i="1" s="1"/>
  <c r="Z4759" i="1"/>
  <c r="C4759" i="1"/>
  <c r="AA4758" i="1"/>
  <c r="Z4758" i="1"/>
  <c r="C4758" i="1"/>
  <c r="AA4757" i="1"/>
  <c r="Z4757" i="1"/>
  <c r="C4757" i="1"/>
  <c r="AA4756" i="1"/>
  <c r="Z4756" i="1"/>
  <c r="C4756" i="1"/>
  <c r="AA4755" i="1"/>
  <c r="Z4755" i="1"/>
  <c r="C4755" i="1"/>
  <c r="AA4754" i="1"/>
  <c r="Z4754" i="1"/>
  <c r="C4754" i="1"/>
  <c r="AA4753" i="1"/>
  <c r="Z4753" i="1"/>
  <c r="C4753" i="1"/>
  <c r="AA4752" i="1"/>
  <c r="Z4752" i="1"/>
  <c r="C4752" i="1"/>
  <c r="AA4751" i="1"/>
  <c r="Z4751" i="1"/>
  <c r="C4751" i="1"/>
  <c r="AA4750" i="1"/>
  <c r="Z4750" i="1"/>
  <c r="C4750" i="1"/>
  <c r="AA4749" i="1"/>
  <c r="Z4749" i="1"/>
  <c r="C4749" i="1"/>
  <c r="AA4748" i="1"/>
  <c r="Z4748" i="1"/>
  <c r="C4748" i="1"/>
  <c r="AA4747" i="1"/>
  <c r="Z4747" i="1"/>
  <c r="C4747" i="1"/>
  <c r="AA4746" i="1"/>
  <c r="Z4746" i="1"/>
  <c r="C4746" i="1"/>
  <c r="AA4745" i="1"/>
  <c r="Z4745" i="1"/>
  <c r="C4745" i="1"/>
  <c r="AA4744" i="1"/>
  <c r="Z4744" i="1"/>
  <c r="C4744" i="1"/>
  <c r="AA4743" i="1"/>
  <c r="Z4743" i="1"/>
  <c r="C4743" i="1"/>
  <c r="AA4742" i="1"/>
  <c r="Z4742" i="1"/>
  <c r="C4742" i="1"/>
  <c r="AA4741" i="1"/>
  <c r="Z4741" i="1"/>
  <c r="C4741" i="1"/>
  <c r="AA4740" i="1"/>
  <c r="Z4740" i="1"/>
  <c r="C4740" i="1"/>
  <c r="AA4739" i="1"/>
  <c r="Z4739" i="1"/>
  <c r="C4739" i="1"/>
  <c r="AA4738" i="1"/>
  <c r="Z4738" i="1"/>
  <c r="C4738" i="1"/>
  <c r="AA4737" i="1"/>
  <c r="Z4737" i="1"/>
  <c r="C4737" i="1"/>
  <c r="AA4736" i="1"/>
  <c r="Z4736" i="1"/>
  <c r="C4736" i="1"/>
  <c r="AA4735" i="1"/>
  <c r="Z4735" i="1"/>
  <c r="C4735" i="1"/>
  <c r="AA4734" i="1"/>
  <c r="Z4734" i="1"/>
  <c r="C4734" i="1"/>
  <c r="AA4733" i="1"/>
  <c r="Z4733" i="1"/>
  <c r="C4733" i="1"/>
  <c r="AA4732" i="1"/>
  <c r="Z4732" i="1"/>
  <c r="C4732" i="1"/>
  <c r="AA4731" i="1"/>
  <c r="Z4731" i="1"/>
  <c r="C4731" i="1"/>
  <c r="AA4730" i="1"/>
  <c r="Z4730" i="1"/>
  <c r="C4730" i="1"/>
  <c r="AA4729" i="1"/>
  <c r="Z4729" i="1"/>
  <c r="C4729" i="1"/>
  <c r="AA4728" i="1"/>
  <c r="Z4728" i="1"/>
  <c r="C4728" i="1"/>
  <c r="AA4727" i="1"/>
  <c r="Z4727" i="1"/>
  <c r="C4727" i="1"/>
  <c r="AA4726" i="1"/>
  <c r="Z4726" i="1"/>
  <c r="C4726" i="1"/>
  <c r="AA4725" i="1"/>
  <c r="Z4725" i="1"/>
  <c r="C4725" i="1"/>
  <c r="AA4724" i="1"/>
  <c r="Z4724" i="1"/>
  <c r="C4724" i="1"/>
  <c r="AA4723" i="1"/>
  <c r="Z4723" i="1"/>
  <c r="C4723" i="1"/>
  <c r="AA4722" i="1"/>
  <c r="Z4722" i="1"/>
  <c r="C4722" i="1"/>
  <c r="AA4721" i="1"/>
  <c r="Z4721" i="1"/>
  <c r="C4721" i="1"/>
  <c r="AA4720" i="1"/>
  <c r="Z4720" i="1"/>
  <c r="C4720" i="1"/>
  <c r="AA4719" i="1"/>
  <c r="Z4719" i="1"/>
  <c r="C4719" i="1"/>
  <c r="AA4718" i="1"/>
  <c r="Z4718" i="1"/>
  <c r="C4718" i="1"/>
  <c r="AA4717" i="1"/>
  <c r="Z4717" i="1"/>
  <c r="C4717" i="1"/>
  <c r="AA4716" i="1"/>
  <c r="Z4716" i="1"/>
  <c r="C4716" i="1"/>
  <c r="AA4715" i="1"/>
  <c r="Z4715" i="1"/>
  <c r="C4715" i="1"/>
  <c r="AA4714" i="1"/>
  <c r="Z4714" i="1"/>
  <c r="C4714" i="1"/>
  <c r="AA4713" i="1"/>
  <c r="Z4713" i="1"/>
  <c r="C4713" i="1"/>
  <c r="AA4712" i="1"/>
  <c r="Z4712" i="1"/>
  <c r="C4712" i="1"/>
  <c r="AA4711" i="1"/>
  <c r="Z4711" i="1"/>
  <c r="C4711" i="1"/>
  <c r="AA4710" i="1"/>
  <c r="Z4710" i="1"/>
  <c r="C4710" i="1"/>
  <c r="AA4709" i="1"/>
  <c r="Z4709" i="1"/>
  <c r="C4709" i="1"/>
  <c r="AA4708" i="1"/>
  <c r="Z4708" i="1"/>
  <c r="C4708" i="1"/>
  <c r="AA4707" i="1"/>
  <c r="Z4707" i="1"/>
  <c r="C4707" i="1"/>
  <c r="AA4706" i="1"/>
  <c r="Z4706" i="1"/>
  <c r="C4706" i="1"/>
  <c r="AA4705" i="1"/>
  <c r="Z4705" i="1"/>
  <c r="C4705" i="1"/>
  <c r="AA4704" i="1"/>
  <c r="Z4704" i="1"/>
  <c r="C4704" i="1"/>
  <c r="AA4703" i="1"/>
  <c r="Z4703" i="1"/>
  <c r="C4703" i="1"/>
  <c r="AA4702" i="1"/>
  <c r="Z4702" i="1"/>
  <c r="C4702" i="1"/>
  <c r="AA4701" i="1"/>
  <c r="Z4701" i="1"/>
  <c r="C4701" i="1"/>
  <c r="AA4700" i="1"/>
  <c r="Z4700" i="1"/>
  <c r="C4700" i="1"/>
  <c r="AA4699" i="1"/>
  <c r="Z4699" i="1"/>
  <c r="C4699" i="1"/>
  <c r="AA4698" i="1"/>
  <c r="Z4698" i="1"/>
  <c r="C4698" i="1"/>
  <c r="AA4697" i="1"/>
  <c r="Z4697" i="1"/>
  <c r="C4697" i="1"/>
  <c r="AA4696" i="1"/>
  <c r="Z4696" i="1"/>
  <c r="C4696" i="1"/>
  <c r="AA4695" i="1"/>
  <c r="Z4695" i="1"/>
  <c r="C4695" i="1"/>
  <c r="AA4694" i="1"/>
  <c r="Z4694" i="1"/>
  <c r="C4694" i="1"/>
  <c r="AA4693" i="1"/>
  <c r="Z4693" i="1"/>
  <c r="C4693" i="1"/>
  <c r="AA4692" i="1"/>
  <c r="Z4692" i="1"/>
  <c r="C4692" i="1"/>
  <c r="AA4691" i="1"/>
  <c r="Z4691" i="1"/>
  <c r="C4691" i="1"/>
  <c r="AA4690" i="1"/>
  <c r="Z4690" i="1"/>
  <c r="C4690" i="1"/>
  <c r="AA4689" i="1"/>
  <c r="Z4689" i="1"/>
  <c r="C4689" i="1"/>
  <c r="AA4688" i="1"/>
  <c r="Z4688" i="1"/>
  <c r="C4688" i="1"/>
  <c r="AA4687" i="1"/>
  <c r="Z4687" i="1"/>
  <c r="C4687" i="1"/>
  <c r="AA4686" i="1"/>
  <c r="Z4686" i="1"/>
  <c r="C4686" i="1"/>
  <c r="AA4685" i="1"/>
  <c r="Z4685" i="1"/>
  <c r="C4685" i="1"/>
  <c r="AA4684" i="1"/>
  <c r="Z4684" i="1"/>
  <c r="C4684" i="1"/>
  <c r="AA4683" i="1"/>
  <c r="Z4683" i="1"/>
  <c r="C4683" i="1"/>
  <c r="AA4682" i="1"/>
  <c r="Z4682" i="1"/>
  <c r="C4682" i="1"/>
  <c r="AA4681" i="1"/>
  <c r="Z4681" i="1"/>
  <c r="C4681" i="1"/>
  <c r="AA4680" i="1"/>
  <c r="Z4680" i="1"/>
  <c r="C4680" i="1"/>
  <c r="AA4679" i="1"/>
  <c r="Z4679" i="1"/>
  <c r="C4679" i="1"/>
  <c r="AA4678" i="1"/>
  <c r="Z4678" i="1"/>
  <c r="C4678" i="1"/>
  <c r="AA4677" i="1"/>
  <c r="Z4677" i="1"/>
  <c r="C4677" i="1"/>
  <c r="AA4676" i="1"/>
  <c r="Z4676" i="1"/>
  <c r="C4676" i="1"/>
  <c r="AA4675" i="1"/>
  <c r="Z4675" i="1"/>
  <c r="C4675" i="1"/>
  <c r="AA4674" i="1"/>
  <c r="Z4674" i="1"/>
  <c r="C4674" i="1"/>
  <c r="AA4673" i="1"/>
  <c r="Z4673" i="1"/>
  <c r="C4673" i="1"/>
  <c r="AA4672" i="1"/>
  <c r="Z4672" i="1"/>
  <c r="C4672" i="1"/>
  <c r="AA4671" i="1"/>
  <c r="AD4671" i="1" s="1"/>
  <c r="Z4671" i="1"/>
  <c r="C4671" i="1"/>
  <c r="AA4670" i="1"/>
  <c r="Z4670" i="1"/>
  <c r="C4670" i="1"/>
  <c r="AA4669" i="1"/>
  <c r="Z4669" i="1"/>
  <c r="C4669" i="1"/>
  <c r="AA4668" i="1"/>
  <c r="Z4668" i="1"/>
  <c r="C4668" i="1"/>
  <c r="AA4667" i="1"/>
  <c r="Z4667" i="1"/>
  <c r="C4667" i="1"/>
  <c r="AA4666" i="1"/>
  <c r="Z4666" i="1"/>
  <c r="C4666" i="1"/>
  <c r="AA4665" i="1"/>
  <c r="Z4665" i="1"/>
  <c r="C4665" i="1"/>
  <c r="AA4664" i="1"/>
  <c r="Z4664" i="1"/>
  <c r="C4664" i="1"/>
  <c r="AA4663" i="1"/>
  <c r="Z4663" i="1"/>
  <c r="C4663" i="1"/>
  <c r="AA4662" i="1"/>
  <c r="Z4662" i="1"/>
  <c r="C4662" i="1"/>
  <c r="AA4661" i="1"/>
  <c r="Z4661" i="1"/>
  <c r="C4661" i="1"/>
  <c r="AA4660" i="1"/>
  <c r="Z4660" i="1"/>
  <c r="C4660" i="1"/>
  <c r="AA4659" i="1"/>
  <c r="Z4659" i="1"/>
  <c r="C4659" i="1"/>
  <c r="AA4658" i="1"/>
  <c r="Z4658" i="1"/>
  <c r="C4658" i="1"/>
  <c r="AA4657" i="1"/>
  <c r="Z4657" i="1"/>
  <c r="C4657" i="1"/>
  <c r="AA4656" i="1"/>
  <c r="Z4656" i="1"/>
  <c r="C4656" i="1"/>
  <c r="AA4655" i="1"/>
  <c r="Z4655" i="1"/>
  <c r="C4655" i="1"/>
  <c r="AA4654" i="1"/>
  <c r="Z4654" i="1"/>
  <c r="C4654" i="1"/>
  <c r="AA4653" i="1"/>
  <c r="Z4653" i="1"/>
  <c r="C4653" i="1"/>
  <c r="AA4652" i="1"/>
  <c r="Z4652" i="1"/>
  <c r="C4652" i="1"/>
  <c r="AA4651" i="1"/>
  <c r="Z4651" i="1"/>
  <c r="C4651" i="1"/>
  <c r="AA4650" i="1"/>
  <c r="Z4650" i="1"/>
  <c r="C4650" i="1"/>
  <c r="AA4649" i="1"/>
  <c r="Z4649" i="1"/>
  <c r="C4649" i="1"/>
  <c r="AA4648" i="1"/>
  <c r="Z4648" i="1"/>
  <c r="C4648" i="1"/>
  <c r="AA4647" i="1"/>
  <c r="Z4647" i="1"/>
  <c r="C4647" i="1"/>
  <c r="AA4646" i="1"/>
  <c r="Z4646" i="1"/>
  <c r="C4646" i="1"/>
  <c r="AA4645" i="1"/>
  <c r="Z4645" i="1"/>
  <c r="C4645" i="1"/>
  <c r="AA4644" i="1"/>
  <c r="Z4644" i="1"/>
  <c r="C4644" i="1"/>
  <c r="AA4643" i="1"/>
  <c r="Z4643" i="1"/>
  <c r="C4643" i="1"/>
  <c r="AA4642" i="1"/>
  <c r="Z4642" i="1"/>
  <c r="C4642" i="1"/>
  <c r="AA4641" i="1"/>
  <c r="Z4641" i="1"/>
  <c r="C4641" i="1"/>
  <c r="AA4640" i="1"/>
  <c r="Z4640" i="1"/>
  <c r="C4640" i="1"/>
  <c r="AA4639" i="1"/>
  <c r="Z4639" i="1"/>
  <c r="C4639" i="1"/>
  <c r="AA4638" i="1"/>
  <c r="Z4638" i="1"/>
  <c r="C4638" i="1"/>
  <c r="AA4637" i="1"/>
  <c r="Z4637" i="1"/>
  <c r="C4637" i="1"/>
  <c r="AA4636" i="1"/>
  <c r="Z4636" i="1"/>
  <c r="C4636" i="1"/>
  <c r="AA4635" i="1"/>
  <c r="Z4635" i="1"/>
  <c r="C4635" i="1"/>
  <c r="AA4634" i="1"/>
  <c r="Z4634" i="1"/>
  <c r="C4634" i="1"/>
  <c r="AA4633" i="1"/>
  <c r="Z4633" i="1"/>
  <c r="C4633" i="1"/>
  <c r="AA4632" i="1"/>
  <c r="Z4632" i="1"/>
  <c r="C4632" i="1"/>
  <c r="AA4631" i="1"/>
  <c r="Z4631" i="1"/>
  <c r="C4631" i="1"/>
  <c r="AA4630" i="1"/>
  <c r="Z4630" i="1"/>
  <c r="C4630" i="1"/>
  <c r="AA4629" i="1"/>
  <c r="Z4629" i="1"/>
  <c r="C4629" i="1"/>
  <c r="AA4628" i="1"/>
  <c r="Z4628" i="1"/>
  <c r="C4628" i="1"/>
  <c r="AA4627" i="1"/>
  <c r="Z4627" i="1"/>
  <c r="C4627" i="1"/>
  <c r="AA4626" i="1"/>
  <c r="Z4626" i="1"/>
  <c r="C4626" i="1"/>
  <c r="AA4625" i="1"/>
  <c r="Z4625" i="1"/>
  <c r="C4625" i="1"/>
  <c r="AA4624" i="1"/>
  <c r="Z4624" i="1"/>
  <c r="C4624" i="1"/>
  <c r="AA4623" i="1"/>
  <c r="Z4623" i="1"/>
  <c r="C4623" i="1"/>
  <c r="AA4622" i="1"/>
  <c r="Z4622" i="1"/>
  <c r="C4622" i="1"/>
  <c r="AA4621" i="1"/>
  <c r="Z4621" i="1"/>
  <c r="C4621" i="1"/>
  <c r="AA4620" i="1"/>
  <c r="Z4620" i="1"/>
  <c r="C4620" i="1"/>
  <c r="AA4619" i="1"/>
  <c r="Z4619" i="1"/>
  <c r="C4619" i="1"/>
  <c r="AA4618" i="1"/>
  <c r="Z4618" i="1"/>
  <c r="C4618" i="1"/>
  <c r="AA4617" i="1"/>
  <c r="Z4617" i="1"/>
  <c r="C4617" i="1"/>
  <c r="AA4616" i="1"/>
  <c r="Z4616" i="1"/>
  <c r="C4616" i="1"/>
  <c r="AA4615" i="1"/>
  <c r="Z4615" i="1"/>
  <c r="C4615" i="1"/>
  <c r="AA4614" i="1"/>
  <c r="Z4614" i="1"/>
  <c r="C4614" i="1"/>
  <c r="AA4613" i="1"/>
  <c r="Z4613" i="1"/>
  <c r="C4613" i="1"/>
  <c r="AA4612" i="1"/>
  <c r="Z4612" i="1"/>
  <c r="C4612" i="1"/>
  <c r="AA4611" i="1"/>
  <c r="Z4611" i="1"/>
  <c r="C4611" i="1"/>
  <c r="AA4610" i="1"/>
  <c r="Z4610" i="1"/>
  <c r="C4610" i="1"/>
  <c r="AA4609" i="1"/>
  <c r="Z4609" i="1"/>
  <c r="C4609" i="1"/>
  <c r="AA4608" i="1"/>
  <c r="Z4608" i="1"/>
  <c r="C4608" i="1"/>
  <c r="AA4607" i="1"/>
  <c r="Z4607" i="1"/>
  <c r="C4607" i="1"/>
  <c r="AA4606" i="1"/>
  <c r="Z4606" i="1"/>
  <c r="C4606" i="1"/>
  <c r="AA4605" i="1"/>
  <c r="Z4605" i="1"/>
  <c r="C4605" i="1"/>
  <c r="AA4604" i="1"/>
  <c r="Z4604" i="1"/>
  <c r="C4604" i="1"/>
  <c r="AA4603" i="1"/>
  <c r="Z4603" i="1"/>
  <c r="C4603" i="1"/>
  <c r="AA4602" i="1"/>
  <c r="AE4602" i="1" s="1"/>
  <c r="Z4602" i="1"/>
  <c r="C4602" i="1"/>
  <c r="AA4601" i="1"/>
  <c r="Z4601" i="1"/>
  <c r="C4601" i="1"/>
  <c r="AA4600" i="1"/>
  <c r="Z4600" i="1"/>
  <c r="C4600" i="1"/>
  <c r="AA4599" i="1"/>
  <c r="Z4599" i="1"/>
  <c r="C4599" i="1"/>
  <c r="AA4598" i="1"/>
  <c r="Z4598" i="1"/>
  <c r="C4598" i="1"/>
  <c r="AA4597" i="1"/>
  <c r="Z4597" i="1"/>
  <c r="C4597" i="1"/>
  <c r="AA4596" i="1"/>
  <c r="Z4596" i="1"/>
  <c r="C4596" i="1"/>
  <c r="AA4595" i="1"/>
  <c r="Z4595" i="1"/>
  <c r="C4595" i="1"/>
  <c r="AA4594" i="1"/>
  <c r="Z4594" i="1"/>
  <c r="C4594" i="1"/>
  <c r="AA4593" i="1"/>
  <c r="Z4593" i="1"/>
  <c r="C4593" i="1"/>
  <c r="AA4592" i="1"/>
  <c r="Z4592" i="1"/>
  <c r="C4592" i="1"/>
  <c r="AA4591" i="1"/>
  <c r="Z4591" i="1"/>
  <c r="C4591" i="1"/>
  <c r="AA4590" i="1"/>
  <c r="Z4590" i="1"/>
  <c r="C4590" i="1"/>
  <c r="AA4589" i="1"/>
  <c r="Z4589" i="1"/>
  <c r="C4589" i="1"/>
  <c r="AA4588" i="1"/>
  <c r="Z4588" i="1"/>
  <c r="C4588" i="1"/>
  <c r="AA4587" i="1"/>
  <c r="Z4587" i="1"/>
  <c r="C4587" i="1"/>
  <c r="AA4586" i="1"/>
  <c r="Z4586" i="1"/>
  <c r="C4586" i="1"/>
  <c r="AA4585" i="1"/>
  <c r="Z4585" i="1"/>
  <c r="C4585" i="1"/>
  <c r="AA4584" i="1"/>
  <c r="Z4584" i="1"/>
  <c r="C4584" i="1"/>
  <c r="AA4583" i="1"/>
  <c r="Z4583" i="1"/>
  <c r="C4583" i="1"/>
  <c r="AA4582" i="1"/>
  <c r="Z4582" i="1"/>
  <c r="C4582" i="1"/>
  <c r="AA4581" i="1"/>
  <c r="Z4581" i="1"/>
  <c r="C4581" i="1"/>
  <c r="AA4580" i="1"/>
  <c r="Z4580" i="1"/>
  <c r="C4580" i="1"/>
  <c r="AA4579" i="1"/>
  <c r="Z4579" i="1"/>
  <c r="C4579" i="1"/>
  <c r="AA4578" i="1"/>
  <c r="Z4578" i="1"/>
  <c r="C4578" i="1"/>
  <c r="AA4577" i="1"/>
  <c r="Z4577" i="1"/>
  <c r="C4577" i="1"/>
  <c r="AA4576" i="1"/>
  <c r="Z4576" i="1"/>
  <c r="C4576" i="1"/>
  <c r="AA4575" i="1"/>
  <c r="Z4575" i="1"/>
  <c r="C4575" i="1"/>
  <c r="AA4574" i="1"/>
  <c r="Z4574" i="1"/>
  <c r="C4574" i="1"/>
  <c r="AA4573" i="1"/>
  <c r="Z4573" i="1"/>
  <c r="C4573" i="1"/>
  <c r="AA4572" i="1"/>
  <c r="Z4572" i="1"/>
  <c r="C4572" i="1"/>
  <c r="AA4571" i="1"/>
  <c r="Z4571" i="1"/>
  <c r="C4571" i="1"/>
  <c r="AA4570" i="1"/>
  <c r="Z4570" i="1"/>
  <c r="C4570" i="1"/>
  <c r="AA4569" i="1"/>
  <c r="Z4569" i="1"/>
  <c r="C4569" i="1"/>
  <c r="AA4568" i="1"/>
  <c r="Z4568" i="1"/>
  <c r="C4568" i="1"/>
  <c r="AA4567" i="1"/>
  <c r="Z4567" i="1"/>
  <c r="C4567" i="1"/>
  <c r="AA4566" i="1"/>
  <c r="Z4566" i="1"/>
  <c r="C4566" i="1"/>
  <c r="AA4565" i="1"/>
  <c r="Z4565" i="1"/>
  <c r="C4565" i="1"/>
  <c r="AA4564" i="1"/>
  <c r="Z4564" i="1"/>
  <c r="C4564" i="1"/>
  <c r="AA4563" i="1"/>
  <c r="Z4563" i="1"/>
  <c r="C4563" i="1"/>
  <c r="AA4562" i="1"/>
  <c r="Z4562" i="1"/>
  <c r="C4562" i="1"/>
  <c r="AA4561" i="1"/>
  <c r="Z4561" i="1"/>
  <c r="C4561" i="1"/>
  <c r="AA4560" i="1"/>
  <c r="Z4560" i="1"/>
  <c r="C4560" i="1"/>
  <c r="AA4559" i="1"/>
  <c r="Z4559" i="1"/>
  <c r="C4559" i="1"/>
  <c r="AA4558" i="1"/>
  <c r="Z4558" i="1"/>
  <c r="C4558" i="1"/>
  <c r="AA4557" i="1"/>
  <c r="Z4557" i="1"/>
  <c r="C4557" i="1"/>
  <c r="AA4556" i="1"/>
  <c r="Z4556" i="1"/>
  <c r="C4556" i="1"/>
  <c r="AA4555" i="1"/>
  <c r="Z4555" i="1"/>
  <c r="C4555" i="1"/>
  <c r="AA4554" i="1"/>
  <c r="Z4554" i="1"/>
  <c r="C4554" i="1"/>
  <c r="AA4553" i="1"/>
  <c r="Z4553" i="1"/>
  <c r="C4553" i="1"/>
  <c r="AA4552" i="1"/>
  <c r="Z4552" i="1"/>
  <c r="C4552" i="1"/>
  <c r="AA4551" i="1"/>
  <c r="Z4551" i="1"/>
  <c r="C4551" i="1"/>
  <c r="AA4550" i="1"/>
  <c r="Z4550" i="1"/>
  <c r="C4550" i="1"/>
  <c r="AA4549" i="1"/>
  <c r="Z4549" i="1"/>
  <c r="C4549" i="1"/>
  <c r="AA4548" i="1"/>
  <c r="Z4548" i="1"/>
  <c r="C4548" i="1"/>
  <c r="AA4547" i="1"/>
  <c r="Z4547" i="1"/>
  <c r="C4547" i="1"/>
  <c r="AA4546" i="1"/>
  <c r="Z4546" i="1"/>
  <c r="C4546" i="1"/>
  <c r="AA4545" i="1"/>
  <c r="Z4545" i="1"/>
  <c r="C4545" i="1"/>
  <c r="AA4544" i="1"/>
  <c r="Z4544" i="1"/>
  <c r="C4544" i="1"/>
  <c r="AA4543" i="1"/>
  <c r="Z4543" i="1"/>
  <c r="C4543" i="1"/>
  <c r="AA4542" i="1"/>
  <c r="Z4542" i="1"/>
  <c r="C4542" i="1"/>
  <c r="AA4541" i="1"/>
  <c r="Z4541" i="1"/>
  <c r="C4541" i="1"/>
  <c r="AA4540" i="1"/>
  <c r="Z4540" i="1"/>
  <c r="C4540" i="1"/>
  <c r="AA4539" i="1"/>
  <c r="Z4539" i="1"/>
  <c r="C4539" i="1"/>
  <c r="AA4538" i="1"/>
  <c r="Z4538" i="1"/>
  <c r="C4538" i="1"/>
  <c r="AA4537" i="1"/>
  <c r="Z4537" i="1"/>
  <c r="C4537" i="1"/>
  <c r="AA4536" i="1"/>
  <c r="Z4536" i="1"/>
  <c r="C4536" i="1"/>
  <c r="AA4535" i="1"/>
  <c r="Z4535" i="1"/>
  <c r="C4535" i="1"/>
  <c r="AA4534" i="1"/>
  <c r="Z4534" i="1"/>
  <c r="C4534" i="1"/>
  <c r="AA4533" i="1"/>
  <c r="Z4533" i="1"/>
  <c r="C4533" i="1"/>
  <c r="AA4532" i="1"/>
  <c r="Z4532" i="1"/>
  <c r="C4532" i="1"/>
  <c r="AA4531" i="1"/>
  <c r="Z4531" i="1"/>
  <c r="C4531" i="1"/>
  <c r="AA4530" i="1"/>
  <c r="Z4530" i="1"/>
  <c r="C4530" i="1"/>
  <c r="AA4529" i="1"/>
  <c r="Z4529" i="1"/>
  <c r="C4529" i="1"/>
  <c r="AA4528" i="1"/>
  <c r="Z4528" i="1"/>
  <c r="C4528" i="1"/>
  <c r="AA4527" i="1"/>
  <c r="Z4527" i="1"/>
  <c r="C4527" i="1"/>
  <c r="AA4526" i="1"/>
  <c r="Z4526" i="1"/>
  <c r="C4526" i="1"/>
  <c r="AA4525" i="1"/>
  <c r="Z4525" i="1"/>
  <c r="C4525" i="1"/>
  <c r="AA4524" i="1"/>
  <c r="Z4524" i="1"/>
  <c r="C4524" i="1"/>
  <c r="AA4523" i="1"/>
  <c r="Z4523" i="1"/>
  <c r="C4523" i="1"/>
  <c r="AA4522" i="1"/>
  <c r="Z4522" i="1"/>
  <c r="C4522" i="1"/>
  <c r="AA4521" i="1"/>
  <c r="Z4521" i="1"/>
  <c r="C4521" i="1"/>
  <c r="AA4520" i="1"/>
  <c r="Z4520" i="1"/>
  <c r="C4520" i="1"/>
  <c r="AA4519" i="1"/>
  <c r="Z4519" i="1"/>
  <c r="C4519" i="1"/>
  <c r="AA4518" i="1"/>
  <c r="Z4518" i="1"/>
  <c r="C4518" i="1"/>
  <c r="AA4517" i="1"/>
  <c r="Z4517" i="1"/>
  <c r="C4517" i="1"/>
  <c r="AA4516" i="1"/>
  <c r="Z4516" i="1"/>
  <c r="C4516" i="1"/>
  <c r="AA4515" i="1"/>
  <c r="Z4515" i="1"/>
  <c r="C4515" i="1"/>
  <c r="AA4514" i="1"/>
  <c r="Z4514" i="1"/>
  <c r="C4514" i="1"/>
  <c r="AA4513" i="1"/>
  <c r="Z4513" i="1"/>
  <c r="C4513" i="1"/>
  <c r="AA4512" i="1"/>
  <c r="Z4512" i="1"/>
  <c r="C4512" i="1"/>
  <c r="AA4511" i="1"/>
  <c r="Z4511" i="1"/>
  <c r="C4511" i="1"/>
  <c r="AA4510" i="1"/>
  <c r="Z4510" i="1"/>
  <c r="C4510" i="1"/>
  <c r="AA4509" i="1"/>
  <c r="Z4509" i="1"/>
  <c r="C4509" i="1"/>
  <c r="AA4508" i="1"/>
  <c r="Z4508" i="1"/>
  <c r="C4508" i="1"/>
  <c r="AA4507" i="1"/>
  <c r="Z4507" i="1"/>
  <c r="C4507" i="1"/>
  <c r="AA4506" i="1"/>
  <c r="Z4506" i="1"/>
  <c r="C4506" i="1"/>
  <c r="AA4505" i="1"/>
  <c r="Z4505" i="1"/>
  <c r="C4505" i="1"/>
  <c r="AA4504" i="1"/>
  <c r="Z4504" i="1"/>
  <c r="C4504" i="1"/>
  <c r="AA4503" i="1"/>
  <c r="Z4503" i="1"/>
  <c r="C4503" i="1"/>
  <c r="AA4502" i="1"/>
  <c r="Z4502" i="1"/>
  <c r="C4502" i="1"/>
  <c r="AA4501" i="1"/>
  <c r="Z4501" i="1"/>
  <c r="C4501" i="1"/>
  <c r="AA4500" i="1"/>
  <c r="Z4500" i="1"/>
  <c r="C4500" i="1"/>
  <c r="AA4499" i="1"/>
  <c r="Z4499" i="1"/>
  <c r="C4499" i="1"/>
  <c r="AA4498" i="1"/>
  <c r="Z4498" i="1"/>
  <c r="C4498" i="1"/>
  <c r="AA4497" i="1"/>
  <c r="Z4497" i="1"/>
  <c r="C4497" i="1"/>
  <c r="AA4496" i="1"/>
  <c r="Z4496" i="1"/>
  <c r="C4496" i="1"/>
  <c r="AA4495" i="1"/>
  <c r="Z4495" i="1"/>
  <c r="C4495" i="1"/>
  <c r="AA4494" i="1"/>
  <c r="Z4494" i="1"/>
  <c r="C4494" i="1"/>
  <c r="AA4493" i="1"/>
  <c r="Z4493" i="1"/>
  <c r="C4493" i="1"/>
  <c r="AA4492" i="1"/>
  <c r="Z4492" i="1"/>
  <c r="C4492" i="1"/>
  <c r="AA4491" i="1"/>
  <c r="Z4491" i="1"/>
  <c r="C4491" i="1"/>
  <c r="AA4490" i="1"/>
  <c r="Z4490" i="1"/>
  <c r="C4490" i="1"/>
  <c r="AA4489" i="1"/>
  <c r="Z4489" i="1"/>
  <c r="C4489" i="1"/>
  <c r="AA4488" i="1"/>
  <c r="Z4488" i="1"/>
  <c r="C4488" i="1"/>
  <c r="AA4487" i="1"/>
  <c r="Z4487" i="1"/>
  <c r="C4487" i="1"/>
  <c r="AA4486" i="1"/>
  <c r="Z4486" i="1"/>
  <c r="C4486" i="1"/>
  <c r="AA4485" i="1"/>
  <c r="Z4485" i="1"/>
  <c r="C4485" i="1"/>
  <c r="AA4484" i="1"/>
  <c r="Z4484" i="1"/>
  <c r="C4484" i="1"/>
  <c r="AA4483" i="1"/>
  <c r="Z4483" i="1"/>
  <c r="C4483" i="1"/>
  <c r="AA4482" i="1"/>
  <c r="Z4482" i="1"/>
  <c r="C4482" i="1"/>
  <c r="AA4481" i="1"/>
  <c r="Z4481" i="1"/>
  <c r="C4481" i="1"/>
  <c r="AA4480" i="1"/>
  <c r="Z4480" i="1"/>
  <c r="C4480" i="1"/>
  <c r="AA4479" i="1"/>
  <c r="Z4479" i="1"/>
  <c r="C4479" i="1"/>
  <c r="AA4478" i="1"/>
  <c r="Z4478" i="1"/>
  <c r="C4478" i="1"/>
  <c r="AA4477" i="1"/>
  <c r="Z4477" i="1"/>
  <c r="C4477" i="1"/>
  <c r="AA4476" i="1"/>
  <c r="Z4476" i="1"/>
  <c r="C4476" i="1"/>
  <c r="AA4475" i="1"/>
  <c r="Z4475" i="1"/>
  <c r="C4475" i="1"/>
  <c r="AA4474" i="1"/>
  <c r="Z4474" i="1"/>
  <c r="C4474" i="1"/>
  <c r="AA4473" i="1"/>
  <c r="Z4473" i="1"/>
  <c r="C4473" i="1"/>
  <c r="AA4472" i="1"/>
  <c r="Z4472" i="1"/>
  <c r="C4472" i="1"/>
  <c r="AA4471" i="1"/>
  <c r="Z4471" i="1"/>
  <c r="C4471" i="1"/>
  <c r="AA4470" i="1"/>
  <c r="Z4470" i="1"/>
  <c r="C4470" i="1"/>
  <c r="AA4469" i="1"/>
  <c r="Z4469" i="1"/>
  <c r="C4469" i="1"/>
  <c r="AA4468" i="1"/>
  <c r="Z4468" i="1"/>
  <c r="C4468" i="1"/>
  <c r="AA4467" i="1"/>
  <c r="Z4467" i="1"/>
  <c r="C4467" i="1"/>
  <c r="AA4466" i="1"/>
  <c r="Z4466" i="1"/>
  <c r="C4466" i="1"/>
  <c r="AA4465" i="1"/>
  <c r="Z4465" i="1"/>
  <c r="C4465" i="1"/>
  <c r="AA4464" i="1"/>
  <c r="Z4464" i="1"/>
  <c r="C4464" i="1"/>
  <c r="AA4463" i="1"/>
  <c r="Z4463" i="1"/>
  <c r="C4463" i="1"/>
  <c r="AA4462" i="1"/>
  <c r="Z4462" i="1"/>
  <c r="C4462" i="1"/>
  <c r="AA4461" i="1"/>
  <c r="Z4461" i="1"/>
  <c r="C4461" i="1"/>
  <c r="AA4460" i="1"/>
  <c r="Z4460" i="1"/>
  <c r="C4460" i="1"/>
  <c r="AA4459" i="1"/>
  <c r="Z4459" i="1"/>
  <c r="C4459" i="1"/>
  <c r="AA4458" i="1"/>
  <c r="Z4458" i="1"/>
  <c r="C4458" i="1"/>
  <c r="AA4457" i="1"/>
  <c r="Z4457" i="1"/>
  <c r="C4457" i="1"/>
  <c r="AA4456" i="1"/>
  <c r="Z4456" i="1"/>
  <c r="C4456" i="1"/>
  <c r="AA4455" i="1"/>
  <c r="Z4455" i="1"/>
  <c r="C4455" i="1"/>
  <c r="AA4454" i="1"/>
  <c r="Z4454" i="1"/>
  <c r="C4454" i="1"/>
  <c r="AA4453" i="1"/>
  <c r="Z4453" i="1"/>
  <c r="C4453" i="1"/>
  <c r="AA4452" i="1"/>
  <c r="Z4452" i="1"/>
  <c r="C4452" i="1"/>
  <c r="AA4451" i="1"/>
  <c r="Z4451" i="1"/>
  <c r="C4451" i="1"/>
  <c r="AA4450" i="1"/>
  <c r="Z4450" i="1"/>
  <c r="C4450" i="1"/>
  <c r="AA4449" i="1"/>
  <c r="Z4449" i="1"/>
  <c r="C4449" i="1"/>
  <c r="AA4448" i="1"/>
  <c r="Z4448" i="1"/>
  <c r="C4448" i="1"/>
  <c r="AA4447" i="1"/>
  <c r="Z4447" i="1"/>
  <c r="C4447" i="1"/>
  <c r="AA4446" i="1"/>
  <c r="Z4446" i="1"/>
  <c r="C4446" i="1"/>
  <c r="AA4445" i="1"/>
  <c r="Z4445" i="1"/>
  <c r="C4445" i="1"/>
  <c r="AA4444" i="1"/>
  <c r="Z4444" i="1"/>
  <c r="C4444" i="1"/>
  <c r="AA4443" i="1"/>
  <c r="Z4443" i="1"/>
  <c r="C4443" i="1"/>
  <c r="AA4442" i="1"/>
  <c r="Z4442" i="1"/>
  <c r="C4442" i="1"/>
  <c r="AA4441" i="1"/>
  <c r="Z4441" i="1"/>
  <c r="C4441" i="1"/>
  <c r="AA4440" i="1"/>
  <c r="Z4440" i="1"/>
  <c r="C4440" i="1"/>
  <c r="AA4439" i="1"/>
  <c r="Z4439" i="1"/>
  <c r="C4439" i="1"/>
  <c r="AA4438" i="1"/>
  <c r="Z4438" i="1"/>
  <c r="C4438" i="1"/>
  <c r="AA4437" i="1"/>
  <c r="Z4437" i="1"/>
  <c r="C4437" i="1"/>
  <c r="AA4436" i="1"/>
  <c r="Z4436" i="1"/>
  <c r="C4436" i="1"/>
  <c r="AA4435" i="1"/>
  <c r="Z4435" i="1"/>
  <c r="C4435" i="1"/>
  <c r="AA4434" i="1"/>
  <c r="Z4434" i="1"/>
  <c r="C4434" i="1"/>
  <c r="AA4433" i="1"/>
  <c r="Z4433" i="1"/>
  <c r="C4433" i="1"/>
  <c r="AA4432" i="1"/>
  <c r="Z4432" i="1"/>
  <c r="C4432" i="1"/>
  <c r="AA4431" i="1"/>
  <c r="Z4431" i="1"/>
  <c r="C4431" i="1"/>
  <c r="AA4430" i="1"/>
  <c r="Z4430" i="1"/>
  <c r="C4430" i="1"/>
  <c r="AA4429" i="1"/>
  <c r="Z4429" i="1"/>
  <c r="C4429" i="1"/>
  <c r="AA4428" i="1"/>
  <c r="Z4428" i="1"/>
  <c r="C4428" i="1"/>
  <c r="AA4427" i="1"/>
  <c r="Z4427" i="1"/>
  <c r="C4427" i="1"/>
  <c r="AA4426" i="1"/>
  <c r="Z4426" i="1"/>
  <c r="C4426" i="1"/>
  <c r="AA4425" i="1"/>
  <c r="Z4425" i="1"/>
  <c r="C4425" i="1"/>
  <c r="AA4424" i="1"/>
  <c r="Z4424" i="1"/>
  <c r="C4424" i="1"/>
  <c r="AA4423" i="1"/>
  <c r="Z4423" i="1"/>
  <c r="C4423" i="1"/>
  <c r="AA4422" i="1"/>
  <c r="Z4422" i="1"/>
  <c r="C4422" i="1"/>
  <c r="AA4421" i="1"/>
  <c r="Z4421" i="1"/>
  <c r="C4421" i="1"/>
  <c r="AA4420" i="1"/>
  <c r="Z4420" i="1"/>
  <c r="C4420" i="1"/>
  <c r="AA4419" i="1"/>
  <c r="Z4419" i="1"/>
  <c r="C4419" i="1"/>
  <c r="AA4418" i="1"/>
  <c r="Z4418" i="1"/>
  <c r="C4418" i="1"/>
  <c r="AA4417" i="1"/>
  <c r="Z4417" i="1"/>
  <c r="C4417" i="1"/>
  <c r="AA4416" i="1"/>
  <c r="Z4416" i="1"/>
  <c r="C4416" i="1"/>
  <c r="AA4415" i="1"/>
  <c r="Z4415" i="1"/>
  <c r="C4415" i="1"/>
  <c r="AA4414" i="1"/>
  <c r="Z4414" i="1"/>
  <c r="C4414" i="1"/>
  <c r="AA4413" i="1"/>
  <c r="Z4413" i="1"/>
  <c r="C4413" i="1"/>
  <c r="AA4412" i="1"/>
  <c r="Z4412" i="1"/>
  <c r="C4412" i="1"/>
  <c r="AA4411" i="1"/>
  <c r="Z4411" i="1"/>
  <c r="C4411" i="1"/>
  <c r="AA4410" i="1"/>
  <c r="Z4410" i="1"/>
  <c r="C4410" i="1"/>
  <c r="AA4409" i="1"/>
  <c r="Z4409" i="1"/>
  <c r="C4409" i="1"/>
  <c r="AA4408" i="1"/>
  <c r="Z4408" i="1"/>
  <c r="C4408" i="1"/>
  <c r="AA4407" i="1"/>
  <c r="Z4407" i="1"/>
  <c r="C4407" i="1"/>
  <c r="AA4406" i="1"/>
  <c r="Z4406" i="1"/>
  <c r="C4406" i="1"/>
  <c r="AA4405" i="1"/>
  <c r="Z4405" i="1"/>
  <c r="C4405" i="1"/>
  <c r="AA4404" i="1"/>
  <c r="Z4404" i="1"/>
  <c r="C4404" i="1"/>
  <c r="AA4403" i="1"/>
  <c r="Z4403" i="1"/>
  <c r="C4403" i="1"/>
  <c r="AA4402" i="1"/>
  <c r="Z4402" i="1"/>
  <c r="C4402" i="1"/>
  <c r="AA4401" i="1"/>
  <c r="Z4401" i="1"/>
  <c r="C4401" i="1"/>
  <c r="AA4400" i="1"/>
  <c r="Z4400" i="1"/>
  <c r="C4400" i="1"/>
  <c r="AA4399" i="1"/>
  <c r="Z4399" i="1"/>
  <c r="C4399" i="1"/>
  <c r="AA4398" i="1"/>
  <c r="Z4398" i="1"/>
  <c r="C4398" i="1"/>
  <c r="AA4397" i="1"/>
  <c r="Z4397" i="1"/>
  <c r="C4397" i="1"/>
  <c r="AA4396" i="1"/>
  <c r="Z4396" i="1"/>
  <c r="C4396" i="1"/>
  <c r="AA4395" i="1"/>
  <c r="Z4395" i="1"/>
  <c r="C4395" i="1"/>
  <c r="AA4394" i="1"/>
  <c r="Z4394" i="1"/>
  <c r="C4394" i="1"/>
  <c r="AA4393" i="1"/>
  <c r="Z4393" i="1"/>
  <c r="C4393" i="1"/>
  <c r="AA4392" i="1"/>
  <c r="Z4392" i="1"/>
  <c r="C4392" i="1"/>
  <c r="AA4391" i="1"/>
  <c r="Z4391" i="1"/>
  <c r="C4391" i="1"/>
  <c r="AA4390" i="1"/>
  <c r="Z4390" i="1"/>
  <c r="C4390" i="1"/>
  <c r="AA4389" i="1"/>
  <c r="Z4389" i="1"/>
  <c r="C4389" i="1"/>
  <c r="AA4388" i="1"/>
  <c r="Z4388" i="1"/>
  <c r="C4388" i="1"/>
  <c r="AA4387" i="1"/>
  <c r="Z4387" i="1"/>
  <c r="C4387" i="1"/>
  <c r="AA4386" i="1"/>
  <c r="Z4386" i="1"/>
  <c r="C4386" i="1"/>
  <c r="AA4385" i="1"/>
  <c r="Z4385" i="1"/>
  <c r="C4385" i="1"/>
  <c r="AA4384" i="1"/>
  <c r="Z4384" i="1"/>
  <c r="C4384" i="1"/>
  <c r="AA4383" i="1"/>
  <c r="Z4383" i="1"/>
  <c r="C4383" i="1"/>
  <c r="AA4382" i="1"/>
  <c r="Z4382" i="1"/>
  <c r="C4382" i="1"/>
  <c r="AA4381" i="1"/>
  <c r="Z4381" i="1"/>
  <c r="C4381" i="1"/>
  <c r="AA4380" i="1"/>
  <c r="Z4380" i="1"/>
  <c r="C4380" i="1"/>
  <c r="AA4379" i="1"/>
  <c r="Z4379" i="1"/>
  <c r="C4379" i="1"/>
  <c r="AA4378" i="1"/>
  <c r="Z4378" i="1"/>
  <c r="C4378" i="1"/>
  <c r="AA4377" i="1"/>
  <c r="Z4377" i="1"/>
  <c r="C4377" i="1"/>
  <c r="AA4376" i="1"/>
  <c r="Z4376" i="1"/>
  <c r="C4376" i="1"/>
  <c r="AA4375" i="1"/>
  <c r="Z4375" i="1"/>
  <c r="C4375" i="1"/>
  <c r="AA4374" i="1"/>
  <c r="Z4374" i="1"/>
  <c r="C4374" i="1"/>
  <c r="AA4373" i="1"/>
  <c r="Z4373" i="1"/>
  <c r="C4373" i="1"/>
  <c r="AA4372" i="1"/>
  <c r="Z4372" i="1"/>
  <c r="C4372" i="1"/>
  <c r="AA4371" i="1"/>
  <c r="Z4371" i="1"/>
  <c r="C4371" i="1"/>
  <c r="AA4370" i="1"/>
  <c r="Z4370" i="1"/>
  <c r="C4370" i="1"/>
  <c r="AA4369" i="1"/>
  <c r="Z4369" i="1"/>
  <c r="C4369" i="1"/>
  <c r="AA4368" i="1"/>
  <c r="Z4368" i="1"/>
  <c r="C4368" i="1"/>
  <c r="AA4367" i="1"/>
  <c r="Z4367" i="1"/>
  <c r="C4367" i="1"/>
  <c r="AA4366" i="1"/>
  <c r="Z4366" i="1"/>
  <c r="C4366" i="1"/>
  <c r="AA4365" i="1"/>
  <c r="Z4365" i="1"/>
  <c r="C4365" i="1"/>
  <c r="AA4364" i="1"/>
  <c r="Z4364" i="1"/>
  <c r="C4364" i="1"/>
  <c r="AA4363" i="1"/>
  <c r="Z4363" i="1"/>
  <c r="C4363" i="1"/>
  <c r="AA4362" i="1"/>
  <c r="Z4362" i="1"/>
  <c r="C4362" i="1"/>
  <c r="AA4361" i="1"/>
  <c r="Z4361" i="1"/>
  <c r="C4361" i="1"/>
  <c r="AA4360" i="1"/>
  <c r="Z4360" i="1"/>
  <c r="C4360" i="1"/>
  <c r="AA4359" i="1"/>
  <c r="Z4359" i="1"/>
  <c r="C4359" i="1"/>
  <c r="AA4358" i="1"/>
  <c r="Z4358" i="1"/>
  <c r="C4358" i="1"/>
  <c r="AA4357" i="1"/>
  <c r="Z4357" i="1"/>
  <c r="C4357" i="1"/>
  <c r="AA4356" i="1"/>
  <c r="Z4356" i="1"/>
  <c r="C4356" i="1"/>
  <c r="AA4355" i="1"/>
  <c r="Z4355" i="1"/>
  <c r="C4355" i="1"/>
  <c r="AA4354" i="1"/>
  <c r="Z4354" i="1"/>
  <c r="C4354" i="1"/>
  <c r="AA4353" i="1"/>
  <c r="Z4353" i="1"/>
  <c r="C4353" i="1"/>
  <c r="AA4352" i="1"/>
  <c r="Z4352" i="1"/>
  <c r="C4352" i="1"/>
  <c r="AA4351" i="1"/>
  <c r="Z4351" i="1"/>
  <c r="C4351" i="1"/>
  <c r="AA4350" i="1"/>
  <c r="Z4350" i="1"/>
  <c r="C4350" i="1"/>
  <c r="AA4349" i="1"/>
  <c r="Z4349" i="1"/>
  <c r="C4349" i="1"/>
  <c r="AA4348" i="1"/>
  <c r="Z4348" i="1"/>
  <c r="C4348" i="1"/>
  <c r="AA4347" i="1"/>
  <c r="Z4347" i="1"/>
  <c r="C4347" i="1"/>
  <c r="AA4346" i="1"/>
  <c r="Z4346" i="1"/>
  <c r="C4346" i="1"/>
  <c r="AA4345" i="1"/>
  <c r="Z4345" i="1"/>
  <c r="C4345" i="1"/>
  <c r="AA4344" i="1"/>
  <c r="Z4344" i="1"/>
  <c r="C4344" i="1"/>
  <c r="AA4343" i="1"/>
  <c r="Z4343" i="1"/>
  <c r="C4343" i="1"/>
  <c r="AA4342" i="1"/>
  <c r="Z4342" i="1"/>
  <c r="C4342" i="1"/>
  <c r="AA4341" i="1"/>
  <c r="Z4341" i="1"/>
  <c r="C4341" i="1"/>
  <c r="AA4340" i="1"/>
  <c r="Z4340" i="1"/>
  <c r="C4340" i="1"/>
  <c r="AA4339" i="1"/>
  <c r="Z4339" i="1"/>
  <c r="C4339" i="1"/>
  <c r="AA4338" i="1"/>
  <c r="Z4338" i="1"/>
  <c r="C4338" i="1"/>
  <c r="AA4337" i="1"/>
  <c r="Z4337" i="1"/>
  <c r="C4337" i="1"/>
  <c r="AA4336" i="1"/>
  <c r="Z4336" i="1"/>
  <c r="C4336" i="1"/>
  <c r="AA4335" i="1"/>
  <c r="Z4335" i="1"/>
  <c r="C4335" i="1"/>
  <c r="AA4334" i="1"/>
  <c r="Z4334" i="1"/>
  <c r="C4334" i="1"/>
  <c r="AA4333" i="1"/>
  <c r="Z4333" i="1"/>
  <c r="C4333" i="1"/>
  <c r="AA4332" i="1"/>
  <c r="Z4332" i="1"/>
  <c r="C4332" i="1"/>
  <c r="AA4331" i="1"/>
  <c r="Z4331" i="1"/>
  <c r="C4331" i="1"/>
  <c r="AA4330" i="1"/>
  <c r="Z4330" i="1"/>
  <c r="C4330" i="1"/>
  <c r="AA4329" i="1"/>
  <c r="Z4329" i="1"/>
  <c r="C4329" i="1"/>
  <c r="AA4328" i="1"/>
  <c r="Z4328" i="1"/>
  <c r="C4328" i="1"/>
  <c r="AA4327" i="1"/>
  <c r="Z4327" i="1"/>
  <c r="C4327" i="1"/>
  <c r="AA4326" i="1"/>
  <c r="Z4326" i="1"/>
  <c r="C4326" i="1"/>
  <c r="AA4325" i="1"/>
  <c r="Z4325" i="1"/>
  <c r="C4325" i="1"/>
  <c r="AA4324" i="1"/>
  <c r="Z4324" i="1"/>
  <c r="C4324" i="1"/>
  <c r="AA4323" i="1"/>
  <c r="Z4323" i="1"/>
  <c r="C4323" i="1"/>
  <c r="AA4322" i="1"/>
  <c r="Z4322" i="1"/>
  <c r="C4322" i="1"/>
  <c r="AA4321" i="1"/>
  <c r="Z4321" i="1"/>
  <c r="C4321" i="1"/>
  <c r="AA4320" i="1"/>
  <c r="Z4320" i="1"/>
  <c r="C4320" i="1"/>
  <c r="AA4319" i="1"/>
  <c r="Z4319" i="1"/>
  <c r="C4319" i="1"/>
  <c r="AA4318" i="1"/>
  <c r="Z4318" i="1"/>
  <c r="C4318" i="1"/>
  <c r="AA4317" i="1"/>
  <c r="Z4317" i="1"/>
  <c r="C4317" i="1"/>
  <c r="AA4316" i="1"/>
  <c r="Z4316" i="1"/>
  <c r="C4316" i="1"/>
  <c r="AA4315" i="1"/>
  <c r="Z4315" i="1"/>
  <c r="C4315" i="1"/>
  <c r="AA4314" i="1"/>
  <c r="Z4314" i="1"/>
  <c r="C4314" i="1"/>
  <c r="AA4313" i="1"/>
  <c r="Z4313" i="1"/>
  <c r="C4313" i="1"/>
  <c r="AA4312" i="1"/>
  <c r="Z4312" i="1"/>
  <c r="C4312" i="1"/>
  <c r="AA4311" i="1"/>
  <c r="Z4311" i="1"/>
  <c r="C4311" i="1"/>
  <c r="AA4310" i="1"/>
  <c r="Z4310" i="1"/>
  <c r="C4310" i="1"/>
  <c r="AA4309" i="1"/>
  <c r="Z4309" i="1"/>
  <c r="C4309" i="1"/>
  <c r="AA4308" i="1"/>
  <c r="Z4308" i="1"/>
  <c r="C4308" i="1"/>
  <c r="AA4307" i="1"/>
  <c r="Z4307" i="1"/>
  <c r="C4307" i="1"/>
  <c r="AA4306" i="1"/>
  <c r="Z4306" i="1"/>
  <c r="C4306" i="1"/>
  <c r="AA4305" i="1"/>
  <c r="Z4305" i="1"/>
  <c r="C4305" i="1"/>
  <c r="AA4304" i="1"/>
  <c r="Z4304" i="1"/>
  <c r="C4304" i="1"/>
  <c r="AA4303" i="1"/>
  <c r="Z4303" i="1"/>
  <c r="C4303" i="1"/>
  <c r="AA4302" i="1"/>
  <c r="Z4302" i="1"/>
  <c r="C4302" i="1"/>
  <c r="AA4301" i="1"/>
  <c r="Z4301" i="1"/>
  <c r="C4301" i="1"/>
  <c r="AA4300" i="1"/>
  <c r="Z4300" i="1"/>
  <c r="C4300" i="1"/>
  <c r="AA4299" i="1"/>
  <c r="Z4299" i="1"/>
  <c r="C4299" i="1"/>
  <c r="AA4298" i="1"/>
  <c r="Z4298" i="1"/>
  <c r="C4298" i="1"/>
  <c r="AA4297" i="1"/>
  <c r="Z4297" i="1"/>
  <c r="C4297" i="1"/>
  <c r="AA4296" i="1"/>
  <c r="Z4296" i="1"/>
  <c r="C4296" i="1"/>
  <c r="AA4295" i="1"/>
  <c r="Z4295" i="1"/>
  <c r="C4295" i="1"/>
  <c r="AA4294" i="1"/>
  <c r="Z4294" i="1"/>
  <c r="C4294" i="1"/>
  <c r="AA4293" i="1"/>
  <c r="Z4293" i="1"/>
  <c r="C4293" i="1"/>
  <c r="AA4292" i="1"/>
  <c r="Z4292" i="1"/>
  <c r="C4292" i="1"/>
  <c r="AA4291" i="1"/>
  <c r="Z4291" i="1"/>
  <c r="C4291" i="1"/>
  <c r="AA4290" i="1"/>
  <c r="Z4290" i="1"/>
  <c r="C4290" i="1"/>
  <c r="AA4289" i="1"/>
  <c r="Z4289" i="1"/>
  <c r="C4289" i="1"/>
  <c r="AA4288" i="1"/>
  <c r="Z4288" i="1"/>
  <c r="C4288" i="1"/>
  <c r="AA4287" i="1"/>
  <c r="Z4287" i="1"/>
  <c r="C4287" i="1"/>
  <c r="AA4286" i="1"/>
  <c r="Z4286" i="1"/>
  <c r="C4286" i="1"/>
  <c r="AA4285" i="1"/>
  <c r="Z4285" i="1"/>
  <c r="C4285" i="1"/>
  <c r="AA4284" i="1"/>
  <c r="Z4284" i="1"/>
  <c r="C4284" i="1"/>
  <c r="AA4283" i="1"/>
  <c r="Z4283" i="1"/>
  <c r="C4283" i="1"/>
  <c r="AA4282" i="1"/>
  <c r="Z4282" i="1"/>
  <c r="C4282" i="1"/>
  <c r="AA4281" i="1"/>
  <c r="Z4281" i="1"/>
  <c r="C4281" i="1"/>
  <c r="AA4280" i="1"/>
  <c r="Z4280" i="1"/>
  <c r="C4280" i="1"/>
  <c r="AA4279" i="1"/>
  <c r="Z4279" i="1"/>
  <c r="C4279" i="1"/>
  <c r="AA4278" i="1"/>
  <c r="Z4278" i="1"/>
  <c r="C4278" i="1"/>
  <c r="AA4277" i="1"/>
  <c r="Z4277" i="1"/>
  <c r="C4277" i="1"/>
  <c r="AA4276" i="1"/>
  <c r="Z4276" i="1"/>
  <c r="C4276" i="1"/>
  <c r="AA4275" i="1"/>
  <c r="Z4275" i="1"/>
  <c r="C4275" i="1"/>
  <c r="AA4274" i="1"/>
  <c r="Z4274" i="1"/>
  <c r="C4274" i="1"/>
  <c r="AA4273" i="1"/>
  <c r="Z4273" i="1"/>
  <c r="C4273" i="1"/>
  <c r="AA4272" i="1"/>
  <c r="Z4272" i="1"/>
  <c r="C4272" i="1"/>
  <c r="AA4271" i="1"/>
  <c r="Z4271" i="1"/>
  <c r="C4271" i="1"/>
  <c r="AA4270" i="1"/>
  <c r="Z4270" i="1"/>
  <c r="C4270" i="1"/>
  <c r="AA4269" i="1"/>
  <c r="Z4269" i="1"/>
  <c r="C4269" i="1"/>
  <c r="AA4268" i="1"/>
  <c r="Z4268" i="1"/>
  <c r="C4268" i="1"/>
  <c r="AA4267" i="1"/>
  <c r="Z4267" i="1"/>
  <c r="C4267" i="1"/>
  <c r="AA4266" i="1"/>
  <c r="Z4266" i="1"/>
  <c r="C4266" i="1"/>
  <c r="AA4265" i="1"/>
  <c r="Z4265" i="1"/>
  <c r="C4265" i="1"/>
  <c r="AA4264" i="1"/>
  <c r="Z4264" i="1"/>
  <c r="C4264" i="1"/>
  <c r="AA4263" i="1"/>
  <c r="Z4263" i="1"/>
  <c r="C4263" i="1"/>
  <c r="AA4262" i="1"/>
  <c r="Z4262" i="1"/>
  <c r="C4262" i="1"/>
  <c r="AA4261" i="1"/>
  <c r="Z4261" i="1"/>
  <c r="C4261" i="1"/>
  <c r="AA4260" i="1"/>
  <c r="Z4260" i="1"/>
  <c r="C4260" i="1"/>
  <c r="AA4259" i="1"/>
  <c r="Z4259" i="1"/>
  <c r="C4259" i="1"/>
  <c r="AA4258" i="1"/>
  <c r="Z4258" i="1"/>
  <c r="C4258" i="1"/>
  <c r="AA4257" i="1"/>
  <c r="Z4257" i="1"/>
  <c r="C4257" i="1"/>
  <c r="AA4256" i="1"/>
  <c r="Z4256" i="1"/>
  <c r="C4256" i="1"/>
  <c r="AA4255" i="1"/>
  <c r="Z4255" i="1"/>
  <c r="C4255" i="1"/>
  <c r="AA4254" i="1"/>
  <c r="Z4254" i="1"/>
  <c r="C4254" i="1"/>
  <c r="AA4253" i="1"/>
  <c r="Z4253" i="1"/>
  <c r="C4253" i="1"/>
  <c r="AA4252" i="1"/>
  <c r="Z4252" i="1"/>
  <c r="C4252" i="1"/>
  <c r="AA4251" i="1"/>
  <c r="Z4251" i="1"/>
  <c r="C4251" i="1"/>
  <c r="AA4250" i="1"/>
  <c r="Z4250" i="1"/>
  <c r="C4250" i="1"/>
  <c r="AA4249" i="1"/>
  <c r="Z4249" i="1"/>
  <c r="C4249" i="1"/>
  <c r="AA4248" i="1"/>
  <c r="Z4248" i="1"/>
  <c r="C4248" i="1"/>
  <c r="AA4247" i="1"/>
  <c r="Z4247" i="1"/>
  <c r="C4247" i="1"/>
  <c r="AA4246" i="1"/>
  <c r="Z4246" i="1"/>
  <c r="C4246" i="1"/>
  <c r="AA4245" i="1"/>
  <c r="Z4245" i="1"/>
  <c r="C4245" i="1"/>
  <c r="AA4244" i="1"/>
  <c r="Z4244" i="1"/>
  <c r="C4244" i="1"/>
  <c r="AA4243" i="1"/>
  <c r="Z4243" i="1"/>
  <c r="C4243" i="1"/>
  <c r="AA4242" i="1"/>
  <c r="Z4242" i="1"/>
  <c r="C4242" i="1"/>
  <c r="AA4241" i="1"/>
  <c r="Z4241" i="1"/>
  <c r="C4241" i="1"/>
  <c r="AA4240" i="1"/>
  <c r="Z4240" i="1"/>
  <c r="C4240" i="1"/>
  <c r="AA4239" i="1"/>
  <c r="Z4239" i="1"/>
  <c r="C4239" i="1"/>
  <c r="AA4238" i="1"/>
  <c r="Z4238" i="1"/>
  <c r="C4238" i="1"/>
  <c r="AA4237" i="1"/>
  <c r="Z4237" i="1"/>
  <c r="C4237" i="1"/>
  <c r="AA4236" i="1"/>
  <c r="Z4236" i="1"/>
  <c r="C4236" i="1"/>
  <c r="AA4235" i="1"/>
  <c r="Z4235" i="1"/>
  <c r="C4235" i="1"/>
  <c r="AA4234" i="1"/>
  <c r="Z4234" i="1"/>
  <c r="C4234" i="1"/>
  <c r="AA4233" i="1"/>
  <c r="Z4233" i="1"/>
  <c r="C4233" i="1"/>
  <c r="AA4232" i="1"/>
  <c r="Z4232" i="1"/>
  <c r="C4232" i="1"/>
  <c r="AA4231" i="1"/>
  <c r="Z4231" i="1"/>
  <c r="C4231" i="1"/>
  <c r="AA4230" i="1"/>
  <c r="Z4230" i="1"/>
  <c r="C4230" i="1"/>
  <c r="AA4229" i="1"/>
  <c r="Z4229" i="1"/>
  <c r="C4229" i="1"/>
  <c r="AA4228" i="1"/>
  <c r="Z4228" i="1"/>
  <c r="C4228" i="1"/>
  <c r="AA4227" i="1"/>
  <c r="Z4227" i="1"/>
  <c r="C4227" i="1"/>
  <c r="AA4226" i="1"/>
  <c r="Z4226" i="1"/>
  <c r="C4226" i="1"/>
  <c r="AA4225" i="1"/>
  <c r="Z4225" i="1"/>
  <c r="C4225" i="1"/>
  <c r="AA4224" i="1"/>
  <c r="Z4224" i="1"/>
  <c r="C4224" i="1"/>
  <c r="AA4223" i="1"/>
  <c r="Z4223" i="1"/>
  <c r="C4223" i="1"/>
  <c r="AA4222" i="1"/>
  <c r="Z4222" i="1"/>
  <c r="C4222" i="1"/>
  <c r="AA4221" i="1"/>
  <c r="Z4221" i="1"/>
  <c r="C4221" i="1"/>
  <c r="AA4220" i="1"/>
  <c r="Z4220" i="1"/>
  <c r="C4220" i="1"/>
  <c r="AA4219" i="1"/>
  <c r="Z4219" i="1"/>
  <c r="C4219" i="1"/>
  <c r="AA4218" i="1"/>
  <c r="Z4218" i="1"/>
  <c r="C4218" i="1"/>
  <c r="AA4217" i="1"/>
  <c r="Z4217" i="1"/>
  <c r="C4217" i="1"/>
  <c r="AA4216" i="1"/>
  <c r="Z4216" i="1"/>
  <c r="C4216" i="1"/>
  <c r="AA4215" i="1"/>
  <c r="Z4215" i="1"/>
  <c r="C4215" i="1"/>
  <c r="AA4214" i="1"/>
  <c r="Z4214" i="1"/>
  <c r="C4214" i="1"/>
  <c r="AA4213" i="1"/>
  <c r="Z4213" i="1"/>
  <c r="C4213" i="1"/>
  <c r="AA4212" i="1"/>
  <c r="Z4212" i="1"/>
  <c r="C4212" i="1"/>
  <c r="AA4211" i="1"/>
  <c r="Z4211" i="1"/>
  <c r="C4211" i="1"/>
  <c r="AA4210" i="1"/>
  <c r="Z4210" i="1"/>
  <c r="C4210" i="1"/>
  <c r="AA4209" i="1"/>
  <c r="Z4209" i="1"/>
  <c r="C4209" i="1"/>
  <c r="AA4208" i="1"/>
  <c r="Z4208" i="1"/>
  <c r="C4208" i="1"/>
  <c r="AA4207" i="1"/>
  <c r="Z4207" i="1"/>
  <c r="C4207" i="1"/>
  <c r="AA4206" i="1"/>
  <c r="Z4206" i="1"/>
  <c r="C4206" i="1"/>
  <c r="AA4205" i="1"/>
  <c r="Z4205" i="1"/>
  <c r="C4205" i="1"/>
  <c r="AA4204" i="1"/>
  <c r="Z4204" i="1"/>
  <c r="C4204" i="1"/>
  <c r="AA4203" i="1"/>
  <c r="Z4203" i="1"/>
  <c r="C4203" i="1"/>
  <c r="AA4202" i="1"/>
  <c r="Z4202" i="1"/>
  <c r="C4202" i="1"/>
  <c r="AA4201" i="1"/>
  <c r="Z4201" i="1"/>
  <c r="C4201" i="1"/>
  <c r="AA4200" i="1"/>
  <c r="Z4200" i="1"/>
  <c r="C4200" i="1"/>
  <c r="AA4199" i="1"/>
  <c r="Z4199" i="1"/>
  <c r="C4199" i="1"/>
  <c r="AA4198" i="1"/>
  <c r="Z4198" i="1"/>
  <c r="C4198" i="1"/>
  <c r="AA4197" i="1"/>
  <c r="Z4197" i="1"/>
  <c r="C4197" i="1"/>
  <c r="AA4196" i="1"/>
  <c r="Z4196" i="1"/>
  <c r="C4196" i="1"/>
  <c r="AA4195" i="1"/>
  <c r="Z4195" i="1"/>
  <c r="C4195" i="1"/>
  <c r="AA4194" i="1"/>
  <c r="Z4194" i="1"/>
  <c r="C4194" i="1"/>
  <c r="AA4193" i="1"/>
  <c r="Z4193" i="1"/>
  <c r="C4193" i="1"/>
  <c r="AA4192" i="1"/>
  <c r="Z4192" i="1"/>
  <c r="C4192" i="1"/>
  <c r="AA4191" i="1"/>
  <c r="Z4191" i="1"/>
  <c r="C4191" i="1"/>
  <c r="AA4190" i="1"/>
  <c r="Z4190" i="1"/>
  <c r="C4190" i="1"/>
  <c r="AA4189" i="1"/>
  <c r="Z4189" i="1"/>
  <c r="C4189" i="1"/>
  <c r="AA4188" i="1"/>
  <c r="Z4188" i="1"/>
  <c r="C4188" i="1"/>
  <c r="AA4187" i="1"/>
  <c r="Z4187" i="1"/>
  <c r="C4187" i="1"/>
  <c r="AA4186" i="1"/>
  <c r="Z4186" i="1"/>
  <c r="C4186" i="1"/>
  <c r="AA4185" i="1"/>
  <c r="Z4185" i="1"/>
  <c r="C4185" i="1"/>
  <c r="AA4184" i="1"/>
  <c r="Z4184" i="1"/>
  <c r="C4184" i="1"/>
  <c r="AA4183" i="1"/>
  <c r="Z4183" i="1"/>
  <c r="C4183" i="1"/>
  <c r="AA4182" i="1"/>
  <c r="Z4182" i="1"/>
  <c r="C4182" i="1"/>
  <c r="AA4181" i="1"/>
  <c r="Z4181" i="1"/>
  <c r="C4181" i="1"/>
  <c r="AA4180" i="1"/>
  <c r="Z4180" i="1"/>
  <c r="C4180" i="1"/>
  <c r="AA4179" i="1"/>
  <c r="Z4179" i="1"/>
  <c r="C4179" i="1"/>
  <c r="AA4178" i="1"/>
  <c r="Z4178" i="1"/>
  <c r="C4178" i="1"/>
  <c r="AA4177" i="1"/>
  <c r="Z4177" i="1"/>
  <c r="C4177" i="1"/>
  <c r="AA4176" i="1"/>
  <c r="Z4176" i="1"/>
  <c r="C4176" i="1"/>
  <c r="AA4175" i="1"/>
  <c r="Z4175" i="1"/>
  <c r="C4175" i="1"/>
  <c r="AA4174" i="1"/>
  <c r="Z4174" i="1"/>
  <c r="C4174" i="1"/>
  <c r="AA4173" i="1"/>
  <c r="Z4173" i="1"/>
  <c r="C4173" i="1"/>
  <c r="AA4172" i="1"/>
  <c r="Z4172" i="1"/>
  <c r="C4172" i="1"/>
  <c r="AA4171" i="1"/>
  <c r="Z4171" i="1"/>
  <c r="C4171" i="1"/>
  <c r="AA4170" i="1"/>
  <c r="Z4170" i="1"/>
  <c r="C4170" i="1"/>
  <c r="AA4169" i="1"/>
  <c r="Z4169" i="1"/>
  <c r="C4169" i="1"/>
  <c r="AA4168" i="1"/>
  <c r="Z4168" i="1"/>
  <c r="C4168" i="1"/>
  <c r="AA4167" i="1"/>
  <c r="Z4167" i="1"/>
  <c r="C4167" i="1"/>
  <c r="AA4166" i="1"/>
  <c r="Z4166" i="1"/>
  <c r="C4166" i="1"/>
  <c r="AA4165" i="1"/>
  <c r="Z4165" i="1"/>
  <c r="C4165" i="1"/>
  <c r="AA4164" i="1"/>
  <c r="Z4164" i="1"/>
  <c r="C4164" i="1"/>
  <c r="AA4163" i="1"/>
  <c r="Z4163" i="1"/>
  <c r="C4163" i="1"/>
  <c r="AA4162" i="1"/>
  <c r="Z4162" i="1"/>
  <c r="C4162" i="1"/>
  <c r="AA4161" i="1"/>
  <c r="Z4161" i="1"/>
  <c r="C4161" i="1"/>
  <c r="AA4160" i="1"/>
  <c r="Z4160" i="1"/>
  <c r="C4160" i="1"/>
  <c r="AA4159" i="1"/>
  <c r="Z4159" i="1"/>
  <c r="C4159" i="1"/>
  <c r="AA4158" i="1"/>
  <c r="Z4158" i="1"/>
  <c r="C4158" i="1"/>
  <c r="AA4157" i="1"/>
  <c r="Z4157" i="1"/>
  <c r="C4157" i="1"/>
  <c r="AA4156" i="1"/>
  <c r="Z4156" i="1"/>
  <c r="C4156" i="1"/>
  <c r="AA4155" i="1"/>
  <c r="Z4155" i="1"/>
  <c r="C4155" i="1"/>
  <c r="AA4154" i="1"/>
  <c r="Z4154" i="1"/>
  <c r="C4154" i="1"/>
  <c r="AA4153" i="1"/>
  <c r="Z4153" i="1"/>
  <c r="C4153" i="1"/>
  <c r="AA4152" i="1"/>
  <c r="Z4152" i="1"/>
  <c r="C4152" i="1"/>
  <c r="AA4151" i="1"/>
  <c r="Z4151" i="1"/>
  <c r="C4151" i="1"/>
  <c r="AA4150" i="1"/>
  <c r="Z4150" i="1"/>
  <c r="C4150" i="1"/>
  <c r="AA4149" i="1"/>
  <c r="Z4149" i="1"/>
  <c r="C4149" i="1"/>
  <c r="AA4148" i="1"/>
  <c r="Z4148" i="1"/>
  <c r="C4148" i="1"/>
  <c r="AA4147" i="1"/>
  <c r="Z4147" i="1"/>
  <c r="C4147" i="1"/>
  <c r="AA4146" i="1"/>
  <c r="Z4146" i="1"/>
  <c r="C4146" i="1"/>
  <c r="AA4145" i="1"/>
  <c r="Z4145" i="1"/>
  <c r="C4145" i="1"/>
  <c r="AA4144" i="1"/>
  <c r="Z4144" i="1"/>
  <c r="C4144" i="1"/>
  <c r="AA4143" i="1"/>
  <c r="Z4143" i="1"/>
  <c r="C4143" i="1"/>
  <c r="AA4142" i="1"/>
  <c r="Z4142" i="1"/>
  <c r="C4142" i="1"/>
  <c r="AA4141" i="1"/>
  <c r="Z4141" i="1"/>
  <c r="C4141" i="1"/>
  <c r="AA4140" i="1"/>
  <c r="Z4140" i="1"/>
  <c r="C4140" i="1"/>
  <c r="AA4139" i="1"/>
  <c r="Z4139" i="1"/>
  <c r="C4139" i="1"/>
  <c r="AA4138" i="1"/>
  <c r="Z4138" i="1"/>
  <c r="C4138" i="1"/>
  <c r="AA4137" i="1"/>
  <c r="Z4137" i="1"/>
  <c r="C4137" i="1"/>
  <c r="AA4136" i="1"/>
  <c r="Z4136" i="1"/>
  <c r="C4136" i="1"/>
  <c r="AA4135" i="1"/>
  <c r="Z4135" i="1"/>
  <c r="C4135" i="1"/>
  <c r="AA4134" i="1"/>
  <c r="Z4134" i="1"/>
  <c r="C4134" i="1"/>
  <c r="AA4133" i="1"/>
  <c r="Z4133" i="1"/>
  <c r="C4133" i="1"/>
  <c r="AA4132" i="1"/>
  <c r="Z4132" i="1"/>
  <c r="C4132" i="1"/>
  <c r="AA4131" i="1"/>
  <c r="Z4131" i="1"/>
  <c r="C4131" i="1"/>
  <c r="AA4130" i="1"/>
  <c r="Z4130" i="1"/>
  <c r="C4130" i="1"/>
  <c r="AA4129" i="1"/>
  <c r="Z4129" i="1"/>
  <c r="C4129" i="1"/>
  <c r="AA4128" i="1"/>
  <c r="Z4128" i="1"/>
  <c r="C4128" i="1"/>
  <c r="AA4127" i="1"/>
  <c r="Z4127" i="1"/>
  <c r="C4127" i="1"/>
  <c r="AA4126" i="1"/>
  <c r="Z4126" i="1"/>
  <c r="C4126" i="1"/>
  <c r="AA4125" i="1"/>
  <c r="Z4125" i="1"/>
  <c r="C4125" i="1"/>
  <c r="AA4124" i="1"/>
  <c r="Z4124" i="1"/>
  <c r="C4124" i="1"/>
  <c r="AA4123" i="1"/>
  <c r="Z4123" i="1"/>
  <c r="C4123" i="1"/>
  <c r="AA4122" i="1"/>
  <c r="Z4122" i="1"/>
  <c r="C4122" i="1"/>
  <c r="AA4121" i="1"/>
  <c r="Z4121" i="1"/>
  <c r="C4121" i="1"/>
  <c r="AA4120" i="1"/>
  <c r="Z4120" i="1"/>
  <c r="C4120" i="1"/>
  <c r="AA4119" i="1"/>
  <c r="Z4119" i="1"/>
  <c r="C4119" i="1"/>
  <c r="AA4118" i="1"/>
  <c r="Z4118" i="1"/>
  <c r="C4118" i="1"/>
  <c r="AA4117" i="1"/>
  <c r="Z4117" i="1"/>
  <c r="C4117" i="1"/>
  <c r="AA4116" i="1"/>
  <c r="Z4116" i="1"/>
  <c r="C4116" i="1"/>
  <c r="AA4115" i="1"/>
  <c r="Z4115" i="1"/>
  <c r="C4115" i="1"/>
  <c r="AA4114" i="1"/>
  <c r="Z4114" i="1"/>
  <c r="C4114" i="1"/>
  <c r="AA4113" i="1"/>
  <c r="Z4113" i="1"/>
  <c r="C4113" i="1"/>
  <c r="AA4112" i="1"/>
  <c r="Z4112" i="1"/>
  <c r="C4112" i="1"/>
  <c r="AA4111" i="1"/>
  <c r="Z4111" i="1"/>
  <c r="C4111" i="1"/>
  <c r="AA4110" i="1"/>
  <c r="Z4110" i="1"/>
  <c r="C4110" i="1"/>
  <c r="AA4109" i="1"/>
  <c r="Z4109" i="1"/>
  <c r="C4109" i="1"/>
  <c r="AA4108" i="1"/>
  <c r="Z4108" i="1"/>
  <c r="C4108" i="1"/>
  <c r="AA4107" i="1"/>
  <c r="Z4107" i="1"/>
  <c r="C4107" i="1"/>
  <c r="AA4106" i="1"/>
  <c r="Z4106" i="1"/>
  <c r="C4106" i="1"/>
  <c r="AA4105" i="1"/>
  <c r="Z4105" i="1"/>
  <c r="C4105" i="1"/>
  <c r="AA4104" i="1"/>
  <c r="Z4104" i="1"/>
  <c r="C4104" i="1"/>
  <c r="AA4103" i="1"/>
  <c r="Z4103" i="1"/>
  <c r="C4103" i="1"/>
  <c r="AA4102" i="1"/>
  <c r="Z4102" i="1"/>
  <c r="C4102" i="1"/>
  <c r="AA4101" i="1"/>
  <c r="Z4101" i="1"/>
  <c r="C4101" i="1"/>
  <c r="AA4100" i="1"/>
  <c r="Z4100" i="1"/>
  <c r="C4100" i="1"/>
  <c r="AA4099" i="1"/>
  <c r="Z4099" i="1"/>
  <c r="C4099" i="1"/>
  <c r="AA4098" i="1"/>
  <c r="Z4098" i="1"/>
  <c r="C4098" i="1"/>
  <c r="AA4097" i="1"/>
  <c r="Z4097" i="1"/>
  <c r="C4097" i="1"/>
  <c r="AA4096" i="1"/>
  <c r="Z4096" i="1"/>
  <c r="C4096" i="1"/>
  <c r="AA4095" i="1"/>
  <c r="Z4095" i="1"/>
  <c r="C4095" i="1"/>
  <c r="AA4094" i="1"/>
  <c r="Z4094" i="1"/>
  <c r="C4094" i="1"/>
  <c r="AA4093" i="1"/>
  <c r="Z4093" i="1"/>
  <c r="C4093" i="1"/>
  <c r="AA4092" i="1"/>
  <c r="Z4092" i="1"/>
  <c r="C4092" i="1"/>
  <c r="AA4091" i="1"/>
  <c r="Z4091" i="1"/>
  <c r="C4091" i="1"/>
  <c r="AA4090" i="1"/>
  <c r="Z4090" i="1"/>
  <c r="C4090" i="1"/>
  <c r="AA4089" i="1"/>
  <c r="Z4089" i="1"/>
  <c r="C4089" i="1"/>
  <c r="AA4088" i="1"/>
  <c r="Z4088" i="1"/>
  <c r="C4088" i="1"/>
  <c r="AA4087" i="1"/>
  <c r="Z4087" i="1"/>
  <c r="C4087" i="1"/>
  <c r="AA4086" i="1"/>
  <c r="Z4086" i="1"/>
  <c r="C4086" i="1"/>
  <c r="AA4085" i="1"/>
  <c r="Z4085" i="1"/>
  <c r="C4085" i="1"/>
  <c r="AA4084" i="1"/>
  <c r="Z4084" i="1"/>
  <c r="C4084" i="1"/>
  <c r="AA4083" i="1"/>
  <c r="Z4083" i="1"/>
  <c r="C4083" i="1"/>
  <c r="AA4082" i="1"/>
  <c r="Z4082" i="1"/>
  <c r="C4082" i="1"/>
  <c r="AA4081" i="1"/>
  <c r="Z4081" i="1"/>
  <c r="C4081" i="1"/>
  <c r="AA4080" i="1"/>
  <c r="Z4080" i="1"/>
  <c r="C4080" i="1"/>
  <c r="AA4079" i="1"/>
  <c r="Z4079" i="1"/>
  <c r="C4079" i="1"/>
  <c r="AA4078" i="1"/>
  <c r="Z4078" i="1"/>
  <c r="C4078" i="1"/>
  <c r="AA4077" i="1"/>
  <c r="Z4077" i="1"/>
  <c r="C4077" i="1"/>
  <c r="AA4076" i="1"/>
  <c r="Z4076" i="1"/>
  <c r="C4076" i="1"/>
  <c r="AA4075" i="1"/>
  <c r="Z4075" i="1"/>
  <c r="C4075" i="1"/>
  <c r="AA4074" i="1"/>
  <c r="Z4074" i="1"/>
  <c r="C4074" i="1"/>
  <c r="AA4073" i="1"/>
  <c r="Z4073" i="1"/>
  <c r="C4073" i="1"/>
  <c r="AA4072" i="1"/>
  <c r="Z4072" i="1"/>
  <c r="C4072" i="1"/>
  <c r="AA4071" i="1"/>
  <c r="Z4071" i="1"/>
  <c r="C4071" i="1"/>
  <c r="AA4070" i="1"/>
  <c r="Z4070" i="1"/>
  <c r="C4070" i="1"/>
  <c r="AA4069" i="1"/>
  <c r="Z4069" i="1"/>
  <c r="C4069" i="1"/>
  <c r="AA4068" i="1"/>
  <c r="Z4068" i="1"/>
  <c r="C4068" i="1"/>
  <c r="AA4067" i="1"/>
  <c r="Z4067" i="1"/>
  <c r="C4067" i="1"/>
  <c r="AA4066" i="1"/>
  <c r="Z4066" i="1"/>
  <c r="C4066" i="1"/>
  <c r="AA4065" i="1"/>
  <c r="Z4065" i="1"/>
  <c r="C4065" i="1"/>
  <c r="AA4064" i="1"/>
  <c r="Z4064" i="1"/>
  <c r="C4064" i="1"/>
  <c r="AA4063" i="1"/>
  <c r="Z4063" i="1"/>
  <c r="C4063" i="1"/>
  <c r="AA4062" i="1"/>
  <c r="Z4062" i="1"/>
  <c r="C4062" i="1"/>
  <c r="AA4061" i="1"/>
  <c r="Z4061" i="1"/>
  <c r="C4061" i="1"/>
  <c r="AA4060" i="1"/>
  <c r="Z4060" i="1"/>
  <c r="C4060" i="1"/>
  <c r="AA4059" i="1"/>
  <c r="Z4059" i="1"/>
  <c r="C4059" i="1"/>
  <c r="AA4058" i="1"/>
  <c r="Z4058" i="1"/>
  <c r="C4058" i="1"/>
  <c r="AA4057" i="1"/>
  <c r="Z4057" i="1"/>
  <c r="C4057" i="1"/>
  <c r="AA4056" i="1"/>
  <c r="Z4056" i="1"/>
  <c r="C4056" i="1"/>
  <c r="AA4055" i="1"/>
  <c r="Z4055" i="1"/>
  <c r="C4055" i="1"/>
  <c r="AA4054" i="1"/>
  <c r="Z4054" i="1"/>
  <c r="C4054" i="1"/>
  <c r="AA4053" i="1"/>
  <c r="Z4053" i="1"/>
  <c r="C4053" i="1"/>
  <c r="AA4052" i="1"/>
  <c r="Z4052" i="1"/>
  <c r="C4052" i="1"/>
  <c r="AA4051" i="1"/>
  <c r="Z4051" i="1"/>
  <c r="C4051" i="1"/>
  <c r="AA4050" i="1"/>
  <c r="Z4050" i="1"/>
  <c r="C4050" i="1"/>
  <c r="AA4049" i="1"/>
  <c r="Z4049" i="1"/>
  <c r="C4049" i="1"/>
  <c r="AA4048" i="1"/>
  <c r="Z4048" i="1"/>
  <c r="C4048" i="1"/>
  <c r="AA4047" i="1"/>
  <c r="Z4047" i="1"/>
  <c r="C4047" i="1"/>
  <c r="AA4046" i="1"/>
  <c r="Z4046" i="1"/>
  <c r="C4046" i="1"/>
  <c r="AA4045" i="1"/>
  <c r="Z4045" i="1"/>
  <c r="C4045" i="1"/>
  <c r="AA4044" i="1"/>
  <c r="Z4044" i="1"/>
  <c r="C4044" i="1"/>
  <c r="AA4043" i="1"/>
  <c r="Z4043" i="1"/>
  <c r="C4043" i="1"/>
  <c r="AA4042" i="1"/>
  <c r="Z4042" i="1"/>
  <c r="C4042" i="1"/>
  <c r="AA4041" i="1"/>
  <c r="Z4041" i="1"/>
  <c r="C4041" i="1"/>
  <c r="AA4040" i="1"/>
  <c r="Z4040" i="1"/>
  <c r="C4040" i="1"/>
  <c r="AA4039" i="1"/>
  <c r="Z4039" i="1"/>
  <c r="C4039" i="1"/>
  <c r="AA4038" i="1"/>
  <c r="Z4038" i="1"/>
  <c r="C4038" i="1"/>
  <c r="AA4037" i="1"/>
  <c r="Z4037" i="1"/>
  <c r="C4037" i="1"/>
  <c r="AA4036" i="1"/>
  <c r="Z4036" i="1"/>
  <c r="C4036" i="1"/>
  <c r="AA4035" i="1"/>
  <c r="Z4035" i="1"/>
  <c r="C4035" i="1"/>
  <c r="AA4034" i="1"/>
  <c r="Z4034" i="1"/>
  <c r="C4034" i="1"/>
  <c r="AA4033" i="1"/>
  <c r="Z4033" i="1"/>
  <c r="C4033" i="1"/>
  <c r="AA4032" i="1"/>
  <c r="Z4032" i="1"/>
  <c r="C4032" i="1"/>
  <c r="AA4031" i="1"/>
  <c r="Z4031" i="1"/>
  <c r="C4031" i="1"/>
  <c r="AA4030" i="1"/>
  <c r="Z4030" i="1"/>
  <c r="C4030" i="1"/>
  <c r="AA4029" i="1"/>
  <c r="Z4029" i="1"/>
  <c r="C4029" i="1"/>
  <c r="AA4028" i="1"/>
  <c r="Z4028" i="1"/>
  <c r="C4028" i="1"/>
  <c r="AA4027" i="1"/>
  <c r="Z4027" i="1"/>
  <c r="C4027" i="1"/>
  <c r="AA4026" i="1"/>
  <c r="Z4026" i="1"/>
  <c r="C4026" i="1"/>
  <c r="AA4025" i="1"/>
  <c r="Z4025" i="1"/>
  <c r="C4025" i="1"/>
  <c r="AA4024" i="1"/>
  <c r="Z4024" i="1"/>
  <c r="C4024" i="1"/>
  <c r="AA4023" i="1"/>
  <c r="Z4023" i="1"/>
  <c r="C4023" i="1"/>
  <c r="AA4022" i="1"/>
  <c r="Z4022" i="1"/>
  <c r="C4022" i="1"/>
  <c r="AA4021" i="1"/>
  <c r="Z4021" i="1"/>
  <c r="C4021" i="1"/>
  <c r="AA4020" i="1"/>
  <c r="Z4020" i="1"/>
  <c r="C4020" i="1"/>
  <c r="AA4019" i="1"/>
  <c r="Z4019" i="1"/>
  <c r="C4019" i="1"/>
  <c r="AA4018" i="1"/>
  <c r="Z4018" i="1"/>
  <c r="C4018" i="1"/>
  <c r="AA4017" i="1"/>
  <c r="Z4017" i="1"/>
  <c r="C4017" i="1"/>
  <c r="AA4016" i="1"/>
  <c r="Z4016" i="1"/>
  <c r="C4016" i="1"/>
  <c r="AA4015" i="1"/>
  <c r="Z4015" i="1"/>
  <c r="C4015" i="1"/>
  <c r="AA4014" i="1"/>
  <c r="Z4014" i="1"/>
  <c r="C4014" i="1"/>
  <c r="AA4013" i="1"/>
  <c r="Z4013" i="1"/>
  <c r="C4013" i="1"/>
  <c r="AA4012" i="1"/>
  <c r="Z4012" i="1"/>
  <c r="C4012" i="1"/>
  <c r="AA4011" i="1"/>
  <c r="Z4011" i="1"/>
  <c r="C4011" i="1"/>
  <c r="AA4010" i="1"/>
  <c r="Z4010" i="1"/>
  <c r="C4010" i="1"/>
  <c r="AA4009" i="1"/>
  <c r="Z4009" i="1"/>
  <c r="C4009" i="1"/>
  <c r="AA4008" i="1"/>
  <c r="Z4008" i="1"/>
  <c r="C4008" i="1"/>
  <c r="AA4007" i="1"/>
  <c r="Z4007" i="1"/>
  <c r="C4007" i="1"/>
  <c r="AA4006" i="1"/>
  <c r="Z4006" i="1"/>
  <c r="C4006" i="1"/>
  <c r="AA4005" i="1"/>
  <c r="Z4005" i="1"/>
  <c r="C4005" i="1"/>
  <c r="AA4004" i="1"/>
  <c r="Z4004" i="1"/>
  <c r="C4004" i="1"/>
  <c r="AA4003" i="1"/>
  <c r="Z4003" i="1"/>
  <c r="C4003" i="1"/>
  <c r="AA4002" i="1"/>
  <c r="Z4002" i="1"/>
  <c r="C4002" i="1"/>
  <c r="AA4001" i="1"/>
  <c r="Z4001" i="1"/>
  <c r="C4001" i="1"/>
  <c r="AA4000" i="1"/>
  <c r="Z4000" i="1"/>
  <c r="C4000" i="1"/>
  <c r="AA3999" i="1"/>
  <c r="Z3999" i="1"/>
  <c r="C3999" i="1"/>
  <c r="AA3998" i="1"/>
  <c r="Z3998" i="1"/>
  <c r="C3998" i="1"/>
  <c r="AA3997" i="1"/>
  <c r="Z3997" i="1"/>
  <c r="C3997" i="1"/>
  <c r="AA3996" i="1"/>
  <c r="Z3996" i="1"/>
  <c r="C3996" i="1"/>
  <c r="AA3995" i="1"/>
  <c r="Z3995" i="1"/>
  <c r="C3995" i="1"/>
  <c r="AA3994" i="1"/>
  <c r="Z3994" i="1"/>
  <c r="C3994" i="1"/>
  <c r="AA3993" i="1"/>
  <c r="Z3993" i="1"/>
  <c r="C3993" i="1"/>
  <c r="AA3992" i="1"/>
  <c r="Z3992" i="1"/>
  <c r="C3992" i="1"/>
  <c r="AA3991" i="1"/>
  <c r="Z3991" i="1"/>
  <c r="C3991" i="1"/>
  <c r="AA3990" i="1"/>
  <c r="Z3990" i="1"/>
  <c r="C3990" i="1"/>
  <c r="AA3989" i="1"/>
  <c r="Z3989" i="1"/>
  <c r="C3989" i="1"/>
  <c r="AA3988" i="1"/>
  <c r="Z3988" i="1"/>
  <c r="C3988" i="1"/>
  <c r="AA3987" i="1"/>
  <c r="Z3987" i="1"/>
  <c r="C3987" i="1"/>
  <c r="AA3986" i="1"/>
  <c r="Z3986" i="1"/>
  <c r="C3986" i="1"/>
  <c r="AA3985" i="1"/>
  <c r="Z3985" i="1"/>
  <c r="C3985" i="1"/>
  <c r="AA3984" i="1"/>
  <c r="Z3984" i="1"/>
  <c r="C3984" i="1"/>
  <c r="AA3983" i="1"/>
  <c r="Z3983" i="1"/>
  <c r="C3983" i="1"/>
  <c r="AA3982" i="1"/>
  <c r="Z3982" i="1"/>
  <c r="C3982" i="1"/>
  <c r="AA3981" i="1"/>
  <c r="Z3981" i="1"/>
  <c r="C3981" i="1"/>
  <c r="AA3980" i="1"/>
  <c r="Z3980" i="1"/>
  <c r="C3980" i="1"/>
  <c r="AA3979" i="1"/>
  <c r="Z3979" i="1"/>
  <c r="C3979" i="1"/>
  <c r="AA3978" i="1"/>
  <c r="Z3978" i="1"/>
  <c r="C3978" i="1"/>
  <c r="AA3977" i="1"/>
  <c r="Z3977" i="1"/>
  <c r="C3977" i="1"/>
  <c r="AA3976" i="1"/>
  <c r="Z3976" i="1"/>
  <c r="C3976" i="1"/>
  <c r="AA3975" i="1"/>
  <c r="Z3975" i="1"/>
  <c r="C3975" i="1"/>
  <c r="AA3974" i="1"/>
  <c r="Z3974" i="1"/>
  <c r="C3974" i="1"/>
  <c r="AA3973" i="1"/>
  <c r="Z3973" i="1"/>
  <c r="C3973" i="1"/>
  <c r="AA3972" i="1"/>
  <c r="Z3972" i="1"/>
  <c r="C3972" i="1"/>
  <c r="AA3971" i="1"/>
  <c r="Z3971" i="1"/>
  <c r="C3971" i="1"/>
  <c r="AA3970" i="1"/>
  <c r="Z3970" i="1"/>
  <c r="C3970" i="1"/>
  <c r="AA3969" i="1"/>
  <c r="Z3969" i="1"/>
  <c r="C3969" i="1"/>
  <c r="AA3968" i="1"/>
  <c r="Z3968" i="1"/>
  <c r="C3968" i="1"/>
  <c r="AA3967" i="1"/>
  <c r="Z3967" i="1"/>
  <c r="C3967" i="1"/>
  <c r="AA3966" i="1"/>
  <c r="Z3966" i="1"/>
  <c r="C3966" i="1"/>
  <c r="AA3965" i="1"/>
  <c r="Z3965" i="1"/>
  <c r="C3965" i="1"/>
  <c r="AA3964" i="1"/>
  <c r="Z3964" i="1"/>
  <c r="C3964" i="1"/>
  <c r="AA3963" i="1"/>
  <c r="Z3963" i="1"/>
  <c r="C3963" i="1"/>
  <c r="AA3962" i="1"/>
  <c r="Z3962" i="1"/>
  <c r="C3962" i="1"/>
  <c r="AA3961" i="1"/>
  <c r="Z3961" i="1"/>
  <c r="C3961" i="1"/>
  <c r="AA3960" i="1"/>
  <c r="Z3960" i="1"/>
  <c r="C3960" i="1"/>
  <c r="AA3959" i="1"/>
  <c r="Z3959" i="1"/>
  <c r="C3959" i="1"/>
  <c r="AA3958" i="1"/>
  <c r="Z3958" i="1"/>
  <c r="C3958" i="1"/>
  <c r="AA3957" i="1"/>
  <c r="Z3957" i="1"/>
  <c r="C3957" i="1"/>
  <c r="AA3956" i="1"/>
  <c r="Z3956" i="1"/>
  <c r="C3956" i="1"/>
  <c r="AA3955" i="1"/>
  <c r="Z3955" i="1"/>
  <c r="C3955" i="1"/>
  <c r="AA3954" i="1"/>
  <c r="Z3954" i="1"/>
  <c r="C3954" i="1"/>
  <c r="AA3953" i="1"/>
  <c r="Z3953" i="1"/>
  <c r="C3953" i="1"/>
  <c r="AA3952" i="1"/>
  <c r="Z3952" i="1"/>
  <c r="C3952" i="1"/>
  <c r="AA3951" i="1"/>
  <c r="Z3951" i="1"/>
  <c r="C3951" i="1"/>
  <c r="AA3950" i="1"/>
  <c r="Z3950" i="1"/>
  <c r="C3950" i="1"/>
  <c r="AA3949" i="1"/>
  <c r="Z3949" i="1"/>
  <c r="C3949" i="1"/>
  <c r="AA3948" i="1"/>
  <c r="Z3948" i="1"/>
  <c r="C3948" i="1"/>
  <c r="AA3947" i="1"/>
  <c r="Z3947" i="1"/>
  <c r="C3947" i="1"/>
  <c r="AA3946" i="1"/>
  <c r="Z3946" i="1"/>
  <c r="C3946" i="1"/>
  <c r="AA3945" i="1"/>
  <c r="Z3945" i="1"/>
  <c r="C3945" i="1"/>
  <c r="AA3944" i="1"/>
  <c r="Z3944" i="1"/>
  <c r="C3944" i="1"/>
  <c r="AA3943" i="1"/>
  <c r="Z3943" i="1"/>
  <c r="C3943" i="1"/>
  <c r="AA3942" i="1"/>
  <c r="Z3942" i="1"/>
  <c r="C3942" i="1"/>
  <c r="AA3941" i="1"/>
  <c r="Z3941" i="1"/>
  <c r="C3941" i="1"/>
  <c r="AA3940" i="1"/>
  <c r="Z3940" i="1"/>
  <c r="C3940" i="1"/>
  <c r="AA3939" i="1"/>
  <c r="Z3939" i="1"/>
  <c r="C3939" i="1"/>
  <c r="AA3938" i="1"/>
  <c r="Z3938" i="1"/>
  <c r="C3938" i="1"/>
  <c r="AA3937" i="1"/>
  <c r="Z3937" i="1"/>
  <c r="C3937" i="1"/>
  <c r="AA3936" i="1"/>
  <c r="Z3936" i="1"/>
  <c r="C3936" i="1"/>
  <c r="AA3935" i="1"/>
  <c r="Z3935" i="1"/>
  <c r="C3935" i="1"/>
  <c r="AA3934" i="1"/>
  <c r="Z3934" i="1"/>
  <c r="C3934" i="1"/>
  <c r="AA3933" i="1"/>
  <c r="Z3933" i="1"/>
  <c r="C3933" i="1"/>
  <c r="AA3932" i="1"/>
  <c r="Z3932" i="1"/>
  <c r="C3932" i="1"/>
  <c r="AA3931" i="1"/>
  <c r="Z3931" i="1"/>
  <c r="C3931" i="1"/>
  <c r="AA3930" i="1"/>
  <c r="Z3930" i="1"/>
  <c r="C3930" i="1"/>
  <c r="AA3929" i="1"/>
  <c r="Z3929" i="1"/>
  <c r="C3929" i="1"/>
  <c r="AA3928" i="1"/>
  <c r="Z3928" i="1"/>
  <c r="C3928" i="1"/>
  <c r="AA3927" i="1"/>
  <c r="Z3927" i="1"/>
  <c r="C3927" i="1"/>
  <c r="AA3926" i="1"/>
  <c r="Z3926" i="1"/>
  <c r="C3926" i="1"/>
  <c r="AA3925" i="1"/>
  <c r="Z3925" i="1"/>
  <c r="C3925" i="1"/>
  <c r="AA3924" i="1"/>
  <c r="Z3924" i="1"/>
  <c r="C3924" i="1"/>
  <c r="AA3923" i="1"/>
  <c r="Z3923" i="1"/>
  <c r="C3923" i="1"/>
  <c r="AA3922" i="1"/>
  <c r="Z3922" i="1"/>
  <c r="C3922" i="1"/>
  <c r="AA3921" i="1"/>
  <c r="Z3921" i="1"/>
  <c r="C3921" i="1"/>
  <c r="AA3920" i="1"/>
  <c r="Z3920" i="1"/>
  <c r="C3920" i="1"/>
  <c r="AA3919" i="1"/>
  <c r="Z3919" i="1"/>
  <c r="C3919" i="1"/>
  <c r="AA3918" i="1"/>
  <c r="Z3918" i="1"/>
  <c r="C3918" i="1"/>
  <c r="AA3917" i="1"/>
  <c r="Z3917" i="1"/>
  <c r="C3917" i="1"/>
  <c r="AA3916" i="1"/>
  <c r="Z3916" i="1"/>
  <c r="C3916" i="1"/>
  <c r="AA3915" i="1"/>
  <c r="Z3915" i="1"/>
  <c r="C3915" i="1"/>
  <c r="AA3914" i="1"/>
  <c r="Z3914" i="1"/>
  <c r="C3914" i="1"/>
  <c r="AA3913" i="1"/>
  <c r="Z3913" i="1"/>
  <c r="C3913" i="1"/>
  <c r="AA3912" i="1"/>
  <c r="Z3912" i="1"/>
  <c r="C3912" i="1"/>
  <c r="AA3911" i="1"/>
  <c r="Z3911" i="1"/>
  <c r="C3911" i="1"/>
  <c r="AA3910" i="1"/>
  <c r="Z3910" i="1"/>
  <c r="C3910" i="1"/>
  <c r="AA3909" i="1"/>
  <c r="Z3909" i="1"/>
  <c r="C3909" i="1"/>
  <c r="AA3908" i="1"/>
  <c r="Z3908" i="1"/>
  <c r="C3908" i="1"/>
  <c r="AA3907" i="1"/>
  <c r="Z3907" i="1"/>
  <c r="C3907" i="1"/>
  <c r="AA3906" i="1"/>
  <c r="Z3906" i="1"/>
  <c r="C3906" i="1"/>
  <c r="AA3905" i="1"/>
  <c r="Z3905" i="1"/>
  <c r="C3905" i="1"/>
  <c r="AA3904" i="1"/>
  <c r="Z3904" i="1"/>
  <c r="C3904" i="1"/>
  <c r="AA3903" i="1"/>
  <c r="Z3903" i="1"/>
  <c r="C3903" i="1"/>
  <c r="AA3902" i="1"/>
  <c r="Z3902" i="1"/>
  <c r="C3902" i="1"/>
  <c r="AA3901" i="1"/>
  <c r="Z3901" i="1"/>
  <c r="C3901" i="1"/>
  <c r="AA3900" i="1"/>
  <c r="Z3900" i="1"/>
  <c r="C3900" i="1"/>
  <c r="AA3899" i="1"/>
  <c r="Z3899" i="1"/>
  <c r="C3899" i="1"/>
  <c r="AA3898" i="1"/>
  <c r="Z3898" i="1"/>
  <c r="C3898" i="1"/>
  <c r="AA3897" i="1"/>
  <c r="Z3897" i="1"/>
  <c r="C3897" i="1"/>
  <c r="AA3896" i="1"/>
  <c r="Z3896" i="1"/>
  <c r="C3896" i="1"/>
  <c r="AA3895" i="1"/>
  <c r="Z3895" i="1"/>
  <c r="C3895" i="1"/>
  <c r="AA3894" i="1"/>
  <c r="Z3894" i="1"/>
  <c r="C3894" i="1"/>
  <c r="AA3893" i="1"/>
  <c r="Z3893" i="1"/>
  <c r="C3893" i="1"/>
  <c r="AA3892" i="1"/>
  <c r="Z3892" i="1"/>
  <c r="C3892" i="1"/>
  <c r="AA3891" i="1"/>
  <c r="Z3891" i="1"/>
  <c r="C3891" i="1"/>
  <c r="AA3890" i="1"/>
  <c r="Z3890" i="1"/>
  <c r="C3890" i="1"/>
  <c r="AA3889" i="1"/>
  <c r="Z3889" i="1"/>
  <c r="C3889" i="1"/>
  <c r="AA3888" i="1"/>
  <c r="Z3888" i="1"/>
  <c r="C3888" i="1"/>
  <c r="AA3887" i="1"/>
  <c r="Z3887" i="1"/>
  <c r="C3887" i="1"/>
  <c r="AA3886" i="1"/>
  <c r="Z3886" i="1"/>
  <c r="C3886" i="1"/>
  <c r="AA3885" i="1"/>
  <c r="Z3885" i="1"/>
  <c r="C3885" i="1"/>
  <c r="AA3884" i="1"/>
  <c r="Z3884" i="1"/>
  <c r="C3884" i="1"/>
  <c r="AA3883" i="1"/>
  <c r="Z3883" i="1"/>
  <c r="C3883" i="1"/>
  <c r="AA3882" i="1"/>
  <c r="Z3882" i="1"/>
  <c r="C3882" i="1"/>
  <c r="AA3881" i="1"/>
  <c r="Z3881" i="1"/>
  <c r="C3881" i="1"/>
  <c r="AA3880" i="1"/>
  <c r="Z3880" i="1"/>
  <c r="C3880" i="1"/>
  <c r="AA3879" i="1"/>
  <c r="Z3879" i="1"/>
  <c r="C3879" i="1"/>
  <c r="AA3878" i="1"/>
  <c r="Z3878" i="1"/>
  <c r="C3878" i="1"/>
  <c r="AA3877" i="1"/>
  <c r="Z3877" i="1"/>
  <c r="C3877" i="1"/>
  <c r="AA3876" i="1"/>
  <c r="Z3876" i="1"/>
  <c r="C3876" i="1"/>
  <c r="AA3875" i="1"/>
  <c r="Z3875" i="1"/>
  <c r="C3875" i="1"/>
  <c r="AA3874" i="1"/>
  <c r="Z3874" i="1"/>
  <c r="C3874" i="1"/>
  <c r="AA3873" i="1"/>
  <c r="Z3873" i="1"/>
  <c r="C3873" i="1"/>
  <c r="AA3872" i="1"/>
  <c r="Z3872" i="1"/>
  <c r="C3872" i="1"/>
  <c r="AA3871" i="1"/>
  <c r="Z3871" i="1"/>
  <c r="C3871" i="1"/>
  <c r="AA3870" i="1"/>
  <c r="Z3870" i="1"/>
  <c r="C3870" i="1"/>
  <c r="AA3869" i="1"/>
  <c r="Z3869" i="1"/>
  <c r="C3869" i="1"/>
  <c r="AA3868" i="1"/>
  <c r="Z3868" i="1"/>
  <c r="C3868" i="1"/>
  <c r="AA3867" i="1"/>
  <c r="Z3867" i="1"/>
  <c r="C3867" i="1"/>
  <c r="AA3866" i="1"/>
  <c r="Z3866" i="1"/>
  <c r="C3866" i="1"/>
  <c r="AA3865" i="1"/>
  <c r="Z3865" i="1"/>
  <c r="C3865" i="1"/>
  <c r="AA3864" i="1"/>
  <c r="Z3864" i="1"/>
  <c r="C3864" i="1"/>
  <c r="AA3863" i="1"/>
  <c r="Z3863" i="1"/>
  <c r="C3863" i="1"/>
  <c r="AA3862" i="1"/>
  <c r="Z3862" i="1"/>
  <c r="C3862" i="1"/>
  <c r="AA3861" i="1"/>
  <c r="Z3861" i="1"/>
  <c r="C3861" i="1"/>
  <c r="AA3860" i="1"/>
  <c r="Z3860" i="1"/>
  <c r="C3860" i="1"/>
  <c r="AA3859" i="1"/>
  <c r="Z3859" i="1"/>
  <c r="C3859" i="1"/>
  <c r="AA3858" i="1"/>
  <c r="Z3858" i="1"/>
  <c r="C3858" i="1"/>
  <c r="AA3857" i="1"/>
  <c r="Z3857" i="1"/>
  <c r="C3857" i="1"/>
  <c r="AA3856" i="1"/>
  <c r="Z3856" i="1"/>
  <c r="C3856" i="1"/>
  <c r="AA3855" i="1"/>
  <c r="Z3855" i="1"/>
  <c r="C3855" i="1"/>
  <c r="AA3854" i="1"/>
  <c r="Z3854" i="1"/>
  <c r="C3854" i="1"/>
  <c r="AA3853" i="1"/>
  <c r="Z3853" i="1"/>
  <c r="C3853" i="1"/>
  <c r="AA3852" i="1"/>
  <c r="Z3852" i="1"/>
  <c r="C3852" i="1"/>
  <c r="AA3851" i="1"/>
  <c r="Z3851" i="1"/>
  <c r="C3851" i="1"/>
  <c r="AA3850" i="1"/>
  <c r="Z3850" i="1"/>
  <c r="C3850" i="1"/>
  <c r="AA3849" i="1"/>
  <c r="Z3849" i="1"/>
  <c r="C3849" i="1"/>
  <c r="AA3848" i="1"/>
  <c r="Z3848" i="1"/>
  <c r="C3848" i="1"/>
  <c r="AA3847" i="1"/>
  <c r="Z3847" i="1"/>
  <c r="C3847" i="1"/>
  <c r="AA3846" i="1"/>
  <c r="Z3846" i="1"/>
  <c r="C3846" i="1"/>
  <c r="AA3845" i="1"/>
  <c r="Z3845" i="1"/>
  <c r="C3845" i="1"/>
  <c r="AA3844" i="1"/>
  <c r="Z3844" i="1"/>
  <c r="C3844" i="1"/>
  <c r="AA3843" i="1"/>
  <c r="Z3843" i="1"/>
  <c r="C3843" i="1"/>
  <c r="AA3842" i="1"/>
  <c r="Z3842" i="1"/>
  <c r="C3842" i="1"/>
  <c r="AA3841" i="1"/>
  <c r="Z3841" i="1"/>
  <c r="C3841" i="1"/>
  <c r="AA3840" i="1"/>
  <c r="Z3840" i="1"/>
  <c r="C3840" i="1"/>
  <c r="AA3839" i="1"/>
  <c r="Z3839" i="1"/>
  <c r="C3839" i="1"/>
  <c r="AA3838" i="1"/>
  <c r="Z3838" i="1"/>
  <c r="C3838" i="1"/>
  <c r="AA3837" i="1"/>
  <c r="Z3837" i="1"/>
  <c r="C3837" i="1"/>
  <c r="AA3836" i="1"/>
  <c r="Z3836" i="1"/>
  <c r="C3836" i="1"/>
  <c r="AA3835" i="1"/>
  <c r="Z3835" i="1"/>
  <c r="C3835" i="1"/>
  <c r="AA3834" i="1"/>
  <c r="Z3834" i="1"/>
  <c r="C3834" i="1"/>
  <c r="AA3833" i="1"/>
  <c r="Z3833" i="1"/>
  <c r="C3833" i="1"/>
  <c r="AA3832" i="1"/>
  <c r="Z3832" i="1"/>
  <c r="C3832" i="1"/>
  <c r="AA3831" i="1"/>
  <c r="Z3831" i="1"/>
  <c r="C3831" i="1"/>
  <c r="AA3830" i="1"/>
  <c r="Z3830" i="1"/>
  <c r="C3830" i="1"/>
  <c r="AA3829" i="1"/>
  <c r="Z3829" i="1"/>
  <c r="C3829" i="1"/>
  <c r="AA3828" i="1"/>
  <c r="Z3828" i="1"/>
  <c r="C3828" i="1"/>
  <c r="AA3827" i="1"/>
  <c r="Z3827" i="1"/>
  <c r="C3827" i="1"/>
  <c r="AA3826" i="1"/>
  <c r="Z3826" i="1"/>
  <c r="C3826" i="1"/>
  <c r="AA3825" i="1"/>
  <c r="Z3825" i="1"/>
  <c r="C3825" i="1"/>
  <c r="AA3824" i="1"/>
  <c r="Z3824" i="1"/>
  <c r="C3824" i="1"/>
  <c r="AA3823" i="1"/>
  <c r="Z3823" i="1"/>
  <c r="C3823" i="1"/>
  <c r="AA3822" i="1"/>
  <c r="Z3822" i="1"/>
  <c r="C3822" i="1"/>
  <c r="AA3821" i="1"/>
  <c r="Z3821" i="1"/>
  <c r="C3821" i="1"/>
  <c r="AA3820" i="1"/>
  <c r="Z3820" i="1"/>
  <c r="C3820" i="1"/>
  <c r="AA3819" i="1"/>
  <c r="Z3819" i="1"/>
  <c r="C3819" i="1"/>
  <c r="AA3818" i="1"/>
  <c r="Z3818" i="1"/>
  <c r="C3818" i="1"/>
  <c r="AA3817" i="1"/>
  <c r="Z3817" i="1"/>
  <c r="C3817" i="1"/>
  <c r="AA3816" i="1"/>
  <c r="Z3816" i="1"/>
  <c r="C3816" i="1"/>
  <c r="AA3815" i="1"/>
  <c r="Z3815" i="1"/>
  <c r="C3815" i="1"/>
  <c r="AA3814" i="1"/>
  <c r="Z3814" i="1"/>
  <c r="C3814" i="1"/>
  <c r="AA3813" i="1"/>
  <c r="Z3813" i="1"/>
  <c r="C3813" i="1"/>
  <c r="AA3812" i="1"/>
  <c r="Z3812" i="1"/>
  <c r="C3812" i="1"/>
  <c r="AA3811" i="1"/>
  <c r="Z3811" i="1"/>
  <c r="C3811" i="1"/>
  <c r="AA3810" i="1"/>
  <c r="Z3810" i="1"/>
  <c r="C3810" i="1"/>
  <c r="AA3809" i="1"/>
  <c r="Z3809" i="1"/>
  <c r="C3809" i="1"/>
  <c r="AA3808" i="1"/>
  <c r="Z3808" i="1"/>
  <c r="C3808" i="1"/>
  <c r="AA3807" i="1"/>
  <c r="Z3807" i="1"/>
  <c r="C3807" i="1"/>
  <c r="AA3806" i="1"/>
  <c r="Z3806" i="1"/>
  <c r="C3806" i="1"/>
  <c r="AA3805" i="1"/>
  <c r="Z3805" i="1"/>
  <c r="C3805" i="1"/>
  <c r="AA3804" i="1"/>
  <c r="Z3804" i="1"/>
  <c r="C3804" i="1"/>
  <c r="AA3803" i="1"/>
  <c r="Z3803" i="1"/>
  <c r="C3803" i="1"/>
  <c r="AA3802" i="1"/>
  <c r="Z3802" i="1"/>
  <c r="C3802" i="1"/>
  <c r="AA3801" i="1"/>
  <c r="Z3801" i="1"/>
  <c r="C3801" i="1"/>
  <c r="AA3800" i="1"/>
  <c r="Z3800" i="1"/>
  <c r="C3800" i="1"/>
  <c r="AA3799" i="1"/>
  <c r="Z3799" i="1"/>
  <c r="C3799" i="1"/>
  <c r="AA3798" i="1"/>
  <c r="Z3798" i="1"/>
  <c r="C3798" i="1"/>
  <c r="AA3797" i="1"/>
  <c r="Z3797" i="1"/>
  <c r="C3797" i="1"/>
  <c r="AA3796" i="1"/>
  <c r="Z3796" i="1"/>
  <c r="C3796" i="1"/>
  <c r="AA3795" i="1"/>
  <c r="Z3795" i="1"/>
  <c r="C3795" i="1"/>
  <c r="AA3794" i="1"/>
  <c r="Z3794" i="1"/>
  <c r="C3794" i="1"/>
  <c r="AA3793" i="1"/>
  <c r="Z3793" i="1"/>
  <c r="C3793" i="1"/>
  <c r="AA3792" i="1"/>
  <c r="Z3792" i="1"/>
  <c r="C3792" i="1"/>
  <c r="AA3791" i="1"/>
  <c r="Z3791" i="1"/>
  <c r="C3791" i="1"/>
  <c r="AA3790" i="1"/>
  <c r="Z3790" i="1"/>
  <c r="C3790" i="1"/>
  <c r="AA3789" i="1"/>
  <c r="Z3789" i="1"/>
  <c r="C3789" i="1"/>
  <c r="AA3788" i="1"/>
  <c r="Z3788" i="1"/>
  <c r="C3788" i="1"/>
  <c r="AA3787" i="1"/>
  <c r="Z3787" i="1"/>
  <c r="C3787" i="1"/>
  <c r="AA3786" i="1"/>
  <c r="Z3786" i="1"/>
  <c r="C3786" i="1"/>
  <c r="AA3785" i="1"/>
  <c r="Z3785" i="1"/>
  <c r="C3785" i="1"/>
  <c r="AA3784" i="1"/>
  <c r="Z3784" i="1"/>
  <c r="C3784" i="1"/>
  <c r="AA3783" i="1"/>
  <c r="Z3783" i="1"/>
  <c r="C3783" i="1"/>
  <c r="AA3782" i="1"/>
  <c r="Z3782" i="1"/>
  <c r="C3782" i="1"/>
  <c r="AA3781" i="1"/>
  <c r="Z3781" i="1"/>
  <c r="C3781" i="1"/>
  <c r="AA3780" i="1"/>
  <c r="Z3780" i="1"/>
  <c r="C3780" i="1"/>
  <c r="AA3779" i="1"/>
  <c r="Z3779" i="1"/>
  <c r="C3779" i="1"/>
  <c r="AA3778" i="1"/>
  <c r="Z3778" i="1"/>
  <c r="C3778" i="1"/>
  <c r="AA3777" i="1"/>
  <c r="Z3777" i="1"/>
  <c r="C3777" i="1"/>
  <c r="AA3776" i="1"/>
  <c r="Z3776" i="1"/>
  <c r="C3776" i="1"/>
  <c r="AA3775" i="1"/>
  <c r="Z3775" i="1"/>
  <c r="C3775" i="1"/>
  <c r="AA3774" i="1"/>
  <c r="Z3774" i="1"/>
  <c r="C3774" i="1"/>
  <c r="AA3773" i="1"/>
  <c r="Z3773" i="1"/>
  <c r="C3773" i="1"/>
  <c r="AA3772" i="1"/>
  <c r="Z3772" i="1"/>
  <c r="C3772" i="1"/>
  <c r="AA3771" i="1"/>
  <c r="Z3771" i="1"/>
  <c r="C3771" i="1"/>
  <c r="AA3770" i="1"/>
  <c r="Z3770" i="1"/>
  <c r="C3770" i="1"/>
  <c r="AA3769" i="1"/>
  <c r="Z3769" i="1"/>
  <c r="C3769" i="1"/>
  <c r="AA3768" i="1"/>
  <c r="Z3768" i="1"/>
  <c r="C3768" i="1"/>
  <c r="AA3767" i="1"/>
  <c r="Z3767" i="1"/>
  <c r="C3767" i="1"/>
  <c r="AA3766" i="1"/>
  <c r="Z3766" i="1"/>
  <c r="C3766" i="1"/>
  <c r="AA3765" i="1"/>
  <c r="Z3765" i="1"/>
  <c r="C3765" i="1"/>
  <c r="AA3764" i="1"/>
  <c r="Z3764" i="1"/>
  <c r="C3764" i="1"/>
  <c r="AA3763" i="1"/>
  <c r="Z3763" i="1"/>
  <c r="C3763" i="1"/>
  <c r="AA3762" i="1"/>
  <c r="Z3762" i="1"/>
  <c r="C3762" i="1"/>
  <c r="AA3761" i="1"/>
  <c r="Z3761" i="1"/>
  <c r="C3761" i="1"/>
  <c r="AA3760" i="1"/>
  <c r="Z3760" i="1"/>
  <c r="C3760" i="1"/>
  <c r="AA3759" i="1"/>
  <c r="Z3759" i="1"/>
  <c r="C3759" i="1"/>
  <c r="AA3758" i="1"/>
  <c r="Z3758" i="1"/>
  <c r="C3758" i="1"/>
  <c r="AA3757" i="1"/>
  <c r="Z3757" i="1"/>
  <c r="C3757" i="1"/>
  <c r="AA3756" i="1"/>
  <c r="Z3756" i="1"/>
  <c r="C3756" i="1"/>
  <c r="AA3755" i="1"/>
  <c r="Z3755" i="1"/>
  <c r="C3755" i="1"/>
  <c r="AA3754" i="1"/>
  <c r="Z3754" i="1"/>
  <c r="C3754" i="1"/>
  <c r="AA3753" i="1"/>
  <c r="Z3753" i="1"/>
  <c r="C3753" i="1"/>
  <c r="AA3752" i="1"/>
  <c r="Z3752" i="1"/>
  <c r="C3752" i="1"/>
  <c r="AA3751" i="1"/>
  <c r="Z3751" i="1"/>
  <c r="C3751" i="1"/>
  <c r="AA3750" i="1"/>
  <c r="Z3750" i="1"/>
  <c r="C3750" i="1"/>
  <c r="AA3749" i="1"/>
  <c r="Z3749" i="1"/>
  <c r="C3749" i="1"/>
  <c r="AA3748" i="1"/>
  <c r="Z3748" i="1"/>
  <c r="C3748" i="1"/>
  <c r="AA3747" i="1"/>
  <c r="Z3747" i="1"/>
  <c r="C3747" i="1"/>
  <c r="AA3746" i="1"/>
  <c r="Z3746" i="1"/>
  <c r="C3746" i="1"/>
  <c r="AA3745" i="1"/>
  <c r="Z3745" i="1"/>
  <c r="C3745" i="1"/>
  <c r="AA3744" i="1"/>
  <c r="Z3744" i="1"/>
  <c r="C3744" i="1"/>
  <c r="AA3743" i="1"/>
  <c r="Z3743" i="1"/>
  <c r="C3743" i="1"/>
  <c r="AA3742" i="1"/>
  <c r="Z3742" i="1"/>
  <c r="C3742" i="1"/>
  <c r="AA3741" i="1"/>
  <c r="Z3741" i="1"/>
  <c r="C3741" i="1"/>
  <c r="AA3740" i="1"/>
  <c r="Z3740" i="1"/>
  <c r="C3740" i="1"/>
  <c r="AA3739" i="1"/>
  <c r="Z3739" i="1"/>
  <c r="C3739" i="1"/>
  <c r="AA3738" i="1"/>
  <c r="Z3738" i="1"/>
  <c r="C3738" i="1"/>
  <c r="AA3737" i="1"/>
  <c r="Z3737" i="1"/>
  <c r="C3737" i="1"/>
  <c r="AA3736" i="1"/>
  <c r="Z3736" i="1"/>
  <c r="C3736" i="1"/>
  <c r="AA3735" i="1"/>
  <c r="Z3735" i="1"/>
  <c r="C3735" i="1"/>
  <c r="AA3734" i="1"/>
  <c r="Z3734" i="1"/>
  <c r="C3734" i="1"/>
  <c r="AA3733" i="1"/>
  <c r="Z3733" i="1"/>
  <c r="C3733" i="1"/>
  <c r="AA3732" i="1"/>
  <c r="Z3732" i="1"/>
  <c r="C3732" i="1"/>
  <c r="AA3731" i="1"/>
  <c r="Z3731" i="1"/>
  <c r="C3731" i="1"/>
  <c r="AA3730" i="1"/>
  <c r="Z3730" i="1"/>
  <c r="C3730" i="1"/>
  <c r="AA3729" i="1"/>
  <c r="Z3729" i="1"/>
  <c r="C3729" i="1"/>
  <c r="AA3728" i="1"/>
  <c r="Z3728" i="1"/>
  <c r="C3728" i="1"/>
  <c r="AA3727" i="1"/>
  <c r="Z3727" i="1"/>
  <c r="C3727" i="1"/>
  <c r="AA3726" i="1"/>
  <c r="Z3726" i="1"/>
  <c r="C3726" i="1"/>
  <c r="AA3725" i="1"/>
  <c r="Z3725" i="1"/>
  <c r="C3725" i="1"/>
  <c r="AA3724" i="1"/>
  <c r="Z3724" i="1"/>
  <c r="C3724" i="1"/>
  <c r="AA3723" i="1"/>
  <c r="Z3723" i="1"/>
  <c r="C3723" i="1"/>
  <c r="AA3722" i="1"/>
  <c r="Z3722" i="1"/>
  <c r="C3722" i="1"/>
  <c r="AA3721" i="1"/>
  <c r="Z3721" i="1"/>
  <c r="C3721" i="1"/>
  <c r="AA3720" i="1"/>
  <c r="Z3720" i="1"/>
  <c r="C3720" i="1"/>
  <c r="AA3719" i="1"/>
  <c r="Z3719" i="1"/>
  <c r="C3719" i="1"/>
  <c r="AA3718" i="1"/>
  <c r="Z3718" i="1"/>
  <c r="C3718" i="1"/>
  <c r="AA3717" i="1"/>
  <c r="Z3717" i="1"/>
  <c r="C3717" i="1"/>
  <c r="AA3716" i="1"/>
  <c r="Z3716" i="1"/>
  <c r="C3716" i="1"/>
  <c r="AA3715" i="1"/>
  <c r="Z3715" i="1"/>
  <c r="C3715" i="1"/>
  <c r="AA3714" i="1"/>
  <c r="Z3714" i="1"/>
  <c r="C3714" i="1"/>
  <c r="AA3713" i="1"/>
  <c r="Z3713" i="1"/>
  <c r="C3713" i="1"/>
  <c r="AA3712" i="1"/>
  <c r="Z3712" i="1"/>
  <c r="C3712" i="1"/>
  <c r="AA3711" i="1"/>
  <c r="Z3711" i="1"/>
  <c r="C3711" i="1"/>
  <c r="AA3710" i="1"/>
  <c r="Z3710" i="1"/>
  <c r="C3710" i="1"/>
  <c r="AA3709" i="1"/>
  <c r="Z3709" i="1"/>
  <c r="C3709" i="1"/>
  <c r="AA3708" i="1"/>
  <c r="Z3708" i="1"/>
  <c r="C3708" i="1"/>
  <c r="AA3707" i="1"/>
  <c r="Z3707" i="1"/>
  <c r="C3707" i="1"/>
  <c r="AA3706" i="1"/>
  <c r="Z3706" i="1"/>
  <c r="C3706" i="1"/>
  <c r="AA3705" i="1"/>
  <c r="Z3705" i="1"/>
  <c r="C3705" i="1"/>
  <c r="AA3704" i="1"/>
  <c r="AD3704" i="1" s="1"/>
  <c r="Z3704" i="1"/>
  <c r="C3704" i="1"/>
  <c r="AA3703" i="1"/>
  <c r="Z3703" i="1"/>
  <c r="C3703" i="1"/>
  <c r="AA3702" i="1"/>
  <c r="Z3702" i="1"/>
  <c r="C3702" i="1"/>
  <c r="AA3701" i="1"/>
  <c r="Z3701" i="1"/>
  <c r="C3701" i="1"/>
  <c r="AA3700" i="1"/>
  <c r="Z3700" i="1"/>
  <c r="C3700" i="1"/>
  <c r="AA3699" i="1"/>
  <c r="Z3699" i="1"/>
  <c r="C3699" i="1"/>
  <c r="AA3698" i="1"/>
  <c r="Z3698" i="1"/>
  <c r="C3698" i="1"/>
  <c r="AA3697" i="1"/>
  <c r="Z3697" i="1"/>
  <c r="C3697" i="1"/>
  <c r="AA3696" i="1"/>
  <c r="Z3696" i="1"/>
  <c r="C3696" i="1"/>
  <c r="AA3695" i="1"/>
  <c r="Z3695" i="1"/>
  <c r="C3695" i="1"/>
  <c r="AA3694" i="1"/>
  <c r="Z3694" i="1"/>
  <c r="C3694" i="1"/>
  <c r="AA3693" i="1"/>
  <c r="Z3693" i="1"/>
  <c r="C3693" i="1"/>
  <c r="AA3692" i="1"/>
  <c r="Z3692" i="1"/>
  <c r="C3692" i="1"/>
  <c r="AA3691" i="1"/>
  <c r="Z3691" i="1"/>
  <c r="C3691" i="1"/>
  <c r="AA3690" i="1"/>
  <c r="Z3690" i="1"/>
  <c r="C3690" i="1"/>
  <c r="AA3689" i="1"/>
  <c r="Z3689" i="1"/>
  <c r="C3689" i="1"/>
  <c r="AA3688" i="1"/>
  <c r="Z3688" i="1"/>
  <c r="C3688" i="1"/>
  <c r="AA3687" i="1"/>
  <c r="Z3687" i="1"/>
  <c r="C3687" i="1"/>
  <c r="AA3686" i="1"/>
  <c r="Z3686" i="1"/>
  <c r="C3686" i="1"/>
  <c r="AA3685" i="1"/>
  <c r="Z3685" i="1"/>
  <c r="C3685" i="1"/>
  <c r="AA3684" i="1"/>
  <c r="Z3684" i="1"/>
  <c r="C3684" i="1"/>
  <c r="AA3683" i="1"/>
  <c r="Z3683" i="1"/>
  <c r="C3683" i="1"/>
  <c r="AA3682" i="1"/>
  <c r="Z3682" i="1"/>
  <c r="C3682" i="1"/>
  <c r="AA3681" i="1"/>
  <c r="Z3681" i="1"/>
  <c r="C3681" i="1"/>
  <c r="AA3680" i="1"/>
  <c r="Z3680" i="1"/>
  <c r="C3680" i="1"/>
  <c r="AA3679" i="1"/>
  <c r="Z3679" i="1"/>
  <c r="C3679" i="1"/>
  <c r="AA3678" i="1"/>
  <c r="Z3678" i="1"/>
  <c r="C3678" i="1"/>
  <c r="AA3677" i="1"/>
  <c r="Z3677" i="1"/>
  <c r="C3677" i="1"/>
  <c r="AA3676" i="1"/>
  <c r="Z3676" i="1"/>
  <c r="C3676" i="1"/>
  <c r="AA3675" i="1"/>
  <c r="Z3675" i="1"/>
  <c r="C3675" i="1"/>
  <c r="AA3674" i="1"/>
  <c r="Z3674" i="1"/>
  <c r="C3674" i="1"/>
  <c r="AA3673" i="1"/>
  <c r="Z3673" i="1"/>
  <c r="C3673" i="1"/>
  <c r="AA3672" i="1"/>
  <c r="Z3672" i="1"/>
  <c r="C3672" i="1"/>
  <c r="AA3671" i="1"/>
  <c r="Z3671" i="1"/>
  <c r="C3671" i="1"/>
  <c r="AA3670" i="1"/>
  <c r="Z3670" i="1"/>
  <c r="C3670" i="1"/>
  <c r="AA3669" i="1"/>
  <c r="Z3669" i="1"/>
  <c r="C3669" i="1"/>
  <c r="AA3668" i="1"/>
  <c r="Z3668" i="1"/>
  <c r="C3668" i="1"/>
  <c r="AA3667" i="1"/>
  <c r="Z3667" i="1"/>
  <c r="C3667" i="1"/>
  <c r="AA3666" i="1"/>
  <c r="Z3666" i="1"/>
  <c r="C3666" i="1"/>
  <c r="AA3665" i="1"/>
  <c r="Z3665" i="1"/>
  <c r="C3665" i="1"/>
  <c r="AA3664" i="1"/>
  <c r="Z3664" i="1"/>
  <c r="C3664" i="1"/>
  <c r="AA3663" i="1"/>
  <c r="Z3663" i="1"/>
  <c r="C3663" i="1"/>
  <c r="AA3662" i="1"/>
  <c r="Z3662" i="1"/>
  <c r="C3662" i="1"/>
  <c r="AA3661" i="1"/>
  <c r="Z3661" i="1"/>
  <c r="C3661" i="1"/>
  <c r="AA3660" i="1"/>
  <c r="Z3660" i="1"/>
  <c r="C3660" i="1"/>
  <c r="AA3659" i="1"/>
  <c r="Z3659" i="1"/>
  <c r="C3659" i="1"/>
  <c r="AA3658" i="1"/>
  <c r="Z3658" i="1"/>
  <c r="C3658" i="1"/>
  <c r="AA3657" i="1"/>
  <c r="Z3657" i="1"/>
  <c r="C3657" i="1"/>
  <c r="AA3656" i="1"/>
  <c r="Z3656" i="1"/>
  <c r="C3656" i="1"/>
  <c r="AA3655" i="1"/>
  <c r="Z3655" i="1"/>
  <c r="C3655" i="1"/>
  <c r="AA3654" i="1"/>
  <c r="Z3654" i="1"/>
  <c r="C3654" i="1"/>
  <c r="AA3653" i="1"/>
  <c r="Z3653" i="1"/>
  <c r="C3653" i="1"/>
  <c r="AA3652" i="1"/>
  <c r="Z3652" i="1"/>
  <c r="C3652" i="1"/>
  <c r="AA3651" i="1"/>
  <c r="Z3651" i="1"/>
  <c r="C3651" i="1"/>
  <c r="AA3650" i="1"/>
  <c r="Z3650" i="1"/>
  <c r="C3650" i="1"/>
  <c r="AA3649" i="1"/>
  <c r="Z3649" i="1"/>
  <c r="C3649" i="1"/>
  <c r="AA3648" i="1"/>
  <c r="Z3648" i="1"/>
  <c r="C3648" i="1"/>
  <c r="AA3647" i="1"/>
  <c r="Z3647" i="1"/>
  <c r="C3647" i="1"/>
  <c r="AA3646" i="1"/>
  <c r="Z3646" i="1"/>
  <c r="C3646" i="1"/>
  <c r="AA3645" i="1"/>
  <c r="Z3645" i="1"/>
  <c r="C3645" i="1"/>
  <c r="AA3644" i="1"/>
  <c r="Z3644" i="1"/>
  <c r="C3644" i="1"/>
  <c r="AA3643" i="1"/>
  <c r="Z3643" i="1"/>
  <c r="C3643" i="1"/>
  <c r="AA3642" i="1"/>
  <c r="Z3642" i="1"/>
  <c r="C3642" i="1"/>
  <c r="AA3641" i="1"/>
  <c r="Z3641" i="1"/>
  <c r="C3641" i="1"/>
  <c r="AA3640" i="1"/>
  <c r="Z3640" i="1"/>
  <c r="C3640" i="1"/>
  <c r="AA3639" i="1"/>
  <c r="Z3639" i="1"/>
  <c r="C3639" i="1"/>
  <c r="AA3638" i="1"/>
  <c r="Z3638" i="1"/>
  <c r="C3638" i="1"/>
  <c r="AA3637" i="1"/>
  <c r="Z3637" i="1"/>
  <c r="C3637" i="1"/>
  <c r="AA3636" i="1"/>
  <c r="Z3636" i="1"/>
  <c r="C3636" i="1"/>
  <c r="AA3635" i="1"/>
  <c r="Z3635" i="1"/>
  <c r="C3635" i="1"/>
  <c r="AA3634" i="1"/>
  <c r="Z3634" i="1"/>
  <c r="C3634" i="1"/>
  <c r="AA3633" i="1"/>
  <c r="Z3633" i="1"/>
  <c r="C3633" i="1"/>
  <c r="AA3632" i="1"/>
  <c r="Z3632" i="1"/>
  <c r="C3632" i="1"/>
  <c r="AA3631" i="1"/>
  <c r="Z3631" i="1"/>
  <c r="C3631" i="1"/>
  <c r="AA3630" i="1"/>
  <c r="Z3630" i="1"/>
  <c r="C3630" i="1"/>
  <c r="AA3629" i="1"/>
  <c r="Z3629" i="1"/>
  <c r="C3629" i="1"/>
  <c r="AA3628" i="1"/>
  <c r="Z3628" i="1"/>
  <c r="C3628" i="1"/>
  <c r="AA3627" i="1"/>
  <c r="Z3627" i="1"/>
  <c r="C3627" i="1"/>
  <c r="AA3626" i="1"/>
  <c r="Z3626" i="1"/>
  <c r="C3626" i="1"/>
  <c r="AA3625" i="1"/>
  <c r="Z3625" i="1"/>
  <c r="C3625" i="1"/>
  <c r="AA3624" i="1"/>
  <c r="Z3624" i="1"/>
  <c r="C3624" i="1"/>
  <c r="AA3623" i="1"/>
  <c r="Z3623" i="1"/>
  <c r="C3623" i="1"/>
  <c r="AA3622" i="1"/>
  <c r="Z3622" i="1"/>
  <c r="C3622" i="1"/>
  <c r="AA3621" i="1"/>
  <c r="Z3621" i="1"/>
  <c r="C3621" i="1"/>
  <c r="AA3620" i="1"/>
  <c r="Z3620" i="1"/>
  <c r="C3620" i="1"/>
  <c r="AA3619" i="1"/>
  <c r="Z3619" i="1"/>
  <c r="C3619" i="1"/>
  <c r="AA3618" i="1"/>
  <c r="Z3618" i="1"/>
  <c r="C3618" i="1"/>
  <c r="AA3617" i="1"/>
  <c r="Z3617" i="1"/>
  <c r="C3617" i="1"/>
  <c r="AA3616" i="1"/>
  <c r="Z3616" i="1"/>
  <c r="C3616" i="1"/>
  <c r="AA3615" i="1"/>
  <c r="Z3615" i="1"/>
  <c r="C3615" i="1"/>
  <c r="AA3614" i="1"/>
  <c r="Z3614" i="1"/>
  <c r="C3614" i="1"/>
  <c r="AA3613" i="1"/>
  <c r="Z3613" i="1"/>
  <c r="C3613" i="1"/>
  <c r="AA3612" i="1"/>
  <c r="Z3612" i="1"/>
  <c r="C3612" i="1"/>
  <c r="AA3611" i="1"/>
  <c r="Z3611" i="1"/>
  <c r="C3611" i="1"/>
  <c r="AA3610" i="1"/>
  <c r="Z3610" i="1"/>
  <c r="C3610" i="1"/>
  <c r="AA3609" i="1"/>
  <c r="Z3609" i="1"/>
  <c r="C3609" i="1"/>
  <c r="AA3608" i="1"/>
  <c r="Z3608" i="1"/>
  <c r="C3608" i="1"/>
  <c r="AA3607" i="1"/>
  <c r="Z3607" i="1"/>
  <c r="C3607" i="1"/>
  <c r="AA3606" i="1"/>
  <c r="Z3606" i="1"/>
  <c r="C3606" i="1"/>
  <c r="AA3605" i="1"/>
  <c r="Z3605" i="1"/>
  <c r="C3605" i="1"/>
  <c r="AA3604" i="1"/>
  <c r="Z3604" i="1"/>
  <c r="C3604" i="1"/>
  <c r="AA3603" i="1"/>
  <c r="Z3603" i="1"/>
  <c r="C3603" i="1"/>
  <c r="AA3602" i="1"/>
  <c r="Z3602" i="1"/>
  <c r="C3602" i="1"/>
  <c r="AA3601" i="1"/>
  <c r="Z3601" i="1"/>
  <c r="C3601" i="1"/>
  <c r="AA3600" i="1"/>
  <c r="Z3600" i="1"/>
  <c r="C3600" i="1"/>
  <c r="AA3599" i="1"/>
  <c r="Z3599" i="1"/>
  <c r="C3599" i="1"/>
  <c r="AA3598" i="1"/>
  <c r="Z3598" i="1"/>
  <c r="C3598" i="1"/>
  <c r="AA3597" i="1"/>
  <c r="Z3597" i="1"/>
  <c r="C3597" i="1"/>
  <c r="AA3596" i="1"/>
  <c r="Z3596" i="1"/>
  <c r="C3596" i="1"/>
  <c r="AA3595" i="1"/>
  <c r="Z3595" i="1"/>
  <c r="C3595" i="1"/>
  <c r="AA3594" i="1"/>
  <c r="Z3594" i="1"/>
  <c r="C3594" i="1"/>
  <c r="AA3593" i="1"/>
  <c r="Z3593" i="1"/>
  <c r="C3593" i="1"/>
  <c r="AA3592" i="1"/>
  <c r="Z3592" i="1"/>
  <c r="C3592" i="1"/>
  <c r="AA3591" i="1"/>
  <c r="Z3591" i="1"/>
  <c r="C3591" i="1"/>
  <c r="AA3590" i="1"/>
  <c r="Z3590" i="1"/>
  <c r="C3590" i="1"/>
  <c r="AA3589" i="1"/>
  <c r="Z3589" i="1"/>
  <c r="C3589" i="1"/>
  <c r="AA3588" i="1"/>
  <c r="Z3588" i="1"/>
  <c r="C3588" i="1"/>
  <c r="AA3587" i="1"/>
  <c r="Z3587" i="1"/>
  <c r="C3587" i="1"/>
  <c r="AA3586" i="1"/>
  <c r="Z3586" i="1"/>
  <c r="C3586" i="1"/>
  <c r="AA3585" i="1"/>
  <c r="Z3585" i="1"/>
  <c r="C3585" i="1"/>
  <c r="AA3584" i="1"/>
  <c r="Z3584" i="1"/>
  <c r="C3584" i="1"/>
  <c r="AA3583" i="1"/>
  <c r="Z3583" i="1"/>
  <c r="C3583" i="1"/>
  <c r="AA3582" i="1"/>
  <c r="Z3582" i="1"/>
  <c r="C3582" i="1"/>
  <c r="AA3581" i="1"/>
  <c r="Z3581" i="1"/>
  <c r="C3581" i="1"/>
  <c r="AA3580" i="1"/>
  <c r="Z3580" i="1"/>
  <c r="C3580" i="1"/>
  <c r="AA3579" i="1"/>
  <c r="Z3579" i="1"/>
  <c r="C3579" i="1"/>
  <c r="AA3578" i="1"/>
  <c r="Z3578" i="1"/>
  <c r="AC3578" i="1" s="1"/>
  <c r="C3578" i="1"/>
  <c r="AA3577" i="1"/>
  <c r="Z3577" i="1"/>
  <c r="C3577" i="1"/>
  <c r="AA3576" i="1"/>
  <c r="Z3576" i="1"/>
  <c r="C3576" i="1"/>
  <c r="AA3575" i="1"/>
  <c r="Z3575" i="1"/>
  <c r="C3575" i="1"/>
  <c r="AA3574" i="1"/>
  <c r="Z3574" i="1"/>
  <c r="C3574" i="1"/>
  <c r="AA3573" i="1"/>
  <c r="Z3573" i="1"/>
  <c r="C3573" i="1"/>
  <c r="AA3572" i="1"/>
  <c r="Z3572" i="1"/>
  <c r="C3572" i="1"/>
  <c r="AA3571" i="1"/>
  <c r="Z3571" i="1"/>
  <c r="C3571" i="1"/>
  <c r="AA3570" i="1"/>
  <c r="Z3570" i="1"/>
  <c r="C3570" i="1"/>
  <c r="AA3569" i="1"/>
  <c r="Z3569" i="1"/>
  <c r="C3569" i="1"/>
  <c r="AA3568" i="1"/>
  <c r="AD3568" i="1" s="1"/>
  <c r="Z3568" i="1"/>
  <c r="C3568" i="1"/>
  <c r="AA3567" i="1"/>
  <c r="Z3567" i="1"/>
  <c r="C3567" i="1"/>
  <c r="AA3566" i="1"/>
  <c r="Z3566" i="1"/>
  <c r="C3566" i="1"/>
  <c r="AA3565" i="1"/>
  <c r="Z3565" i="1"/>
  <c r="C3565" i="1"/>
  <c r="AA3564" i="1"/>
  <c r="AE3564" i="1" s="1"/>
  <c r="Z3564" i="1"/>
  <c r="C3564" i="1"/>
  <c r="AA3563" i="1"/>
  <c r="Z3563" i="1"/>
  <c r="C3563" i="1"/>
  <c r="AA3562" i="1"/>
  <c r="Z3562" i="1"/>
  <c r="C3562" i="1"/>
  <c r="AA3561" i="1"/>
  <c r="Z3561" i="1"/>
  <c r="C3561" i="1"/>
  <c r="AA3560" i="1"/>
  <c r="AE3560" i="1" s="1"/>
  <c r="Z3560" i="1"/>
  <c r="C3560" i="1"/>
  <c r="AA3559" i="1"/>
  <c r="Z3559" i="1"/>
  <c r="C3559" i="1"/>
  <c r="AA3558" i="1"/>
  <c r="Z3558" i="1"/>
  <c r="C3558" i="1"/>
  <c r="AA3557" i="1"/>
  <c r="Z3557" i="1"/>
  <c r="C3557" i="1"/>
  <c r="AA3556" i="1"/>
  <c r="Z3556" i="1"/>
  <c r="C3556" i="1"/>
  <c r="AA3555" i="1"/>
  <c r="Z3555" i="1"/>
  <c r="C3555" i="1"/>
  <c r="AA3554" i="1"/>
  <c r="Z3554" i="1"/>
  <c r="C3554" i="1"/>
  <c r="AA3553" i="1"/>
  <c r="Z3553" i="1"/>
  <c r="C3553" i="1"/>
  <c r="AA3552" i="1"/>
  <c r="Z3552" i="1"/>
  <c r="C3552" i="1"/>
  <c r="AA3551" i="1"/>
  <c r="Z3551" i="1"/>
  <c r="C3551" i="1"/>
  <c r="AA3550" i="1"/>
  <c r="Z3550" i="1"/>
  <c r="C3550" i="1"/>
  <c r="AA3549" i="1"/>
  <c r="Z3549" i="1"/>
  <c r="C3549" i="1"/>
  <c r="AA3548" i="1"/>
  <c r="AE3548" i="1" s="1"/>
  <c r="Z3548" i="1"/>
  <c r="C3548" i="1"/>
  <c r="AA3547" i="1"/>
  <c r="Z3547" i="1"/>
  <c r="C3547" i="1"/>
  <c r="AA3546" i="1"/>
  <c r="Z3546" i="1"/>
  <c r="C3546" i="1"/>
  <c r="AA3545" i="1"/>
  <c r="Z3545" i="1"/>
  <c r="C3545" i="1"/>
  <c r="AA3544" i="1"/>
  <c r="Z3544" i="1"/>
  <c r="C3544" i="1"/>
  <c r="AA3543" i="1"/>
  <c r="Z3543" i="1"/>
  <c r="C3543" i="1"/>
  <c r="AA3542" i="1"/>
  <c r="Z3542" i="1"/>
  <c r="AC3542" i="1" s="1"/>
  <c r="C3542" i="1"/>
  <c r="AA3541" i="1"/>
  <c r="Z3541" i="1"/>
  <c r="C3541" i="1"/>
  <c r="AA3540" i="1"/>
  <c r="Z3540" i="1"/>
  <c r="C3540" i="1"/>
  <c r="AA3539" i="1"/>
  <c r="Z3539" i="1"/>
  <c r="C3539" i="1"/>
  <c r="AA3538" i="1"/>
  <c r="Z3538" i="1"/>
  <c r="C3538" i="1"/>
  <c r="AA3537" i="1"/>
  <c r="Z3537" i="1"/>
  <c r="C3537" i="1"/>
  <c r="AA3536" i="1"/>
  <c r="Z3536" i="1"/>
  <c r="C3536" i="1"/>
  <c r="AA3535" i="1"/>
  <c r="Z3535" i="1"/>
  <c r="C3535" i="1"/>
  <c r="AA3534" i="1"/>
  <c r="Z3534" i="1"/>
  <c r="AC3534" i="1" s="1"/>
  <c r="C3534" i="1"/>
  <c r="AA3533" i="1"/>
  <c r="Z3533" i="1"/>
  <c r="C3533" i="1"/>
  <c r="AA3532" i="1"/>
  <c r="AE3532" i="1" s="1"/>
  <c r="Z3532" i="1"/>
  <c r="C3532" i="1"/>
  <c r="AA3531" i="1"/>
  <c r="Z3531" i="1"/>
  <c r="C3531" i="1"/>
  <c r="AA3530" i="1"/>
  <c r="Z3530" i="1"/>
  <c r="C3530" i="1"/>
  <c r="AA3529" i="1"/>
  <c r="Z3529" i="1"/>
  <c r="C3529" i="1"/>
  <c r="AA3528" i="1"/>
  <c r="Z3528" i="1"/>
  <c r="C3528" i="1"/>
  <c r="AA3527" i="1"/>
  <c r="Z3527" i="1"/>
  <c r="C3527" i="1"/>
  <c r="AA3526" i="1"/>
  <c r="Z3526" i="1"/>
  <c r="C3526" i="1"/>
  <c r="AA3525" i="1"/>
  <c r="Z3525" i="1"/>
  <c r="C3525" i="1"/>
  <c r="AA3524" i="1"/>
  <c r="Z3524" i="1"/>
  <c r="C3524" i="1"/>
  <c r="AA3523" i="1"/>
  <c r="Z3523" i="1"/>
  <c r="C3523" i="1"/>
  <c r="AA3522" i="1"/>
  <c r="Z3522" i="1"/>
  <c r="C3522" i="1"/>
  <c r="AA3521" i="1"/>
  <c r="Z3521" i="1"/>
  <c r="C3521" i="1"/>
  <c r="AA3520" i="1"/>
  <c r="Z3520" i="1"/>
  <c r="C3520" i="1"/>
  <c r="AA3519" i="1"/>
  <c r="Z3519" i="1"/>
  <c r="C3519" i="1"/>
  <c r="AA3518" i="1"/>
  <c r="Z3518" i="1"/>
  <c r="C3518" i="1"/>
  <c r="AA3517" i="1"/>
  <c r="Z3517" i="1"/>
  <c r="C3517" i="1"/>
  <c r="AA3516" i="1"/>
  <c r="Z3516" i="1"/>
  <c r="C3516" i="1"/>
  <c r="AA3515" i="1"/>
  <c r="Z3515" i="1"/>
  <c r="C3515" i="1"/>
  <c r="AA3514" i="1"/>
  <c r="Z3514" i="1"/>
  <c r="C3514" i="1"/>
  <c r="AA3513" i="1"/>
  <c r="Z3513" i="1"/>
  <c r="C3513" i="1"/>
  <c r="AA3512" i="1"/>
  <c r="Z3512" i="1"/>
  <c r="C3512" i="1"/>
  <c r="AA3511" i="1"/>
  <c r="Z3511" i="1"/>
  <c r="C3511" i="1"/>
  <c r="AA3510" i="1"/>
  <c r="Z3510" i="1"/>
  <c r="C3510" i="1"/>
  <c r="AA3509" i="1"/>
  <c r="Z3509" i="1"/>
  <c r="C3509" i="1"/>
  <c r="AA3508" i="1"/>
  <c r="Z3508" i="1"/>
  <c r="C3508" i="1"/>
  <c r="AA3507" i="1"/>
  <c r="Z3507" i="1"/>
  <c r="C3507" i="1"/>
  <c r="AA3506" i="1"/>
  <c r="Z3506" i="1"/>
  <c r="C3506" i="1"/>
  <c r="AA3505" i="1"/>
  <c r="Z3505" i="1"/>
  <c r="C3505" i="1"/>
  <c r="AA3504" i="1"/>
  <c r="Z3504" i="1"/>
  <c r="C3504" i="1"/>
  <c r="AA3503" i="1"/>
  <c r="Z3503" i="1"/>
  <c r="C3503" i="1"/>
  <c r="AA3502" i="1"/>
  <c r="Z3502" i="1"/>
  <c r="C3502" i="1"/>
  <c r="AA3501" i="1"/>
  <c r="Z3501" i="1"/>
  <c r="C3501" i="1"/>
  <c r="AA3500" i="1"/>
  <c r="Z3500" i="1"/>
  <c r="C3500" i="1"/>
  <c r="AA3499" i="1"/>
  <c r="Z3499" i="1"/>
  <c r="C3499" i="1"/>
  <c r="AA3498" i="1"/>
  <c r="Z3498" i="1"/>
  <c r="C3498" i="1"/>
  <c r="AA3497" i="1"/>
  <c r="Z3497" i="1"/>
  <c r="C3497" i="1"/>
  <c r="AA3496" i="1"/>
  <c r="Z3496" i="1"/>
  <c r="C3496" i="1"/>
  <c r="AA3495" i="1"/>
  <c r="Z3495" i="1"/>
  <c r="C3495" i="1"/>
  <c r="AA3494" i="1"/>
  <c r="Z3494" i="1"/>
  <c r="C3494" i="1"/>
  <c r="AA3493" i="1"/>
  <c r="Z3493" i="1"/>
  <c r="C3493" i="1"/>
  <c r="AA3492" i="1"/>
  <c r="Z3492" i="1"/>
  <c r="C3492" i="1"/>
  <c r="AA3491" i="1"/>
  <c r="Z3491" i="1"/>
  <c r="C3491" i="1"/>
  <c r="AA3490" i="1"/>
  <c r="Z3490" i="1"/>
  <c r="C3490" i="1"/>
  <c r="AA3489" i="1"/>
  <c r="Z3489" i="1"/>
  <c r="C3489" i="1"/>
  <c r="AA3488" i="1"/>
  <c r="Z3488" i="1"/>
  <c r="C3488" i="1"/>
  <c r="AA3487" i="1"/>
  <c r="Z3487" i="1"/>
  <c r="C3487" i="1"/>
  <c r="AA3486" i="1"/>
  <c r="Z3486" i="1"/>
  <c r="C3486" i="1"/>
  <c r="AA3485" i="1"/>
  <c r="Z3485" i="1"/>
  <c r="C3485" i="1"/>
  <c r="AA3484" i="1"/>
  <c r="Z3484" i="1"/>
  <c r="C3484" i="1"/>
  <c r="AA3483" i="1"/>
  <c r="Z3483" i="1"/>
  <c r="C3483" i="1"/>
  <c r="AA3482" i="1"/>
  <c r="Z3482" i="1"/>
  <c r="C3482" i="1"/>
  <c r="AA3481" i="1"/>
  <c r="Z3481" i="1"/>
  <c r="C3481" i="1"/>
  <c r="AA3480" i="1"/>
  <c r="Z3480" i="1"/>
  <c r="C3480" i="1"/>
  <c r="AA3479" i="1"/>
  <c r="Z3479" i="1"/>
  <c r="C3479" i="1"/>
  <c r="AA3478" i="1"/>
  <c r="Z3478" i="1"/>
  <c r="C3478" i="1"/>
  <c r="AA3477" i="1"/>
  <c r="Z3477" i="1"/>
  <c r="C3477" i="1"/>
  <c r="AA3476" i="1"/>
  <c r="Z3476" i="1"/>
  <c r="C3476" i="1"/>
  <c r="AA3475" i="1"/>
  <c r="Z3475" i="1"/>
  <c r="C3475" i="1"/>
  <c r="AA3474" i="1"/>
  <c r="Z3474" i="1"/>
  <c r="C3474" i="1"/>
  <c r="AA3473" i="1"/>
  <c r="Z3473" i="1"/>
  <c r="C3473" i="1"/>
  <c r="AA3472" i="1"/>
  <c r="Z3472" i="1"/>
  <c r="C3472" i="1"/>
  <c r="AA3471" i="1"/>
  <c r="Z3471" i="1"/>
  <c r="C3471" i="1"/>
  <c r="AA3470" i="1"/>
  <c r="Z3470" i="1"/>
  <c r="C3470" i="1"/>
  <c r="AA3469" i="1"/>
  <c r="Z3469" i="1"/>
  <c r="C3469" i="1"/>
  <c r="AA3468" i="1"/>
  <c r="Z3468" i="1"/>
  <c r="C3468" i="1"/>
  <c r="AA3467" i="1"/>
  <c r="Z3467" i="1"/>
  <c r="C3467" i="1"/>
  <c r="AA3466" i="1"/>
  <c r="Z3466" i="1"/>
  <c r="C3466" i="1"/>
  <c r="AA3465" i="1"/>
  <c r="Z3465" i="1"/>
  <c r="C3465" i="1"/>
  <c r="AA3464" i="1"/>
  <c r="Z3464" i="1"/>
  <c r="C3464" i="1"/>
  <c r="AA3463" i="1"/>
  <c r="Z3463" i="1"/>
  <c r="C3463" i="1"/>
  <c r="AA3462" i="1"/>
  <c r="Z3462" i="1"/>
  <c r="C3462" i="1"/>
  <c r="AA3461" i="1"/>
  <c r="Z3461" i="1"/>
  <c r="C3461" i="1"/>
  <c r="AA3460" i="1"/>
  <c r="Z3460" i="1"/>
  <c r="C3460" i="1"/>
  <c r="AA3459" i="1"/>
  <c r="Z3459" i="1"/>
  <c r="C3459" i="1"/>
  <c r="AA3458" i="1"/>
  <c r="Z3458" i="1"/>
  <c r="C3458" i="1"/>
  <c r="AA3457" i="1"/>
  <c r="Z3457" i="1"/>
  <c r="C3457" i="1"/>
  <c r="AA3456" i="1"/>
  <c r="Z3456" i="1"/>
  <c r="C3456" i="1"/>
  <c r="AA3455" i="1"/>
  <c r="Z3455" i="1"/>
  <c r="C3455" i="1"/>
  <c r="AA3454" i="1"/>
  <c r="Z3454" i="1"/>
  <c r="C3454" i="1"/>
  <c r="AA3453" i="1"/>
  <c r="Z3453" i="1"/>
  <c r="C3453" i="1"/>
  <c r="AA3452" i="1"/>
  <c r="Z3452" i="1"/>
  <c r="C3452" i="1"/>
  <c r="AA3451" i="1"/>
  <c r="Z3451" i="1"/>
  <c r="C3451" i="1"/>
  <c r="AA3450" i="1"/>
  <c r="Z3450" i="1"/>
  <c r="AD3450" i="1" s="1"/>
  <c r="C3450" i="1"/>
  <c r="AA3449" i="1"/>
  <c r="Z3449" i="1"/>
  <c r="C3449" i="1"/>
  <c r="AA3448" i="1"/>
  <c r="Z3448" i="1"/>
  <c r="C3448" i="1"/>
  <c r="AA3447" i="1"/>
  <c r="Z3447" i="1"/>
  <c r="C3447" i="1"/>
  <c r="AA3446" i="1"/>
  <c r="Z3446" i="1"/>
  <c r="AC3446" i="1" s="1"/>
  <c r="C3446" i="1"/>
  <c r="AA3445" i="1"/>
  <c r="Z3445" i="1"/>
  <c r="C3445" i="1"/>
  <c r="AA3444" i="1"/>
  <c r="Z3444" i="1"/>
  <c r="C3444" i="1"/>
  <c r="AA3443" i="1"/>
  <c r="Z3443" i="1"/>
  <c r="C3443" i="1"/>
  <c r="AA3442" i="1"/>
  <c r="Z3442" i="1"/>
  <c r="C3442" i="1"/>
  <c r="AA3441" i="1"/>
  <c r="Z3441" i="1"/>
  <c r="C3441" i="1"/>
  <c r="AA3440" i="1"/>
  <c r="Z3440" i="1"/>
  <c r="C3440" i="1"/>
  <c r="AA3439" i="1"/>
  <c r="Z3439" i="1"/>
  <c r="C3439" i="1"/>
  <c r="AA3438" i="1"/>
  <c r="Z3438" i="1"/>
  <c r="AC3438" i="1" s="1"/>
  <c r="C3438" i="1"/>
  <c r="AA3437" i="1"/>
  <c r="Z3437" i="1"/>
  <c r="C3437" i="1"/>
  <c r="AA3436" i="1"/>
  <c r="Z3436" i="1"/>
  <c r="C3436" i="1"/>
  <c r="AA3435" i="1"/>
  <c r="Z3435" i="1"/>
  <c r="C3435" i="1"/>
  <c r="AA3434" i="1"/>
  <c r="Z3434" i="1"/>
  <c r="C3434" i="1"/>
  <c r="AA3433" i="1"/>
  <c r="Z3433" i="1"/>
  <c r="C3433" i="1"/>
  <c r="AA3432" i="1"/>
  <c r="Z3432" i="1"/>
  <c r="C3432" i="1"/>
  <c r="AA3431" i="1"/>
  <c r="Z3431" i="1"/>
  <c r="C3431" i="1"/>
  <c r="AA3430" i="1"/>
  <c r="Z3430" i="1"/>
  <c r="AC3430" i="1" s="1"/>
  <c r="C3430" i="1"/>
  <c r="AA3429" i="1"/>
  <c r="Z3429" i="1"/>
  <c r="C3429" i="1"/>
  <c r="AA3428" i="1"/>
  <c r="Z3428" i="1"/>
  <c r="C3428" i="1"/>
  <c r="AA3427" i="1"/>
  <c r="Z3427" i="1"/>
  <c r="C3427" i="1"/>
  <c r="AA3426" i="1"/>
  <c r="Z3426" i="1"/>
  <c r="C3426" i="1"/>
  <c r="AA3425" i="1"/>
  <c r="Z3425" i="1"/>
  <c r="C3425" i="1"/>
  <c r="AA3424" i="1"/>
  <c r="Z3424" i="1"/>
  <c r="C3424" i="1"/>
  <c r="AA3423" i="1"/>
  <c r="Z3423" i="1"/>
  <c r="C3423" i="1"/>
  <c r="AA3422" i="1"/>
  <c r="Z3422" i="1"/>
  <c r="C3422" i="1"/>
  <c r="AA3421" i="1"/>
  <c r="Z3421" i="1"/>
  <c r="C3421" i="1"/>
  <c r="AA3420" i="1"/>
  <c r="Z3420" i="1"/>
  <c r="C3420" i="1"/>
  <c r="AA3419" i="1"/>
  <c r="Z3419" i="1"/>
  <c r="C3419" i="1"/>
  <c r="AA3418" i="1"/>
  <c r="Z3418" i="1"/>
  <c r="C3418" i="1"/>
  <c r="AA3417" i="1"/>
  <c r="Z3417" i="1"/>
  <c r="C3417" i="1"/>
  <c r="AA3416" i="1"/>
  <c r="Z3416" i="1"/>
  <c r="C3416" i="1"/>
  <c r="AA3415" i="1"/>
  <c r="Z3415" i="1"/>
  <c r="C3415" i="1"/>
  <c r="AA3414" i="1"/>
  <c r="Z3414" i="1"/>
  <c r="AC3414" i="1" s="1"/>
  <c r="C3414" i="1"/>
  <c r="AA3413" i="1"/>
  <c r="Z3413" i="1"/>
  <c r="C3413" i="1"/>
  <c r="AA3412" i="1"/>
  <c r="Z3412" i="1"/>
  <c r="C3412" i="1"/>
  <c r="AA3411" i="1"/>
  <c r="Z3411" i="1"/>
  <c r="C3411" i="1"/>
  <c r="AA3410" i="1"/>
  <c r="Z3410" i="1"/>
  <c r="C3410" i="1"/>
  <c r="AA3409" i="1"/>
  <c r="Z3409" i="1"/>
  <c r="C3409" i="1"/>
  <c r="AA3408" i="1"/>
  <c r="Z3408" i="1"/>
  <c r="C3408" i="1"/>
  <c r="AA3407" i="1"/>
  <c r="Z3407" i="1"/>
  <c r="C3407" i="1"/>
  <c r="AA3406" i="1"/>
  <c r="Z3406" i="1"/>
  <c r="AC3406" i="1" s="1"/>
  <c r="C3406" i="1"/>
  <c r="AA3405" i="1"/>
  <c r="Z3405" i="1"/>
  <c r="C3405" i="1"/>
  <c r="AA3404" i="1"/>
  <c r="Z3404" i="1"/>
  <c r="C3404" i="1"/>
  <c r="AA3403" i="1"/>
  <c r="Z3403" i="1"/>
  <c r="C3403" i="1"/>
  <c r="AA3402" i="1"/>
  <c r="Z3402" i="1"/>
  <c r="C3402" i="1"/>
  <c r="AA3401" i="1"/>
  <c r="Z3401" i="1"/>
  <c r="C3401" i="1"/>
  <c r="AA3400" i="1"/>
  <c r="Z3400" i="1"/>
  <c r="C3400" i="1"/>
  <c r="AA3399" i="1"/>
  <c r="Z3399" i="1"/>
  <c r="C3399" i="1"/>
  <c r="AA3398" i="1"/>
  <c r="Z3398" i="1"/>
  <c r="AC3398" i="1" s="1"/>
  <c r="C3398" i="1"/>
  <c r="AA3397" i="1"/>
  <c r="Z3397" i="1"/>
  <c r="C3397" i="1"/>
  <c r="AA3396" i="1"/>
  <c r="Z3396" i="1"/>
  <c r="C3396" i="1"/>
  <c r="AA3395" i="1"/>
  <c r="Z3395" i="1"/>
  <c r="C3395" i="1"/>
  <c r="AA3394" i="1"/>
  <c r="Z3394" i="1"/>
  <c r="C3394" i="1"/>
  <c r="AA3393" i="1"/>
  <c r="Z3393" i="1"/>
  <c r="C3393" i="1"/>
  <c r="AA3392" i="1"/>
  <c r="Z3392" i="1"/>
  <c r="C3392" i="1"/>
  <c r="AA3391" i="1"/>
  <c r="Z3391" i="1"/>
  <c r="C3391" i="1"/>
  <c r="AA3390" i="1"/>
  <c r="Z3390" i="1"/>
  <c r="C3390" i="1"/>
  <c r="AA3389" i="1"/>
  <c r="Z3389" i="1"/>
  <c r="C3389" i="1"/>
  <c r="AA3388" i="1"/>
  <c r="Z3388" i="1"/>
  <c r="C3388" i="1"/>
  <c r="AA3387" i="1"/>
  <c r="Z3387" i="1"/>
  <c r="C3387" i="1"/>
  <c r="AA3386" i="1"/>
  <c r="Z3386" i="1"/>
  <c r="C3386" i="1"/>
  <c r="AA3385" i="1"/>
  <c r="Z3385" i="1"/>
  <c r="C3385" i="1"/>
  <c r="AA3384" i="1"/>
  <c r="Z3384" i="1"/>
  <c r="C3384" i="1"/>
  <c r="AA3383" i="1"/>
  <c r="Z3383" i="1"/>
  <c r="C3383" i="1"/>
  <c r="AA3382" i="1"/>
  <c r="Z3382" i="1"/>
  <c r="C3382" i="1"/>
  <c r="AA3381" i="1"/>
  <c r="Z3381" i="1"/>
  <c r="C3381" i="1"/>
  <c r="AA3380" i="1"/>
  <c r="Z3380" i="1"/>
  <c r="C3380" i="1"/>
  <c r="AA3379" i="1"/>
  <c r="Z3379" i="1"/>
  <c r="C3379" i="1"/>
  <c r="AA3378" i="1"/>
  <c r="Z3378" i="1"/>
  <c r="C3378" i="1"/>
  <c r="AA3377" i="1"/>
  <c r="Z3377" i="1"/>
  <c r="C3377" i="1"/>
  <c r="AA3376" i="1"/>
  <c r="Z3376" i="1"/>
  <c r="C3376" i="1"/>
  <c r="AA3375" i="1"/>
  <c r="Z3375" i="1"/>
  <c r="C3375" i="1"/>
  <c r="AA3374" i="1"/>
  <c r="Z3374" i="1"/>
  <c r="C3374" i="1"/>
  <c r="AA3373" i="1"/>
  <c r="Z3373" i="1"/>
  <c r="C3373" i="1"/>
  <c r="AA3372" i="1"/>
  <c r="Z3372" i="1"/>
  <c r="C3372" i="1"/>
  <c r="AA3371" i="1"/>
  <c r="Z3371" i="1"/>
  <c r="C3371" i="1"/>
  <c r="AA3370" i="1"/>
  <c r="Z3370" i="1"/>
  <c r="C3370" i="1"/>
  <c r="AA3369" i="1"/>
  <c r="Z3369" i="1"/>
  <c r="C3369" i="1"/>
  <c r="AA3368" i="1"/>
  <c r="Z3368" i="1"/>
  <c r="C3368" i="1"/>
  <c r="AA3367" i="1"/>
  <c r="Z3367" i="1"/>
  <c r="C3367" i="1"/>
  <c r="AA3366" i="1"/>
  <c r="Z3366" i="1"/>
  <c r="C3366" i="1"/>
  <c r="AA3365" i="1"/>
  <c r="Z3365" i="1"/>
  <c r="C3365" i="1"/>
  <c r="AA3364" i="1"/>
  <c r="Z3364" i="1"/>
  <c r="C3364" i="1"/>
  <c r="AA3363" i="1"/>
  <c r="Z3363" i="1"/>
  <c r="C3363" i="1"/>
  <c r="AA3362" i="1"/>
  <c r="Z3362" i="1"/>
  <c r="C3362" i="1"/>
  <c r="AA3361" i="1"/>
  <c r="Z3361" i="1"/>
  <c r="C3361" i="1"/>
  <c r="AA3360" i="1"/>
  <c r="Z3360" i="1"/>
  <c r="C3360" i="1"/>
  <c r="AA3359" i="1"/>
  <c r="Z3359" i="1"/>
  <c r="C3359" i="1"/>
  <c r="AA3358" i="1"/>
  <c r="Z3358" i="1"/>
  <c r="C3358" i="1"/>
  <c r="AA3357" i="1"/>
  <c r="Z3357" i="1"/>
  <c r="C3357" i="1"/>
  <c r="AA3356" i="1"/>
  <c r="Z3356" i="1"/>
  <c r="C3356" i="1"/>
  <c r="AA3355" i="1"/>
  <c r="Z3355" i="1"/>
  <c r="C3355" i="1"/>
  <c r="AA3354" i="1"/>
  <c r="Z3354" i="1"/>
  <c r="C3354" i="1"/>
  <c r="AA3353" i="1"/>
  <c r="Z3353" i="1"/>
  <c r="C3353" i="1"/>
  <c r="AA3352" i="1"/>
  <c r="Z3352" i="1"/>
  <c r="C3352" i="1"/>
  <c r="AA3351" i="1"/>
  <c r="Z3351" i="1"/>
  <c r="C3351" i="1"/>
  <c r="AA3350" i="1"/>
  <c r="Z3350" i="1"/>
  <c r="C3350" i="1"/>
  <c r="AA3349" i="1"/>
  <c r="Z3349" i="1"/>
  <c r="C3349" i="1"/>
  <c r="AA3348" i="1"/>
  <c r="Z3348" i="1"/>
  <c r="C3348" i="1"/>
  <c r="AA3347" i="1"/>
  <c r="Z3347" i="1"/>
  <c r="C3347" i="1"/>
  <c r="AA3346" i="1"/>
  <c r="Z3346" i="1"/>
  <c r="C3346" i="1"/>
  <c r="AA3345" i="1"/>
  <c r="Z3345" i="1"/>
  <c r="C3345" i="1"/>
  <c r="AA3344" i="1"/>
  <c r="Z3344" i="1"/>
  <c r="C3344" i="1"/>
  <c r="AA3343" i="1"/>
  <c r="Z3343" i="1"/>
  <c r="C3343" i="1"/>
  <c r="AA3342" i="1"/>
  <c r="Z3342" i="1"/>
  <c r="C3342" i="1"/>
  <c r="AA3341" i="1"/>
  <c r="Z3341" i="1"/>
  <c r="C3341" i="1"/>
  <c r="AA3340" i="1"/>
  <c r="Z3340" i="1"/>
  <c r="C3340" i="1"/>
  <c r="AA3339" i="1"/>
  <c r="Z3339" i="1"/>
  <c r="C3339" i="1"/>
  <c r="AA3338" i="1"/>
  <c r="Z3338" i="1"/>
  <c r="C3338" i="1"/>
  <c r="AA3337" i="1"/>
  <c r="Z3337" i="1"/>
  <c r="C3337" i="1"/>
  <c r="AA3336" i="1"/>
  <c r="Z3336" i="1"/>
  <c r="C3336" i="1"/>
  <c r="AA3335" i="1"/>
  <c r="Z3335" i="1"/>
  <c r="C3335" i="1"/>
  <c r="AA3334" i="1"/>
  <c r="Z3334" i="1"/>
  <c r="C3334" i="1"/>
  <c r="AA3333" i="1"/>
  <c r="Z3333" i="1"/>
  <c r="C3333" i="1"/>
  <c r="AA3332" i="1"/>
  <c r="Z3332" i="1"/>
  <c r="C3332" i="1"/>
  <c r="AA3331" i="1"/>
  <c r="Z3331" i="1"/>
  <c r="C3331" i="1"/>
  <c r="AA3330" i="1"/>
  <c r="Z3330" i="1"/>
  <c r="AC3330" i="1" s="1"/>
  <c r="C3330" i="1"/>
  <c r="AA3329" i="1"/>
  <c r="Z3329" i="1"/>
  <c r="C3329" i="1"/>
  <c r="AA3328" i="1"/>
  <c r="Z3328" i="1"/>
  <c r="C3328" i="1"/>
  <c r="AA3327" i="1"/>
  <c r="Z3327" i="1"/>
  <c r="C3327" i="1"/>
  <c r="AA3326" i="1"/>
  <c r="Z3326" i="1"/>
  <c r="C3326" i="1"/>
  <c r="AA3325" i="1"/>
  <c r="Z3325" i="1"/>
  <c r="C3325" i="1"/>
  <c r="AA3324" i="1"/>
  <c r="Z3324" i="1"/>
  <c r="C3324" i="1"/>
  <c r="AA3323" i="1"/>
  <c r="Z3323" i="1"/>
  <c r="C3323" i="1"/>
  <c r="AA3322" i="1"/>
  <c r="Z3322" i="1"/>
  <c r="C3322" i="1"/>
  <c r="AA3321" i="1"/>
  <c r="Z3321" i="1"/>
  <c r="C3321" i="1"/>
  <c r="AA3320" i="1"/>
  <c r="Z3320" i="1"/>
  <c r="C3320" i="1"/>
  <c r="AA3319" i="1"/>
  <c r="Z3319" i="1"/>
  <c r="C3319" i="1"/>
  <c r="AA3318" i="1"/>
  <c r="Z3318" i="1"/>
  <c r="C3318" i="1"/>
  <c r="AA3317" i="1"/>
  <c r="Z3317" i="1"/>
  <c r="C3317" i="1"/>
  <c r="AA3316" i="1"/>
  <c r="Z3316" i="1"/>
  <c r="C3316" i="1"/>
  <c r="AA3315" i="1"/>
  <c r="Z3315" i="1"/>
  <c r="C3315" i="1"/>
  <c r="AA3314" i="1"/>
  <c r="Z3314" i="1"/>
  <c r="C3314" i="1"/>
  <c r="AA3313" i="1"/>
  <c r="Z3313" i="1"/>
  <c r="C3313" i="1"/>
  <c r="AA3312" i="1"/>
  <c r="Z3312" i="1"/>
  <c r="C3312" i="1"/>
  <c r="AA3311" i="1"/>
  <c r="Z3311" i="1"/>
  <c r="C3311" i="1"/>
  <c r="AA3310" i="1"/>
  <c r="Z3310" i="1"/>
  <c r="C3310" i="1"/>
  <c r="AA3309" i="1"/>
  <c r="Z3309" i="1"/>
  <c r="C3309" i="1"/>
  <c r="AA3308" i="1"/>
  <c r="Z3308" i="1"/>
  <c r="C3308" i="1"/>
  <c r="AA3307" i="1"/>
  <c r="Z3307" i="1"/>
  <c r="C3307" i="1"/>
  <c r="AA3306" i="1"/>
  <c r="Z3306" i="1"/>
  <c r="C3306" i="1"/>
  <c r="AA3305" i="1"/>
  <c r="Z3305" i="1"/>
  <c r="C3305" i="1"/>
  <c r="AA3304" i="1"/>
  <c r="Z3304" i="1"/>
  <c r="C3304" i="1"/>
  <c r="AA3303" i="1"/>
  <c r="Z3303" i="1"/>
  <c r="C3303" i="1"/>
  <c r="AA3302" i="1"/>
  <c r="Z3302" i="1"/>
  <c r="C3302" i="1"/>
  <c r="AA3301" i="1"/>
  <c r="Z3301" i="1"/>
  <c r="C3301" i="1"/>
  <c r="AA3300" i="1"/>
  <c r="Z3300" i="1"/>
  <c r="C3300" i="1"/>
  <c r="AA3299" i="1"/>
  <c r="Z3299" i="1"/>
  <c r="C3299" i="1"/>
  <c r="AA3298" i="1"/>
  <c r="Z3298" i="1"/>
  <c r="C3298" i="1"/>
  <c r="AA3297" i="1"/>
  <c r="Z3297" i="1"/>
  <c r="C3297" i="1"/>
  <c r="AA3296" i="1"/>
  <c r="Z3296" i="1"/>
  <c r="C3296" i="1"/>
  <c r="AA3295" i="1"/>
  <c r="Z3295" i="1"/>
  <c r="C3295" i="1"/>
  <c r="AA3294" i="1"/>
  <c r="Z3294" i="1"/>
  <c r="C3294" i="1"/>
  <c r="AA3293" i="1"/>
  <c r="Z3293" i="1"/>
  <c r="C3293" i="1"/>
  <c r="AA3292" i="1"/>
  <c r="Z3292" i="1"/>
  <c r="C3292" i="1"/>
  <c r="AA3291" i="1"/>
  <c r="Z3291" i="1"/>
  <c r="C3291" i="1"/>
  <c r="AA3290" i="1"/>
  <c r="Z3290" i="1"/>
  <c r="C3290" i="1"/>
  <c r="AA3289" i="1"/>
  <c r="Z3289" i="1"/>
  <c r="C3289" i="1"/>
  <c r="AA3288" i="1"/>
  <c r="Z3288" i="1"/>
  <c r="C3288" i="1"/>
  <c r="AA3287" i="1"/>
  <c r="Z3287" i="1"/>
  <c r="C3287" i="1"/>
  <c r="AA3286" i="1"/>
  <c r="Z3286" i="1"/>
  <c r="C3286" i="1"/>
  <c r="AA3285" i="1"/>
  <c r="Z3285" i="1"/>
  <c r="C3285" i="1"/>
  <c r="AA3284" i="1"/>
  <c r="Z3284" i="1"/>
  <c r="C3284" i="1"/>
  <c r="AA3283" i="1"/>
  <c r="Z3283" i="1"/>
  <c r="C3283" i="1"/>
  <c r="AA3282" i="1"/>
  <c r="Z3282" i="1"/>
  <c r="C3282" i="1"/>
  <c r="AA3281" i="1"/>
  <c r="Z3281" i="1"/>
  <c r="C3281" i="1"/>
  <c r="AA3280" i="1"/>
  <c r="Z3280" i="1"/>
  <c r="C3280" i="1"/>
  <c r="AA3279" i="1"/>
  <c r="Z3279" i="1"/>
  <c r="C3279" i="1"/>
  <c r="AA3278" i="1"/>
  <c r="Z3278" i="1"/>
  <c r="C3278" i="1"/>
  <c r="AA3277" i="1"/>
  <c r="Z3277" i="1"/>
  <c r="C3277" i="1"/>
  <c r="AA3276" i="1"/>
  <c r="Z3276" i="1"/>
  <c r="C3276" i="1"/>
  <c r="AA3275" i="1"/>
  <c r="Z3275" i="1"/>
  <c r="C3275" i="1"/>
  <c r="AA3274" i="1"/>
  <c r="Z3274" i="1"/>
  <c r="C3274" i="1"/>
  <c r="AA3273" i="1"/>
  <c r="Z3273" i="1"/>
  <c r="C3273" i="1"/>
  <c r="AA3272" i="1"/>
  <c r="Z3272" i="1"/>
  <c r="C3272" i="1"/>
  <c r="AA3271" i="1"/>
  <c r="Z3271" i="1"/>
  <c r="C3271" i="1"/>
  <c r="AA3270" i="1"/>
  <c r="Z3270" i="1"/>
  <c r="C3270" i="1"/>
  <c r="AA3269" i="1"/>
  <c r="Z3269" i="1"/>
  <c r="C3269" i="1"/>
  <c r="AA3268" i="1"/>
  <c r="Z3268" i="1"/>
  <c r="C3268" i="1"/>
  <c r="AA3267" i="1"/>
  <c r="Z3267" i="1"/>
  <c r="C3267" i="1"/>
  <c r="AA3266" i="1"/>
  <c r="Z3266" i="1"/>
  <c r="C3266" i="1"/>
  <c r="AA3265" i="1"/>
  <c r="Z3265" i="1"/>
  <c r="C3265" i="1"/>
  <c r="AA3264" i="1"/>
  <c r="Z3264" i="1"/>
  <c r="C3264" i="1"/>
  <c r="AA3263" i="1"/>
  <c r="Z3263" i="1"/>
  <c r="C3263" i="1"/>
  <c r="AA3262" i="1"/>
  <c r="Z3262" i="1"/>
  <c r="C3262" i="1"/>
  <c r="AA3261" i="1"/>
  <c r="Z3261" i="1"/>
  <c r="C3261" i="1"/>
  <c r="AA3260" i="1"/>
  <c r="Z3260" i="1"/>
  <c r="C3260" i="1"/>
  <c r="AA3259" i="1"/>
  <c r="Z3259" i="1"/>
  <c r="C3259" i="1"/>
  <c r="AA3258" i="1"/>
  <c r="Z3258" i="1"/>
  <c r="C3258" i="1"/>
  <c r="AA3257" i="1"/>
  <c r="Z3257" i="1"/>
  <c r="C3257" i="1"/>
  <c r="AA3256" i="1"/>
  <c r="Z3256" i="1"/>
  <c r="C3256" i="1"/>
  <c r="AA3255" i="1"/>
  <c r="Z3255" i="1"/>
  <c r="C3255" i="1"/>
  <c r="AA3254" i="1"/>
  <c r="Z3254" i="1"/>
  <c r="C3254" i="1"/>
  <c r="AA3253" i="1"/>
  <c r="Z3253" i="1"/>
  <c r="C3253" i="1"/>
  <c r="AA3252" i="1"/>
  <c r="Z3252" i="1"/>
  <c r="C3252" i="1"/>
  <c r="AA3251" i="1"/>
  <c r="Z3251" i="1"/>
  <c r="C3251" i="1"/>
  <c r="AA3250" i="1"/>
  <c r="Z3250" i="1"/>
  <c r="C3250" i="1"/>
  <c r="AA3249" i="1"/>
  <c r="Z3249" i="1"/>
  <c r="C3249" i="1"/>
  <c r="AA3248" i="1"/>
  <c r="Z3248" i="1"/>
  <c r="C3248" i="1"/>
  <c r="AA3247" i="1"/>
  <c r="Z3247" i="1"/>
  <c r="C3247" i="1"/>
  <c r="AA3246" i="1"/>
  <c r="Z3246" i="1"/>
  <c r="C3246" i="1"/>
  <c r="AA3245" i="1"/>
  <c r="Z3245" i="1"/>
  <c r="C3245" i="1"/>
  <c r="AA3244" i="1"/>
  <c r="Z3244" i="1"/>
  <c r="C3244" i="1"/>
  <c r="AA3243" i="1"/>
  <c r="Z3243" i="1"/>
  <c r="C3243" i="1"/>
  <c r="AA3242" i="1"/>
  <c r="Z3242" i="1"/>
  <c r="C3242" i="1"/>
  <c r="AA3241" i="1"/>
  <c r="Z3241" i="1"/>
  <c r="C3241" i="1"/>
  <c r="AA3240" i="1"/>
  <c r="Z3240" i="1"/>
  <c r="C3240" i="1"/>
  <c r="AA3239" i="1"/>
  <c r="Z3239" i="1"/>
  <c r="C3239" i="1"/>
  <c r="AA3238" i="1"/>
  <c r="Z3238" i="1"/>
  <c r="C3238" i="1"/>
  <c r="AA3237" i="1"/>
  <c r="Z3237" i="1"/>
  <c r="C3237" i="1"/>
  <c r="AA3236" i="1"/>
  <c r="Z3236" i="1"/>
  <c r="C3236" i="1"/>
  <c r="AA3235" i="1"/>
  <c r="Z3235" i="1"/>
  <c r="C3235" i="1"/>
  <c r="AA3234" i="1"/>
  <c r="Z3234" i="1"/>
  <c r="AC3234" i="1" s="1"/>
  <c r="C3234" i="1"/>
  <c r="AA3233" i="1"/>
  <c r="Z3233" i="1"/>
  <c r="C3233" i="1"/>
  <c r="AA3232" i="1"/>
  <c r="Z3232" i="1"/>
  <c r="C3232" i="1"/>
  <c r="AA3231" i="1"/>
  <c r="Z3231" i="1"/>
  <c r="C3231" i="1"/>
  <c r="AA3230" i="1"/>
  <c r="Z3230" i="1"/>
  <c r="C3230" i="1"/>
  <c r="AA3229" i="1"/>
  <c r="Z3229" i="1"/>
  <c r="C3229" i="1"/>
  <c r="AA3228" i="1"/>
  <c r="Z3228" i="1"/>
  <c r="C3228" i="1"/>
  <c r="AA3227" i="1"/>
  <c r="Z3227" i="1"/>
  <c r="C3227" i="1"/>
  <c r="AA3226" i="1"/>
  <c r="Z3226" i="1"/>
  <c r="C3226" i="1"/>
  <c r="AA3225" i="1"/>
  <c r="Z3225" i="1"/>
  <c r="C3225" i="1"/>
  <c r="AA3224" i="1"/>
  <c r="Z3224" i="1"/>
  <c r="C3224" i="1"/>
  <c r="AA3223" i="1"/>
  <c r="Z3223" i="1"/>
  <c r="C3223" i="1"/>
  <c r="AA3222" i="1"/>
  <c r="Z3222" i="1"/>
  <c r="C3222" i="1"/>
  <c r="AA3221" i="1"/>
  <c r="Z3221" i="1"/>
  <c r="C3221" i="1"/>
  <c r="AA3220" i="1"/>
  <c r="Z3220" i="1"/>
  <c r="C3220" i="1"/>
  <c r="AA3219" i="1"/>
  <c r="Z3219" i="1"/>
  <c r="C3219" i="1"/>
  <c r="AA3218" i="1"/>
  <c r="Z3218" i="1"/>
  <c r="C3218" i="1"/>
  <c r="AA3217" i="1"/>
  <c r="Z3217" i="1"/>
  <c r="C3217" i="1"/>
  <c r="AA3216" i="1"/>
  <c r="Z3216" i="1"/>
  <c r="C3216" i="1"/>
  <c r="AA3215" i="1"/>
  <c r="Z3215" i="1"/>
  <c r="C3215" i="1"/>
  <c r="AA3214" i="1"/>
  <c r="Z3214" i="1"/>
  <c r="C3214" i="1"/>
  <c r="AA3213" i="1"/>
  <c r="Z3213" i="1"/>
  <c r="C3213" i="1"/>
  <c r="AA3212" i="1"/>
  <c r="Z3212" i="1"/>
  <c r="C3212" i="1"/>
  <c r="AA3211" i="1"/>
  <c r="Z3211" i="1"/>
  <c r="C3211" i="1"/>
  <c r="AA3210" i="1"/>
  <c r="Z3210" i="1"/>
  <c r="C3210" i="1"/>
  <c r="AA3209" i="1"/>
  <c r="Z3209" i="1"/>
  <c r="C3209" i="1"/>
  <c r="AA3208" i="1"/>
  <c r="Z3208" i="1"/>
  <c r="C3208" i="1"/>
  <c r="AA3207" i="1"/>
  <c r="Z3207" i="1"/>
  <c r="C3207" i="1"/>
  <c r="AA3206" i="1"/>
  <c r="Z3206" i="1"/>
  <c r="C3206" i="1"/>
  <c r="AA3205" i="1"/>
  <c r="Z3205" i="1"/>
  <c r="C3205" i="1"/>
  <c r="AA3204" i="1"/>
  <c r="Z3204" i="1"/>
  <c r="C3204" i="1"/>
  <c r="AA3203" i="1"/>
  <c r="Z3203" i="1"/>
  <c r="C3203" i="1"/>
  <c r="AA3202" i="1"/>
  <c r="Z3202" i="1"/>
  <c r="C3202" i="1"/>
  <c r="AA3201" i="1"/>
  <c r="Z3201" i="1"/>
  <c r="C3201" i="1"/>
  <c r="AA3200" i="1"/>
  <c r="Z3200" i="1"/>
  <c r="C3200" i="1"/>
  <c r="AA3199" i="1"/>
  <c r="Z3199" i="1"/>
  <c r="C3199" i="1"/>
  <c r="AA3198" i="1"/>
  <c r="Z3198" i="1"/>
  <c r="C3198" i="1"/>
  <c r="AA3197" i="1"/>
  <c r="Z3197" i="1"/>
  <c r="C3197" i="1"/>
  <c r="AA3196" i="1"/>
  <c r="Z3196" i="1"/>
  <c r="C3196" i="1"/>
  <c r="AA3195" i="1"/>
  <c r="Z3195" i="1"/>
  <c r="C3195" i="1"/>
  <c r="AA3194" i="1"/>
  <c r="Z3194" i="1"/>
  <c r="C3194" i="1"/>
  <c r="AA3193" i="1"/>
  <c r="Z3193" i="1"/>
  <c r="C3193" i="1"/>
  <c r="AA3192" i="1"/>
  <c r="Z3192" i="1"/>
  <c r="C3192" i="1"/>
  <c r="AA3191" i="1"/>
  <c r="Z3191" i="1"/>
  <c r="C3191" i="1"/>
  <c r="AA3190" i="1"/>
  <c r="Z3190" i="1"/>
  <c r="C3190" i="1"/>
  <c r="AA3189" i="1"/>
  <c r="Z3189" i="1"/>
  <c r="C3189" i="1"/>
  <c r="AA3188" i="1"/>
  <c r="Z3188" i="1"/>
  <c r="C3188" i="1"/>
  <c r="AA3187" i="1"/>
  <c r="Z3187" i="1"/>
  <c r="C3187" i="1"/>
  <c r="AA3186" i="1"/>
  <c r="Z3186" i="1"/>
  <c r="C3186" i="1"/>
  <c r="AA3185" i="1"/>
  <c r="Z3185" i="1"/>
  <c r="C3185" i="1"/>
  <c r="AA3184" i="1"/>
  <c r="Z3184" i="1"/>
  <c r="C3184" i="1"/>
  <c r="AA3183" i="1"/>
  <c r="Z3183" i="1"/>
  <c r="C3183" i="1"/>
  <c r="AA3182" i="1"/>
  <c r="Z3182" i="1"/>
  <c r="C3182" i="1"/>
  <c r="AA3181" i="1"/>
  <c r="Z3181" i="1"/>
  <c r="C3181" i="1"/>
  <c r="AA3180" i="1"/>
  <c r="Z3180" i="1"/>
  <c r="C3180" i="1"/>
  <c r="AA3179" i="1"/>
  <c r="Z3179" i="1"/>
  <c r="C3179" i="1"/>
  <c r="AA3178" i="1"/>
  <c r="Z3178" i="1"/>
  <c r="C3178" i="1"/>
  <c r="AA3177" i="1"/>
  <c r="Z3177" i="1"/>
  <c r="C3177" i="1"/>
  <c r="AA3176" i="1"/>
  <c r="Z3176" i="1"/>
  <c r="C3176" i="1"/>
  <c r="AA3175" i="1"/>
  <c r="Z3175" i="1"/>
  <c r="C3175" i="1"/>
  <c r="AA3174" i="1"/>
  <c r="Z3174" i="1"/>
  <c r="C3174" i="1"/>
  <c r="AA3173" i="1"/>
  <c r="Z3173" i="1"/>
  <c r="C3173" i="1"/>
  <c r="AA3172" i="1"/>
  <c r="Z3172" i="1"/>
  <c r="C3172" i="1"/>
  <c r="AA3171" i="1"/>
  <c r="Z3171" i="1"/>
  <c r="C3171" i="1"/>
  <c r="AA3170" i="1"/>
  <c r="Z3170" i="1"/>
  <c r="C3170" i="1"/>
  <c r="AA3169" i="1"/>
  <c r="Z3169" i="1"/>
  <c r="C3169" i="1"/>
  <c r="AA3168" i="1"/>
  <c r="Z3168" i="1"/>
  <c r="C3168" i="1"/>
  <c r="AA3167" i="1"/>
  <c r="Z3167" i="1"/>
  <c r="C3167" i="1"/>
  <c r="AA3166" i="1"/>
  <c r="Z3166" i="1"/>
  <c r="C3166" i="1"/>
  <c r="AA3165" i="1"/>
  <c r="Z3165" i="1"/>
  <c r="C3165" i="1"/>
  <c r="AA3164" i="1"/>
  <c r="Z3164" i="1"/>
  <c r="C3164" i="1"/>
  <c r="AA3163" i="1"/>
  <c r="Z3163" i="1"/>
  <c r="C3163" i="1"/>
  <c r="AA3162" i="1"/>
  <c r="Z3162" i="1"/>
  <c r="C3162" i="1"/>
  <c r="AA3161" i="1"/>
  <c r="Z3161" i="1"/>
  <c r="C3161" i="1"/>
  <c r="AA3160" i="1"/>
  <c r="Z3160" i="1"/>
  <c r="C3160" i="1"/>
  <c r="AA3159" i="1"/>
  <c r="Z3159" i="1"/>
  <c r="C3159" i="1"/>
  <c r="AA3158" i="1"/>
  <c r="Z3158" i="1"/>
  <c r="C3158" i="1"/>
  <c r="AA3157" i="1"/>
  <c r="Z3157" i="1"/>
  <c r="C3157" i="1"/>
  <c r="AA3156" i="1"/>
  <c r="Z3156" i="1"/>
  <c r="C3156" i="1"/>
  <c r="AA3155" i="1"/>
  <c r="Z3155" i="1"/>
  <c r="C3155" i="1"/>
  <c r="AA3154" i="1"/>
  <c r="Z3154" i="1"/>
  <c r="C3154" i="1"/>
  <c r="AA3153" i="1"/>
  <c r="Z3153" i="1"/>
  <c r="C3153" i="1"/>
  <c r="AA3152" i="1"/>
  <c r="Z3152" i="1"/>
  <c r="C3152" i="1"/>
  <c r="AA3151" i="1"/>
  <c r="Z3151" i="1"/>
  <c r="C3151" i="1"/>
  <c r="AA3150" i="1"/>
  <c r="Z3150" i="1"/>
  <c r="C3150" i="1"/>
  <c r="AA3149" i="1"/>
  <c r="Z3149" i="1"/>
  <c r="C3149" i="1"/>
  <c r="AA3148" i="1"/>
  <c r="Z3148" i="1"/>
  <c r="C3148" i="1"/>
  <c r="AA3147" i="1"/>
  <c r="Z3147" i="1"/>
  <c r="C3147" i="1"/>
  <c r="AA3146" i="1"/>
  <c r="Z3146" i="1"/>
  <c r="C3146" i="1"/>
  <c r="AA3145" i="1"/>
  <c r="Z3145" i="1"/>
  <c r="C3145" i="1"/>
  <c r="AA3144" i="1"/>
  <c r="Z3144" i="1"/>
  <c r="C3144" i="1"/>
  <c r="AA3143" i="1"/>
  <c r="Z3143" i="1"/>
  <c r="C3143" i="1"/>
  <c r="AA3142" i="1"/>
  <c r="Z3142" i="1"/>
  <c r="C3142" i="1"/>
  <c r="AA3141" i="1"/>
  <c r="Z3141" i="1"/>
  <c r="C3141" i="1"/>
  <c r="AA3140" i="1"/>
  <c r="Z3140" i="1"/>
  <c r="C3140" i="1"/>
  <c r="AA3139" i="1"/>
  <c r="Z3139" i="1"/>
  <c r="C3139" i="1"/>
  <c r="AA3138" i="1"/>
  <c r="Z3138" i="1"/>
  <c r="C3138" i="1"/>
  <c r="AA3137" i="1"/>
  <c r="Z3137" i="1"/>
  <c r="C3137" i="1"/>
  <c r="AA3136" i="1"/>
  <c r="Z3136" i="1"/>
  <c r="C3136" i="1"/>
  <c r="AA3135" i="1"/>
  <c r="Z3135" i="1"/>
  <c r="C3135" i="1"/>
  <c r="AA3134" i="1"/>
  <c r="Z3134" i="1"/>
  <c r="C3134" i="1"/>
  <c r="AA3133" i="1"/>
  <c r="Z3133" i="1"/>
  <c r="C3133" i="1"/>
  <c r="AA3132" i="1"/>
  <c r="Z3132" i="1"/>
  <c r="C3132" i="1"/>
  <c r="AA3131" i="1"/>
  <c r="Z3131" i="1"/>
  <c r="C3131" i="1"/>
  <c r="AA3130" i="1"/>
  <c r="Z3130" i="1"/>
  <c r="C3130" i="1"/>
  <c r="AA3129" i="1"/>
  <c r="Z3129" i="1"/>
  <c r="C3129" i="1"/>
  <c r="AA3128" i="1"/>
  <c r="Z3128" i="1"/>
  <c r="C3128" i="1"/>
  <c r="AA3127" i="1"/>
  <c r="Z3127" i="1"/>
  <c r="C3127" i="1"/>
  <c r="AA3126" i="1"/>
  <c r="Z3126" i="1"/>
  <c r="C3126" i="1"/>
  <c r="AA3125" i="1"/>
  <c r="Z3125" i="1"/>
  <c r="C3125" i="1"/>
  <c r="AA3124" i="1"/>
  <c r="Z3124" i="1"/>
  <c r="C3124" i="1"/>
  <c r="AA3123" i="1"/>
  <c r="Z3123" i="1"/>
  <c r="C3123" i="1"/>
  <c r="AA3122" i="1"/>
  <c r="Z3122" i="1"/>
  <c r="C3122" i="1"/>
  <c r="AA3121" i="1"/>
  <c r="Z3121" i="1"/>
  <c r="C3121" i="1"/>
  <c r="AA3120" i="1"/>
  <c r="Z3120" i="1"/>
  <c r="C3120" i="1"/>
  <c r="AA3119" i="1"/>
  <c r="Z3119" i="1"/>
  <c r="C3119" i="1"/>
  <c r="AA3118" i="1"/>
  <c r="Z3118" i="1"/>
  <c r="C3118" i="1"/>
  <c r="AA3117" i="1"/>
  <c r="Z3117" i="1"/>
  <c r="C3117" i="1"/>
  <c r="AA3116" i="1"/>
  <c r="Z3116" i="1"/>
  <c r="C3116" i="1"/>
  <c r="AA3115" i="1"/>
  <c r="Z3115" i="1"/>
  <c r="C3115" i="1"/>
  <c r="AA3114" i="1"/>
  <c r="Z3114" i="1"/>
  <c r="C3114" i="1"/>
  <c r="AA3113" i="1"/>
  <c r="Z3113" i="1"/>
  <c r="C3113" i="1"/>
  <c r="AA3112" i="1"/>
  <c r="Z3112" i="1"/>
  <c r="C3112" i="1"/>
  <c r="AA3111" i="1"/>
  <c r="Z3111" i="1"/>
  <c r="C3111" i="1"/>
  <c r="AA3110" i="1"/>
  <c r="Z3110" i="1"/>
  <c r="C3110" i="1"/>
  <c r="AA3109" i="1"/>
  <c r="Z3109" i="1"/>
  <c r="C3109" i="1"/>
  <c r="AA3108" i="1"/>
  <c r="Z3108" i="1"/>
  <c r="C3108" i="1"/>
  <c r="AA3107" i="1"/>
  <c r="Z3107" i="1"/>
  <c r="C3107" i="1"/>
  <c r="AA3106" i="1"/>
  <c r="Z3106" i="1"/>
  <c r="C3106" i="1"/>
  <c r="AA3105" i="1"/>
  <c r="Z3105" i="1"/>
  <c r="C3105" i="1"/>
  <c r="AA3104" i="1"/>
  <c r="Z3104" i="1"/>
  <c r="C3104" i="1"/>
  <c r="AA3103" i="1"/>
  <c r="Z3103" i="1"/>
  <c r="C3103" i="1"/>
  <c r="AA3102" i="1"/>
  <c r="Z3102" i="1"/>
  <c r="C3102" i="1"/>
  <c r="AA3101" i="1"/>
  <c r="Z3101" i="1"/>
  <c r="C3101" i="1"/>
  <c r="AA3100" i="1"/>
  <c r="Z3100" i="1"/>
  <c r="C3100" i="1"/>
  <c r="AA3099" i="1"/>
  <c r="Z3099" i="1"/>
  <c r="C3099" i="1"/>
  <c r="AA3098" i="1"/>
  <c r="Z3098" i="1"/>
  <c r="C3098" i="1"/>
  <c r="AA3097" i="1"/>
  <c r="Z3097" i="1"/>
  <c r="C3097" i="1"/>
  <c r="AA3096" i="1"/>
  <c r="Z3096" i="1"/>
  <c r="C3096" i="1"/>
  <c r="AA3095" i="1"/>
  <c r="Z3095" i="1"/>
  <c r="C3095" i="1"/>
  <c r="AA3094" i="1"/>
  <c r="Z3094" i="1"/>
  <c r="C3094" i="1"/>
  <c r="AA3093" i="1"/>
  <c r="Z3093" i="1"/>
  <c r="C3093" i="1"/>
  <c r="AA3092" i="1"/>
  <c r="AD3092" i="1" s="1"/>
  <c r="Z3092" i="1"/>
  <c r="C3092" i="1"/>
  <c r="AA3091" i="1"/>
  <c r="Z3091" i="1"/>
  <c r="C3091" i="1"/>
  <c r="AA3090" i="1"/>
  <c r="Z3090" i="1"/>
  <c r="C3090" i="1"/>
  <c r="AA3089" i="1"/>
  <c r="Z3089" i="1"/>
  <c r="C3089" i="1"/>
  <c r="AA3088" i="1"/>
  <c r="Z3088" i="1"/>
  <c r="C3088" i="1"/>
  <c r="AA3087" i="1"/>
  <c r="Z3087" i="1"/>
  <c r="C3087" i="1"/>
  <c r="AA3086" i="1"/>
  <c r="Z3086" i="1"/>
  <c r="C3086" i="1"/>
  <c r="AA3085" i="1"/>
  <c r="Z3085" i="1"/>
  <c r="C3085" i="1"/>
  <c r="AA3084" i="1"/>
  <c r="AD3084" i="1" s="1"/>
  <c r="Z3084" i="1"/>
  <c r="C3084" i="1"/>
  <c r="AA3083" i="1"/>
  <c r="Z3083" i="1"/>
  <c r="C3083" i="1"/>
  <c r="AA3082" i="1"/>
  <c r="Z3082" i="1"/>
  <c r="C3082" i="1"/>
  <c r="AA3081" i="1"/>
  <c r="Z3081" i="1"/>
  <c r="C3081" i="1"/>
  <c r="AA3080" i="1"/>
  <c r="Z3080" i="1"/>
  <c r="C3080" i="1"/>
  <c r="AA3079" i="1"/>
  <c r="Z3079" i="1"/>
  <c r="C3079" i="1"/>
  <c r="AA3078" i="1"/>
  <c r="Z3078" i="1"/>
  <c r="C3078" i="1"/>
  <c r="AA3077" i="1"/>
  <c r="Z3077" i="1"/>
  <c r="C3077" i="1"/>
  <c r="AA3076" i="1"/>
  <c r="Z3076" i="1"/>
  <c r="C3076" i="1"/>
  <c r="AA3075" i="1"/>
  <c r="Z3075" i="1"/>
  <c r="C3075" i="1"/>
  <c r="AA3074" i="1"/>
  <c r="Z3074" i="1"/>
  <c r="C3074" i="1"/>
  <c r="AA3073" i="1"/>
  <c r="Z3073" i="1"/>
  <c r="C3073" i="1"/>
  <c r="AA3072" i="1"/>
  <c r="Z3072" i="1"/>
  <c r="C3072" i="1"/>
  <c r="AA3071" i="1"/>
  <c r="Z3071" i="1"/>
  <c r="C3071" i="1"/>
  <c r="AA3070" i="1"/>
  <c r="Z3070" i="1"/>
  <c r="C3070" i="1"/>
  <c r="AA3069" i="1"/>
  <c r="Z3069" i="1"/>
  <c r="C3069" i="1"/>
  <c r="AA3068" i="1"/>
  <c r="Z3068" i="1"/>
  <c r="C3068" i="1"/>
  <c r="AA3067" i="1"/>
  <c r="Z3067" i="1"/>
  <c r="C3067" i="1"/>
  <c r="AA3066" i="1"/>
  <c r="Z3066" i="1"/>
  <c r="C3066" i="1"/>
  <c r="AA3065" i="1"/>
  <c r="Z3065" i="1"/>
  <c r="C3065" i="1"/>
  <c r="AA3064" i="1"/>
  <c r="Z3064" i="1"/>
  <c r="C3064" i="1"/>
  <c r="AA3063" i="1"/>
  <c r="Z3063" i="1"/>
  <c r="C3063" i="1"/>
  <c r="AA3062" i="1"/>
  <c r="Z3062" i="1"/>
  <c r="C3062" i="1"/>
  <c r="AA3061" i="1"/>
  <c r="Z3061" i="1"/>
  <c r="C3061" i="1"/>
  <c r="AA3060" i="1"/>
  <c r="AD3060" i="1" s="1"/>
  <c r="Z3060" i="1"/>
  <c r="C3060" i="1"/>
  <c r="AA3059" i="1"/>
  <c r="Z3059" i="1"/>
  <c r="C3059" i="1"/>
  <c r="AA3058" i="1"/>
  <c r="Z3058" i="1"/>
  <c r="C3058" i="1"/>
  <c r="AA3057" i="1"/>
  <c r="Z3057" i="1"/>
  <c r="C3057" i="1"/>
  <c r="AA3056" i="1"/>
  <c r="Z3056" i="1"/>
  <c r="C3056" i="1"/>
  <c r="AA3055" i="1"/>
  <c r="Z3055" i="1"/>
  <c r="C3055" i="1"/>
  <c r="AA3054" i="1"/>
  <c r="Z3054" i="1"/>
  <c r="C3054" i="1"/>
  <c r="AA3053" i="1"/>
  <c r="Z3053" i="1"/>
  <c r="C3053" i="1"/>
  <c r="AA3052" i="1"/>
  <c r="AD3052" i="1" s="1"/>
  <c r="Z3052" i="1"/>
  <c r="C3052" i="1"/>
  <c r="AA3051" i="1"/>
  <c r="Z3051" i="1"/>
  <c r="C3051" i="1"/>
  <c r="AA3050" i="1"/>
  <c r="Z3050" i="1"/>
  <c r="C3050" i="1"/>
  <c r="AA3049" i="1"/>
  <c r="Z3049" i="1"/>
  <c r="C3049" i="1"/>
  <c r="AA3048" i="1"/>
  <c r="Z3048" i="1"/>
  <c r="C3048" i="1"/>
  <c r="AA3047" i="1"/>
  <c r="Z3047" i="1"/>
  <c r="C3047" i="1"/>
  <c r="AA3046" i="1"/>
  <c r="Z3046" i="1"/>
  <c r="C3046" i="1"/>
  <c r="AA3045" i="1"/>
  <c r="Z3045" i="1"/>
  <c r="C3045" i="1"/>
  <c r="AA3044" i="1"/>
  <c r="Z3044" i="1"/>
  <c r="C3044" i="1"/>
  <c r="AA3043" i="1"/>
  <c r="Z3043" i="1"/>
  <c r="C3043" i="1"/>
  <c r="AA3042" i="1"/>
  <c r="Z3042" i="1"/>
  <c r="C3042" i="1"/>
  <c r="AA3041" i="1"/>
  <c r="Z3041" i="1"/>
  <c r="C3041" i="1"/>
  <c r="AA3040" i="1"/>
  <c r="Z3040" i="1"/>
  <c r="C3040" i="1"/>
  <c r="AA3039" i="1"/>
  <c r="Z3039" i="1"/>
  <c r="C3039" i="1"/>
  <c r="AA3038" i="1"/>
  <c r="Z3038" i="1"/>
  <c r="C3038" i="1"/>
  <c r="AA3037" i="1"/>
  <c r="Z3037" i="1"/>
  <c r="C3037" i="1"/>
  <c r="AA3036" i="1"/>
  <c r="Z3036" i="1"/>
  <c r="C3036" i="1"/>
  <c r="AA3035" i="1"/>
  <c r="Z3035" i="1"/>
  <c r="C3035" i="1"/>
  <c r="AA3034" i="1"/>
  <c r="Z3034" i="1"/>
  <c r="C3034" i="1"/>
  <c r="AA3033" i="1"/>
  <c r="Z3033" i="1"/>
  <c r="C3033" i="1"/>
  <c r="AA3032" i="1"/>
  <c r="Z3032" i="1"/>
  <c r="C3032" i="1"/>
  <c r="AA3031" i="1"/>
  <c r="Z3031" i="1"/>
  <c r="C3031" i="1"/>
  <c r="AA3030" i="1"/>
  <c r="Z3030" i="1"/>
  <c r="C3030" i="1"/>
  <c r="AA3029" i="1"/>
  <c r="Z3029" i="1"/>
  <c r="C3029" i="1"/>
  <c r="AA3028" i="1"/>
  <c r="Z3028" i="1"/>
  <c r="C3028" i="1"/>
  <c r="AA3027" i="1"/>
  <c r="Z3027" i="1"/>
  <c r="C3027" i="1"/>
  <c r="AA3026" i="1"/>
  <c r="Z3026" i="1"/>
  <c r="C3026" i="1"/>
  <c r="AA3025" i="1"/>
  <c r="Z3025" i="1"/>
  <c r="C3025" i="1"/>
  <c r="AA3024" i="1"/>
  <c r="Z3024" i="1"/>
  <c r="C3024" i="1"/>
  <c r="AA3023" i="1"/>
  <c r="Z3023" i="1"/>
  <c r="C3023" i="1"/>
  <c r="AA3022" i="1"/>
  <c r="Z3022" i="1"/>
  <c r="C3022" i="1"/>
  <c r="AA3021" i="1"/>
  <c r="Z3021" i="1"/>
  <c r="C3021" i="1"/>
  <c r="AA3020" i="1"/>
  <c r="Z3020" i="1"/>
  <c r="C3020" i="1"/>
  <c r="AA3019" i="1"/>
  <c r="Z3019" i="1"/>
  <c r="C3019" i="1"/>
  <c r="AA3018" i="1"/>
  <c r="Z3018" i="1"/>
  <c r="C3018" i="1"/>
  <c r="AA3017" i="1"/>
  <c r="Z3017" i="1"/>
  <c r="C3017" i="1"/>
  <c r="AA3016" i="1"/>
  <c r="Z3016" i="1"/>
  <c r="C3016" i="1"/>
  <c r="AA3015" i="1"/>
  <c r="Z3015" i="1"/>
  <c r="C3015" i="1"/>
  <c r="AA3014" i="1"/>
  <c r="Z3014" i="1"/>
  <c r="C3014" i="1"/>
  <c r="AA3013" i="1"/>
  <c r="Z3013" i="1"/>
  <c r="C3013" i="1"/>
  <c r="AA3012" i="1"/>
  <c r="Z3012" i="1"/>
  <c r="C3012" i="1"/>
  <c r="AA3011" i="1"/>
  <c r="Z3011" i="1"/>
  <c r="C3011" i="1"/>
  <c r="AA3010" i="1"/>
  <c r="Z3010" i="1"/>
  <c r="C3010" i="1"/>
  <c r="AA3009" i="1"/>
  <c r="Z3009" i="1"/>
  <c r="C3009" i="1"/>
  <c r="AA3008" i="1"/>
  <c r="Z3008" i="1"/>
  <c r="C3008" i="1"/>
  <c r="AA3007" i="1"/>
  <c r="Z3007" i="1"/>
  <c r="C3007" i="1"/>
  <c r="AA3006" i="1"/>
  <c r="Z3006" i="1"/>
  <c r="C3006" i="1"/>
  <c r="AA3005" i="1"/>
  <c r="Z3005" i="1"/>
  <c r="C3005" i="1"/>
  <c r="AA3004" i="1"/>
  <c r="Z3004" i="1"/>
  <c r="C3004" i="1"/>
  <c r="AA3003" i="1"/>
  <c r="Z3003" i="1"/>
  <c r="C3003" i="1"/>
  <c r="AA3002" i="1"/>
  <c r="Z3002" i="1"/>
  <c r="AE3002" i="1" s="1"/>
  <c r="C3002" i="1"/>
  <c r="AA3001" i="1"/>
  <c r="Z3001" i="1"/>
  <c r="C3001" i="1"/>
  <c r="AA3000" i="1"/>
  <c r="Z3000" i="1"/>
  <c r="C3000" i="1"/>
  <c r="AA2999" i="1"/>
  <c r="Z2999" i="1"/>
  <c r="C2999" i="1"/>
  <c r="AA2998" i="1"/>
  <c r="Z2998" i="1"/>
  <c r="C2998" i="1"/>
  <c r="AA2997" i="1"/>
  <c r="Z2997" i="1"/>
  <c r="C2997" i="1"/>
  <c r="AA2996" i="1"/>
  <c r="Z2996" i="1"/>
  <c r="C2996" i="1"/>
  <c r="AA2995" i="1"/>
  <c r="Z2995" i="1"/>
  <c r="C2995" i="1"/>
  <c r="AA2994" i="1"/>
  <c r="Z2994" i="1"/>
  <c r="C2994" i="1"/>
  <c r="AA2993" i="1"/>
  <c r="Z2993" i="1"/>
  <c r="C2993" i="1"/>
  <c r="AA2992" i="1"/>
  <c r="Z2992" i="1"/>
  <c r="C2992" i="1"/>
  <c r="AA2991" i="1"/>
  <c r="Z2991" i="1"/>
  <c r="C2991" i="1"/>
  <c r="AA2990" i="1"/>
  <c r="Z2990" i="1"/>
  <c r="C2990" i="1"/>
  <c r="AA2989" i="1"/>
  <c r="Z2989" i="1"/>
  <c r="C2989" i="1"/>
  <c r="AA2988" i="1"/>
  <c r="Z2988" i="1"/>
  <c r="C2988" i="1"/>
  <c r="AA2987" i="1"/>
  <c r="Z2987" i="1"/>
  <c r="C2987" i="1"/>
  <c r="AA2986" i="1"/>
  <c r="Z2986" i="1"/>
  <c r="C2986" i="1"/>
  <c r="AA2985" i="1"/>
  <c r="Z2985" i="1"/>
  <c r="C2985" i="1"/>
  <c r="AA2984" i="1"/>
  <c r="Z2984" i="1"/>
  <c r="C2984" i="1"/>
  <c r="AA2983" i="1"/>
  <c r="Z2983" i="1"/>
  <c r="C2983" i="1"/>
  <c r="AA2982" i="1"/>
  <c r="Z2982" i="1"/>
  <c r="C2982" i="1"/>
  <c r="AA2981" i="1"/>
  <c r="Z2981" i="1"/>
  <c r="C2981" i="1"/>
  <c r="AA2980" i="1"/>
  <c r="Z2980" i="1"/>
  <c r="C2980" i="1"/>
  <c r="AA2979" i="1"/>
  <c r="Z2979" i="1"/>
  <c r="C2979" i="1"/>
  <c r="AA2978" i="1"/>
  <c r="Z2978" i="1"/>
  <c r="C2978" i="1"/>
  <c r="AA2977" i="1"/>
  <c r="Z2977" i="1"/>
  <c r="C2977" i="1"/>
  <c r="AA2976" i="1"/>
  <c r="Z2976" i="1"/>
  <c r="C2976" i="1"/>
  <c r="AA2975" i="1"/>
  <c r="Z2975" i="1"/>
  <c r="C2975" i="1"/>
  <c r="AA2974" i="1"/>
  <c r="Z2974" i="1"/>
  <c r="C2974" i="1"/>
  <c r="AA2973" i="1"/>
  <c r="Z2973" i="1"/>
  <c r="C2973" i="1"/>
  <c r="AA2972" i="1"/>
  <c r="Z2972" i="1"/>
  <c r="C2972" i="1"/>
  <c r="AA2971" i="1"/>
  <c r="Z2971" i="1"/>
  <c r="C2971" i="1"/>
  <c r="AA2970" i="1"/>
  <c r="Z2970" i="1"/>
  <c r="C2970" i="1"/>
  <c r="AA2969" i="1"/>
  <c r="Z2969" i="1"/>
  <c r="C2969" i="1"/>
  <c r="AA2968" i="1"/>
  <c r="Z2968" i="1"/>
  <c r="C2968" i="1"/>
  <c r="AA2967" i="1"/>
  <c r="Z2967" i="1"/>
  <c r="C2967" i="1"/>
  <c r="AA2966" i="1"/>
  <c r="Z2966" i="1"/>
  <c r="C2966" i="1"/>
  <c r="AA2965" i="1"/>
  <c r="Z2965" i="1"/>
  <c r="C2965" i="1"/>
  <c r="AA2964" i="1"/>
  <c r="Z2964" i="1"/>
  <c r="C2964" i="1"/>
  <c r="AA2963" i="1"/>
  <c r="Z2963" i="1"/>
  <c r="C2963" i="1"/>
  <c r="AA2962" i="1"/>
  <c r="Z2962" i="1"/>
  <c r="C2962" i="1"/>
  <c r="AA2961" i="1"/>
  <c r="Z2961" i="1"/>
  <c r="C2961" i="1"/>
  <c r="AA2960" i="1"/>
  <c r="Z2960" i="1"/>
  <c r="C2960" i="1"/>
  <c r="AA2959" i="1"/>
  <c r="Z2959" i="1"/>
  <c r="C2959" i="1"/>
  <c r="AA2958" i="1"/>
  <c r="Z2958" i="1"/>
  <c r="C2958" i="1"/>
  <c r="AA2957" i="1"/>
  <c r="Z2957" i="1"/>
  <c r="C2957" i="1"/>
  <c r="AA2956" i="1"/>
  <c r="Z2956" i="1"/>
  <c r="C2956" i="1"/>
  <c r="AA2955" i="1"/>
  <c r="Z2955" i="1"/>
  <c r="C2955" i="1"/>
  <c r="AA2954" i="1"/>
  <c r="Z2954" i="1"/>
  <c r="C2954" i="1"/>
  <c r="AA2953" i="1"/>
  <c r="Z2953" i="1"/>
  <c r="C2953" i="1"/>
  <c r="AA2952" i="1"/>
  <c r="Z2952" i="1"/>
  <c r="C2952" i="1"/>
  <c r="AA2951" i="1"/>
  <c r="Z2951" i="1"/>
  <c r="C2951" i="1"/>
  <c r="AA2950" i="1"/>
  <c r="Z2950" i="1"/>
  <c r="C2950" i="1"/>
  <c r="AA2949" i="1"/>
  <c r="Z2949" i="1"/>
  <c r="C2949" i="1"/>
  <c r="AA2948" i="1"/>
  <c r="Z2948" i="1"/>
  <c r="C2948" i="1"/>
  <c r="AA2947" i="1"/>
  <c r="Z2947" i="1"/>
  <c r="C2947" i="1"/>
  <c r="AA2946" i="1"/>
  <c r="Z2946" i="1"/>
  <c r="C2946" i="1"/>
  <c r="AA2945" i="1"/>
  <c r="Z2945" i="1"/>
  <c r="C2945" i="1"/>
  <c r="AA2944" i="1"/>
  <c r="Z2944" i="1"/>
  <c r="C2944" i="1"/>
  <c r="AA2943" i="1"/>
  <c r="Z2943" i="1"/>
  <c r="C2943" i="1"/>
  <c r="AA2942" i="1"/>
  <c r="Z2942" i="1"/>
  <c r="C2942" i="1"/>
  <c r="AA2941" i="1"/>
  <c r="Z2941" i="1"/>
  <c r="C2941" i="1"/>
  <c r="AA2940" i="1"/>
  <c r="Z2940" i="1"/>
  <c r="C2940" i="1"/>
  <c r="AA2939" i="1"/>
  <c r="Z2939" i="1"/>
  <c r="C2939" i="1"/>
  <c r="AA2938" i="1"/>
  <c r="Z2938" i="1"/>
  <c r="C2938" i="1"/>
  <c r="AA2937" i="1"/>
  <c r="Z2937" i="1"/>
  <c r="C2937" i="1"/>
  <c r="AA2936" i="1"/>
  <c r="Z2936" i="1"/>
  <c r="C2936" i="1"/>
  <c r="AA2935" i="1"/>
  <c r="Z2935" i="1"/>
  <c r="C2935" i="1"/>
  <c r="AA2934" i="1"/>
  <c r="Z2934" i="1"/>
  <c r="C2934" i="1"/>
  <c r="AA2933" i="1"/>
  <c r="Z2933" i="1"/>
  <c r="C2933" i="1"/>
  <c r="AA2932" i="1"/>
  <c r="Z2932" i="1"/>
  <c r="C2932" i="1"/>
  <c r="AA2931" i="1"/>
  <c r="Z2931" i="1"/>
  <c r="C2931" i="1"/>
  <c r="AA2930" i="1"/>
  <c r="Z2930" i="1"/>
  <c r="C2930" i="1"/>
  <c r="AA2929" i="1"/>
  <c r="Z2929" i="1"/>
  <c r="C2929" i="1"/>
  <c r="AA2928" i="1"/>
  <c r="Z2928" i="1"/>
  <c r="C2928" i="1"/>
  <c r="AA2927" i="1"/>
  <c r="Z2927" i="1"/>
  <c r="C2927" i="1"/>
  <c r="AA2926" i="1"/>
  <c r="Z2926" i="1"/>
  <c r="C2926" i="1"/>
  <c r="AA2925" i="1"/>
  <c r="Z2925" i="1"/>
  <c r="C2925" i="1"/>
  <c r="AA2924" i="1"/>
  <c r="Z2924" i="1"/>
  <c r="C2924" i="1"/>
  <c r="AA2923" i="1"/>
  <c r="Z2923" i="1"/>
  <c r="C2923" i="1"/>
  <c r="AA2922" i="1"/>
  <c r="Z2922" i="1"/>
  <c r="C2922" i="1"/>
  <c r="AA2921" i="1"/>
  <c r="Z2921" i="1"/>
  <c r="C2921" i="1"/>
  <c r="AA2920" i="1"/>
  <c r="Z2920" i="1"/>
  <c r="C2920" i="1"/>
  <c r="AA2919" i="1"/>
  <c r="Z2919" i="1"/>
  <c r="C2919" i="1"/>
  <c r="AA2918" i="1"/>
  <c r="Z2918" i="1"/>
  <c r="C2918" i="1"/>
  <c r="AA2917" i="1"/>
  <c r="Z2917" i="1"/>
  <c r="C2917" i="1"/>
  <c r="AA2916" i="1"/>
  <c r="Z2916" i="1"/>
  <c r="C2916" i="1"/>
  <c r="AA2915" i="1"/>
  <c r="Z2915" i="1"/>
  <c r="C2915" i="1"/>
  <c r="AA2914" i="1"/>
  <c r="Z2914" i="1"/>
  <c r="C2914" i="1"/>
  <c r="AA2913" i="1"/>
  <c r="Z2913" i="1"/>
  <c r="C2913" i="1"/>
  <c r="AA2912" i="1"/>
  <c r="Z2912" i="1"/>
  <c r="C2912" i="1"/>
  <c r="AA2911" i="1"/>
  <c r="Z2911" i="1"/>
  <c r="C2911" i="1"/>
  <c r="AA2910" i="1"/>
  <c r="Z2910" i="1"/>
  <c r="C2910" i="1"/>
  <c r="AA2909" i="1"/>
  <c r="Z2909" i="1"/>
  <c r="C2909" i="1"/>
  <c r="AA2908" i="1"/>
  <c r="Z2908" i="1"/>
  <c r="C2908" i="1"/>
  <c r="AA2907" i="1"/>
  <c r="Z2907" i="1"/>
  <c r="C2907" i="1"/>
  <c r="AA2906" i="1"/>
  <c r="Z2906" i="1"/>
  <c r="C2906" i="1"/>
  <c r="AA2905" i="1"/>
  <c r="Z2905" i="1"/>
  <c r="C2905" i="1"/>
  <c r="AA2904" i="1"/>
  <c r="Z2904" i="1"/>
  <c r="C2904" i="1"/>
  <c r="AA2903" i="1"/>
  <c r="Z2903" i="1"/>
  <c r="C2903" i="1"/>
  <c r="AA2902" i="1"/>
  <c r="Z2902" i="1"/>
  <c r="C2902" i="1"/>
  <c r="AA2901" i="1"/>
  <c r="Z2901" i="1"/>
  <c r="C2901" i="1"/>
  <c r="AA2900" i="1"/>
  <c r="Z2900" i="1"/>
  <c r="C2900" i="1"/>
  <c r="AA2899" i="1"/>
  <c r="Z2899" i="1"/>
  <c r="C2899" i="1"/>
  <c r="AA2898" i="1"/>
  <c r="Z2898" i="1"/>
  <c r="C2898" i="1"/>
  <c r="AA2897" i="1"/>
  <c r="Z2897" i="1"/>
  <c r="C2897" i="1"/>
  <c r="AA2896" i="1"/>
  <c r="AD2896" i="1" s="1"/>
  <c r="Z2896" i="1"/>
  <c r="C2896" i="1"/>
  <c r="AA2895" i="1"/>
  <c r="Z2895" i="1"/>
  <c r="C2895" i="1"/>
  <c r="AA2894" i="1"/>
  <c r="Z2894" i="1"/>
  <c r="C2894" i="1"/>
  <c r="AA2893" i="1"/>
  <c r="Z2893" i="1"/>
  <c r="C2893" i="1"/>
  <c r="AA2892" i="1"/>
  <c r="Z2892" i="1"/>
  <c r="C2892" i="1"/>
  <c r="AA2891" i="1"/>
  <c r="Z2891" i="1"/>
  <c r="C2891" i="1"/>
  <c r="AA2890" i="1"/>
  <c r="Z2890" i="1"/>
  <c r="C2890" i="1"/>
  <c r="AA2889" i="1"/>
  <c r="Z2889" i="1"/>
  <c r="C2889" i="1"/>
  <c r="AA2888" i="1"/>
  <c r="AD2888" i="1" s="1"/>
  <c r="Z2888" i="1"/>
  <c r="C2888" i="1"/>
  <c r="AA2887" i="1"/>
  <c r="Z2887" i="1"/>
  <c r="C2887" i="1"/>
  <c r="AA2886" i="1"/>
  <c r="Z2886" i="1"/>
  <c r="C2886" i="1"/>
  <c r="AA2885" i="1"/>
  <c r="Z2885" i="1"/>
  <c r="C2885" i="1"/>
  <c r="AA2884" i="1"/>
  <c r="Z2884" i="1"/>
  <c r="C2884" i="1"/>
  <c r="AA2883" i="1"/>
  <c r="Z2883" i="1"/>
  <c r="C2883" i="1"/>
  <c r="AA2882" i="1"/>
  <c r="Z2882" i="1"/>
  <c r="C2882" i="1"/>
  <c r="AA2881" i="1"/>
  <c r="Z2881" i="1"/>
  <c r="C2881" i="1"/>
  <c r="AA2880" i="1"/>
  <c r="Z2880" i="1"/>
  <c r="C2880" i="1"/>
  <c r="AA2879" i="1"/>
  <c r="Z2879" i="1"/>
  <c r="C2879" i="1"/>
  <c r="AA2878" i="1"/>
  <c r="Z2878" i="1"/>
  <c r="C2878" i="1"/>
  <c r="AA2877" i="1"/>
  <c r="Z2877" i="1"/>
  <c r="C2877" i="1"/>
  <c r="AA2876" i="1"/>
  <c r="Z2876" i="1"/>
  <c r="C2876" i="1"/>
  <c r="AA2875" i="1"/>
  <c r="Z2875" i="1"/>
  <c r="C2875" i="1"/>
  <c r="AA2874" i="1"/>
  <c r="Z2874" i="1"/>
  <c r="C2874" i="1"/>
  <c r="AA2873" i="1"/>
  <c r="Z2873" i="1"/>
  <c r="C2873" i="1"/>
  <c r="AA2872" i="1"/>
  <c r="Z2872" i="1"/>
  <c r="C2872" i="1"/>
  <c r="AA2871" i="1"/>
  <c r="Z2871" i="1"/>
  <c r="C2871" i="1"/>
  <c r="AA2870" i="1"/>
  <c r="Z2870" i="1"/>
  <c r="AC2870" i="1" s="1"/>
  <c r="C2870" i="1"/>
  <c r="AA2869" i="1"/>
  <c r="Z2869" i="1"/>
  <c r="C2869" i="1"/>
  <c r="AA2868" i="1"/>
  <c r="Z2868" i="1"/>
  <c r="C2868" i="1"/>
  <c r="AA2867" i="1"/>
  <c r="Z2867" i="1"/>
  <c r="C2867" i="1"/>
  <c r="AA2866" i="1"/>
  <c r="Z2866" i="1"/>
  <c r="C2866" i="1"/>
  <c r="AA2865" i="1"/>
  <c r="Z2865" i="1"/>
  <c r="C2865" i="1"/>
  <c r="AA2864" i="1"/>
  <c r="Z2864" i="1"/>
  <c r="C2864" i="1"/>
  <c r="AA2863" i="1"/>
  <c r="Z2863" i="1"/>
  <c r="C2863" i="1"/>
  <c r="AA2862" i="1"/>
  <c r="Z2862" i="1"/>
  <c r="AC2862" i="1" s="1"/>
  <c r="C2862" i="1"/>
  <c r="AA2861" i="1"/>
  <c r="Z2861" i="1"/>
  <c r="C2861" i="1"/>
  <c r="AA2860" i="1"/>
  <c r="Z2860" i="1"/>
  <c r="C2860" i="1"/>
  <c r="AA2859" i="1"/>
  <c r="Z2859" i="1"/>
  <c r="C2859" i="1"/>
  <c r="AA2858" i="1"/>
  <c r="Z2858" i="1"/>
  <c r="C2858" i="1"/>
  <c r="AA2857" i="1"/>
  <c r="Z2857" i="1"/>
  <c r="C2857" i="1"/>
  <c r="AA2856" i="1"/>
  <c r="Z2856" i="1"/>
  <c r="C2856" i="1"/>
  <c r="AA2855" i="1"/>
  <c r="Z2855" i="1"/>
  <c r="C2855" i="1"/>
  <c r="AA2854" i="1"/>
  <c r="Z2854" i="1"/>
  <c r="AC2854" i="1" s="1"/>
  <c r="C2854" i="1"/>
  <c r="AA2853" i="1"/>
  <c r="Z2853" i="1"/>
  <c r="C2853" i="1"/>
  <c r="AA2852" i="1"/>
  <c r="Z2852" i="1"/>
  <c r="C2852" i="1"/>
  <c r="AA2851" i="1"/>
  <c r="Z2851" i="1"/>
  <c r="C2851" i="1"/>
  <c r="AA2850" i="1"/>
  <c r="Z2850" i="1"/>
  <c r="C2850" i="1"/>
  <c r="AA2849" i="1"/>
  <c r="Z2849" i="1"/>
  <c r="C2849" i="1"/>
  <c r="AA2848" i="1"/>
  <c r="Z2848" i="1"/>
  <c r="C2848" i="1"/>
  <c r="AA2847" i="1"/>
  <c r="Z2847" i="1"/>
  <c r="C2847" i="1"/>
  <c r="AA2846" i="1"/>
  <c r="Z2846" i="1"/>
  <c r="C2846" i="1"/>
  <c r="AA2845" i="1"/>
  <c r="Z2845" i="1"/>
  <c r="C2845" i="1"/>
  <c r="AA2844" i="1"/>
  <c r="Z2844" i="1"/>
  <c r="C2844" i="1"/>
  <c r="AA2843" i="1"/>
  <c r="Z2843" i="1"/>
  <c r="C2843" i="1"/>
  <c r="AA2842" i="1"/>
  <c r="Z2842" i="1"/>
  <c r="C2842" i="1"/>
  <c r="AA2841" i="1"/>
  <c r="Z2841" i="1"/>
  <c r="C2841" i="1"/>
  <c r="AA2840" i="1"/>
  <c r="Z2840" i="1"/>
  <c r="C2840" i="1"/>
  <c r="AA2839" i="1"/>
  <c r="Z2839" i="1"/>
  <c r="C2839" i="1"/>
  <c r="AA2838" i="1"/>
  <c r="Z2838" i="1"/>
  <c r="AC2838" i="1" s="1"/>
  <c r="C2838" i="1"/>
  <c r="AA2837" i="1"/>
  <c r="Z2837" i="1"/>
  <c r="C2837" i="1"/>
  <c r="AA2836" i="1"/>
  <c r="Z2836" i="1"/>
  <c r="C2836" i="1"/>
  <c r="AA2835" i="1"/>
  <c r="Z2835" i="1"/>
  <c r="C2835" i="1"/>
  <c r="AA2834" i="1"/>
  <c r="Z2834" i="1"/>
  <c r="C2834" i="1"/>
  <c r="AA2833" i="1"/>
  <c r="Z2833" i="1"/>
  <c r="C2833" i="1"/>
  <c r="AA2832" i="1"/>
  <c r="Z2832" i="1"/>
  <c r="C2832" i="1"/>
  <c r="AA2831" i="1"/>
  <c r="Z2831" i="1"/>
  <c r="C2831" i="1"/>
  <c r="AA2830" i="1"/>
  <c r="Z2830" i="1"/>
  <c r="AC2830" i="1" s="1"/>
  <c r="C2830" i="1"/>
  <c r="AA2829" i="1"/>
  <c r="Z2829" i="1"/>
  <c r="C2829" i="1"/>
  <c r="AA2828" i="1"/>
  <c r="Z2828" i="1"/>
  <c r="C2828" i="1"/>
  <c r="AA2827" i="1"/>
  <c r="Z2827" i="1"/>
  <c r="C2827" i="1"/>
  <c r="AA2826" i="1"/>
  <c r="Z2826" i="1"/>
  <c r="C2826" i="1"/>
  <c r="AA2825" i="1"/>
  <c r="Z2825" i="1"/>
  <c r="C2825" i="1"/>
  <c r="AA2824" i="1"/>
  <c r="AD2824" i="1" s="1"/>
  <c r="Z2824" i="1"/>
  <c r="C2824" i="1"/>
  <c r="AA2823" i="1"/>
  <c r="Z2823" i="1"/>
  <c r="C2823" i="1"/>
  <c r="AA2822" i="1"/>
  <c r="Z2822" i="1"/>
  <c r="AC2822" i="1" s="1"/>
  <c r="C2822" i="1"/>
  <c r="AA2821" i="1"/>
  <c r="Z2821" i="1"/>
  <c r="C2821" i="1"/>
  <c r="AA2820" i="1"/>
  <c r="Z2820" i="1"/>
  <c r="C2820" i="1"/>
  <c r="AA2819" i="1"/>
  <c r="Z2819" i="1"/>
  <c r="C2819" i="1"/>
  <c r="AA2818" i="1"/>
  <c r="Z2818" i="1"/>
  <c r="C2818" i="1"/>
  <c r="AA2817" i="1"/>
  <c r="Z2817" i="1"/>
  <c r="C2817" i="1"/>
  <c r="AA2816" i="1"/>
  <c r="Z2816" i="1"/>
  <c r="C2816" i="1"/>
  <c r="AA2815" i="1"/>
  <c r="Z2815" i="1"/>
  <c r="C2815" i="1"/>
  <c r="AA2814" i="1"/>
  <c r="Z2814" i="1"/>
  <c r="C2814" i="1"/>
  <c r="AA2813" i="1"/>
  <c r="Z2813" i="1"/>
  <c r="C2813" i="1"/>
  <c r="AA2812" i="1"/>
  <c r="Z2812" i="1"/>
  <c r="C2812" i="1"/>
  <c r="AA2811" i="1"/>
  <c r="Z2811" i="1"/>
  <c r="C2811" i="1"/>
  <c r="AA2810" i="1"/>
  <c r="Z2810" i="1"/>
  <c r="C2810" i="1"/>
  <c r="AA2809" i="1"/>
  <c r="Z2809" i="1"/>
  <c r="C2809" i="1"/>
  <c r="AA2808" i="1"/>
  <c r="Z2808" i="1"/>
  <c r="C2808" i="1"/>
  <c r="AA2807" i="1"/>
  <c r="Z2807" i="1"/>
  <c r="C2807" i="1"/>
  <c r="AA2806" i="1"/>
  <c r="Z2806" i="1"/>
  <c r="AC2806" i="1" s="1"/>
  <c r="C2806" i="1"/>
  <c r="AA2805" i="1"/>
  <c r="Z2805" i="1"/>
  <c r="C2805" i="1"/>
  <c r="AA2804" i="1"/>
  <c r="Z2804" i="1"/>
  <c r="C2804" i="1"/>
  <c r="AA2803" i="1"/>
  <c r="Z2803" i="1"/>
  <c r="C2803" i="1"/>
  <c r="AA2802" i="1"/>
  <c r="Z2802" i="1"/>
  <c r="C2802" i="1"/>
  <c r="AA2801" i="1"/>
  <c r="Z2801" i="1"/>
  <c r="C2801" i="1"/>
  <c r="AA2800" i="1"/>
  <c r="Z2800" i="1"/>
  <c r="C2800" i="1"/>
  <c r="AA2799" i="1"/>
  <c r="Z2799" i="1"/>
  <c r="C2799" i="1"/>
  <c r="AA2798" i="1"/>
  <c r="Z2798" i="1"/>
  <c r="AC2798" i="1" s="1"/>
  <c r="C2798" i="1"/>
  <c r="AA2797" i="1"/>
  <c r="Z2797" i="1"/>
  <c r="C2797" i="1"/>
  <c r="AA2796" i="1"/>
  <c r="Z2796" i="1"/>
  <c r="C2796" i="1"/>
  <c r="AA2795" i="1"/>
  <c r="Z2795" i="1"/>
  <c r="C2795" i="1"/>
  <c r="AA2794" i="1"/>
  <c r="Z2794" i="1"/>
  <c r="C2794" i="1"/>
  <c r="AA2793" i="1"/>
  <c r="Z2793" i="1"/>
  <c r="C2793" i="1"/>
  <c r="AA2792" i="1"/>
  <c r="Z2792" i="1"/>
  <c r="C2792" i="1"/>
  <c r="AA2791" i="1"/>
  <c r="Z2791" i="1"/>
  <c r="C2791" i="1"/>
  <c r="AA2790" i="1"/>
  <c r="Z2790" i="1"/>
  <c r="AC2790" i="1" s="1"/>
  <c r="C2790" i="1"/>
  <c r="AA2789" i="1"/>
  <c r="Z2789" i="1"/>
  <c r="C2789" i="1"/>
  <c r="AA2788" i="1"/>
  <c r="Z2788" i="1"/>
  <c r="C2788" i="1"/>
  <c r="AA2787" i="1"/>
  <c r="Z2787" i="1"/>
  <c r="C2787" i="1"/>
  <c r="AA2786" i="1"/>
  <c r="Z2786" i="1"/>
  <c r="C2786" i="1"/>
  <c r="AA2785" i="1"/>
  <c r="Z2785" i="1"/>
  <c r="C2785" i="1"/>
  <c r="AA2784" i="1"/>
  <c r="Z2784" i="1"/>
  <c r="C2784" i="1"/>
  <c r="AA2783" i="1"/>
  <c r="Z2783" i="1"/>
  <c r="C2783" i="1"/>
  <c r="AA2782" i="1"/>
  <c r="Z2782" i="1"/>
  <c r="C2782" i="1"/>
  <c r="AA2781" i="1"/>
  <c r="Z2781" i="1"/>
  <c r="C2781" i="1"/>
  <c r="AA2780" i="1"/>
  <c r="Z2780" i="1"/>
  <c r="C2780" i="1"/>
  <c r="AA2779" i="1"/>
  <c r="Z2779" i="1"/>
  <c r="C2779" i="1"/>
  <c r="AA2778" i="1"/>
  <c r="Z2778" i="1"/>
  <c r="C2778" i="1"/>
  <c r="AA2777" i="1"/>
  <c r="Z2777" i="1"/>
  <c r="C2777" i="1"/>
  <c r="AA2776" i="1"/>
  <c r="Z2776" i="1"/>
  <c r="C2776" i="1"/>
  <c r="AA2775" i="1"/>
  <c r="Z2775" i="1"/>
  <c r="C2775" i="1"/>
  <c r="AA2774" i="1"/>
  <c r="Z2774" i="1"/>
  <c r="C2774" i="1"/>
  <c r="AA2773" i="1"/>
  <c r="Z2773" i="1"/>
  <c r="C2773" i="1"/>
  <c r="AA2772" i="1"/>
  <c r="Z2772" i="1"/>
  <c r="C2772" i="1"/>
  <c r="AA2771" i="1"/>
  <c r="Z2771" i="1"/>
  <c r="C2771" i="1"/>
  <c r="AA2770" i="1"/>
  <c r="Z2770" i="1"/>
  <c r="C2770" i="1"/>
  <c r="AA2769" i="1"/>
  <c r="Z2769" i="1"/>
  <c r="C2769" i="1"/>
  <c r="AA2768" i="1"/>
  <c r="Z2768" i="1"/>
  <c r="C2768" i="1"/>
  <c r="AA2767" i="1"/>
  <c r="Z2767" i="1"/>
  <c r="C2767" i="1"/>
  <c r="AA2766" i="1"/>
  <c r="Z2766" i="1"/>
  <c r="C2766" i="1"/>
  <c r="AA2765" i="1"/>
  <c r="Z2765" i="1"/>
  <c r="C2765" i="1"/>
  <c r="AA2764" i="1"/>
  <c r="Z2764" i="1"/>
  <c r="C2764" i="1"/>
  <c r="AA2763" i="1"/>
  <c r="Z2763" i="1"/>
  <c r="C2763" i="1"/>
  <c r="AA2762" i="1"/>
  <c r="Z2762" i="1"/>
  <c r="C2762" i="1"/>
  <c r="AA2761" i="1"/>
  <c r="Z2761" i="1"/>
  <c r="C2761" i="1"/>
  <c r="AA2760" i="1"/>
  <c r="AD2760" i="1" s="1"/>
  <c r="Z2760" i="1"/>
  <c r="C2760" i="1"/>
  <c r="AA2759" i="1"/>
  <c r="Z2759" i="1"/>
  <c r="C2759" i="1"/>
  <c r="AA2758" i="1"/>
  <c r="Z2758" i="1"/>
  <c r="C2758" i="1"/>
  <c r="AA2757" i="1"/>
  <c r="Z2757" i="1"/>
  <c r="C2757" i="1"/>
  <c r="AA2756" i="1"/>
  <c r="Z2756" i="1"/>
  <c r="C2756" i="1"/>
  <c r="AA2755" i="1"/>
  <c r="Z2755" i="1"/>
  <c r="C2755" i="1"/>
  <c r="AA2754" i="1"/>
  <c r="Z2754" i="1"/>
  <c r="C2754" i="1"/>
  <c r="AA2753" i="1"/>
  <c r="Z2753" i="1"/>
  <c r="C2753" i="1"/>
  <c r="AA2752" i="1"/>
  <c r="Z2752" i="1"/>
  <c r="C2752" i="1"/>
  <c r="AA2751" i="1"/>
  <c r="Z2751" i="1"/>
  <c r="C2751" i="1"/>
  <c r="AA2750" i="1"/>
  <c r="Z2750" i="1"/>
  <c r="C2750" i="1"/>
  <c r="AA2749" i="1"/>
  <c r="Z2749" i="1"/>
  <c r="C2749" i="1"/>
  <c r="AA2748" i="1"/>
  <c r="Z2748" i="1"/>
  <c r="C2748" i="1"/>
  <c r="AA2747" i="1"/>
  <c r="Z2747" i="1"/>
  <c r="C2747" i="1"/>
  <c r="AA2746" i="1"/>
  <c r="Z2746" i="1"/>
  <c r="C2746" i="1"/>
  <c r="AA2745" i="1"/>
  <c r="Z2745" i="1"/>
  <c r="C2745" i="1"/>
  <c r="AA2744" i="1"/>
  <c r="Z2744" i="1"/>
  <c r="C2744" i="1"/>
  <c r="AA2743" i="1"/>
  <c r="Z2743" i="1"/>
  <c r="C2743" i="1"/>
  <c r="AA2742" i="1"/>
  <c r="Z2742" i="1"/>
  <c r="C2742" i="1"/>
  <c r="AA2741" i="1"/>
  <c r="Z2741" i="1"/>
  <c r="C2741" i="1"/>
  <c r="AA2740" i="1"/>
  <c r="Z2740" i="1"/>
  <c r="C2740" i="1"/>
  <c r="AA2739" i="1"/>
  <c r="Z2739" i="1"/>
  <c r="C2739" i="1"/>
  <c r="AA2738" i="1"/>
  <c r="Z2738" i="1"/>
  <c r="C2738" i="1"/>
  <c r="AA2737" i="1"/>
  <c r="Z2737" i="1"/>
  <c r="C2737" i="1"/>
  <c r="AA2736" i="1"/>
  <c r="Z2736" i="1"/>
  <c r="C2736" i="1"/>
  <c r="AA2735" i="1"/>
  <c r="Z2735" i="1"/>
  <c r="C2735" i="1"/>
  <c r="AA2734" i="1"/>
  <c r="Z2734" i="1"/>
  <c r="C2734" i="1"/>
  <c r="AA2733" i="1"/>
  <c r="Z2733" i="1"/>
  <c r="C2733" i="1"/>
  <c r="AA2732" i="1"/>
  <c r="Z2732" i="1"/>
  <c r="C2732" i="1"/>
  <c r="AA2731" i="1"/>
  <c r="Z2731" i="1"/>
  <c r="C2731" i="1"/>
  <c r="AA2730" i="1"/>
  <c r="Z2730" i="1"/>
  <c r="C2730" i="1"/>
  <c r="AA2729" i="1"/>
  <c r="Z2729" i="1"/>
  <c r="C2729" i="1"/>
  <c r="AA2728" i="1"/>
  <c r="Z2728" i="1"/>
  <c r="C2728" i="1"/>
  <c r="AA2727" i="1"/>
  <c r="Z2727" i="1"/>
  <c r="C2727" i="1"/>
  <c r="AA2726" i="1"/>
  <c r="Z2726" i="1"/>
  <c r="C2726" i="1"/>
  <c r="AA2725" i="1"/>
  <c r="Z2725" i="1"/>
  <c r="C2725" i="1"/>
  <c r="AA2724" i="1"/>
  <c r="Z2724" i="1"/>
  <c r="C2724" i="1"/>
  <c r="AA2723" i="1"/>
  <c r="Z2723" i="1"/>
  <c r="C2723" i="1"/>
  <c r="AA2722" i="1"/>
  <c r="Z2722" i="1"/>
  <c r="C2722" i="1"/>
  <c r="AA2721" i="1"/>
  <c r="Z2721" i="1"/>
  <c r="C2721" i="1"/>
  <c r="AA2720" i="1"/>
  <c r="Z2720" i="1"/>
  <c r="C2720" i="1"/>
  <c r="AA2719" i="1"/>
  <c r="Z2719" i="1"/>
  <c r="C2719" i="1"/>
  <c r="AA2718" i="1"/>
  <c r="Z2718" i="1"/>
  <c r="AC2718" i="1" s="1"/>
  <c r="C2718" i="1"/>
  <c r="AA2717" i="1"/>
  <c r="Z2717" i="1"/>
  <c r="C2717" i="1"/>
  <c r="AA2716" i="1"/>
  <c r="Z2716" i="1"/>
  <c r="C2716" i="1"/>
  <c r="AA2715" i="1"/>
  <c r="Z2715" i="1"/>
  <c r="C2715" i="1"/>
  <c r="AA2714" i="1"/>
  <c r="Z2714" i="1"/>
  <c r="C2714" i="1"/>
  <c r="AA2713" i="1"/>
  <c r="Z2713" i="1"/>
  <c r="C2713" i="1"/>
  <c r="AA2712" i="1"/>
  <c r="Z2712" i="1"/>
  <c r="C2712" i="1"/>
  <c r="AA2711" i="1"/>
  <c r="Z2711" i="1"/>
  <c r="C2711" i="1"/>
  <c r="AA2710" i="1"/>
  <c r="Z2710" i="1"/>
  <c r="AC2710" i="1" s="1"/>
  <c r="C2710" i="1"/>
  <c r="AA2709" i="1"/>
  <c r="Z2709" i="1"/>
  <c r="C2709" i="1"/>
  <c r="AA2708" i="1"/>
  <c r="Z2708" i="1"/>
  <c r="C2708" i="1"/>
  <c r="AA2707" i="1"/>
  <c r="Z2707" i="1"/>
  <c r="C2707" i="1"/>
  <c r="AA2706" i="1"/>
  <c r="Z2706" i="1"/>
  <c r="C2706" i="1"/>
  <c r="AA2705" i="1"/>
  <c r="Z2705" i="1"/>
  <c r="C2705" i="1"/>
  <c r="AA2704" i="1"/>
  <c r="AE2704" i="1" s="1"/>
  <c r="Z2704" i="1"/>
  <c r="C2704" i="1"/>
  <c r="AA2703" i="1"/>
  <c r="Z2703" i="1"/>
  <c r="C2703" i="1"/>
  <c r="AA2702" i="1"/>
  <c r="Z2702" i="1"/>
  <c r="C2702" i="1"/>
  <c r="AA2701" i="1"/>
  <c r="Z2701" i="1"/>
  <c r="C2701" i="1"/>
  <c r="AA2700" i="1"/>
  <c r="Z2700" i="1"/>
  <c r="C2700" i="1"/>
  <c r="AA2699" i="1"/>
  <c r="Z2699" i="1"/>
  <c r="C2699" i="1"/>
  <c r="AA2698" i="1"/>
  <c r="Z2698" i="1"/>
  <c r="C2698" i="1"/>
  <c r="AA2697" i="1"/>
  <c r="Z2697" i="1"/>
  <c r="C2697" i="1"/>
  <c r="AA2696" i="1"/>
  <c r="Z2696" i="1"/>
  <c r="C2696" i="1"/>
  <c r="AA2695" i="1"/>
  <c r="Z2695" i="1"/>
  <c r="C2695" i="1"/>
  <c r="AA2694" i="1"/>
  <c r="Z2694" i="1"/>
  <c r="C2694" i="1"/>
  <c r="AA2693" i="1"/>
  <c r="Z2693" i="1"/>
  <c r="C2693" i="1"/>
  <c r="AA2692" i="1"/>
  <c r="Z2692" i="1"/>
  <c r="C2692" i="1"/>
  <c r="AA2691" i="1"/>
  <c r="Z2691" i="1"/>
  <c r="C2691" i="1"/>
  <c r="AA2690" i="1"/>
  <c r="Z2690" i="1"/>
  <c r="AE2690" i="1" s="1"/>
  <c r="C2690" i="1"/>
  <c r="AA2689" i="1"/>
  <c r="Z2689" i="1"/>
  <c r="C2689" i="1"/>
  <c r="AA2688" i="1"/>
  <c r="Z2688" i="1"/>
  <c r="C2688" i="1"/>
  <c r="AA2687" i="1"/>
  <c r="Z2687" i="1"/>
  <c r="C2687" i="1"/>
  <c r="AA2686" i="1"/>
  <c r="Z2686" i="1"/>
  <c r="C2686" i="1"/>
  <c r="AA2685" i="1"/>
  <c r="Z2685" i="1"/>
  <c r="C2685" i="1"/>
  <c r="AA2684" i="1"/>
  <c r="Z2684" i="1"/>
  <c r="C2684" i="1"/>
  <c r="AA2683" i="1"/>
  <c r="Z2683" i="1"/>
  <c r="C2683" i="1"/>
  <c r="AA2682" i="1"/>
  <c r="Z2682" i="1"/>
  <c r="AC2682" i="1" s="1"/>
  <c r="C2682" i="1"/>
  <c r="AA2681" i="1"/>
  <c r="Z2681" i="1"/>
  <c r="C2681" i="1"/>
  <c r="AA2680" i="1"/>
  <c r="Z2680" i="1"/>
  <c r="C2680" i="1"/>
  <c r="AA2679" i="1"/>
  <c r="Z2679" i="1"/>
  <c r="C2679" i="1"/>
  <c r="AA2678" i="1"/>
  <c r="Z2678" i="1"/>
  <c r="C2678" i="1"/>
  <c r="AA2677" i="1"/>
  <c r="Z2677" i="1"/>
  <c r="C2677" i="1"/>
  <c r="AA2676" i="1"/>
  <c r="Z2676" i="1"/>
  <c r="C2676" i="1"/>
  <c r="AA2675" i="1"/>
  <c r="Z2675" i="1"/>
  <c r="C2675" i="1"/>
  <c r="AA2674" i="1"/>
  <c r="Z2674" i="1"/>
  <c r="C2674" i="1"/>
  <c r="AA2673" i="1"/>
  <c r="Z2673" i="1"/>
  <c r="C2673" i="1"/>
  <c r="AA2672" i="1"/>
  <c r="Z2672" i="1"/>
  <c r="C2672" i="1"/>
  <c r="AA2671" i="1"/>
  <c r="Z2671" i="1"/>
  <c r="C2671" i="1"/>
  <c r="AA2670" i="1"/>
  <c r="Z2670" i="1"/>
  <c r="C2670" i="1"/>
  <c r="AA2669" i="1"/>
  <c r="Z2669" i="1"/>
  <c r="C2669" i="1"/>
  <c r="AA2668" i="1"/>
  <c r="Z2668" i="1"/>
  <c r="C2668" i="1"/>
  <c r="AA2667" i="1"/>
  <c r="Z2667" i="1"/>
  <c r="C2667" i="1"/>
  <c r="AA2666" i="1"/>
  <c r="Z2666" i="1"/>
  <c r="C2666" i="1"/>
  <c r="AA2665" i="1"/>
  <c r="Z2665" i="1"/>
  <c r="C2665" i="1"/>
  <c r="AA2664" i="1"/>
  <c r="Z2664" i="1"/>
  <c r="C2664" i="1"/>
  <c r="AA2663" i="1"/>
  <c r="Z2663" i="1"/>
  <c r="C2663" i="1"/>
  <c r="AA2662" i="1"/>
  <c r="Z2662" i="1"/>
  <c r="C2662" i="1"/>
  <c r="AA2661" i="1"/>
  <c r="Z2661" i="1"/>
  <c r="C2661" i="1"/>
  <c r="AA2660" i="1"/>
  <c r="Z2660" i="1"/>
  <c r="C2660" i="1"/>
  <c r="AA2659" i="1"/>
  <c r="Z2659" i="1"/>
  <c r="C2659" i="1"/>
  <c r="AA2658" i="1"/>
  <c r="Z2658" i="1"/>
  <c r="C2658" i="1"/>
  <c r="AA2657" i="1"/>
  <c r="Z2657" i="1"/>
  <c r="C2657" i="1"/>
  <c r="AA2656" i="1"/>
  <c r="Z2656" i="1"/>
  <c r="C2656" i="1"/>
  <c r="AA2655" i="1"/>
  <c r="Z2655" i="1"/>
  <c r="C2655" i="1"/>
  <c r="AA2654" i="1"/>
  <c r="Z2654" i="1"/>
  <c r="C2654" i="1"/>
  <c r="AA2653" i="1"/>
  <c r="Z2653" i="1"/>
  <c r="C2653" i="1"/>
  <c r="AA2652" i="1"/>
  <c r="Z2652" i="1"/>
  <c r="C2652" i="1"/>
  <c r="AA2651" i="1"/>
  <c r="Z2651" i="1"/>
  <c r="C2651" i="1"/>
  <c r="AA2650" i="1"/>
  <c r="Z2650" i="1"/>
  <c r="C2650" i="1"/>
  <c r="AA2649" i="1"/>
  <c r="Z2649" i="1"/>
  <c r="C2649" i="1"/>
  <c r="AA2648" i="1"/>
  <c r="Z2648" i="1"/>
  <c r="C2648" i="1"/>
  <c r="AA2647" i="1"/>
  <c r="Z2647" i="1"/>
  <c r="C2647" i="1"/>
  <c r="AA2646" i="1"/>
  <c r="Z2646" i="1"/>
  <c r="C2646" i="1"/>
  <c r="AA2645" i="1"/>
  <c r="Z2645" i="1"/>
  <c r="C2645" i="1"/>
  <c r="AA2644" i="1"/>
  <c r="Z2644" i="1"/>
  <c r="C2644" i="1"/>
  <c r="AA2643" i="1"/>
  <c r="Z2643" i="1"/>
  <c r="C2643" i="1"/>
  <c r="AA2642" i="1"/>
  <c r="Z2642" i="1"/>
  <c r="C2642" i="1"/>
  <c r="AA2641" i="1"/>
  <c r="Z2641" i="1"/>
  <c r="C2641" i="1"/>
  <c r="AA2640" i="1"/>
  <c r="Z2640" i="1"/>
  <c r="C2640" i="1"/>
  <c r="AA2639" i="1"/>
  <c r="Z2639" i="1"/>
  <c r="C2639" i="1"/>
  <c r="AA2638" i="1"/>
  <c r="Z2638" i="1"/>
  <c r="C2638" i="1"/>
  <c r="AA2637" i="1"/>
  <c r="Z2637" i="1"/>
  <c r="C2637" i="1"/>
  <c r="AA2636" i="1"/>
  <c r="Z2636" i="1"/>
  <c r="C2636" i="1"/>
  <c r="AA2635" i="1"/>
  <c r="Z2635" i="1"/>
  <c r="C2635" i="1"/>
  <c r="AA2634" i="1"/>
  <c r="Z2634" i="1"/>
  <c r="C2634" i="1"/>
  <c r="AA2633" i="1"/>
  <c r="Z2633" i="1"/>
  <c r="C2633" i="1"/>
  <c r="AA2632" i="1"/>
  <c r="Z2632" i="1"/>
  <c r="C2632" i="1"/>
  <c r="AA2631" i="1"/>
  <c r="Z2631" i="1"/>
  <c r="C2631" i="1"/>
  <c r="AA2630" i="1"/>
  <c r="Z2630" i="1"/>
  <c r="C2630" i="1"/>
  <c r="AA2629" i="1"/>
  <c r="Z2629" i="1"/>
  <c r="C2629" i="1"/>
  <c r="AA2628" i="1"/>
  <c r="Z2628" i="1"/>
  <c r="C2628" i="1"/>
  <c r="AA2627" i="1"/>
  <c r="Z2627" i="1"/>
  <c r="C2627" i="1"/>
  <c r="AA2626" i="1"/>
  <c r="Z2626" i="1"/>
  <c r="C2626" i="1"/>
  <c r="AA2625" i="1"/>
  <c r="Z2625" i="1"/>
  <c r="C2625" i="1"/>
  <c r="AA2624" i="1"/>
  <c r="Z2624" i="1"/>
  <c r="C2624" i="1"/>
  <c r="AA2623" i="1"/>
  <c r="Z2623" i="1"/>
  <c r="C2623" i="1"/>
  <c r="AA2622" i="1"/>
  <c r="Z2622" i="1"/>
  <c r="C2622" i="1"/>
  <c r="AA2621" i="1"/>
  <c r="Z2621" i="1"/>
  <c r="C2621" i="1"/>
  <c r="AA2620" i="1"/>
  <c r="Z2620" i="1"/>
  <c r="C2620" i="1"/>
  <c r="AA2619" i="1"/>
  <c r="Z2619" i="1"/>
  <c r="C2619" i="1"/>
  <c r="AA2618" i="1"/>
  <c r="Z2618" i="1"/>
  <c r="C2618" i="1"/>
  <c r="AA2617" i="1"/>
  <c r="Z2617" i="1"/>
  <c r="C2617" i="1"/>
  <c r="AA2616" i="1"/>
  <c r="Z2616" i="1"/>
  <c r="C2616" i="1"/>
  <c r="AA2615" i="1"/>
  <c r="Z2615" i="1"/>
  <c r="C2615" i="1"/>
  <c r="AA2614" i="1"/>
  <c r="Z2614" i="1"/>
  <c r="C2614" i="1"/>
  <c r="AA2613" i="1"/>
  <c r="Z2613" i="1"/>
  <c r="C2613" i="1"/>
  <c r="AA2612" i="1"/>
  <c r="Z2612" i="1"/>
  <c r="C2612" i="1"/>
  <c r="AA2611" i="1"/>
  <c r="Z2611" i="1"/>
  <c r="C2611" i="1"/>
  <c r="AA2610" i="1"/>
  <c r="Z2610" i="1"/>
  <c r="C2610" i="1"/>
  <c r="AA2609" i="1"/>
  <c r="Z2609" i="1"/>
  <c r="C2609" i="1"/>
  <c r="AA2608" i="1"/>
  <c r="Z2608" i="1"/>
  <c r="C2608" i="1"/>
  <c r="AA2607" i="1"/>
  <c r="Z2607" i="1"/>
  <c r="C2607" i="1"/>
  <c r="AA2606" i="1"/>
  <c r="Z2606" i="1"/>
  <c r="C2606" i="1"/>
  <c r="AA2605" i="1"/>
  <c r="Z2605" i="1"/>
  <c r="C2605" i="1"/>
  <c r="AA2604" i="1"/>
  <c r="Z2604" i="1"/>
  <c r="C2604" i="1"/>
  <c r="AA2603" i="1"/>
  <c r="Z2603" i="1"/>
  <c r="C2603" i="1"/>
  <c r="AA2602" i="1"/>
  <c r="Z2602" i="1"/>
  <c r="C2602" i="1"/>
  <c r="AA2601" i="1"/>
  <c r="Z2601" i="1"/>
  <c r="C2601" i="1"/>
  <c r="AA2600" i="1"/>
  <c r="Z2600" i="1"/>
  <c r="C2600" i="1"/>
  <c r="AA2599" i="1"/>
  <c r="Z2599" i="1"/>
  <c r="C2599" i="1"/>
  <c r="AA2598" i="1"/>
  <c r="Z2598" i="1"/>
  <c r="C2598" i="1"/>
  <c r="AA2597" i="1"/>
  <c r="Z2597" i="1"/>
  <c r="C2597" i="1"/>
  <c r="AA2596" i="1"/>
  <c r="Z2596" i="1"/>
  <c r="C2596" i="1"/>
  <c r="AA2595" i="1"/>
  <c r="Z2595" i="1"/>
  <c r="C2595" i="1"/>
  <c r="AA2594" i="1"/>
  <c r="Z2594" i="1"/>
  <c r="C2594" i="1"/>
  <c r="AA2593" i="1"/>
  <c r="Z2593" i="1"/>
  <c r="C2593" i="1"/>
  <c r="AA2592" i="1"/>
  <c r="Z2592" i="1"/>
  <c r="C2592" i="1"/>
  <c r="AA2591" i="1"/>
  <c r="Z2591" i="1"/>
  <c r="C2591" i="1"/>
  <c r="AA2590" i="1"/>
  <c r="Z2590" i="1"/>
  <c r="C2590" i="1"/>
  <c r="AA2589" i="1"/>
  <c r="Z2589" i="1"/>
  <c r="C2589" i="1"/>
  <c r="AA2588" i="1"/>
  <c r="Z2588" i="1"/>
  <c r="C2588" i="1"/>
  <c r="AA2587" i="1"/>
  <c r="Z2587" i="1"/>
  <c r="C2587" i="1"/>
  <c r="AA2586" i="1"/>
  <c r="Z2586" i="1"/>
  <c r="C2586" i="1"/>
  <c r="AA2585" i="1"/>
  <c r="Z2585" i="1"/>
  <c r="C2585" i="1"/>
  <c r="AA2584" i="1"/>
  <c r="Z2584" i="1"/>
  <c r="C2584" i="1"/>
  <c r="AA2583" i="1"/>
  <c r="Z2583" i="1"/>
  <c r="C2583" i="1"/>
  <c r="AA2582" i="1"/>
  <c r="Z2582" i="1"/>
  <c r="C2582" i="1"/>
  <c r="AA2581" i="1"/>
  <c r="Z2581" i="1"/>
  <c r="C2581" i="1"/>
  <c r="AA2580" i="1"/>
  <c r="Z2580" i="1"/>
  <c r="C2580" i="1"/>
  <c r="AA2579" i="1"/>
  <c r="Z2579" i="1"/>
  <c r="C2579" i="1"/>
  <c r="AA2578" i="1"/>
  <c r="Z2578" i="1"/>
  <c r="C2578" i="1"/>
  <c r="AA2577" i="1"/>
  <c r="Z2577" i="1"/>
  <c r="C2577" i="1"/>
  <c r="AA2576" i="1"/>
  <c r="Z2576" i="1"/>
  <c r="C2576" i="1"/>
  <c r="AA2575" i="1"/>
  <c r="Z2575" i="1"/>
  <c r="C2575" i="1"/>
  <c r="AA2574" i="1"/>
  <c r="Z2574" i="1"/>
  <c r="C2574" i="1"/>
  <c r="AA2573" i="1"/>
  <c r="Z2573" i="1"/>
  <c r="C2573" i="1"/>
  <c r="AA2572" i="1"/>
  <c r="Z2572" i="1"/>
  <c r="C2572" i="1"/>
  <c r="AA2571" i="1"/>
  <c r="Z2571" i="1"/>
  <c r="C2571" i="1"/>
  <c r="AA2570" i="1"/>
  <c r="Z2570" i="1"/>
  <c r="C2570" i="1"/>
  <c r="AA2569" i="1"/>
  <c r="Z2569" i="1"/>
  <c r="C2569" i="1"/>
  <c r="AA2568" i="1"/>
  <c r="Z2568" i="1"/>
  <c r="C2568" i="1"/>
  <c r="AA2567" i="1"/>
  <c r="Z2567" i="1"/>
  <c r="C2567" i="1"/>
  <c r="AA2566" i="1"/>
  <c r="Z2566" i="1"/>
  <c r="C2566" i="1"/>
  <c r="AA2565" i="1"/>
  <c r="Z2565" i="1"/>
  <c r="C2565" i="1"/>
  <c r="AA2564" i="1"/>
  <c r="Z2564" i="1"/>
  <c r="C2564" i="1"/>
  <c r="AA2563" i="1"/>
  <c r="Z2563" i="1"/>
  <c r="C2563" i="1"/>
  <c r="AA2562" i="1"/>
  <c r="Z2562" i="1"/>
  <c r="C2562" i="1"/>
  <c r="AA2561" i="1"/>
  <c r="Z2561" i="1"/>
  <c r="C2561" i="1"/>
  <c r="AA2560" i="1"/>
  <c r="Z2560" i="1"/>
  <c r="C2560" i="1"/>
  <c r="AA2559" i="1"/>
  <c r="Z2559" i="1"/>
  <c r="C2559" i="1"/>
  <c r="AA2558" i="1"/>
  <c r="Z2558" i="1"/>
  <c r="C2558" i="1"/>
  <c r="AA2557" i="1"/>
  <c r="Z2557" i="1"/>
  <c r="C2557" i="1"/>
  <c r="AA2556" i="1"/>
  <c r="Z2556" i="1"/>
  <c r="C2556" i="1"/>
  <c r="AA2555" i="1"/>
  <c r="Z2555" i="1"/>
  <c r="C2555" i="1"/>
  <c r="AA2554" i="1"/>
  <c r="Z2554" i="1"/>
  <c r="C2554" i="1"/>
  <c r="AA2553" i="1"/>
  <c r="Z2553" i="1"/>
  <c r="C2553" i="1"/>
  <c r="AA2552" i="1"/>
  <c r="Z2552" i="1"/>
  <c r="C2552" i="1"/>
  <c r="AA2551" i="1"/>
  <c r="Z2551" i="1"/>
  <c r="C2551" i="1"/>
  <c r="AA2550" i="1"/>
  <c r="Z2550" i="1"/>
  <c r="C2550" i="1"/>
  <c r="AA2549" i="1"/>
  <c r="Z2549" i="1"/>
  <c r="C2549" i="1"/>
  <c r="AA2548" i="1"/>
  <c r="Z2548" i="1"/>
  <c r="C2548" i="1"/>
  <c r="AA2547" i="1"/>
  <c r="Z2547" i="1"/>
  <c r="C2547" i="1"/>
  <c r="AA2546" i="1"/>
  <c r="Z2546" i="1"/>
  <c r="C2546" i="1"/>
  <c r="AA2545" i="1"/>
  <c r="Z2545" i="1"/>
  <c r="C2545" i="1"/>
  <c r="AA2544" i="1"/>
  <c r="Z2544" i="1"/>
  <c r="C2544" i="1"/>
  <c r="AA2543" i="1"/>
  <c r="Z2543" i="1"/>
  <c r="C2543" i="1"/>
  <c r="AA2542" i="1"/>
  <c r="Z2542" i="1"/>
  <c r="C2542" i="1"/>
  <c r="AA2541" i="1"/>
  <c r="Z2541" i="1"/>
  <c r="C2541" i="1"/>
  <c r="AA2540" i="1"/>
  <c r="Z2540" i="1"/>
  <c r="C2540" i="1"/>
  <c r="AA2539" i="1"/>
  <c r="Z2539" i="1"/>
  <c r="C2539" i="1"/>
  <c r="AA2538" i="1"/>
  <c r="Z2538" i="1"/>
  <c r="C2538" i="1"/>
  <c r="AA2537" i="1"/>
  <c r="Z2537" i="1"/>
  <c r="C2537" i="1"/>
  <c r="AA2536" i="1"/>
  <c r="Z2536" i="1"/>
  <c r="C2536" i="1"/>
  <c r="AA2535" i="1"/>
  <c r="Z2535" i="1"/>
  <c r="C2535" i="1"/>
  <c r="AA2534" i="1"/>
  <c r="Z2534" i="1"/>
  <c r="C2534" i="1"/>
  <c r="AA2533" i="1"/>
  <c r="Z2533" i="1"/>
  <c r="C2533" i="1"/>
  <c r="AA2532" i="1"/>
  <c r="Z2532" i="1"/>
  <c r="C2532" i="1"/>
  <c r="AA2531" i="1"/>
  <c r="Z2531" i="1"/>
  <c r="C2531" i="1"/>
  <c r="AA2530" i="1"/>
  <c r="Z2530" i="1"/>
  <c r="C2530" i="1"/>
  <c r="AA2529" i="1"/>
  <c r="Z2529" i="1"/>
  <c r="C2529" i="1"/>
  <c r="AA2528" i="1"/>
  <c r="Z2528" i="1"/>
  <c r="C2528" i="1"/>
  <c r="AA2527" i="1"/>
  <c r="Z2527" i="1"/>
  <c r="C2527" i="1"/>
  <c r="AA2526" i="1"/>
  <c r="Z2526" i="1"/>
  <c r="C2526" i="1"/>
  <c r="AA2525" i="1"/>
  <c r="Z2525" i="1"/>
  <c r="C2525" i="1"/>
  <c r="AA2524" i="1"/>
  <c r="Z2524" i="1"/>
  <c r="C2524" i="1"/>
  <c r="AA2523" i="1"/>
  <c r="Z2523" i="1"/>
  <c r="C2523" i="1"/>
  <c r="AA2522" i="1"/>
  <c r="Z2522" i="1"/>
  <c r="C2522" i="1"/>
  <c r="AA2521" i="1"/>
  <c r="Z2521" i="1"/>
  <c r="C2521" i="1"/>
  <c r="AA2520" i="1"/>
  <c r="AE2520" i="1" s="1"/>
  <c r="Z2520" i="1"/>
  <c r="C2520" i="1"/>
  <c r="AA2519" i="1"/>
  <c r="Z2519" i="1"/>
  <c r="C2519" i="1"/>
  <c r="AA2518" i="1"/>
  <c r="Z2518" i="1"/>
  <c r="C2518" i="1"/>
  <c r="AA2517" i="1"/>
  <c r="Z2517" i="1"/>
  <c r="C2517" i="1"/>
  <c r="AA2516" i="1"/>
  <c r="Z2516" i="1"/>
  <c r="C2516" i="1"/>
  <c r="AA2515" i="1"/>
  <c r="Z2515" i="1"/>
  <c r="C2515" i="1"/>
  <c r="AA2514" i="1"/>
  <c r="Z2514" i="1"/>
  <c r="C2514" i="1"/>
  <c r="AA2513" i="1"/>
  <c r="Z2513" i="1"/>
  <c r="C2513" i="1"/>
  <c r="AA2512" i="1"/>
  <c r="Z2512" i="1"/>
  <c r="C2512" i="1"/>
  <c r="AA2511" i="1"/>
  <c r="Z2511" i="1"/>
  <c r="C2511" i="1"/>
  <c r="AA2510" i="1"/>
  <c r="Z2510" i="1"/>
  <c r="C2510" i="1"/>
  <c r="AA2509" i="1"/>
  <c r="Z2509" i="1"/>
  <c r="C2509" i="1"/>
  <c r="AA2508" i="1"/>
  <c r="Z2508" i="1"/>
  <c r="C2508" i="1"/>
  <c r="AA2507" i="1"/>
  <c r="Z2507" i="1"/>
  <c r="C2507" i="1"/>
  <c r="AA2506" i="1"/>
  <c r="Z2506" i="1"/>
  <c r="C2506" i="1"/>
  <c r="AA2505" i="1"/>
  <c r="Z2505" i="1"/>
  <c r="C2505" i="1"/>
  <c r="AA2504" i="1"/>
  <c r="Z2504" i="1"/>
  <c r="C2504" i="1"/>
  <c r="AA2503" i="1"/>
  <c r="Z2503" i="1"/>
  <c r="C2503" i="1"/>
  <c r="AA2502" i="1"/>
  <c r="Z2502" i="1"/>
  <c r="C2502" i="1"/>
  <c r="AA2501" i="1"/>
  <c r="Z2501" i="1"/>
  <c r="C2501" i="1"/>
  <c r="AA2500" i="1"/>
  <c r="Z2500" i="1"/>
  <c r="C2500" i="1"/>
  <c r="AA2499" i="1"/>
  <c r="Z2499" i="1"/>
  <c r="C2499" i="1"/>
  <c r="AA2498" i="1"/>
  <c r="Z2498" i="1"/>
  <c r="C2498" i="1"/>
  <c r="AA2497" i="1"/>
  <c r="Z2497" i="1"/>
  <c r="C2497" i="1"/>
  <c r="AA2496" i="1"/>
  <c r="Z2496" i="1"/>
  <c r="C2496" i="1"/>
  <c r="AA2495" i="1"/>
  <c r="Z2495" i="1"/>
  <c r="C2495" i="1"/>
  <c r="AA2494" i="1"/>
  <c r="Z2494" i="1"/>
  <c r="C2494" i="1"/>
  <c r="AA2493" i="1"/>
  <c r="Z2493" i="1"/>
  <c r="C2493" i="1"/>
  <c r="AA2492" i="1"/>
  <c r="Z2492" i="1"/>
  <c r="C2492" i="1"/>
  <c r="AA2491" i="1"/>
  <c r="Z2491" i="1"/>
  <c r="C2491" i="1"/>
  <c r="AA2490" i="1"/>
  <c r="Z2490" i="1"/>
  <c r="C2490" i="1"/>
  <c r="AA2489" i="1"/>
  <c r="Z2489" i="1"/>
  <c r="C2489" i="1"/>
  <c r="AA2488" i="1"/>
  <c r="Z2488" i="1"/>
  <c r="C2488" i="1"/>
  <c r="AA2487" i="1"/>
  <c r="Z2487" i="1"/>
  <c r="C2487" i="1"/>
  <c r="AA2486" i="1"/>
  <c r="Z2486" i="1"/>
  <c r="C2486" i="1"/>
  <c r="AA2485" i="1"/>
  <c r="Z2485" i="1"/>
  <c r="C2485" i="1"/>
  <c r="AA2484" i="1"/>
  <c r="Z2484" i="1"/>
  <c r="C2484" i="1"/>
  <c r="AA2483" i="1"/>
  <c r="Z2483" i="1"/>
  <c r="C2483" i="1"/>
  <c r="AA2482" i="1"/>
  <c r="Z2482" i="1"/>
  <c r="C2482" i="1"/>
  <c r="AA2481" i="1"/>
  <c r="Z2481" i="1"/>
  <c r="C2481" i="1"/>
  <c r="AA2480" i="1"/>
  <c r="Z2480" i="1"/>
  <c r="C2480" i="1"/>
  <c r="AA2479" i="1"/>
  <c r="Z2479" i="1"/>
  <c r="C2479" i="1"/>
  <c r="AA2478" i="1"/>
  <c r="Z2478" i="1"/>
  <c r="AC2478" i="1" s="1"/>
  <c r="C2478" i="1"/>
  <c r="AA2477" i="1"/>
  <c r="Z2477" i="1"/>
  <c r="C2477" i="1"/>
  <c r="AA2476" i="1"/>
  <c r="Z2476" i="1"/>
  <c r="C2476" i="1"/>
  <c r="AA2475" i="1"/>
  <c r="Z2475" i="1"/>
  <c r="C2475" i="1"/>
  <c r="AA2474" i="1"/>
  <c r="Z2474" i="1"/>
  <c r="C2474" i="1"/>
  <c r="AA2473" i="1"/>
  <c r="Z2473" i="1"/>
  <c r="C2473" i="1"/>
  <c r="AA2472" i="1"/>
  <c r="Z2472" i="1"/>
  <c r="C2472" i="1"/>
  <c r="AA2471" i="1"/>
  <c r="Z2471" i="1"/>
  <c r="C2471" i="1"/>
  <c r="AA2470" i="1"/>
  <c r="Z2470" i="1"/>
  <c r="C2470" i="1"/>
  <c r="AA2469" i="1"/>
  <c r="Z2469" i="1"/>
  <c r="C2469" i="1"/>
  <c r="AA2468" i="1"/>
  <c r="Z2468" i="1"/>
  <c r="C2468" i="1"/>
  <c r="AA2467" i="1"/>
  <c r="Z2467" i="1"/>
  <c r="C2467" i="1"/>
  <c r="AA2466" i="1"/>
  <c r="Z2466" i="1"/>
  <c r="C2466" i="1"/>
  <c r="AA2465" i="1"/>
  <c r="Z2465" i="1"/>
  <c r="C2465" i="1"/>
  <c r="AA2464" i="1"/>
  <c r="Z2464" i="1"/>
  <c r="C2464" i="1"/>
  <c r="AA2463" i="1"/>
  <c r="Z2463" i="1"/>
  <c r="C2463" i="1"/>
  <c r="AA2462" i="1"/>
  <c r="Z2462" i="1"/>
  <c r="C2462" i="1"/>
  <c r="AA2461" i="1"/>
  <c r="Z2461" i="1"/>
  <c r="C2461" i="1"/>
  <c r="AA2460" i="1"/>
  <c r="Z2460" i="1"/>
  <c r="C2460" i="1"/>
  <c r="AA2459" i="1"/>
  <c r="Z2459" i="1"/>
  <c r="C2459" i="1"/>
  <c r="AA2458" i="1"/>
  <c r="Z2458" i="1"/>
  <c r="C2458" i="1"/>
  <c r="AA2457" i="1"/>
  <c r="Z2457" i="1"/>
  <c r="C2457" i="1"/>
  <c r="AA2456" i="1"/>
  <c r="Z2456" i="1"/>
  <c r="C2456" i="1"/>
  <c r="AA2455" i="1"/>
  <c r="Z2455" i="1"/>
  <c r="C2455" i="1"/>
  <c r="AA2454" i="1"/>
  <c r="Z2454" i="1"/>
  <c r="C2454" i="1"/>
  <c r="AA2453" i="1"/>
  <c r="Z2453" i="1"/>
  <c r="C2453" i="1"/>
  <c r="AA2452" i="1"/>
  <c r="Z2452" i="1"/>
  <c r="C2452" i="1"/>
  <c r="AA2451" i="1"/>
  <c r="Z2451" i="1"/>
  <c r="C2451" i="1"/>
  <c r="AA2450" i="1"/>
  <c r="Z2450" i="1"/>
  <c r="C2450" i="1"/>
  <c r="AA2449" i="1"/>
  <c r="Z2449" i="1"/>
  <c r="C2449" i="1"/>
  <c r="AA2448" i="1"/>
  <c r="Z2448" i="1"/>
  <c r="C2448" i="1"/>
  <c r="AA2447" i="1"/>
  <c r="Z2447" i="1"/>
  <c r="C2447" i="1"/>
  <c r="AA2446" i="1"/>
  <c r="Z2446" i="1"/>
  <c r="C2446" i="1"/>
  <c r="AA2445" i="1"/>
  <c r="Z2445" i="1"/>
  <c r="C2445" i="1"/>
  <c r="AA2444" i="1"/>
  <c r="Z2444" i="1"/>
  <c r="C2444" i="1"/>
  <c r="AA2443" i="1"/>
  <c r="Z2443" i="1"/>
  <c r="C2443" i="1"/>
  <c r="AA2442" i="1"/>
  <c r="Z2442" i="1"/>
  <c r="C2442" i="1"/>
  <c r="AA2441" i="1"/>
  <c r="Z2441" i="1"/>
  <c r="C2441" i="1"/>
  <c r="AA2440" i="1"/>
  <c r="Z2440" i="1"/>
  <c r="C2440" i="1"/>
  <c r="AA2439" i="1"/>
  <c r="Z2439" i="1"/>
  <c r="C2439" i="1"/>
  <c r="AA2438" i="1"/>
  <c r="Z2438" i="1"/>
  <c r="C2438" i="1"/>
  <c r="AA2437" i="1"/>
  <c r="Z2437" i="1"/>
  <c r="C2437" i="1"/>
  <c r="AA2436" i="1"/>
  <c r="Z2436" i="1"/>
  <c r="C2436" i="1"/>
  <c r="AA2435" i="1"/>
  <c r="Z2435" i="1"/>
  <c r="C2435" i="1"/>
  <c r="AA2434" i="1"/>
  <c r="Z2434" i="1"/>
  <c r="C2434" i="1"/>
  <c r="AA2433" i="1"/>
  <c r="Z2433" i="1"/>
  <c r="C2433" i="1"/>
  <c r="AA2432" i="1"/>
  <c r="Z2432" i="1"/>
  <c r="C2432" i="1"/>
  <c r="AA2431" i="1"/>
  <c r="Z2431" i="1"/>
  <c r="C2431" i="1"/>
  <c r="AA2430" i="1"/>
  <c r="Z2430" i="1"/>
  <c r="C2430" i="1"/>
  <c r="AA2429" i="1"/>
  <c r="Z2429" i="1"/>
  <c r="C2429" i="1"/>
  <c r="AA2428" i="1"/>
  <c r="Z2428" i="1"/>
  <c r="C2428" i="1"/>
  <c r="AA2427" i="1"/>
  <c r="Z2427" i="1"/>
  <c r="C2427" i="1"/>
  <c r="AA2426" i="1"/>
  <c r="Z2426" i="1"/>
  <c r="AC2426" i="1" s="1"/>
  <c r="C2426" i="1"/>
  <c r="AA2425" i="1"/>
  <c r="Z2425" i="1"/>
  <c r="C2425" i="1"/>
  <c r="AA2424" i="1"/>
  <c r="Z2424" i="1"/>
  <c r="C2424" i="1"/>
  <c r="AA2423" i="1"/>
  <c r="Z2423" i="1"/>
  <c r="C2423" i="1"/>
  <c r="AA2422" i="1"/>
  <c r="Z2422" i="1"/>
  <c r="C2422" i="1"/>
  <c r="AA2421" i="1"/>
  <c r="Z2421" i="1"/>
  <c r="C2421" i="1"/>
  <c r="AA2420" i="1"/>
  <c r="Z2420" i="1"/>
  <c r="C2420" i="1"/>
  <c r="AA2419" i="1"/>
  <c r="Z2419" i="1"/>
  <c r="C2419" i="1"/>
  <c r="AA2418" i="1"/>
  <c r="Z2418" i="1"/>
  <c r="C2418" i="1"/>
  <c r="AA2417" i="1"/>
  <c r="Z2417" i="1"/>
  <c r="C2417" i="1"/>
  <c r="AA2416" i="1"/>
  <c r="Z2416" i="1"/>
  <c r="C2416" i="1"/>
  <c r="AA2415" i="1"/>
  <c r="Z2415" i="1"/>
  <c r="C2415" i="1"/>
  <c r="AA2414" i="1"/>
  <c r="Z2414" i="1"/>
  <c r="C2414" i="1"/>
  <c r="AA2413" i="1"/>
  <c r="AD2413" i="1" s="1"/>
  <c r="Z2413" i="1"/>
  <c r="C2413" i="1"/>
  <c r="AA2412" i="1"/>
  <c r="Z2412" i="1"/>
  <c r="C2412" i="1"/>
  <c r="AA2411" i="1"/>
  <c r="Z2411" i="1"/>
  <c r="C2411" i="1"/>
  <c r="AA2410" i="1"/>
  <c r="Z2410" i="1"/>
  <c r="C2410" i="1"/>
  <c r="AA2409" i="1"/>
  <c r="Z2409" i="1"/>
  <c r="C2409" i="1"/>
  <c r="AA2408" i="1"/>
  <c r="Z2408" i="1"/>
  <c r="C2408" i="1"/>
  <c r="AA2407" i="1"/>
  <c r="Z2407" i="1"/>
  <c r="C2407" i="1"/>
  <c r="AA2406" i="1"/>
  <c r="Z2406" i="1"/>
  <c r="C2406" i="1"/>
  <c r="AA2405" i="1"/>
  <c r="Z2405" i="1"/>
  <c r="C2405" i="1"/>
  <c r="AA2404" i="1"/>
  <c r="Z2404" i="1"/>
  <c r="C2404" i="1"/>
  <c r="AA2403" i="1"/>
  <c r="Z2403" i="1"/>
  <c r="C2403" i="1"/>
  <c r="AA2402" i="1"/>
  <c r="Z2402" i="1"/>
  <c r="C2402" i="1"/>
  <c r="AA2401" i="1"/>
  <c r="Z2401" i="1"/>
  <c r="C2401" i="1"/>
  <c r="AA2400" i="1"/>
  <c r="Z2400" i="1"/>
  <c r="C2400" i="1"/>
  <c r="AA2399" i="1"/>
  <c r="Z2399" i="1"/>
  <c r="C2399" i="1"/>
  <c r="AA2398" i="1"/>
  <c r="Z2398" i="1"/>
  <c r="C2398" i="1"/>
  <c r="AA2397" i="1"/>
  <c r="Z2397" i="1"/>
  <c r="C2397" i="1"/>
  <c r="AA2396" i="1"/>
  <c r="Z2396" i="1"/>
  <c r="C2396" i="1"/>
  <c r="AA2395" i="1"/>
  <c r="Z2395" i="1"/>
  <c r="C2395" i="1"/>
  <c r="AA2394" i="1"/>
  <c r="Z2394" i="1"/>
  <c r="C2394" i="1"/>
  <c r="AA2393" i="1"/>
  <c r="Z2393" i="1"/>
  <c r="C2393" i="1"/>
  <c r="AA2392" i="1"/>
  <c r="Z2392" i="1"/>
  <c r="C2392" i="1"/>
  <c r="AA2391" i="1"/>
  <c r="Z2391" i="1"/>
  <c r="C2391" i="1"/>
  <c r="AA2390" i="1"/>
  <c r="Z2390" i="1"/>
  <c r="C2390" i="1"/>
  <c r="AA2389" i="1"/>
  <c r="Z2389" i="1"/>
  <c r="C2389" i="1"/>
  <c r="AA2388" i="1"/>
  <c r="Z2388" i="1"/>
  <c r="C2388" i="1"/>
  <c r="AA2387" i="1"/>
  <c r="Z2387" i="1"/>
  <c r="C2387" i="1"/>
  <c r="AA2386" i="1"/>
  <c r="Z2386" i="1"/>
  <c r="C2386" i="1"/>
  <c r="AA2385" i="1"/>
  <c r="Z2385" i="1"/>
  <c r="C2385" i="1"/>
  <c r="AA2384" i="1"/>
  <c r="Z2384" i="1"/>
  <c r="C2384" i="1"/>
  <c r="AA2383" i="1"/>
  <c r="Z2383" i="1"/>
  <c r="C2383" i="1"/>
  <c r="AA2382" i="1"/>
  <c r="Z2382" i="1"/>
  <c r="C2382" i="1"/>
  <c r="AA2381" i="1"/>
  <c r="Z2381" i="1"/>
  <c r="C2381" i="1"/>
  <c r="AA2380" i="1"/>
  <c r="Z2380" i="1"/>
  <c r="C2380" i="1"/>
  <c r="AA2379" i="1"/>
  <c r="Z2379" i="1"/>
  <c r="C2379" i="1"/>
  <c r="AA2378" i="1"/>
  <c r="Z2378" i="1"/>
  <c r="C2378" i="1"/>
  <c r="AA2377" i="1"/>
  <c r="Z2377" i="1"/>
  <c r="C2377" i="1"/>
  <c r="AA2376" i="1"/>
  <c r="Z2376" i="1"/>
  <c r="C2376" i="1"/>
  <c r="AA2375" i="1"/>
  <c r="Z2375" i="1"/>
  <c r="C2375" i="1"/>
  <c r="AA2374" i="1"/>
  <c r="Z2374" i="1"/>
  <c r="C2374" i="1"/>
  <c r="AA2373" i="1"/>
  <c r="Z2373" i="1"/>
  <c r="C2373" i="1"/>
  <c r="AA2372" i="1"/>
  <c r="Z2372" i="1"/>
  <c r="C2372" i="1"/>
  <c r="AA2371" i="1"/>
  <c r="Z2371" i="1"/>
  <c r="C2371" i="1"/>
  <c r="AA2370" i="1"/>
  <c r="Z2370" i="1"/>
  <c r="C2370" i="1"/>
  <c r="AA2369" i="1"/>
  <c r="Z2369" i="1"/>
  <c r="C2369" i="1"/>
  <c r="AA2368" i="1"/>
  <c r="Z2368" i="1"/>
  <c r="C2368" i="1"/>
  <c r="AA2367" i="1"/>
  <c r="Z2367" i="1"/>
  <c r="C2367" i="1"/>
  <c r="AA2366" i="1"/>
  <c r="Z2366" i="1"/>
  <c r="C2366" i="1"/>
  <c r="AA2365" i="1"/>
  <c r="Z2365" i="1"/>
  <c r="C2365" i="1"/>
  <c r="AA2364" i="1"/>
  <c r="Z2364" i="1"/>
  <c r="C2364" i="1"/>
  <c r="AA2363" i="1"/>
  <c r="Z2363" i="1"/>
  <c r="C2363" i="1"/>
  <c r="AA2362" i="1"/>
  <c r="Z2362" i="1"/>
  <c r="C2362" i="1"/>
  <c r="AA2361" i="1"/>
  <c r="Z2361" i="1"/>
  <c r="C2361" i="1"/>
  <c r="AA2360" i="1"/>
  <c r="Z2360" i="1"/>
  <c r="C2360" i="1"/>
  <c r="AA2359" i="1"/>
  <c r="Z2359" i="1"/>
  <c r="C2359" i="1"/>
  <c r="AA2358" i="1"/>
  <c r="Z2358" i="1"/>
  <c r="C2358" i="1"/>
  <c r="AA2357" i="1"/>
  <c r="Z2357" i="1"/>
  <c r="C2357" i="1"/>
  <c r="AA2356" i="1"/>
  <c r="Z2356" i="1"/>
  <c r="C2356" i="1"/>
  <c r="AA2355" i="1"/>
  <c r="Z2355" i="1"/>
  <c r="C2355" i="1"/>
  <c r="AA2354" i="1"/>
  <c r="Z2354" i="1"/>
  <c r="C2354" i="1"/>
  <c r="AA2353" i="1"/>
  <c r="Z2353" i="1"/>
  <c r="C2353" i="1"/>
  <c r="AA2352" i="1"/>
  <c r="Z2352" i="1"/>
  <c r="C2352" i="1"/>
  <c r="AA2351" i="1"/>
  <c r="Z2351" i="1"/>
  <c r="C2351" i="1"/>
  <c r="AA2350" i="1"/>
  <c r="Z2350" i="1"/>
  <c r="C2350" i="1"/>
  <c r="AA2349" i="1"/>
  <c r="Z2349" i="1"/>
  <c r="C2349" i="1"/>
  <c r="AA2348" i="1"/>
  <c r="Z2348" i="1"/>
  <c r="C2348" i="1"/>
  <c r="AA2347" i="1"/>
  <c r="Z2347" i="1"/>
  <c r="C2347" i="1"/>
  <c r="AA2346" i="1"/>
  <c r="Z2346" i="1"/>
  <c r="C2346" i="1"/>
  <c r="AA2345" i="1"/>
  <c r="Z2345" i="1"/>
  <c r="C2345" i="1"/>
  <c r="AA2344" i="1"/>
  <c r="Z2344" i="1"/>
  <c r="C2344" i="1"/>
  <c r="AA2343" i="1"/>
  <c r="Z2343" i="1"/>
  <c r="C2343" i="1"/>
  <c r="AA2342" i="1"/>
  <c r="Z2342" i="1"/>
  <c r="C2342" i="1"/>
  <c r="AA2341" i="1"/>
  <c r="Z2341" i="1"/>
  <c r="C2341" i="1"/>
  <c r="AA2340" i="1"/>
  <c r="Z2340" i="1"/>
  <c r="C2340" i="1"/>
  <c r="AA2339" i="1"/>
  <c r="Z2339" i="1"/>
  <c r="C2339" i="1"/>
  <c r="AA2338" i="1"/>
  <c r="Z2338" i="1"/>
  <c r="C2338" i="1"/>
  <c r="AA2337" i="1"/>
  <c r="Z2337" i="1"/>
  <c r="C2337" i="1"/>
  <c r="AA2336" i="1"/>
  <c r="Z2336" i="1"/>
  <c r="C2336" i="1"/>
  <c r="AA2335" i="1"/>
  <c r="Z2335" i="1"/>
  <c r="C2335" i="1"/>
  <c r="AA2334" i="1"/>
  <c r="Z2334" i="1"/>
  <c r="C2334" i="1"/>
  <c r="AA2333" i="1"/>
  <c r="Z2333" i="1"/>
  <c r="C2333" i="1"/>
  <c r="AA2332" i="1"/>
  <c r="Z2332" i="1"/>
  <c r="C2332" i="1"/>
  <c r="AA2331" i="1"/>
  <c r="Z2331" i="1"/>
  <c r="C2331" i="1"/>
  <c r="AA2330" i="1"/>
  <c r="Z2330" i="1"/>
  <c r="C2330" i="1"/>
  <c r="AA2329" i="1"/>
  <c r="Z2329" i="1"/>
  <c r="C2329" i="1"/>
  <c r="AA2328" i="1"/>
  <c r="Z2328" i="1"/>
  <c r="C2328" i="1"/>
  <c r="AA2327" i="1"/>
  <c r="Z2327" i="1"/>
  <c r="C2327" i="1"/>
  <c r="AA2326" i="1"/>
  <c r="Z2326" i="1"/>
  <c r="C2326" i="1"/>
  <c r="AA2325" i="1"/>
  <c r="Z2325" i="1"/>
  <c r="C2325" i="1"/>
  <c r="AA2324" i="1"/>
  <c r="Z2324" i="1"/>
  <c r="C2324" i="1"/>
  <c r="AA2323" i="1"/>
  <c r="Z2323" i="1"/>
  <c r="C2323" i="1"/>
  <c r="AA2322" i="1"/>
  <c r="Z2322" i="1"/>
  <c r="C2322" i="1"/>
  <c r="AA2321" i="1"/>
  <c r="Z2321" i="1"/>
  <c r="C2321" i="1"/>
  <c r="AA2320" i="1"/>
  <c r="Z2320" i="1"/>
  <c r="C2320" i="1"/>
  <c r="AA2319" i="1"/>
  <c r="Z2319" i="1"/>
  <c r="C2319" i="1"/>
  <c r="AA2318" i="1"/>
  <c r="Z2318" i="1"/>
  <c r="C2318" i="1"/>
  <c r="AA2317" i="1"/>
  <c r="Z2317" i="1"/>
  <c r="C2317" i="1"/>
  <c r="AA2316" i="1"/>
  <c r="Z2316" i="1"/>
  <c r="C2316" i="1"/>
  <c r="AA2315" i="1"/>
  <c r="Z2315" i="1"/>
  <c r="C2315" i="1"/>
  <c r="AA2314" i="1"/>
  <c r="Z2314" i="1"/>
  <c r="C2314" i="1"/>
  <c r="AA2313" i="1"/>
  <c r="Z2313" i="1"/>
  <c r="C2313" i="1"/>
  <c r="AA2312" i="1"/>
  <c r="Z2312" i="1"/>
  <c r="C2312" i="1"/>
  <c r="AA2311" i="1"/>
  <c r="Z2311" i="1"/>
  <c r="C2311" i="1"/>
  <c r="AA2310" i="1"/>
  <c r="Z2310" i="1"/>
  <c r="C2310" i="1"/>
  <c r="AA2309" i="1"/>
  <c r="Z2309" i="1"/>
  <c r="C2309" i="1"/>
  <c r="AA2308" i="1"/>
  <c r="Z2308" i="1"/>
  <c r="C2308" i="1"/>
  <c r="AA2307" i="1"/>
  <c r="Z2307" i="1"/>
  <c r="C2307" i="1"/>
  <c r="AA2306" i="1"/>
  <c r="Z2306" i="1"/>
  <c r="C2306" i="1"/>
  <c r="AA2305" i="1"/>
  <c r="Z2305" i="1"/>
  <c r="C2305" i="1"/>
  <c r="AA2304" i="1"/>
  <c r="Z2304" i="1"/>
  <c r="C2304" i="1"/>
  <c r="AA2303" i="1"/>
  <c r="Z2303" i="1"/>
  <c r="C2303" i="1"/>
  <c r="AA2302" i="1"/>
  <c r="Z2302" i="1"/>
  <c r="C2302" i="1"/>
  <c r="AA2301" i="1"/>
  <c r="Z2301" i="1"/>
  <c r="C2301" i="1"/>
  <c r="AA2300" i="1"/>
  <c r="Z2300" i="1"/>
  <c r="C2300" i="1"/>
  <c r="AA2299" i="1"/>
  <c r="Z2299" i="1"/>
  <c r="C2299" i="1"/>
  <c r="AA2298" i="1"/>
  <c r="Z2298" i="1"/>
  <c r="C2298" i="1"/>
  <c r="AA2297" i="1"/>
  <c r="Z2297" i="1"/>
  <c r="C2297" i="1"/>
  <c r="AA2296" i="1"/>
  <c r="Z2296" i="1"/>
  <c r="C2296" i="1"/>
  <c r="AA2295" i="1"/>
  <c r="Z2295" i="1"/>
  <c r="C2295" i="1"/>
  <c r="AA2294" i="1"/>
  <c r="Z2294" i="1"/>
  <c r="C2294" i="1"/>
  <c r="AA2293" i="1"/>
  <c r="Z2293" i="1"/>
  <c r="C2293" i="1"/>
  <c r="AA2292" i="1"/>
  <c r="Z2292" i="1"/>
  <c r="C2292" i="1"/>
  <c r="AA2291" i="1"/>
  <c r="Z2291" i="1"/>
  <c r="C2291" i="1"/>
  <c r="AA2290" i="1"/>
  <c r="Z2290" i="1"/>
  <c r="C2290" i="1"/>
  <c r="AA2289" i="1"/>
  <c r="Z2289" i="1"/>
  <c r="C2289" i="1"/>
  <c r="AA2288" i="1"/>
  <c r="Z2288" i="1"/>
  <c r="C2288" i="1"/>
  <c r="AA2287" i="1"/>
  <c r="Z2287" i="1"/>
  <c r="C2287" i="1"/>
  <c r="AA2286" i="1"/>
  <c r="Z2286" i="1"/>
  <c r="C2286" i="1"/>
  <c r="AA2285" i="1"/>
  <c r="Z2285" i="1"/>
  <c r="C2285" i="1"/>
  <c r="AA2284" i="1"/>
  <c r="Z2284" i="1"/>
  <c r="C2284" i="1"/>
  <c r="AA2283" i="1"/>
  <c r="Z2283" i="1"/>
  <c r="C2283" i="1"/>
  <c r="AA2282" i="1"/>
  <c r="Z2282" i="1"/>
  <c r="C2282" i="1"/>
  <c r="AA2281" i="1"/>
  <c r="Z2281" i="1"/>
  <c r="C2281" i="1"/>
  <c r="AA2280" i="1"/>
  <c r="Z2280" i="1"/>
  <c r="C2280" i="1"/>
  <c r="AA2279" i="1"/>
  <c r="Z2279" i="1"/>
  <c r="C2279" i="1"/>
  <c r="AA2278" i="1"/>
  <c r="Z2278" i="1"/>
  <c r="C2278" i="1"/>
  <c r="AA2277" i="1"/>
  <c r="Z2277" i="1"/>
  <c r="C2277" i="1"/>
  <c r="AA2276" i="1"/>
  <c r="Z2276" i="1"/>
  <c r="C2276" i="1"/>
  <c r="AA2275" i="1"/>
  <c r="Z2275" i="1"/>
  <c r="C2275" i="1"/>
  <c r="AA2274" i="1"/>
  <c r="Z2274" i="1"/>
  <c r="C2274" i="1"/>
  <c r="AA2273" i="1"/>
  <c r="Z2273" i="1"/>
  <c r="C2273" i="1"/>
  <c r="AA2272" i="1"/>
  <c r="Z2272" i="1"/>
  <c r="C2272" i="1"/>
  <c r="AA2271" i="1"/>
  <c r="Z2271" i="1"/>
  <c r="C2271" i="1"/>
  <c r="AA2270" i="1"/>
  <c r="Z2270" i="1"/>
  <c r="C2270" i="1"/>
  <c r="AA2269" i="1"/>
  <c r="Z2269" i="1"/>
  <c r="C2269" i="1"/>
  <c r="AA2268" i="1"/>
  <c r="Z2268" i="1"/>
  <c r="C2268" i="1"/>
  <c r="AA2267" i="1"/>
  <c r="Z2267" i="1"/>
  <c r="C2267" i="1"/>
  <c r="AA2266" i="1"/>
  <c r="Z2266" i="1"/>
  <c r="C2266" i="1"/>
  <c r="AA2265" i="1"/>
  <c r="Z2265" i="1"/>
  <c r="C2265" i="1"/>
  <c r="AA2264" i="1"/>
  <c r="Z2264" i="1"/>
  <c r="C2264" i="1"/>
  <c r="AA2263" i="1"/>
  <c r="Z2263" i="1"/>
  <c r="C2263" i="1"/>
  <c r="AA2262" i="1"/>
  <c r="Z2262" i="1"/>
  <c r="C2262" i="1"/>
  <c r="AA2261" i="1"/>
  <c r="Z2261" i="1"/>
  <c r="C2261" i="1"/>
  <c r="AA2260" i="1"/>
  <c r="Z2260" i="1"/>
  <c r="C2260" i="1"/>
  <c r="AA2259" i="1"/>
  <c r="Z2259" i="1"/>
  <c r="C2259" i="1"/>
  <c r="AA2258" i="1"/>
  <c r="Z2258" i="1"/>
  <c r="C2258" i="1"/>
  <c r="AA2257" i="1"/>
  <c r="Z2257" i="1"/>
  <c r="C2257" i="1"/>
  <c r="AA2256" i="1"/>
  <c r="Z2256" i="1"/>
  <c r="C2256" i="1"/>
  <c r="AA2255" i="1"/>
  <c r="Z2255" i="1"/>
  <c r="C2255" i="1"/>
  <c r="AA2254" i="1"/>
  <c r="Z2254" i="1"/>
  <c r="C2254" i="1"/>
  <c r="AA2253" i="1"/>
  <c r="Z2253" i="1"/>
  <c r="C2253" i="1"/>
  <c r="AA2252" i="1"/>
  <c r="Z2252" i="1"/>
  <c r="C2252" i="1"/>
  <c r="AA2251" i="1"/>
  <c r="Z2251" i="1"/>
  <c r="C2251" i="1"/>
  <c r="AA2250" i="1"/>
  <c r="Z2250" i="1"/>
  <c r="AC2250" i="1" s="1"/>
  <c r="C2250" i="1"/>
  <c r="AA2249" i="1"/>
  <c r="Z2249" i="1"/>
  <c r="C2249" i="1"/>
  <c r="AA2248" i="1"/>
  <c r="AE2248" i="1" s="1"/>
  <c r="Z2248" i="1"/>
  <c r="C2248" i="1"/>
  <c r="AA2247" i="1"/>
  <c r="Z2247" i="1"/>
  <c r="C2247" i="1"/>
  <c r="AA2246" i="1"/>
  <c r="Z2246" i="1"/>
  <c r="AC2246" i="1" s="1"/>
  <c r="C2246" i="1"/>
  <c r="AA2245" i="1"/>
  <c r="Z2245" i="1"/>
  <c r="C2245" i="1"/>
  <c r="AA2244" i="1"/>
  <c r="Z2244" i="1"/>
  <c r="C2244" i="1"/>
  <c r="AA2243" i="1"/>
  <c r="Z2243" i="1"/>
  <c r="C2243" i="1"/>
  <c r="AA2242" i="1"/>
  <c r="Z2242" i="1"/>
  <c r="C2242" i="1"/>
  <c r="AA2241" i="1"/>
  <c r="Z2241" i="1"/>
  <c r="C2241" i="1"/>
  <c r="AA2240" i="1"/>
  <c r="Z2240" i="1"/>
  <c r="C2240" i="1"/>
  <c r="AA2239" i="1"/>
  <c r="Z2239" i="1"/>
  <c r="C2239" i="1"/>
  <c r="AA2238" i="1"/>
  <c r="Z2238" i="1"/>
  <c r="C2238" i="1"/>
  <c r="AA2237" i="1"/>
  <c r="Z2237" i="1"/>
  <c r="C2237" i="1"/>
  <c r="AA2236" i="1"/>
  <c r="Z2236" i="1"/>
  <c r="C2236" i="1"/>
  <c r="AA2235" i="1"/>
  <c r="Z2235" i="1"/>
  <c r="C2235" i="1"/>
  <c r="AA2234" i="1"/>
  <c r="Z2234" i="1"/>
  <c r="C2234" i="1"/>
  <c r="AA2233" i="1"/>
  <c r="Z2233" i="1"/>
  <c r="C2233" i="1"/>
  <c r="AA2232" i="1"/>
  <c r="Z2232" i="1"/>
  <c r="C2232" i="1"/>
  <c r="AA2231" i="1"/>
  <c r="Z2231" i="1"/>
  <c r="C2231" i="1"/>
  <c r="AA2230" i="1"/>
  <c r="Z2230" i="1"/>
  <c r="C2230" i="1"/>
  <c r="AA2229" i="1"/>
  <c r="Z2229" i="1"/>
  <c r="C2229" i="1"/>
  <c r="AA2228" i="1"/>
  <c r="Z2228" i="1"/>
  <c r="C2228" i="1"/>
  <c r="AA2227" i="1"/>
  <c r="Z2227" i="1"/>
  <c r="C2227" i="1"/>
  <c r="AA2226" i="1"/>
  <c r="Z2226" i="1"/>
  <c r="C2226" i="1"/>
  <c r="AA2225" i="1"/>
  <c r="Z2225" i="1"/>
  <c r="C2225" i="1"/>
  <c r="AA2224" i="1"/>
  <c r="Z2224" i="1"/>
  <c r="C2224" i="1"/>
  <c r="AA2223" i="1"/>
  <c r="Z2223" i="1"/>
  <c r="C2223" i="1"/>
  <c r="AA2222" i="1"/>
  <c r="Z2222" i="1"/>
  <c r="C2222" i="1"/>
  <c r="AA2221" i="1"/>
  <c r="Z2221" i="1"/>
  <c r="C2221" i="1"/>
  <c r="AA2220" i="1"/>
  <c r="Z2220" i="1"/>
  <c r="C2220" i="1"/>
  <c r="AA2219" i="1"/>
  <c r="Z2219" i="1"/>
  <c r="C2219" i="1"/>
  <c r="AA2218" i="1"/>
  <c r="Z2218" i="1"/>
  <c r="C2218" i="1"/>
  <c r="AA2217" i="1"/>
  <c r="Z2217" i="1"/>
  <c r="C2217" i="1"/>
  <c r="AA2216" i="1"/>
  <c r="Z2216" i="1"/>
  <c r="C2216" i="1"/>
  <c r="AA2215" i="1"/>
  <c r="Z2215" i="1"/>
  <c r="C2215" i="1"/>
  <c r="AA2214" i="1"/>
  <c r="Z2214" i="1"/>
  <c r="C2214" i="1"/>
  <c r="AA2213" i="1"/>
  <c r="Z2213" i="1"/>
  <c r="C2213" i="1"/>
  <c r="AA2212" i="1"/>
  <c r="Z2212" i="1"/>
  <c r="C2212" i="1"/>
  <c r="AA2211" i="1"/>
  <c r="Z2211" i="1"/>
  <c r="C2211" i="1"/>
  <c r="AA2210" i="1"/>
  <c r="Z2210" i="1"/>
  <c r="C2210" i="1"/>
  <c r="AA2209" i="1"/>
  <c r="Z2209" i="1"/>
  <c r="C2209" i="1"/>
  <c r="AA2208" i="1"/>
  <c r="Z2208" i="1"/>
  <c r="C2208" i="1"/>
  <c r="AA2207" i="1"/>
  <c r="Z2207" i="1"/>
  <c r="C2207" i="1"/>
  <c r="AA2206" i="1"/>
  <c r="Z2206" i="1"/>
  <c r="C2206" i="1"/>
  <c r="AA2205" i="1"/>
  <c r="Z2205" i="1"/>
  <c r="C2205" i="1"/>
  <c r="AA2204" i="1"/>
  <c r="Z2204" i="1"/>
  <c r="C2204" i="1"/>
  <c r="AA2203" i="1"/>
  <c r="Z2203" i="1"/>
  <c r="C2203" i="1"/>
  <c r="AA2202" i="1"/>
  <c r="Z2202" i="1"/>
  <c r="C2202" i="1"/>
  <c r="AA2201" i="1"/>
  <c r="Z2201" i="1"/>
  <c r="C2201" i="1"/>
  <c r="AA2200" i="1"/>
  <c r="Z2200" i="1"/>
  <c r="C2200" i="1"/>
  <c r="AA2199" i="1"/>
  <c r="Z2199" i="1"/>
  <c r="C2199" i="1"/>
  <c r="AA2198" i="1"/>
  <c r="Z2198" i="1"/>
  <c r="C2198" i="1"/>
  <c r="AA2197" i="1"/>
  <c r="Z2197" i="1"/>
  <c r="C2197" i="1"/>
  <c r="AA2196" i="1"/>
  <c r="Z2196" i="1"/>
  <c r="C2196" i="1"/>
  <c r="AA2195" i="1"/>
  <c r="Z2195" i="1"/>
  <c r="C2195" i="1"/>
  <c r="AA2194" i="1"/>
  <c r="Z2194" i="1"/>
  <c r="C2194" i="1"/>
  <c r="AA2193" i="1"/>
  <c r="Z2193" i="1"/>
  <c r="C2193" i="1"/>
  <c r="AA2192" i="1"/>
  <c r="Z2192" i="1"/>
  <c r="C2192" i="1"/>
  <c r="AA2191" i="1"/>
  <c r="Z2191" i="1"/>
  <c r="C2191" i="1"/>
  <c r="AA2190" i="1"/>
  <c r="Z2190" i="1"/>
  <c r="C2190" i="1"/>
  <c r="AA2189" i="1"/>
  <c r="Z2189" i="1"/>
  <c r="C2189" i="1"/>
  <c r="AA2188" i="1"/>
  <c r="Z2188" i="1"/>
  <c r="C2188" i="1"/>
  <c r="AA2187" i="1"/>
  <c r="Z2187" i="1"/>
  <c r="C2187" i="1"/>
  <c r="AA2186" i="1"/>
  <c r="Z2186" i="1"/>
  <c r="C2186" i="1"/>
  <c r="AA2185" i="1"/>
  <c r="Z2185" i="1"/>
  <c r="C2185" i="1"/>
  <c r="AA2184" i="1"/>
  <c r="Z2184" i="1"/>
  <c r="C2184" i="1"/>
  <c r="AA2183" i="1"/>
  <c r="Z2183" i="1"/>
  <c r="C2183" i="1"/>
  <c r="AA2182" i="1"/>
  <c r="Z2182" i="1"/>
  <c r="C2182" i="1"/>
  <c r="AA2181" i="1"/>
  <c r="Z2181" i="1"/>
  <c r="C2181" i="1"/>
  <c r="AA2180" i="1"/>
  <c r="Z2180" i="1"/>
  <c r="C2180" i="1"/>
  <c r="AA2179" i="1"/>
  <c r="Z2179" i="1"/>
  <c r="C2179" i="1"/>
  <c r="AA2178" i="1"/>
  <c r="Z2178" i="1"/>
  <c r="C2178" i="1"/>
  <c r="AA2177" i="1"/>
  <c r="Z2177" i="1"/>
  <c r="C2177" i="1"/>
  <c r="AA2176" i="1"/>
  <c r="Z2176" i="1"/>
  <c r="C2176" i="1"/>
  <c r="AA2175" i="1"/>
  <c r="Z2175" i="1"/>
  <c r="C2175" i="1"/>
  <c r="AA2174" i="1"/>
  <c r="Z2174" i="1"/>
  <c r="C2174" i="1"/>
  <c r="AA2173" i="1"/>
  <c r="Z2173" i="1"/>
  <c r="C2173" i="1"/>
  <c r="AA2172" i="1"/>
  <c r="Z2172" i="1"/>
  <c r="C2172" i="1"/>
  <c r="AA2171" i="1"/>
  <c r="Z2171" i="1"/>
  <c r="C2171" i="1"/>
  <c r="AA2170" i="1"/>
  <c r="Z2170" i="1"/>
  <c r="C2170" i="1"/>
  <c r="AA2169" i="1"/>
  <c r="Z2169" i="1"/>
  <c r="C2169" i="1"/>
  <c r="AA2168" i="1"/>
  <c r="Z2168" i="1"/>
  <c r="C2168" i="1"/>
  <c r="AA2167" i="1"/>
  <c r="Z2167" i="1"/>
  <c r="C2167" i="1"/>
  <c r="AA2166" i="1"/>
  <c r="Z2166" i="1"/>
  <c r="C2166" i="1"/>
  <c r="AA2165" i="1"/>
  <c r="Z2165" i="1"/>
  <c r="C2165" i="1"/>
  <c r="AA2164" i="1"/>
  <c r="Z2164" i="1"/>
  <c r="C2164" i="1"/>
  <c r="AA2163" i="1"/>
  <c r="Z2163" i="1"/>
  <c r="C2163" i="1"/>
  <c r="AA2162" i="1"/>
  <c r="Z2162" i="1"/>
  <c r="C2162" i="1"/>
  <c r="AA2161" i="1"/>
  <c r="Z2161" i="1"/>
  <c r="C2161" i="1"/>
  <c r="AA2160" i="1"/>
  <c r="Z2160" i="1"/>
  <c r="C2160" i="1"/>
  <c r="AA2159" i="1"/>
  <c r="Z2159" i="1"/>
  <c r="C2159" i="1"/>
  <c r="AA2158" i="1"/>
  <c r="Z2158" i="1"/>
  <c r="C2158" i="1"/>
  <c r="AA2157" i="1"/>
  <c r="Z2157" i="1"/>
  <c r="C2157" i="1"/>
  <c r="AA2156" i="1"/>
  <c r="Z2156" i="1"/>
  <c r="C2156" i="1"/>
  <c r="AA2155" i="1"/>
  <c r="Z2155" i="1"/>
  <c r="C2155" i="1"/>
  <c r="AA2154" i="1"/>
  <c r="Z2154" i="1"/>
  <c r="C2154" i="1"/>
  <c r="AA2153" i="1"/>
  <c r="Z2153" i="1"/>
  <c r="C2153" i="1"/>
  <c r="AA2152" i="1"/>
  <c r="Z2152" i="1"/>
  <c r="C2152" i="1"/>
  <c r="AA2151" i="1"/>
  <c r="Z2151" i="1"/>
  <c r="C2151" i="1"/>
  <c r="AA2150" i="1"/>
  <c r="Z2150" i="1"/>
  <c r="C2150" i="1"/>
  <c r="AA2149" i="1"/>
  <c r="Z2149" i="1"/>
  <c r="C2149" i="1"/>
  <c r="AA2148" i="1"/>
  <c r="Z2148" i="1"/>
  <c r="C2148" i="1"/>
  <c r="AA2147" i="1"/>
  <c r="Z2147" i="1"/>
  <c r="C2147" i="1"/>
  <c r="AA2146" i="1"/>
  <c r="Z2146" i="1"/>
  <c r="C2146" i="1"/>
  <c r="AA2145" i="1"/>
  <c r="Z2145" i="1"/>
  <c r="C2145" i="1"/>
  <c r="AA2144" i="1"/>
  <c r="Z2144" i="1"/>
  <c r="C2144" i="1"/>
  <c r="AA2143" i="1"/>
  <c r="Z2143" i="1"/>
  <c r="C2143" i="1"/>
  <c r="AA2142" i="1"/>
  <c r="Z2142" i="1"/>
  <c r="C2142" i="1"/>
  <c r="AA2141" i="1"/>
  <c r="Z2141" i="1"/>
  <c r="C2141" i="1"/>
  <c r="AA2140" i="1"/>
  <c r="Z2140" i="1"/>
  <c r="C2140" i="1"/>
  <c r="AA2139" i="1"/>
  <c r="Z2139" i="1"/>
  <c r="C2139" i="1"/>
  <c r="AA2138" i="1"/>
  <c r="Z2138" i="1"/>
  <c r="C2138" i="1"/>
  <c r="AA2137" i="1"/>
  <c r="Z2137" i="1"/>
  <c r="C2137" i="1"/>
  <c r="AA2136" i="1"/>
  <c r="Z2136" i="1"/>
  <c r="C2136" i="1"/>
  <c r="AA2135" i="1"/>
  <c r="Z2135" i="1"/>
  <c r="C2135" i="1"/>
  <c r="AA2134" i="1"/>
  <c r="Z2134" i="1"/>
  <c r="C2134" i="1"/>
  <c r="AA2133" i="1"/>
  <c r="Z2133" i="1"/>
  <c r="C2133" i="1"/>
  <c r="AA2132" i="1"/>
  <c r="Z2132" i="1"/>
  <c r="C2132" i="1"/>
  <c r="AA2131" i="1"/>
  <c r="Z2131" i="1"/>
  <c r="C2131" i="1"/>
  <c r="AA2130" i="1"/>
  <c r="Z2130" i="1"/>
  <c r="C2130" i="1"/>
  <c r="AA2129" i="1"/>
  <c r="Z2129" i="1"/>
  <c r="C2129" i="1"/>
  <c r="AA2128" i="1"/>
  <c r="Z2128" i="1"/>
  <c r="C2128" i="1"/>
  <c r="AA2127" i="1"/>
  <c r="Z2127" i="1"/>
  <c r="C2127" i="1"/>
  <c r="AA2126" i="1"/>
  <c r="Z2126" i="1"/>
  <c r="C2126" i="1"/>
  <c r="AA2125" i="1"/>
  <c r="Z2125" i="1"/>
  <c r="C2125" i="1"/>
  <c r="AA2124" i="1"/>
  <c r="Z2124" i="1"/>
  <c r="C2124" i="1"/>
  <c r="AA2123" i="1"/>
  <c r="Z2123" i="1"/>
  <c r="C2123" i="1"/>
  <c r="AA2122" i="1"/>
  <c r="Z2122" i="1"/>
  <c r="C2122" i="1"/>
  <c r="AA2121" i="1"/>
  <c r="Z2121" i="1"/>
  <c r="C2121" i="1"/>
  <c r="AA2120" i="1"/>
  <c r="Z2120" i="1"/>
  <c r="C2120" i="1"/>
  <c r="AA2119" i="1"/>
  <c r="Z2119" i="1"/>
  <c r="C2119" i="1"/>
  <c r="AA2118" i="1"/>
  <c r="Z2118" i="1"/>
  <c r="C2118" i="1"/>
  <c r="AA2117" i="1"/>
  <c r="Z2117" i="1"/>
  <c r="C2117" i="1"/>
  <c r="AA2116" i="1"/>
  <c r="Z2116" i="1"/>
  <c r="C2116" i="1"/>
  <c r="AA2115" i="1"/>
  <c r="Z2115" i="1"/>
  <c r="C2115" i="1"/>
  <c r="AA2114" i="1"/>
  <c r="Z2114" i="1"/>
  <c r="C2114" i="1"/>
  <c r="AA2113" i="1"/>
  <c r="Z2113" i="1"/>
  <c r="C2113" i="1"/>
  <c r="AA2112" i="1"/>
  <c r="Z2112" i="1"/>
  <c r="C2112" i="1"/>
  <c r="AA2111" i="1"/>
  <c r="Z2111" i="1"/>
  <c r="C2111" i="1"/>
  <c r="AA2110" i="1"/>
  <c r="Z2110" i="1"/>
  <c r="C2110" i="1"/>
  <c r="AA2109" i="1"/>
  <c r="Z2109" i="1"/>
  <c r="C2109" i="1"/>
  <c r="AA2108" i="1"/>
  <c r="Z2108" i="1"/>
  <c r="C2108" i="1"/>
  <c r="AA2107" i="1"/>
  <c r="Z2107" i="1"/>
  <c r="C2107" i="1"/>
  <c r="AA2106" i="1"/>
  <c r="Z2106" i="1"/>
  <c r="C2106" i="1"/>
  <c r="AA2105" i="1"/>
  <c r="Z2105" i="1"/>
  <c r="C2105" i="1"/>
  <c r="AA2104" i="1"/>
  <c r="Z2104" i="1"/>
  <c r="C2104" i="1"/>
  <c r="AA2103" i="1"/>
  <c r="Z2103" i="1"/>
  <c r="C2103" i="1"/>
  <c r="AA2102" i="1"/>
  <c r="Z2102" i="1"/>
  <c r="C2102" i="1"/>
  <c r="AA2101" i="1"/>
  <c r="Z2101" i="1"/>
  <c r="C2101" i="1"/>
  <c r="AA2100" i="1"/>
  <c r="Z2100" i="1"/>
  <c r="C2100" i="1"/>
  <c r="AA2099" i="1"/>
  <c r="Z2099" i="1"/>
  <c r="C2099" i="1"/>
  <c r="AA2098" i="1"/>
  <c r="Z2098" i="1"/>
  <c r="C2098" i="1"/>
  <c r="AA2097" i="1"/>
  <c r="Z2097" i="1"/>
  <c r="C2097" i="1"/>
  <c r="AA2096" i="1"/>
  <c r="Z2096" i="1"/>
  <c r="C2096" i="1"/>
  <c r="AA2095" i="1"/>
  <c r="Z2095" i="1"/>
  <c r="C2095" i="1"/>
  <c r="AA2094" i="1"/>
  <c r="Z2094" i="1"/>
  <c r="C2094" i="1"/>
  <c r="AA2093" i="1"/>
  <c r="Z2093" i="1"/>
  <c r="C2093" i="1"/>
  <c r="AA2092" i="1"/>
  <c r="Z2092" i="1"/>
  <c r="C2092" i="1"/>
  <c r="AA2091" i="1"/>
  <c r="Z2091" i="1"/>
  <c r="C2091" i="1"/>
  <c r="AA2090" i="1"/>
  <c r="Z2090" i="1"/>
  <c r="C2090" i="1"/>
  <c r="AA2089" i="1"/>
  <c r="Z2089" i="1"/>
  <c r="C2089" i="1"/>
  <c r="AA2088" i="1"/>
  <c r="Z2088" i="1"/>
  <c r="C2088" i="1"/>
  <c r="AA2087" i="1"/>
  <c r="Z2087" i="1"/>
  <c r="C2087" i="1"/>
  <c r="AA2086" i="1"/>
  <c r="Z2086" i="1"/>
  <c r="C2086" i="1"/>
  <c r="AA2085" i="1"/>
  <c r="Z2085" i="1"/>
  <c r="C2085" i="1"/>
  <c r="AA2084" i="1"/>
  <c r="Z2084" i="1"/>
  <c r="C2084" i="1"/>
  <c r="AA2083" i="1"/>
  <c r="Z2083" i="1"/>
  <c r="C2083" i="1"/>
  <c r="AA2082" i="1"/>
  <c r="Z2082" i="1"/>
  <c r="C2082" i="1"/>
  <c r="AA2081" i="1"/>
  <c r="Z2081" i="1"/>
  <c r="C2081" i="1"/>
  <c r="AA2080" i="1"/>
  <c r="Z2080" i="1"/>
  <c r="C2080" i="1"/>
  <c r="AA2079" i="1"/>
  <c r="Z2079" i="1"/>
  <c r="C2079" i="1"/>
  <c r="AA2078" i="1"/>
  <c r="Z2078" i="1"/>
  <c r="C2078" i="1"/>
  <c r="AA2077" i="1"/>
  <c r="Z2077" i="1"/>
  <c r="C2077" i="1"/>
  <c r="AA2076" i="1"/>
  <c r="Z2076" i="1"/>
  <c r="C2076" i="1"/>
  <c r="AA2075" i="1"/>
  <c r="Z2075" i="1"/>
  <c r="C2075" i="1"/>
  <c r="AA2074" i="1"/>
  <c r="Z2074" i="1"/>
  <c r="C2074" i="1"/>
  <c r="AA2073" i="1"/>
  <c r="Z2073" i="1"/>
  <c r="C2073" i="1"/>
  <c r="AA2072" i="1"/>
  <c r="Z2072" i="1"/>
  <c r="C2072" i="1"/>
  <c r="AA2071" i="1"/>
  <c r="Z2071" i="1"/>
  <c r="C2071" i="1"/>
  <c r="AA2070" i="1"/>
  <c r="Z2070" i="1"/>
  <c r="C2070" i="1"/>
  <c r="AA2069" i="1"/>
  <c r="Z2069" i="1"/>
  <c r="C2069" i="1"/>
  <c r="AA2068" i="1"/>
  <c r="Z2068" i="1"/>
  <c r="C2068" i="1"/>
  <c r="AA2067" i="1"/>
  <c r="Z2067" i="1"/>
  <c r="C2067" i="1"/>
  <c r="AA2066" i="1"/>
  <c r="Z2066" i="1"/>
  <c r="C2066" i="1"/>
  <c r="AA2065" i="1"/>
  <c r="Z2065" i="1"/>
  <c r="C2065" i="1"/>
  <c r="AA2064" i="1"/>
  <c r="Z2064" i="1"/>
  <c r="C2064" i="1"/>
  <c r="AA2063" i="1"/>
  <c r="Z2063" i="1"/>
  <c r="C2063" i="1"/>
  <c r="AA2062" i="1"/>
  <c r="Z2062" i="1"/>
  <c r="C2062" i="1"/>
  <c r="AA2061" i="1"/>
  <c r="Z2061" i="1"/>
  <c r="C2061" i="1"/>
  <c r="AA2060" i="1"/>
  <c r="Z2060" i="1"/>
  <c r="C2060" i="1"/>
  <c r="AA2059" i="1"/>
  <c r="Z2059" i="1"/>
  <c r="C2059" i="1"/>
  <c r="AA2058" i="1"/>
  <c r="Z2058" i="1"/>
  <c r="C2058" i="1"/>
  <c r="AA2057" i="1"/>
  <c r="Z2057" i="1"/>
  <c r="C2057" i="1"/>
  <c r="AA2056" i="1"/>
  <c r="Z2056" i="1"/>
  <c r="C2056" i="1"/>
  <c r="AA2055" i="1"/>
  <c r="Z2055" i="1"/>
  <c r="C2055" i="1"/>
  <c r="AA2054" i="1"/>
  <c r="Z2054" i="1"/>
  <c r="C2054" i="1"/>
  <c r="AA2053" i="1"/>
  <c r="Z2053" i="1"/>
  <c r="C2053" i="1"/>
  <c r="AA2052" i="1"/>
  <c r="Z2052" i="1"/>
  <c r="C2052" i="1"/>
  <c r="AA2051" i="1"/>
  <c r="Z2051" i="1"/>
  <c r="C2051" i="1"/>
  <c r="AA2050" i="1"/>
  <c r="Z2050" i="1"/>
  <c r="C2050" i="1"/>
  <c r="AA2049" i="1"/>
  <c r="Z2049" i="1"/>
  <c r="C2049" i="1"/>
  <c r="AA2048" i="1"/>
  <c r="Z2048" i="1"/>
  <c r="C2048" i="1"/>
  <c r="AA2047" i="1"/>
  <c r="Z2047" i="1"/>
  <c r="C2047" i="1"/>
  <c r="AA2046" i="1"/>
  <c r="Z2046" i="1"/>
  <c r="C2046" i="1"/>
  <c r="AA2045" i="1"/>
  <c r="Z2045" i="1"/>
  <c r="C2045" i="1"/>
  <c r="AA2044" i="1"/>
  <c r="Z2044" i="1"/>
  <c r="C2044" i="1"/>
  <c r="AA2043" i="1"/>
  <c r="Z2043" i="1"/>
  <c r="C2043" i="1"/>
  <c r="AA2042" i="1"/>
  <c r="Z2042" i="1"/>
  <c r="C2042" i="1"/>
  <c r="AA2041" i="1"/>
  <c r="Z2041" i="1"/>
  <c r="C2041" i="1"/>
  <c r="AA2040" i="1"/>
  <c r="Z2040" i="1"/>
  <c r="C2040" i="1"/>
  <c r="AA2039" i="1"/>
  <c r="Z2039" i="1"/>
  <c r="C2039" i="1"/>
  <c r="AA2038" i="1"/>
  <c r="Z2038" i="1"/>
  <c r="C2038" i="1"/>
  <c r="AA2037" i="1"/>
  <c r="Z2037" i="1"/>
  <c r="C2037" i="1"/>
  <c r="AA2036" i="1"/>
  <c r="Z2036" i="1"/>
  <c r="C2036" i="1"/>
  <c r="AA2035" i="1"/>
  <c r="Z2035" i="1"/>
  <c r="C2035" i="1"/>
  <c r="AA2034" i="1"/>
  <c r="Z2034" i="1"/>
  <c r="C2034" i="1"/>
  <c r="AA2033" i="1"/>
  <c r="Z2033" i="1"/>
  <c r="C2033" i="1"/>
  <c r="AA2032" i="1"/>
  <c r="Z2032" i="1"/>
  <c r="C2032" i="1"/>
  <c r="AA2031" i="1"/>
  <c r="Z2031" i="1"/>
  <c r="C2031" i="1"/>
  <c r="AA2030" i="1"/>
  <c r="Z2030" i="1"/>
  <c r="C2030" i="1"/>
  <c r="AA2029" i="1"/>
  <c r="Z2029" i="1"/>
  <c r="C2029" i="1"/>
  <c r="AA2028" i="1"/>
  <c r="Z2028" i="1"/>
  <c r="C2028" i="1"/>
  <c r="AA2027" i="1"/>
  <c r="Z2027" i="1"/>
  <c r="C2027" i="1"/>
  <c r="AA2026" i="1"/>
  <c r="Z2026" i="1"/>
  <c r="C2026" i="1"/>
  <c r="AA2025" i="1"/>
  <c r="Z2025" i="1"/>
  <c r="C2025" i="1"/>
  <c r="AA2024" i="1"/>
  <c r="Z2024" i="1"/>
  <c r="C2024" i="1"/>
  <c r="AA2023" i="1"/>
  <c r="Z2023" i="1"/>
  <c r="C2023" i="1"/>
  <c r="AA2022" i="1"/>
  <c r="Z2022" i="1"/>
  <c r="C2022" i="1"/>
  <c r="AA2021" i="1"/>
  <c r="Z2021" i="1"/>
  <c r="C2021" i="1"/>
  <c r="AA2020" i="1"/>
  <c r="Z2020" i="1"/>
  <c r="C2020" i="1"/>
  <c r="AA2019" i="1"/>
  <c r="Z2019" i="1"/>
  <c r="C2019" i="1"/>
  <c r="AA2018" i="1"/>
  <c r="Z2018" i="1"/>
  <c r="C2018" i="1"/>
  <c r="AA2017" i="1"/>
  <c r="Z2017" i="1"/>
  <c r="C2017" i="1"/>
  <c r="AA2016" i="1"/>
  <c r="Z2016" i="1"/>
  <c r="C2016" i="1"/>
  <c r="AA2015" i="1"/>
  <c r="Z2015" i="1"/>
  <c r="C2015" i="1"/>
  <c r="AA2014" i="1"/>
  <c r="Z2014" i="1"/>
  <c r="C2014" i="1"/>
  <c r="AA2013" i="1"/>
  <c r="Z2013" i="1"/>
  <c r="C2013" i="1"/>
  <c r="AA2012" i="1"/>
  <c r="Z2012" i="1"/>
  <c r="C2012" i="1"/>
  <c r="AA2011" i="1"/>
  <c r="Z2011" i="1"/>
  <c r="C2011" i="1"/>
  <c r="AA2010" i="1"/>
  <c r="Z2010" i="1"/>
  <c r="C2010" i="1"/>
  <c r="AA2009" i="1"/>
  <c r="Z2009" i="1"/>
  <c r="C2009" i="1"/>
  <c r="AA2008" i="1"/>
  <c r="Z2008" i="1"/>
  <c r="C2008" i="1"/>
  <c r="AA2007" i="1"/>
  <c r="Z2007" i="1"/>
  <c r="C2007" i="1"/>
  <c r="AA2006" i="1"/>
  <c r="Z2006" i="1"/>
  <c r="C2006" i="1"/>
  <c r="AA2005" i="1"/>
  <c r="Z2005" i="1"/>
  <c r="C2005" i="1"/>
  <c r="AA2004" i="1"/>
  <c r="Z2004" i="1"/>
  <c r="C2004" i="1"/>
  <c r="AA2003" i="1"/>
  <c r="Z2003" i="1"/>
  <c r="C2003" i="1"/>
  <c r="AA2002" i="1"/>
  <c r="Z2002" i="1"/>
  <c r="C2002" i="1"/>
  <c r="AA2001" i="1"/>
  <c r="Z2001" i="1"/>
  <c r="C2001" i="1"/>
  <c r="AA2000" i="1"/>
  <c r="Z2000" i="1"/>
  <c r="C2000" i="1"/>
  <c r="AA1999" i="1"/>
  <c r="Z1999" i="1"/>
  <c r="C1999" i="1"/>
  <c r="AA1998" i="1"/>
  <c r="Z1998" i="1"/>
  <c r="C1998" i="1"/>
  <c r="AA1997" i="1"/>
  <c r="Z1997" i="1"/>
  <c r="C1997" i="1"/>
  <c r="AA1996" i="1"/>
  <c r="Z1996" i="1"/>
  <c r="C1996" i="1"/>
  <c r="AA1995" i="1"/>
  <c r="Z1995" i="1"/>
  <c r="C1995" i="1"/>
  <c r="AA1994" i="1"/>
  <c r="Z1994" i="1"/>
  <c r="C1994" i="1"/>
  <c r="AA1993" i="1"/>
  <c r="Z1993" i="1"/>
  <c r="C1993" i="1"/>
  <c r="AA1992" i="1"/>
  <c r="Z1992" i="1"/>
  <c r="C1992" i="1"/>
  <c r="AA1991" i="1"/>
  <c r="Z1991" i="1"/>
  <c r="C1991" i="1"/>
  <c r="AA1990" i="1"/>
  <c r="Z1990" i="1"/>
  <c r="C1990" i="1"/>
  <c r="AA1989" i="1"/>
  <c r="Z1989" i="1"/>
  <c r="C1989" i="1"/>
  <c r="AA1988" i="1"/>
  <c r="Z1988" i="1"/>
  <c r="C1988" i="1"/>
  <c r="AA1987" i="1"/>
  <c r="Z1987" i="1"/>
  <c r="C1987" i="1"/>
  <c r="AA1986" i="1"/>
  <c r="Z1986" i="1"/>
  <c r="C1986" i="1"/>
  <c r="AA1985" i="1"/>
  <c r="Z1985" i="1"/>
  <c r="C1985" i="1"/>
  <c r="AA1984" i="1"/>
  <c r="Z1984" i="1"/>
  <c r="C1984" i="1"/>
  <c r="AA1983" i="1"/>
  <c r="Z1983" i="1"/>
  <c r="C1983" i="1"/>
  <c r="AA1982" i="1"/>
  <c r="Z1982" i="1"/>
  <c r="C1982" i="1"/>
  <c r="AA1981" i="1"/>
  <c r="Z1981" i="1"/>
  <c r="C1981" i="1"/>
  <c r="AA1980" i="1"/>
  <c r="Z1980" i="1"/>
  <c r="C1980" i="1"/>
  <c r="AA1979" i="1"/>
  <c r="Z1979" i="1"/>
  <c r="C1979" i="1"/>
  <c r="AA1978" i="1"/>
  <c r="Z1978" i="1"/>
  <c r="C1978" i="1"/>
  <c r="AA1977" i="1"/>
  <c r="Z1977" i="1"/>
  <c r="C1977" i="1"/>
  <c r="AA1976" i="1"/>
  <c r="Z1976" i="1"/>
  <c r="C1976" i="1"/>
  <c r="AA1975" i="1"/>
  <c r="Z1975" i="1"/>
  <c r="C1975" i="1"/>
  <c r="AA1974" i="1"/>
  <c r="Z1974" i="1"/>
  <c r="C1974" i="1"/>
  <c r="AA1973" i="1"/>
  <c r="Z1973" i="1"/>
  <c r="C1973" i="1"/>
  <c r="AA1972" i="1"/>
  <c r="Z1972" i="1"/>
  <c r="C1972" i="1"/>
  <c r="AA1971" i="1"/>
  <c r="Z1971" i="1"/>
  <c r="C1971" i="1"/>
  <c r="AA1970" i="1"/>
  <c r="Z1970" i="1"/>
  <c r="C1970" i="1"/>
  <c r="AA1969" i="1"/>
  <c r="Z1969" i="1"/>
  <c r="C1969" i="1"/>
  <c r="AA1968" i="1"/>
  <c r="Z1968" i="1"/>
  <c r="C1968" i="1"/>
  <c r="AA1967" i="1"/>
  <c r="Z1967" i="1"/>
  <c r="C1967" i="1"/>
  <c r="AA1966" i="1"/>
  <c r="Z1966" i="1"/>
  <c r="C1966" i="1"/>
  <c r="AA1965" i="1"/>
  <c r="Z1965" i="1"/>
  <c r="C1965" i="1"/>
  <c r="AA1964" i="1"/>
  <c r="Z1964" i="1"/>
  <c r="C1964" i="1"/>
  <c r="AA1963" i="1"/>
  <c r="Z1963" i="1"/>
  <c r="C1963" i="1"/>
  <c r="AA1962" i="1"/>
  <c r="Z1962" i="1"/>
  <c r="C1962" i="1"/>
  <c r="AA1961" i="1"/>
  <c r="Z1961" i="1"/>
  <c r="C1961" i="1"/>
  <c r="AA1960" i="1"/>
  <c r="Z1960" i="1"/>
  <c r="C1960" i="1"/>
  <c r="AA1959" i="1"/>
  <c r="Z1959" i="1"/>
  <c r="C1959" i="1"/>
  <c r="AA1958" i="1"/>
  <c r="Z1958" i="1"/>
  <c r="C1958" i="1"/>
  <c r="AA1957" i="1"/>
  <c r="Z1957" i="1"/>
  <c r="C1957" i="1"/>
  <c r="AA1956" i="1"/>
  <c r="Z1956" i="1"/>
  <c r="C1956" i="1"/>
  <c r="AA1955" i="1"/>
  <c r="Z1955" i="1"/>
  <c r="C1955" i="1"/>
  <c r="AA1954" i="1"/>
  <c r="Z1954" i="1"/>
  <c r="C1954" i="1"/>
  <c r="AA1953" i="1"/>
  <c r="Z1953" i="1"/>
  <c r="C1953" i="1"/>
  <c r="AA1952" i="1"/>
  <c r="Z1952" i="1"/>
  <c r="C1952" i="1"/>
  <c r="AA1951" i="1"/>
  <c r="Z1951" i="1"/>
  <c r="C1951" i="1"/>
  <c r="AA1950" i="1"/>
  <c r="Z1950" i="1"/>
  <c r="C1950" i="1"/>
  <c r="AA1949" i="1"/>
  <c r="Z1949" i="1"/>
  <c r="C1949" i="1"/>
  <c r="AA1948" i="1"/>
  <c r="Z1948" i="1"/>
  <c r="C1948" i="1"/>
  <c r="AA1947" i="1"/>
  <c r="Z1947" i="1"/>
  <c r="C1947" i="1"/>
  <c r="AA1946" i="1"/>
  <c r="Z1946" i="1"/>
  <c r="C1946" i="1"/>
  <c r="AA1945" i="1"/>
  <c r="Z1945" i="1"/>
  <c r="C1945" i="1"/>
  <c r="AA1944" i="1"/>
  <c r="Z1944" i="1"/>
  <c r="C1944" i="1"/>
  <c r="AA1943" i="1"/>
  <c r="Z1943" i="1"/>
  <c r="C1943" i="1"/>
  <c r="AA1942" i="1"/>
  <c r="Z1942" i="1"/>
  <c r="C1942" i="1"/>
  <c r="AA1941" i="1"/>
  <c r="Z1941" i="1"/>
  <c r="C1941" i="1"/>
  <c r="AA1940" i="1"/>
  <c r="Z1940" i="1"/>
  <c r="C1940" i="1"/>
  <c r="AA1939" i="1"/>
  <c r="Z1939" i="1"/>
  <c r="C1939" i="1"/>
  <c r="AA1938" i="1"/>
  <c r="Z1938" i="1"/>
  <c r="C1938" i="1"/>
  <c r="AA1937" i="1"/>
  <c r="Z1937" i="1"/>
  <c r="C1937" i="1"/>
  <c r="AA1936" i="1"/>
  <c r="Z1936" i="1"/>
  <c r="C1936" i="1"/>
  <c r="AA1935" i="1"/>
  <c r="Z1935" i="1"/>
  <c r="C1935" i="1"/>
  <c r="AA1934" i="1"/>
  <c r="Z1934" i="1"/>
  <c r="C1934" i="1"/>
  <c r="AA1933" i="1"/>
  <c r="Z1933" i="1"/>
  <c r="C1933" i="1"/>
  <c r="AA1932" i="1"/>
  <c r="Z1932" i="1"/>
  <c r="C1932" i="1"/>
  <c r="AA1931" i="1"/>
  <c r="Z1931" i="1"/>
  <c r="C1931" i="1"/>
  <c r="AA1930" i="1"/>
  <c r="Z1930" i="1"/>
  <c r="C1930" i="1"/>
  <c r="AA1929" i="1"/>
  <c r="Z1929" i="1"/>
  <c r="C1929" i="1"/>
  <c r="AA1928" i="1"/>
  <c r="Z1928" i="1"/>
  <c r="C1928" i="1"/>
  <c r="AA1927" i="1"/>
  <c r="Z1927" i="1"/>
  <c r="C1927" i="1"/>
  <c r="AA1926" i="1"/>
  <c r="Z1926" i="1"/>
  <c r="C1926" i="1"/>
  <c r="AA1925" i="1"/>
  <c r="Z1925" i="1"/>
  <c r="C1925" i="1"/>
  <c r="AA1924" i="1"/>
  <c r="Z1924" i="1"/>
  <c r="C1924" i="1"/>
  <c r="AA1923" i="1"/>
  <c r="Z1923" i="1"/>
  <c r="C1923" i="1"/>
  <c r="AA1922" i="1"/>
  <c r="Z1922" i="1"/>
  <c r="C1922" i="1"/>
  <c r="AA1921" i="1"/>
  <c r="Z1921" i="1"/>
  <c r="C1921" i="1"/>
  <c r="AA1920" i="1"/>
  <c r="Z1920" i="1"/>
  <c r="C1920" i="1"/>
  <c r="AA1919" i="1"/>
  <c r="Z1919" i="1"/>
  <c r="C1919" i="1"/>
  <c r="AA1918" i="1"/>
  <c r="Z1918" i="1"/>
  <c r="C1918" i="1"/>
  <c r="AA1917" i="1"/>
  <c r="Z1917" i="1"/>
  <c r="C1917" i="1"/>
  <c r="AA1916" i="1"/>
  <c r="Z1916" i="1"/>
  <c r="C1916" i="1"/>
  <c r="AA1915" i="1"/>
  <c r="Z1915" i="1"/>
  <c r="C1915" i="1"/>
  <c r="AA1914" i="1"/>
  <c r="Z1914" i="1"/>
  <c r="C1914" i="1"/>
  <c r="AA1913" i="1"/>
  <c r="Z1913" i="1"/>
  <c r="C1913" i="1"/>
  <c r="AA1912" i="1"/>
  <c r="Z1912" i="1"/>
  <c r="C1912" i="1"/>
  <c r="AA1911" i="1"/>
  <c r="Z1911" i="1"/>
  <c r="C1911" i="1"/>
  <c r="AA1910" i="1"/>
  <c r="Z1910" i="1"/>
  <c r="C1910" i="1"/>
  <c r="AA1909" i="1"/>
  <c r="Z1909" i="1"/>
  <c r="C1909" i="1"/>
  <c r="AA1908" i="1"/>
  <c r="Z1908" i="1"/>
  <c r="C1908" i="1"/>
  <c r="AA1907" i="1"/>
  <c r="Z1907" i="1"/>
  <c r="C1907" i="1"/>
  <c r="AA1906" i="1"/>
  <c r="Z1906" i="1"/>
  <c r="C1906" i="1"/>
  <c r="AA1905" i="1"/>
  <c r="Z1905" i="1"/>
  <c r="C1905" i="1"/>
  <c r="AA1904" i="1"/>
  <c r="Z1904" i="1"/>
  <c r="C1904" i="1"/>
  <c r="AA1903" i="1"/>
  <c r="Z1903" i="1"/>
  <c r="C1903" i="1"/>
  <c r="AA1902" i="1"/>
  <c r="Z1902" i="1"/>
  <c r="C1902" i="1"/>
  <c r="AA1901" i="1"/>
  <c r="Z1901" i="1"/>
  <c r="C1901" i="1"/>
  <c r="AA1900" i="1"/>
  <c r="Z1900" i="1"/>
  <c r="C1900" i="1"/>
  <c r="AA1899" i="1"/>
  <c r="Z1899" i="1"/>
  <c r="C1899" i="1"/>
  <c r="AA1898" i="1"/>
  <c r="Z1898" i="1"/>
  <c r="C1898" i="1"/>
  <c r="AA1897" i="1"/>
  <c r="Z1897" i="1"/>
  <c r="C1897" i="1"/>
  <c r="AA1896" i="1"/>
  <c r="Z1896" i="1"/>
  <c r="C1896" i="1"/>
  <c r="AA1895" i="1"/>
  <c r="Z1895" i="1"/>
  <c r="C1895" i="1"/>
  <c r="AA1894" i="1"/>
  <c r="Z1894" i="1"/>
  <c r="C1894" i="1"/>
  <c r="AA1893" i="1"/>
  <c r="Z1893" i="1"/>
  <c r="C1893" i="1"/>
  <c r="AA1892" i="1"/>
  <c r="Z1892" i="1"/>
  <c r="C1892" i="1"/>
  <c r="AA1891" i="1"/>
  <c r="Z1891" i="1"/>
  <c r="C1891" i="1"/>
  <c r="AA1890" i="1"/>
  <c r="Z1890" i="1"/>
  <c r="C1890" i="1"/>
  <c r="AA1889" i="1"/>
  <c r="Z1889" i="1"/>
  <c r="C1889" i="1"/>
  <c r="AA1888" i="1"/>
  <c r="Z1888" i="1"/>
  <c r="C1888" i="1"/>
  <c r="AA1887" i="1"/>
  <c r="Z1887" i="1"/>
  <c r="C1887" i="1"/>
  <c r="AA1886" i="1"/>
  <c r="Z1886" i="1"/>
  <c r="C1886" i="1"/>
  <c r="AA1885" i="1"/>
  <c r="Z1885" i="1"/>
  <c r="C1885" i="1"/>
  <c r="AA1884" i="1"/>
  <c r="Z1884" i="1"/>
  <c r="C1884" i="1"/>
  <c r="AA1883" i="1"/>
  <c r="Z1883" i="1"/>
  <c r="C1883" i="1"/>
  <c r="AA1882" i="1"/>
  <c r="Z1882" i="1"/>
  <c r="C1882" i="1"/>
  <c r="AA1881" i="1"/>
  <c r="Z1881" i="1"/>
  <c r="C1881" i="1"/>
  <c r="AA1880" i="1"/>
  <c r="Z1880" i="1"/>
  <c r="C1880" i="1"/>
  <c r="AA1879" i="1"/>
  <c r="Z1879" i="1"/>
  <c r="C1879" i="1"/>
  <c r="AA1878" i="1"/>
  <c r="Z1878" i="1"/>
  <c r="C1878" i="1"/>
  <c r="AA1877" i="1"/>
  <c r="Z1877" i="1"/>
  <c r="C1877" i="1"/>
  <c r="AA1876" i="1"/>
  <c r="Z1876" i="1"/>
  <c r="C1876" i="1"/>
  <c r="AA1875" i="1"/>
  <c r="Z1875" i="1"/>
  <c r="C1875" i="1"/>
  <c r="AA1874" i="1"/>
  <c r="Z1874" i="1"/>
  <c r="C1874" i="1"/>
  <c r="AA1873" i="1"/>
  <c r="Z1873" i="1"/>
  <c r="C1873" i="1"/>
  <c r="AA1872" i="1"/>
  <c r="Z1872" i="1"/>
  <c r="C1872" i="1"/>
  <c r="AA1871" i="1"/>
  <c r="Z1871" i="1"/>
  <c r="C1871" i="1"/>
  <c r="AA1870" i="1"/>
  <c r="Z1870" i="1"/>
  <c r="C1870" i="1"/>
  <c r="AA1869" i="1"/>
  <c r="Z1869" i="1"/>
  <c r="C1869" i="1"/>
  <c r="AA1868" i="1"/>
  <c r="Z1868" i="1"/>
  <c r="C1868" i="1"/>
  <c r="AA1867" i="1"/>
  <c r="Z1867" i="1"/>
  <c r="C1867" i="1"/>
  <c r="AA1866" i="1"/>
  <c r="Z1866" i="1"/>
  <c r="C1866" i="1"/>
  <c r="AA1865" i="1"/>
  <c r="Z1865" i="1"/>
  <c r="C1865" i="1"/>
  <c r="AA1864" i="1"/>
  <c r="Z1864" i="1"/>
  <c r="C1864" i="1"/>
  <c r="AA1863" i="1"/>
  <c r="Z1863" i="1"/>
  <c r="C1863" i="1"/>
  <c r="AA1862" i="1"/>
  <c r="Z1862" i="1"/>
  <c r="C1862" i="1"/>
  <c r="AA1861" i="1"/>
  <c r="Z1861" i="1"/>
  <c r="C1861" i="1"/>
  <c r="AA1860" i="1"/>
  <c r="Z1860" i="1"/>
  <c r="C1860" i="1"/>
  <c r="AA1859" i="1"/>
  <c r="Z1859" i="1"/>
  <c r="C1859" i="1"/>
  <c r="AA1858" i="1"/>
  <c r="Z1858" i="1"/>
  <c r="C1858" i="1"/>
  <c r="AA1857" i="1"/>
  <c r="Z1857" i="1"/>
  <c r="C1857" i="1"/>
  <c r="AA1856" i="1"/>
  <c r="Z1856" i="1"/>
  <c r="C1856" i="1"/>
  <c r="AA1855" i="1"/>
  <c r="Z1855" i="1"/>
  <c r="C1855" i="1"/>
  <c r="AA1854" i="1"/>
  <c r="Z1854" i="1"/>
  <c r="C1854" i="1"/>
  <c r="AA1853" i="1"/>
  <c r="Z1853" i="1"/>
  <c r="C1853" i="1"/>
  <c r="AA1852" i="1"/>
  <c r="Z1852" i="1"/>
  <c r="C1852" i="1"/>
  <c r="AA1851" i="1"/>
  <c r="Z1851" i="1"/>
  <c r="C1851" i="1"/>
  <c r="AA1850" i="1"/>
  <c r="Z1850" i="1"/>
  <c r="C1850" i="1"/>
  <c r="AA1849" i="1"/>
  <c r="Z1849" i="1"/>
  <c r="C1849" i="1"/>
  <c r="AA1848" i="1"/>
  <c r="Z1848" i="1"/>
  <c r="C1848" i="1"/>
  <c r="AA1847" i="1"/>
  <c r="Z1847" i="1"/>
  <c r="C1847" i="1"/>
  <c r="AA1846" i="1"/>
  <c r="Z1846" i="1"/>
  <c r="C1846" i="1"/>
  <c r="AA1845" i="1"/>
  <c r="Z1845" i="1"/>
  <c r="C1845" i="1"/>
  <c r="AA1844" i="1"/>
  <c r="Z1844" i="1"/>
  <c r="C1844" i="1"/>
  <c r="AA1843" i="1"/>
  <c r="Z1843" i="1"/>
  <c r="C1843" i="1"/>
  <c r="AA1842" i="1"/>
  <c r="Z1842" i="1"/>
  <c r="C1842" i="1"/>
  <c r="AA1841" i="1"/>
  <c r="Z1841" i="1"/>
  <c r="C1841" i="1"/>
  <c r="AA1840" i="1"/>
  <c r="Z1840" i="1"/>
  <c r="C1840" i="1"/>
  <c r="AA1839" i="1"/>
  <c r="Z1839" i="1"/>
  <c r="C1839" i="1"/>
  <c r="AA1838" i="1"/>
  <c r="Z1838" i="1"/>
  <c r="C1838" i="1"/>
  <c r="AA1837" i="1"/>
  <c r="Z1837" i="1"/>
  <c r="C1837" i="1"/>
  <c r="AA1836" i="1"/>
  <c r="Z1836" i="1"/>
  <c r="C1836" i="1"/>
  <c r="AA1835" i="1"/>
  <c r="Z1835" i="1"/>
  <c r="C1835" i="1"/>
  <c r="AA1834" i="1"/>
  <c r="Z1834" i="1"/>
  <c r="C1834" i="1"/>
  <c r="AA1833" i="1"/>
  <c r="Z1833" i="1"/>
  <c r="C1833" i="1"/>
  <c r="AA1832" i="1"/>
  <c r="Z1832" i="1"/>
  <c r="C1832" i="1"/>
  <c r="AA1831" i="1"/>
  <c r="Z1831" i="1"/>
  <c r="C1831" i="1"/>
  <c r="AA1830" i="1"/>
  <c r="Z1830" i="1"/>
  <c r="C1830" i="1"/>
  <c r="AA1829" i="1"/>
  <c r="Z1829" i="1"/>
  <c r="C1829" i="1"/>
  <c r="AA1828" i="1"/>
  <c r="Z1828" i="1"/>
  <c r="C1828" i="1"/>
  <c r="AA1827" i="1"/>
  <c r="Z1827" i="1"/>
  <c r="C1827" i="1"/>
  <c r="AA1826" i="1"/>
  <c r="Z1826" i="1"/>
  <c r="C1826" i="1"/>
  <c r="AA1825" i="1"/>
  <c r="Z1825" i="1"/>
  <c r="C1825" i="1"/>
  <c r="AA1824" i="1"/>
  <c r="Z1824" i="1"/>
  <c r="C1824" i="1"/>
  <c r="AA1823" i="1"/>
  <c r="Z1823" i="1"/>
  <c r="C1823" i="1"/>
  <c r="AA1822" i="1"/>
  <c r="Z1822" i="1"/>
  <c r="C1822" i="1"/>
  <c r="AA1821" i="1"/>
  <c r="Z1821" i="1"/>
  <c r="C1821" i="1"/>
  <c r="AA1820" i="1"/>
  <c r="Z1820" i="1"/>
  <c r="C1820" i="1"/>
  <c r="AA1819" i="1"/>
  <c r="Z1819" i="1"/>
  <c r="C1819" i="1"/>
  <c r="AA1818" i="1"/>
  <c r="Z1818" i="1"/>
  <c r="C1818" i="1"/>
  <c r="AA1817" i="1"/>
  <c r="Z1817" i="1"/>
  <c r="C1817" i="1"/>
  <c r="AA1816" i="1"/>
  <c r="Z1816" i="1"/>
  <c r="C1816" i="1"/>
  <c r="AA1815" i="1"/>
  <c r="Z1815" i="1"/>
  <c r="C1815" i="1"/>
  <c r="AA1814" i="1"/>
  <c r="Z1814" i="1"/>
  <c r="C1814" i="1"/>
  <c r="AA1813" i="1"/>
  <c r="Z1813" i="1"/>
  <c r="C1813" i="1"/>
  <c r="AA1812" i="1"/>
  <c r="Z1812" i="1"/>
  <c r="C1812" i="1"/>
  <c r="AA1811" i="1"/>
  <c r="Z1811" i="1"/>
  <c r="C1811" i="1"/>
  <c r="AA1810" i="1"/>
  <c r="Z1810" i="1"/>
  <c r="C1810" i="1"/>
  <c r="AA1809" i="1"/>
  <c r="Z1809" i="1"/>
  <c r="C1809" i="1"/>
  <c r="AA1808" i="1"/>
  <c r="Z1808" i="1"/>
  <c r="C1808" i="1"/>
  <c r="AA1807" i="1"/>
  <c r="Z1807" i="1"/>
  <c r="C1807" i="1"/>
  <c r="AA1806" i="1"/>
  <c r="Z1806" i="1"/>
  <c r="C1806" i="1"/>
  <c r="AA1805" i="1"/>
  <c r="Z1805" i="1"/>
  <c r="C1805" i="1"/>
  <c r="AA1804" i="1"/>
  <c r="Z1804" i="1"/>
  <c r="C1804" i="1"/>
  <c r="AA1803" i="1"/>
  <c r="Z1803" i="1"/>
  <c r="C1803" i="1"/>
  <c r="AA1802" i="1"/>
  <c r="Z1802" i="1"/>
  <c r="C1802" i="1"/>
  <c r="AA1801" i="1"/>
  <c r="Z1801" i="1"/>
  <c r="C1801" i="1"/>
  <c r="AA1800" i="1"/>
  <c r="Z1800" i="1"/>
  <c r="C1800" i="1"/>
  <c r="AA1799" i="1"/>
  <c r="Z1799" i="1"/>
  <c r="C1799" i="1"/>
  <c r="AA1798" i="1"/>
  <c r="Z1798" i="1"/>
  <c r="C1798" i="1"/>
  <c r="AA1797" i="1"/>
  <c r="Z1797" i="1"/>
  <c r="C1797" i="1"/>
  <c r="AA1796" i="1"/>
  <c r="Z1796" i="1"/>
  <c r="C1796" i="1"/>
  <c r="AA1795" i="1"/>
  <c r="Z1795" i="1"/>
  <c r="C1795" i="1"/>
  <c r="AA1794" i="1"/>
  <c r="Z1794" i="1"/>
  <c r="C1794" i="1"/>
  <c r="AA1793" i="1"/>
  <c r="Z1793" i="1"/>
  <c r="C1793" i="1"/>
  <c r="AA1792" i="1"/>
  <c r="Z1792" i="1"/>
  <c r="C1792" i="1"/>
  <c r="AA1791" i="1"/>
  <c r="Z1791" i="1"/>
  <c r="C1791" i="1"/>
  <c r="AA1790" i="1"/>
  <c r="Z1790" i="1"/>
  <c r="C1790" i="1"/>
  <c r="AA1789" i="1"/>
  <c r="Z1789" i="1"/>
  <c r="C1789" i="1"/>
  <c r="AA1788" i="1"/>
  <c r="Z1788" i="1"/>
  <c r="C1788" i="1"/>
  <c r="AA1787" i="1"/>
  <c r="Z1787" i="1"/>
  <c r="C1787" i="1"/>
  <c r="AA1786" i="1"/>
  <c r="Z1786" i="1"/>
  <c r="C1786" i="1"/>
  <c r="AA1785" i="1"/>
  <c r="Z1785" i="1"/>
  <c r="C1785" i="1"/>
  <c r="AA1784" i="1"/>
  <c r="Z1784" i="1"/>
  <c r="C1784" i="1"/>
  <c r="AA1783" i="1"/>
  <c r="Z1783" i="1"/>
  <c r="C1783" i="1"/>
  <c r="AA1782" i="1"/>
  <c r="Z1782" i="1"/>
  <c r="C1782" i="1"/>
  <c r="AA1781" i="1"/>
  <c r="Z1781" i="1"/>
  <c r="C1781" i="1"/>
  <c r="AA1780" i="1"/>
  <c r="Z1780" i="1"/>
  <c r="C1780" i="1"/>
  <c r="AA1779" i="1"/>
  <c r="Z1779" i="1"/>
  <c r="C1779" i="1"/>
  <c r="AA1778" i="1"/>
  <c r="Z1778" i="1"/>
  <c r="C1778" i="1"/>
  <c r="AA1777" i="1"/>
  <c r="Z1777" i="1"/>
  <c r="C1777" i="1"/>
  <c r="AA1776" i="1"/>
  <c r="Z1776" i="1"/>
  <c r="C1776" i="1"/>
  <c r="AA1775" i="1"/>
  <c r="Z1775" i="1"/>
  <c r="C1775" i="1"/>
  <c r="AA1774" i="1"/>
  <c r="Z1774" i="1"/>
  <c r="C1774" i="1"/>
  <c r="AA1773" i="1"/>
  <c r="Z1773" i="1"/>
  <c r="C1773" i="1"/>
  <c r="AA1772" i="1"/>
  <c r="Z1772" i="1"/>
  <c r="C1772" i="1"/>
  <c r="AA1771" i="1"/>
  <c r="Z1771" i="1"/>
  <c r="C1771" i="1"/>
  <c r="AA1770" i="1"/>
  <c r="Z1770" i="1"/>
  <c r="C1770" i="1"/>
  <c r="AA1769" i="1"/>
  <c r="Z1769" i="1"/>
  <c r="C1769" i="1"/>
  <c r="AA1768" i="1"/>
  <c r="Z1768" i="1"/>
  <c r="C1768" i="1"/>
  <c r="AA1767" i="1"/>
  <c r="Z1767" i="1"/>
  <c r="C1767" i="1"/>
  <c r="AA1766" i="1"/>
  <c r="Z1766" i="1"/>
  <c r="C1766" i="1"/>
  <c r="AA1765" i="1"/>
  <c r="Z1765" i="1"/>
  <c r="C1765" i="1"/>
  <c r="AA1764" i="1"/>
  <c r="Z1764" i="1"/>
  <c r="C1764" i="1"/>
  <c r="AA1763" i="1"/>
  <c r="Z1763" i="1"/>
  <c r="C1763" i="1"/>
  <c r="AA1762" i="1"/>
  <c r="Z1762" i="1"/>
  <c r="C1762" i="1"/>
  <c r="AA1761" i="1"/>
  <c r="Z1761" i="1"/>
  <c r="C1761" i="1"/>
  <c r="AA1760" i="1"/>
  <c r="Z1760" i="1"/>
  <c r="C1760" i="1"/>
  <c r="AA1759" i="1"/>
  <c r="Z1759" i="1"/>
  <c r="C1759" i="1"/>
  <c r="AA1758" i="1"/>
  <c r="Z1758" i="1"/>
  <c r="C1758" i="1"/>
  <c r="AA1757" i="1"/>
  <c r="Z1757" i="1"/>
  <c r="C1757" i="1"/>
  <c r="AA1756" i="1"/>
  <c r="Z1756" i="1"/>
  <c r="C1756" i="1"/>
  <c r="AA1755" i="1"/>
  <c r="Z1755" i="1"/>
  <c r="C1755" i="1"/>
  <c r="AA1754" i="1"/>
  <c r="Z1754" i="1"/>
  <c r="C1754" i="1"/>
  <c r="AA1753" i="1"/>
  <c r="Z1753" i="1"/>
  <c r="C1753" i="1"/>
  <c r="AA1752" i="1"/>
  <c r="Z1752" i="1"/>
  <c r="C1752" i="1"/>
  <c r="AA1751" i="1"/>
  <c r="Z1751" i="1"/>
  <c r="C1751" i="1"/>
  <c r="AA1750" i="1"/>
  <c r="Z1750" i="1"/>
  <c r="C1750" i="1"/>
  <c r="AA1749" i="1"/>
  <c r="Z1749" i="1"/>
  <c r="C1749" i="1"/>
  <c r="AA1748" i="1"/>
  <c r="Z1748" i="1"/>
  <c r="C1748" i="1"/>
  <c r="AA1747" i="1"/>
  <c r="Z1747" i="1"/>
  <c r="C1747" i="1"/>
  <c r="AA1746" i="1"/>
  <c r="Z1746" i="1"/>
  <c r="C1746" i="1"/>
  <c r="AA1745" i="1"/>
  <c r="Z1745" i="1"/>
  <c r="C1745" i="1"/>
  <c r="AA1744" i="1"/>
  <c r="Z1744" i="1"/>
  <c r="C1744" i="1"/>
  <c r="AA1743" i="1"/>
  <c r="Z1743" i="1"/>
  <c r="C1743" i="1"/>
  <c r="AA1742" i="1"/>
  <c r="Z1742" i="1"/>
  <c r="C1742" i="1"/>
  <c r="AA1741" i="1"/>
  <c r="Z1741" i="1"/>
  <c r="C1741" i="1"/>
  <c r="AA1740" i="1"/>
  <c r="Z1740" i="1"/>
  <c r="C1740" i="1"/>
  <c r="AA1739" i="1"/>
  <c r="Z1739" i="1"/>
  <c r="C1739" i="1"/>
  <c r="AA1738" i="1"/>
  <c r="Z1738" i="1"/>
  <c r="C1738" i="1"/>
  <c r="AA1737" i="1"/>
  <c r="Z1737" i="1"/>
  <c r="C1737" i="1"/>
  <c r="AA1736" i="1"/>
  <c r="Z1736" i="1"/>
  <c r="C1736" i="1"/>
  <c r="AA1735" i="1"/>
  <c r="Z1735" i="1"/>
  <c r="C1735" i="1"/>
  <c r="AA1734" i="1"/>
  <c r="Z1734" i="1"/>
  <c r="C1734" i="1"/>
  <c r="AA1733" i="1"/>
  <c r="Z1733" i="1"/>
  <c r="C1733" i="1"/>
  <c r="AA1732" i="1"/>
  <c r="Z1732" i="1"/>
  <c r="C1732" i="1"/>
  <c r="AA1731" i="1"/>
  <c r="Z1731" i="1"/>
  <c r="C1731" i="1"/>
  <c r="AA1730" i="1"/>
  <c r="Z1730" i="1"/>
  <c r="C1730" i="1"/>
  <c r="AA1729" i="1"/>
  <c r="Z1729" i="1"/>
  <c r="C1729" i="1"/>
  <c r="AA1728" i="1"/>
  <c r="Z1728" i="1"/>
  <c r="C1728" i="1"/>
  <c r="AA1727" i="1"/>
  <c r="Z1727" i="1"/>
  <c r="C1727" i="1"/>
  <c r="AA1726" i="1"/>
  <c r="Z1726" i="1"/>
  <c r="C1726" i="1"/>
  <c r="AA1725" i="1"/>
  <c r="Z1725" i="1"/>
  <c r="C1725" i="1"/>
  <c r="AA1724" i="1"/>
  <c r="Z1724" i="1"/>
  <c r="C1724" i="1"/>
  <c r="AA1723" i="1"/>
  <c r="Z1723" i="1"/>
  <c r="C1723" i="1"/>
  <c r="AA1722" i="1"/>
  <c r="Z1722" i="1"/>
  <c r="C1722" i="1"/>
  <c r="AA1721" i="1"/>
  <c r="Z1721" i="1"/>
  <c r="C1721" i="1"/>
  <c r="AA1720" i="1"/>
  <c r="Z1720" i="1"/>
  <c r="C1720" i="1"/>
  <c r="AA1719" i="1"/>
  <c r="Z1719" i="1"/>
  <c r="C1719" i="1"/>
  <c r="AA1718" i="1"/>
  <c r="Z1718" i="1"/>
  <c r="C1718" i="1"/>
  <c r="AA1717" i="1"/>
  <c r="Z1717" i="1"/>
  <c r="C1717" i="1"/>
  <c r="AA1716" i="1"/>
  <c r="Z1716" i="1"/>
  <c r="C1716" i="1"/>
  <c r="AA1715" i="1"/>
  <c r="Z1715" i="1"/>
  <c r="C1715" i="1"/>
  <c r="AA1714" i="1"/>
  <c r="Z1714" i="1"/>
  <c r="C1714" i="1"/>
  <c r="AA1713" i="1"/>
  <c r="Z1713" i="1"/>
  <c r="C1713" i="1"/>
  <c r="AA1712" i="1"/>
  <c r="Z1712" i="1"/>
  <c r="C1712" i="1"/>
  <c r="AA1711" i="1"/>
  <c r="Z1711" i="1"/>
  <c r="C1711" i="1"/>
  <c r="AA1710" i="1"/>
  <c r="Z1710" i="1"/>
  <c r="C1710" i="1"/>
  <c r="AA1709" i="1"/>
  <c r="Z1709" i="1"/>
  <c r="C1709" i="1"/>
  <c r="AA1708" i="1"/>
  <c r="Z1708" i="1"/>
  <c r="C1708" i="1"/>
  <c r="AA1707" i="1"/>
  <c r="Z1707" i="1"/>
  <c r="C1707" i="1"/>
  <c r="AA1706" i="1"/>
  <c r="Z1706" i="1"/>
  <c r="C1706" i="1"/>
  <c r="AA1705" i="1"/>
  <c r="Z1705" i="1"/>
  <c r="C1705" i="1"/>
  <c r="AA1704" i="1"/>
  <c r="Z1704" i="1"/>
  <c r="C1704" i="1"/>
  <c r="AA1703" i="1"/>
  <c r="Z1703" i="1"/>
  <c r="C1703" i="1"/>
  <c r="AA1702" i="1"/>
  <c r="Z1702" i="1"/>
  <c r="C1702" i="1"/>
  <c r="AA1701" i="1"/>
  <c r="Z1701" i="1"/>
  <c r="C1701" i="1"/>
  <c r="AA1700" i="1"/>
  <c r="Z1700" i="1"/>
  <c r="C1700" i="1"/>
  <c r="AA1699" i="1"/>
  <c r="Z1699" i="1"/>
  <c r="C1699" i="1"/>
  <c r="AA1698" i="1"/>
  <c r="Z1698" i="1"/>
  <c r="C1698" i="1"/>
  <c r="AA1697" i="1"/>
  <c r="Z1697" i="1"/>
  <c r="C1697" i="1"/>
  <c r="AA1696" i="1"/>
  <c r="Z1696" i="1"/>
  <c r="C1696" i="1"/>
  <c r="AA1695" i="1"/>
  <c r="Z1695" i="1"/>
  <c r="C1695" i="1"/>
  <c r="AA1694" i="1"/>
  <c r="Z1694" i="1"/>
  <c r="C1694" i="1"/>
  <c r="AA1693" i="1"/>
  <c r="Z1693" i="1"/>
  <c r="C1693" i="1"/>
  <c r="AA1692" i="1"/>
  <c r="Z1692" i="1"/>
  <c r="C1692" i="1"/>
  <c r="AA1691" i="1"/>
  <c r="Z1691" i="1"/>
  <c r="C1691" i="1"/>
  <c r="AA1690" i="1"/>
  <c r="Z1690" i="1"/>
  <c r="C1690" i="1"/>
  <c r="AA1689" i="1"/>
  <c r="Z1689" i="1"/>
  <c r="C1689" i="1"/>
  <c r="AA1688" i="1"/>
  <c r="Z1688" i="1"/>
  <c r="C1688" i="1"/>
  <c r="AA1687" i="1"/>
  <c r="Z1687" i="1"/>
  <c r="C1687" i="1"/>
  <c r="AA1686" i="1"/>
  <c r="Z1686" i="1"/>
  <c r="C1686" i="1"/>
  <c r="AA1685" i="1"/>
  <c r="Z1685" i="1"/>
  <c r="C1685" i="1"/>
  <c r="AA1684" i="1"/>
  <c r="Z1684" i="1"/>
  <c r="C1684" i="1"/>
  <c r="AA1683" i="1"/>
  <c r="Z1683" i="1"/>
  <c r="C1683" i="1"/>
  <c r="AA1682" i="1"/>
  <c r="Z1682" i="1"/>
  <c r="C1682" i="1"/>
  <c r="AA1681" i="1"/>
  <c r="Z1681" i="1"/>
  <c r="C1681" i="1"/>
  <c r="AA1680" i="1"/>
  <c r="Z1680" i="1"/>
  <c r="C1680" i="1"/>
  <c r="AA1679" i="1"/>
  <c r="Z1679" i="1"/>
  <c r="C1679" i="1"/>
  <c r="AA1678" i="1"/>
  <c r="Z1678" i="1"/>
  <c r="C1678" i="1"/>
  <c r="AA1677" i="1"/>
  <c r="Z1677" i="1"/>
  <c r="C1677" i="1"/>
  <c r="AA1676" i="1"/>
  <c r="Z1676" i="1"/>
  <c r="C1676" i="1"/>
  <c r="AA1675" i="1"/>
  <c r="Z1675" i="1"/>
  <c r="C1675" i="1"/>
  <c r="AA1674" i="1"/>
  <c r="Z1674" i="1"/>
  <c r="C1674" i="1"/>
  <c r="AA1673" i="1"/>
  <c r="Z1673" i="1"/>
  <c r="C1673" i="1"/>
  <c r="AA1672" i="1"/>
  <c r="Z1672" i="1"/>
  <c r="C1672" i="1"/>
  <c r="AA1671" i="1"/>
  <c r="Z1671" i="1"/>
  <c r="C1671" i="1"/>
  <c r="AA1670" i="1"/>
  <c r="Z1670" i="1"/>
  <c r="C1670" i="1"/>
  <c r="AA1669" i="1"/>
  <c r="Z1669" i="1"/>
  <c r="C1669" i="1"/>
  <c r="AA1668" i="1"/>
  <c r="Z1668" i="1"/>
  <c r="C1668" i="1"/>
  <c r="AA1667" i="1"/>
  <c r="Z1667" i="1"/>
  <c r="C1667" i="1"/>
  <c r="AA1666" i="1"/>
  <c r="Z1666" i="1"/>
  <c r="C1666" i="1"/>
  <c r="AA1665" i="1"/>
  <c r="Z1665" i="1"/>
  <c r="C1665" i="1"/>
  <c r="AA1664" i="1"/>
  <c r="Z1664" i="1"/>
  <c r="C1664" i="1"/>
  <c r="AA1663" i="1"/>
  <c r="Z1663" i="1"/>
  <c r="C1663" i="1"/>
  <c r="AA1662" i="1"/>
  <c r="Z1662" i="1"/>
  <c r="C1662" i="1"/>
  <c r="AA1661" i="1"/>
  <c r="Z1661" i="1"/>
  <c r="C1661" i="1"/>
  <c r="AA1660" i="1"/>
  <c r="Z1660" i="1"/>
  <c r="C1660" i="1"/>
  <c r="AA1659" i="1"/>
  <c r="Z1659" i="1"/>
  <c r="C1659" i="1"/>
  <c r="AA1658" i="1"/>
  <c r="Z1658" i="1"/>
  <c r="C1658" i="1"/>
  <c r="AA1657" i="1"/>
  <c r="Z1657" i="1"/>
  <c r="C1657" i="1"/>
  <c r="AA1656" i="1"/>
  <c r="Z1656" i="1"/>
  <c r="C1656" i="1"/>
  <c r="AA1655" i="1"/>
  <c r="Z1655" i="1"/>
  <c r="C1655" i="1"/>
  <c r="AA1654" i="1"/>
  <c r="Z1654" i="1"/>
  <c r="C1654" i="1"/>
  <c r="AA1653" i="1"/>
  <c r="Z1653" i="1"/>
  <c r="C1653" i="1"/>
  <c r="AA1652" i="1"/>
  <c r="Z1652" i="1"/>
  <c r="C1652" i="1"/>
  <c r="AA1651" i="1"/>
  <c r="Z1651" i="1"/>
  <c r="C1651" i="1"/>
  <c r="AA1650" i="1"/>
  <c r="Z1650" i="1"/>
  <c r="C1650" i="1"/>
  <c r="AA1649" i="1"/>
  <c r="Z1649" i="1"/>
  <c r="C1649" i="1"/>
  <c r="AA1648" i="1"/>
  <c r="Z1648" i="1"/>
  <c r="C1648" i="1"/>
  <c r="AA1647" i="1"/>
  <c r="Z1647" i="1"/>
  <c r="C1647" i="1"/>
  <c r="AA1646" i="1"/>
  <c r="Z1646" i="1"/>
  <c r="C1646" i="1"/>
  <c r="AA1645" i="1"/>
  <c r="Z1645" i="1"/>
  <c r="C1645" i="1"/>
  <c r="AA1644" i="1"/>
  <c r="Z1644" i="1"/>
  <c r="C1644" i="1"/>
  <c r="AA1643" i="1"/>
  <c r="Z1643" i="1"/>
  <c r="C1643" i="1"/>
  <c r="AA1642" i="1"/>
  <c r="Z1642" i="1"/>
  <c r="C1642" i="1"/>
  <c r="AA1641" i="1"/>
  <c r="Z1641" i="1"/>
  <c r="C1641" i="1"/>
  <c r="AA1640" i="1"/>
  <c r="Z1640" i="1"/>
  <c r="C1640" i="1"/>
  <c r="AA1639" i="1"/>
  <c r="Z1639" i="1"/>
  <c r="C1639" i="1"/>
  <c r="AA1638" i="1"/>
  <c r="Z1638" i="1"/>
  <c r="C1638" i="1"/>
  <c r="AA1637" i="1"/>
  <c r="Z1637" i="1"/>
  <c r="C1637" i="1"/>
  <c r="AA1636" i="1"/>
  <c r="Z1636" i="1"/>
  <c r="C1636" i="1"/>
  <c r="AA1635" i="1"/>
  <c r="Z1635" i="1"/>
  <c r="C1635" i="1"/>
  <c r="AA1634" i="1"/>
  <c r="Z1634" i="1"/>
  <c r="C1634" i="1"/>
  <c r="AA1633" i="1"/>
  <c r="Z1633" i="1"/>
  <c r="C1633" i="1"/>
  <c r="AA1632" i="1"/>
  <c r="Z1632" i="1"/>
  <c r="C1632" i="1"/>
  <c r="AA1631" i="1"/>
  <c r="Z1631" i="1"/>
  <c r="C1631" i="1"/>
  <c r="AA1630" i="1"/>
  <c r="Z1630" i="1"/>
  <c r="C1630" i="1"/>
  <c r="AA1629" i="1"/>
  <c r="Z1629" i="1"/>
  <c r="C1629" i="1"/>
  <c r="AA1628" i="1"/>
  <c r="Z1628" i="1"/>
  <c r="C1628" i="1"/>
  <c r="AA1627" i="1"/>
  <c r="Z1627" i="1"/>
  <c r="C1627" i="1"/>
  <c r="AA1626" i="1"/>
  <c r="Z1626" i="1"/>
  <c r="C1626" i="1"/>
  <c r="AA1625" i="1"/>
  <c r="Z1625" i="1"/>
  <c r="C1625" i="1"/>
  <c r="AA1624" i="1"/>
  <c r="Z1624" i="1"/>
  <c r="C1624" i="1"/>
  <c r="AA1623" i="1"/>
  <c r="Z1623" i="1"/>
  <c r="C1623" i="1"/>
  <c r="AA1622" i="1"/>
  <c r="Z1622" i="1"/>
  <c r="C1622" i="1"/>
  <c r="AA1621" i="1"/>
  <c r="Z1621" i="1"/>
  <c r="C1621" i="1"/>
  <c r="AA1620" i="1"/>
  <c r="Z1620" i="1"/>
  <c r="C1620" i="1"/>
  <c r="AA1619" i="1"/>
  <c r="Z1619" i="1"/>
  <c r="C1619" i="1"/>
  <c r="AA1618" i="1"/>
  <c r="Z1618" i="1"/>
  <c r="C1618" i="1"/>
  <c r="AA1617" i="1"/>
  <c r="Z1617" i="1"/>
  <c r="C1617" i="1"/>
  <c r="AA1616" i="1"/>
  <c r="Z1616" i="1"/>
  <c r="C1616" i="1"/>
  <c r="AA1615" i="1"/>
  <c r="Z1615" i="1"/>
  <c r="C1615" i="1"/>
  <c r="AA1614" i="1"/>
  <c r="Z1614" i="1"/>
  <c r="C1614" i="1"/>
  <c r="AA1613" i="1"/>
  <c r="Z1613" i="1"/>
  <c r="C1613" i="1"/>
  <c r="AA1612" i="1"/>
  <c r="Z1612" i="1"/>
  <c r="C1612" i="1"/>
  <c r="AA1611" i="1"/>
  <c r="Z1611" i="1"/>
  <c r="C1611" i="1"/>
  <c r="AA1610" i="1"/>
  <c r="Z1610" i="1"/>
  <c r="C1610" i="1"/>
  <c r="AA1609" i="1"/>
  <c r="Z1609" i="1"/>
  <c r="C1609" i="1"/>
  <c r="AA1608" i="1"/>
  <c r="Z1608" i="1"/>
  <c r="C1608" i="1"/>
  <c r="AA1607" i="1"/>
  <c r="Z1607" i="1"/>
  <c r="C1607" i="1"/>
  <c r="AA1606" i="1"/>
  <c r="Z1606" i="1"/>
  <c r="C1606" i="1"/>
  <c r="AA1605" i="1"/>
  <c r="Z1605" i="1"/>
  <c r="C1605" i="1"/>
  <c r="AA1604" i="1"/>
  <c r="Z1604" i="1"/>
  <c r="C1604" i="1"/>
  <c r="AA1603" i="1"/>
  <c r="Z1603" i="1"/>
  <c r="C1603" i="1"/>
  <c r="AA1602" i="1"/>
  <c r="Z1602" i="1"/>
  <c r="C1602" i="1"/>
  <c r="AA1601" i="1"/>
  <c r="Z1601" i="1"/>
  <c r="C1601" i="1"/>
  <c r="AA1600" i="1"/>
  <c r="Z1600" i="1"/>
  <c r="C1600" i="1"/>
  <c r="AA1599" i="1"/>
  <c r="Z1599" i="1"/>
  <c r="C1599" i="1"/>
  <c r="AA1598" i="1"/>
  <c r="Z1598" i="1"/>
  <c r="C1598" i="1"/>
  <c r="AA1597" i="1"/>
  <c r="Z1597" i="1"/>
  <c r="C1597" i="1"/>
  <c r="AA1596" i="1"/>
  <c r="Z1596" i="1"/>
  <c r="C1596" i="1"/>
  <c r="AA1595" i="1"/>
  <c r="Z1595" i="1"/>
  <c r="C1595" i="1"/>
  <c r="AA1594" i="1"/>
  <c r="Z1594" i="1"/>
  <c r="C1594" i="1"/>
  <c r="AA1593" i="1"/>
  <c r="Z1593" i="1"/>
  <c r="C1593" i="1"/>
  <c r="AA1592" i="1"/>
  <c r="Z1592" i="1"/>
  <c r="C1592" i="1"/>
  <c r="AA1591" i="1"/>
  <c r="Z1591" i="1"/>
  <c r="C1591" i="1"/>
  <c r="AA1590" i="1"/>
  <c r="Z1590" i="1"/>
  <c r="C1590" i="1"/>
  <c r="AA1589" i="1"/>
  <c r="Z1589" i="1"/>
  <c r="C1589" i="1"/>
  <c r="AA1588" i="1"/>
  <c r="Z1588" i="1"/>
  <c r="C1588" i="1"/>
  <c r="AA1587" i="1"/>
  <c r="Z1587" i="1"/>
  <c r="C1587" i="1"/>
  <c r="AA1586" i="1"/>
  <c r="Z1586" i="1"/>
  <c r="C1586" i="1"/>
  <c r="AA1585" i="1"/>
  <c r="Z1585" i="1"/>
  <c r="C1585" i="1"/>
  <c r="AA1584" i="1"/>
  <c r="Z1584" i="1"/>
  <c r="C1584" i="1"/>
  <c r="AA1583" i="1"/>
  <c r="Z1583" i="1"/>
  <c r="C1583" i="1"/>
  <c r="AA1582" i="1"/>
  <c r="Z1582" i="1"/>
  <c r="C1582" i="1"/>
  <c r="AA1581" i="1"/>
  <c r="Z1581" i="1"/>
  <c r="C1581" i="1"/>
  <c r="AA1580" i="1"/>
  <c r="Z1580" i="1"/>
  <c r="C1580" i="1"/>
  <c r="AA1579" i="1"/>
  <c r="Z1579" i="1"/>
  <c r="C1579" i="1"/>
  <c r="AA1578" i="1"/>
  <c r="Z1578" i="1"/>
  <c r="C1578" i="1"/>
  <c r="AA1577" i="1"/>
  <c r="Z1577" i="1"/>
  <c r="C1577" i="1"/>
  <c r="AA1576" i="1"/>
  <c r="Z1576" i="1"/>
  <c r="C1576" i="1"/>
  <c r="AA1575" i="1"/>
  <c r="Z1575" i="1"/>
  <c r="C1575" i="1"/>
  <c r="AA1574" i="1"/>
  <c r="Z1574" i="1"/>
  <c r="C1574" i="1"/>
  <c r="AA1573" i="1"/>
  <c r="Z1573" i="1"/>
  <c r="C1573" i="1"/>
  <c r="AA1572" i="1"/>
  <c r="Z1572" i="1"/>
  <c r="C1572" i="1"/>
  <c r="AA1571" i="1"/>
  <c r="Z1571" i="1"/>
  <c r="C1571" i="1"/>
  <c r="AA1570" i="1"/>
  <c r="Z1570" i="1"/>
  <c r="C1570" i="1"/>
  <c r="AA1569" i="1"/>
  <c r="Z1569" i="1"/>
  <c r="C1569" i="1"/>
  <c r="AA1568" i="1"/>
  <c r="Z1568" i="1"/>
  <c r="C1568" i="1"/>
  <c r="AA1567" i="1"/>
  <c r="Z1567" i="1"/>
  <c r="C1567" i="1"/>
  <c r="AA1566" i="1"/>
  <c r="Z1566" i="1"/>
  <c r="C1566" i="1"/>
  <c r="AA1565" i="1"/>
  <c r="Z1565" i="1"/>
  <c r="C1565" i="1"/>
  <c r="AA1564" i="1"/>
  <c r="Z1564" i="1"/>
  <c r="C1564" i="1"/>
  <c r="AA1563" i="1"/>
  <c r="Z1563" i="1"/>
  <c r="C1563" i="1"/>
  <c r="AA1562" i="1"/>
  <c r="Z1562" i="1"/>
  <c r="C1562" i="1"/>
  <c r="AA1561" i="1"/>
  <c r="Z1561" i="1"/>
  <c r="C1561" i="1"/>
  <c r="AA1560" i="1"/>
  <c r="Z1560" i="1"/>
  <c r="C1560" i="1"/>
  <c r="AA1559" i="1"/>
  <c r="Z1559" i="1"/>
  <c r="C1559" i="1"/>
  <c r="AA1558" i="1"/>
  <c r="Z1558" i="1"/>
  <c r="C1558" i="1"/>
  <c r="AA1557" i="1"/>
  <c r="Z1557" i="1"/>
  <c r="C1557" i="1"/>
  <c r="AA1556" i="1"/>
  <c r="Z1556" i="1"/>
  <c r="C1556" i="1"/>
  <c r="AA1555" i="1"/>
  <c r="Z1555" i="1"/>
  <c r="C1555" i="1"/>
  <c r="AA1554" i="1"/>
  <c r="Z1554" i="1"/>
  <c r="C1554" i="1"/>
  <c r="AA1553" i="1"/>
  <c r="Z1553" i="1"/>
  <c r="C1553" i="1"/>
  <c r="AA1552" i="1"/>
  <c r="Z1552" i="1"/>
  <c r="C1552" i="1"/>
  <c r="AA1551" i="1"/>
  <c r="Z1551" i="1"/>
  <c r="C1551" i="1"/>
  <c r="AA1550" i="1"/>
  <c r="Z1550" i="1"/>
  <c r="C1550" i="1"/>
  <c r="AA1549" i="1"/>
  <c r="Z1549" i="1"/>
  <c r="C1549" i="1"/>
  <c r="AA1548" i="1"/>
  <c r="Z1548" i="1"/>
  <c r="C1548" i="1"/>
  <c r="AA1547" i="1"/>
  <c r="Z1547" i="1"/>
  <c r="C1547" i="1"/>
  <c r="AA1546" i="1"/>
  <c r="Z1546" i="1"/>
  <c r="C1546" i="1"/>
  <c r="AA1545" i="1"/>
  <c r="Z1545" i="1"/>
  <c r="C1545" i="1"/>
  <c r="AA1544" i="1"/>
  <c r="Z1544" i="1"/>
  <c r="C1544" i="1"/>
  <c r="AA1543" i="1"/>
  <c r="Z1543" i="1"/>
  <c r="C1543" i="1"/>
  <c r="AA1542" i="1"/>
  <c r="Z1542" i="1"/>
  <c r="C1542" i="1"/>
  <c r="AA1541" i="1"/>
  <c r="Z1541" i="1"/>
  <c r="C1541" i="1"/>
  <c r="AA1540" i="1"/>
  <c r="Z1540" i="1"/>
  <c r="C1540" i="1"/>
  <c r="AA1539" i="1"/>
  <c r="Z1539" i="1"/>
  <c r="C1539" i="1"/>
  <c r="AA1538" i="1"/>
  <c r="Z1538" i="1"/>
  <c r="C1538" i="1"/>
  <c r="AA1537" i="1"/>
  <c r="Z1537" i="1"/>
  <c r="C1537" i="1"/>
  <c r="AA1536" i="1"/>
  <c r="Z1536" i="1"/>
  <c r="C1536" i="1"/>
  <c r="AA1535" i="1"/>
  <c r="Z1535" i="1"/>
  <c r="C1535" i="1"/>
  <c r="AA1534" i="1"/>
  <c r="AD1534" i="1" s="1"/>
  <c r="Z1534" i="1"/>
  <c r="C1534" i="1"/>
  <c r="AA1533" i="1"/>
  <c r="Z1533" i="1"/>
  <c r="C1533" i="1"/>
  <c r="AA1532" i="1"/>
  <c r="Z1532" i="1"/>
  <c r="C1532" i="1"/>
  <c r="AA1531" i="1"/>
  <c r="Z1531" i="1"/>
  <c r="C1531" i="1"/>
  <c r="AA1530" i="1"/>
  <c r="Z1530" i="1"/>
  <c r="C1530" i="1"/>
  <c r="AA1529" i="1"/>
  <c r="Z1529" i="1"/>
  <c r="C1529" i="1"/>
  <c r="AA1528" i="1"/>
  <c r="Z1528" i="1"/>
  <c r="C1528" i="1"/>
  <c r="AA1527" i="1"/>
  <c r="Z1527" i="1"/>
  <c r="C1527" i="1"/>
  <c r="AA1526" i="1"/>
  <c r="Z1526" i="1"/>
  <c r="C1526" i="1"/>
  <c r="AA1525" i="1"/>
  <c r="Z1525" i="1"/>
  <c r="C1525" i="1"/>
  <c r="AA1524" i="1"/>
  <c r="Z1524" i="1"/>
  <c r="C1524" i="1"/>
  <c r="AA1523" i="1"/>
  <c r="Z1523" i="1"/>
  <c r="C1523" i="1"/>
  <c r="AA1522" i="1"/>
  <c r="Z1522" i="1"/>
  <c r="C1522" i="1"/>
  <c r="AA1521" i="1"/>
  <c r="Z1521" i="1"/>
  <c r="C1521" i="1"/>
  <c r="AA1520" i="1"/>
  <c r="Z1520" i="1"/>
  <c r="C1520" i="1"/>
  <c r="AA1519" i="1"/>
  <c r="Z1519" i="1"/>
  <c r="C1519" i="1"/>
  <c r="AA1518" i="1"/>
  <c r="Z1518" i="1"/>
  <c r="C1518" i="1"/>
  <c r="AA1517" i="1"/>
  <c r="Z1517" i="1"/>
  <c r="C1517" i="1"/>
  <c r="AA1516" i="1"/>
  <c r="Z1516" i="1"/>
  <c r="C1516" i="1"/>
  <c r="AA1515" i="1"/>
  <c r="Z1515" i="1"/>
  <c r="C1515" i="1"/>
  <c r="AA1514" i="1"/>
  <c r="Z1514" i="1"/>
  <c r="C1514" i="1"/>
  <c r="AA1513" i="1"/>
  <c r="Z1513" i="1"/>
  <c r="C1513" i="1"/>
  <c r="AA1512" i="1"/>
  <c r="Z1512" i="1"/>
  <c r="C1512" i="1"/>
  <c r="AA1511" i="1"/>
  <c r="Z1511" i="1"/>
  <c r="C1511" i="1"/>
  <c r="AA1510" i="1"/>
  <c r="Z1510" i="1"/>
  <c r="C1510" i="1"/>
  <c r="AA1509" i="1"/>
  <c r="Z1509" i="1"/>
  <c r="C1509" i="1"/>
  <c r="AA1508" i="1"/>
  <c r="Z1508" i="1"/>
  <c r="C1508" i="1"/>
  <c r="AA1507" i="1"/>
  <c r="Z1507" i="1"/>
  <c r="C1507" i="1"/>
  <c r="AA1506" i="1"/>
  <c r="Z1506" i="1"/>
  <c r="C1506" i="1"/>
  <c r="AA1505" i="1"/>
  <c r="Z1505" i="1"/>
  <c r="C1505" i="1"/>
  <c r="AA1504" i="1"/>
  <c r="Z1504" i="1"/>
  <c r="C1504" i="1"/>
  <c r="AA1503" i="1"/>
  <c r="Z1503" i="1"/>
  <c r="C1503" i="1"/>
  <c r="AA1502" i="1"/>
  <c r="Z1502" i="1"/>
  <c r="C1502" i="1"/>
  <c r="AA1501" i="1"/>
  <c r="Z1501" i="1"/>
  <c r="C1501" i="1"/>
  <c r="AA1500" i="1"/>
  <c r="Z1500" i="1"/>
  <c r="C1500" i="1"/>
  <c r="AA1499" i="1"/>
  <c r="Z1499" i="1"/>
  <c r="C1499" i="1"/>
  <c r="AA1498" i="1"/>
  <c r="Z1498" i="1"/>
  <c r="C1498" i="1"/>
  <c r="AA1497" i="1"/>
  <c r="Z1497" i="1"/>
  <c r="C1497" i="1"/>
  <c r="AA1496" i="1"/>
  <c r="Z1496" i="1"/>
  <c r="C1496" i="1"/>
  <c r="AA1495" i="1"/>
  <c r="Z1495" i="1"/>
  <c r="C1495" i="1"/>
  <c r="AA1494" i="1"/>
  <c r="Z1494" i="1"/>
  <c r="C1494" i="1"/>
  <c r="AA1493" i="1"/>
  <c r="Z1493" i="1"/>
  <c r="C1493" i="1"/>
  <c r="AA1492" i="1"/>
  <c r="Z1492" i="1"/>
  <c r="C1492" i="1"/>
  <c r="AA1491" i="1"/>
  <c r="Z1491" i="1"/>
  <c r="C1491" i="1"/>
  <c r="AA1490" i="1"/>
  <c r="Z1490" i="1"/>
  <c r="C1490" i="1"/>
  <c r="AA1489" i="1"/>
  <c r="Z1489" i="1"/>
  <c r="C1489" i="1"/>
  <c r="AA1488" i="1"/>
  <c r="Z1488" i="1"/>
  <c r="C1488" i="1"/>
  <c r="AA1487" i="1"/>
  <c r="Z1487" i="1"/>
  <c r="C1487" i="1"/>
  <c r="AA1486" i="1"/>
  <c r="Z1486" i="1"/>
  <c r="C1486" i="1"/>
  <c r="AA1485" i="1"/>
  <c r="Z1485" i="1"/>
  <c r="C1485" i="1"/>
  <c r="AA1484" i="1"/>
  <c r="Z1484" i="1"/>
  <c r="C1484" i="1"/>
  <c r="AA1483" i="1"/>
  <c r="Z1483" i="1"/>
  <c r="C1483" i="1"/>
  <c r="AA1482" i="1"/>
  <c r="Z1482" i="1"/>
  <c r="C1482" i="1"/>
  <c r="AA1481" i="1"/>
  <c r="Z1481" i="1"/>
  <c r="C1481" i="1"/>
  <c r="AA1480" i="1"/>
  <c r="Z1480" i="1"/>
  <c r="C1480" i="1"/>
  <c r="AA1479" i="1"/>
  <c r="Z1479" i="1"/>
  <c r="C1479" i="1"/>
  <c r="AA1478" i="1"/>
  <c r="Z1478" i="1"/>
  <c r="C1478" i="1"/>
  <c r="AA1477" i="1"/>
  <c r="Z1477" i="1"/>
  <c r="C1477" i="1"/>
  <c r="AA1476" i="1"/>
  <c r="Z1476" i="1"/>
  <c r="C1476" i="1"/>
  <c r="AA1475" i="1"/>
  <c r="Z1475" i="1"/>
  <c r="C1475" i="1"/>
  <c r="AA1474" i="1"/>
  <c r="Z1474" i="1"/>
  <c r="C1474" i="1"/>
  <c r="AA1473" i="1"/>
  <c r="Z1473" i="1"/>
  <c r="C1473" i="1"/>
  <c r="AA1472" i="1"/>
  <c r="Z1472" i="1"/>
  <c r="C1472" i="1"/>
  <c r="AA1471" i="1"/>
  <c r="Z1471" i="1"/>
  <c r="C1471" i="1"/>
  <c r="AA1470" i="1"/>
  <c r="Z1470" i="1"/>
  <c r="C1470" i="1"/>
  <c r="AA1469" i="1"/>
  <c r="Z1469" i="1"/>
  <c r="C1469" i="1"/>
  <c r="AA1468" i="1"/>
  <c r="Z1468" i="1"/>
  <c r="C1468" i="1"/>
  <c r="AA1467" i="1"/>
  <c r="Z1467" i="1"/>
  <c r="C1467" i="1"/>
  <c r="AA1466" i="1"/>
  <c r="Z1466" i="1"/>
  <c r="C1466" i="1"/>
  <c r="AA1465" i="1"/>
  <c r="Z1465" i="1"/>
  <c r="C1465" i="1"/>
  <c r="AA1464" i="1"/>
  <c r="Z1464" i="1"/>
  <c r="C1464" i="1"/>
  <c r="AA1463" i="1"/>
  <c r="Z1463" i="1"/>
  <c r="C1463" i="1"/>
  <c r="AA1462" i="1"/>
  <c r="Z1462" i="1"/>
  <c r="C1462" i="1"/>
  <c r="AA1461" i="1"/>
  <c r="Z1461" i="1"/>
  <c r="C1461" i="1"/>
  <c r="AA1460" i="1"/>
  <c r="Z1460" i="1"/>
  <c r="C1460" i="1"/>
  <c r="AA1459" i="1"/>
  <c r="Z1459" i="1"/>
  <c r="C1459" i="1"/>
  <c r="AA1458" i="1"/>
  <c r="Z1458" i="1"/>
  <c r="C1458" i="1"/>
  <c r="AA1457" i="1"/>
  <c r="Z1457" i="1"/>
  <c r="C1457" i="1"/>
  <c r="AA1456" i="1"/>
  <c r="Z1456" i="1"/>
  <c r="C1456" i="1"/>
  <c r="AA1455" i="1"/>
  <c r="Z1455" i="1"/>
  <c r="C1455" i="1"/>
  <c r="AA1454" i="1"/>
  <c r="Z1454" i="1"/>
  <c r="C1454" i="1"/>
  <c r="AA1453" i="1"/>
  <c r="Z1453" i="1"/>
  <c r="C1453" i="1"/>
  <c r="AA1452" i="1"/>
  <c r="Z1452" i="1"/>
  <c r="C1452" i="1"/>
  <c r="AA1451" i="1"/>
  <c r="Z1451" i="1"/>
  <c r="C1451" i="1"/>
  <c r="AA1450" i="1"/>
  <c r="Z1450" i="1"/>
  <c r="C1450" i="1"/>
  <c r="AA1449" i="1"/>
  <c r="Z1449" i="1"/>
  <c r="C1449" i="1"/>
  <c r="AA1448" i="1"/>
  <c r="Z1448" i="1"/>
  <c r="C1448" i="1"/>
  <c r="AA1447" i="1"/>
  <c r="Z1447" i="1"/>
  <c r="C1447" i="1"/>
  <c r="AA1446" i="1"/>
  <c r="Z1446" i="1"/>
  <c r="C1446" i="1"/>
  <c r="AA1445" i="1"/>
  <c r="Z1445" i="1"/>
  <c r="C1445" i="1"/>
  <c r="AA1444" i="1"/>
  <c r="Z1444" i="1"/>
  <c r="C1444" i="1"/>
  <c r="AA1443" i="1"/>
  <c r="Z1443" i="1"/>
  <c r="C1443" i="1"/>
  <c r="AA1442" i="1"/>
  <c r="Z1442" i="1"/>
  <c r="C1442" i="1"/>
  <c r="AA1441" i="1"/>
  <c r="Z1441" i="1"/>
  <c r="C1441" i="1"/>
  <c r="AA1440" i="1"/>
  <c r="Z1440" i="1"/>
  <c r="C1440" i="1"/>
  <c r="AA1439" i="1"/>
  <c r="Z1439" i="1"/>
  <c r="C1439" i="1"/>
  <c r="AA1438" i="1"/>
  <c r="Z1438" i="1"/>
  <c r="C1438" i="1"/>
  <c r="AA1437" i="1"/>
  <c r="Z1437" i="1"/>
  <c r="C1437" i="1"/>
  <c r="AA1436" i="1"/>
  <c r="Z1436" i="1"/>
  <c r="C1436" i="1"/>
  <c r="AA1435" i="1"/>
  <c r="Z1435" i="1"/>
  <c r="C1435" i="1"/>
  <c r="AA1434" i="1"/>
  <c r="Z1434" i="1"/>
  <c r="C1434" i="1"/>
  <c r="AA1433" i="1"/>
  <c r="Z1433" i="1"/>
  <c r="C1433" i="1"/>
  <c r="AA1432" i="1"/>
  <c r="Z1432" i="1"/>
  <c r="C1432" i="1"/>
  <c r="AA1431" i="1"/>
  <c r="Z1431" i="1"/>
  <c r="C1431" i="1"/>
  <c r="AA1430" i="1"/>
  <c r="Z1430" i="1"/>
  <c r="C1430" i="1"/>
  <c r="AA1429" i="1"/>
  <c r="Z1429" i="1"/>
  <c r="C1429" i="1"/>
  <c r="AA1428" i="1"/>
  <c r="Z1428" i="1"/>
  <c r="C1428" i="1"/>
  <c r="AA1427" i="1"/>
  <c r="Z1427" i="1"/>
  <c r="C1427" i="1"/>
  <c r="AA1426" i="1"/>
  <c r="Z1426" i="1"/>
  <c r="C1426" i="1"/>
  <c r="AA1425" i="1"/>
  <c r="Z1425" i="1"/>
  <c r="C1425" i="1"/>
  <c r="AA1424" i="1"/>
  <c r="Z1424" i="1"/>
  <c r="C1424" i="1"/>
  <c r="AA1423" i="1"/>
  <c r="Z1423" i="1"/>
  <c r="C1423" i="1"/>
  <c r="AA1422" i="1"/>
  <c r="Z1422" i="1"/>
  <c r="C1422" i="1"/>
  <c r="AA1421" i="1"/>
  <c r="Z1421" i="1"/>
  <c r="C1421" i="1"/>
  <c r="AA1420" i="1"/>
  <c r="Z1420" i="1"/>
  <c r="C1420" i="1"/>
  <c r="AA1419" i="1"/>
  <c r="Z1419" i="1"/>
  <c r="C1419" i="1"/>
  <c r="AA1418" i="1"/>
  <c r="Z1418" i="1"/>
  <c r="C1418" i="1"/>
  <c r="AA1417" i="1"/>
  <c r="Z1417" i="1"/>
  <c r="C1417" i="1"/>
  <c r="AA1416" i="1"/>
  <c r="Z1416" i="1"/>
  <c r="C1416" i="1"/>
  <c r="AA1415" i="1"/>
  <c r="Z1415" i="1"/>
  <c r="C1415" i="1"/>
  <c r="AA1414" i="1"/>
  <c r="Z1414" i="1"/>
  <c r="C1414" i="1"/>
  <c r="AA1413" i="1"/>
  <c r="Z1413" i="1"/>
  <c r="C1413" i="1"/>
  <c r="AA1412" i="1"/>
  <c r="Z1412" i="1"/>
  <c r="C1412" i="1"/>
  <c r="AA1411" i="1"/>
  <c r="Z1411" i="1"/>
  <c r="C1411" i="1"/>
  <c r="AA1410" i="1"/>
  <c r="Z1410" i="1"/>
  <c r="C1410" i="1"/>
  <c r="AA1409" i="1"/>
  <c r="Z1409" i="1"/>
  <c r="C1409" i="1"/>
  <c r="AA1408" i="1"/>
  <c r="Z1408" i="1"/>
  <c r="C1408" i="1"/>
  <c r="AA1407" i="1"/>
  <c r="Z1407" i="1"/>
  <c r="C1407" i="1"/>
  <c r="AA1406" i="1"/>
  <c r="AD1406" i="1" s="1"/>
  <c r="Z1406" i="1"/>
  <c r="C1406" i="1"/>
  <c r="AA1405" i="1"/>
  <c r="Z1405" i="1"/>
  <c r="C1405" i="1"/>
  <c r="AA1404" i="1"/>
  <c r="Z1404" i="1"/>
  <c r="C1404" i="1"/>
  <c r="AA1403" i="1"/>
  <c r="Z1403" i="1"/>
  <c r="C1403" i="1"/>
  <c r="AA1402" i="1"/>
  <c r="Z1402" i="1"/>
  <c r="C1402" i="1"/>
  <c r="AA1401" i="1"/>
  <c r="Z1401" i="1"/>
  <c r="C1401" i="1"/>
  <c r="AA1400" i="1"/>
  <c r="Z1400" i="1"/>
  <c r="C1400" i="1"/>
  <c r="AA1399" i="1"/>
  <c r="Z1399" i="1"/>
  <c r="C1399" i="1"/>
  <c r="AA1398" i="1"/>
  <c r="Z1398" i="1"/>
  <c r="C1398" i="1"/>
  <c r="AA1397" i="1"/>
  <c r="Z1397" i="1"/>
  <c r="C1397" i="1"/>
  <c r="AA1396" i="1"/>
  <c r="Z1396" i="1"/>
  <c r="C1396" i="1"/>
  <c r="AA1395" i="1"/>
  <c r="Z1395" i="1"/>
  <c r="C1395" i="1"/>
  <c r="AA1394" i="1"/>
  <c r="Z1394" i="1"/>
  <c r="C1394" i="1"/>
  <c r="AA1393" i="1"/>
  <c r="Z1393" i="1"/>
  <c r="C1393" i="1"/>
  <c r="AA1392" i="1"/>
  <c r="Z1392" i="1"/>
  <c r="C1392" i="1"/>
  <c r="AA1391" i="1"/>
  <c r="Z1391" i="1"/>
  <c r="C1391" i="1"/>
  <c r="AA1390" i="1"/>
  <c r="Z1390" i="1"/>
  <c r="C1390" i="1"/>
  <c r="AA1389" i="1"/>
  <c r="Z1389" i="1"/>
  <c r="C1389" i="1"/>
  <c r="AA1388" i="1"/>
  <c r="Z1388" i="1"/>
  <c r="C1388" i="1"/>
  <c r="AA1387" i="1"/>
  <c r="Z1387" i="1"/>
  <c r="C1387" i="1"/>
  <c r="AA1386" i="1"/>
  <c r="Z1386" i="1"/>
  <c r="C1386" i="1"/>
  <c r="AA1385" i="1"/>
  <c r="Z1385" i="1"/>
  <c r="C1385" i="1"/>
  <c r="AA1384" i="1"/>
  <c r="Z1384" i="1"/>
  <c r="C1384" i="1"/>
  <c r="AA1383" i="1"/>
  <c r="Z1383" i="1"/>
  <c r="C1383" i="1"/>
  <c r="AA1382" i="1"/>
  <c r="Z1382" i="1"/>
  <c r="C1382" i="1"/>
  <c r="AA1381" i="1"/>
  <c r="Z1381" i="1"/>
  <c r="C1381" i="1"/>
  <c r="AA1380" i="1"/>
  <c r="Z1380" i="1"/>
  <c r="C1380" i="1"/>
  <c r="AA1379" i="1"/>
  <c r="Z1379" i="1"/>
  <c r="C1379" i="1"/>
  <c r="AA1378" i="1"/>
  <c r="Z1378" i="1"/>
  <c r="C1378" i="1"/>
  <c r="AA1377" i="1"/>
  <c r="Z1377" i="1"/>
  <c r="C1377" i="1"/>
  <c r="AA1376" i="1"/>
  <c r="Z1376" i="1"/>
  <c r="C1376" i="1"/>
  <c r="AA1375" i="1"/>
  <c r="Z1375" i="1"/>
  <c r="C1375" i="1"/>
  <c r="AA1374" i="1"/>
  <c r="Z1374" i="1"/>
  <c r="C1374" i="1"/>
  <c r="AA1373" i="1"/>
  <c r="Z1373" i="1"/>
  <c r="C1373" i="1"/>
  <c r="AA1372" i="1"/>
  <c r="Z1372" i="1"/>
  <c r="C1372" i="1"/>
  <c r="AA1371" i="1"/>
  <c r="Z1371" i="1"/>
  <c r="C1371" i="1"/>
  <c r="AA1370" i="1"/>
  <c r="Z1370" i="1"/>
  <c r="C1370" i="1"/>
  <c r="AA1369" i="1"/>
  <c r="Z1369" i="1"/>
  <c r="C1369" i="1"/>
  <c r="AA1368" i="1"/>
  <c r="Z1368" i="1"/>
  <c r="C1368" i="1"/>
  <c r="AA1367" i="1"/>
  <c r="Z1367" i="1"/>
  <c r="C1367" i="1"/>
  <c r="AA1366" i="1"/>
  <c r="Z1366" i="1"/>
  <c r="C1366" i="1"/>
  <c r="AA1365" i="1"/>
  <c r="Z1365" i="1"/>
  <c r="C1365" i="1"/>
  <c r="AA1364" i="1"/>
  <c r="Z1364" i="1"/>
  <c r="C1364" i="1"/>
  <c r="AA1363" i="1"/>
  <c r="Z1363" i="1"/>
  <c r="C1363" i="1"/>
  <c r="AA1362" i="1"/>
  <c r="Z1362" i="1"/>
  <c r="C1362" i="1"/>
  <c r="AA1361" i="1"/>
  <c r="Z1361" i="1"/>
  <c r="C1361" i="1"/>
  <c r="AA1360" i="1"/>
  <c r="Z1360" i="1"/>
  <c r="C1360" i="1"/>
  <c r="AA1359" i="1"/>
  <c r="Z1359" i="1"/>
  <c r="C1359" i="1"/>
  <c r="AA1358" i="1"/>
  <c r="Z1358" i="1"/>
  <c r="C1358" i="1"/>
  <c r="AA1357" i="1"/>
  <c r="Z1357" i="1"/>
  <c r="C1357" i="1"/>
  <c r="AA1356" i="1"/>
  <c r="Z1356" i="1"/>
  <c r="C1356" i="1"/>
  <c r="AA1355" i="1"/>
  <c r="Z1355" i="1"/>
  <c r="C1355" i="1"/>
  <c r="AA1354" i="1"/>
  <c r="Z1354" i="1"/>
  <c r="C1354" i="1"/>
  <c r="AA1353" i="1"/>
  <c r="Z1353" i="1"/>
  <c r="C1353" i="1"/>
  <c r="AA1352" i="1"/>
  <c r="Z1352" i="1"/>
  <c r="C1352" i="1"/>
  <c r="AA1351" i="1"/>
  <c r="Z1351" i="1"/>
  <c r="C1351" i="1"/>
  <c r="AA1350" i="1"/>
  <c r="Z1350" i="1"/>
  <c r="C1350" i="1"/>
  <c r="AA1349" i="1"/>
  <c r="Z1349" i="1"/>
  <c r="C1349" i="1"/>
  <c r="AA1348" i="1"/>
  <c r="Z1348" i="1"/>
  <c r="C1348" i="1"/>
  <c r="AA1347" i="1"/>
  <c r="Z1347" i="1"/>
  <c r="C1347" i="1"/>
  <c r="AA1346" i="1"/>
  <c r="Z1346" i="1"/>
  <c r="C1346" i="1"/>
  <c r="AA1345" i="1"/>
  <c r="Z1345" i="1"/>
  <c r="C1345" i="1"/>
  <c r="AA1344" i="1"/>
  <c r="Z1344" i="1"/>
  <c r="C1344" i="1"/>
  <c r="AA1343" i="1"/>
  <c r="Z1343" i="1"/>
  <c r="C1343" i="1"/>
  <c r="AA1342" i="1"/>
  <c r="Z1342" i="1"/>
  <c r="C1342" i="1"/>
  <c r="AA1341" i="1"/>
  <c r="Z1341" i="1"/>
  <c r="C1341" i="1"/>
  <c r="AA1340" i="1"/>
  <c r="Z1340" i="1"/>
  <c r="C1340" i="1"/>
  <c r="AA1339" i="1"/>
  <c r="Z1339" i="1"/>
  <c r="C1339" i="1"/>
  <c r="AA1338" i="1"/>
  <c r="Z1338" i="1"/>
  <c r="C1338" i="1"/>
  <c r="AA1337" i="1"/>
  <c r="Z1337" i="1"/>
  <c r="C1337" i="1"/>
  <c r="AA1336" i="1"/>
  <c r="Z1336" i="1"/>
  <c r="C1336" i="1"/>
  <c r="AA1335" i="1"/>
  <c r="Z1335" i="1"/>
  <c r="C1335" i="1"/>
  <c r="AA1334" i="1"/>
  <c r="Z1334" i="1"/>
  <c r="C1334" i="1"/>
  <c r="AA1333" i="1"/>
  <c r="Z1333" i="1"/>
  <c r="C1333" i="1"/>
  <c r="AA1332" i="1"/>
  <c r="Z1332" i="1"/>
  <c r="C1332" i="1"/>
  <c r="AA1331" i="1"/>
  <c r="Z1331" i="1"/>
  <c r="C1331" i="1"/>
  <c r="AA1330" i="1"/>
  <c r="Z1330" i="1"/>
  <c r="C1330" i="1"/>
  <c r="AA1329" i="1"/>
  <c r="Z1329" i="1"/>
  <c r="C1329" i="1"/>
  <c r="AA1328" i="1"/>
  <c r="Z1328" i="1"/>
  <c r="C1328" i="1"/>
  <c r="AA1327" i="1"/>
  <c r="Z1327" i="1"/>
  <c r="C1327" i="1"/>
  <c r="AA1326" i="1"/>
  <c r="Z1326" i="1"/>
  <c r="C1326" i="1"/>
  <c r="AA1325" i="1"/>
  <c r="Z1325" i="1"/>
  <c r="C1325" i="1"/>
  <c r="AA1324" i="1"/>
  <c r="Z1324" i="1"/>
  <c r="C1324" i="1"/>
  <c r="AA1323" i="1"/>
  <c r="Z1323" i="1"/>
  <c r="C1323" i="1"/>
  <c r="AA1322" i="1"/>
  <c r="Z1322" i="1"/>
  <c r="C1322" i="1"/>
  <c r="AA1321" i="1"/>
  <c r="Z1321" i="1"/>
  <c r="C1321" i="1"/>
  <c r="AA1320" i="1"/>
  <c r="Z1320" i="1"/>
  <c r="C1320" i="1"/>
  <c r="AA1319" i="1"/>
  <c r="Z1319" i="1"/>
  <c r="C1319" i="1"/>
  <c r="AA1318" i="1"/>
  <c r="Z1318" i="1"/>
  <c r="C1318" i="1"/>
  <c r="AA1317" i="1"/>
  <c r="Z1317" i="1"/>
  <c r="C1317" i="1"/>
  <c r="AA1316" i="1"/>
  <c r="Z1316" i="1"/>
  <c r="C1316" i="1"/>
  <c r="AA1315" i="1"/>
  <c r="Z1315" i="1"/>
  <c r="C1315" i="1"/>
  <c r="AA1314" i="1"/>
  <c r="Z1314" i="1"/>
  <c r="C1314" i="1"/>
  <c r="AA1313" i="1"/>
  <c r="Z1313" i="1"/>
  <c r="C1313" i="1"/>
  <c r="AA1312" i="1"/>
  <c r="Z1312" i="1"/>
  <c r="C1312" i="1"/>
  <c r="AA1311" i="1"/>
  <c r="Z1311" i="1"/>
  <c r="C1311" i="1"/>
  <c r="AA1310" i="1"/>
  <c r="Z1310" i="1"/>
  <c r="C1310" i="1"/>
  <c r="AA1309" i="1"/>
  <c r="Z1309" i="1"/>
  <c r="C1309" i="1"/>
  <c r="AA1308" i="1"/>
  <c r="Z1308" i="1"/>
  <c r="C1308" i="1"/>
  <c r="AA1307" i="1"/>
  <c r="Z1307" i="1"/>
  <c r="C1307" i="1"/>
  <c r="AA1306" i="1"/>
  <c r="Z1306" i="1"/>
  <c r="C1306" i="1"/>
  <c r="AA1305" i="1"/>
  <c r="Z1305" i="1"/>
  <c r="C1305" i="1"/>
  <c r="AA1304" i="1"/>
  <c r="Z1304" i="1"/>
  <c r="C1304" i="1"/>
  <c r="AA1303" i="1"/>
  <c r="Z1303" i="1"/>
  <c r="C1303" i="1"/>
  <c r="AA1302" i="1"/>
  <c r="Z1302" i="1"/>
  <c r="C1302" i="1"/>
  <c r="AA1301" i="1"/>
  <c r="Z1301" i="1"/>
  <c r="C1301" i="1"/>
  <c r="AA1300" i="1"/>
  <c r="Z1300" i="1"/>
  <c r="C1300" i="1"/>
  <c r="AA1299" i="1"/>
  <c r="Z1299" i="1"/>
  <c r="C1299" i="1"/>
  <c r="AA1298" i="1"/>
  <c r="Z1298" i="1"/>
  <c r="C1298" i="1"/>
  <c r="AA1297" i="1"/>
  <c r="Z1297" i="1"/>
  <c r="C1297" i="1"/>
  <c r="AA1296" i="1"/>
  <c r="Z1296" i="1"/>
  <c r="C1296" i="1"/>
  <c r="AA1295" i="1"/>
  <c r="Z1295" i="1"/>
  <c r="C1295" i="1"/>
  <c r="AA1294" i="1"/>
  <c r="Z1294" i="1"/>
  <c r="C1294" i="1"/>
  <c r="AA1293" i="1"/>
  <c r="Z1293" i="1"/>
  <c r="C1293" i="1"/>
  <c r="AA1292" i="1"/>
  <c r="Z1292" i="1"/>
  <c r="C1292" i="1"/>
  <c r="AA1291" i="1"/>
  <c r="Z1291" i="1"/>
  <c r="C1291" i="1"/>
  <c r="AA1290" i="1"/>
  <c r="Z1290" i="1"/>
  <c r="C1290" i="1"/>
  <c r="AA1289" i="1"/>
  <c r="Z1289" i="1"/>
  <c r="C1289" i="1"/>
  <c r="AA1288" i="1"/>
  <c r="Z1288" i="1"/>
  <c r="C1288" i="1"/>
  <c r="AA1287" i="1"/>
  <c r="Z1287" i="1"/>
  <c r="C1287" i="1"/>
  <c r="AA1286" i="1"/>
  <c r="Z1286" i="1"/>
  <c r="C1286" i="1"/>
  <c r="AA1285" i="1"/>
  <c r="Z1285" i="1"/>
  <c r="C1285" i="1"/>
  <c r="AA1284" i="1"/>
  <c r="Z1284" i="1"/>
  <c r="C1284" i="1"/>
  <c r="AA1283" i="1"/>
  <c r="Z1283" i="1"/>
  <c r="C1283" i="1"/>
  <c r="AA1282" i="1"/>
  <c r="Z1282" i="1"/>
  <c r="C1282" i="1"/>
  <c r="AA1281" i="1"/>
  <c r="Z1281" i="1"/>
  <c r="C1281" i="1"/>
  <c r="AA1280" i="1"/>
  <c r="Z1280" i="1"/>
  <c r="C1280" i="1"/>
  <c r="AA1279" i="1"/>
  <c r="Z1279" i="1"/>
  <c r="C1279" i="1"/>
  <c r="AA1278" i="1"/>
  <c r="Z1278" i="1"/>
  <c r="C1278" i="1"/>
  <c r="AA1277" i="1"/>
  <c r="Z1277" i="1"/>
  <c r="C1277" i="1"/>
  <c r="AA1276" i="1"/>
  <c r="Z1276" i="1"/>
  <c r="C1276" i="1"/>
  <c r="AA1275" i="1"/>
  <c r="Z1275" i="1"/>
  <c r="C1275" i="1"/>
  <c r="AA1274" i="1"/>
  <c r="Z1274" i="1"/>
  <c r="C1274" i="1"/>
  <c r="AA1273" i="1"/>
  <c r="Z1273" i="1"/>
  <c r="C1273" i="1"/>
  <c r="AA1272" i="1"/>
  <c r="Z1272" i="1"/>
  <c r="C1272" i="1"/>
  <c r="AA1271" i="1"/>
  <c r="Z1271" i="1"/>
  <c r="C1271" i="1"/>
  <c r="AA1270" i="1"/>
  <c r="Z1270" i="1"/>
  <c r="C1270" i="1"/>
  <c r="AA1269" i="1"/>
  <c r="Z1269" i="1"/>
  <c r="C1269" i="1"/>
  <c r="AA1268" i="1"/>
  <c r="Z1268" i="1"/>
  <c r="C1268" i="1"/>
  <c r="AA1267" i="1"/>
  <c r="Z1267" i="1"/>
  <c r="C1267" i="1"/>
  <c r="AA1266" i="1"/>
  <c r="Z1266" i="1"/>
  <c r="C1266" i="1"/>
  <c r="AA1265" i="1"/>
  <c r="Z1265" i="1"/>
  <c r="C1265" i="1"/>
  <c r="AA1264" i="1"/>
  <c r="Z1264" i="1"/>
  <c r="C1264" i="1"/>
  <c r="AA1263" i="1"/>
  <c r="Z1263" i="1"/>
  <c r="C1263" i="1"/>
  <c r="AA1262" i="1"/>
  <c r="Z1262" i="1"/>
  <c r="C1262" i="1"/>
  <c r="AA1261" i="1"/>
  <c r="Z1261" i="1"/>
  <c r="C1261" i="1"/>
  <c r="AA1260" i="1"/>
  <c r="Z1260" i="1"/>
  <c r="C1260" i="1"/>
  <c r="AA1259" i="1"/>
  <c r="Z1259" i="1"/>
  <c r="C1259" i="1"/>
  <c r="AA1258" i="1"/>
  <c r="Z1258" i="1"/>
  <c r="C1258" i="1"/>
  <c r="AA1257" i="1"/>
  <c r="Z1257" i="1"/>
  <c r="C1257" i="1"/>
  <c r="AA1256" i="1"/>
  <c r="Z1256" i="1"/>
  <c r="C1256" i="1"/>
  <c r="AA1255" i="1"/>
  <c r="Z1255" i="1"/>
  <c r="C1255" i="1"/>
  <c r="AA1254" i="1"/>
  <c r="Z1254" i="1"/>
  <c r="C1254" i="1"/>
  <c r="AA1253" i="1"/>
  <c r="Z1253" i="1"/>
  <c r="C1253" i="1"/>
  <c r="AA1252" i="1"/>
  <c r="Z1252" i="1"/>
  <c r="C1252" i="1"/>
  <c r="AA1251" i="1"/>
  <c r="Z1251" i="1"/>
  <c r="C1251" i="1"/>
  <c r="AA1250" i="1"/>
  <c r="Z1250" i="1"/>
  <c r="C1250" i="1"/>
  <c r="AA1249" i="1"/>
  <c r="Z1249" i="1"/>
  <c r="C1249" i="1"/>
  <c r="AA1248" i="1"/>
  <c r="Z1248" i="1"/>
  <c r="C1248" i="1"/>
  <c r="AA1247" i="1"/>
  <c r="Z1247" i="1"/>
  <c r="C1247" i="1"/>
  <c r="AA1246" i="1"/>
  <c r="Z1246" i="1"/>
  <c r="C1246" i="1"/>
  <c r="AA1245" i="1"/>
  <c r="Z1245" i="1"/>
  <c r="C1245" i="1"/>
  <c r="AA1244" i="1"/>
  <c r="Z1244" i="1"/>
  <c r="C1244" i="1"/>
  <c r="AA1243" i="1"/>
  <c r="Z1243" i="1"/>
  <c r="C1243" i="1"/>
  <c r="AA1242" i="1"/>
  <c r="Z1242" i="1"/>
  <c r="C1242" i="1"/>
  <c r="AA1241" i="1"/>
  <c r="Z1241" i="1"/>
  <c r="C1241" i="1"/>
  <c r="AA1240" i="1"/>
  <c r="Z1240" i="1"/>
  <c r="C1240" i="1"/>
  <c r="AA1239" i="1"/>
  <c r="Z1239" i="1"/>
  <c r="C1239" i="1"/>
  <c r="AA1238" i="1"/>
  <c r="Z1238" i="1"/>
  <c r="C1238" i="1"/>
  <c r="AA1237" i="1"/>
  <c r="Z1237" i="1"/>
  <c r="C1237" i="1"/>
  <c r="AA1236" i="1"/>
  <c r="Z1236" i="1"/>
  <c r="C1236" i="1"/>
  <c r="AA1235" i="1"/>
  <c r="Z1235" i="1"/>
  <c r="C1235" i="1"/>
  <c r="AA1234" i="1"/>
  <c r="Z1234" i="1"/>
  <c r="C1234" i="1"/>
  <c r="AA1233" i="1"/>
  <c r="Z1233" i="1"/>
  <c r="C1233" i="1"/>
  <c r="AA1232" i="1"/>
  <c r="Z1232" i="1"/>
  <c r="C1232" i="1"/>
  <c r="AA1231" i="1"/>
  <c r="Z1231" i="1"/>
  <c r="C1231" i="1"/>
  <c r="AA1230" i="1"/>
  <c r="Z1230" i="1"/>
  <c r="C1230" i="1"/>
  <c r="AA1229" i="1"/>
  <c r="Z1229" i="1"/>
  <c r="C1229" i="1"/>
  <c r="AA1228" i="1"/>
  <c r="Z1228" i="1"/>
  <c r="C1228" i="1"/>
  <c r="AA1227" i="1"/>
  <c r="Z1227" i="1"/>
  <c r="C1227" i="1"/>
  <c r="AA1226" i="1"/>
  <c r="Z1226" i="1"/>
  <c r="C1226" i="1"/>
  <c r="AA1225" i="1"/>
  <c r="Z1225" i="1"/>
  <c r="C1225" i="1"/>
  <c r="AA1224" i="1"/>
  <c r="Z1224" i="1"/>
  <c r="C1224" i="1"/>
  <c r="AA1223" i="1"/>
  <c r="Z1223" i="1"/>
  <c r="C1223" i="1"/>
  <c r="AA1222" i="1"/>
  <c r="Z1222" i="1"/>
  <c r="C1222" i="1"/>
  <c r="AA1221" i="1"/>
  <c r="Z1221" i="1"/>
  <c r="C1221" i="1"/>
  <c r="AA1220" i="1"/>
  <c r="Z1220" i="1"/>
  <c r="C1220" i="1"/>
  <c r="AA1219" i="1"/>
  <c r="Z1219" i="1"/>
  <c r="C1219" i="1"/>
  <c r="AA1218" i="1"/>
  <c r="Z1218" i="1"/>
  <c r="C1218" i="1"/>
  <c r="AA1217" i="1"/>
  <c r="Z1217" i="1"/>
  <c r="C1217" i="1"/>
  <c r="AA1216" i="1"/>
  <c r="Z1216" i="1"/>
  <c r="C1216" i="1"/>
  <c r="AA1215" i="1"/>
  <c r="Z1215" i="1"/>
  <c r="C1215" i="1"/>
  <c r="AA1214" i="1"/>
  <c r="AD1214" i="1" s="1"/>
  <c r="Z1214" i="1"/>
  <c r="C1214" i="1"/>
  <c r="AA1213" i="1"/>
  <c r="Z1213" i="1"/>
  <c r="C1213" i="1"/>
  <c r="AA1212" i="1"/>
  <c r="Z1212" i="1"/>
  <c r="C1212" i="1"/>
  <c r="AA1211" i="1"/>
  <c r="Z1211" i="1"/>
  <c r="C1211" i="1"/>
  <c r="AA1210" i="1"/>
  <c r="Z1210" i="1"/>
  <c r="C1210" i="1"/>
  <c r="AA1209" i="1"/>
  <c r="Z1209" i="1"/>
  <c r="C1209" i="1"/>
  <c r="AA1208" i="1"/>
  <c r="Z1208" i="1"/>
  <c r="C1208" i="1"/>
  <c r="AA1207" i="1"/>
  <c r="Z1207" i="1"/>
  <c r="C1207" i="1"/>
  <c r="AA1206" i="1"/>
  <c r="Z1206" i="1"/>
  <c r="C1206" i="1"/>
  <c r="AA1205" i="1"/>
  <c r="Z1205" i="1"/>
  <c r="C1205" i="1"/>
  <c r="AA1204" i="1"/>
  <c r="Z1204" i="1"/>
  <c r="C1204" i="1"/>
  <c r="AA1203" i="1"/>
  <c r="Z1203" i="1"/>
  <c r="C1203" i="1"/>
  <c r="AA1202" i="1"/>
  <c r="Z1202" i="1"/>
  <c r="C1202" i="1"/>
  <c r="AA1201" i="1"/>
  <c r="Z1201" i="1"/>
  <c r="C1201" i="1"/>
  <c r="AA1200" i="1"/>
  <c r="Z1200" i="1"/>
  <c r="C1200" i="1"/>
  <c r="AA1199" i="1"/>
  <c r="Z1199" i="1"/>
  <c r="C1199" i="1"/>
  <c r="AA1198" i="1"/>
  <c r="Z1198" i="1"/>
  <c r="C1198" i="1"/>
  <c r="AA1197" i="1"/>
  <c r="Z1197" i="1"/>
  <c r="C1197" i="1"/>
  <c r="AA1196" i="1"/>
  <c r="Z1196" i="1"/>
  <c r="C1196" i="1"/>
  <c r="AA1195" i="1"/>
  <c r="Z1195" i="1"/>
  <c r="C1195" i="1"/>
  <c r="AA1194" i="1"/>
  <c r="Z1194" i="1"/>
  <c r="C1194" i="1"/>
  <c r="AA1193" i="1"/>
  <c r="Z1193" i="1"/>
  <c r="C1193" i="1"/>
  <c r="AA1192" i="1"/>
  <c r="Z1192" i="1"/>
  <c r="C1192" i="1"/>
  <c r="AA1191" i="1"/>
  <c r="Z1191" i="1"/>
  <c r="C1191" i="1"/>
  <c r="AA1190" i="1"/>
  <c r="Z1190" i="1"/>
  <c r="C1190" i="1"/>
  <c r="AA1189" i="1"/>
  <c r="Z1189" i="1"/>
  <c r="C1189" i="1"/>
  <c r="AA1188" i="1"/>
  <c r="Z1188" i="1"/>
  <c r="C1188" i="1"/>
  <c r="AA1187" i="1"/>
  <c r="Z1187" i="1"/>
  <c r="C1187" i="1"/>
  <c r="AA1186" i="1"/>
  <c r="Z1186" i="1"/>
  <c r="C1186" i="1"/>
  <c r="AA1185" i="1"/>
  <c r="Z1185" i="1"/>
  <c r="C1185" i="1"/>
  <c r="AA1184" i="1"/>
  <c r="Z1184" i="1"/>
  <c r="C1184" i="1"/>
  <c r="AA1183" i="1"/>
  <c r="Z1183" i="1"/>
  <c r="C1183" i="1"/>
  <c r="AA1182" i="1"/>
  <c r="Z1182" i="1"/>
  <c r="C1182" i="1"/>
  <c r="AA1181" i="1"/>
  <c r="Z1181" i="1"/>
  <c r="C1181" i="1"/>
  <c r="AA1180" i="1"/>
  <c r="Z1180" i="1"/>
  <c r="C1180" i="1"/>
  <c r="AA1179" i="1"/>
  <c r="Z1179" i="1"/>
  <c r="C1179" i="1"/>
  <c r="AA1178" i="1"/>
  <c r="Z1178" i="1"/>
  <c r="C1178" i="1"/>
  <c r="AA1177" i="1"/>
  <c r="Z1177" i="1"/>
  <c r="C1177" i="1"/>
  <c r="AA1176" i="1"/>
  <c r="Z1176" i="1"/>
  <c r="C1176" i="1"/>
  <c r="AA1175" i="1"/>
  <c r="Z1175" i="1"/>
  <c r="C1175" i="1"/>
  <c r="AA1174" i="1"/>
  <c r="Z1174" i="1"/>
  <c r="C1174" i="1"/>
  <c r="AA1173" i="1"/>
  <c r="Z1173" i="1"/>
  <c r="C1173" i="1"/>
  <c r="AA1172" i="1"/>
  <c r="Z1172" i="1"/>
  <c r="C1172" i="1"/>
  <c r="AA1171" i="1"/>
  <c r="Z1171" i="1"/>
  <c r="C1171" i="1"/>
  <c r="AA1170" i="1"/>
  <c r="Z1170" i="1"/>
  <c r="C1170" i="1"/>
  <c r="AA1169" i="1"/>
  <c r="Z1169" i="1"/>
  <c r="C1169" i="1"/>
  <c r="AA1168" i="1"/>
  <c r="Z1168" i="1"/>
  <c r="C1168" i="1"/>
  <c r="AA1167" i="1"/>
  <c r="Z1167" i="1"/>
  <c r="C1167" i="1"/>
  <c r="AA1166" i="1"/>
  <c r="AD1166" i="1" s="1"/>
  <c r="Z1166" i="1"/>
  <c r="C1166" i="1"/>
  <c r="AA1165" i="1"/>
  <c r="Z1165" i="1"/>
  <c r="C1165" i="1"/>
  <c r="AA1164" i="1"/>
  <c r="Z1164" i="1"/>
  <c r="C1164" i="1"/>
  <c r="AA1163" i="1"/>
  <c r="Z1163" i="1"/>
  <c r="C1163" i="1"/>
  <c r="AA1162" i="1"/>
  <c r="AD1162" i="1" s="1"/>
  <c r="Z1162" i="1"/>
  <c r="C1162" i="1"/>
  <c r="AA1161" i="1"/>
  <c r="Z1161" i="1"/>
  <c r="C1161" i="1"/>
  <c r="AA1160" i="1"/>
  <c r="Z1160" i="1"/>
  <c r="C1160" i="1"/>
  <c r="AA1159" i="1"/>
  <c r="Z1159" i="1"/>
  <c r="C1159" i="1"/>
  <c r="AA1158" i="1"/>
  <c r="Z1158" i="1"/>
  <c r="C1158" i="1"/>
  <c r="AA1157" i="1"/>
  <c r="Z1157" i="1"/>
  <c r="C1157" i="1"/>
  <c r="AA1156" i="1"/>
  <c r="Z1156" i="1"/>
  <c r="C1156" i="1"/>
  <c r="AA1155" i="1"/>
  <c r="Z1155" i="1"/>
  <c r="C1155" i="1"/>
  <c r="AA1154" i="1"/>
  <c r="Z1154" i="1"/>
  <c r="C1154" i="1"/>
  <c r="AA1153" i="1"/>
  <c r="Z1153" i="1"/>
  <c r="C1153" i="1"/>
  <c r="AA1152" i="1"/>
  <c r="Z1152" i="1"/>
  <c r="C1152" i="1"/>
  <c r="AA1151" i="1"/>
  <c r="Z1151" i="1"/>
  <c r="C1151" i="1"/>
  <c r="AA1150" i="1"/>
  <c r="AD1150" i="1" s="1"/>
  <c r="Z1150" i="1"/>
  <c r="C1150" i="1"/>
  <c r="AA1149" i="1"/>
  <c r="Z1149" i="1"/>
  <c r="C1149" i="1"/>
  <c r="AA1148" i="1"/>
  <c r="Z1148" i="1"/>
  <c r="C1148" i="1"/>
  <c r="AA1147" i="1"/>
  <c r="Z1147" i="1"/>
  <c r="C1147" i="1"/>
  <c r="AA1146" i="1"/>
  <c r="Z1146" i="1"/>
  <c r="C1146" i="1"/>
  <c r="AA1145" i="1"/>
  <c r="Z1145" i="1"/>
  <c r="C1145" i="1"/>
  <c r="AA1144" i="1"/>
  <c r="Z1144" i="1"/>
  <c r="C1144" i="1"/>
  <c r="AA1143" i="1"/>
  <c r="Z1143" i="1"/>
  <c r="C1143" i="1"/>
  <c r="AA1142" i="1"/>
  <c r="Z1142" i="1"/>
  <c r="C1142" i="1"/>
  <c r="AA1141" i="1"/>
  <c r="Z1141" i="1"/>
  <c r="C1141" i="1"/>
  <c r="AA1140" i="1"/>
  <c r="Z1140" i="1"/>
  <c r="C1140" i="1"/>
  <c r="AA1139" i="1"/>
  <c r="Z1139" i="1"/>
  <c r="C1139" i="1"/>
  <c r="AA1138" i="1"/>
  <c r="Z1138" i="1"/>
  <c r="C1138" i="1"/>
  <c r="AA1137" i="1"/>
  <c r="Z1137" i="1"/>
  <c r="C1137" i="1"/>
  <c r="AA1136" i="1"/>
  <c r="Z1136" i="1"/>
  <c r="C1136" i="1"/>
  <c r="AA1135" i="1"/>
  <c r="Z1135" i="1"/>
  <c r="C1135" i="1"/>
  <c r="AA1134" i="1"/>
  <c r="Z1134" i="1"/>
  <c r="C1134" i="1"/>
  <c r="AA1133" i="1"/>
  <c r="Z1133" i="1"/>
  <c r="C1133" i="1"/>
  <c r="AA1132" i="1"/>
  <c r="Z1132" i="1"/>
  <c r="C1132" i="1"/>
  <c r="AA1131" i="1"/>
  <c r="Z1131" i="1"/>
  <c r="C1131" i="1"/>
  <c r="AA1130" i="1"/>
  <c r="Z1130" i="1"/>
  <c r="C1130" i="1"/>
  <c r="AA1129" i="1"/>
  <c r="Z1129" i="1"/>
  <c r="C1129" i="1"/>
  <c r="AA1128" i="1"/>
  <c r="Z1128" i="1"/>
  <c r="C1128" i="1"/>
  <c r="AA1127" i="1"/>
  <c r="Z1127" i="1"/>
  <c r="C1127" i="1"/>
  <c r="AA1126" i="1"/>
  <c r="Z1126" i="1"/>
  <c r="C1126" i="1"/>
  <c r="AA1125" i="1"/>
  <c r="Z1125" i="1"/>
  <c r="C1125" i="1"/>
  <c r="AA1124" i="1"/>
  <c r="Z1124" i="1"/>
  <c r="C1124" i="1"/>
  <c r="AA1123" i="1"/>
  <c r="Z1123" i="1"/>
  <c r="C1123" i="1"/>
  <c r="AA1122" i="1"/>
  <c r="Z1122" i="1"/>
  <c r="C1122" i="1"/>
  <c r="AA1121" i="1"/>
  <c r="Z1121" i="1"/>
  <c r="C1121" i="1"/>
  <c r="AA1120" i="1"/>
  <c r="Z1120" i="1"/>
  <c r="C1120" i="1"/>
  <c r="AA1119" i="1"/>
  <c r="Z1119" i="1"/>
  <c r="C1119" i="1"/>
  <c r="AA1118" i="1"/>
  <c r="Z1118" i="1"/>
  <c r="C1118" i="1"/>
  <c r="AA1117" i="1"/>
  <c r="Z1117" i="1"/>
  <c r="C1117" i="1"/>
  <c r="AA1116" i="1"/>
  <c r="Z1116" i="1"/>
  <c r="C1116" i="1"/>
  <c r="AA1115" i="1"/>
  <c r="Z1115" i="1"/>
  <c r="C1115" i="1"/>
  <c r="AA1114" i="1"/>
  <c r="Z1114" i="1"/>
  <c r="C1114" i="1"/>
  <c r="AA1113" i="1"/>
  <c r="Z1113" i="1"/>
  <c r="C1113" i="1"/>
  <c r="AA1112" i="1"/>
  <c r="Z1112" i="1"/>
  <c r="C1112" i="1"/>
  <c r="AA1111" i="1"/>
  <c r="Z1111" i="1"/>
  <c r="C1111" i="1"/>
  <c r="AA1110" i="1"/>
  <c r="Z1110" i="1"/>
  <c r="C1110" i="1"/>
  <c r="AA1109" i="1"/>
  <c r="Z1109" i="1"/>
  <c r="C1109" i="1"/>
  <c r="AA1108" i="1"/>
  <c r="Z1108" i="1"/>
  <c r="C1108" i="1"/>
  <c r="AA1107" i="1"/>
  <c r="Z1107" i="1"/>
  <c r="C1107" i="1"/>
  <c r="AA1106" i="1"/>
  <c r="Z1106" i="1"/>
  <c r="C1106" i="1"/>
  <c r="AA1105" i="1"/>
  <c r="Z1105" i="1"/>
  <c r="C1105" i="1"/>
  <c r="AA1104" i="1"/>
  <c r="Z1104" i="1"/>
  <c r="C1104" i="1"/>
  <c r="AA1103" i="1"/>
  <c r="Z1103" i="1"/>
  <c r="C1103" i="1"/>
  <c r="AA1102" i="1"/>
  <c r="Z1102" i="1"/>
  <c r="C1102" i="1"/>
  <c r="AA1101" i="1"/>
  <c r="Z1101" i="1"/>
  <c r="C1101" i="1"/>
  <c r="AA1100" i="1"/>
  <c r="Z1100" i="1"/>
  <c r="C1100" i="1"/>
  <c r="AA1099" i="1"/>
  <c r="Z1099" i="1"/>
  <c r="C1099" i="1"/>
  <c r="AA1098" i="1"/>
  <c r="Z1098" i="1"/>
  <c r="C1098" i="1"/>
  <c r="AA1097" i="1"/>
  <c r="Z1097" i="1"/>
  <c r="C1097" i="1"/>
  <c r="AA1096" i="1"/>
  <c r="Z1096" i="1"/>
  <c r="C1096" i="1"/>
  <c r="AA1095" i="1"/>
  <c r="Z1095" i="1"/>
  <c r="C1095" i="1"/>
  <c r="AA1094" i="1"/>
  <c r="Z1094" i="1"/>
  <c r="C1094" i="1"/>
  <c r="AA1093" i="1"/>
  <c r="Z1093" i="1"/>
  <c r="C1093" i="1"/>
  <c r="AA1092" i="1"/>
  <c r="Z1092" i="1"/>
  <c r="C1092" i="1"/>
  <c r="AA1091" i="1"/>
  <c r="Z1091" i="1"/>
  <c r="C1091" i="1"/>
  <c r="AA1090" i="1"/>
  <c r="Z1090" i="1"/>
  <c r="C1090" i="1"/>
  <c r="AA1089" i="1"/>
  <c r="Z1089" i="1"/>
  <c r="C1089" i="1"/>
  <c r="AA1088" i="1"/>
  <c r="Z1088" i="1"/>
  <c r="C1088" i="1"/>
  <c r="AA1087" i="1"/>
  <c r="Z1087" i="1"/>
  <c r="C1087" i="1"/>
  <c r="AA1086" i="1"/>
  <c r="Z1086" i="1"/>
  <c r="C1086" i="1"/>
  <c r="AA1085" i="1"/>
  <c r="Z1085" i="1"/>
  <c r="C1085" i="1"/>
  <c r="AA1084" i="1"/>
  <c r="Z1084" i="1"/>
  <c r="C1084" i="1"/>
  <c r="AA1083" i="1"/>
  <c r="Z1083" i="1"/>
  <c r="C1083" i="1"/>
  <c r="AA1082" i="1"/>
  <c r="Z1082" i="1"/>
  <c r="C1082" i="1"/>
  <c r="AA1081" i="1"/>
  <c r="Z1081" i="1"/>
  <c r="C1081" i="1"/>
  <c r="AA1080" i="1"/>
  <c r="Z1080" i="1"/>
  <c r="C1080" i="1"/>
  <c r="AA1079" i="1"/>
  <c r="Z1079" i="1"/>
  <c r="C1079" i="1"/>
  <c r="AA1078" i="1"/>
  <c r="Z1078" i="1"/>
  <c r="C1078" i="1"/>
  <c r="AA1077" i="1"/>
  <c r="Z1077" i="1"/>
  <c r="C1077" i="1"/>
  <c r="AA1076" i="1"/>
  <c r="Z1076" i="1"/>
  <c r="C1076" i="1"/>
  <c r="AA1075" i="1"/>
  <c r="Z1075" i="1"/>
  <c r="C1075" i="1"/>
  <c r="AA1074" i="1"/>
  <c r="Z1074" i="1"/>
  <c r="C1074" i="1"/>
  <c r="AA1073" i="1"/>
  <c r="Z1073" i="1"/>
  <c r="C1073" i="1"/>
  <c r="AA1072" i="1"/>
  <c r="Z1072" i="1"/>
  <c r="C1072" i="1"/>
  <c r="AA1071" i="1"/>
  <c r="Z1071" i="1"/>
  <c r="C1071" i="1"/>
  <c r="AA1070" i="1"/>
  <c r="Z1070" i="1"/>
  <c r="C1070" i="1"/>
  <c r="AA1069" i="1"/>
  <c r="Z1069" i="1"/>
  <c r="C1069" i="1"/>
  <c r="AA1068" i="1"/>
  <c r="Z1068" i="1"/>
  <c r="C1068" i="1"/>
  <c r="AA1067" i="1"/>
  <c r="Z1067" i="1"/>
  <c r="C1067" i="1"/>
  <c r="AA1066" i="1"/>
  <c r="Z1066" i="1"/>
  <c r="C1066" i="1"/>
  <c r="AA1065" i="1"/>
  <c r="Z1065" i="1"/>
  <c r="C1065" i="1"/>
  <c r="AA1064" i="1"/>
  <c r="Z1064" i="1"/>
  <c r="C1064" i="1"/>
  <c r="AA1063" i="1"/>
  <c r="Z1063" i="1"/>
  <c r="C1063" i="1"/>
  <c r="AA1062" i="1"/>
  <c r="Z1062" i="1"/>
  <c r="C1062" i="1"/>
  <c r="AA1061" i="1"/>
  <c r="Z1061" i="1"/>
  <c r="C1061" i="1"/>
  <c r="AA1060" i="1"/>
  <c r="Z1060" i="1"/>
  <c r="C1060" i="1"/>
  <c r="AA1059" i="1"/>
  <c r="Z1059" i="1"/>
  <c r="C1059" i="1"/>
  <c r="AA1058" i="1"/>
  <c r="Z1058" i="1"/>
  <c r="C1058" i="1"/>
  <c r="AA1057" i="1"/>
  <c r="Z1057" i="1"/>
  <c r="C1057" i="1"/>
  <c r="AA1056" i="1"/>
  <c r="Z1056" i="1"/>
  <c r="C1056" i="1"/>
  <c r="AA1055" i="1"/>
  <c r="Z1055" i="1"/>
  <c r="C1055" i="1"/>
  <c r="AA1054" i="1"/>
  <c r="Z1054" i="1"/>
  <c r="C1054" i="1"/>
  <c r="AA1053" i="1"/>
  <c r="Z1053" i="1"/>
  <c r="C1053" i="1"/>
  <c r="AA1052" i="1"/>
  <c r="Z1052" i="1"/>
  <c r="C1052" i="1"/>
  <c r="AA1051" i="1"/>
  <c r="Z1051" i="1"/>
  <c r="C1051" i="1"/>
  <c r="AA1050" i="1"/>
  <c r="Z1050" i="1"/>
  <c r="C1050" i="1"/>
  <c r="AA1049" i="1"/>
  <c r="Z1049" i="1"/>
  <c r="C1049" i="1"/>
  <c r="AA1048" i="1"/>
  <c r="Z1048" i="1"/>
  <c r="C1048" i="1"/>
  <c r="AA1047" i="1"/>
  <c r="Z1047" i="1"/>
  <c r="C1047" i="1"/>
  <c r="AA1046" i="1"/>
  <c r="Z1046" i="1"/>
  <c r="C1046" i="1"/>
  <c r="AA1045" i="1"/>
  <c r="Z1045" i="1"/>
  <c r="C1045" i="1"/>
  <c r="AA1044" i="1"/>
  <c r="Z1044" i="1"/>
  <c r="C1044" i="1"/>
  <c r="AA1043" i="1"/>
  <c r="Z1043" i="1"/>
  <c r="C1043" i="1"/>
  <c r="AA1042" i="1"/>
  <c r="Z1042" i="1"/>
  <c r="C1042" i="1"/>
  <c r="AA1041" i="1"/>
  <c r="Z1041" i="1"/>
  <c r="C1041" i="1"/>
  <c r="AA1040" i="1"/>
  <c r="Z1040" i="1"/>
  <c r="C1040" i="1"/>
  <c r="AA1039" i="1"/>
  <c r="Z1039" i="1"/>
  <c r="C1039" i="1"/>
  <c r="AA1038" i="1"/>
  <c r="Z1038" i="1"/>
  <c r="C1038" i="1"/>
  <c r="AA1037" i="1"/>
  <c r="Z1037" i="1"/>
  <c r="C1037" i="1"/>
  <c r="AA1036" i="1"/>
  <c r="Z1036" i="1"/>
  <c r="C1036" i="1"/>
  <c r="AA1035" i="1"/>
  <c r="Z1035" i="1"/>
  <c r="C1035" i="1"/>
  <c r="AA1034" i="1"/>
  <c r="Z1034" i="1"/>
  <c r="C1034" i="1"/>
  <c r="AA1033" i="1"/>
  <c r="Z1033" i="1"/>
  <c r="C1033" i="1"/>
  <c r="AA1032" i="1"/>
  <c r="Z1032" i="1"/>
  <c r="C1032" i="1"/>
  <c r="AA1031" i="1"/>
  <c r="Z1031" i="1"/>
  <c r="C1031" i="1"/>
  <c r="AA1030" i="1"/>
  <c r="Z1030" i="1"/>
  <c r="C1030" i="1"/>
  <c r="AA1029" i="1"/>
  <c r="Z1029" i="1"/>
  <c r="C1029" i="1"/>
  <c r="AA1028" i="1"/>
  <c r="Z1028" i="1"/>
  <c r="C1028" i="1"/>
  <c r="AA1027" i="1"/>
  <c r="Z1027" i="1"/>
  <c r="C1027" i="1"/>
  <c r="AA1026" i="1"/>
  <c r="Z1026" i="1"/>
  <c r="C1026" i="1"/>
  <c r="AA1025" i="1"/>
  <c r="Z1025" i="1"/>
  <c r="C1025" i="1"/>
  <c r="AA1024" i="1"/>
  <c r="Z1024" i="1"/>
  <c r="C1024" i="1"/>
  <c r="AA1023" i="1"/>
  <c r="Z1023" i="1"/>
  <c r="C1023" i="1"/>
  <c r="AA1022" i="1"/>
  <c r="Z1022" i="1"/>
  <c r="C1022" i="1"/>
  <c r="AA1021" i="1"/>
  <c r="Z1021" i="1"/>
  <c r="C1021" i="1"/>
  <c r="AA1020" i="1"/>
  <c r="Z1020" i="1"/>
  <c r="C1020" i="1"/>
  <c r="AA1019" i="1"/>
  <c r="Z1019" i="1"/>
  <c r="C1019" i="1"/>
  <c r="AA1018" i="1"/>
  <c r="Z1018" i="1"/>
  <c r="C1018" i="1"/>
  <c r="AA1017" i="1"/>
  <c r="Z1017" i="1"/>
  <c r="C1017" i="1"/>
  <c r="AA1016" i="1"/>
  <c r="Z1016" i="1"/>
  <c r="C1016" i="1"/>
  <c r="AA1015" i="1"/>
  <c r="Z1015" i="1"/>
  <c r="C1015" i="1"/>
  <c r="AA1014" i="1"/>
  <c r="Z1014" i="1"/>
  <c r="C1014" i="1"/>
  <c r="AA1013" i="1"/>
  <c r="Z1013" i="1"/>
  <c r="C1013" i="1"/>
  <c r="AA1012" i="1"/>
  <c r="Z1012" i="1"/>
  <c r="C1012" i="1"/>
  <c r="AA1011" i="1"/>
  <c r="Z1011" i="1"/>
  <c r="C1011" i="1"/>
  <c r="AA1010" i="1"/>
  <c r="Z1010" i="1"/>
  <c r="C1010" i="1"/>
  <c r="AA1009" i="1"/>
  <c r="Z1009" i="1"/>
  <c r="C1009" i="1"/>
  <c r="AA1008" i="1"/>
  <c r="Z1008" i="1"/>
  <c r="C1008" i="1"/>
  <c r="AA1007" i="1"/>
  <c r="Z1007" i="1"/>
  <c r="C1007" i="1"/>
  <c r="AA1006" i="1"/>
  <c r="Z1006" i="1"/>
  <c r="C1006" i="1"/>
  <c r="AA1005" i="1"/>
  <c r="Z1005" i="1"/>
  <c r="C1005" i="1"/>
  <c r="AA1004" i="1"/>
  <c r="Z1004" i="1"/>
  <c r="C1004" i="1"/>
  <c r="AA1003" i="1"/>
  <c r="Z1003" i="1"/>
  <c r="C1003" i="1"/>
  <c r="AA1002" i="1"/>
  <c r="Z1002" i="1"/>
  <c r="C1002" i="1"/>
  <c r="AA1001" i="1"/>
  <c r="Z1001" i="1"/>
  <c r="C1001" i="1"/>
  <c r="AA1000" i="1"/>
  <c r="Z1000" i="1"/>
  <c r="C1000" i="1"/>
  <c r="AA999" i="1"/>
  <c r="Z999" i="1"/>
  <c r="C999" i="1"/>
  <c r="AA998" i="1"/>
  <c r="Z998" i="1"/>
  <c r="C998" i="1"/>
  <c r="AA997" i="1"/>
  <c r="Z997" i="1"/>
  <c r="C997" i="1"/>
  <c r="AA996" i="1"/>
  <c r="Z996" i="1"/>
  <c r="C996" i="1"/>
  <c r="AA995" i="1"/>
  <c r="Z995" i="1"/>
  <c r="C995" i="1"/>
  <c r="AA994" i="1"/>
  <c r="Z994" i="1"/>
  <c r="C994" i="1"/>
  <c r="AA993" i="1"/>
  <c r="Z993" i="1"/>
  <c r="C993" i="1"/>
  <c r="AA992" i="1"/>
  <c r="Z992" i="1"/>
  <c r="C992" i="1"/>
  <c r="AA991" i="1"/>
  <c r="Z991" i="1"/>
  <c r="C991" i="1"/>
  <c r="AA990" i="1"/>
  <c r="Z990" i="1"/>
  <c r="C990" i="1"/>
  <c r="AA989" i="1"/>
  <c r="Z989" i="1"/>
  <c r="C989" i="1"/>
  <c r="AA988" i="1"/>
  <c r="Z988" i="1"/>
  <c r="C988" i="1"/>
  <c r="AA987" i="1"/>
  <c r="Z987" i="1"/>
  <c r="C987" i="1"/>
  <c r="AA986" i="1"/>
  <c r="Z986" i="1"/>
  <c r="C986" i="1"/>
  <c r="AA985" i="1"/>
  <c r="Z985" i="1"/>
  <c r="C985" i="1"/>
  <c r="AA984" i="1"/>
  <c r="Z984" i="1"/>
  <c r="C984" i="1"/>
  <c r="AA983" i="1"/>
  <c r="Z983" i="1"/>
  <c r="C983" i="1"/>
  <c r="AA982" i="1"/>
  <c r="Z982" i="1"/>
  <c r="C982" i="1"/>
  <c r="AA981" i="1"/>
  <c r="Z981" i="1"/>
  <c r="C981" i="1"/>
  <c r="AA980" i="1"/>
  <c r="Z980" i="1"/>
  <c r="C980" i="1"/>
  <c r="AA979" i="1"/>
  <c r="Z979" i="1"/>
  <c r="C979" i="1"/>
  <c r="AA978" i="1"/>
  <c r="Z978" i="1"/>
  <c r="C978" i="1"/>
  <c r="AA977" i="1"/>
  <c r="Z977" i="1"/>
  <c r="C977" i="1"/>
  <c r="AA976" i="1"/>
  <c r="Z976" i="1"/>
  <c r="C976" i="1"/>
  <c r="AA975" i="1"/>
  <c r="Z975" i="1"/>
  <c r="C975" i="1"/>
  <c r="AA974" i="1"/>
  <c r="Z974" i="1"/>
  <c r="C974" i="1"/>
  <c r="AA973" i="1"/>
  <c r="Z973" i="1"/>
  <c r="C973" i="1"/>
  <c r="AA972" i="1"/>
  <c r="Z972" i="1"/>
  <c r="C972" i="1"/>
  <c r="AA971" i="1"/>
  <c r="Z971" i="1"/>
  <c r="C971" i="1"/>
  <c r="AA970" i="1"/>
  <c r="Z970" i="1"/>
  <c r="C970" i="1"/>
  <c r="AA969" i="1"/>
  <c r="Z969" i="1"/>
  <c r="C969" i="1"/>
  <c r="AA968" i="1"/>
  <c r="Z968" i="1"/>
  <c r="C968" i="1"/>
  <c r="AA967" i="1"/>
  <c r="Z967" i="1"/>
  <c r="C967" i="1"/>
  <c r="AA966" i="1"/>
  <c r="Z966" i="1"/>
  <c r="C966" i="1"/>
  <c r="AA965" i="1"/>
  <c r="Z965" i="1"/>
  <c r="C965" i="1"/>
  <c r="AA964" i="1"/>
  <c r="Z964" i="1"/>
  <c r="C964" i="1"/>
  <c r="AA963" i="1"/>
  <c r="Z963" i="1"/>
  <c r="C963" i="1"/>
  <c r="AA962" i="1"/>
  <c r="Z962" i="1"/>
  <c r="C962" i="1"/>
  <c r="AA961" i="1"/>
  <c r="Z961" i="1"/>
  <c r="C961" i="1"/>
  <c r="AA960" i="1"/>
  <c r="Z960" i="1"/>
  <c r="C960" i="1"/>
  <c r="AA959" i="1"/>
  <c r="Z959" i="1"/>
  <c r="C959" i="1"/>
  <c r="AA958" i="1"/>
  <c r="Z958" i="1"/>
  <c r="C958" i="1"/>
  <c r="AA957" i="1"/>
  <c r="Z957" i="1"/>
  <c r="C957" i="1"/>
  <c r="AA956" i="1"/>
  <c r="Z956" i="1"/>
  <c r="C956" i="1"/>
  <c r="AA955" i="1"/>
  <c r="Z955" i="1"/>
  <c r="C955" i="1"/>
  <c r="AA954" i="1"/>
  <c r="Z954" i="1"/>
  <c r="C954" i="1"/>
  <c r="AA953" i="1"/>
  <c r="Z953" i="1"/>
  <c r="C953" i="1"/>
  <c r="AA952" i="1"/>
  <c r="Z952" i="1"/>
  <c r="C952" i="1"/>
  <c r="AA951" i="1"/>
  <c r="Z951" i="1"/>
  <c r="C951" i="1"/>
  <c r="AA950" i="1"/>
  <c r="Z950" i="1"/>
  <c r="C950" i="1"/>
  <c r="AA949" i="1"/>
  <c r="Z949" i="1"/>
  <c r="C949" i="1"/>
  <c r="AA948" i="1"/>
  <c r="Z948" i="1"/>
  <c r="C948" i="1"/>
  <c r="AA947" i="1"/>
  <c r="Z947" i="1"/>
  <c r="C947" i="1"/>
  <c r="AA946" i="1"/>
  <c r="Z946" i="1"/>
  <c r="C946" i="1"/>
  <c r="AA945" i="1"/>
  <c r="Z945" i="1"/>
  <c r="C945" i="1"/>
  <c r="AA944" i="1"/>
  <c r="Z944" i="1"/>
  <c r="C944" i="1"/>
  <c r="AA943" i="1"/>
  <c r="Z943" i="1"/>
  <c r="C943" i="1"/>
  <c r="AA942" i="1"/>
  <c r="Z942" i="1"/>
  <c r="C942" i="1"/>
  <c r="AA941" i="1"/>
  <c r="Z941" i="1"/>
  <c r="C941" i="1"/>
  <c r="AA940" i="1"/>
  <c r="Z940" i="1"/>
  <c r="C940" i="1"/>
  <c r="AA939" i="1"/>
  <c r="Z939" i="1"/>
  <c r="C939" i="1"/>
  <c r="AA938" i="1"/>
  <c r="Z938" i="1"/>
  <c r="C938" i="1"/>
  <c r="AA937" i="1"/>
  <c r="Z937" i="1"/>
  <c r="C937" i="1"/>
  <c r="AA936" i="1"/>
  <c r="Z936" i="1"/>
  <c r="C936" i="1"/>
  <c r="AA935" i="1"/>
  <c r="Z935" i="1"/>
  <c r="C935" i="1"/>
  <c r="AA934" i="1"/>
  <c r="Z934" i="1"/>
  <c r="C934" i="1"/>
  <c r="AA933" i="1"/>
  <c r="Z933" i="1"/>
  <c r="C933" i="1"/>
  <c r="AA932" i="1"/>
  <c r="Z932" i="1"/>
  <c r="C932" i="1"/>
  <c r="AA931" i="1"/>
  <c r="Z931" i="1"/>
  <c r="C931" i="1"/>
  <c r="AA930" i="1"/>
  <c r="Z930" i="1"/>
  <c r="C930" i="1"/>
  <c r="AA929" i="1"/>
  <c r="Z929" i="1"/>
  <c r="C929" i="1"/>
  <c r="AA928" i="1"/>
  <c r="Z928" i="1"/>
  <c r="C928" i="1"/>
  <c r="AA927" i="1"/>
  <c r="Z927" i="1"/>
  <c r="C927" i="1"/>
  <c r="AA926" i="1"/>
  <c r="Z926" i="1"/>
  <c r="C926" i="1"/>
  <c r="AA925" i="1"/>
  <c r="Z925" i="1"/>
  <c r="C925" i="1"/>
  <c r="AA924" i="1"/>
  <c r="Z924" i="1"/>
  <c r="C924" i="1"/>
  <c r="AA923" i="1"/>
  <c r="Z923" i="1"/>
  <c r="C923" i="1"/>
  <c r="AA922" i="1"/>
  <c r="Z922" i="1"/>
  <c r="C922" i="1"/>
  <c r="AA921" i="1"/>
  <c r="Z921" i="1"/>
  <c r="C921" i="1"/>
  <c r="AA920" i="1"/>
  <c r="Z920" i="1"/>
  <c r="C920" i="1"/>
  <c r="AA919" i="1"/>
  <c r="Z919" i="1"/>
  <c r="C919" i="1"/>
  <c r="AA918" i="1"/>
  <c r="Z918" i="1"/>
  <c r="C918" i="1"/>
  <c r="AA917" i="1"/>
  <c r="Z917" i="1"/>
  <c r="C917" i="1"/>
  <c r="AA916" i="1"/>
  <c r="Z916" i="1"/>
  <c r="C916" i="1"/>
  <c r="AA915" i="1"/>
  <c r="Z915" i="1"/>
  <c r="C915" i="1"/>
  <c r="AA914" i="1"/>
  <c r="Z914" i="1"/>
  <c r="C914" i="1"/>
  <c r="AA913" i="1"/>
  <c r="Z913" i="1"/>
  <c r="C913" i="1"/>
  <c r="AA912" i="1"/>
  <c r="Z912" i="1"/>
  <c r="C912" i="1"/>
  <c r="AA911" i="1"/>
  <c r="Z911" i="1"/>
  <c r="C911" i="1"/>
  <c r="AA910" i="1"/>
  <c r="Z910" i="1"/>
  <c r="C910" i="1"/>
  <c r="AA909" i="1"/>
  <c r="Z909" i="1"/>
  <c r="C909" i="1"/>
  <c r="AA908" i="1"/>
  <c r="Z908" i="1"/>
  <c r="C908" i="1"/>
  <c r="AA907" i="1"/>
  <c r="Z907" i="1"/>
  <c r="C907" i="1"/>
  <c r="AA906" i="1"/>
  <c r="Z906" i="1"/>
  <c r="C906" i="1"/>
  <c r="AA905" i="1"/>
  <c r="Z905" i="1"/>
  <c r="C905" i="1"/>
  <c r="AA904" i="1"/>
  <c r="Z904" i="1"/>
  <c r="C904" i="1"/>
  <c r="AA903" i="1"/>
  <c r="Z903" i="1"/>
  <c r="C903" i="1"/>
  <c r="AA902" i="1"/>
  <c r="Z902" i="1"/>
  <c r="C902" i="1"/>
  <c r="AA901" i="1"/>
  <c r="Z901" i="1"/>
  <c r="C901" i="1"/>
  <c r="AA900" i="1"/>
  <c r="Z900" i="1"/>
  <c r="C900" i="1"/>
  <c r="AA899" i="1"/>
  <c r="Z899" i="1"/>
  <c r="C899" i="1"/>
  <c r="AA898" i="1"/>
  <c r="Z898" i="1"/>
  <c r="C898" i="1"/>
  <c r="AA897" i="1"/>
  <c r="Z897" i="1"/>
  <c r="C897" i="1"/>
  <c r="AA896" i="1"/>
  <c r="Z896" i="1"/>
  <c r="C896" i="1"/>
  <c r="AA895" i="1"/>
  <c r="Z895" i="1"/>
  <c r="C895" i="1"/>
  <c r="AA894" i="1"/>
  <c r="Z894" i="1"/>
  <c r="C894" i="1"/>
  <c r="AA893" i="1"/>
  <c r="Z893" i="1"/>
  <c r="C893" i="1"/>
  <c r="AA892" i="1"/>
  <c r="Z892" i="1"/>
  <c r="C892" i="1"/>
  <c r="AA891" i="1"/>
  <c r="Z891" i="1"/>
  <c r="C891" i="1"/>
  <c r="AA890" i="1"/>
  <c r="Z890" i="1"/>
  <c r="C890" i="1"/>
  <c r="AA889" i="1"/>
  <c r="Z889" i="1"/>
  <c r="C889" i="1"/>
  <c r="AA888" i="1"/>
  <c r="Z888" i="1"/>
  <c r="C888" i="1"/>
  <c r="AA887" i="1"/>
  <c r="Z887" i="1"/>
  <c r="C887" i="1"/>
  <c r="AA886" i="1"/>
  <c r="Z886" i="1"/>
  <c r="C886" i="1"/>
  <c r="AA885" i="1"/>
  <c r="Z885" i="1"/>
  <c r="C885" i="1"/>
  <c r="AA884" i="1"/>
  <c r="Z884" i="1"/>
  <c r="C884" i="1"/>
  <c r="AA883" i="1"/>
  <c r="Z883" i="1"/>
  <c r="C883" i="1"/>
  <c r="AA882" i="1"/>
  <c r="Z882" i="1"/>
  <c r="C882" i="1"/>
  <c r="AA881" i="1"/>
  <c r="Z881" i="1"/>
  <c r="C881" i="1"/>
  <c r="AA880" i="1"/>
  <c r="Z880" i="1"/>
  <c r="C880" i="1"/>
  <c r="AA879" i="1"/>
  <c r="Z879" i="1"/>
  <c r="C879" i="1"/>
  <c r="AA878" i="1"/>
  <c r="Z878" i="1"/>
  <c r="C878" i="1"/>
  <c r="AA877" i="1"/>
  <c r="Z877" i="1"/>
  <c r="C877" i="1"/>
  <c r="AA876" i="1"/>
  <c r="Z876" i="1"/>
  <c r="C876" i="1"/>
  <c r="AA875" i="1"/>
  <c r="Z875" i="1"/>
  <c r="C875" i="1"/>
  <c r="AA874" i="1"/>
  <c r="Z874" i="1"/>
  <c r="C874" i="1"/>
  <c r="AA873" i="1"/>
  <c r="Z873" i="1"/>
  <c r="C873" i="1"/>
  <c r="AA872" i="1"/>
  <c r="Z872" i="1"/>
  <c r="C872" i="1"/>
  <c r="AA871" i="1"/>
  <c r="Z871" i="1"/>
  <c r="C871" i="1"/>
  <c r="AA870" i="1"/>
  <c r="Z870" i="1"/>
  <c r="C870" i="1"/>
  <c r="AA869" i="1"/>
  <c r="Z869" i="1"/>
  <c r="C869" i="1"/>
  <c r="AA868" i="1"/>
  <c r="Z868" i="1"/>
  <c r="C868" i="1"/>
  <c r="AA867" i="1"/>
  <c r="Z867" i="1"/>
  <c r="C867" i="1"/>
  <c r="AA866" i="1"/>
  <c r="Z866" i="1"/>
  <c r="C866" i="1"/>
  <c r="AA865" i="1"/>
  <c r="Z865" i="1"/>
  <c r="C865" i="1"/>
  <c r="AA864" i="1"/>
  <c r="Z864" i="1"/>
  <c r="C864" i="1"/>
  <c r="AA863" i="1"/>
  <c r="Z863" i="1"/>
  <c r="C863" i="1"/>
  <c r="AA862" i="1"/>
  <c r="Z862" i="1"/>
  <c r="C862" i="1"/>
  <c r="AA861" i="1"/>
  <c r="Z861" i="1"/>
  <c r="C861" i="1"/>
  <c r="AA860" i="1"/>
  <c r="Z860" i="1"/>
  <c r="C860" i="1"/>
  <c r="AA859" i="1"/>
  <c r="Z859" i="1"/>
  <c r="C859" i="1"/>
  <c r="AA858" i="1"/>
  <c r="Z858" i="1"/>
  <c r="C858" i="1"/>
  <c r="AA857" i="1"/>
  <c r="Z857" i="1"/>
  <c r="C857" i="1"/>
  <c r="AA856" i="1"/>
  <c r="Z856" i="1"/>
  <c r="C856" i="1"/>
  <c r="AA855" i="1"/>
  <c r="Z855" i="1"/>
  <c r="C855" i="1"/>
  <c r="AA854" i="1"/>
  <c r="Z854" i="1"/>
  <c r="C854" i="1"/>
  <c r="AA853" i="1"/>
  <c r="Z853" i="1"/>
  <c r="C853" i="1"/>
  <c r="AA852" i="1"/>
  <c r="Z852" i="1"/>
  <c r="C852" i="1"/>
  <c r="AA851" i="1"/>
  <c r="Z851" i="1"/>
  <c r="C851" i="1"/>
  <c r="AA850" i="1"/>
  <c r="Z850" i="1"/>
  <c r="C850" i="1"/>
  <c r="AA849" i="1"/>
  <c r="Z849" i="1"/>
  <c r="C849" i="1"/>
  <c r="AA848" i="1"/>
  <c r="Z848" i="1"/>
  <c r="C848" i="1"/>
  <c r="AA847" i="1"/>
  <c r="Z847" i="1"/>
  <c r="C847" i="1"/>
  <c r="AA846" i="1"/>
  <c r="Z846" i="1"/>
  <c r="C846" i="1"/>
  <c r="AA845" i="1"/>
  <c r="Z845" i="1"/>
  <c r="C845" i="1"/>
  <c r="AA844" i="1"/>
  <c r="Z844" i="1"/>
  <c r="C844" i="1"/>
  <c r="AA843" i="1"/>
  <c r="Z843" i="1"/>
  <c r="C843" i="1"/>
  <c r="AA842" i="1"/>
  <c r="Z842" i="1"/>
  <c r="C842" i="1"/>
  <c r="AA841" i="1"/>
  <c r="Z841" i="1"/>
  <c r="C841" i="1"/>
  <c r="AA840" i="1"/>
  <c r="Z840" i="1"/>
  <c r="C840" i="1"/>
  <c r="AA839" i="1"/>
  <c r="Z839" i="1"/>
  <c r="C839" i="1"/>
  <c r="AA838" i="1"/>
  <c r="Z838" i="1"/>
  <c r="C838" i="1"/>
  <c r="AA837" i="1"/>
  <c r="Z837" i="1"/>
  <c r="C837" i="1"/>
  <c r="AA836" i="1"/>
  <c r="Z836" i="1"/>
  <c r="C836" i="1"/>
  <c r="AA835" i="1"/>
  <c r="Z835" i="1"/>
  <c r="C835" i="1"/>
  <c r="AA834" i="1"/>
  <c r="Z834" i="1"/>
  <c r="C834" i="1"/>
  <c r="AA833" i="1"/>
  <c r="Z833" i="1"/>
  <c r="C833" i="1"/>
  <c r="AA832" i="1"/>
  <c r="Z832" i="1"/>
  <c r="C832" i="1"/>
  <c r="AA831" i="1"/>
  <c r="Z831" i="1"/>
  <c r="C831" i="1"/>
  <c r="AA830" i="1"/>
  <c r="Z830" i="1"/>
  <c r="C830" i="1"/>
  <c r="AA829" i="1"/>
  <c r="Z829" i="1"/>
  <c r="C829" i="1"/>
  <c r="AA828" i="1"/>
  <c r="Z828" i="1"/>
  <c r="C828" i="1"/>
  <c r="AA827" i="1"/>
  <c r="Z827" i="1"/>
  <c r="C827" i="1"/>
  <c r="AA826" i="1"/>
  <c r="Z826" i="1"/>
  <c r="C826" i="1"/>
  <c r="AA825" i="1"/>
  <c r="Z825" i="1"/>
  <c r="C825" i="1"/>
  <c r="AA824" i="1"/>
  <c r="Z824" i="1"/>
  <c r="C824" i="1"/>
  <c r="AA823" i="1"/>
  <c r="Z823" i="1"/>
  <c r="C823" i="1"/>
  <c r="AA822" i="1"/>
  <c r="Z822" i="1"/>
  <c r="C822" i="1"/>
  <c r="AA821" i="1"/>
  <c r="Z821" i="1"/>
  <c r="C821" i="1"/>
  <c r="AA820" i="1"/>
  <c r="Z820" i="1"/>
  <c r="C820" i="1"/>
  <c r="AA819" i="1"/>
  <c r="Z819" i="1"/>
  <c r="C819" i="1"/>
  <c r="AA818" i="1"/>
  <c r="Z818" i="1"/>
  <c r="C818" i="1"/>
  <c r="AA817" i="1"/>
  <c r="Z817" i="1"/>
  <c r="C817" i="1"/>
  <c r="AA816" i="1"/>
  <c r="Z816" i="1"/>
  <c r="C816" i="1"/>
  <c r="AA815" i="1"/>
  <c r="Z815" i="1"/>
  <c r="C815" i="1"/>
  <c r="AA814" i="1"/>
  <c r="Z814" i="1"/>
  <c r="C814" i="1"/>
  <c r="AA813" i="1"/>
  <c r="Z813" i="1"/>
  <c r="C813" i="1"/>
  <c r="AA812" i="1"/>
  <c r="Z812" i="1"/>
  <c r="C812" i="1"/>
  <c r="AA811" i="1"/>
  <c r="Z811" i="1"/>
  <c r="C811" i="1"/>
  <c r="AA810" i="1"/>
  <c r="Z810" i="1"/>
  <c r="C810" i="1"/>
  <c r="AA809" i="1"/>
  <c r="Z809" i="1"/>
  <c r="C809" i="1"/>
  <c r="AA808" i="1"/>
  <c r="Z808" i="1"/>
  <c r="C808" i="1"/>
  <c r="AA807" i="1"/>
  <c r="Z807" i="1"/>
  <c r="C807" i="1"/>
  <c r="AA806" i="1"/>
  <c r="Z806" i="1"/>
  <c r="C806" i="1"/>
  <c r="AA805" i="1"/>
  <c r="Z805" i="1"/>
  <c r="C805" i="1"/>
  <c r="AA804" i="1"/>
  <c r="Z804" i="1"/>
  <c r="C804" i="1"/>
  <c r="AA803" i="1"/>
  <c r="Z803" i="1"/>
  <c r="C803" i="1"/>
  <c r="AA802" i="1"/>
  <c r="Z802" i="1"/>
  <c r="C802" i="1"/>
  <c r="AA801" i="1"/>
  <c r="Z801" i="1"/>
  <c r="C801" i="1"/>
  <c r="AA800" i="1"/>
  <c r="Z800" i="1"/>
  <c r="C800" i="1"/>
  <c r="AA799" i="1"/>
  <c r="Z799" i="1"/>
  <c r="C799" i="1"/>
  <c r="AA798" i="1"/>
  <c r="Z798" i="1"/>
  <c r="C798" i="1"/>
  <c r="AA797" i="1"/>
  <c r="Z797" i="1"/>
  <c r="C797" i="1"/>
  <c r="AA796" i="1"/>
  <c r="Z796" i="1"/>
  <c r="C796" i="1"/>
  <c r="AA795" i="1"/>
  <c r="Z795" i="1"/>
  <c r="C795" i="1"/>
  <c r="AA794" i="1"/>
  <c r="Z794" i="1"/>
  <c r="C794" i="1"/>
  <c r="AA793" i="1"/>
  <c r="Z793" i="1"/>
  <c r="C793" i="1"/>
  <c r="AA792" i="1"/>
  <c r="Z792" i="1"/>
  <c r="C792" i="1"/>
  <c r="AA791" i="1"/>
  <c r="Z791" i="1"/>
  <c r="C791" i="1"/>
  <c r="AA790" i="1"/>
  <c r="Z790" i="1"/>
  <c r="C790" i="1"/>
  <c r="AA789" i="1"/>
  <c r="Z789" i="1"/>
  <c r="C789" i="1"/>
  <c r="AA788" i="1"/>
  <c r="Z788" i="1"/>
  <c r="C788" i="1"/>
  <c r="AA787" i="1"/>
  <c r="Z787" i="1"/>
  <c r="C787" i="1"/>
  <c r="AA786" i="1"/>
  <c r="Z786" i="1"/>
  <c r="C786" i="1"/>
  <c r="AA785" i="1"/>
  <c r="Z785" i="1"/>
  <c r="C785" i="1"/>
  <c r="AA784" i="1"/>
  <c r="Z784" i="1"/>
  <c r="C784" i="1"/>
  <c r="AA783" i="1"/>
  <c r="Z783" i="1"/>
  <c r="C783" i="1"/>
  <c r="AA782" i="1"/>
  <c r="Z782" i="1"/>
  <c r="C782" i="1"/>
  <c r="AA781" i="1"/>
  <c r="Z781" i="1"/>
  <c r="C781" i="1"/>
  <c r="AA780" i="1"/>
  <c r="Z780" i="1"/>
  <c r="C780" i="1"/>
  <c r="AA779" i="1"/>
  <c r="Z779" i="1"/>
  <c r="C779" i="1"/>
  <c r="AA778" i="1"/>
  <c r="Z778" i="1"/>
  <c r="C778" i="1"/>
  <c r="AA777" i="1"/>
  <c r="Z777" i="1"/>
  <c r="C777" i="1"/>
  <c r="AA776" i="1"/>
  <c r="Z776" i="1"/>
  <c r="C776" i="1"/>
  <c r="AA775" i="1"/>
  <c r="Z775" i="1"/>
  <c r="C775" i="1"/>
  <c r="AA774" i="1"/>
  <c r="Z774" i="1"/>
  <c r="C774" i="1"/>
  <c r="AA773" i="1"/>
  <c r="Z773" i="1"/>
  <c r="C773" i="1"/>
  <c r="AA772" i="1"/>
  <c r="Z772" i="1"/>
  <c r="C772" i="1"/>
  <c r="AA771" i="1"/>
  <c r="Z771" i="1"/>
  <c r="C771" i="1"/>
  <c r="AA770" i="1"/>
  <c r="Z770" i="1"/>
  <c r="C770" i="1"/>
  <c r="AA769" i="1"/>
  <c r="Z769" i="1"/>
  <c r="C769" i="1"/>
  <c r="AA768" i="1"/>
  <c r="Z768" i="1"/>
  <c r="C768" i="1"/>
  <c r="AA767" i="1"/>
  <c r="Z767" i="1"/>
  <c r="C767" i="1"/>
  <c r="AA766" i="1"/>
  <c r="Z766" i="1"/>
  <c r="C766" i="1"/>
  <c r="AA765" i="1"/>
  <c r="Z765" i="1"/>
  <c r="C765" i="1"/>
  <c r="AA764" i="1"/>
  <c r="Z764" i="1"/>
  <c r="C764" i="1"/>
  <c r="AA763" i="1"/>
  <c r="Z763" i="1"/>
  <c r="C763" i="1"/>
  <c r="AA762" i="1"/>
  <c r="Z762" i="1"/>
  <c r="C762" i="1"/>
  <c r="AA761" i="1"/>
  <c r="Z761" i="1"/>
  <c r="C761" i="1"/>
  <c r="AA760" i="1"/>
  <c r="Z760" i="1"/>
  <c r="C760" i="1"/>
  <c r="AA759" i="1"/>
  <c r="Z759" i="1"/>
  <c r="C759" i="1"/>
  <c r="AA758" i="1"/>
  <c r="Z758" i="1"/>
  <c r="C758" i="1"/>
  <c r="AA757" i="1"/>
  <c r="Z757" i="1"/>
  <c r="C757" i="1"/>
  <c r="AA756" i="1"/>
  <c r="Z756" i="1"/>
  <c r="C756" i="1"/>
  <c r="AA755" i="1"/>
  <c r="Z755" i="1"/>
  <c r="C755" i="1"/>
  <c r="AA754" i="1"/>
  <c r="Z754" i="1"/>
  <c r="C754" i="1"/>
  <c r="AA753" i="1"/>
  <c r="Z753" i="1"/>
  <c r="C753" i="1"/>
  <c r="AA752" i="1"/>
  <c r="Z752" i="1"/>
  <c r="C752" i="1"/>
  <c r="AA751" i="1"/>
  <c r="Z751" i="1"/>
  <c r="C751" i="1"/>
  <c r="AA750" i="1"/>
  <c r="Z750" i="1"/>
  <c r="C750" i="1"/>
  <c r="AA749" i="1"/>
  <c r="Z749" i="1"/>
  <c r="C749" i="1"/>
  <c r="AA748" i="1"/>
  <c r="Z748" i="1"/>
  <c r="C748" i="1"/>
  <c r="AA747" i="1"/>
  <c r="Z747" i="1"/>
  <c r="C747" i="1"/>
  <c r="AA746" i="1"/>
  <c r="Z746" i="1"/>
  <c r="C746" i="1"/>
  <c r="AA745" i="1"/>
  <c r="Z745" i="1"/>
  <c r="C745" i="1"/>
  <c r="AA744" i="1"/>
  <c r="Z744" i="1"/>
  <c r="C744" i="1"/>
  <c r="AA743" i="1"/>
  <c r="Z743" i="1"/>
  <c r="C743" i="1"/>
  <c r="AA742" i="1"/>
  <c r="Z742" i="1"/>
  <c r="C742" i="1"/>
  <c r="AA741" i="1"/>
  <c r="Z741" i="1"/>
  <c r="C741" i="1"/>
  <c r="AA740" i="1"/>
  <c r="Z740" i="1"/>
  <c r="C740" i="1"/>
  <c r="AA739" i="1"/>
  <c r="Z739" i="1"/>
  <c r="C739" i="1"/>
  <c r="AA738" i="1"/>
  <c r="Z738" i="1"/>
  <c r="C738" i="1"/>
  <c r="AA737" i="1"/>
  <c r="Z737" i="1"/>
  <c r="C737" i="1"/>
  <c r="AA736" i="1"/>
  <c r="Z736" i="1"/>
  <c r="C736" i="1"/>
  <c r="AA735" i="1"/>
  <c r="Z735" i="1"/>
  <c r="C735" i="1"/>
  <c r="AA734" i="1"/>
  <c r="Z734" i="1"/>
  <c r="C734" i="1"/>
  <c r="AA733" i="1"/>
  <c r="Z733" i="1"/>
  <c r="C733" i="1"/>
  <c r="AA732" i="1"/>
  <c r="Z732" i="1"/>
  <c r="C732" i="1"/>
  <c r="AA731" i="1"/>
  <c r="Z731" i="1"/>
  <c r="C731" i="1"/>
  <c r="AA730" i="1"/>
  <c r="Z730" i="1"/>
  <c r="C730" i="1"/>
  <c r="AA729" i="1"/>
  <c r="Z729" i="1"/>
  <c r="C729" i="1"/>
  <c r="AA728" i="1"/>
  <c r="Z728" i="1"/>
  <c r="C728" i="1"/>
  <c r="AA727" i="1"/>
  <c r="Z727" i="1"/>
  <c r="C727" i="1"/>
  <c r="AA726" i="1"/>
  <c r="Z726" i="1"/>
  <c r="C726" i="1"/>
  <c r="AA725" i="1"/>
  <c r="Z725" i="1"/>
  <c r="C725" i="1"/>
  <c r="AA724" i="1"/>
  <c r="Z724" i="1"/>
  <c r="C724" i="1"/>
  <c r="AA723" i="1"/>
  <c r="Z723" i="1"/>
  <c r="C723" i="1"/>
  <c r="AA722" i="1"/>
  <c r="Z722" i="1"/>
  <c r="C722" i="1"/>
  <c r="AA721" i="1"/>
  <c r="Z721" i="1"/>
  <c r="C721" i="1"/>
  <c r="AA720" i="1"/>
  <c r="Z720" i="1"/>
  <c r="C720" i="1"/>
  <c r="AA719" i="1"/>
  <c r="Z719" i="1"/>
  <c r="C719" i="1"/>
  <c r="AA718" i="1"/>
  <c r="Z718" i="1"/>
  <c r="C718" i="1"/>
  <c r="AA717" i="1"/>
  <c r="Z717" i="1"/>
  <c r="C717" i="1"/>
  <c r="AA716" i="1"/>
  <c r="Z716" i="1"/>
  <c r="C716" i="1"/>
  <c r="AA715" i="1"/>
  <c r="Z715" i="1"/>
  <c r="C715" i="1"/>
  <c r="AA714" i="1"/>
  <c r="Z714" i="1"/>
  <c r="C714" i="1"/>
  <c r="AA713" i="1"/>
  <c r="Z713" i="1"/>
  <c r="C713" i="1"/>
  <c r="AA712" i="1"/>
  <c r="Z712" i="1"/>
  <c r="C712" i="1"/>
  <c r="AA711" i="1"/>
  <c r="Z711" i="1"/>
  <c r="C711" i="1"/>
  <c r="AA710" i="1"/>
  <c r="Z710" i="1"/>
  <c r="C710" i="1"/>
  <c r="AA709" i="1"/>
  <c r="Z709" i="1"/>
  <c r="C709" i="1"/>
  <c r="AA708" i="1"/>
  <c r="Z708" i="1"/>
  <c r="C708" i="1"/>
  <c r="AA707" i="1"/>
  <c r="Z707" i="1"/>
  <c r="C707" i="1"/>
  <c r="AA706" i="1"/>
  <c r="Z706" i="1"/>
  <c r="C706" i="1"/>
  <c r="AA705" i="1"/>
  <c r="Z705" i="1"/>
  <c r="C705" i="1"/>
  <c r="AA704" i="1"/>
  <c r="Z704" i="1"/>
  <c r="C704" i="1"/>
  <c r="AA703" i="1"/>
  <c r="Z703" i="1"/>
  <c r="C703" i="1"/>
  <c r="AA702" i="1"/>
  <c r="Z702" i="1"/>
  <c r="C702" i="1"/>
  <c r="AA701" i="1"/>
  <c r="Z701" i="1"/>
  <c r="C701" i="1"/>
  <c r="AA700" i="1"/>
  <c r="Z700" i="1"/>
  <c r="C700" i="1"/>
  <c r="AA699" i="1"/>
  <c r="Z699" i="1"/>
  <c r="C699" i="1"/>
  <c r="AA698" i="1"/>
  <c r="Z698" i="1"/>
  <c r="C698" i="1"/>
  <c r="AA697" i="1"/>
  <c r="Z697" i="1"/>
  <c r="C697" i="1"/>
  <c r="AA696" i="1"/>
  <c r="Z696" i="1"/>
  <c r="C696" i="1"/>
  <c r="AA695" i="1"/>
  <c r="Z695" i="1"/>
  <c r="C695" i="1"/>
  <c r="AA694" i="1"/>
  <c r="Z694" i="1"/>
  <c r="C694" i="1"/>
  <c r="AA693" i="1"/>
  <c r="Z693" i="1"/>
  <c r="C693" i="1"/>
  <c r="AA692" i="1"/>
  <c r="Z692" i="1"/>
  <c r="C692" i="1"/>
  <c r="AA691" i="1"/>
  <c r="Z691" i="1"/>
  <c r="C691" i="1"/>
  <c r="AA690" i="1"/>
  <c r="Z690" i="1"/>
  <c r="C690" i="1"/>
  <c r="AA689" i="1"/>
  <c r="Z689" i="1"/>
  <c r="C689" i="1"/>
  <c r="AA688" i="1"/>
  <c r="Z688" i="1"/>
  <c r="C688" i="1"/>
  <c r="AA687" i="1"/>
  <c r="Z687" i="1"/>
  <c r="C687" i="1"/>
  <c r="AA686" i="1"/>
  <c r="Z686" i="1"/>
  <c r="C686" i="1"/>
  <c r="AA685" i="1"/>
  <c r="Z685" i="1"/>
  <c r="C685" i="1"/>
  <c r="AA684" i="1"/>
  <c r="Z684" i="1"/>
  <c r="C684" i="1"/>
  <c r="AA683" i="1"/>
  <c r="Z683" i="1"/>
  <c r="C683" i="1"/>
  <c r="AA682" i="1"/>
  <c r="Z682" i="1"/>
  <c r="C682" i="1"/>
  <c r="AA681" i="1"/>
  <c r="Z681" i="1"/>
  <c r="C681" i="1"/>
  <c r="AA680" i="1"/>
  <c r="Z680" i="1"/>
  <c r="C680" i="1"/>
  <c r="AA679" i="1"/>
  <c r="Z679" i="1"/>
  <c r="C679" i="1"/>
  <c r="AA678" i="1"/>
  <c r="Z678" i="1"/>
  <c r="C678" i="1"/>
  <c r="AA677" i="1"/>
  <c r="Z677" i="1"/>
  <c r="C677" i="1"/>
  <c r="AA676" i="1"/>
  <c r="Z676" i="1"/>
  <c r="C676" i="1"/>
  <c r="AA675" i="1"/>
  <c r="Z675" i="1"/>
  <c r="C675" i="1"/>
  <c r="AA674" i="1"/>
  <c r="Z674" i="1"/>
  <c r="C674" i="1"/>
  <c r="AA673" i="1"/>
  <c r="Z673" i="1"/>
  <c r="C673" i="1"/>
  <c r="AA672" i="1"/>
  <c r="Z672" i="1"/>
  <c r="C672" i="1"/>
  <c r="AA671" i="1"/>
  <c r="Z671" i="1"/>
  <c r="C671" i="1"/>
  <c r="AA670" i="1"/>
  <c r="Z670" i="1"/>
  <c r="C670" i="1"/>
  <c r="AA669" i="1"/>
  <c r="Z669" i="1"/>
  <c r="C669" i="1"/>
  <c r="AA668" i="1"/>
  <c r="Z668" i="1"/>
  <c r="C668" i="1"/>
  <c r="AA667" i="1"/>
  <c r="Z667" i="1"/>
  <c r="C667" i="1"/>
  <c r="AA666" i="1"/>
  <c r="Z666" i="1"/>
  <c r="C666" i="1"/>
  <c r="AA665" i="1"/>
  <c r="Z665" i="1"/>
  <c r="C665" i="1"/>
  <c r="AA664" i="1"/>
  <c r="Z664" i="1"/>
  <c r="C664" i="1"/>
  <c r="AA663" i="1"/>
  <c r="Z663" i="1"/>
  <c r="C663" i="1"/>
  <c r="AA662" i="1"/>
  <c r="Z662" i="1"/>
  <c r="C662" i="1"/>
  <c r="AA661" i="1"/>
  <c r="Z661" i="1"/>
  <c r="C661" i="1"/>
  <c r="AA660" i="1"/>
  <c r="Z660" i="1"/>
  <c r="C660" i="1"/>
  <c r="AA659" i="1"/>
  <c r="Z659" i="1"/>
  <c r="C659" i="1"/>
  <c r="AA658" i="1"/>
  <c r="Z658" i="1"/>
  <c r="C658" i="1"/>
  <c r="AA657" i="1"/>
  <c r="Z657" i="1"/>
  <c r="C657" i="1"/>
  <c r="AA656" i="1"/>
  <c r="Z656" i="1"/>
  <c r="C656" i="1"/>
  <c r="AA655" i="1"/>
  <c r="Z655" i="1"/>
  <c r="C655" i="1"/>
  <c r="AA654" i="1"/>
  <c r="Z654" i="1"/>
  <c r="C654" i="1"/>
  <c r="AA653" i="1"/>
  <c r="Z653" i="1"/>
  <c r="C653" i="1"/>
  <c r="AA652" i="1"/>
  <c r="Z652" i="1"/>
  <c r="C652" i="1"/>
  <c r="AA651" i="1"/>
  <c r="Z651" i="1"/>
  <c r="C651" i="1"/>
  <c r="AA650" i="1"/>
  <c r="Z650" i="1"/>
  <c r="C650" i="1"/>
  <c r="AA649" i="1"/>
  <c r="Z649" i="1"/>
  <c r="C649" i="1"/>
  <c r="AA648" i="1"/>
  <c r="Z648" i="1"/>
  <c r="C648" i="1"/>
  <c r="AA647" i="1"/>
  <c r="Z647" i="1"/>
  <c r="C647" i="1"/>
  <c r="AA646" i="1"/>
  <c r="Z646" i="1"/>
  <c r="C646" i="1"/>
  <c r="AA645" i="1"/>
  <c r="Z645" i="1"/>
  <c r="C645" i="1"/>
  <c r="AA644" i="1"/>
  <c r="Z644" i="1"/>
  <c r="C644" i="1"/>
  <c r="AA643" i="1"/>
  <c r="Z643" i="1"/>
  <c r="C643" i="1"/>
  <c r="AA642" i="1"/>
  <c r="Z642" i="1"/>
  <c r="C642" i="1"/>
  <c r="AA641" i="1"/>
  <c r="Z641" i="1"/>
  <c r="C641" i="1"/>
  <c r="AA640" i="1"/>
  <c r="Z640" i="1"/>
  <c r="C640" i="1"/>
  <c r="AA639" i="1"/>
  <c r="Z639" i="1"/>
  <c r="C639" i="1"/>
  <c r="AA638" i="1"/>
  <c r="Z638" i="1"/>
  <c r="C638" i="1"/>
  <c r="AA637" i="1"/>
  <c r="Z637" i="1"/>
  <c r="C637" i="1"/>
  <c r="AA636" i="1"/>
  <c r="Z636" i="1"/>
  <c r="C636" i="1"/>
  <c r="AA635" i="1"/>
  <c r="Z635" i="1"/>
  <c r="C635" i="1"/>
  <c r="AA634" i="1"/>
  <c r="Z634" i="1"/>
  <c r="C634" i="1"/>
  <c r="AA633" i="1"/>
  <c r="Z633" i="1"/>
  <c r="C633" i="1"/>
  <c r="AA632" i="1"/>
  <c r="Z632" i="1"/>
  <c r="C632" i="1"/>
  <c r="AA631" i="1"/>
  <c r="Z631" i="1"/>
  <c r="C631" i="1"/>
  <c r="AA630" i="1"/>
  <c r="Z630" i="1"/>
  <c r="C630" i="1"/>
  <c r="AA629" i="1"/>
  <c r="Z629" i="1"/>
  <c r="C629" i="1"/>
  <c r="AA628" i="1"/>
  <c r="Z628" i="1"/>
  <c r="C628" i="1"/>
  <c r="AA627" i="1"/>
  <c r="Z627" i="1"/>
  <c r="C627" i="1"/>
  <c r="AA626" i="1"/>
  <c r="Z626" i="1"/>
  <c r="C626" i="1"/>
  <c r="AA625" i="1"/>
  <c r="Z625" i="1"/>
  <c r="C625" i="1"/>
  <c r="AA624" i="1"/>
  <c r="Z624" i="1"/>
  <c r="C624" i="1"/>
  <c r="AA623" i="1"/>
  <c r="Z623" i="1"/>
  <c r="C623" i="1"/>
  <c r="AA622" i="1"/>
  <c r="Z622" i="1"/>
  <c r="C622" i="1"/>
  <c r="AA621" i="1"/>
  <c r="Z621" i="1"/>
  <c r="C621" i="1"/>
  <c r="AA620" i="1"/>
  <c r="Z620" i="1"/>
  <c r="C620" i="1"/>
  <c r="AA619" i="1"/>
  <c r="Z619" i="1"/>
  <c r="C619" i="1"/>
  <c r="AA618" i="1"/>
  <c r="Z618" i="1"/>
  <c r="C618" i="1"/>
  <c r="AA617" i="1"/>
  <c r="Z617" i="1"/>
  <c r="C617" i="1"/>
  <c r="AA616" i="1"/>
  <c r="Z616" i="1"/>
  <c r="C616" i="1"/>
  <c r="AA615" i="1"/>
  <c r="Z615" i="1"/>
  <c r="C615" i="1"/>
  <c r="AA614" i="1"/>
  <c r="Z614" i="1"/>
  <c r="C614" i="1"/>
  <c r="AA613" i="1"/>
  <c r="Z613" i="1"/>
  <c r="C613" i="1"/>
  <c r="AA612" i="1"/>
  <c r="Z612" i="1"/>
  <c r="C612" i="1"/>
  <c r="AA611" i="1"/>
  <c r="Z611" i="1"/>
  <c r="C611" i="1"/>
  <c r="AA610" i="1"/>
  <c r="Z610" i="1"/>
  <c r="C610" i="1"/>
  <c r="AA609" i="1"/>
  <c r="Z609" i="1"/>
  <c r="C609" i="1"/>
  <c r="AA608" i="1"/>
  <c r="Z608" i="1"/>
  <c r="C608" i="1"/>
  <c r="AA607" i="1"/>
  <c r="Z607" i="1"/>
  <c r="C607" i="1"/>
  <c r="AA606" i="1"/>
  <c r="Z606" i="1"/>
  <c r="C606" i="1"/>
  <c r="AA605" i="1"/>
  <c r="Z605" i="1"/>
  <c r="C605" i="1"/>
  <c r="AA604" i="1"/>
  <c r="Z604" i="1"/>
  <c r="C604" i="1"/>
  <c r="AA603" i="1"/>
  <c r="Z603" i="1"/>
  <c r="C603" i="1"/>
  <c r="AA602" i="1"/>
  <c r="Z602" i="1"/>
  <c r="C602" i="1"/>
  <c r="AA601" i="1"/>
  <c r="Z601" i="1"/>
  <c r="C601" i="1"/>
  <c r="AA600" i="1"/>
  <c r="Z600" i="1"/>
  <c r="C600" i="1"/>
  <c r="AA599" i="1"/>
  <c r="Z599" i="1"/>
  <c r="C599" i="1"/>
  <c r="AA598" i="1"/>
  <c r="Z598" i="1"/>
  <c r="C598" i="1"/>
  <c r="AA597" i="1"/>
  <c r="Z597" i="1"/>
  <c r="C597" i="1"/>
  <c r="AA596" i="1"/>
  <c r="Z596" i="1"/>
  <c r="C596" i="1"/>
  <c r="AA595" i="1"/>
  <c r="Z595" i="1"/>
  <c r="C595" i="1"/>
  <c r="AA594" i="1"/>
  <c r="Z594" i="1"/>
  <c r="C594" i="1"/>
  <c r="AA593" i="1"/>
  <c r="Z593" i="1"/>
  <c r="C593" i="1"/>
  <c r="AA592" i="1"/>
  <c r="Z592" i="1"/>
  <c r="C592" i="1"/>
  <c r="AA591" i="1"/>
  <c r="Z591" i="1"/>
  <c r="C591" i="1"/>
  <c r="AA590" i="1"/>
  <c r="Z590" i="1"/>
  <c r="C590" i="1"/>
  <c r="AA589" i="1"/>
  <c r="Z589" i="1"/>
  <c r="C589" i="1"/>
  <c r="AA588" i="1"/>
  <c r="Z588" i="1"/>
  <c r="C588" i="1"/>
  <c r="AA587" i="1"/>
  <c r="Z587" i="1"/>
  <c r="C587" i="1"/>
  <c r="AA586" i="1"/>
  <c r="Z586" i="1"/>
  <c r="C586" i="1"/>
  <c r="AA585" i="1"/>
  <c r="Z585" i="1"/>
  <c r="C585" i="1"/>
  <c r="AA584" i="1"/>
  <c r="Z584" i="1"/>
  <c r="C584" i="1"/>
  <c r="AA583" i="1"/>
  <c r="Z583" i="1"/>
  <c r="C583" i="1"/>
  <c r="AA582" i="1"/>
  <c r="Z582" i="1"/>
  <c r="C582" i="1"/>
  <c r="AA581" i="1"/>
  <c r="Z581" i="1"/>
  <c r="C581" i="1"/>
  <c r="AA580" i="1"/>
  <c r="Z580" i="1"/>
  <c r="C580" i="1"/>
  <c r="AA579" i="1"/>
  <c r="Z579" i="1"/>
  <c r="C579" i="1"/>
  <c r="AA578" i="1"/>
  <c r="Z578" i="1"/>
  <c r="C578" i="1"/>
  <c r="AA577" i="1"/>
  <c r="Z577" i="1"/>
  <c r="C577" i="1"/>
  <c r="AA576" i="1"/>
  <c r="Z576" i="1"/>
  <c r="C576" i="1"/>
  <c r="AA575" i="1"/>
  <c r="Z575" i="1"/>
  <c r="C575" i="1"/>
  <c r="AA574" i="1"/>
  <c r="Z574" i="1"/>
  <c r="C574" i="1"/>
  <c r="AA573" i="1"/>
  <c r="Z573" i="1"/>
  <c r="C573" i="1"/>
  <c r="AA572" i="1"/>
  <c r="Z572" i="1"/>
  <c r="C572" i="1"/>
  <c r="AA571" i="1"/>
  <c r="Z571" i="1"/>
  <c r="C571" i="1"/>
  <c r="AA570" i="1"/>
  <c r="Z570" i="1"/>
  <c r="C570" i="1"/>
  <c r="AA569" i="1"/>
  <c r="Z569" i="1"/>
  <c r="C569" i="1"/>
  <c r="AA568" i="1"/>
  <c r="Z568" i="1"/>
  <c r="C568" i="1"/>
  <c r="AA567" i="1"/>
  <c r="Z567" i="1"/>
  <c r="C567" i="1"/>
  <c r="AA566" i="1"/>
  <c r="Z566" i="1"/>
  <c r="C566" i="1"/>
  <c r="AA565" i="1"/>
  <c r="Z565" i="1"/>
  <c r="C565" i="1"/>
  <c r="AA564" i="1"/>
  <c r="Z564" i="1"/>
  <c r="C564" i="1"/>
  <c r="AA563" i="1"/>
  <c r="Z563" i="1"/>
  <c r="C563" i="1"/>
  <c r="AA562" i="1"/>
  <c r="Z562" i="1"/>
  <c r="C562" i="1"/>
  <c r="AA561" i="1"/>
  <c r="Z561" i="1"/>
  <c r="C561" i="1"/>
  <c r="AA560" i="1"/>
  <c r="Z560" i="1"/>
  <c r="C560" i="1"/>
  <c r="AA559" i="1"/>
  <c r="Z559" i="1"/>
  <c r="C559" i="1"/>
  <c r="AA558" i="1"/>
  <c r="Z558" i="1"/>
  <c r="C558" i="1"/>
  <c r="AA557" i="1"/>
  <c r="Z557" i="1"/>
  <c r="C557" i="1"/>
  <c r="AA556" i="1"/>
  <c r="Z556" i="1"/>
  <c r="C556" i="1"/>
  <c r="AA555" i="1"/>
  <c r="Z555" i="1"/>
  <c r="C555" i="1"/>
  <c r="AA554" i="1"/>
  <c r="Z554" i="1"/>
  <c r="C554" i="1"/>
  <c r="AA553" i="1"/>
  <c r="Z553" i="1"/>
  <c r="C553" i="1"/>
  <c r="AA552" i="1"/>
  <c r="Z552" i="1"/>
  <c r="C552" i="1"/>
  <c r="AA551" i="1"/>
  <c r="Z551" i="1"/>
  <c r="C551" i="1"/>
  <c r="AA550" i="1"/>
  <c r="Z550" i="1"/>
  <c r="C550" i="1"/>
  <c r="AA549" i="1"/>
  <c r="Z549" i="1"/>
  <c r="C549" i="1"/>
  <c r="AA548" i="1"/>
  <c r="Z548" i="1"/>
  <c r="C548" i="1"/>
  <c r="AA547" i="1"/>
  <c r="Z547" i="1"/>
  <c r="C547" i="1"/>
  <c r="AA546" i="1"/>
  <c r="Z546" i="1"/>
  <c r="C546" i="1"/>
  <c r="AA545" i="1"/>
  <c r="Z545" i="1"/>
  <c r="C545" i="1"/>
  <c r="AA544" i="1"/>
  <c r="Z544" i="1"/>
  <c r="C544" i="1"/>
  <c r="AA543" i="1"/>
  <c r="Z543" i="1"/>
  <c r="C543" i="1"/>
  <c r="AA542" i="1"/>
  <c r="Z542" i="1"/>
  <c r="C542" i="1"/>
  <c r="AA541" i="1"/>
  <c r="Z541" i="1"/>
  <c r="C541" i="1"/>
  <c r="AA540" i="1"/>
  <c r="Z540" i="1"/>
  <c r="C540" i="1"/>
  <c r="AA539" i="1"/>
  <c r="Z539" i="1"/>
  <c r="C539" i="1"/>
  <c r="AA538" i="1"/>
  <c r="Z538" i="1"/>
  <c r="C538" i="1"/>
  <c r="AA537" i="1"/>
  <c r="Z537" i="1"/>
  <c r="C537" i="1"/>
  <c r="AA536" i="1"/>
  <c r="Z536" i="1"/>
  <c r="C536" i="1"/>
  <c r="AA535" i="1"/>
  <c r="Z535" i="1"/>
  <c r="C535" i="1"/>
  <c r="AA534" i="1"/>
  <c r="Z534" i="1"/>
  <c r="C534" i="1"/>
  <c r="AA533" i="1"/>
  <c r="Z533" i="1"/>
  <c r="C533" i="1"/>
  <c r="AA532" i="1"/>
  <c r="Z532" i="1"/>
  <c r="C532" i="1"/>
  <c r="AA531" i="1"/>
  <c r="Z531" i="1"/>
  <c r="C531" i="1"/>
  <c r="AA530" i="1"/>
  <c r="Z530" i="1"/>
  <c r="C530" i="1"/>
  <c r="AA529" i="1"/>
  <c r="Z529" i="1"/>
  <c r="C529" i="1"/>
  <c r="AA528" i="1"/>
  <c r="Z528" i="1"/>
  <c r="C528" i="1"/>
  <c r="AA527" i="1"/>
  <c r="Z527" i="1"/>
  <c r="C527" i="1"/>
  <c r="AA526" i="1"/>
  <c r="Z526" i="1"/>
  <c r="C526" i="1"/>
  <c r="AA525" i="1"/>
  <c r="Z525" i="1"/>
  <c r="C525" i="1"/>
  <c r="AA524" i="1"/>
  <c r="Z524" i="1"/>
  <c r="C524" i="1"/>
  <c r="AA523" i="1"/>
  <c r="Z523" i="1"/>
  <c r="C523" i="1"/>
  <c r="AA522" i="1"/>
  <c r="Z522" i="1"/>
  <c r="C522" i="1"/>
  <c r="AA521" i="1"/>
  <c r="Z521" i="1"/>
  <c r="C521" i="1"/>
  <c r="AA520" i="1"/>
  <c r="Z520" i="1"/>
  <c r="C520" i="1"/>
  <c r="AA519" i="1"/>
  <c r="Z519" i="1"/>
  <c r="C519" i="1"/>
  <c r="AA518" i="1"/>
  <c r="Z518" i="1"/>
  <c r="C518" i="1"/>
  <c r="AA517" i="1"/>
  <c r="Z517" i="1"/>
  <c r="C517" i="1"/>
  <c r="AA516" i="1"/>
  <c r="Z516" i="1"/>
  <c r="C516" i="1"/>
  <c r="AA515" i="1"/>
  <c r="Z515" i="1"/>
  <c r="C515" i="1"/>
  <c r="AA514" i="1"/>
  <c r="Z514" i="1"/>
  <c r="C514" i="1"/>
  <c r="AA513" i="1"/>
  <c r="Z513" i="1"/>
  <c r="C513" i="1"/>
  <c r="AA512" i="1"/>
  <c r="Z512" i="1"/>
  <c r="C512" i="1"/>
  <c r="AA511" i="1"/>
  <c r="Z511" i="1"/>
  <c r="C511" i="1"/>
  <c r="AA510" i="1"/>
  <c r="Z510" i="1"/>
  <c r="C510" i="1"/>
  <c r="AA509" i="1"/>
  <c r="Z509" i="1"/>
  <c r="C509" i="1"/>
  <c r="AA508" i="1"/>
  <c r="Z508" i="1"/>
  <c r="C508" i="1"/>
  <c r="AA507" i="1"/>
  <c r="Z507" i="1"/>
  <c r="C507" i="1"/>
  <c r="AA506" i="1"/>
  <c r="Z506" i="1"/>
  <c r="C506" i="1"/>
  <c r="AA505" i="1"/>
  <c r="Z505" i="1"/>
  <c r="C505" i="1"/>
  <c r="AA504" i="1"/>
  <c r="Z504" i="1"/>
  <c r="C504" i="1"/>
  <c r="AA503" i="1"/>
  <c r="Z503" i="1"/>
  <c r="C503" i="1"/>
  <c r="AA502" i="1"/>
  <c r="Z502" i="1"/>
  <c r="C502" i="1"/>
  <c r="AA501" i="1"/>
  <c r="Z501" i="1"/>
  <c r="C501" i="1"/>
  <c r="AA500" i="1"/>
  <c r="Z500" i="1"/>
  <c r="C500" i="1"/>
  <c r="AA499" i="1"/>
  <c r="Z499" i="1"/>
  <c r="C499" i="1"/>
  <c r="AA498" i="1"/>
  <c r="Z498" i="1"/>
  <c r="C498" i="1"/>
  <c r="AA497" i="1"/>
  <c r="Z497" i="1"/>
  <c r="C497" i="1"/>
  <c r="AA496" i="1"/>
  <c r="Z496" i="1"/>
  <c r="C496" i="1"/>
  <c r="AA495" i="1"/>
  <c r="Z495" i="1"/>
  <c r="C495" i="1"/>
  <c r="AA494" i="1"/>
  <c r="Z494" i="1"/>
  <c r="C494" i="1"/>
  <c r="AA493" i="1"/>
  <c r="Z493" i="1"/>
  <c r="C493" i="1"/>
  <c r="AA492" i="1"/>
  <c r="Z492" i="1"/>
  <c r="C492" i="1"/>
  <c r="AA491" i="1"/>
  <c r="Z491" i="1"/>
  <c r="C491" i="1"/>
  <c r="AA490" i="1"/>
  <c r="Z490" i="1"/>
  <c r="C490" i="1"/>
  <c r="AA489" i="1"/>
  <c r="Z489" i="1"/>
  <c r="C489" i="1"/>
  <c r="AA488" i="1"/>
  <c r="Z488" i="1"/>
  <c r="C488" i="1"/>
  <c r="AA487" i="1"/>
  <c r="Z487" i="1"/>
  <c r="C487" i="1"/>
  <c r="AA486" i="1"/>
  <c r="Z486" i="1"/>
  <c r="C486" i="1"/>
  <c r="AA485" i="1"/>
  <c r="Z485" i="1"/>
  <c r="C485" i="1"/>
  <c r="AA484" i="1"/>
  <c r="Z484" i="1"/>
  <c r="C484" i="1"/>
  <c r="AA483" i="1"/>
  <c r="Z483" i="1"/>
  <c r="C483" i="1"/>
  <c r="AA482" i="1"/>
  <c r="Z482" i="1"/>
  <c r="C482" i="1"/>
  <c r="AA481" i="1"/>
  <c r="Z481" i="1"/>
  <c r="C481" i="1"/>
  <c r="AA480" i="1"/>
  <c r="Z480" i="1"/>
  <c r="C480" i="1"/>
  <c r="AA479" i="1"/>
  <c r="Z479" i="1"/>
  <c r="C479" i="1"/>
  <c r="AA478" i="1"/>
  <c r="Z478" i="1"/>
  <c r="C478" i="1"/>
  <c r="AA477" i="1"/>
  <c r="Z477" i="1"/>
  <c r="C477" i="1"/>
  <c r="AA476" i="1"/>
  <c r="Z476" i="1"/>
  <c r="C476" i="1"/>
  <c r="AA475" i="1"/>
  <c r="Z475" i="1"/>
  <c r="C475" i="1"/>
  <c r="AA474" i="1"/>
  <c r="Z474" i="1"/>
  <c r="C474" i="1"/>
  <c r="AA473" i="1"/>
  <c r="Z473" i="1"/>
  <c r="C473" i="1"/>
  <c r="AA472" i="1"/>
  <c r="Z472" i="1"/>
  <c r="C472" i="1"/>
  <c r="AA471" i="1"/>
  <c r="Z471" i="1"/>
  <c r="C471" i="1"/>
  <c r="AA470" i="1"/>
  <c r="Z470" i="1"/>
  <c r="C470" i="1"/>
  <c r="AA469" i="1"/>
  <c r="Z469" i="1"/>
  <c r="C469" i="1"/>
  <c r="AA468" i="1"/>
  <c r="Z468" i="1"/>
  <c r="C468" i="1"/>
  <c r="AA467" i="1"/>
  <c r="Z467" i="1"/>
  <c r="C467" i="1"/>
  <c r="AA466" i="1"/>
  <c r="Z466" i="1"/>
  <c r="C466" i="1"/>
  <c r="AA465" i="1"/>
  <c r="Z465" i="1"/>
  <c r="C465" i="1"/>
  <c r="AA464" i="1"/>
  <c r="Z464" i="1"/>
  <c r="C464" i="1"/>
  <c r="AA463" i="1"/>
  <c r="Z463" i="1"/>
  <c r="C463" i="1"/>
  <c r="AA462" i="1"/>
  <c r="Z462" i="1"/>
  <c r="C462" i="1"/>
  <c r="AA461" i="1"/>
  <c r="Z461" i="1"/>
  <c r="C461" i="1"/>
  <c r="AA460" i="1"/>
  <c r="Z460" i="1"/>
  <c r="C460" i="1"/>
  <c r="AA459" i="1"/>
  <c r="Z459" i="1"/>
  <c r="C459" i="1"/>
  <c r="AA458" i="1"/>
  <c r="Z458" i="1"/>
  <c r="C458" i="1"/>
  <c r="AA457" i="1"/>
  <c r="Z457" i="1"/>
  <c r="C457" i="1"/>
  <c r="AA456" i="1"/>
  <c r="Z456" i="1"/>
  <c r="C456" i="1"/>
  <c r="AA455" i="1"/>
  <c r="Z455" i="1"/>
  <c r="C455" i="1"/>
  <c r="AA454" i="1"/>
  <c r="Z454" i="1"/>
  <c r="C454" i="1"/>
  <c r="AA453" i="1"/>
  <c r="Z453" i="1"/>
  <c r="C453" i="1"/>
  <c r="AA452" i="1"/>
  <c r="Z452" i="1"/>
  <c r="C452" i="1"/>
  <c r="AA451" i="1"/>
  <c r="Z451" i="1"/>
  <c r="C451" i="1"/>
  <c r="AA450" i="1"/>
  <c r="Z450" i="1"/>
  <c r="C450" i="1"/>
  <c r="AA449" i="1"/>
  <c r="Z449" i="1"/>
  <c r="C449" i="1"/>
  <c r="AA448" i="1"/>
  <c r="Z448" i="1"/>
  <c r="C448" i="1"/>
  <c r="AA447" i="1"/>
  <c r="Z447" i="1"/>
  <c r="C447" i="1"/>
  <c r="AA446" i="1"/>
  <c r="Z446" i="1"/>
  <c r="C446" i="1"/>
  <c r="AA445" i="1"/>
  <c r="Z445" i="1"/>
  <c r="C445" i="1"/>
  <c r="AA444" i="1"/>
  <c r="Z444" i="1"/>
  <c r="C444" i="1"/>
  <c r="AA443" i="1"/>
  <c r="Z443" i="1"/>
  <c r="C443" i="1"/>
  <c r="AA442" i="1"/>
  <c r="Z442" i="1"/>
  <c r="C442" i="1"/>
  <c r="AA441" i="1"/>
  <c r="Z441" i="1"/>
  <c r="C441" i="1"/>
  <c r="AA440" i="1"/>
  <c r="Z440" i="1"/>
  <c r="C440" i="1"/>
  <c r="AA439" i="1"/>
  <c r="Z439" i="1"/>
  <c r="C439" i="1"/>
  <c r="AA438" i="1"/>
  <c r="Z438" i="1"/>
  <c r="C438" i="1"/>
  <c r="AA437" i="1"/>
  <c r="Z437" i="1"/>
  <c r="C437" i="1"/>
  <c r="AA436" i="1"/>
  <c r="Z436" i="1"/>
  <c r="C436" i="1"/>
  <c r="AA435" i="1"/>
  <c r="Z435" i="1"/>
  <c r="C435" i="1"/>
  <c r="AA434" i="1"/>
  <c r="Z434" i="1"/>
  <c r="C434" i="1"/>
  <c r="AA433" i="1"/>
  <c r="Z433" i="1"/>
  <c r="C433" i="1"/>
  <c r="AA432" i="1"/>
  <c r="Z432" i="1"/>
  <c r="C432" i="1"/>
  <c r="AA431" i="1"/>
  <c r="Z431" i="1"/>
  <c r="C431" i="1"/>
  <c r="AA430" i="1"/>
  <c r="Z430" i="1"/>
  <c r="C430" i="1"/>
  <c r="AA429" i="1"/>
  <c r="Z429" i="1"/>
  <c r="C429" i="1"/>
  <c r="AA428" i="1"/>
  <c r="Z428" i="1"/>
  <c r="C428" i="1"/>
  <c r="AA427" i="1"/>
  <c r="Z427" i="1"/>
  <c r="C427" i="1"/>
  <c r="AA426" i="1"/>
  <c r="Z426" i="1"/>
  <c r="C426" i="1"/>
  <c r="AA425" i="1"/>
  <c r="Z425" i="1"/>
  <c r="C425" i="1"/>
  <c r="AA424" i="1"/>
  <c r="Z424" i="1"/>
  <c r="C424" i="1"/>
  <c r="AA423" i="1"/>
  <c r="Z423" i="1"/>
  <c r="C423" i="1"/>
  <c r="AA422" i="1"/>
  <c r="Z422" i="1"/>
  <c r="C422" i="1"/>
  <c r="AA421" i="1"/>
  <c r="Z421" i="1"/>
  <c r="C421" i="1"/>
  <c r="AA420" i="1"/>
  <c r="Z420" i="1"/>
  <c r="C420" i="1"/>
  <c r="AA419" i="1"/>
  <c r="Z419" i="1"/>
  <c r="C419" i="1"/>
  <c r="AA418" i="1"/>
  <c r="Z418" i="1"/>
  <c r="C418" i="1"/>
  <c r="AA417" i="1"/>
  <c r="Z417" i="1"/>
  <c r="C417" i="1"/>
  <c r="AA416" i="1"/>
  <c r="Z416" i="1"/>
  <c r="C416" i="1"/>
  <c r="AA415" i="1"/>
  <c r="Z415" i="1"/>
  <c r="C415" i="1"/>
  <c r="AA414" i="1"/>
  <c r="Z414" i="1"/>
  <c r="C414" i="1"/>
  <c r="AA413" i="1"/>
  <c r="Z413" i="1"/>
  <c r="C413" i="1"/>
  <c r="AA412" i="1"/>
  <c r="Z412" i="1"/>
  <c r="C412" i="1"/>
  <c r="AA411" i="1"/>
  <c r="Z411" i="1"/>
  <c r="C411" i="1"/>
  <c r="AA410" i="1"/>
  <c r="Z410" i="1"/>
  <c r="C410" i="1"/>
  <c r="AA409" i="1"/>
  <c r="Z409" i="1"/>
  <c r="C409" i="1"/>
  <c r="AA408" i="1"/>
  <c r="Z408" i="1"/>
  <c r="C408" i="1"/>
  <c r="AA407" i="1"/>
  <c r="Z407" i="1"/>
  <c r="C407" i="1"/>
  <c r="AA406" i="1"/>
  <c r="Z406" i="1"/>
  <c r="C406" i="1"/>
  <c r="AA405" i="1"/>
  <c r="Z405" i="1"/>
  <c r="C405" i="1"/>
  <c r="AA404" i="1"/>
  <c r="Z404" i="1"/>
  <c r="C404" i="1"/>
  <c r="AA403" i="1"/>
  <c r="Z403" i="1"/>
  <c r="C403" i="1"/>
  <c r="AA402" i="1"/>
  <c r="Z402" i="1"/>
  <c r="C402" i="1"/>
  <c r="AA401" i="1"/>
  <c r="Z401" i="1"/>
  <c r="C401" i="1"/>
  <c r="AA400" i="1"/>
  <c r="Z400" i="1"/>
  <c r="C400" i="1"/>
  <c r="AA399" i="1"/>
  <c r="Z399" i="1"/>
  <c r="C399" i="1"/>
  <c r="AA398" i="1"/>
  <c r="Z398" i="1"/>
  <c r="C398" i="1"/>
  <c r="AA397" i="1"/>
  <c r="Z397" i="1"/>
  <c r="C397" i="1"/>
  <c r="AA396" i="1"/>
  <c r="Z396" i="1"/>
  <c r="C396" i="1"/>
  <c r="AA395" i="1"/>
  <c r="Z395" i="1"/>
  <c r="C395" i="1"/>
  <c r="AA394" i="1"/>
  <c r="Z394" i="1"/>
  <c r="C394" i="1"/>
  <c r="AA393" i="1"/>
  <c r="Z393" i="1"/>
  <c r="C393" i="1"/>
  <c r="AA392" i="1"/>
  <c r="Z392" i="1"/>
  <c r="C392" i="1"/>
  <c r="AA391" i="1"/>
  <c r="Z391" i="1"/>
  <c r="C391" i="1"/>
  <c r="AA390" i="1"/>
  <c r="Z390" i="1"/>
  <c r="C390" i="1"/>
  <c r="AA389" i="1"/>
  <c r="Z389" i="1"/>
  <c r="C389" i="1"/>
  <c r="AA388" i="1"/>
  <c r="Z388" i="1"/>
  <c r="C388" i="1"/>
  <c r="AA387" i="1"/>
  <c r="Z387" i="1"/>
  <c r="C387" i="1"/>
  <c r="AA386" i="1"/>
  <c r="Z386" i="1"/>
  <c r="C386" i="1"/>
  <c r="AA385" i="1"/>
  <c r="Z385" i="1"/>
  <c r="C385" i="1"/>
  <c r="AA384" i="1"/>
  <c r="Z384" i="1"/>
  <c r="C384" i="1"/>
  <c r="AA383" i="1"/>
  <c r="Z383" i="1"/>
  <c r="C383" i="1"/>
  <c r="AA382" i="1"/>
  <c r="Z382" i="1"/>
  <c r="C382" i="1"/>
  <c r="AA381" i="1"/>
  <c r="Z381" i="1"/>
  <c r="C381" i="1"/>
  <c r="AA380" i="1"/>
  <c r="Z380" i="1"/>
  <c r="C380" i="1"/>
  <c r="AA379" i="1"/>
  <c r="Z379" i="1"/>
  <c r="C379" i="1"/>
  <c r="AA378" i="1"/>
  <c r="Z378" i="1"/>
  <c r="C378" i="1"/>
  <c r="AA377" i="1"/>
  <c r="Z377" i="1"/>
  <c r="C377" i="1"/>
  <c r="AA376" i="1"/>
  <c r="Z376" i="1"/>
  <c r="C376" i="1"/>
  <c r="AA375" i="1"/>
  <c r="Z375" i="1"/>
  <c r="C375" i="1"/>
  <c r="AA374" i="1"/>
  <c r="Z374" i="1"/>
  <c r="C374" i="1"/>
  <c r="AA373" i="1"/>
  <c r="Z373" i="1"/>
  <c r="C373" i="1"/>
  <c r="AA372" i="1"/>
  <c r="Z372" i="1"/>
  <c r="C372" i="1"/>
  <c r="AA371" i="1"/>
  <c r="Z371" i="1"/>
  <c r="C371" i="1"/>
  <c r="AA370" i="1"/>
  <c r="Z370" i="1"/>
  <c r="C370" i="1"/>
  <c r="AA369" i="1"/>
  <c r="Z369" i="1"/>
  <c r="C369" i="1"/>
  <c r="AA368" i="1"/>
  <c r="Z368" i="1"/>
  <c r="C368" i="1"/>
  <c r="AA367" i="1"/>
  <c r="Z367" i="1"/>
  <c r="C367" i="1"/>
  <c r="AA366" i="1"/>
  <c r="Z366" i="1"/>
  <c r="C366" i="1"/>
  <c r="AA365" i="1"/>
  <c r="Z365" i="1"/>
  <c r="C365" i="1"/>
  <c r="AA364" i="1"/>
  <c r="Z364" i="1"/>
  <c r="C364" i="1"/>
  <c r="AA363" i="1"/>
  <c r="Z363" i="1"/>
  <c r="C363" i="1"/>
  <c r="AA362" i="1"/>
  <c r="Z362" i="1"/>
  <c r="C362" i="1"/>
  <c r="AA361" i="1"/>
  <c r="Z361" i="1"/>
  <c r="C361" i="1"/>
  <c r="AA360" i="1"/>
  <c r="Z360" i="1"/>
  <c r="C360" i="1"/>
  <c r="AA359" i="1"/>
  <c r="Z359" i="1"/>
  <c r="C359" i="1"/>
  <c r="AA358" i="1"/>
  <c r="Z358" i="1"/>
  <c r="C358" i="1"/>
  <c r="AA357" i="1"/>
  <c r="Z357" i="1"/>
  <c r="C357" i="1"/>
  <c r="AA356" i="1"/>
  <c r="Z356" i="1"/>
  <c r="C356" i="1"/>
  <c r="AA355" i="1"/>
  <c r="Z355" i="1"/>
  <c r="C355" i="1"/>
  <c r="AA354" i="1"/>
  <c r="Z354" i="1"/>
  <c r="C354" i="1"/>
  <c r="AA353" i="1"/>
  <c r="Z353" i="1"/>
  <c r="C353" i="1"/>
  <c r="AA352" i="1"/>
  <c r="Z352" i="1"/>
  <c r="C352" i="1"/>
  <c r="AA351" i="1"/>
  <c r="Z351" i="1"/>
  <c r="C351" i="1"/>
  <c r="AA350" i="1"/>
  <c r="Z350" i="1"/>
  <c r="C350" i="1"/>
  <c r="AA349" i="1"/>
  <c r="Z349" i="1"/>
  <c r="C349" i="1"/>
  <c r="AA348" i="1"/>
  <c r="Z348" i="1"/>
  <c r="C348" i="1"/>
  <c r="AA347" i="1"/>
  <c r="Z347" i="1"/>
  <c r="C347" i="1"/>
  <c r="AA346" i="1"/>
  <c r="Z346" i="1"/>
  <c r="C346" i="1"/>
  <c r="AA345" i="1"/>
  <c r="Z345" i="1"/>
  <c r="C345" i="1"/>
  <c r="AA344" i="1"/>
  <c r="Z344" i="1"/>
  <c r="C344" i="1"/>
  <c r="AA343" i="1"/>
  <c r="Z343" i="1"/>
  <c r="C343" i="1"/>
  <c r="AA342" i="1"/>
  <c r="Z342" i="1"/>
  <c r="C342" i="1"/>
  <c r="AA341" i="1"/>
  <c r="Z341" i="1"/>
  <c r="C341" i="1"/>
  <c r="AA340" i="1"/>
  <c r="Z340" i="1"/>
  <c r="C340" i="1"/>
  <c r="AA339" i="1"/>
  <c r="Z339" i="1"/>
  <c r="C339" i="1"/>
  <c r="AA338" i="1"/>
  <c r="Z338" i="1"/>
  <c r="C338" i="1"/>
  <c r="AA337" i="1"/>
  <c r="Z337" i="1"/>
  <c r="C337" i="1"/>
  <c r="AA336" i="1"/>
  <c r="Z336" i="1"/>
  <c r="C336" i="1"/>
  <c r="AA335" i="1"/>
  <c r="Z335" i="1"/>
  <c r="C335" i="1"/>
  <c r="AA334" i="1"/>
  <c r="Z334" i="1"/>
  <c r="C334" i="1"/>
  <c r="AA333" i="1"/>
  <c r="Z333" i="1"/>
  <c r="C333" i="1"/>
  <c r="AA332" i="1"/>
  <c r="Z332" i="1"/>
  <c r="C332" i="1"/>
  <c r="AA331" i="1"/>
  <c r="Z331" i="1"/>
  <c r="C331" i="1"/>
  <c r="AA330" i="1"/>
  <c r="Z330" i="1"/>
  <c r="C330" i="1"/>
  <c r="AA329" i="1"/>
  <c r="Z329" i="1"/>
  <c r="C329" i="1"/>
  <c r="AA328" i="1"/>
  <c r="Z328" i="1"/>
  <c r="C328" i="1"/>
  <c r="AA327" i="1"/>
  <c r="Z327" i="1"/>
  <c r="C327" i="1"/>
  <c r="AA326" i="1"/>
  <c r="Z326" i="1"/>
  <c r="C326" i="1"/>
  <c r="AA325" i="1"/>
  <c r="Z325" i="1"/>
  <c r="C325" i="1"/>
  <c r="AA324" i="1"/>
  <c r="Z324" i="1"/>
  <c r="C324" i="1"/>
  <c r="AA323" i="1"/>
  <c r="Z323" i="1"/>
  <c r="C323" i="1"/>
  <c r="AA322" i="1"/>
  <c r="Z322" i="1"/>
  <c r="C322" i="1"/>
  <c r="AA321" i="1"/>
  <c r="Z321" i="1"/>
  <c r="C321" i="1"/>
  <c r="AA320" i="1"/>
  <c r="Z320" i="1"/>
  <c r="C320" i="1"/>
  <c r="AA319" i="1"/>
  <c r="Z319" i="1"/>
  <c r="C319" i="1"/>
  <c r="AA318" i="1"/>
  <c r="Z318" i="1"/>
  <c r="C318" i="1"/>
  <c r="AA317" i="1"/>
  <c r="Z317" i="1"/>
  <c r="C317" i="1"/>
  <c r="AA316" i="1"/>
  <c r="Z316" i="1"/>
  <c r="C316" i="1"/>
  <c r="AA315" i="1"/>
  <c r="Z315" i="1"/>
  <c r="C315" i="1"/>
  <c r="AA314" i="1"/>
  <c r="Z314" i="1"/>
  <c r="C314" i="1"/>
  <c r="AA313" i="1"/>
  <c r="Z313" i="1"/>
  <c r="C313" i="1"/>
  <c r="AA312" i="1"/>
  <c r="Z312" i="1"/>
  <c r="C312" i="1"/>
  <c r="AA311" i="1"/>
  <c r="Z311" i="1"/>
  <c r="C311" i="1"/>
  <c r="AA310" i="1"/>
  <c r="Z310" i="1"/>
  <c r="C310" i="1"/>
  <c r="AA309" i="1"/>
  <c r="Z309" i="1"/>
  <c r="C309" i="1"/>
  <c r="AA308" i="1"/>
  <c r="Z308" i="1"/>
  <c r="C308" i="1"/>
  <c r="AA307" i="1"/>
  <c r="Z307" i="1"/>
  <c r="C307" i="1"/>
  <c r="AA306" i="1"/>
  <c r="Z306" i="1"/>
  <c r="C306" i="1"/>
  <c r="AA305" i="1"/>
  <c r="Z305" i="1"/>
  <c r="C305" i="1"/>
  <c r="AA304" i="1"/>
  <c r="Z304" i="1"/>
  <c r="C304" i="1"/>
  <c r="AA303" i="1"/>
  <c r="Z303" i="1"/>
  <c r="C303" i="1"/>
  <c r="AA302" i="1"/>
  <c r="Z302" i="1"/>
  <c r="C302" i="1"/>
  <c r="AA301" i="1"/>
  <c r="Z301" i="1"/>
  <c r="C301" i="1"/>
  <c r="AA300" i="1"/>
  <c r="Z300" i="1"/>
  <c r="C300" i="1"/>
  <c r="AA299" i="1"/>
  <c r="Z299" i="1"/>
  <c r="C299" i="1"/>
  <c r="AA298" i="1"/>
  <c r="Z298" i="1"/>
  <c r="C298" i="1"/>
  <c r="AA297" i="1"/>
  <c r="Z297" i="1"/>
  <c r="C297" i="1"/>
  <c r="AA296" i="1"/>
  <c r="Z296" i="1"/>
  <c r="C296" i="1"/>
  <c r="AA295" i="1"/>
  <c r="Z295" i="1"/>
  <c r="C295" i="1"/>
  <c r="AA294" i="1"/>
  <c r="Z294" i="1"/>
  <c r="C294" i="1"/>
  <c r="AA293" i="1"/>
  <c r="Z293" i="1"/>
  <c r="C293" i="1"/>
  <c r="AA292" i="1"/>
  <c r="Z292" i="1"/>
  <c r="C292" i="1"/>
  <c r="AA291" i="1"/>
  <c r="Z291" i="1"/>
  <c r="C291" i="1"/>
  <c r="AA290" i="1"/>
  <c r="Z290" i="1"/>
  <c r="C290" i="1"/>
  <c r="AA289" i="1"/>
  <c r="Z289" i="1"/>
  <c r="C289" i="1"/>
  <c r="AA288" i="1"/>
  <c r="Z288" i="1"/>
  <c r="C288" i="1"/>
  <c r="AA287" i="1"/>
  <c r="Z287" i="1"/>
  <c r="C287" i="1"/>
  <c r="AA286" i="1"/>
  <c r="Z286" i="1"/>
  <c r="C286" i="1"/>
  <c r="AA285" i="1"/>
  <c r="Z285" i="1"/>
  <c r="C285" i="1"/>
  <c r="AA284" i="1"/>
  <c r="Z284" i="1"/>
  <c r="C284" i="1"/>
  <c r="AA283" i="1"/>
  <c r="Z283" i="1"/>
  <c r="C283" i="1"/>
  <c r="AA282" i="1"/>
  <c r="Z282" i="1"/>
  <c r="C282" i="1"/>
  <c r="AA281" i="1"/>
  <c r="Z281" i="1"/>
  <c r="C281" i="1"/>
  <c r="AA280" i="1"/>
  <c r="Z280" i="1"/>
  <c r="C280" i="1"/>
  <c r="AA279" i="1"/>
  <c r="Z279" i="1"/>
  <c r="C279" i="1"/>
  <c r="AA278" i="1"/>
  <c r="Z278" i="1"/>
  <c r="C278" i="1"/>
  <c r="AA277" i="1"/>
  <c r="Z277" i="1"/>
  <c r="C277" i="1"/>
  <c r="AA276" i="1"/>
  <c r="Z276" i="1"/>
  <c r="C276" i="1"/>
  <c r="AA275" i="1"/>
  <c r="Z275" i="1"/>
  <c r="C275" i="1"/>
  <c r="AA274" i="1"/>
  <c r="Z274" i="1"/>
  <c r="C274" i="1"/>
  <c r="AA273" i="1"/>
  <c r="Z273" i="1"/>
  <c r="C273" i="1"/>
  <c r="AA272" i="1"/>
  <c r="Z272" i="1"/>
  <c r="C272" i="1"/>
  <c r="AA271" i="1"/>
  <c r="Z271" i="1"/>
  <c r="C271" i="1"/>
  <c r="AA270" i="1"/>
  <c r="Z270" i="1"/>
  <c r="C270" i="1"/>
  <c r="AA269" i="1"/>
  <c r="Z269" i="1"/>
  <c r="C269" i="1"/>
  <c r="AA268" i="1"/>
  <c r="Z268" i="1"/>
  <c r="C268" i="1"/>
  <c r="AA267" i="1"/>
  <c r="Z267" i="1"/>
  <c r="C267" i="1"/>
  <c r="AA266" i="1"/>
  <c r="Z266" i="1"/>
  <c r="C266" i="1"/>
  <c r="AA265" i="1"/>
  <c r="Z265" i="1"/>
  <c r="C265" i="1"/>
  <c r="AA264" i="1"/>
  <c r="Z264" i="1"/>
  <c r="C264" i="1"/>
  <c r="AA263" i="1"/>
  <c r="Z263" i="1"/>
  <c r="C263" i="1"/>
  <c r="AA262" i="1"/>
  <c r="Z262" i="1"/>
  <c r="C262" i="1"/>
  <c r="AA261" i="1"/>
  <c r="Z261" i="1"/>
  <c r="C261" i="1"/>
  <c r="AA260" i="1"/>
  <c r="AD260" i="1" s="1"/>
  <c r="Z260" i="1"/>
  <c r="C260" i="1"/>
  <c r="AA259" i="1"/>
  <c r="Z259" i="1"/>
  <c r="C259" i="1"/>
  <c r="AA258" i="1"/>
  <c r="Z258" i="1"/>
  <c r="C258" i="1"/>
  <c r="AA257" i="1"/>
  <c r="Z257" i="1"/>
  <c r="C257" i="1"/>
  <c r="AA256" i="1"/>
  <c r="Z256" i="1"/>
  <c r="C256" i="1"/>
  <c r="AA255" i="1"/>
  <c r="Z255" i="1"/>
  <c r="C255" i="1"/>
  <c r="AA254" i="1"/>
  <c r="Z254" i="1"/>
  <c r="C254" i="1"/>
  <c r="AA253" i="1"/>
  <c r="Z253" i="1"/>
  <c r="C253" i="1"/>
  <c r="AA252" i="1"/>
  <c r="Z252" i="1"/>
  <c r="C252" i="1"/>
  <c r="AA251" i="1"/>
  <c r="Z251" i="1"/>
  <c r="C251" i="1"/>
  <c r="AA250" i="1"/>
  <c r="Z250" i="1"/>
  <c r="C250" i="1"/>
  <c r="AA249" i="1"/>
  <c r="Z249" i="1"/>
  <c r="C249" i="1"/>
  <c r="AA248" i="1"/>
  <c r="Z248" i="1"/>
  <c r="C248" i="1"/>
  <c r="AA247" i="1"/>
  <c r="Z247" i="1"/>
  <c r="C247" i="1"/>
  <c r="AA246" i="1"/>
  <c r="Z246" i="1"/>
  <c r="C246" i="1"/>
  <c r="AA245" i="1"/>
  <c r="Z245" i="1"/>
  <c r="C245" i="1"/>
  <c r="AA244" i="1"/>
  <c r="Z244" i="1"/>
  <c r="C244" i="1"/>
  <c r="AA243" i="1"/>
  <c r="Z243" i="1"/>
  <c r="C243" i="1"/>
  <c r="AA242" i="1"/>
  <c r="Z242" i="1"/>
  <c r="C242" i="1"/>
  <c r="AA241" i="1"/>
  <c r="Z241" i="1"/>
  <c r="C241" i="1"/>
  <c r="AA240" i="1"/>
  <c r="Z240" i="1"/>
  <c r="C240" i="1"/>
  <c r="AA239" i="1"/>
  <c r="Z239" i="1"/>
  <c r="C239" i="1"/>
  <c r="AA238" i="1"/>
  <c r="Z238" i="1"/>
  <c r="C238" i="1"/>
  <c r="AA237" i="1"/>
  <c r="Z237" i="1"/>
  <c r="C237" i="1"/>
  <c r="AA236" i="1"/>
  <c r="Z236" i="1"/>
  <c r="C236" i="1"/>
  <c r="AA235" i="1"/>
  <c r="Z235" i="1"/>
  <c r="C235" i="1"/>
  <c r="AA234" i="1"/>
  <c r="Z234" i="1"/>
  <c r="C234" i="1"/>
  <c r="AA233" i="1"/>
  <c r="Z233" i="1"/>
  <c r="C233" i="1"/>
  <c r="AA232" i="1"/>
  <c r="Z232" i="1"/>
  <c r="C232" i="1"/>
  <c r="AA231" i="1"/>
  <c r="Z231" i="1"/>
  <c r="C231" i="1"/>
  <c r="AA230" i="1"/>
  <c r="Z230" i="1"/>
  <c r="C230" i="1"/>
  <c r="AA229" i="1"/>
  <c r="Z229" i="1"/>
  <c r="C229" i="1"/>
  <c r="AA228" i="1"/>
  <c r="AD228" i="1" s="1"/>
  <c r="Z228" i="1"/>
  <c r="C228" i="1"/>
  <c r="AA227" i="1"/>
  <c r="Z227" i="1"/>
  <c r="C227" i="1"/>
  <c r="AA226" i="1"/>
  <c r="Z226" i="1"/>
  <c r="C226" i="1"/>
  <c r="AA225" i="1"/>
  <c r="Z225" i="1"/>
  <c r="C225" i="1"/>
  <c r="AA224" i="1"/>
  <c r="Z224" i="1"/>
  <c r="C224" i="1"/>
  <c r="AA223" i="1"/>
  <c r="Z223" i="1"/>
  <c r="C223" i="1"/>
  <c r="AA222" i="1"/>
  <c r="Z222" i="1"/>
  <c r="C222" i="1"/>
  <c r="AA221" i="1"/>
  <c r="Z221" i="1"/>
  <c r="C221" i="1"/>
  <c r="AA220" i="1"/>
  <c r="Z220" i="1"/>
  <c r="C220" i="1"/>
  <c r="AA219" i="1"/>
  <c r="Z219" i="1"/>
  <c r="C219" i="1"/>
  <c r="AA218" i="1"/>
  <c r="Z218" i="1"/>
  <c r="C218" i="1"/>
  <c r="AA217" i="1"/>
  <c r="Z217" i="1"/>
  <c r="C217" i="1"/>
  <c r="AA216" i="1"/>
  <c r="Z216" i="1"/>
  <c r="C216" i="1"/>
  <c r="AA215" i="1"/>
  <c r="Z215" i="1"/>
  <c r="C215" i="1"/>
  <c r="AA214" i="1"/>
  <c r="Z214" i="1"/>
  <c r="C214" i="1"/>
  <c r="AA213" i="1"/>
  <c r="Z213" i="1"/>
  <c r="C213" i="1"/>
  <c r="AA212" i="1"/>
  <c r="Z212" i="1"/>
  <c r="C212" i="1"/>
  <c r="AA211" i="1"/>
  <c r="Z211" i="1"/>
  <c r="C211" i="1"/>
  <c r="AA210" i="1"/>
  <c r="Z210" i="1"/>
  <c r="C210" i="1"/>
  <c r="AA209" i="1"/>
  <c r="Z209" i="1"/>
  <c r="C209" i="1"/>
  <c r="AA208" i="1"/>
  <c r="Z208" i="1"/>
  <c r="C208" i="1"/>
  <c r="AA207" i="1"/>
  <c r="Z207" i="1"/>
  <c r="C207" i="1"/>
  <c r="AA206" i="1"/>
  <c r="Z206" i="1"/>
  <c r="C206" i="1"/>
  <c r="AA205" i="1"/>
  <c r="Z205" i="1"/>
  <c r="C205" i="1"/>
  <c r="AA204" i="1"/>
  <c r="Z204" i="1"/>
  <c r="C204" i="1"/>
  <c r="AA203" i="1"/>
  <c r="Z203" i="1"/>
  <c r="C203" i="1"/>
  <c r="AA202" i="1"/>
  <c r="Z202" i="1"/>
  <c r="C202" i="1"/>
  <c r="AA201" i="1"/>
  <c r="Z201" i="1"/>
  <c r="C201" i="1"/>
  <c r="AA200" i="1"/>
  <c r="Z200" i="1"/>
  <c r="C200" i="1"/>
  <c r="AA199" i="1"/>
  <c r="Z199" i="1"/>
  <c r="C199" i="1"/>
  <c r="AA198" i="1"/>
  <c r="Z198" i="1"/>
  <c r="C198" i="1"/>
  <c r="AA197" i="1"/>
  <c r="Z197" i="1"/>
  <c r="C197" i="1"/>
  <c r="AA196" i="1"/>
  <c r="Z196" i="1"/>
  <c r="C196" i="1"/>
  <c r="AA195" i="1"/>
  <c r="Z195" i="1"/>
  <c r="C195" i="1"/>
  <c r="AA194" i="1"/>
  <c r="AD194" i="1" s="1"/>
  <c r="Z194" i="1"/>
  <c r="C194" i="1"/>
  <c r="AA193" i="1"/>
  <c r="Z193" i="1"/>
  <c r="C193" i="1"/>
  <c r="AA192" i="1"/>
  <c r="Z192" i="1"/>
  <c r="C192" i="1"/>
  <c r="AA191" i="1"/>
  <c r="Z191" i="1"/>
  <c r="C191" i="1"/>
  <c r="AA190" i="1"/>
  <c r="Z190" i="1"/>
  <c r="C190" i="1"/>
  <c r="AA189" i="1"/>
  <c r="Z189" i="1"/>
  <c r="C189" i="1"/>
  <c r="AA188" i="1"/>
  <c r="Z188" i="1"/>
  <c r="C188" i="1"/>
  <c r="AA187" i="1"/>
  <c r="Z187" i="1"/>
  <c r="C187" i="1"/>
  <c r="AA186" i="1"/>
  <c r="Z186" i="1"/>
  <c r="C186" i="1"/>
  <c r="AA185" i="1"/>
  <c r="Z185" i="1"/>
  <c r="C185" i="1"/>
  <c r="AA184" i="1"/>
  <c r="Z184" i="1"/>
  <c r="C184" i="1"/>
  <c r="AA183" i="1"/>
  <c r="Z183" i="1"/>
  <c r="C183" i="1"/>
  <c r="AA182" i="1"/>
  <c r="Z182" i="1"/>
  <c r="C182" i="1"/>
  <c r="AA181" i="1"/>
  <c r="Z181" i="1"/>
  <c r="C181" i="1"/>
  <c r="AA180" i="1"/>
  <c r="Z180" i="1"/>
  <c r="C180" i="1"/>
  <c r="AA179" i="1"/>
  <c r="Z179" i="1"/>
  <c r="C179" i="1"/>
  <c r="AA178" i="1"/>
  <c r="Z178" i="1"/>
  <c r="C178" i="1"/>
  <c r="AA177" i="1"/>
  <c r="Z177" i="1"/>
  <c r="C177" i="1"/>
  <c r="AA176" i="1"/>
  <c r="Z176" i="1"/>
  <c r="C176" i="1"/>
  <c r="AA175" i="1"/>
  <c r="Z175" i="1"/>
  <c r="C175" i="1"/>
  <c r="AA174" i="1"/>
  <c r="Z174" i="1"/>
  <c r="C174" i="1"/>
  <c r="AA173" i="1"/>
  <c r="Z173" i="1"/>
  <c r="C173" i="1"/>
  <c r="AA172" i="1"/>
  <c r="Z172" i="1"/>
  <c r="C172" i="1"/>
  <c r="AA171" i="1"/>
  <c r="Z171" i="1"/>
  <c r="C171" i="1"/>
  <c r="AA170" i="1"/>
  <c r="Z170" i="1"/>
  <c r="C170" i="1"/>
  <c r="AA169" i="1"/>
  <c r="Z169" i="1"/>
  <c r="C169" i="1"/>
  <c r="AA168" i="1"/>
  <c r="Z168" i="1"/>
  <c r="C168" i="1"/>
  <c r="AA167" i="1"/>
  <c r="Z167" i="1"/>
  <c r="C167" i="1"/>
  <c r="AA166" i="1"/>
  <c r="Z166" i="1"/>
  <c r="C166" i="1"/>
  <c r="AA165" i="1"/>
  <c r="Z165" i="1"/>
  <c r="C165" i="1"/>
  <c r="AA164" i="1"/>
  <c r="Z164" i="1"/>
  <c r="C164" i="1"/>
  <c r="AA163" i="1"/>
  <c r="Z163" i="1"/>
  <c r="C163" i="1"/>
  <c r="AA162" i="1"/>
  <c r="Z162" i="1"/>
  <c r="C162" i="1"/>
  <c r="AA161" i="1"/>
  <c r="Z161" i="1"/>
  <c r="C161" i="1"/>
  <c r="AA160" i="1"/>
  <c r="Z160" i="1"/>
  <c r="C160" i="1"/>
  <c r="AA159" i="1"/>
  <c r="Z159" i="1"/>
  <c r="C159" i="1"/>
  <c r="AA158" i="1"/>
  <c r="Z158" i="1"/>
  <c r="C158" i="1"/>
  <c r="AA157" i="1"/>
  <c r="Z157" i="1"/>
  <c r="C157" i="1"/>
  <c r="AA156" i="1"/>
  <c r="Z156" i="1"/>
  <c r="C156" i="1"/>
  <c r="AA155" i="1"/>
  <c r="Z155" i="1"/>
  <c r="C155" i="1"/>
  <c r="AA154" i="1"/>
  <c r="Z154" i="1"/>
  <c r="C154" i="1"/>
  <c r="AA153" i="1"/>
  <c r="Z153" i="1"/>
  <c r="C153" i="1"/>
  <c r="AA152" i="1"/>
  <c r="Z152" i="1"/>
  <c r="C152" i="1"/>
  <c r="AA151" i="1"/>
  <c r="Z151" i="1"/>
  <c r="C151" i="1"/>
  <c r="AA150" i="1"/>
  <c r="Z150" i="1"/>
  <c r="C150" i="1"/>
  <c r="AA149" i="1"/>
  <c r="Z149" i="1"/>
  <c r="C149" i="1"/>
  <c r="AA148" i="1"/>
  <c r="Z148" i="1"/>
  <c r="C148" i="1"/>
  <c r="AA147" i="1"/>
  <c r="Z147" i="1"/>
  <c r="C147" i="1"/>
  <c r="AA146" i="1"/>
  <c r="Z146" i="1"/>
  <c r="C146" i="1"/>
  <c r="AA145" i="1"/>
  <c r="Z145" i="1"/>
  <c r="C145" i="1"/>
  <c r="AA144" i="1"/>
  <c r="Z144" i="1"/>
  <c r="C144" i="1"/>
  <c r="AA143" i="1"/>
  <c r="Z143" i="1"/>
  <c r="C143" i="1"/>
  <c r="AA19" i="1"/>
  <c r="Z19" i="1"/>
  <c r="C19" i="1"/>
  <c r="AA142" i="1"/>
  <c r="Z142" i="1"/>
  <c r="C142" i="1"/>
  <c r="AA141" i="1"/>
  <c r="Z141" i="1"/>
  <c r="C141" i="1"/>
  <c r="AA140" i="1"/>
  <c r="Z140" i="1"/>
  <c r="C140" i="1"/>
  <c r="AA18" i="1"/>
  <c r="Z18" i="1"/>
  <c r="C18" i="1"/>
  <c r="AA139" i="1"/>
  <c r="Z139" i="1"/>
  <c r="C139" i="1"/>
  <c r="AA138" i="1"/>
  <c r="Z138" i="1"/>
  <c r="C138" i="1"/>
  <c r="AA137" i="1"/>
  <c r="Z137" i="1"/>
  <c r="C137" i="1"/>
  <c r="AA136" i="1"/>
  <c r="Z136" i="1"/>
  <c r="C136" i="1"/>
  <c r="AA135" i="1"/>
  <c r="Z135" i="1"/>
  <c r="C135" i="1"/>
  <c r="AA134" i="1"/>
  <c r="Z134" i="1"/>
  <c r="C134" i="1"/>
  <c r="AA133" i="1"/>
  <c r="Z133" i="1"/>
  <c r="C133" i="1"/>
  <c r="AA132" i="1"/>
  <c r="Z132" i="1"/>
  <c r="C132" i="1"/>
  <c r="AA131" i="1"/>
  <c r="Z131" i="1"/>
  <c r="C131" i="1"/>
  <c r="AA130" i="1"/>
  <c r="Z130" i="1"/>
  <c r="C130" i="1"/>
  <c r="AA129" i="1"/>
  <c r="Z129" i="1"/>
  <c r="C129" i="1"/>
  <c r="AA128" i="1"/>
  <c r="Z128" i="1"/>
  <c r="C128" i="1"/>
  <c r="AA127" i="1"/>
  <c r="Z127" i="1"/>
  <c r="C127" i="1"/>
  <c r="AA126" i="1"/>
  <c r="Z126" i="1"/>
  <c r="C126" i="1"/>
  <c r="AA125" i="1"/>
  <c r="Z125" i="1"/>
  <c r="C125" i="1"/>
  <c r="AA124" i="1"/>
  <c r="Z124" i="1"/>
  <c r="C124" i="1"/>
  <c r="AA123" i="1"/>
  <c r="Z123" i="1"/>
  <c r="C123" i="1"/>
  <c r="AA122" i="1"/>
  <c r="Z122" i="1"/>
  <c r="C122" i="1"/>
  <c r="AA121" i="1"/>
  <c r="Z121" i="1"/>
  <c r="C121" i="1"/>
  <c r="AA120" i="1"/>
  <c r="Z120" i="1"/>
  <c r="C120" i="1"/>
  <c r="AA119" i="1"/>
  <c r="Z119" i="1"/>
  <c r="C119" i="1"/>
  <c r="AA118" i="1"/>
  <c r="Z118" i="1"/>
  <c r="C118" i="1"/>
  <c r="AA117" i="1"/>
  <c r="Z117" i="1"/>
  <c r="C117" i="1"/>
  <c r="AA116" i="1"/>
  <c r="Z116" i="1"/>
  <c r="C116" i="1"/>
  <c r="AA115" i="1"/>
  <c r="Z115" i="1"/>
  <c r="C115" i="1"/>
  <c r="AA114" i="1"/>
  <c r="Z114" i="1"/>
  <c r="C114" i="1"/>
  <c r="AA113" i="1"/>
  <c r="Z113" i="1"/>
  <c r="C113" i="1"/>
  <c r="AA112" i="1"/>
  <c r="Z112" i="1"/>
  <c r="C112" i="1"/>
  <c r="AA111" i="1"/>
  <c r="Z111" i="1"/>
  <c r="C111" i="1"/>
  <c r="AA110" i="1"/>
  <c r="Z110" i="1"/>
  <c r="C110" i="1"/>
  <c r="AA109" i="1"/>
  <c r="Z109" i="1"/>
  <c r="C109" i="1"/>
  <c r="AA108" i="1"/>
  <c r="Z108" i="1"/>
  <c r="C108" i="1"/>
  <c r="AA107" i="1"/>
  <c r="Z107" i="1"/>
  <c r="C107" i="1"/>
  <c r="AA106" i="1"/>
  <c r="Z106" i="1"/>
  <c r="C106" i="1"/>
  <c r="AA105" i="1"/>
  <c r="Z105" i="1"/>
  <c r="C105" i="1"/>
  <c r="AA104" i="1"/>
  <c r="Z104" i="1"/>
  <c r="C104" i="1"/>
  <c r="AA103" i="1"/>
  <c r="Z103" i="1"/>
  <c r="C103" i="1"/>
  <c r="AA102" i="1"/>
  <c r="Z102" i="1"/>
  <c r="C102" i="1"/>
  <c r="AA101" i="1"/>
  <c r="Z101" i="1"/>
  <c r="C101" i="1"/>
  <c r="AA100" i="1"/>
  <c r="Z100" i="1"/>
  <c r="C100" i="1"/>
  <c r="AA99" i="1"/>
  <c r="Z99" i="1"/>
  <c r="C99" i="1"/>
  <c r="AA98" i="1"/>
  <c r="Z98" i="1"/>
  <c r="C98" i="1"/>
  <c r="AA97" i="1"/>
  <c r="Z97" i="1"/>
  <c r="C97" i="1"/>
  <c r="AA96" i="1"/>
  <c r="Z96" i="1"/>
  <c r="C96" i="1"/>
  <c r="AA95" i="1"/>
  <c r="Z95" i="1"/>
  <c r="C95" i="1"/>
  <c r="AA94" i="1"/>
  <c r="Z94" i="1"/>
  <c r="C94" i="1"/>
  <c r="AA93" i="1"/>
  <c r="Z93" i="1"/>
  <c r="C93" i="1"/>
  <c r="AA92" i="1"/>
  <c r="Z92" i="1"/>
  <c r="C92" i="1"/>
  <c r="AA91" i="1"/>
  <c r="Z91" i="1"/>
  <c r="C91" i="1"/>
  <c r="AA90" i="1"/>
  <c r="Z90" i="1"/>
  <c r="C90" i="1"/>
  <c r="AA89" i="1"/>
  <c r="Z89" i="1"/>
  <c r="C89" i="1"/>
  <c r="AA88" i="1"/>
  <c r="Z88" i="1"/>
  <c r="C88" i="1"/>
  <c r="AA87" i="1"/>
  <c r="Z87" i="1"/>
  <c r="C87" i="1"/>
  <c r="AA86" i="1"/>
  <c r="Z86" i="1"/>
  <c r="C86" i="1"/>
  <c r="AA85" i="1"/>
  <c r="Z85" i="1"/>
  <c r="C85" i="1"/>
  <c r="AA84" i="1"/>
  <c r="Z84" i="1"/>
  <c r="C84" i="1"/>
  <c r="AA83" i="1"/>
  <c r="Z83" i="1"/>
  <c r="C83" i="1"/>
  <c r="AA82" i="1"/>
  <c r="Z82" i="1"/>
  <c r="C82" i="1"/>
  <c r="AA81" i="1"/>
  <c r="Z81" i="1"/>
  <c r="C81" i="1"/>
  <c r="AA80" i="1"/>
  <c r="Z80" i="1"/>
  <c r="C80" i="1"/>
  <c r="AA79" i="1"/>
  <c r="Z79" i="1"/>
  <c r="C79" i="1"/>
  <c r="AA78" i="1"/>
  <c r="Z78" i="1"/>
  <c r="C78" i="1"/>
  <c r="AA77" i="1"/>
  <c r="Z77" i="1"/>
  <c r="C77" i="1"/>
  <c r="AA76" i="1"/>
  <c r="Z76" i="1"/>
  <c r="C76" i="1"/>
  <c r="AA75" i="1"/>
  <c r="Z75" i="1"/>
  <c r="C75" i="1"/>
  <c r="AA74" i="1"/>
  <c r="Z74" i="1"/>
  <c r="C74" i="1"/>
  <c r="AA73" i="1"/>
  <c r="Z73" i="1"/>
  <c r="C73" i="1"/>
  <c r="AA72" i="1"/>
  <c r="Z72" i="1"/>
  <c r="C72" i="1"/>
  <c r="AA71" i="1"/>
  <c r="Z71" i="1"/>
  <c r="C71" i="1"/>
  <c r="AA70" i="1"/>
  <c r="Z70" i="1"/>
  <c r="C70" i="1"/>
  <c r="AA69" i="1"/>
  <c r="Z69" i="1"/>
  <c r="C69" i="1"/>
  <c r="AA68" i="1"/>
  <c r="Z68" i="1"/>
  <c r="C68" i="1"/>
  <c r="AA67" i="1"/>
  <c r="Z67" i="1"/>
  <c r="C67" i="1"/>
  <c r="AA66" i="1"/>
  <c r="Z66" i="1"/>
  <c r="C66" i="1"/>
  <c r="AA65" i="1"/>
  <c r="Z65" i="1"/>
  <c r="C65" i="1"/>
  <c r="AA64" i="1"/>
  <c r="Z64" i="1"/>
  <c r="C64" i="1"/>
  <c r="AA63" i="1"/>
  <c r="Z63" i="1"/>
  <c r="C63" i="1"/>
  <c r="AA62" i="1"/>
  <c r="Z62" i="1"/>
  <c r="C62" i="1"/>
  <c r="AA61" i="1"/>
  <c r="Z61" i="1"/>
  <c r="C61" i="1"/>
  <c r="AA60" i="1"/>
  <c r="Z60" i="1"/>
  <c r="C60" i="1"/>
  <c r="AA59" i="1"/>
  <c r="Z59" i="1"/>
  <c r="C59" i="1"/>
  <c r="AA58" i="1"/>
  <c r="Z58" i="1"/>
  <c r="C58" i="1"/>
  <c r="AA57" i="1"/>
  <c r="Z57" i="1"/>
  <c r="C57" i="1"/>
  <c r="AA56" i="1"/>
  <c r="Z56" i="1"/>
  <c r="C56" i="1"/>
  <c r="AA55" i="1"/>
  <c r="Z55" i="1"/>
  <c r="C55" i="1"/>
  <c r="AA54" i="1"/>
  <c r="Z54" i="1"/>
  <c r="C54" i="1"/>
  <c r="AA53" i="1"/>
  <c r="Z53" i="1"/>
  <c r="C53" i="1"/>
  <c r="AA52" i="1"/>
  <c r="Z52" i="1"/>
  <c r="C52" i="1"/>
  <c r="AA51" i="1"/>
  <c r="Z51" i="1"/>
  <c r="C51" i="1"/>
  <c r="AA50" i="1"/>
  <c r="Z50" i="1"/>
  <c r="C50" i="1"/>
  <c r="AA49" i="1"/>
  <c r="Z49" i="1"/>
  <c r="C49" i="1"/>
  <c r="AA48" i="1"/>
  <c r="Z48" i="1"/>
  <c r="C48" i="1"/>
  <c r="AA47" i="1"/>
  <c r="Z47" i="1"/>
  <c r="C47" i="1"/>
  <c r="AA46" i="1"/>
  <c r="Z46" i="1"/>
  <c r="C46" i="1"/>
  <c r="AA45" i="1"/>
  <c r="Z45" i="1"/>
  <c r="C45" i="1"/>
  <c r="AA44" i="1"/>
  <c r="Z44" i="1"/>
  <c r="C44" i="1"/>
  <c r="AA43" i="1"/>
  <c r="Z43" i="1"/>
  <c r="C43" i="1"/>
  <c r="AA42" i="1"/>
  <c r="Z42" i="1"/>
  <c r="C42" i="1"/>
  <c r="AA41" i="1"/>
  <c r="Z41" i="1"/>
  <c r="C41" i="1"/>
  <c r="AA40" i="1"/>
  <c r="Z40" i="1"/>
  <c r="C40" i="1"/>
  <c r="AA39" i="1"/>
  <c r="Z39" i="1"/>
  <c r="C39" i="1"/>
  <c r="AA38" i="1"/>
  <c r="Z38" i="1"/>
  <c r="C38" i="1"/>
  <c r="AA37" i="1"/>
  <c r="Z37" i="1"/>
  <c r="C37" i="1"/>
  <c r="AA36" i="1"/>
  <c r="Z36" i="1"/>
  <c r="C36" i="1"/>
  <c r="AA35" i="1"/>
  <c r="Z35" i="1"/>
  <c r="C35" i="1"/>
  <c r="AA34" i="1"/>
  <c r="Z34" i="1"/>
  <c r="C34" i="1"/>
  <c r="AA33" i="1"/>
  <c r="Z33" i="1"/>
  <c r="C33" i="1"/>
  <c r="AA32" i="1"/>
  <c r="Z32" i="1"/>
  <c r="C32" i="1"/>
  <c r="AA31" i="1"/>
  <c r="Z31" i="1"/>
  <c r="C31" i="1"/>
  <c r="AA30" i="1"/>
  <c r="Z30" i="1"/>
  <c r="C30" i="1"/>
  <c r="AA29" i="1"/>
  <c r="Z29" i="1"/>
  <c r="C29" i="1"/>
  <c r="AA28" i="1"/>
  <c r="Z28" i="1"/>
  <c r="C28" i="1"/>
  <c r="AA27" i="1"/>
  <c r="Z27" i="1"/>
  <c r="C27" i="1"/>
  <c r="AA26" i="1"/>
  <c r="Z26" i="1"/>
  <c r="C26" i="1"/>
  <c r="AA25" i="1"/>
  <c r="Z25" i="1"/>
  <c r="C25" i="1"/>
  <c r="AA24" i="1"/>
  <c r="Z24" i="1"/>
  <c r="C24" i="1"/>
  <c r="AA23" i="1"/>
  <c r="Z23" i="1"/>
  <c r="C23" i="1"/>
  <c r="AA22" i="1"/>
  <c r="Z22" i="1"/>
  <c r="C22" i="1"/>
  <c r="AA21" i="1"/>
  <c r="Z21" i="1"/>
  <c r="C21" i="1"/>
  <c r="AA20" i="1"/>
  <c r="Z20" i="1"/>
  <c r="C20" i="1"/>
  <c r="AA17" i="1"/>
  <c r="Z17" i="1"/>
  <c r="C17" i="1"/>
  <c r="AA16" i="1"/>
  <c r="Z16" i="1"/>
  <c r="C16" i="1"/>
  <c r="AA12" i="1"/>
  <c r="Z12" i="1"/>
  <c r="C12" i="1"/>
  <c r="AA11" i="1"/>
  <c r="Z11" i="1"/>
  <c r="C11" i="1"/>
  <c r="AA9" i="1"/>
  <c r="Z9" i="1"/>
  <c r="C9" i="1"/>
  <c r="AA8" i="1"/>
  <c r="Z8" i="1"/>
  <c r="C8" i="1"/>
  <c r="AC215" i="1" l="1"/>
  <c r="AE219" i="1"/>
  <c r="AE223" i="1"/>
  <c r="AE263" i="1"/>
  <c r="AC491" i="1"/>
  <c r="AC495" i="1"/>
  <c r="AC515" i="1"/>
  <c r="AC519" i="1"/>
  <c r="AC575" i="1"/>
  <c r="AC579" i="1"/>
  <c r="AE591" i="1"/>
  <c r="AC607" i="1"/>
  <c r="AE707" i="1"/>
  <c r="AC735" i="1"/>
  <c r="AE763" i="1"/>
  <c r="AE1075" i="1"/>
  <c r="AE1079" i="1"/>
  <c r="AE1083" i="1"/>
  <c r="AE1087" i="1"/>
  <c r="AC1235" i="1"/>
  <c r="AC1239" i="1"/>
  <c r="AC1251" i="1"/>
  <c r="AC1255" i="1"/>
  <c r="AC1287" i="1"/>
  <c r="AC1299" i="1"/>
  <c r="AC1307" i="1"/>
  <c r="AC1315" i="1"/>
  <c r="AC1383" i="1"/>
  <c r="AC1391" i="1"/>
  <c r="AC1691" i="1"/>
  <c r="AC1695" i="1"/>
  <c r="AD1775" i="1"/>
  <c r="AC2075" i="1"/>
  <c r="AC2095" i="1"/>
  <c r="AC2271" i="1"/>
  <c r="AC2283" i="1"/>
  <c r="AC2575" i="1"/>
  <c r="AC2959" i="1"/>
  <c r="AC2975" i="1"/>
  <c r="AD2979" i="1"/>
  <c r="AC3063" i="1"/>
  <c r="AC3071" i="1"/>
  <c r="AD3075" i="1"/>
  <c r="AC3623" i="1"/>
  <c r="AD3639" i="1"/>
  <c r="AC3651" i="1"/>
  <c r="AC3679" i="1"/>
  <c r="AC3683" i="1"/>
  <c r="AC4207" i="1"/>
  <c r="AC4283" i="1"/>
  <c r="AC4291" i="1"/>
  <c r="AC4299" i="1"/>
  <c r="AC4315" i="1"/>
  <c r="AC4323" i="1"/>
  <c r="AC4331" i="1"/>
  <c r="AC4347" i="1"/>
  <c r="AC4359" i="1"/>
  <c r="AC4379" i="1"/>
  <c r="AC4399" i="1"/>
  <c r="AC4999" i="1"/>
  <c r="AC5035" i="1"/>
  <c r="AC5067" i="1"/>
  <c r="AC5071" i="1"/>
  <c r="AC5127" i="1"/>
  <c r="AC5139" i="1"/>
  <c r="AC5155" i="1"/>
  <c r="AC267" i="1"/>
  <c r="AC479" i="1"/>
  <c r="AC499" i="1"/>
  <c r="AC503" i="1"/>
  <c r="AC523" i="1"/>
  <c r="AC531" i="1"/>
  <c r="AC567" i="1"/>
  <c r="AC571" i="1"/>
  <c r="AE595" i="1"/>
  <c r="AE619" i="1"/>
  <c r="AE623" i="1"/>
  <c r="AE627" i="1"/>
  <c r="AE643" i="1"/>
  <c r="AE651" i="1"/>
  <c r="AE655" i="1"/>
  <c r="AC659" i="1"/>
  <c r="AE699" i="1"/>
  <c r="AC715" i="1"/>
  <c r="AE719" i="1"/>
  <c r="AE731" i="1"/>
  <c r="AE739" i="1"/>
  <c r="AE751" i="1"/>
  <c r="AE755" i="1"/>
  <c r="AC767" i="1"/>
  <c r="AE795" i="1"/>
  <c r="AE803" i="1"/>
  <c r="AC811" i="1"/>
  <c r="AC819" i="1"/>
  <c r="AE827" i="1"/>
  <c r="AE835" i="1"/>
  <c r="AC843" i="1"/>
  <c r="AE847" i="1"/>
  <c r="AC851" i="1"/>
  <c r="AE1063" i="1"/>
  <c r="AC1091" i="1"/>
  <c r="AC1163" i="1"/>
  <c r="AC2490" i="1"/>
  <c r="AC2522" i="1"/>
  <c r="AE153" i="1"/>
  <c r="AE161" i="1"/>
  <c r="AE853" i="1"/>
  <c r="AE869" i="1"/>
  <c r="AE881" i="1"/>
  <c r="AE917" i="1"/>
  <c r="AC933" i="1"/>
  <c r="AC937" i="1"/>
  <c r="AC949" i="1"/>
  <c r="AD961" i="1"/>
  <c r="AC965" i="1"/>
  <c r="AC969" i="1"/>
  <c r="AC977" i="1"/>
  <c r="AC981" i="1"/>
  <c r="AD993" i="1"/>
  <c r="AC1557" i="1"/>
  <c r="AC1561" i="1"/>
  <c r="AC1565" i="1"/>
  <c r="AC1573" i="1"/>
  <c r="AC1633" i="1"/>
  <c r="AC1641" i="1"/>
  <c r="AC1657" i="1"/>
  <c r="AC1785" i="1"/>
  <c r="AC1789" i="1"/>
  <c r="AC1801" i="1"/>
  <c r="AC1805" i="1"/>
  <c r="AD1809" i="1"/>
  <c r="AC1845" i="1"/>
  <c r="AC1849" i="1"/>
  <c r="AC1857" i="1"/>
  <c r="AC1865" i="1"/>
  <c r="AC1873" i="1"/>
  <c r="AC1877" i="1"/>
  <c r="AC1881" i="1"/>
  <c r="AC1889" i="1"/>
  <c r="AC1893" i="1"/>
  <c r="AC1897" i="1"/>
  <c r="AC1905" i="1"/>
  <c r="AC1917" i="1"/>
  <c r="AC1921" i="1"/>
  <c r="AC1929" i="1"/>
  <c r="AC1937" i="1"/>
  <c r="AC1945" i="1"/>
  <c r="AC1953" i="1"/>
  <c r="AC1957" i="1"/>
  <c r="AC1965" i="1"/>
  <c r="AC1981" i="1"/>
  <c r="AC1997" i="1"/>
  <c r="AC2045" i="1"/>
  <c r="AC2061" i="1"/>
  <c r="AC2065" i="1"/>
  <c r="AC2077" i="1"/>
  <c r="AC2109" i="1"/>
  <c r="AC2157" i="1"/>
  <c r="AC2301" i="1"/>
  <c r="AC2365" i="1"/>
  <c r="AC2369" i="1"/>
  <c r="AC2373" i="1"/>
  <c r="AC2381" i="1"/>
  <c r="AC2385" i="1"/>
  <c r="AC2389" i="1"/>
  <c r="AC2397" i="1"/>
  <c r="AC2453" i="1"/>
  <c r="AC2469" i="1"/>
  <c r="AD2477" i="1"/>
  <c r="AC2493" i="1"/>
  <c r="AC2501" i="1"/>
  <c r="AC2509" i="1"/>
  <c r="AC2525" i="1"/>
  <c r="AC2557" i="1"/>
  <c r="AC2657" i="1"/>
  <c r="AC2661" i="1"/>
  <c r="AC2669" i="1"/>
  <c r="AD1171" i="1"/>
  <c r="AD1727" i="1"/>
  <c r="AE1791" i="1"/>
  <c r="AD1823" i="1"/>
  <c r="AC2554" i="1"/>
  <c r="AD3699" i="1"/>
  <c r="AD3731" i="1"/>
  <c r="AD3811" i="1"/>
  <c r="AD3827" i="1"/>
  <c r="AD3843" i="1"/>
  <c r="AD3859" i="1"/>
  <c r="AD3871" i="1"/>
  <c r="AD3875" i="1"/>
  <c r="AD3887" i="1"/>
  <c r="AD3891" i="1"/>
  <c r="AD3903" i="1"/>
  <c r="AD3907" i="1"/>
  <c r="AD3919" i="1"/>
  <c r="AD3923" i="1"/>
  <c r="AD3939" i="1"/>
  <c r="AD4631" i="1"/>
  <c r="AD4659" i="1"/>
  <c r="AD4663" i="1"/>
  <c r="AD4692" i="1"/>
  <c r="AD4696" i="1"/>
  <c r="AD4708" i="1"/>
  <c r="AD5295" i="1"/>
  <c r="AD5303" i="1"/>
  <c r="AE5305" i="1"/>
  <c r="AE27" i="1"/>
  <c r="AE35" i="1"/>
  <c r="AE43" i="1"/>
  <c r="AE51" i="1"/>
  <c r="AE99" i="1"/>
  <c r="AE107" i="1"/>
  <c r="AE115" i="1"/>
  <c r="AE131" i="1"/>
  <c r="AE139" i="1"/>
  <c r="AC237" i="1"/>
  <c r="AC241" i="1"/>
  <c r="AC249" i="1"/>
  <c r="AC253" i="1"/>
  <c r="AC1173" i="1"/>
  <c r="AC1193" i="1"/>
  <c r="AC1197" i="1"/>
  <c r="AC1201" i="1"/>
  <c r="AC1205" i="1"/>
  <c r="AC1209" i="1"/>
  <c r="AC1429" i="1"/>
  <c r="AD1842" i="1"/>
  <c r="AD1850" i="1"/>
  <c r="AC2701" i="1"/>
  <c r="AC2757" i="1"/>
  <c r="AC2765" i="1"/>
  <c r="AC2781" i="1"/>
  <c r="AC3173" i="1"/>
  <c r="AC3237" i="1"/>
  <c r="AE3257" i="1"/>
  <c r="AC3269" i="1"/>
  <c r="AE3273" i="1"/>
  <c r="AC3797" i="1"/>
  <c r="AC4041" i="1"/>
  <c r="AC4045" i="1"/>
  <c r="AC4093" i="1"/>
  <c r="AC4101" i="1"/>
  <c r="AC4109" i="1"/>
  <c r="AC4117" i="1"/>
  <c r="AC4125" i="1"/>
  <c r="AC4133" i="1"/>
  <c r="AC4141" i="1"/>
  <c r="AC4149" i="1"/>
  <c r="AC4157" i="1"/>
  <c r="AC4165" i="1"/>
  <c r="AC4173" i="1"/>
  <c r="AC4181" i="1"/>
  <c r="AC4189" i="1"/>
  <c r="AC4197" i="1"/>
  <c r="AC4205" i="1"/>
  <c r="AC4605" i="1"/>
  <c r="AC4609" i="1"/>
  <c r="AC4613" i="1"/>
  <c r="AC4621" i="1"/>
  <c r="AC4629" i="1"/>
  <c r="AC4661" i="1"/>
  <c r="AD4675" i="1"/>
  <c r="AD4691" i="1"/>
  <c r="AC4814" i="1"/>
  <c r="AC4926" i="1"/>
  <c r="AC4966" i="1"/>
  <c r="AC4994" i="1"/>
  <c r="AC5026" i="1"/>
  <c r="AC5266" i="1"/>
  <c r="AC5274" i="1"/>
  <c r="AC5282" i="1"/>
  <c r="AC5307" i="1"/>
  <c r="AC552" i="1"/>
  <c r="AC1144" i="1"/>
  <c r="AC1160" i="1"/>
  <c r="AC1184" i="1"/>
  <c r="AC1232" i="1"/>
  <c r="AC1248" i="1"/>
  <c r="AC1260" i="1"/>
  <c r="AC1264" i="1"/>
  <c r="AC1276" i="1"/>
  <c r="AC1280" i="1"/>
  <c r="AC1328" i="1"/>
  <c r="AC1416" i="1"/>
  <c r="AC1420" i="1"/>
  <c r="AC1432" i="1"/>
  <c r="AC1496" i="1"/>
  <c r="AD1772" i="1"/>
  <c r="AC1796" i="1"/>
  <c r="AC1836" i="1"/>
  <c r="AC4580" i="1"/>
  <c r="AC4600" i="1"/>
  <c r="AE4644" i="1"/>
  <c r="AC4689" i="1"/>
  <c r="AC4709" i="1"/>
  <c r="AD60" i="1"/>
  <c r="AD68" i="1"/>
  <c r="AD76" i="1"/>
  <c r="AD92" i="1"/>
  <c r="AD100" i="1"/>
  <c r="AE113" i="1"/>
  <c r="AD116" i="1"/>
  <c r="AD124" i="1"/>
  <c r="AD132" i="1"/>
  <c r="AD18" i="1"/>
  <c r="AD154" i="1"/>
  <c r="AD178" i="1"/>
  <c r="AC194" i="1"/>
  <c r="AC255" i="1"/>
  <c r="AC16" i="1"/>
  <c r="AC22" i="1"/>
  <c r="AC30" i="1"/>
  <c r="AC62" i="1"/>
  <c r="AC66" i="1"/>
  <c r="AC70" i="1"/>
  <c r="AC82" i="1"/>
  <c r="AC86" i="1"/>
  <c r="AC94" i="1"/>
  <c r="AC102" i="1"/>
  <c r="AC110" i="1"/>
  <c r="AC114" i="1"/>
  <c r="AD165" i="1"/>
  <c r="AC228" i="1"/>
  <c r="AE345" i="1"/>
  <c r="AE409" i="1"/>
  <c r="AE445" i="1"/>
  <c r="AE461" i="1"/>
  <c r="AE473" i="1"/>
  <c r="AD617" i="1"/>
  <c r="AC632" i="1"/>
  <c r="AE645" i="1"/>
  <c r="AC648" i="1"/>
  <c r="AE997" i="1"/>
  <c r="AD1013" i="1"/>
  <c r="AE1029" i="1"/>
  <c r="AE1109" i="1"/>
  <c r="AC1113" i="1"/>
  <c r="AE1133" i="1"/>
  <c r="AE1137" i="1"/>
  <c r="AE1661" i="1"/>
  <c r="AE1681" i="1"/>
  <c r="AE1697" i="1"/>
  <c r="AD2699" i="1"/>
  <c r="AD2723" i="1"/>
  <c r="AD2751" i="1"/>
  <c r="AD2783" i="1"/>
  <c r="AD3107" i="1"/>
  <c r="AD3395" i="1"/>
  <c r="AD3623" i="1"/>
  <c r="AD4241" i="1"/>
  <c r="AD4245" i="1"/>
  <c r="AD4293" i="1"/>
  <c r="AD4309" i="1"/>
  <c r="AD4325" i="1"/>
  <c r="AD4341" i="1"/>
  <c r="AD4365" i="1"/>
  <c r="AD4413" i="1"/>
  <c r="AD4565" i="1"/>
  <c r="AD4597" i="1"/>
  <c r="AD5048" i="1"/>
  <c r="AE271" i="1"/>
  <c r="AC359" i="1"/>
  <c r="AC363" i="1"/>
  <c r="AC371" i="1"/>
  <c r="AE375" i="1"/>
  <c r="AC387" i="1"/>
  <c r="AC391" i="1"/>
  <c r="AC395" i="1"/>
  <c r="AC403" i="1"/>
  <c r="AC415" i="1"/>
  <c r="AC419" i="1"/>
  <c r="AC423" i="1"/>
  <c r="AC427" i="1"/>
  <c r="AC439" i="1"/>
  <c r="AD856" i="1"/>
  <c r="AC868" i="1"/>
  <c r="AC876" i="1"/>
  <c r="AC880" i="1"/>
  <c r="AC916" i="1"/>
  <c r="AD920" i="1"/>
  <c r="AC924" i="1"/>
  <c r="AC928" i="1"/>
  <c r="AC940" i="1"/>
  <c r="AC948" i="1"/>
  <c r="AC956" i="1"/>
  <c r="AC988" i="1"/>
  <c r="AE1095" i="1"/>
  <c r="AC1131" i="1"/>
  <c r="AE1167" i="1"/>
  <c r="AD1636" i="1"/>
  <c r="AD1652" i="1"/>
  <c r="AE2040" i="1"/>
  <c r="AE2072" i="1"/>
  <c r="AE2104" i="1"/>
  <c r="AE2136" i="1"/>
  <c r="AE2152" i="1"/>
  <c r="AD2161" i="1"/>
  <c r="AD2221" i="1"/>
  <c r="AD2225" i="1"/>
  <c r="AD2237" i="1"/>
  <c r="AD2241" i="1"/>
  <c r="AC2253" i="1"/>
  <c r="AD2270" i="1"/>
  <c r="AD2278" i="1"/>
  <c r="AD2374" i="1"/>
  <c r="AC2405" i="1"/>
  <c r="AC3070" i="1"/>
  <c r="AC3102" i="1"/>
  <c r="AE3130" i="1"/>
  <c r="AD3317" i="1"/>
  <c r="AE3489" i="1"/>
  <c r="AE3497" i="1"/>
  <c r="AE3505" i="1"/>
  <c r="AE3521" i="1"/>
  <c r="AE3529" i="1"/>
  <c r="AE3537" i="1"/>
  <c r="AC3585" i="1"/>
  <c r="AE3666" i="1"/>
  <c r="AE3678" i="1"/>
  <c r="AE3690" i="1"/>
  <c r="AE3694" i="1"/>
  <c r="AD3720" i="1"/>
  <c r="AD3736" i="1"/>
  <c r="AC4276" i="1"/>
  <c r="AD4484" i="1"/>
  <c r="AC4487" i="1"/>
  <c r="AC4495" i="1"/>
  <c r="AC4503" i="1"/>
  <c r="AC4511" i="1"/>
  <c r="AC4527" i="1"/>
  <c r="AC4567" i="1"/>
  <c r="AE4636" i="1"/>
  <c r="AC4861" i="1"/>
  <c r="AD4989" i="1"/>
  <c r="AD4993" i="1"/>
  <c r="AD5099" i="1"/>
  <c r="AE5111" i="1"/>
  <c r="AD5183" i="1"/>
  <c r="AD5227" i="1"/>
  <c r="AD5267" i="1"/>
  <c r="AC406" i="1"/>
  <c r="AC466" i="1"/>
  <c r="AC534" i="1"/>
  <c r="AC562" i="1"/>
  <c r="AC594" i="1"/>
  <c r="AC610" i="1"/>
  <c r="AC642" i="1"/>
  <c r="AC914" i="1"/>
  <c r="AE954" i="1"/>
  <c r="AE994" i="1"/>
  <c r="AE1010" i="1"/>
  <c r="AE1026" i="1"/>
  <c r="AE1034" i="1"/>
  <c r="AE1098" i="1"/>
  <c r="AE1106" i="1"/>
  <c r="AE1110" i="1"/>
  <c r="AE1122" i="1"/>
  <c r="AE1126" i="1"/>
  <c r="AD1138" i="1"/>
  <c r="AE1450" i="1"/>
  <c r="AE1454" i="1"/>
  <c r="AE1466" i="1"/>
  <c r="AE1470" i="1"/>
  <c r="AC1514" i="1"/>
  <c r="AC1518" i="1"/>
  <c r="AC1530" i="1"/>
  <c r="AC1534" i="1"/>
  <c r="AE1578" i="1"/>
  <c r="AC1666" i="1"/>
  <c r="AC2054" i="1"/>
  <c r="AC2058" i="1"/>
  <c r="AC2086" i="1"/>
  <c r="AC2150" i="1"/>
  <c r="AC2154" i="1"/>
  <c r="AC2159" i="1"/>
  <c r="AC2171" i="1"/>
  <c r="AD2253" i="1"/>
  <c r="AE2801" i="1"/>
  <c r="AE2865" i="1"/>
  <c r="AE2997" i="1"/>
  <c r="AE3005" i="1"/>
  <c r="AD3113" i="1"/>
  <c r="AD3117" i="1"/>
  <c r="AD3955" i="1"/>
  <c r="AC4246" i="1"/>
  <c r="AC4266" i="1"/>
  <c r="AC4290" i="1"/>
  <c r="AC4322" i="1"/>
  <c r="AC4338" i="1"/>
  <c r="AD4358" i="1"/>
  <c r="AD4362" i="1"/>
  <c r="AE4458" i="1"/>
  <c r="AE4466" i="1"/>
  <c r="AE4482" i="1"/>
  <c r="AE4490" i="1"/>
  <c r="AE4530" i="1"/>
  <c r="AE4554" i="1"/>
  <c r="AE4562" i="1"/>
  <c r="AD4812" i="1"/>
  <c r="AC4847" i="1"/>
  <c r="AC4863" i="1"/>
  <c r="AE5106" i="1"/>
  <c r="AC5169" i="1"/>
  <c r="AD5242" i="1"/>
  <c r="AD5246" i="1"/>
  <c r="AC2269" i="1"/>
  <c r="AC2273" i="1"/>
  <c r="AC2277" i="1"/>
  <c r="AC2285" i="1"/>
  <c r="AC2310" i="1"/>
  <c r="AC2314" i="1"/>
  <c r="AC2326" i="1"/>
  <c r="AC2330" i="1"/>
  <c r="AC2334" i="1"/>
  <c r="AC2342" i="1"/>
  <c r="AC2350" i="1"/>
  <c r="AC2358" i="1"/>
  <c r="AC2362" i="1"/>
  <c r="AC2394" i="1"/>
  <c r="AC2398" i="1"/>
  <c r="AC2410" i="1"/>
  <c r="AC2419" i="1"/>
  <c r="AC2431" i="1"/>
  <c r="AE191" i="1"/>
  <c r="AE204" i="1"/>
  <c r="AE208" i="1"/>
  <c r="AE216" i="1"/>
  <c r="AE220" i="1"/>
  <c r="AE264" i="1"/>
  <c r="AE268" i="1"/>
  <c r="AD320" i="1"/>
  <c r="AD324" i="1"/>
  <c r="AD336" i="1"/>
  <c r="AD340" i="1"/>
  <c r="AE352" i="1"/>
  <c r="AE360" i="1"/>
  <c r="AD364" i="1"/>
  <c r="AE372" i="1"/>
  <c r="AE376" i="1"/>
  <c r="AE384" i="1"/>
  <c r="AE388" i="1"/>
  <c r="AD396" i="1"/>
  <c r="AE424" i="1"/>
  <c r="AD428" i="1"/>
  <c r="AE436" i="1"/>
  <c r="AE440" i="1"/>
  <c r="AE456" i="1"/>
  <c r="AD460" i="1"/>
  <c r="AE480" i="1"/>
  <c r="AE484" i="1"/>
  <c r="AE488" i="1"/>
  <c r="AD492" i="1"/>
  <c r="AE660" i="1"/>
  <c r="AE692" i="1"/>
  <c r="AE1349" i="1"/>
  <c r="AE1377" i="1"/>
  <c r="AE1381" i="1"/>
  <c r="AE1389" i="1"/>
  <c r="AD1410" i="1"/>
  <c r="AD1418" i="1"/>
  <c r="AD1422" i="1"/>
  <c r="AD1470" i="1"/>
  <c r="AD1486" i="1"/>
  <c r="AE1587" i="1"/>
  <c r="AE1603" i="1"/>
  <c r="AE1619" i="1"/>
  <c r="AE1627" i="1"/>
  <c r="AD1659" i="1"/>
  <c r="AD1711" i="1"/>
  <c r="AE1801" i="1"/>
  <c r="AD55" i="1"/>
  <c r="AE347" i="1"/>
  <c r="AD1062" i="1"/>
  <c r="AD1066" i="1"/>
  <c r="AD1550" i="1"/>
  <c r="AC1577" i="1"/>
  <c r="AD1739" i="1"/>
  <c r="AD1743" i="1"/>
  <c r="AD1771" i="1"/>
  <c r="AE1799" i="1"/>
  <c r="AD1985" i="1"/>
  <c r="AD1997" i="1"/>
  <c r="AD1998" i="1"/>
  <c r="AD2010" i="1"/>
  <c r="AD2014" i="1"/>
  <c r="AD2022" i="1"/>
  <c r="AD2026" i="1"/>
  <c r="AE2280" i="1"/>
  <c r="AD2305" i="1"/>
  <c r="AD2313" i="1"/>
  <c r="AD2317" i="1"/>
  <c r="AD2329" i="1"/>
  <c r="AD2333" i="1"/>
  <c r="AD2337" i="1"/>
  <c r="AD2349" i="1"/>
  <c r="AD2365" i="1"/>
  <c r="AD2434" i="1"/>
  <c r="AD2438" i="1"/>
  <c r="AD2450" i="1"/>
  <c r="AD2454" i="1"/>
  <c r="AC21" i="1"/>
  <c r="AC37" i="1"/>
  <c r="AC45" i="1"/>
  <c r="AC53" i="1"/>
  <c r="AE138" i="1"/>
  <c r="AC141" i="1"/>
  <c r="AE160" i="1"/>
  <c r="AC163" i="1"/>
  <c r="AD169" i="1"/>
  <c r="AC172" i="1"/>
  <c r="AC176" i="1"/>
  <c r="AC180" i="1"/>
  <c r="AD181" i="1"/>
  <c r="AD185" i="1"/>
  <c r="AC188" i="1"/>
  <c r="AD189" i="1"/>
  <c r="AC197" i="1"/>
  <c r="AE206" i="1"/>
  <c r="AE209" i="1"/>
  <c r="AD210" i="1"/>
  <c r="AC217" i="1"/>
  <c r="AC221" i="1"/>
  <c r="AC223" i="1"/>
  <c r="AD227" i="1"/>
  <c r="AE231" i="1"/>
  <c r="AE232" i="1"/>
  <c r="AE236" i="1"/>
  <c r="AE239" i="1"/>
  <c r="AE240" i="1"/>
  <c r="AC247" i="1"/>
  <c r="AE248" i="1"/>
  <c r="AE251" i="1"/>
  <c r="AE252" i="1"/>
  <c r="AC265" i="1"/>
  <c r="AC269" i="1"/>
  <c r="AC273" i="1"/>
  <c r="AC277" i="1"/>
  <c r="AC281" i="1"/>
  <c r="AC285" i="1"/>
  <c r="AC289" i="1"/>
  <c r="AC293" i="1"/>
  <c r="AC297" i="1"/>
  <c r="AC301" i="1"/>
  <c r="AC305" i="1"/>
  <c r="AC313" i="1"/>
  <c r="AC317" i="1"/>
  <c r="AC321" i="1"/>
  <c r="AC333" i="1"/>
  <c r="AC337" i="1"/>
  <c r="AC353" i="1"/>
  <c r="AC357" i="1"/>
  <c r="AC361" i="1"/>
  <c r="AC373" i="1"/>
  <c r="AC377" i="1"/>
  <c r="AC385" i="1"/>
  <c r="AC389" i="1"/>
  <c r="AC401" i="1"/>
  <c r="AC425" i="1"/>
  <c r="AC433" i="1"/>
  <c r="AC437" i="1"/>
  <c r="AC481" i="1"/>
  <c r="AC485" i="1"/>
  <c r="AC501" i="1"/>
  <c r="AC505" i="1"/>
  <c r="AC513" i="1"/>
  <c r="AC517" i="1"/>
  <c r="AC529" i="1"/>
  <c r="AC661" i="1"/>
  <c r="AC685" i="1"/>
  <c r="AC689" i="1"/>
  <c r="AC693" i="1"/>
  <c r="AC705" i="1"/>
  <c r="AC709" i="1"/>
  <c r="AC721" i="1"/>
  <c r="AC725" i="1"/>
  <c r="AC737" i="1"/>
  <c r="AC741" i="1"/>
  <c r="AC749" i="1"/>
  <c r="AC753" i="1"/>
  <c r="AC757" i="1"/>
  <c r="AC765" i="1"/>
  <c r="AE773" i="1"/>
  <c r="AE821" i="1"/>
  <c r="AE833" i="1"/>
  <c r="AE837" i="1"/>
  <c r="AE849" i="1"/>
  <c r="AD855" i="1"/>
  <c r="AE859" i="1"/>
  <c r="AC860" i="1"/>
  <c r="AC863" i="1"/>
  <c r="AC864" i="1"/>
  <c r="AE867" i="1"/>
  <c r="AE879" i="1"/>
  <c r="AC883" i="1"/>
  <c r="AC915" i="1"/>
  <c r="AE923" i="1"/>
  <c r="AE959" i="1"/>
  <c r="AE967" i="1"/>
  <c r="AE975" i="1"/>
  <c r="AE991" i="1"/>
  <c r="AC993" i="1"/>
  <c r="AE1037" i="1"/>
  <c r="AC1112" i="1"/>
  <c r="AC1145" i="1"/>
  <c r="AC1149" i="1"/>
  <c r="AE1170" i="1"/>
  <c r="AE1174" i="1"/>
  <c r="AD1178" i="1"/>
  <c r="AD1186" i="1"/>
  <c r="AE1214" i="1"/>
  <c r="AE1262" i="1"/>
  <c r="AE1278" i="1"/>
  <c r="AD1286" i="1"/>
  <c r="AC1318" i="1"/>
  <c r="AC1346" i="1"/>
  <c r="AD1354" i="1"/>
  <c r="AE1362" i="1"/>
  <c r="AC1366" i="1"/>
  <c r="AC1370" i="1"/>
  <c r="AE1374" i="1"/>
  <c r="AE1402" i="1"/>
  <c r="AE1406" i="1"/>
  <c r="AC1544" i="1"/>
  <c r="AC1548" i="1"/>
  <c r="AC1560" i="1"/>
  <c r="AC1600" i="1"/>
  <c r="AC1616" i="1"/>
  <c r="AC1794" i="1"/>
  <c r="AC1962" i="1"/>
  <c r="AC1974" i="1"/>
  <c r="AC1978" i="1"/>
  <c r="AC1995" i="1"/>
  <c r="AD2001" i="1"/>
  <c r="AD2013" i="1"/>
  <c r="AD2033" i="1"/>
  <c r="AD2045" i="1"/>
  <c r="AD2145" i="1"/>
  <c r="AD2158" i="1"/>
  <c r="AD2170" i="1"/>
  <c r="AC2173" i="1"/>
  <c r="AD2174" i="1"/>
  <c r="AD2182" i="1"/>
  <c r="AD2186" i="1"/>
  <c r="AC2189" i="1"/>
  <c r="AD2190" i="1"/>
  <c r="AE2193" i="1"/>
  <c r="AD2198" i="1"/>
  <c r="AD2202" i="1"/>
  <c r="AE2205" i="1"/>
  <c r="AC2221" i="1"/>
  <c r="AC2367" i="1"/>
  <c r="AC2379" i="1"/>
  <c r="AE2408" i="1"/>
  <c r="AD2417" i="1"/>
  <c r="AD2429" i="1"/>
  <c r="AC2587" i="1"/>
  <c r="AC2607" i="1"/>
  <c r="AC2619" i="1"/>
  <c r="AC2908" i="1"/>
  <c r="AC2984" i="1"/>
  <c r="AC3016" i="1"/>
  <c r="AC3040" i="1"/>
  <c r="AC3307" i="1"/>
  <c r="AC3551" i="1"/>
  <c r="AC3563" i="1"/>
  <c r="AC3567" i="1"/>
  <c r="AC3571" i="1"/>
  <c r="AC3575" i="1"/>
  <c r="AC3583" i="1"/>
  <c r="AC3607" i="1"/>
  <c r="AC4043" i="1"/>
  <c r="AC4103" i="1"/>
  <c r="AC4111" i="1"/>
  <c r="AC4119" i="1"/>
  <c r="AC4127" i="1"/>
  <c r="AC4135" i="1"/>
  <c r="AC4143" i="1"/>
  <c r="AC4208" i="1"/>
  <c r="AC4212" i="1"/>
  <c r="AC4296" i="1"/>
  <c r="AC4300" i="1"/>
  <c r="AC4304" i="1"/>
  <c r="AC4328" i="1"/>
  <c r="AC4332" i="1"/>
  <c r="AC4336" i="1"/>
  <c r="AC4368" i="1"/>
  <c r="AC4372" i="1"/>
  <c r="AC4376" i="1"/>
  <c r="AC4384" i="1"/>
  <c r="AC4420" i="1"/>
  <c r="AE4576" i="1"/>
  <c r="AC4589" i="1"/>
  <c r="AC4593" i="1"/>
  <c r="AC4597" i="1"/>
  <c r="AC4598" i="1"/>
  <c r="AC4711" i="1"/>
  <c r="AC4743" i="1"/>
  <c r="AC5010" i="1"/>
  <c r="AC5018" i="1"/>
  <c r="AC5022" i="1"/>
  <c r="AC5141" i="1"/>
  <c r="AC5153" i="1"/>
  <c r="AC5222" i="1"/>
  <c r="AD2481" i="1"/>
  <c r="AD2557" i="1"/>
  <c r="AD2562" i="1"/>
  <c r="AD2566" i="1"/>
  <c r="AD2791" i="1"/>
  <c r="AD2799" i="1"/>
  <c r="AD2847" i="1"/>
  <c r="AD2879" i="1"/>
  <c r="AD2911" i="1"/>
  <c r="AE2987" i="1"/>
  <c r="AE3019" i="1"/>
  <c r="AD3043" i="1"/>
  <c r="AE3121" i="1"/>
  <c r="AE3173" i="1"/>
  <c r="AD3182" i="1"/>
  <c r="AD3198" i="1"/>
  <c r="AD3262" i="1"/>
  <c r="AD3482" i="1"/>
  <c r="AE3754" i="1"/>
  <c r="AE3758" i="1"/>
  <c r="AE3786" i="1"/>
  <c r="AE3790" i="1"/>
  <c r="AE3818" i="1"/>
  <c r="AE4006" i="1"/>
  <c r="AD4038" i="1"/>
  <c r="AD4054" i="1"/>
  <c r="AD4062" i="1"/>
  <c r="AD4070" i="1"/>
  <c r="AD4098" i="1"/>
  <c r="AD4106" i="1"/>
  <c r="AD4114" i="1"/>
  <c r="AD4122" i="1"/>
  <c r="AD4130" i="1"/>
  <c r="AD4138" i="1"/>
  <c r="AD4146" i="1"/>
  <c r="AD4154" i="1"/>
  <c r="AD4162" i="1"/>
  <c r="AD4170" i="1"/>
  <c r="AD4178" i="1"/>
  <c r="AD4186" i="1"/>
  <c r="AD4194" i="1"/>
  <c r="AD4202" i="1"/>
  <c r="AD4206" i="1"/>
  <c r="AE4455" i="1"/>
  <c r="AE4579" i="1"/>
  <c r="AD4596" i="1"/>
  <c r="AE4606" i="1"/>
  <c r="AD4636" i="1"/>
  <c r="AD4766" i="1"/>
  <c r="AD4782" i="1"/>
  <c r="AD4798" i="1"/>
  <c r="AE4810" i="1"/>
  <c r="AE4831" i="1"/>
  <c r="AD4919" i="1"/>
  <c r="AD4923" i="1"/>
  <c r="AE4927" i="1"/>
  <c r="AD4971" i="1"/>
  <c r="AD5021" i="1"/>
  <c r="AD5025" i="1"/>
  <c r="AE5034" i="1"/>
  <c r="AC5123" i="1"/>
  <c r="AE5148" i="1"/>
  <c r="AE5152" i="1"/>
  <c r="AE5168" i="1"/>
  <c r="AD5173" i="1"/>
  <c r="AC2435" i="1"/>
  <c r="AC2543" i="1"/>
  <c r="AE2552" i="1"/>
  <c r="AC2555" i="1"/>
  <c r="AD2589" i="1"/>
  <c r="AD2621" i="1"/>
  <c r="AD2637" i="1"/>
  <c r="AD2669" i="1"/>
  <c r="AC2917" i="1"/>
  <c r="AC2937" i="1"/>
  <c r="AC2941" i="1"/>
  <c r="AC2945" i="1"/>
  <c r="AC2949" i="1"/>
  <c r="AC2961" i="1"/>
  <c r="AD2974" i="1"/>
  <c r="AC3049" i="1"/>
  <c r="AD3177" i="1"/>
  <c r="AD3189" i="1"/>
  <c r="AD3225" i="1"/>
  <c r="AD3237" i="1"/>
  <c r="AD3321" i="1"/>
  <c r="AC3333" i="1"/>
  <c r="AC3620" i="1"/>
  <c r="AC3626" i="1"/>
  <c r="AC3630" i="1"/>
  <c r="AC3634" i="1"/>
  <c r="AC3650" i="1"/>
  <c r="AC3760" i="1"/>
  <c r="AD3768" i="1"/>
  <c r="AD3784" i="1"/>
  <c r="AC3792" i="1"/>
  <c r="AC3988" i="1"/>
  <c r="AC3992" i="1"/>
  <c r="AE4020" i="1"/>
  <c r="AC4088" i="1"/>
  <c r="AC4092" i="1"/>
  <c r="AC4096" i="1"/>
  <c r="AC4128" i="1"/>
  <c r="AD4229" i="1"/>
  <c r="AD4237" i="1"/>
  <c r="AC4273" i="1"/>
  <c r="AC4381" i="1"/>
  <c r="AC4385" i="1"/>
  <c r="AC4389" i="1"/>
  <c r="AE4397" i="1"/>
  <c r="AC4405" i="1"/>
  <c r="AC4409" i="1"/>
  <c r="AC4437" i="1"/>
  <c r="AC4441" i="1"/>
  <c r="AC4445" i="1"/>
  <c r="AC4453" i="1"/>
  <c r="AC4457" i="1"/>
  <c r="AC4461" i="1"/>
  <c r="AC4465" i="1"/>
  <c r="AC4473" i="1"/>
  <c r="AC4477" i="1"/>
  <c r="AC4481" i="1"/>
  <c r="AC4485" i="1"/>
  <c r="AD4494" i="1"/>
  <c r="AE4570" i="1"/>
  <c r="AC4573" i="1"/>
  <c r="AC4577" i="1"/>
  <c r="AC4582" i="1"/>
  <c r="AC4599" i="1"/>
  <c r="AC4612" i="1"/>
  <c r="AC4639" i="1"/>
  <c r="AC4643" i="1"/>
  <c r="AC4651" i="1"/>
  <c r="AC4756" i="1"/>
  <c r="AD4830" i="1"/>
  <c r="AE4870" i="1"/>
  <c r="AC4877" i="1"/>
  <c r="AC4885" i="1"/>
  <c r="AC4893" i="1"/>
  <c r="AC5011" i="1"/>
  <c r="AC5019" i="1"/>
  <c r="AD5118" i="1"/>
  <c r="AC5126" i="1"/>
  <c r="AD5158" i="1"/>
  <c r="AE5228" i="1"/>
  <c r="AD162" i="1"/>
  <c r="AC348" i="1"/>
  <c r="AC441" i="1"/>
  <c r="AC457" i="1"/>
  <c r="AE551" i="1"/>
  <c r="AC555" i="1"/>
  <c r="AD664" i="1"/>
  <c r="AD696" i="1"/>
  <c r="AC444" i="1"/>
  <c r="AC476" i="1"/>
  <c r="AC508" i="1"/>
  <c r="AC524" i="1"/>
  <c r="AC533" i="1"/>
  <c r="AC537" i="1"/>
  <c r="AC557" i="1"/>
  <c r="AC561" i="1"/>
  <c r="AC565" i="1"/>
  <c r="AC577" i="1"/>
  <c r="AC589" i="1"/>
  <c r="AC605" i="1"/>
  <c r="AD59" i="1"/>
  <c r="AD71" i="1"/>
  <c r="AD79" i="1"/>
  <c r="AC83" i="1"/>
  <c r="AD87" i="1"/>
  <c r="AD119" i="1"/>
  <c r="AC351" i="1"/>
  <c r="AC9" i="1"/>
  <c r="AD36" i="1"/>
  <c r="AD52" i="1"/>
  <c r="AC61" i="1"/>
  <c r="AC77" i="1"/>
  <c r="AC85" i="1"/>
  <c r="AC125" i="1"/>
  <c r="AC140" i="1"/>
  <c r="AC147" i="1"/>
  <c r="AE341" i="1"/>
  <c r="AC455" i="1"/>
  <c r="AE475" i="1"/>
  <c r="AE556" i="1"/>
  <c r="AE564" i="1"/>
  <c r="AD568" i="1"/>
  <c r="AE588" i="1"/>
  <c r="AE592" i="1"/>
  <c r="AD600" i="1"/>
  <c r="AD632" i="1"/>
  <c r="AE644" i="1"/>
  <c r="AD649" i="1"/>
  <c r="AD665" i="1"/>
  <c r="AE677" i="1"/>
  <c r="AC680" i="1"/>
  <c r="AD1708" i="1"/>
  <c r="AC1721" i="1"/>
  <c r="AC1725" i="1"/>
  <c r="AC1734" i="1"/>
  <c r="AC1738" i="1"/>
  <c r="AC1826" i="1"/>
  <c r="AC1830" i="1"/>
  <c r="AC1834" i="1"/>
  <c r="AC1859" i="1"/>
  <c r="AC1871" i="1"/>
  <c r="AC1875" i="1"/>
  <c r="AC1887" i="1"/>
  <c r="AC1891" i="1"/>
  <c r="AC1903" i="1"/>
  <c r="AC1907" i="1"/>
  <c r="AC1979" i="1"/>
  <c r="AC2013" i="1"/>
  <c r="AC2017" i="1"/>
  <c r="AC2021" i="1"/>
  <c r="AC2029" i="1"/>
  <c r="AC2107" i="1"/>
  <c r="AC2214" i="1"/>
  <c r="AC2218" i="1"/>
  <c r="AC2511" i="1"/>
  <c r="AC2523" i="1"/>
  <c r="AC2561" i="1"/>
  <c r="AC2565" i="1"/>
  <c r="AC2573" i="1"/>
  <c r="AC2593" i="1"/>
  <c r="AC2597" i="1"/>
  <c r="AC2605" i="1"/>
  <c r="AC2625" i="1"/>
  <c r="AC2629" i="1"/>
  <c r="AC2637" i="1"/>
  <c r="AC2650" i="1"/>
  <c r="AC2662" i="1"/>
  <c r="AC2666" i="1"/>
  <c r="AC2671" i="1"/>
  <c r="AC2695" i="1"/>
  <c r="AC2735" i="1"/>
  <c r="AC2739" i="1"/>
  <c r="AC2763" i="1"/>
  <c r="AC2771" i="1"/>
  <c r="AC2779" i="1"/>
  <c r="AC2788" i="1"/>
  <c r="AC2804" i="1"/>
  <c r="AC2812" i="1"/>
  <c r="AE809" i="1"/>
  <c r="AD887" i="1"/>
  <c r="AD903" i="1"/>
  <c r="AD1194" i="1"/>
  <c r="AD1206" i="1"/>
  <c r="AD1216" i="1"/>
  <c r="AD1344" i="1"/>
  <c r="AD1356" i="1"/>
  <c r="AD1364" i="1"/>
  <c r="AD1396" i="1"/>
  <c r="AD1426" i="1"/>
  <c r="AD1434" i="1"/>
  <c r="AD1438" i="1"/>
  <c r="AD1454" i="1"/>
  <c r="AD1488" i="1"/>
  <c r="AD1492" i="1"/>
  <c r="AD1504" i="1"/>
  <c r="AD1508" i="1"/>
  <c r="AD1520" i="1"/>
  <c r="AD1524" i="1"/>
  <c r="AD1562" i="1"/>
  <c r="AD1627" i="1"/>
  <c r="AE1635" i="1"/>
  <c r="AD1651" i="1"/>
  <c r="AD1660" i="1"/>
  <c r="AD1668" i="1"/>
  <c r="AD2257" i="1"/>
  <c r="AD2269" i="1"/>
  <c r="AD2289" i="1"/>
  <c r="AD2301" i="1"/>
  <c r="AD2302" i="1"/>
  <c r="AD2306" i="1"/>
  <c r="AD2391" i="1"/>
  <c r="AD2407" i="1"/>
  <c r="AD2433" i="1"/>
  <c r="AC2730" i="1"/>
  <c r="AC2734" i="1"/>
  <c r="AC2742" i="1"/>
  <c r="AC2827" i="1"/>
  <c r="AC2831" i="1"/>
  <c r="AE704" i="1"/>
  <c r="AE708" i="1"/>
  <c r="AE716" i="1"/>
  <c r="AE720" i="1"/>
  <c r="AE724" i="1"/>
  <c r="AD728" i="1"/>
  <c r="AE736" i="1"/>
  <c r="AE740" i="1"/>
  <c r="AE748" i="1"/>
  <c r="AE752" i="1"/>
  <c r="AE756" i="1"/>
  <c r="AD760" i="1"/>
  <c r="AE768" i="1"/>
  <c r="AC772" i="1"/>
  <c r="AC780" i="1"/>
  <c r="AC784" i="1"/>
  <c r="AC788" i="1"/>
  <c r="AD792" i="1"/>
  <c r="AC796" i="1"/>
  <c r="AC800" i="1"/>
  <c r="AC812" i="1"/>
  <c r="AC820" i="1"/>
  <c r="AD824" i="1"/>
  <c r="AC828" i="1"/>
  <c r="AC832" i="1"/>
  <c r="AC836" i="1"/>
  <c r="AC844" i="1"/>
  <c r="AD938" i="1"/>
  <c r="AD958" i="1"/>
  <c r="AD970" i="1"/>
  <c r="AD974" i="1"/>
  <c r="AD990" i="1"/>
  <c r="AD1003" i="1"/>
  <c r="AD1027" i="1"/>
  <c r="AE1050" i="1"/>
  <c r="AD1099" i="1"/>
  <c r="AE1181" i="1"/>
  <c r="AD1474" i="1"/>
  <c r="AD1482" i="1"/>
  <c r="AE1581" i="1"/>
  <c r="AE1613" i="1"/>
  <c r="AD1667" i="1"/>
  <c r="AD1675" i="1"/>
  <c r="AD1679" i="1"/>
  <c r="AD1707" i="1"/>
  <c r="AD1813" i="1"/>
  <c r="AE1833" i="1"/>
  <c r="AD1837" i="1"/>
  <c r="AD1857" i="1"/>
  <c r="AD1866" i="1"/>
  <c r="AD1882" i="1"/>
  <c r="AD1898" i="1"/>
  <c r="AD1910" i="1"/>
  <c r="AD1914" i="1"/>
  <c r="AD1926" i="1"/>
  <c r="AD1934" i="1"/>
  <c r="AD1942" i="1"/>
  <c r="AD1950" i="1"/>
  <c r="AD1958" i="1"/>
  <c r="AD1962" i="1"/>
  <c r="AE2024" i="1"/>
  <c r="AD2046" i="1"/>
  <c r="AD2062" i="1"/>
  <c r="AD2074" i="1"/>
  <c r="AD2094" i="1"/>
  <c r="AD2106" i="1"/>
  <c r="AE2168" i="1"/>
  <c r="AD2177" i="1"/>
  <c r="AD2209" i="1"/>
  <c r="AD2493" i="1"/>
  <c r="AD2498" i="1"/>
  <c r="AD2502" i="1"/>
  <c r="AE2584" i="1"/>
  <c r="AD2653" i="1"/>
  <c r="AD2807" i="1"/>
  <c r="AD2815" i="1"/>
  <c r="AC645" i="1"/>
  <c r="AC674" i="1"/>
  <c r="AC683" i="1"/>
  <c r="AC690" i="1"/>
  <c r="AC722" i="1"/>
  <c r="AC754" i="1"/>
  <c r="AD775" i="1"/>
  <c r="AC787" i="1"/>
  <c r="AC802" i="1"/>
  <c r="AE889" i="1"/>
  <c r="AD904" i="1"/>
  <c r="AD1018" i="1"/>
  <c r="AC1057" i="1"/>
  <c r="AC1065" i="1"/>
  <c r="AE1074" i="1"/>
  <c r="AD1077" i="1"/>
  <c r="AC1081" i="1"/>
  <c r="AE1082" i="1"/>
  <c r="AE1086" i="1"/>
  <c r="AC1089" i="1"/>
  <c r="AD1090" i="1"/>
  <c r="AD1188" i="1"/>
  <c r="AC1191" i="1"/>
  <c r="AC1195" i="1"/>
  <c r="AC1199" i="1"/>
  <c r="AC1207" i="1"/>
  <c r="AE1213" i="1"/>
  <c r="AD1222" i="1"/>
  <c r="AD1226" i="1"/>
  <c r="AD1234" i="1"/>
  <c r="AC1237" i="1"/>
  <c r="AD1238" i="1"/>
  <c r="AC1241" i="1"/>
  <c r="AD1242" i="1"/>
  <c r="AC1249" i="1"/>
  <c r="AD1250" i="1"/>
  <c r="AC1253" i="1"/>
  <c r="AC1257" i="1"/>
  <c r="AC1269" i="1"/>
  <c r="AC1281" i="1"/>
  <c r="AC1289" i="1"/>
  <c r="AD1290" i="1"/>
  <c r="AC1297" i="1"/>
  <c r="AD1298" i="1"/>
  <c r="AC1301" i="1"/>
  <c r="AD1302" i="1"/>
  <c r="AD1306" i="1"/>
  <c r="AC1309" i="1"/>
  <c r="AD1310" i="1"/>
  <c r="AC1313" i="1"/>
  <c r="AD1314" i="1"/>
  <c r="AC1317" i="1"/>
  <c r="AD1318" i="1"/>
  <c r="AC1333" i="1"/>
  <c r="AD1338" i="1"/>
  <c r="AC1345" i="1"/>
  <c r="AD1382" i="1"/>
  <c r="AD1386" i="1"/>
  <c r="AD1390" i="1"/>
  <c r="AD1424" i="1"/>
  <c r="AD1440" i="1"/>
  <c r="AD1456" i="1"/>
  <c r="AC1459" i="1"/>
  <c r="AC1480" i="1"/>
  <c r="AC1484" i="1"/>
  <c r="AD1490" i="1"/>
  <c r="AC1493" i="1"/>
  <c r="AD1502" i="1"/>
  <c r="AD1518" i="1"/>
  <c r="AD1595" i="1"/>
  <c r="AC1665" i="1"/>
  <c r="AD1723" i="1"/>
  <c r="AC1755" i="1"/>
  <c r="AC1759" i="1"/>
  <c r="AC1820" i="1"/>
  <c r="AC1828" i="1"/>
  <c r="AC1843" i="1"/>
  <c r="AC1855" i="1"/>
  <c r="AD1969" i="1"/>
  <c r="AD1981" i="1"/>
  <c r="AD1982" i="1"/>
  <c r="AD1990" i="1"/>
  <c r="AC2038" i="1"/>
  <c r="AC2042" i="1"/>
  <c r="AD2049" i="1"/>
  <c r="AD2093" i="1"/>
  <c r="AD2110" i="1"/>
  <c r="AD2122" i="1"/>
  <c r="AC2125" i="1"/>
  <c r="AD2126" i="1"/>
  <c r="AC2129" i="1"/>
  <c r="AC2133" i="1"/>
  <c r="AD2134" i="1"/>
  <c r="AD2141" i="1"/>
  <c r="AE2200" i="1"/>
  <c r="AE2216" i="1"/>
  <c r="AD2222" i="1"/>
  <c r="AD2230" i="1"/>
  <c r="AC2237" i="1"/>
  <c r="AC2262" i="1"/>
  <c r="AC2266" i="1"/>
  <c r="AC2294" i="1"/>
  <c r="AC2298" i="1"/>
  <c r="AC2303" i="1"/>
  <c r="AC2307" i="1"/>
  <c r="AC2319" i="1"/>
  <c r="AC2323" i="1"/>
  <c r="AC2331" i="1"/>
  <c r="AC2339" i="1"/>
  <c r="AC2347" i="1"/>
  <c r="AE2360" i="1"/>
  <c r="AC2363" i="1"/>
  <c r="AD2455" i="1"/>
  <c r="AC2462" i="1"/>
  <c r="AD2471" i="1"/>
  <c r="AC2474" i="1"/>
  <c r="AC2483" i="1"/>
  <c r="AE2488" i="1"/>
  <c r="AD2525" i="1"/>
  <c r="AC2529" i="1"/>
  <c r="AD2530" i="1"/>
  <c r="AC2533" i="1"/>
  <c r="AD2534" i="1"/>
  <c r="AC2541" i="1"/>
  <c r="AC2586" i="1"/>
  <c r="AC2598" i="1"/>
  <c r="AC2602" i="1"/>
  <c r="AC2618" i="1"/>
  <c r="AC2630" i="1"/>
  <c r="AC2634" i="1"/>
  <c r="AC2639" i="1"/>
  <c r="AC2651" i="1"/>
  <c r="AE2685" i="1"/>
  <c r="AC2688" i="1"/>
  <c r="AC2696" i="1"/>
  <c r="AC2852" i="1"/>
  <c r="AC2868" i="1"/>
  <c r="AC2876" i="1"/>
  <c r="AC3095" i="1"/>
  <c r="AC3103" i="1"/>
  <c r="AC3112" i="1"/>
  <c r="AE3145" i="1"/>
  <c r="AC3149" i="1"/>
  <c r="AC3157" i="1"/>
  <c r="AC3161" i="1"/>
  <c r="AC3165" i="1"/>
  <c r="AC3186" i="1"/>
  <c r="AC3218" i="1"/>
  <c r="AC3477" i="1"/>
  <c r="AE3490" i="1"/>
  <c r="AD3514" i="1"/>
  <c r="AC3554" i="1"/>
  <c r="AC3566" i="1"/>
  <c r="AE3642" i="1"/>
  <c r="AD3684" i="1"/>
  <c r="AD3688" i="1"/>
  <c r="AE3722" i="1"/>
  <c r="AE3726" i="1"/>
  <c r="AD3744" i="1"/>
  <c r="AD3752" i="1"/>
  <c r="AD3800" i="1"/>
  <c r="AC2863" i="1"/>
  <c r="AC2867" i="1"/>
  <c r="AC2871" i="1"/>
  <c r="AC2899" i="1"/>
  <c r="AC2903" i="1"/>
  <c r="AC2907" i="1"/>
  <c r="AC2911" i="1"/>
  <c r="AC2916" i="1"/>
  <c r="AE2929" i="1"/>
  <c r="AD2936" i="1"/>
  <c r="AC2940" i="1"/>
  <c r="AC2976" i="1"/>
  <c r="AC2985" i="1"/>
  <c r="AC2993" i="1"/>
  <c r="AC3025" i="1"/>
  <c r="AE3051" i="1"/>
  <c r="AE3058" i="1"/>
  <c r="AE3083" i="1"/>
  <c r="AC3120" i="1"/>
  <c r="AC3124" i="1"/>
  <c r="AC3128" i="1"/>
  <c r="AC3140" i="1"/>
  <c r="AC3144" i="1"/>
  <c r="AE3193" i="1"/>
  <c r="AC3205" i="1"/>
  <c r="AE3209" i="1"/>
  <c r="AC3221" i="1"/>
  <c r="AE3225" i="1"/>
  <c r="AC3250" i="1"/>
  <c r="AC3270" i="1"/>
  <c r="AC3282" i="1"/>
  <c r="AC3286" i="1"/>
  <c r="AD3295" i="1"/>
  <c r="AC3298" i="1"/>
  <c r="AD3299" i="1"/>
  <c r="AC3302" i="1"/>
  <c r="AC3314" i="1"/>
  <c r="AC3323" i="1"/>
  <c r="AC3339" i="1"/>
  <c r="AC3355" i="1"/>
  <c r="AC3375" i="1"/>
  <c r="AC3383" i="1"/>
  <c r="AC3423" i="1"/>
  <c r="AE3436" i="1"/>
  <c r="AC3439" i="1"/>
  <c r="AC3447" i="1"/>
  <c r="AC3455" i="1"/>
  <c r="AC3471" i="1"/>
  <c r="AC3479" i="1"/>
  <c r="AD3587" i="1"/>
  <c r="AD3611" i="1"/>
  <c r="AD3645" i="1"/>
  <c r="AD3649" i="1"/>
  <c r="AC3654" i="1"/>
  <c r="AE3655" i="1"/>
  <c r="AC3658" i="1"/>
  <c r="AC3662" i="1"/>
  <c r="AD3743" i="1"/>
  <c r="AD3747" i="1"/>
  <c r="AE3771" i="1"/>
  <c r="AD3795" i="1"/>
  <c r="AC2716" i="1"/>
  <c r="AC2728" i="1"/>
  <c r="AC2740" i="1"/>
  <c r="AC2748" i="1"/>
  <c r="AC2780" i="1"/>
  <c r="AC2789" i="1"/>
  <c r="AC2813" i="1"/>
  <c r="AC2821" i="1"/>
  <c r="AC2829" i="1"/>
  <c r="AC2845" i="1"/>
  <c r="AC2885" i="1"/>
  <c r="AC2893" i="1"/>
  <c r="AC2909" i="1"/>
  <c r="AD2919" i="1"/>
  <c r="AC2926" i="1"/>
  <c r="AD2927" i="1"/>
  <c r="AC2934" i="1"/>
  <c r="AC2942" i="1"/>
  <c r="AC2946" i="1"/>
  <c r="AC2947" i="1"/>
  <c r="AC2950" i="1"/>
  <c r="AC2954" i="1"/>
  <c r="AD2959" i="1"/>
  <c r="AD2988" i="1"/>
  <c r="AD2996" i="1"/>
  <c r="AC2999" i="1"/>
  <c r="AC3007" i="1"/>
  <c r="AD3011" i="1"/>
  <c r="AD3020" i="1"/>
  <c r="AD3028" i="1"/>
  <c r="AC3039" i="1"/>
  <c r="AC3048" i="1"/>
  <c r="AE3061" i="1"/>
  <c r="AC3080" i="1"/>
  <c r="AC3104" i="1"/>
  <c r="AC3113" i="1"/>
  <c r="AC3117" i="1"/>
  <c r="AC3122" i="1"/>
  <c r="AD3131" i="1"/>
  <c r="AD3135" i="1"/>
  <c r="AE3138" i="1"/>
  <c r="AC3154" i="1"/>
  <c r="AC3170" i="1"/>
  <c r="AE3216" i="1"/>
  <c r="AE3220" i="1"/>
  <c r="AE3232" i="1"/>
  <c r="AE3236" i="1"/>
  <c r="AD3241" i="1"/>
  <c r="AD3253" i="1"/>
  <c r="AC3317" i="1"/>
  <c r="AD3322" i="1"/>
  <c r="AD3338" i="1"/>
  <c r="AE3341" i="1"/>
  <c r="AD3342" i="1"/>
  <c r="AD3354" i="1"/>
  <c r="AE3357" i="1"/>
  <c r="AD3358" i="1"/>
  <c r="AE3377" i="1"/>
  <c r="AE3378" i="1"/>
  <c r="AD3386" i="1"/>
  <c r="AE3393" i="1"/>
  <c r="AE3401" i="1"/>
  <c r="AE3409" i="1"/>
  <c r="AD3418" i="1"/>
  <c r="AE3425" i="1"/>
  <c r="AE3433" i="1"/>
  <c r="AE3441" i="1"/>
  <c r="AE3458" i="1"/>
  <c r="AD3491" i="1"/>
  <c r="AD3523" i="1"/>
  <c r="AD3543" i="1"/>
  <c r="AD3547" i="1"/>
  <c r="AD3643" i="1"/>
  <c r="AD3661" i="1"/>
  <c r="AD3673" i="1"/>
  <c r="AD3685" i="1"/>
  <c r="AD3715" i="1"/>
  <c r="AE3989" i="1"/>
  <c r="AD3993" i="1"/>
  <c r="AD4001" i="1"/>
  <c r="AD4021" i="1"/>
  <c r="AD4029" i="1"/>
  <c r="AD4085" i="1"/>
  <c r="AD3808" i="1"/>
  <c r="AD3816" i="1"/>
  <c r="AD3832" i="1"/>
  <c r="AD3848" i="1"/>
  <c r="AD3864" i="1"/>
  <c r="AD3880" i="1"/>
  <c r="AD3896" i="1"/>
  <c r="AD3912" i="1"/>
  <c r="AD3928" i="1"/>
  <c r="AD3944" i="1"/>
  <c r="AD3960" i="1"/>
  <c r="AD3976" i="1"/>
  <c r="AE4040" i="1"/>
  <c r="AE4056" i="1"/>
  <c r="AE4064" i="1"/>
  <c r="AE4072" i="1"/>
  <c r="AC4084" i="1"/>
  <c r="AC4095" i="1"/>
  <c r="AC4216" i="1"/>
  <c r="AD4221" i="1"/>
  <c r="AD4254" i="1"/>
  <c r="AC4257" i="1"/>
  <c r="AC4306" i="1"/>
  <c r="AE4396" i="1"/>
  <c r="AE4417" i="1"/>
  <c r="AD4429" i="1"/>
  <c r="AC4436" i="1"/>
  <c r="AD4555" i="1"/>
  <c r="AD4660" i="1"/>
  <c r="AD4664" i="1"/>
  <c r="AD4719" i="1"/>
  <c r="AD4723" i="1"/>
  <c r="AD4727" i="1"/>
  <c r="AD4747" i="1"/>
  <c r="AD4755" i="1"/>
  <c r="AD4768" i="1"/>
  <c r="AD4784" i="1"/>
  <c r="AD4791" i="1"/>
  <c r="AD4796" i="1"/>
  <c r="AD4800" i="1"/>
  <c r="AD4807" i="1"/>
  <c r="AE4829" i="1"/>
  <c r="AD4835" i="1"/>
  <c r="AC4838" i="1"/>
  <c r="AD4839" i="1"/>
  <c r="AC4842" i="1"/>
  <c r="AE4884" i="1"/>
  <c r="AE4888" i="1"/>
  <c r="AE4892" i="1"/>
  <c r="AC4901" i="1"/>
  <c r="AC4917" i="1"/>
  <c r="AD4941" i="1"/>
  <c r="AC4944" i="1"/>
  <c r="AD4957" i="1"/>
  <c r="AD4965" i="1"/>
  <c r="AC4969" i="1"/>
  <c r="AC4978" i="1"/>
  <c r="AD4983" i="1"/>
  <c r="AD5001" i="1"/>
  <c r="AD5005" i="1"/>
  <c r="AD5009" i="1"/>
  <c r="AC5015" i="1"/>
  <c r="AE5078" i="1"/>
  <c r="AE5098" i="1"/>
  <c r="AC5117" i="1"/>
  <c r="AD5122" i="1"/>
  <c r="AD5146" i="1"/>
  <c r="AD5162" i="1"/>
  <c r="AC5211" i="1"/>
  <c r="AD5215" i="1"/>
  <c r="AC5234" i="1"/>
  <c r="AE5300" i="1"/>
  <c r="AD3971" i="1"/>
  <c r="AC3990" i="1"/>
  <c r="AC4018" i="1"/>
  <c r="AC4240" i="1"/>
  <c r="AC4244" i="1"/>
  <c r="AD4248" i="1"/>
  <c r="AC4252" i="1"/>
  <c r="AC4260" i="1"/>
  <c r="AE4264" i="1"/>
  <c r="AE4268" i="1"/>
  <c r="AC4277" i="1"/>
  <c r="AC4285" i="1"/>
  <c r="AC4309" i="1"/>
  <c r="AC4317" i="1"/>
  <c r="AC4333" i="1"/>
  <c r="AC4349" i="1"/>
  <c r="AC4353" i="1"/>
  <c r="AC4361" i="1"/>
  <c r="AC4365" i="1"/>
  <c r="AD4378" i="1"/>
  <c r="AD4398" i="1"/>
  <c r="AC4471" i="1"/>
  <c r="AD4485" i="1"/>
  <c r="AD4490" i="1"/>
  <c r="AC4493" i="1"/>
  <c r="AC4497" i="1"/>
  <c r="AC4501" i="1"/>
  <c r="AC4505" i="1"/>
  <c r="AD4506" i="1"/>
  <c r="AC4517" i="1"/>
  <c r="AE4521" i="1"/>
  <c r="AD4522" i="1"/>
  <c r="AC4525" i="1"/>
  <c r="AE4529" i="1"/>
  <c r="AE4553" i="1"/>
  <c r="AE4561" i="1"/>
  <c r="AD4623" i="1"/>
  <c r="AD4667" i="1"/>
  <c r="AD4672" i="1"/>
  <c r="AC4683" i="1"/>
  <c r="AD4763" i="1"/>
  <c r="AC4786" i="1"/>
  <c r="AC4845" i="1"/>
  <c r="AD4871" i="1"/>
  <c r="AD4875" i="1"/>
  <c r="AD4883" i="1"/>
  <c r="AC4895" i="1"/>
  <c r="AD4939" i="1"/>
  <c r="AD4947" i="1"/>
  <c r="AE4994" i="1"/>
  <c r="AC5007" i="1"/>
  <c r="AC5013" i="1"/>
  <c r="AE5026" i="1"/>
  <c r="AC5088" i="1"/>
  <c r="AD5096" i="1"/>
  <c r="AC5101" i="1"/>
  <c r="AD5125" i="1"/>
  <c r="AC5133" i="1"/>
  <c r="AE5197" i="1"/>
  <c r="AC5214" i="1"/>
  <c r="AD5266" i="1"/>
  <c r="AE5267" i="1"/>
  <c r="AD5283" i="1"/>
  <c r="AE4275" i="1"/>
  <c r="AD4280" i="1"/>
  <c r="AC4288" i="1"/>
  <c r="AC4320" i="1"/>
  <c r="AE4352" i="1"/>
  <c r="AD4381" i="1"/>
  <c r="AD4401" i="1"/>
  <c r="AD4446" i="1"/>
  <c r="AD4450" i="1"/>
  <c r="AD4564" i="1"/>
  <c r="AD4569" i="1"/>
  <c r="AE4574" i="1"/>
  <c r="AD4695" i="1"/>
  <c r="AD4699" i="1"/>
  <c r="AE4707" i="1"/>
  <c r="AD4711" i="1"/>
  <c r="AD4712" i="1"/>
  <c r="AD4724" i="1"/>
  <c r="AE4793" i="1"/>
  <c r="AE4801" i="1"/>
  <c r="AE4830" i="1"/>
  <c r="AE4836" i="1"/>
  <c r="AE4840" i="1"/>
  <c r="AE4844" i="1"/>
  <c r="AE4856" i="1"/>
  <c r="AE4860" i="1"/>
  <c r="AD4869" i="1"/>
  <c r="AD4889" i="1"/>
  <c r="AD4893" i="1"/>
  <c r="AE4894" i="1"/>
  <c r="AE4902" i="1"/>
  <c r="AE4918" i="1"/>
  <c r="AE4942" i="1"/>
  <c r="AE4950" i="1"/>
  <c r="AE4958" i="1"/>
  <c r="AE4966" i="1"/>
  <c r="AE4971" i="1"/>
  <c r="AD4972" i="1"/>
  <c r="AE5006" i="1"/>
  <c r="AE5010" i="1"/>
  <c r="AE5046" i="1"/>
  <c r="AE5099" i="1"/>
  <c r="AD5105" i="1"/>
  <c r="AD5106" i="1"/>
  <c r="AD5147" i="1"/>
  <c r="AD5151" i="1"/>
  <c r="AE5184" i="1"/>
  <c r="AD5208" i="1"/>
  <c r="AD5251" i="1"/>
  <c r="AD5259" i="1"/>
  <c r="AD13" i="1"/>
  <c r="AC653" i="1"/>
  <c r="AC657" i="1"/>
  <c r="AD663" i="1"/>
  <c r="AE667" i="1"/>
  <c r="AE668" i="1"/>
  <c r="AE671" i="1"/>
  <c r="AE675" i="1"/>
  <c r="AE683" i="1"/>
  <c r="AD697" i="1"/>
  <c r="AC712" i="1"/>
  <c r="AD713" i="1"/>
  <c r="AD729" i="1"/>
  <c r="AC744" i="1"/>
  <c r="AC760" i="1"/>
  <c r="AD776" i="1"/>
  <c r="AE777" i="1"/>
  <c r="AE789" i="1"/>
  <c r="AE805" i="1"/>
  <c r="AD823" i="1"/>
  <c r="AC831" i="1"/>
  <c r="AC834" i="1"/>
  <c r="AD839" i="1"/>
  <c r="AC852" i="1"/>
  <c r="AD872" i="1"/>
  <c r="AE885" i="1"/>
  <c r="AE901" i="1"/>
  <c r="AD919" i="1"/>
  <c r="AE930" i="1"/>
  <c r="AE938" i="1"/>
  <c r="AE965" i="1"/>
  <c r="AD998" i="1"/>
  <c r="AC1001" i="1"/>
  <c r="AD1002" i="1"/>
  <c r="AD1009" i="1"/>
  <c r="AC1013" i="1"/>
  <c r="AE1018" i="1"/>
  <c r="AC1020" i="1"/>
  <c r="AE1023" i="1"/>
  <c r="AE1031" i="1"/>
  <c r="AE1039" i="1"/>
  <c r="AC1044" i="1"/>
  <c r="AC1052" i="1"/>
  <c r="AE1055" i="1"/>
  <c r="AE1061" i="1"/>
  <c r="AD1069" i="1"/>
  <c r="AC1073" i="1"/>
  <c r="AE8" i="1"/>
  <c r="AE49" i="1"/>
  <c r="AE74" i="1"/>
  <c r="AC78" i="1"/>
  <c r="AE151" i="1"/>
  <c r="AE159" i="1"/>
  <c r="AC171" i="1"/>
  <c r="AE176" i="1"/>
  <c r="AC179" i="1"/>
  <c r="AE184" i="1"/>
  <c r="AC187" i="1"/>
  <c r="AE197" i="1"/>
  <c r="AE213" i="1"/>
  <c r="AC225" i="1"/>
  <c r="AC243" i="1"/>
  <c r="AE256" i="1"/>
  <c r="AE261" i="1"/>
  <c r="AE273" i="1"/>
  <c r="AE277" i="1"/>
  <c r="AE281" i="1"/>
  <c r="AE285" i="1"/>
  <c r="AE289" i="1"/>
  <c r="AE293" i="1"/>
  <c r="AE297" i="1"/>
  <c r="AE301" i="1"/>
  <c r="AE305" i="1"/>
  <c r="AE309" i="1"/>
  <c r="AE313" i="1"/>
  <c r="AE317" i="1"/>
  <c r="AE321" i="1"/>
  <c r="AE325" i="1"/>
  <c r="AE329" i="1"/>
  <c r="AE333" i="1"/>
  <c r="AC354" i="1"/>
  <c r="AC358" i="1"/>
  <c r="AC370" i="1"/>
  <c r="AE379" i="1"/>
  <c r="AC383" i="1"/>
  <c r="AC386" i="1"/>
  <c r="AC390" i="1"/>
  <c r="AE395" i="1"/>
  <c r="AE404" i="1"/>
  <c r="AE408" i="1"/>
  <c r="AE413" i="1"/>
  <c r="AE429" i="1"/>
  <c r="AC449" i="1"/>
  <c r="AC453" i="1"/>
  <c r="AE459" i="1"/>
  <c r="AC463" i="1"/>
  <c r="AE464" i="1"/>
  <c r="AC467" i="1"/>
  <c r="AC471" i="1"/>
  <c r="AE493" i="1"/>
  <c r="AE505" i="1"/>
  <c r="AC563" i="1"/>
  <c r="AE583" i="1"/>
  <c r="AC587" i="1"/>
  <c r="AE608" i="1"/>
  <c r="AE612" i="1"/>
  <c r="AE640" i="1"/>
  <c r="AE771" i="1"/>
  <c r="AE779" i="1"/>
  <c r="AE783" i="1"/>
  <c r="AD808" i="1"/>
  <c r="AE89" i="1"/>
  <c r="AE98" i="1"/>
  <c r="AC99" i="1"/>
  <c r="AD103" i="1"/>
  <c r="AE441" i="1"/>
  <c r="AE512" i="1"/>
  <c r="AE516" i="1"/>
  <c r="AD524" i="1"/>
  <c r="AE541" i="1"/>
  <c r="AE549" i="1"/>
  <c r="AD631" i="1"/>
  <c r="AC639" i="1"/>
  <c r="AC669" i="1"/>
  <c r="AC691" i="1"/>
  <c r="AC703" i="1"/>
  <c r="AD711" i="1"/>
  <c r="AD743" i="1"/>
  <c r="AD759" i="1"/>
  <c r="AC804" i="1"/>
  <c r="AE815" i="1"/>
  <c r="AC816" i="1"/>
  <c r="AE825" i="1"/>
  <c r="AD840" i="1"/>
  <c r="AE841" i="1"/>
  <c r="AD871" i="1"/>
  <c r="AC875" i="1"/>
  <c r="AC882" i="1"/>
  <c r="AC884" i="1"/>
  <c r="AD888" i="1"/>
  <c r="AE891" i="1"/>
  <c r="AC892" i="1"/>
  <c r="AC895" i="1"/>
  <c r="AC896" i="1"/>
  <c r="AE899" i="1"/>
  <c r="AC900" i="1"/>
  <c r="AC908" i="1"/>
  <c r="AE911" i="1"/>
  <c r="AC912" i="1"/>
  <c r="AE915" i="1"/>
  <c r="AE933" i="1"/>
  <c r="AC945" i="1"/>
  <c r="AE949" i="1"/>
  <c r="AE962" i="1"/>
  <c r="AD963" i="1"/>
  <c r="AE970" i="1"/>
  <c r="AE986" i="1"/>
  <c r="AC1012" i="1"/>
  <c r="AD1022" i="1"/>
  <c r="AD1025" i="1"/>
  <c r="AD1030" i="1"/>
  <c r="AC1033" i="1"/>
  <c r="AD1034" i="1"/>
  <c r="AD1038" i="1"/>
  <c r="AC1041" i="1"/>
  <c r="AC1045" i="1"/>
  <c r="AD1054" i="1"/>
  <c r="AD1057" i="1"/>
  <c r="AE1058" i="1"/>
  <c r="AD1059" i="1"/>
  <c r="AD1067" i="1"/>
  <c r="AD1096" i="1"/>
  <c r="AE1100" i="1"/>
  <c r="AE1153" i="1"/>
  <c r="AE1157" i="1"/>
  <c r="AC17" i="1"/>
  <c r="AD23" i="1"/>
  <c r="AE9" i="1"/>
  <c r="AD11" i="1"/>
  <c r="AE25" i="1"/>
  <c r="AD28" i="1"/>
  <c r="AE34" i="1"/>
  <c r="AC35" i="1"/>
  <c r="AC38" i="1"/>
  <c r="AD39" i="1"/>
  <c r="AC46" i="1"/>
  <c r="AC50" i="1"/>
  <c r="AE67" i="1"/>
  <c r="AE75" i="1"/>
  <c r="AE91" i="1"/>
  <c r="AC101" i="1"/>
  <c r="AC109" i="1"/>
  <c r="AC117" i="1"/>
  <c r="AD123" i="1"/>
  <c r="AC126" i="1"/>
  <c r="AC130" i="1"/>
  <c r="AC134" i="1"/>
  <c r="AD135" i="1"/>
  <c r="AD142" i="1"/>
  <c r="AC144" i="1"/>
  <c r="AC145" i="1"/>
  <c r="AC148" i="1"/>
  <c r="AD149" i="1"/>
  <c r="AC156" i="1"/>
  <c r="AC160" i="1"/>
  <c r="AE177" i="1"/>
  <c r="AE185" i="1"/>
  <c r="AC202" i="1"/>
  <c r="AD203" i="1"/>
  <c r="AD211" i="1"/>
  <c r="AC244" i="1"/>
  <c r="AE245" i="1"/>
  <c r="AC257" i="1"/>
  <c r="AE275" i="1"/>
  <c r="AE287" i="1"/>
  <c r="AE291" i="1"/>
  <c r="AE299" i="1"/>
  <c r="AE315" i="1"/>
  <c r="AE331" i="1"/>
  <c r="AE335" i="1"/>
  <c r="AE365" i="1"/>
  <c r="AC380" i="1"/>
  <c r="AC405" i="1"/>
  <c r="AC409" i="1"/>
  <c r="AC418" i="1"/>
  <c r="AC422" i="1"/>
  <c r="AC434" i="1"/>
  <c r="AC435" i="1"/>
  <c r="AC438" i="1"/>
  <c r="AC447" i="1"/>
  <c r="AC460" i="1"/>
  <c r="AC482" i="1"/>
  <c r="AC486" i="1"/>
  <c r="AC487" i="1"/>
  <c r="AC498" i="1"/>
  <c r="AE507" i="1"/>
  <c r="AC511" i="1"/>
  <c r="AC514" i="1"/>
  <c r="AC518" i="1"/>
  <c r="AE532" i="1"/>
  <c r="AE536" i="1"/>
  <c r="AC543" i="1"/>
  <c r="AC547" i="1"/>
  <c r="AD569" i="1"/>
  <c r="AE581" i="1"/>
  <c r="AC584" i="1"/>
  <c r="AC600" i="1"/>
  <c r="AC609" i="1"/>
  <c r="AC613" i="1"/>
  <c r="AC629" i="1"/>
  <c r="AC637" i="1"/>
  <c r="AC641" i="1"/>
  <c r="AD791" i="1"/>
  <c r="AC799" i="1"/>
  <c r="AC848" i="1"/>
  <c r="AD949" i="1"/>
  <c r="AD954" i="1"/>
  <c r="AE1131" i="1"/>
  <c r="AD2369" i="1"/>
  <c r="AD2381" i="1"/>
  <c r="AD2386" i="1"/>
  <c r="AD2390" i="1"/>
  <c r="AD2402" i="1"/>
  <c r="AD2406" i="1"/>
  <c r="AD1182" i="1"/>
  <c r="AD1187" i="1"/>
  <c r="AD1203" i="1"/>
  <c r="AE1225" i="1"/>
  <c r="AE1229" i="1"/>
  <c r="AC1233" i="1"/>
  <c r="AE1245" i="1"/>
  <c r="AD1266" i="1"/>
  <c r="AC1273" i="1"/>
  <c r="AC1285" i="1"/>
  <c r="AD1303" i="1"/>
  <c r="AD1311" i="1"/>
  <c r="AD1320" i="1"/>
  <c r="AD1324" i="1"/>
  <c r="AD1332" i="1"/>
  <c r="AE1337" i="1"/>
  <c r="AC1340" i="1"/>
  <c r="AD1350" i="1"/>
  <c r="AC1357" i="1"/>
  <c r="AC1365" i="1"/>
  <c r="AC1369" i="1"/>
  <c r="AD1370" i="1"/>
  <c r="AD1387" i="1"/>
  <c r="AD1408" i="1"/>
  <c r="AC1411" i="1"/>
  <c r="AD1412" i="1"/>
  <c r="AC1436" i="1"/>
  <c r="AD1442" i="1"/>
  <c r="AC1445" i="1"/>
  <c r="AD1450" i="1"/>
  <c r="AD1472" i="1"/>
  <c r="AC1475" i="1"/>
  <c r="AC1500" i="1"/>
  <c r="AC1509" i="1"/>
  <c r="AD1536" i="1"/>
  <c r="AD1540" i="1"/>
  <c r="AD1566" i="1"/>
  <c r="AD1587" i="1"/>
  <c r="AE1595" i="1"/>
  <c r="AD1596" i="1"/>
  <c r="AD1604" i="1"/>
  <c r="AC1607" i="1"/>
  <c r="AD1620" i="1"/>
  <c r="AE1629" i="1"/>
  <c r="AC1632" i="1"/>
  <c r="AE1637" i="1"/>
  <c r="AE1645" i="1"/>
  <c r="AC1648" i="1"/>
  <c r="AC1673" i="1"/>
  <c r="AC1677" i="1"/>
  <c r="AC1686" i="1"/>
  <c r="AC1690" i="1"/>
  <c r="AD1691" i="1"/>
  <c r="AC1707" i="1"/>
  <c r="AC1711" i="1"/>
  <c r="AD1724" i="1"/>
  <c r="AC1737" i="1"/>
  <c r="AC1741" i="1"/>
  <c r="AC1750" i="1"/>
  <c r="AC1754" i="1"/>
  <c r="AD1755" i="1"/>
  <c r="AC1771" i="1"/>
  <c r="AC1775" i="1"/>
  <c r="AD1788" i="1"/>
  <c r="AC1798" i="1"/>
  <c r="AD1801" i="1"/>
  <c r="AC1804" i="1"/>
  <c r="AD1805" i="1"/>
  <c r="AD1810" i="1"/>
  <c r="AC1817" i="1"/>
  <c r="AD1818" i="1"/>
  <c r="AC1821" i="1"/>
  <c r="AC1837" i="1"/>
  <c r="AE1847" i="1"/>
  <c r="AC1854" i="1"/>
  <c r="AD1861" i="1"/>
  <c r="AD1873" i="1"/>
  <c r="AD1877" i="1"/>
  <c r="AE1889" i="1"/>
  <c r="AD1893" i="1"/>
  <c r="AD1905" i="1"/>
  <c r="AD1909" i="1"/>
  <c r="AD1913" i="1"/>
  <c r="AD1917" i="1"/>
  <c r="AD1921" i="1"/>
  <c r="AD1925" i="1"/>
  <c r="AD1929" i="1"/>
  <c r="AD1933" i="1"/>
  <c r="AD1937" i="1"/>
  <c r="AD1941" i="1"/>
  <c r="AD1945" i="1"/>
  <c r="AD1949" i="1"/>
  <c r="AD1953" i="1"/>
  <c r="AD1965" i="1"/>
  <c r="AD1966" i="1"/>
  <c r="AC1969" i="1"/>
  <c r="AC1973" i="1"/>
  <c r="AD1974" i="1"/>
  <c r="AC1990" i="1"/>
  <c r="AC1994" i="1"/>
  <c r="AC1999" i="1"/>
  <c r="AC2011" i="1"/>
  <c r="AD2017" i="1"/>
  <c r="AD2029" i="1"/>
  <c r="AD2030" i="1"/>
  <c r="AC2033" i="1"/>
  <c r="AC2037" i="1"/>
  <c r="AD2038" i="1"/>
  <c r="AC2047" i="1"/>
  <c r="AE2056" i="1"/>
  <c r="AC2059" i="1"/>
  <c r="AD2065" i="1"/>
  <c r="AD2077" i="1"/>
  <c r="AD2078" i="1"/>
  <c r="AC2081" i="1"/>
  <c r="AD2090" i="1"/>
  <c r="AC2102" i="1"/>
  <c r="AC2111" i="1"/>
  <c r="AE2120" i="1"/>
  <c r="AC2123" i="1"/>
  <c r="AD2129" i="1"/>
  <c r="AD2142" i="1"/>
  <c r="AC2145" i="1"/>
  <c r="AC2149" i="1"/>
  <c r="AD2150" i="1"/>
  <c r="AD2154" i="1"/>
  <c r="AD2157" i="1"/>
  <c r="AC2166" i="1"/>
  <c r="AC2170" i="1"/>
  <c r="AC2175" i="1"/>
  <c r="AE2184" i="1"/>
  <c r="AC2187" i="1"/>
  <c r="AD2193" i="1"/>
  <c r="AD2206" i="1"/>
  <c r="AE2209" i="1"/>
  <c r="AD2214" i="1"/>
  <c r="AE2221" i="1"/>
  <c r="AC2223" i="1"/>
  <c r="AE2232" i="1"/>
  <c r="AC2235" i="1"/>
  <c r="AD2238" i="1"/>
  <c r="AE2241" i="1"/>
  <c r="AC2245" i="1"/>
  <c r="AD2246" i="1"/>
  <c r="AC2255" i="1"/>
  <c r="AE2264" i="1"/>
  <c r="AC2267" i="1"/>
  <c r="AD2273" i="1"/>
  <c r="AD2285" i="1"/>
  <c r="AD2286" i="1"/>
  <c r="AC2289" i="1"/>
  <c r="AC2293" i="1"/>
  <c r="AD2294" i="1"/>
  <c r="AC2302" i="1"/>
  <c r="AE2376" i="1"/>
  <c r="AD2397" i="1"/>
  <c r="AD1220" i="1"/>
  <c r="AC1265" i="1"/>
  <c r="AD1330" i="1"/>
  <c r="AC1352" i="1"/>
  <c r="AC1360" i="1"/>
  <c r="AC1368" i="1"/>
  <c r="AC1372" i="1"/>
  <c r="AC1374" i="1"/>
  <c r="AC1381" i="1"/>
  <c r="AC1385" i="1"/>
  <c r="AC1393" i="1"/>
  <c r="AC1397" i="1"/>
  <c r="AD1402" i="1"/>
  <c r="AE1418" i="1"/>
  <c r="AE1422" i="1"/>
  <c r="AD1428" i="1"/>
  <c r="AC1448" i="1"/>
  <c r="AC1452" i="1"/>
  <c r="AD1458" i="1"/>
  <c r="AC1461" i="1"/>
  <c r="AD1466" i="1"/>
  <c r="AE1482" i="1"/>
  <c r="AE1486" i="1"/>
  <c r="AC1512" i="1"/>
  <c r="AC1516" i="1"/>
  <c r="AC1525" i="1"/>
  <c r="AC1546" i="1"/>
  <c r="AE1550" i="1"/>
  <c r="AC1559" i="1"/>
  <c r="AC1564" i="1"/>
  <c r="AE1573" i="1"/>
  <c r="AC1584" i="1"/>
  <c r="AC1593" i="1"/>
  <c r="AC1602" i="1"/>
  <c r="AC1610" i="1"/>
  <c r="AC1618" i="1"/>
  <c r="AD1628" i="1"/>
  <c r="AC1639" i="1"/>
  <c r="AC1685" i="1"/>
  <c r="AC1689" i="1"/>
  <c r="AC1693" i="1"/>
  <c r="AD1695" i="1"/>
  <c r="AC1702" i="1"/>
  <c r="AC1706" i="1"/>
  <c r="AC1723" i="1"/>
  <c r="AC1727" i="1"/>
  <c r="AD1740" i="1"/>
  <c r="AC1753" i="1"/>
  <c r="AC1757" i="1"/>
  <c r="AD1759" i="1"/>
  <c r="AC1766" i="1"/>
  <c r="AC1770" i="1"/>
  <c r="AC1787" i="1"/>
  <c r="AD1791" i="1"/>
  <c r="AC1803" i="1"/>
  <c r="AC1812" i="1"/>
  <c r="AC1911" i="1"/>
  <c r="AC1915" i="1"/>
  <c r="AC1919" i="1"/>
  <c r="AC1923" i="1"/>
  <c r="AC1927" i="1"/>
  <c r="AC1931" i="1"/>
  <c r="AC1935" i="1"/>
  <c r="AC1943" i="1"/>
  <c r="AC1947" i="1"/>
  <c r="AC1951" i="1"/>
  <c r="AC1963" i="1"/>
  <c r="AC1985" i="1"/>
  <c r="AC1989" i="1"/>
  <c r="AC2006" i="1"/>
  <c r="AC2010" i="1"/>
  <c r="AC2015" i="1"/>
  <c r="AC2027" i="1"/>
  <c r="AC2063" i="1"/>
  <c r="AE2097" i="1"/>
  <c r="AD2109" i="1"/>
  <c r="AC2118" i="1"/>
  <c r="AC2122" i="1"/>
  <c r="AC2127" i="1"/>
  <c r="AC2139" i="1"/>
  <c r="AC2141" i="1"/>
  <c r="AC2161" i="1"/>
  <c r="AC2165" i="1"/>
  <c r="AD2173" i="1"/>
  <c r="AC2182" i="1"/>
  <c r="AC2186" i="1"/>
  <c r="AC2191" i="1"/>
  <c r="AC2203" i="1"/>
  <c r="AC2205" i="1"/>
  <c r="AC2230" i="1"/>
  <c r="AC2234" i="1"/>
  <c r="AC2309" i="1"/>
  <c r="AD2310" i="1"/>
  <c r="AD2318" i="1"/>
  <c r="AC2321" i="1"/>
  <c r="AD2322" i="1"/>
  <c r="AC2325" i="1"/>
  <c r="AD2326" i="1"/>
  <c r="AC2337" i="1"/>
  <c r="AC2341" i="1"/>
  <c r="AD2342" i="1"/>
  <c r="AC2399" i="1"/>
  <c r="AC1105" i="1"/>
  <c r="AD1106" i="1"/>
  <c r="AD1114" i="1"/>
  <c r="AC1117" i="1"/>
  <c r="AD1118" i="1"/>
  <c r="AC1125" i="1"/>
  <c r="AD1126" i="1"/>
  <c r="AD1143" i="1"/>
  <c r="AE1150" i="1"/>
  <c r="AE1154" i="1"/>
  <c r="AE1158" i="1"/>
  <c r="AE1175" i="1"/>
  <c r="AC1183" i="1"/>
  <c r="AE1205" i="1"/>
  <c r="AD1223" i="1"/>
  <c r="AE1226" i="1"/>
  <c r="AD1227" i="1"/>
  <c r="AE1230" i="1"/>
  <c r="AD1243" i="1"/>
  <c r="AE1246" i="1"/>
  <c r="AC1267" i="1"/>
  <c r="AC1271" i="1"/>
  <c r="AC1283" i="1"/>
  <c r="AE1293" i="1"/>
  <c r="AE1297" i="1"/>
  <c r="AE1305" i="1"/>
  <c r="AE1313" i="1"/>
  <c r="AC1325" i="1"/>
  <c r="AC1334" i="1"/>
  <c r="AD1342" i="1"/>
  <c r="AC1400" i="1"/>
  <c r="AC1404" i="1"/>
  <c r="AC1413" i="1"/>
  <c r="AE1434" i="1"/>
  <c r="AE1438" i="1"/>
  <c r="AC1443" i="1"/>
  <c r="AC1464" i="1"/>
  <c r="AC1468" i="1"/>
  <c r="AC1477" i="1"/>
  <c r="AC1498" i="1"/>
  <c r="AC1502" i="1"/>
  <c r="AC1528" i="1"/>
  <c r="AC1532" i="1"/>
  <c r="AC1541" i="1"/>
  <c r="AC1562" i="1"/>
  <c r="AC1563" i="1"/>
  <c r="AC1575" i="1"/>
  <c r="AC1592" i="1"/>
  <c r="AC1601" i="1"/>
  <c r="AC1609" i="1"/>
  <c r="AC1625" i="1"/>
  <c r="AC1634" i="1"/>
  <c r="AC1642" i="1"/>
  <c r="AE1650" i="1"/>
  <c r="AC1671" i="1"/>
  <c r="AC1675" i="1"/>
  <c r="AC1679" i="1"/>
  <c r="AD1684" i="1"/>
  <c r="AC1705" i="1"/>
  <c r="AC1709" i="1"/>
  <c r="AC1718" i="1"/>
  <c r="AC1722" i="1"/>
  <c r="AC1739" i="1"/>
  <c r="AC1743" i="1"/>
  <c r="AD1756" i="1"/>
  <c r="AC1769" i="1"/>
  <c r="AC1773" i="1"/>
  <c r="AC1782" i="1"/>
  <c r="AC1786" i="1"/>
  <c r="AC1806" i="1"/>
  <c r="AC1811" i="1"/>
  <c r="AE1831" i="1"/>
  <c r="AD1841" i="1"/>
  <c r="AC1844" i="1"/>
  <c r="AD1845" i="1"/>
  <c r="AE1857" i="1"/>
  <c r="AE1863" i="1"/>
  <c r="AE1879" i="1"/>
  <c r="AC1886" i="1"/>
  <c r="AE1895" i="1"/>
  <c r="AC1902" i="1"/>
  <c r="AC1906" i="1"/>
  <c r="AC1958" i="1"/>
  <c r="AC1967" i="1"/>
  <c r="AC2001" i="1"/>
  <c r="AC2022" i="1"/>
  <c r="AC2026" i="1"/>
  <c r="AC2031" i="1"/>
  <c r="AC2043" i="1"/>
  <c r="AC2049" i="1"/>
  <c r="AC2053" i="1"/>
  <c r="AD2054" i="1"/>
  <c r="AD2061" i="1"/>
  <c r="AC2070" i="1"/>
  <c r="AC2079" i="1"/>
  <c r="AE2088" i="1"/>
  <c r="AC2091" i="1"/>
  <c r="AC2093" i="1"/>
  <c r="AC2113" i="1"/>
  <c r="AD2125" i="1"/>
  <c r="AC2134" i="1"/>
  <c r="AC2138" i="1"/>
  <c r="AC2143" i="1"/>
  <c r="AC2155" i="1"/>
  <c r="AC2177" i="1"/>
  <c r="AE2189" i="1"/>
  <c r="AC2198" i="1"/>
  <c r="AC2202" i="1"/>
  <c r="AC2207" i="1"/>
  <c r="AC2219" i="1"/>
  <c r="AE2225" i="1"/>
  <c r="AE2237" i="1"/>
  <c r="AC2239" i="1"/>
  <c r="AC2251" i="1"/>
  <c r="AD2254" i="1"/>
  <c r="AC2257" i="1"/>
  <c r="AC2261" i="1"/>
  <c r="AD2262" i="1"/>
  <c r="AC2270" i="1"/>
  <c r="AC2278" i="1"/>
  <c r="AC2282" i="1"/>
  <c r="AE2296" i="1"/>
  <c r="AC2299" i="1"/>
  <c r="AC2445" i="1"/>
  <c r="AD2445" i="1"/>
  <c r="AC2437" i="1"/>
  <c r="AC2446" i="1"/>
  <c r="AC2458" i="1"/>
  <c r="AC2467" i="1"/>
  <c r="AC2506" i="1"/>
  <c r="AD2509" i="1"/>
  <c r="AC2538" i="1"/>
  <c r="AD2541" i="1"/>
  <c r="AC2570" i="1"/>
  <c r="AD2573" i="1"/>
  <c r="AD2605" i="1"/>
  <c r="AC2589" i="1"/>
  <c r="AD2594" i="1"/>
  <c r="AE2616" i="1"/>
  <c r="AC2621" i="1"/>
  <c r="AE2648" i="1"/>
  <c r="AC2653" i="1"/>
  <c r="AE2680" i="1"/>
  <c r="AE2684" i="1"/>
  <c r="AC2709" i="1"/>
  <c r="AE2736" i="1"/>
  <c r="AC2747" i="1"/>
  <c r="AC2756" i="1"/>
  <c r="AE2769" i="1"/>
  <c r="AC2772" i="1"/>
  <c r="AC2797" i="1"/>
  <c r="AD2823" i="1"/>
  <c r="AD2831" i="1"/>
  <c r="AD2839" i="1"/>
  <c r="AD2856" i="1"/>
  <c r="AC2875" i="1"/>
  <c r="AC2879" i="1"/>
  <c r="AC2884" i="1"/>
  <c r="AE2897" i="1"/>
  <c r="AE2905" i="1"/>
  <c r="AC2925" i="1"/>
  <c r="AE2973" i="1"/>
  <c r="AD2987" i="1"/>
  <c r="AE2995" i="1"/>
  <c r="AE3029" i="1"/>
  <c r="AE3037" i="1"/>
  <c r="AD3051" i="1"/>
  <c r="AE3059" i="1"/>
  <c r="AE3066" i="1"/>
  <c r="AE3093" i="1"/>
  <c r="AE3101" i="1"/>
  <c r="AC3110" i="1"/>
  <c r="AE3134" i="1"/>
  <c r="AD3138" i="1"/>
  <c r="AE3142" i="1"/>
  <c r="AD3150" i="1"/>
  <c r="AE3184" i="1"/>
  <c r="AE3188" i="1"/>
  <c r="AC3189" i="1"/>
  <c r="AD3193" i="1"/>
  <c r="AD3205" i="1"/>
  <c r="AD3214" i="1"/>
  <c r="AE3248" i="1"/>
  <c r="AE3252" i="1"/>
  <c r="AC3253" i="1"/>
  <c r="AD3257" i="1"/>
  <c r="AD3269" i="1"/>
  <c r="AD3278" i="1"/>
  <c r="AD3290" i="1"/>
  <c r="AD3294" i="1"/>
  <c r="AD3311" i="1"/>
  <c r="AD3315" i="1"/>
  <c r="AD3333" i="1"/>
  <c r="AD3337" i="1"/>
  <c r="AD3345" i="1"/>
  <c r="AD3349" i="1"/>
  <c r="AD3353" i="1"/>
  <c r="AD3361" i="1"/>
  <c r="AD3365" i="1"/>
  <c r="AC3381" i="1"/>
  <c r="AE3394" i="1"/>
  <c r="AD3427" i="1"/>
  <c r="AE3468" i="1"/>
  <c r="AC3509" i="1"/>
  <c r="AE3522" i="1"/>
  <c r="AE3530" i="1"/>
  <c r="AC3547" i="1"/>
  <c r="AD2423" i="1"/>
  <c r="AD2449" i="1"/>
  <c r="AC2461" i="1"/>
  <c r="AD2466" i="1"/>
  <c r="AD2470" i="1"/>
  <c r="AD2487" i="1"/>
  <c r="AD2497" i="1"/>
  <c r="AE2731" i="1"/>
  <c r="AD2855" i="1"/>
  <c r="AD2863" i="1"/>
  <c r="AD2871" i="1"/>
  <c r="AC3031" i="1"/>
  <c r="AD3123" i="1"/>
  <c r="AD3141" i="1"/>
  <c r="AD3145" i="1"/>
  <c r="AE3157" i="1"/>
  <c r="AD3166" i="1"/>
  <c r="AE3200" i="1"/>
  <c r="AE3204" i="1"/>
  <c r="AD3209" i="1"/>
  <c r="AD3221" i="1"/>
  <c r="AD3230" i="1"/>
  <c r="AE3264" i="1"/>
  <c r="AE3268" i="1"/>
  <c r="AD3273" i="1"/>
  <c r="AD3285" i="1"/>
  <c r="AD3289" i="1"/>
  <c r="AC3301" i="1"/>
  <c r="AD3306" i="1"/>
  <c r="AD3310" i="1"/>
  <c r="AC3318" i="1"/>
  <c r="AD3327" i="1"/>
  <c r="AD3331" i="1"/>
  <c r="AE3372" i="1"/>
  <c r="AC3413" i="1"/>
  <c r="AE3426" i="1"/>
  <c r="AC2353" i="1"/>
  <c r="AC2357" i="1"/>
  <c r="AD2358" i="1"/>
  <c r="AC2374" i="1"/>
  <c r="AC2378" i="1"/>
  <c r="AC2383" i="1"/>
  <c r="AE2392" i="1"/>
  <c r="AD2401" i="1"/>
  <c r="AC2413" i="1"/>
  <c r="AD2418" i="1"/>
  <c r="AC2421" i="1"/>
  <c r="AD2422" i="1"/>
  <c r="AC2429" i="1"/>
  <c r="AC2430" i="1"/>
  <c r="AD2439" i="1"/>
  <c r="AC2442" i="1"/>
  <c r="AC2451" i="1"/>
  <c r="AD2461" i="1"/>
  <c r="AD2465" i="1"/>
  <c r="AC2477" i="1"/>
  <c r="AD2482" i="1"/>
  <c r="AC2485" i="1"/>
  <c r="AD2486" i="1"/>
  <c r="AC2495" i="1"/>
  <c r="AE2504" i="1"/>
  <c r="AC2507" i="1"/>
  <c r="AC2513" i="1"/>
  <c r="AD2514" i="1"/>
  <c r="AC2517" i="1"/>
  <c r="AD2518" i="1"/>
  <c r="AC2527" i="1"/>
  <c r="AE2536" i="1"/>
  <c r="AC2539" i="1"/>
  <c r="AC2545" i="1"/>
  <c r="AD2546" i="1"/>
  <c r="AC2549" i="1"/>
  <c r="AD2550" i="1"/>
  <c r="AC2559" i="1"/>
  <c r="AE2568" i="1"/>
  <c r="AC2571" i="1"/>
  <c r="AC2577" i="1"/>
  <c r="AD2578" i="1"/>
  <c r="AC2581" i="1"/>
  <c r="AD2582" i="1"/>
  <c r="AC2591" i="1"/>
  <c r="AE2600" i="1"/>
  <c r="AC2603" i="1"/>
  <c r="AC2609" i="1"/>
  <c r="AD2610" i="1"/>
  <c r="AC2613" i="1"/>
  <c r="AD2614" i="1"/>
  <c r="AC2623" i="1"/>
  <c r="AE2632" i="1"/>
  <c r="AC2635" i="1"/>
  <c r="AC2641" i="1"/>
  <c r="AD2642" i="1"/>
  <c r="AC2645" i="1"/>
  <c r="AD2646" i="1"/>
  <c r="AC2655" i="1"/>
  <c r="AE2664" i="1"/>
  <c r="AC2667" i="1"/>
  <c r="AC2673" i="1"/>
  <c r="AC2677" i="1"/>
  <c r="AD2678" i="1"/>
  <c r="AC2697" i="1"/>
  <c r="AC2715" i="1"/>
  <c r="AC2720" i="1"/>
  <c r="AC2729" i="1"/>
  <c r="AC2733" i="1"/>
  <c r="AC2749" i="1"/>
  <c r="AC2758" i="1"/>
  <c r="AE2759" i="1"/>
  <c r="AC2766" i="1"/>
  <c r="AC2774" i="1"/>
  <c r="AD2792" i="1"/>
  <c r="AC2795" i="1"/>
  <c r="AC2799" i="1"/>
  <c r="AC2803" i="1"/>
  <c r="AC2807" i="1"/>
  <c r="AC2811" i="1"/>
  <c r="AC2815" i="1"/>
  <c r="AC2820" i="1"/>
  <c r="AE2833" i="1"/>
  <c r="AD2836" i="1"/>
  <c r="AD2844" i="1"/>
  <c r="AC2853" i="1"/>
  <c r="AC2861" i="1"/>
  <c r="AC2886" i="1"/>
  <c r="AD2887" i="1"/>
  <c r="AC2894" i="1"/>
  <c r="AD2895" i="1"/>
  <c r="AC2902" i="1"/>
  <c r="AD2903" i="1"/>
  <c r="AD2920" i="1"/>
  <c r="AD2928" i="1"/>
  <c r="AC2935" i="1"/>
  <c r="AD2956" i="1"/>
  <c r="AC2962" i="1"/>
  <c r="AC2966" i="1"/>
  <c r="AC2970" i="1"/>
  <c r="AC3008" i="1"/>
  <c r="AC3017" i="1"/>
  <c r="AD3019" i="1"/>
  <c r="AE3026" i="1"/>
  <c r="AE3027" i="1"/>
  <c r="AE3034" i="1"/>
  <c r="AE3069" i="1"/>
  <c r="AC3072" i="1"/>
  <c r="AC3078" i="1"/>
  <c r="AD3083" i="1"/>
  <c r="AE3090" i="1"/>
  <c r="AE3091" i="1"/>
  <c r="AE3098" i="1"/>
  <c r="AC3121" i="1"/>
  <c r="AC3126" i="1"/>
  <c r="AC3136" i="1"/>
  <c r="AD3161" i="1"/>
  <c r="AC3177" i="1"/>
  <c r="AC3181" i="1"/>
  <c r="AC3202" i="1"/>
  <c r="AE3241" i="1"/>
  <c r="AD3246" i="1"/>
  <c r="AC3266" i="1"/>
  <c r="AC3275" i="1"/>
  <c r="AD3301" i="1"/>
  <c r="AD3305" i="1"/>
  <c r="AD3326" i="1"/>
  <c r="AC3334" i="1"/>
  <c r="AD3343" i="1"/>
  <c r="AC3346" i="1"/>
  <c r="AD3347" i="1"/>
  <c r="AC3350" i="1"/>
  <c r="AD3359" i="1"/>
  <c r="AC3362" i="1"/>
  <c r="AC3366" i="1"/>
  <c r="AD3370" i="1"/>
  <c r="AD3379" i="1"/>
  <c r="AC3382" i="1"/>
  <c r="AC3391" i="1"/>
  <c r="AE3404" i="1"/>
  <c r="AC3407" i="1"/>
  <c r="AC3415" i="1"/>
  <c r="AC3445" i="1"/>
  <c r="AE3457" i="1"/>
  <c r="AE3465" i="1"/>
  <c r="AE3473" i="1"/>
  <c r="AC3494" i="1"/>
  <c r="AC3502" i="1"/>
  <c r="AC3510" i="1"/>
  <c r="AC3519" i="1"/>
  <c r="AC3535" i="1"/>
  <c r="AC3543" i="1"/>
  <c r="AC3552" i="1"/>
  <c r="AC3594" i="1"/>
  <c r="AC3587" i="1"/>
  <c r="AC3591" i="1"/>
  <c r="AD3607" i="1"/>
  <c r="AC3618" i="1"/>
  <c r="AC3632" i="1"/>
  <c r="AC3637" i="1"/>
  <c r="AC3639" i="1"/>
  <c r="AC3652" i="1"/>
  <c r="AC3656" i="1"/>
  <c r="AC3681" i="1"/>
  <c r="AC3556" i="1"/>
  <c r="AD3561" i="1"/>
  <c r="AE3568" i="1"/>
  <c r="AC3581" i="1"/>
  <c r="AC3586" i="1"/>
  <c r="AD3595" i="1"/>
  <c r="AC3596" i="1"/>
  <c r="AC3604" i="1"/>
  <c r="AC3617" i="1"/>
  <c r="AC3621" i="1"/>
  <c r="AC3627" i="1"/>
  <c r="AC3636" i="1"/>
  <c r="AC3668" i="1"/>
  <c r="AC3697" i="1"/>
  <c r="AC3711" i="1"/>
  <c r="AC3715" i="1"/>
  <c r="AC3729" i="1"/>
  <c r="AC3743" i="1"/>
  <c r="AC3747" i="1"/>
  <c r="AC3765" i="1"/>
  <c r="AC3777" i="1"/>
  <c r="AC3807" i="1"/>
  <c r="AC3811" i="1"/>
  <c r="AE3822" i="1"/>
  <c r="AC3825" i="1"/>
  <c r="AC3839" i="1"/>
  <c r="AD3840" i="1"/>
  <c r="AC3843" i="1"/>
  <c r="AE3850" i="1"/>
  <c r="AC3853" i="1"/>
  <c r="AE3854" i="1"/>
  <c r="AC3857" i="1"/>
  <c r="AD3868" i="1"/>
  <c r="AC3871" i="1"/>
  <c r="AD3872" i="1"/>
  <c r="AC3875" i="1"/>
  <c r="AE3882" i="1"/>
  <c r="AC3885" i="1"/>
  <c r="AC3889" i="1"/>
  <c r="AD3900" i="1"/>
  <c r="AC3903" i="1"/>
  <c r="AD3904" i="1"/>
  <c r="AC3907" i="1"/>
  <c r="AE3914" i="1"/>
  <c r="AC3917" i="1"/>
  <c r="AC3921" i="1"/>
  <c r="AC3935" i="1"/>
  <c r="AD3936" i="1"/>
  <c r="AC3939" i="1"/>
  <c r="AE3946" i="1"/>
  <c r="AE3950" i="1"/>
  <c r="AC3953" i="1"/>
  <c r="AC3967" i="1"/>
  <c r="AD3968" i="1"/>
  <c r="AC3971" i="1"/>
  <c r="AE3978" i="1"/>
  <c r="AE3982" i="1"/>
  <c r="AC3985" i="1"/>
  <c r="AC3997" i="1"/>
  <c r="AC4001" i="1"/>
  <c r="AC4006" i="1"/>
  <c r="AD4008" i="1"/>
  <c r="AE4024" i="1"/>
  <c r="AC4027" i="1"/>
  <c r="AC4036" i="1"/>
  <c r="AD4037" i="1"/>
  <c r="AC4052" i="1"/>
  <c r="AD4053" i="1"/>
  <c r="AE4057" i="1"/>
  <c r="AC4060" i="1"/>
  <c r="AD4061" i="1"/>
  <c r="AC4064" i="1"/>
  <c r="AE4065" i="1"/>
  <c r="AC4068" i="1"/>
  <c r="AD3459" i="1"/>
  <c r="AC3462" i="1"/>
  <c r="AC3470" i="1"/>
  <c r="AC3478" i="1"/>
  <c r="AC3487" i="1"/>
  <c r="AE3500" i="1"/>
  <c r="AC3503" i="1"/>
  <c r="AC3511" i="1"/>
  <c r="AD3541" i="1"/>
  <c r="AC3550" i="1"/>
  <c r="AE3555" i="1"/>
  <c r="AC3558" i="1"/>
  <c r="AC3570" i="1"/>
  <c r="AD3571" i="1"/>
  <c r="AD3583" i="1"/>
  <c r="AC3595" i="1"/>
  <c r="AC3598" i="1"/>
  <c r="AC3602" i="1"/>
  <c r="AC3606" i="1"/>
  <c r="AC3615" i="1"/>
  <c r="AC3619" i="1"/>
  <c r="AC3625" i="1"/>
  <c r="AC3643" i="1"/>
  <c r="AC3675" i="1"/>
  <c r="AC3695" i="1"/>
  <c r="AC3699" i="1"/>
  <c r="AE3706" i="1"/>
  <c r="AE3710" i="1"/>
  <c r="AC3713" i="1"/>
  <c r="AC3727" i="1"/>
  <c r="AD3728" i="1"/>
  <c r="AC3731" i="1"/>
  <c r="AE3738" i="1"/>
  <c r="AC3745" i="1"/>
  <c r="AC3759" i="1"/>
  <c r="AC3763" i="1"/>
  <c r="AD3776" i="1"/>
  <c r="AC3779" i="1"/>
  <c r="AC3791" i="1"/>
  <c r="AC3795" i="1"/>
  <c r="AE3802" i="1"/>
  <c r="AE3806" i="1"/>
  <c r="AC3809" i="1"/>
  <c r="AC3823" i="1"/>
  <c r="AD3824" i="1"/>
  <c r="AC3827" i="1"/>
  <c r="AE3834" i="1"/>
  <c r="AE3838" i="1"/>
  <c r="AC3841" i="1"/>
  <c r="AC3855" i="1"/>
  <c r="AD3856" i="1"/>
  <c r="AC3859" i="1"/>
  <c r="AE3866" i="1"/>
  <c r="AC3869" i="1"/>
  <c r="AC3873" i="1"/>
  <c r="AC3887" i="1"/>
  <c r="AD3888" i="1"/>
  <c r="AC3891" i="1"/>
  <c r="AC3896" i="1"/>
  <c r="AE3898" i="1"/>
  <c r="AC3901" i="1"/>
  <c r="AC3905" i="1"/>
  <c r="AD3916" i="1"/>
  <c r="AC3919" i="1"/>
  <c r="AD3920" i="1"/>
  <c r="AC3923" i="1"/>
  <c r="AE3930" i="1"/>
  <c r="AE3934" i="1"/>
  <c r="AC3937" i="1"/>
  <c r="AC3951" i="1"/>
  <c r="AD3952" i="1"/>
  <c r="AC3955" i="1"/>
  <c r="AE3962" i="1"/>
  <c r="AE3966" i="1"/>
  <c r="AC3969" i="1"/>
  <c r="AC3983" i="1"/>
  <c r="AD3984" i="1"/>
  <c r="AE3988" i="1"/>
  <c r="AE3996" i="1"/>
  <c r="AC3999" i="1"/>
  <c r="AC4004" i="1"/>
  <c r="AC4009" i="1"/>
  <c r="AC4013" i="1"/>
  <c r="AD4022" i="1"/>
  <c r="AC4025" i="1"/>
  <c r="AC4029" i="1"/>
  <c r="AE4031" i="1"/>
  <c r="AC4034" i="1"/>
  <c r="AE4047" i="1"/>
  <c r="AC4050" i="1"/>
  <c r="AC4058" i="1"/>
  <c r="AC4066" i="1"/>
  <c r="AD4074" i="1"/>
  <c r="AE4079" i="1"/>
  <c r="AD4082" i="1"/>
  <c r="AD4819" i="1"/>
  <c r="AE4819" i="1"/>
  <c r="AE4931" i="1"/>
  <c r="AD4931" i="1"/>
  <c r="AE4097" i="1"/>
  <c r="AE4105" i="1"/>
  <c r="AE4113" i="1"/>
  <c r="AE4121" i="1"/>
  <c r="AE4129" i="1"/>
  <c r="AE4137" i="1"/>
  <c r="AE4145" i="1"/>
  <c r="AE4153" i="1"/>
  <c r="AE4161" i="1"/>
  <c r="AE4169" i="1"/>
  <c r="AE4177" i="1"/>
  <c r="AE4185" i="1"/>
  <c r="AE4193" i="1"/>
  <c r="AE4201" i="1"/>
  <c r="AD4210" i="1"/>
  <c r="AE4218" i="1"/>
  <c r="AE4244" i="1"/>
  <c r="AD4249" i="1"/>
  <c r="AD4253" i="1"/>
  <c r="AD4261" i="1"/>
  <c r="AD4270" i="1"/>
  <c r="AE4287" i="1"/>
  <c r="AE4297" i="1"/>
  <c r="AD4301" i="1"/>
  <c r="AE4319" i="1"/>
  <c r="AD4333" i="1"/>
  <c r="AC4375" i="1"/>
  <c r="AD4407" i="1"/>
  <c r="AE4433" i="1"/>
  <c r="AD4454" i="1"/>
  <c r="AD4458" i="1"/>
  <c r="AD4475" i="1"/>
  <c r="AE4509" i="1"/>
  <c r="AD4513" i="1"/>
  <c r="AD4534" i="1"/>
  <c r="AD4542" i="1"/>
  <c r="AE4648" i="1"/>
  <c r="AC4655" i="1"/>
  <c r="AD4655" i="1"/>
  <c r="AC4727" i="1"/>
  <c r="AD4728" i="1"/>
  <c r="AD4740" i="1"/>
  <c r="AC4804" i="1"/>
  <c r="AE4818" i="1"/>
  <c r="AD4818" i="1"/>
  <c r="AE4904" i="1"/>
  <c r="AE4908" i="1"/>
  <c r="AE4916" i="1"/>
  <c r="AD4918" i="1"/>
  <c r="AE4926" i="1"/>
  <c r="AC4979" i="1"/>
  <c r="AC4983" i="1"/>
  <c r="AC5029" i="1"/>
  <c r="AD5059" i="1"/>
  <c r="AC5059" i="1"/>
  <c r="AD5064" i="1"/>
  <c r="AD5076" i="1"/>
  <c r="AD5080" i="1"/>
  <c r="AD5084" i="1"/>
  <c r="AE5132" i="1"/>
  <c r="AD5153" i="1"/>
  <c r="AC5173" i="1"/>
  <c r="AC5181" i="1"/>
  <c r="AD5182" i="1"/>
  <c r="AE4100" i="1"/>
  <c r="AC4104" i="1"/>
  <c r="AE4108" i="1"/>
  <c r="AD4116" i="1"/>
  <c r="AC4120" i="1"/>
  <c r="AE4124" i="1"/>
  <c r="AD4132" i="1"/>
  <c r="AC4136" i="1"/>
  <c r="AD4140" i="1"/>
  <c r="AC4152" i="1"/>
  <c r="AC4168" i="1"/>
  <c r="AC4184" i="1"/>
  <c r="AC4200" i="1"/>
  <c r="AE4204" i="1"/>
  <c r="AE4209" i="1"/>
  <c r="AE4213" i="1"/>
  <c r="AD4217" i="1"/>
  <c r="AE4226" i="1"/>
  <c r="AE4234" i="1"/>
  <c r="AE4239" i="1"/>
  <c r="AC4248" i="1"/>
  <c r="AE4256" i="1"/>
  <c r="AD4265" i="1"/>
  <c r="AD4269" i="1"/>
  <c r="AC4392" i="1"/>
  <c r="AC4413" i="1"/>
  <c r="AD4423" i="1"/>
  <c r="AD4470" i="1"/>
  <c r="AD4474" i="1"/>
  <c r="AD4524" i="1"/>
  <c r="AC4529" i="1"/>
  <c r="AD4533" i="1"/>
  <c r="AD4537" i="1"/>
  <c r="AD4541" i="1"/>
  <c r="AC4545" i="1"/>
  <c r="AC4590" i="1"/>
  <c r="AD4612" i="1"/>
  <c r="AD4855" i="1"/>
  <c r="AD4859" i="1"/>
  <c r="AE4868" i="1"/>
  <c r="AC4869" i="1"/>
  <c r="AD4870" i="1"/>
  <c r="AD4069" i="1"/>
  <c r="AC4073" i="1"/>
  <c r="AC4076" i="1"/>
  <c r="AD4077" i="1"/>
  <c r="AC4080" i="1"/>
  <c r="AE4087" i="1"/>
  <c r="AE4091" i="1"/>
  <c r="AC4211" i="1"/>
  <c r="AC4224" i="1"/>
  <c r="AD4225" i="1"/>
  <c r="AE4232" i="1"/>
  <c r="AD4233" i="1"/>
  <c r="AD4242" i="1"/>
  <c r="AC4250" i="1"/>
  <c r="AE4259" i="1"/>
  <c r="AC4262" i="1"/>
  <c r="AC4264" i="1"/>
  <c r="AE4272" i="1"/>
  <c r="AE4303" i="1"/>
  <c r="AC4307" i="1"/>
  <c r="AC4312" i="1"/>
  <c r="AC4316" i="1"/>
  <c r="AD4317" i="1"/>
  <c r="AC4325" i="1"/>
  <c r="AE4335" i="1"/>
  <c r="AC4339" i="1"/>
  <c r="AC4344" i="1"/>
  <c r="AC4348" i="1"/>
  <c r="AE4357" i="1"/>
  <c r="AC4360" i="1"/>
  <c r="AC4364" i="1"/>
  <c r="AC4373" i="1"/>
  <c r="AC4377" i="1"/>
  <c r="AC4391" i="1"/>
  <c r="AC4397" i="1"/>
  <c r="AC4400" i="1"/>
  <c r="AC4404" i="1"/>
  <c r="AC4421" i="1"/>
  <c r="AC4425" i="1"/>
  <c r="AD4439" i="1"/>
  <c r="AE4446" i="1"/>
  <c r="AE4450" i="1"/>
  <c r="AD4460" i="1"/>
  <c r="AC4463" i="1"/>
  <c r="AE4469" i="1"/>
  <c r="AE4498" i="1"/>
  <c r="AD4499" i="1"/>
  <c r="AE4506" i="1"/>
  <c r="AE4522" i="1"/>
  <c r="AC4535" i="1"/>
  <c r="AC4543" i="1"/>
  <c r="AD4556" i="1"/>
  <c r="AC4561" i="1"/>
  <c r="AD4566" i="1"/>
  <c r="AE4571" i="1"/>
  <c r="AC4576" i="1"/>
  <c r="AE4581" i="1"/>
  <c r="AC4584" i="1"/>
  <c r="AE4592" i="1"/>
  <c r="AE4593" i="1"/>
  <c r="AE4603" i="1"/>
  <c r="AE4611" i="1"/>
  <c r="AC4614" i="1"/>
  <c r="AC4657" i="1"/>
  <c r="AD4676" i="1"/>
  <c r="AD4680" i="1"/>
  <c r="AC4687" i="1"/>
  <c r="AD4687" i="1"/>
  <c r="AC4745" i="1"/>
  <c r="AC4766" i="1"/>
  <c r="AC4770" i="1"/>
  <c r="AC4782" i="1"/>
  <c r="AD4795" i="1"/>
  <c r="AD4834" i="1"/>
  <c r="AD4842" i="1"/>
  <c r="AD4932" i="1"/>
  <c r="AC4985" i="1"/>
  <c r="AE4999" i="1"/>
  <c r="AD4999" i="1"/>
  <c r="AC5191" i="1"/>
  <c r="AC5225" i="1"/>
  <c r="AC4615" i="1"/>
  <c r="AE4616" i="1"/>
  <c r="AC4619" i="1"/>
  <c r="AE4624" i="1"/>
  <c r="AC4627" i="1"/>
  <c r="AE4628" i="1"/>
  <c r="AC4631" i="1"/>
  <c r="AC4636" i="1"/>
  <c r="AC4638" i="1"/>
  <c r="AC4646" i="1"/>
  <c r="AD4647" i="1"/>
  <c r="AC4673" i="1"/>
  <c r="AD4679" i="1"/>
  <c r="AC4725" i="1"/>
  <c r="AD4735" i="1"/>
  <c r="AD4739" i="1"/>
  <c r="AD4748" i="1"/>
  <c r="AD4752" i="1"/>
  <c r="AC4759" i="1"/>
  <c r="AC4764" i="1"/>
  <c r="AE4777" i="1"/>
  <c r="AC4780" i="1"/>
  <c r="AE4786" i="1"/>
  <c r="AE4794" i="1"/>
  <c r="AC4798" i="1"/>
  <c r="AD4802" i="1"/>
  <c r="AD4803" i="1"/>
  <c r="AD4808" i="1"/>
  <c r="AD4826" i="1"/>
  <c r="AE4837" i="1"/>
  <c r="AD4845" i="1"/>
  <c r="AE4846" i="1"/>
  <c r="AC4853" i="1"/>
  <c r="AE4854" i="1"/>
  <c r="AD4903" i="1"/>
  <c r="AD4907" i="1"/>
  <c r="AD4915" i="1"/>
  <c r="AC4934" i="1"/>
  <c r="AE4947" i="1"/>
  <c r="AD4956" i="1"/>
  <c r="AC4959" i="1"/>
  <c r="AD4963" i="1"/>
  <c r="AC4981" i="1"/>
  <c r="AC4987" i="1"/>
  <c r="AC4996" i="1"/>
  <c r="AD5003" i="1"/>
  <c r="AE5022" i="1"/>
  <c r="AC5040" i="1"/>
  <c r="AC5057" i="1"/>
  <c r="AE5063" i="1"/>
  <c r="AE5079" i="1"/>
  <c r="AD5091" i="1"/>
  <c r="AE5145" i="1"/>
  <c r="AD5159" i="1"/>
  <c r="AE5180" i="1"/>
  <c r="AD5186" i="1"/>
  <c r="AD5189" i="1"/>
  <c r="AD5190" i="1"/>
  <c r="AD5194" i="1"/>
  <c r="AC5202" i="1"/>
  <c r="AC5205" i="1"/>
  <c r="AD5230" i="1"/>
  <c r="AD5234" i="1"/>
  <c r="AC5254" i="1"/>
  <c r="AE5281" i="1"/>
  <c r="AC5290" i="1"/>
  <c r="AC5298" i="1"/>
  <c r="AC4622" i="1"/>
  <c r="AC4645" i="1"/>
  <c r="AC4667" i="1"/>
  <c r="AC4699" i="1"/>
  <c r="AC4741" i="1"/>
  <c r="AC4821" i="1"/>
  <c r="AC4825" i="1"/>
  <c r="AC4909" i="1"/>
  <c r="AC4954" i="1"/>
  <c r="AC4980" i="1"/>
  <c r="AC4986" i="1"/>
  <c r="AC4990" i="1"/>
  <c r="AC5043" i="1"/>
  <c r="AC5065" i="1"/>
  <c r="AC5081" i="1"/>
  <c r="AC5165" i="1"/>
  <c r="AC5174" i="1"/>
  <c r="AD5178" i="1"/>
  <c r="AD5193" i="1"/>
  <c r="AD5218" i="1"/>
  <c r="AD5222" i="1"/>
  <c r="AE5227" i="1"/>
  <c r="AD5279" i="1"/>
  <c r="AC5293" i="1"/>
  <c r="AC161" i="1"/>
  <c r="AC164" i="1"/>
  <c r="AE169" i="1"/>
  <c r="AE175" i="1"/>
  <c r="AE193" i="1"/>
  <c r="AD195" i="1"/>
  <c r="AE200" i="1"/>
  <c r="AC203" i="1"/>
  <c r="AE205" i="1"/>
  <c r="AC218" i="1"/>
  <c r="AC222" i="1"/>
  <c r="AE224" i="1"/>
  <c r="AE229" i="1"/>
  <c r="AE255" i="1"/>
  <c r="AC260" i="1"/>
  <c r="AD276" i="1"/>
  <c r="AD292" i="1"/>
  <c r="AE303" i="1"/>
  <c r="AD308" i="1"/>
  <c r="AE319" i="1"/>
  <c r="AE723" i="1"/>
  <c r="AC728" i="1"/>
  <c r="AC733" i="1"/>
  <c r="AC738" i="1"/>
  <c r="AE747" i="1"/>
  <c r="AE799" i="1"/>
  <c r="AC818" i="1"/>
  <c r="AE851" i="1"/>
  <c r="AC866" i="1"/>
  <c r="AE875" i="1"/>
  <c r="AE905" i="1"/>
  <c r="AE927" i="1"/>
  <c r="AD934" i="1"/>
  <c r="AD939" i="1"/>
  <c r="AE973" i="1"/>
  <c r="AE58" i="1"/>
  <c r="AD63" i="1"/>
  <c r="AE73" i="1"/>
  <c r="AE82" i="1"/>
  <c r="AE97" i="1"/>
  <c r="AD107" i="1"/>
  <c r="AE122" i="1"/>
  <c r="AD127" i="1"/>
  <c r="AE137" i="1"/>
  <c r="AE144" i="1"/>
  <c r="AE235" i="1"/>
  <c r="AD280" i="1"/>
  <c r="AD296" i="1"/>
  <c r="AE307" i="1"/>
  <c r="AD312" i="1"/>
  <c r="AE323" i="1"/>
  <c r="AD328" i="1"/>
  <c r="AE339" i="1"/>
  <c r="AD344" i="1"/>
  <c r="AE349" i="1"/>
  <c r="AE363" i="1"/>
  <c r="AC367" i="1"/>
  <c r="AE368" i="1"/>
  <c r="AE392" i="1"/>
  <c r="AE397" i="1"/>
  <c r="AE411" i="1"/>
  <c r="AE416" i="1"/>
  <c r="AE420" i="1"/>
  <c r="AC428" i="1"/>
  <c r="AE468" i="1"/>
  <c r="AE472" i="1"/>
  <c r="AE477" i="1"/>
  <c r="AE491" i="1"/>
  <c r="AE496" i="1"/>
  <c r="AE520" i="1"/>
  <c r="AE525" i="1"/>
  <c r="AE539" i="1"/>
  <c r="AE544" i="1"/>
  <c r="AE548" i="1"/>
  <c r="AD553" i="1"/>
  <c r="AE567" i="1"/>
  <c r="AE572" i="1"/>
  <c r="AE596" i="1"/>
  <c r="AD601" i="1"/>
  <c r="AD615" i="1"/>
  <c r="AE620" i="1"/>
  <c r="AE624" i="1"/>
  <c r="AE672" i="1"/>
  <c r="AE676" i="1"/>
  <c r="AD681" i="1"/>
  <c r="AD695" i="1"/>
  <c r="AE700" i="1"/>
  <c r="AE703" i="1"/>
  <c r="AC770" i="1"/>
  <c r="AE831" i="1"/>
  <c r="AC850" i="1"/>
  <c r="AE857" i="1"/>
  <c r="AE883" i="1"/>
  <c r="AC898" i="1"/>
  <c r="AE907" i="1"/>
  <c r="AC932" i="1"/>
  <c r="AD933" i="1"/>
  <c r="AD942" i="1"/>
  <c r="AD945" i="1"/>
  <c r="AE946" i="1"/>
  <c r="AD947" i="1"/>
  <c r="AE951" i="1"/>
  <c r="AE957" i="1"/>
  <c r="AC972" i="1"/>
  <c r="AE981" i="1"/>
  <c r="AD982" i="1"/>
  <c r="AC985" i="1"/>
  <c r="AD987" i="1"/>
  <c r="AC996" i="1"/>
  <c r="AD997" i="1"/>
  <c r="AD1006" i="1"/>
  <c r="AD1011" i="1"/>
  <c r="AE1015" i="1"/>
  <c r="AE1021" i="1"/>
  <c r="AC1029" i="1"/>
  <c r="AC1036" i="1"/>
  <c r="AE1045" i="1"/>
  <c r="AD1046" i="1"/>
  <c r="AC1049" i="1"/>
  <c r="AD1051" i="1"/>
  <c r="AC1060" i="1"/>
  <c r="AD1061" i="1"/>
  <c r="AD1070" i="1"/>
  <c r="AD1073" i="1"/>
  <c r="AE1092" i="1"/>
  <c r="AE1093" i="1"/>
  <c r="AD1098" i="1"/>
  <c r="AD1103" i="1"/>
  <c r="AE1117" i="1"/>
  <c r="AD1127" i="1"/>
  <c r="AE1141" i="1"/>
  <c r="AD1146" i="1"/>
  <c r="AE1165" i="1"/>
  <c r="AD1180" i="1"/>
  <c r="AE12" i="1"/>
  <c r="AD27" i="1"/>
  <c r="AE57" i="1"/>
  <c r="AE66" i="1"/>
  <c r="AE81" i="1"/>
  <c r="AE121" i="1"/>
  <c r="AE130" i="1"/>
  <c r="AE143" i="1"/>
  <c r="AD153" i="1"/>
  <c r="AE168" i="1"/>
  <c r="AD173" i="1"/>
  <c r="AE183" i="1"/>
  <c r="AD186" i="1"/>
  <c r="AE192" i="1"/>
  <c r="AE198" i="1"/>
  <c r="AE201" i="1"/>
  <c r="AE203" i="1"/>
  <c r="AC210" i="1"/>
  <c r="AE212" i="1"/>
  <c r="AE215" i="1"/>
  <c r="AE241" i="1"/>
  <c r="AE267" i="1"/>
  <c r="AE279" i="1"/>
  <c r="AD284" i="1"/>
  <c r="AE295" i="1"/>
  <c r="AD300" i="1"/>
  <c r="AC309" i="1"/>
  <c r="AE311" i="1"/>
  <c r="AD316" i="1"/>
  <c r="AC325" i="1"/>
  <c r="AE327" i="1"/>
  <c r="AD332" i="1"/>
  <c r="AC341" i="1"/>
  <c r="AE343" i="1"/>
  <c r="AE377" i="1"/>
  <c r="AE381" i="1"/>
  <c r="AC399" i="1"/>
  <c r="AE400" i="1"/>
  <c r="AE443" i="1"/>
  <c r="AE448" i="1"/>
  <c r="AC451" i="1"/>
  <c r="AE452" i="1"/>
  <c r="AC465" i="1"/>
  <c r="AC470" i="1"/>
  <c r="AC489" i="1"/>
  <c r="AE500" i="1"/>
  <c r="AE504" i="1"/>
  <c r="AE509" i="1"/>
  <c r="AE523" i="1"/>
  <c r="AC527" i="1"/>
  <c r="AE528" i="1"/>
  <c r="AC546" i="1"/>
  <c r="AE576" i="1"/>
  <c r="AE580" i="1"/>
  <c r="AD585" i="1"/>
  <c r="AC593" i="1"/>
  <c r="AC595" i="1"/>
  <c r="AD599" i="1"/>
  <c r="AE603" i="1"/>
  <c r="AE604" i="1"/>
  <c r="AE607" i="1"/>
  <c r="AC619" i="1"/>
  <c r="AC626" i="1"/>
  <c r="AE628" i="1"/>
  <c r="AD633" i="1"/>
  <c r="AD647" i="1"/>
  <c r="AE652" i="1"/>
  <c r="AE656" i="1"/>
  <c r="AE659" i="1"/>
  <c r="AC664" i="1"/>
  <c r="AC671" i="1"/>
  <c r="AE709" i="1"/>
  <c r="AC723" i="1"/>
  <c r="AD727" i="1"/>
  <c r="AE732" i="1"/>
  <c r="AE735" i="1"/>
  <c r="AC747" i="1"/>
  <c r="AD761" i="1"/>
  <c r="AE787" i="1"/>
  <c r="AE811" i="1"/>
  <c r="AE863" i="1"/>
  <c r="AC927" i="1"/>
  <c r="AD931" i="1"/>
  <c r="AE935" i="1"/>
  <c r="AE941" i="1"/>
  <c r="AC961" i="1"/>
  <c r="AD966" i="1"/>
  <c r="AD971" i="1"/>
  <c r="AC980" i="1"/>
  <c r="AD981" i="1"/>
  <c r="AD986" i="1"/>
  <c r="AD995" i="1"/>
  <c r="AE999" i="1"/>
  <c r="AE1005" i="1"/>
  <c r="AC1025" i="1"/>
  <c r="AD1035" i="1"/>
  <c r="AD1045" i="1"/>
  <c r="AD1050" i="1"/>
  <c r="AE1078" i="1"/>
  <c r="AD1081" i="1"/>
  <c r="AC1095" i="1"/>
  <c r="AE1097" i="1"/>
  <c r="AD1111" i="1"/>
  <c r="AC1115" i="1"/>
  <c r="AE1121" i="1"/>
  <c r="AE1125" i="1"/>
  <c r="AC1129" i="1"/>
  <c r="AD1130" i="1"/>
  <c r="AE1134" i="1"/>
  <c r="AE1138" i="1"/>
  <c r="AE1149" i="1"/>
  <c r="AC1157" i="1"/>
  <c r="AD1159" i="1"/>
  <c r="AC1167" i="1"/>
  <c r="AE1169" i="1"/>
  <c r="AE1173" i="1"/>
  <c r="AC1174" i="1"/>
  <c r="AC1177" i="1"/>
  <c r="AE1182" i="1"/>
  <c r="AE1186" i="1"/>
  <c r="AE16" i="1"/>
  <c r="AE33" i="1"/>
  <c r="AD43" i="1"/>
  <c r="AE42" i="1"/>
  <c r="AD47" i="1"/>
  <c r="AC67" i="1"/>
  <c r="AD91" i="1"/>
  <c r="AE106" i="1"/>
  <c r="AD111" i="1"/>
  <c r="AC131" i="1"/>
  <c r="AC8" i="1"/>
  <c r="AE17" i="1"/>
  <c r="AD20" i="1"/>
  <c r="AE26" i="1"/>
  <c r="AC29" i="1"/>
  <c r="AD31" i="1"/>
  <c r="AC34" i="1"/>
  <c r="AE41" i="1"/>
  <c r="AD44" i="1"/>
  <c r="AE50" i="1"/>
  <c r="AC51" i="1"/>
  <c r="AC54" i="1"/>
  <c r="AE59" i="1"/>
  <c r="AE65" i="1"/>
  <c r="AC69" i="1"/>
  <c r="AD75" i="1"/>
  <c r="AE83" i="1"/>
  <c r="AD84" i="1"/>
  <c r="AE90" i="1"/>
  <c r="AC93" i="1"/>
  <c r="AD95" i="1"/>
  <c r="AC98" i="1"/>
  <c r="AE105" i="1"/>
  <c r="AD108" i="1"/>
  <c r="AE114" i="1"/>
  <c r="AC115" i="1"/>
  <c r="AC118" i="1"/>
  <c r="AE123" i="1"/>
  <c r="AE129" i="1"/>
  <c r="AC133" i="1"/>
  <c r="AD139" i="1"/>
  <c r="AE145" i="1"/>
  <c r="AD146" i="1"/>
  <c r="AE152" i="1"/>
  <c r="AC155" i="1"/>
  <c r="AD157" i="1"/>
  <c r="AE167" i="1"/>
  <c r="AD170" i="1"/>
  <c r="AC177" i="1"/>
  <c r="AE196" i="1"/>
  <c r="AC233" i="1"/>
  <c r="AC235" i="1"/>
  <c r="AE247" i="1"/>
  <c r="AE272" i="1"/>
  <c r="AE283" i="1"/>
  <c r="AD288" i="1"/>
  <c r="AD304" i="1"/>
  <c r="AC329" i="1"/>
  <c r="AE337" i="1"/>
  <c r="AC345" i="1"/>
  <c r="AC355" i="1"/>
  <c r="AE356" i="1"/>
  <c r="AC364" i="1"/>
  <c r="AC369" i="1"/>
  <c r="AC393" i="1"/>
  <c r="AC402" i="1"/>
  <c r="AC407" i="1"/>
  <c r="AC412" i="1"/>
  <c r="AC417" i="1"/>
  <c r="AC421" i="1"/>
  <c r="AE427" i="1"/>
  <c r="AC431" i="1"/>
  <c r="AE432" i="1"/>
  <c r="AC450" i="1"/>
  <c r="AC454" i="1"/>
  <c r="AC459" i="1"/>
  <c r="AC469" i="1"/>
  <c r="AC473" i="1"/>
  <c r="AC483" i="1"/>
  <c r="AC492" i="1"/>
  <c r="AC497" i="1"/>
  <c r="AC502" i="1"/>
  <c r="AC521" i="1"/>
  <c r="AC530" i="1"/>
  <c r="AC535" i="1"/>
  <c r="AE537" i="1"/>
  <c r="AC540" i="1"/>
  <c r="AC545" i="1"/>
  <c r="AC549" i="1"/>
  <c r="AC559" i="1"/>
  <c r="AE560" i="1"/>
  <c r="AC573" i="1"/>
  <c r="AC578" i="1"/>
  <c r="AE587" i="1"/>
  <c r="AC597" i="1"/>
  <c r="AE611" i="1"/>
  <c r="AE613" i="1"/>
  <c r="AC616" i="1"/>
  <c r="AC621" i="1"/>
  <c r="AC625" i="1"/>
  <c r="AC627" i="1"/>
  <c r="AE635" i="1"/>
  <c r="AE636" i="1"/>
  <c r="AE639" i="1"/>
  <c r="AC651" i="1"/>
  <c r="AC658" i="1"/>
  <c r="AC673" i="1"/>
  <c r="AC677" i="1"/>
  <c r="AD679" i="1"/>
  <c r="AE684" i="1"/>
  <c r="AE687" i="1"/>
  <c r="AE688" i="1"/>
  <c r="AE691" i="1"/>
  <c r="AC696" i="1"/>
  <c r="AC701" i="1"/>
  <c r="AC706" i="1"/>
  <c r="AE715" i="1"/>
  <c r="AE741" i="1"/>
  <c r="AD745" i="1"/>
  <c r="AC755" i="1"/>
  <c r="AE764" i="1"/>
  <c r="AE767" i="1"/>
  <c r="AC779" i="1"/>
  <c r="AC786" i="1"/>
  <c r="AE793" i="1"/>
  <c r="AD807" i="1"/>
  <c r="AE819" i="1"/>
  <c r="AE843" i="1"/>
  <c r="AE873" i="1"/>
  <c r="AE895" i="1"/>
  <c r="AC907" i="1"/>
  <c r="AE921" i="1"/>
  <c r="AE943" i="1"/>
  <c r="AD950" i="1"/>
  <c r="AC953" i="1"/>
  <c r="AD955" i="1"/>
  <c r="AC964" i="1"/>
  <c r="AD965" i="1"/>
  <c r="AD977" i="1"/>
  <c r="AE978" i="1"/>
  <c r="AD979" i="1"/>
  <c r="AE983" i="1"/>
  <c r="AE989" i="1"/>
  <c r="AC997" i="1"/>
  <c r="AE1002" i="1"/>
  <c r="AC1004" i="1"/>
  <c r="AE1007" i="1"/>
  <c r="AC1009" i="1"/>
  <c r="AE1013" i="1"/>
  <c r="AD1014" i="1"/>
  <c r="AC1017" i="1"/>
  <c r="AD1019" i="1"/>
  <c r="AC1028" i="1"/>
  <c r="AD1029" i="1"/>
  <c r="AD1041" i="1"/>
  <c r="AE1042" i="1"/>
  <c r="AD1043" i="1"/>
  <c r="AE1047" i="1"/>
  <c r="AE1053" i="1"/>
  <c r="AC1061" i="1"/>
  <c r="AE1066" i="1"/>
  <c r="AC1068" i="1"/>
  <c r="AE1071" i="1"/>
  <c r="AD1085" i="1"/>
  <c r="AD1089" i="1"/>
  <c r="AC1099" i="1"/>
  <c r="AE1101" i="1"/>
  <c r="AE1105" i="1"/>
  <c r="AE1118" i="1"/>
  <c r="AC1128" i="1"/>
  <c r="AC1137" i="1"/>
  <c r="AE1142" i="1"/>
  <c r="AC1147" i="1"/>
  <c r="AD1158" i="1"/>
  <c r="AC1161" i="1"/>
  <c r="AE1163" i="1"/>
  <c r="AE1166" i="1"/>
  <c r="AC1176" i="1"/>
  <c r="AC1185" i="1"/>
  <c r="AC1194" i="1"/>
  <c r="AD1362" i="1"/>
  <c r="AD1570" i="1"/>
  <c r="AE1579" i="1"/>
  <c r="AD1580" i="1"/>
  <c r="AC1583" i="1"/>
  <c r="AE1589" i="1"/>
  <c r="AD1603" i="1"/>
  <c r="AE1611" i="1"/>
  <c r="AD1612" i="1"/>
  <c r="AE1621" i="1"/>
  <c r="AC1624" i="1"/>
  <c r="AD1635" i="1"/>
  <c r="AE1643" i="1"/>
  <c r="AD1644" i="1"/>
  <c r="AC1647" i="1"/>
  <c r="AC1651" i="1"/>
  <c r="AE1653" i="1"/>
  <c r="AC1656" i="1"/>
  <c r="AC1674" i="1"/>
  <c r="AD1676" i="1"/>
  <c r="AE1686" i="1"/>
  <c r="AD1692" i="1"/>
  <c r="AE1702" i="1"/>
  <c r="AE1718" i="1"/>
  <c r="AE1734" i="1"/>
  <c r="AE1750" i="1"/>
  <c r="AE1766" i="1"/>
  <c r="AE1782" i="1"/>
  <c r="AE1787" i="1"/>
  <c r="AE1823" i="1"/>
  <c r="AC1833" i="1"/>
  <c r="AD1834" i="1"/>
  <c r="AC1870" i="1"/>
  <c r="AD1889" i="1"/>
  <c r="AC1913" i="1"/>
  <c r="AD1978" i="1"/>
  <c r="AC1983" i="1"/>
  <c r="AD1994" i="1"/>
  <c r="AD2006" i="1"/>
  <c r="AD2042" i="1"/>
  <c r="AD2058" i="1"/>
  <c r="AD2070" i="1"/>
  <c r="AD2081" i="1"/>
  <c r="AD2086" i="1"/>
  <c r="AD2097" i="1"/>
  <c r="AD2102" i="1"/>
  <c r="AE1190" i="1"/>
  <c r="AC1196" i="1"/>
  <c r="AC1200" i="1"/>
  <c r="AD1202" i="1"/>
  <c r="AD1212" i="1"/>
  <c r="AE1217" i="1"/>
  <c r="AE1221" i="1"/>
  <c r="AD1228" i="1"/>
  <c r="AC1231" i="1"/>
  <c r="AC1236" i="1"/>
  <c r="AC1240" i="1"/>
  <c r="AE1254" i="1"/>
  <c r="AC1259" i="1"/>
  <c r="AC1263" i="1"/>
  <c r="AC1268" i="1"/>
  <c r="AC1272" i="1"/>
  <c r="AD1274" i="1"/>
  <c r="AC1277" i="1"/>
  <c r="AD1278" i="1"/>
  <c r="AE1286" i="1"/>
  <c r="AC1288" i="1"/>
  <c r="AC1293" i="1"/>
  <c r="AD1304" i="1"/>
  <c r="AC1305" i="1"/>
  <c r="AC1308" i="1"/>
  <c r="AE1321" i="1"/>
  <c r="AE1325" i="1"/>
  <c r="AD1326" i="1"/>
  <c r="AC1329" i="1"/>
  <c r="AD1331" i="1"/>
  <c r="AD1336" i="1"/>
  <c r="AC1337" i="1"/>
  <c r="AC1338" i="1"/>
  <c r="AC1341" i="1"/>
  <c r="AD1343" i="1"/>
  <c r="AD1348" i="1"/>
  <c r="AC1349" i="1"/>
  <c r="AC1350" i="1"/>
  <c r="AC1353" i="1"/>
  <c r="AD1355" i="1"/>
  <c r="AC1359" i="1"/>
  <c r="AE1365" i="1"/>
  <c r="AD1366" i="1"/>
  <c r="AC1371" i="1"/>
  <c r="AD1374" i="1"/>
  <c r="AC1377" i="1"/>
  <c r="AE1386" i="1"/>
  <c r="AD1388" i="1"/>
  <c r="AC1389" i="1"/>
  <c r="AC1392" i="1"/>
  <c r="AC1396" i="1"/>
  <c r="AE1397" i="1"/>
  <c r="AC1401" i="1"/>
  <c r="AC1403" i="1"/>
  <c r="AE1413" i="1"/>
  <c r="AC1417" i="1"/>
  <c r="AC1419" i="1"/>
  <c r="AC1428" i="1"/>
  <c r="AE1429" i="1"/>
  <c r="AC1433" i="1"/>
  <c r="AC1435" i="1"/>
  <c r="AC1444" i="1"/>
  <c r="AC1449" i="1"/>
  <c r="AC1451" i="1"/>
  <c r="AC1460" i="1"/>
  <c r="AC1465" i="1"/>
  <c r="AC1467" i="1"/>
  <c r="AC1476" i="1"/>
  <c r="AC1481" i="1"/>
  <c r="AC1483" i="1"/>
  <c r="AE1493" i="1"/>
  <c r="AC1497" i="1"/>
  <c r="AE1498" i="1"/>
  <c r="AC1499" i="1"/>
  <c r="AE1509" i="1"/>
  <c r="AC1513" i="1"/>
  <c r="AE1514" i="1"/>
  <c r="AC1515" i="1"/>
  <c r="AE1525" i="1"/>
  <c r="AC1529" i="1"/>
  <c r="AE1530" i="1"/>
  <c r="AC1531" i="1"/>
  <c r="AE1541" i="1"/>
  <c r="AC1545" i="1"/>
  <c r="AE1546" i="1"/>
  <c r="AC1547" i="1"/>
  <c r="AE1557" i="1"/>
  <c r="AD1579" i="1"/>
  <c r="AC1586" i="1"/>
  <c r="AD1588" i="1"/>
  <c r="AC1591" i="1"/>
  <c r="AE1597" i="1"/>
  <c r="AD1611" i="1"/>
  <c r="AC1623" i="1"/>
  <c r="AD1643" i="1"/>
  <c r="AC1655" i="1"/>
  <c r="AC1659" i="1"/>
  <c r="AC1664" i="1"/>
  <c r="AE1685" i="1"/>
  <c r="AE1701" i="1"/>
  <c r="AE1713" i="1"/>
  <c r="AE1717" i="1"/>
  <c r="AE1729" i="1"/>
  <c r="AE1733" i="1"/>
  <c r="AE1745" i="1"/>
  <c r="AE1749" i="1"/>
  <c r="AE1761" i="1"/>
  <c r="AE1765" i="1"/>
  <c r="AE1777" i="1"/>
  <c r="AE1781" i="1"/>
  <c r="AC1809" i="1"/>
  <c r="AD1833" i="1"/>
  <c r="AC1838" i="1"/>
  <c r="AD1930" i="1"/>
  <c r="AC1933" i="1"/>
  <c r="AC1939" i="1"/>
  <c r="AD1946" i="1"/>
  <c r="AC1949" i="1"/>
  <c r="AC1955" i="1"/>
  <c r="AC1966" i="1"/>
  <c r="AC1971" i="1"/>
  <c r="AC1982" i="1"/>
  <c r="AC1987" i="1"/>
  <c r="AC1998" i="1"/>
  <c r="AC2003" i="1"/>
  <c r="AC2014" i="1"/>
  <c r="AC2019" i="1"/>
  <c r="AC2030" i="1"/>
  <c r="AC2035" i="1"/>
  <c r="AC2046" i="1"/>
  <c r="AC2051" i="1"/>
  <c r="AC2062" i="1"/>
  <c r="AC2067" i="1"/>
  <c r="AC2078" i="1"/>
  <c r="AC2083" i="1"/>
  <c r="AC2094" i="1"/>
  <c r="AC2099" i="1"/>
  <c r="AC1226" i="1"/>
  <c r="AC1402" i="1"/>
  <c r="AC1418" i="1"/>
  <c r="AC1434" i="1"/>
  <c r="AC1450" i="1"/>
  <c r="AC1466" i="1"/>
  <c r="AC1482" i="1"/>
  <c r="AD1552" i="1"/>
  <c r="AD1556" i="1"/>
  <c r="AE1566" i="1"/>
  <c r="AD1568" i="1"/>
  <c r="AD1572" i="1"/>
  <c r="AC1576" i="1"/>
  <c r="AC1585" i="1"/>
  <c r="AC1594" i="1"/>
  <c r="AC1599" i="1"/>
  <c r="AE1605" i="1"/>
  <c r="AC1608" i="1"/>
  <c r="AC1617" i="1"/>
  <c r="AD1619" i="1"/>
  <c r="AC1626" i="1"/>
  <c r="AC1631" i="1"/>
  <c r="AC1640" i="1"/>
  <c r="AC1649" i="1"/>
  <c r="AC1658" i="1"/>
  <c r="AC1663" i="1"/>
  <c r="AC1667" i="1"/>
  <c r="AE1669" i="1"/>
  <c r="AC1672" i="1"/>
  <c r="AC1678" i="1"/>
  <c r="AC1683" i="1"/>
  <c r="AD1688" i="1"/>
  <c r="AC1694" i="1"/>
  <c r="AC1699" i="1"/>
  <c r="AD1704" i="1"/>
  <c r="AC1710" i="1"/>
  <c r="AC1715" i="1"/>
  <c r="AD1720" i="1"/>
  <c r="AC1726" i="1"/>
  <c r="AC1731" i="1"/>
  <c r="AD1736" i="1"/>
  <c r="AC1742" i="1"/>
  <c r="AC1747" i="1"/>
  <c r="AD1752" i="1"/>
  <c r="AC1758" i="1"/>
  <c r="AC1763" i="1"/>
  <c r="AD1768" i="1"/>
  <c r="AC1774" i="1"/>
  <c r="AC1779" i="1"/>
  <c r="AD1784" i="1"/>
  <c r="AD1787" i="1"/>
  <c r="AC1790" i="1"/>
  <c r="AC1802" i="1"/>
  <c r="AC1813" i="1"/>
  <c r="AC1835" i="1"/>
  <c r="AC1841" i="1"/>
  <c r="AC1858" i="1"/>
  <c r="AE1873" i="1"/>
  <c r="AC1874" i="1"/>
  <c r="AC1890" i="1"/>
  <c r="AE1905" i="1"/>
  <c r="AD1918" i="1"/>
  <c r="AE1189" i="1"/>
  <c r="AC1192" i="1"/>
  <c r="AE1198" i="1"/>
  <c r="AD1204" i="1"/>
  <c r="AC1208" i="1"/>
  <c r="AD1210" i="1"/>
  <c r="AE1222" i="1"/>
  <c r="AD1224" i="1"/>
  <c r="AC1229" i="1"/>
  <c r="AD1244" i="1"/>
  <c r="AC1247" i="1"/>
  <c r="AC1252" i="1"/>
  <c r="AC1256" i="1"/>
  <c r="AD1258" i="1"/>
  <c r="AC1261" i="1"/>
  <c r="AE1270" i="1"/>
  <c r="AC1275" i="1"/>
  <c r="AC1279" i="1"/>
  <c r="AC1284" i="1"/>
  <c r="AC1286" i="1"/>
  <c r="AE1290" i="1"/>
  <c r="AD1292" i="1"/>
  <c r="AD1296" i="1"/>
  <c r="AC1300" i="1"/>
  <c r="AD1312" i="1"/>
  <c r="AC1316" i="1"/>
  <c r="AC1327" i="1"/>
  <c r="AE1333" i="1"/>
  <c r="AD1334" i="1"/>
  <c r="AC1339" i="1"/>
  <c r="AE1345" i="1"/>
  <c r="AD1346" i="1"/>
  <c r="AC1351" i="1"/>
  <c r="AE1357" i="1"/>
  <c r="AD1358" i="1"/>
  <c r="AC1361" i="1"/>
  <c r="AC1367" i="1"/>
  <c r="AC1373" i="1"/>
  <c r="AD1376" i="1"/>
  <c r="AD1380" i="1"/>
  <c r="AC1384" i="1"/>
  <c r="AE1394" i="1"/>
  <c r="AD1395" i="1"/>
  <c r="AC1399" i="1"/>
  <c r="AC1405" i="1"/>
  <c r="AC1415" i="1"/>
  <c r="AC1421" i="1"/>
  <c r="AC1431" i="1"/>
  <c r="AC1437" i="1"/>
  <c r="AC1447" i="1"/>
  <c r="AC1453" i="1"/>
  <c r="AC1463" i="1"/>
  <c r="AC1469" i="1"/>
  <c r="AC1479" i="1"/>
  <c r="AC1485" i="1"/>
  <c r="AC1495" i="1"/>
  <c r="AD1498" i="1"/>
  <c r="AC1501" i="1"/>
  <c r="AC1506" i="1"/>
  <c r="AC1511" i="1"/>
  <c r="AD1514" i="1"/>
  <c r="AC1517" i="1"/>
  <c r="AC1522" i="1"/>
  <c r="AC1527" i="1"/>
  <c r="AD1530" i="1"/>
  <c r="AC1533" i="1"/>
  <c r="AC1538" i="1"/>
  <c r="AC1543" i="1"/>
  <c r="AD1546" i="1"/>
  <c r="AC1549" i="1"/>
  <c r="AC1554" i="1"/>
  <c r="AC1861" i="1"/>
  <c r="AC1909" i="1"/>
  <c r="AD1922" i="1"/>
  <c r="AC1925" i="1"/>
  <c r="AD1938" i="1"/>
  <c r="AC1941" i="1"/>
  <c r="AD1954" i="1"/>
  <c r="AD1959" i="1"/>
  <c r="AD1970" i="1"/>
  <c r="AD1986" i="1"/>
  <c r="AD2002" i="1"/>
  <c r="AC2005" i="1"/>
  <c r="AD2018" i="1"/>
  <c r="AD2023" i="1"/>
  <c r="AD2034" i="1"/>
  <c r="AD2039" i="1"/>
  <c r="AD2050" i="1"/>
  <c r="AD2055" i="1"/>
  <c r="AD2066" i="1"/>
  <c r="AC2069" i="1"/>
  <c r="AD2071" i="1"/>
  <c r="AC2074" i="1"/>
  <c r="AD2082" i="1"/>
  <c r="AC2085" i="1"/>
  <c r="AD2087" i="1"/>
  <c r="AC2090" i="1"/>
  <c r="AD2098" i="1"/>
  <c r="AC2101" i="1"/>
  <c r="AD2103" i="1"/>
  <c r="AC2106" i="1"/>
  <c r="AD2113" i="1"/>
  <c r="AD2118" i="1"/>
  <c r="AD2138" i="1"/>
  <c r="AD2166" i="1"/>
  <c r="AD2218" i="1"/>
  <c r="AD2234" i="1"/>
  <c r="AD2250" i="1"/>
  <c r="AD2266" i="1"/>
  <c r="AD2282" i="1"/>
  <c r="AC2287" i="1"/>
  <c r="AD2298" i="1"/>
  <c r="AC2317" i="1"/>
  <c r="AE2328" i="1"/>
  <c r="AC2333" i="1"/>
  <c r="AE2344" i="1"/>
  <c r="AC2349" i="1"/>
  <c r="AD2354" i="1"/>
  <c r="AD2359" i="1"/>
  <c r="AD2370" i="1"/>
  <c r="AD2375" i="1"/>
  <c r="AD2394" i="1"/>
  <c r="AD2410" i="1"/>
  <c r="AC2415" i="1"/>
  <c r="AD2426" i="1"/>
  <c r="AD2442" i="1"/>
  <c r="AC2447" i="1"/>
  <c r="AD2458" i="1"/>
  <c r="AC2463" i="1"/>
  <c r="AD2474" i="1"/>
  <c r="AC2479" i="1"/>
  <c r="AD2490" i="1"/>
  <c r="AC2518" i="1"/>
  <c r="AD2519" i="1"/>
  <c r="AD2529" i="1"/>
  <c r="AC2550" i="1"/>
  <c r="AD2551" i="1"/>
  <c r="AD2561" i="1"/>
  <c r="AC2582" i="1"/>
  <c r="AD2583" i="1"/>
  <c r="AD2593" i="1"/>
  <c r="AC2614" i="1"/>
  <c r="AD2615" i="1"/>
  <c r="AD2625" i="1"/>
  <c r="AC2646" i="1"/>
  <c r="AD2647" i="1"/>
  <c r="AD2657" i="1"/>
  <c r="AC2110" i="1"/>
  <c r="AC2115" i="1"/>
  <c r="AC2126" i="1"/>
  <c r="AC2131" i="1"/>
  <c r="AC2142" i="1"/>
  <c r="AC2147" i="1"/>
  <c r="AC2158" i="1"/>
  <c r="AC2163" i="1"/>
  <c r="AC2174" i="1"/>
  <c r="AC2179" i="1"/>
  <c r="AC2190" i="1"/>
  <c r="AC2195" i="1"/>
  <c r="AC2206" i="1"/>
  <c r="AC2211" i="1"/>
  <c r="AC2222" i="1"/>
  <c r="AC2227" i="1"/>
  <c r="AC2238" i="1"/>
  <c r="AC2243" i="1"/>
  <c r="AC2254" i="1"/>
  <c r="AC2259" i="1"/>
  <c r="AC2275" i="1"/>
  <c r="AC2286" i="1"/>
  <c r="AC2291" i="1"/>
  <c r="AE2297" i="1"/>
  <c r="AD2327" i="1"/>
  <c r="AD2338" i="1"/>
  <c r="AD2343" i="1"/>
  <c r="AC2346" i="1"/>
  <c r="AC2387" i="1"/>
  <c r="AC2403" i="1"/>
  <c r="AC2414" i="1"/>
  <c r="AC2305" i="1"/>
  <c r="AE2312" i="1"/>
  <c r="AC2315" i="1"/>
  <c r="AC2335" i="1"/>
  <c r="AC2351" i="1"/>
  <c r="AC2355" i="1"/>
  <c r="AC2366" i="1"/>
  <c r="AC2371" i="1"/>
  <c r="AC2382" i="1"/>
  <c r="AC2390" i="1"/>
  <c r="AC2395" i="1"/>
  <c r="AC2401" i="1"/>
  <c r="AC2406" i="1"/>
  <c r="AC2411" i="1"/>
  <c r="AC2417" i="1"/>
  <c r="AC2422" i="1"/>
  <c r="AE2424" i="1"/>
  <c r="AC2427" i="1"/>
  <c r="AC2433" i="1"/>
  <c r="AC2438" i="1"/>
  <c r="AE2440" i="1"/>
  <c r="AC2443" i="1"/>
  <c r="AC2449" i="1"/>
  <c r="AC2454" i="1"/>
  <c r="AE2456" i="1"/>
  <c r="AC2459" i="1"/>
  <c r="AC2465" i="1"/>
  <c r="AC2470" i="1"/>
  <c r="AE2472" i="1"/>
  <c r="AC2475" i="1"/>
  <c r="AC2481" i="1"/>
  <c r="AC2486" i="1"/>
  <c r="AC2491" i="1"/>
  <c r="AC2497" i="1"/>
  <c r="AC2502" i="1"/>
  <c r="AD2503" i="1"/>
  <c r="AD2513" i="1"/>
  <c r="AC2534" i="1"/>
  <c r="AD2535" i="1"/>
  <c r="AD2545" i="1"/>
  <c r="AC2566" i="1"/>
  <c r="AD2567" i="1"/>
  <c r="AD2577" i="1"/>
  <c r="AD2599" i="1"/>
  <c r="AD2609" i="1"/>
  <c r="AD2631" i="1"/>
  <c r="AD2641" i="1"/>
  <c r="AD2663" i="1"/>
  <c r="AD2673" i="1"/>
  <c r="AD2114" i="1"/>
  <c r="AC2117" i="1"/>
  <c r="AD2119" i="1"/>
  <c r="AD2130" i="1"/>
  <c r="AD2135" i="1"/>
  <c r="AD2146" i="1"/>
  <c r="AD2151" i="1"/>
  <c r="AD2162" i="1"/>
  <c r="AD2167" i="1"/>
  <c r="AD2178" i="1"/>
  <c r="AD2183" i="1"/>
  <c r="AD2189" i="1"/>
  <c r="AD2194" i="1"/>
  <c r="AD2199" i="1"/>
  <c r="AD2205" i="1"/>
  <c r="AD2210" i="1"/>
  <c r="AD2215" i="1"/>
  <c r="AD2226" i="1"/>
  <c r="AD2231" i="1"/>
  <c r="AD2242" i="1"/>
  <c r="AD2247" i="1"/>
  <c r="AD2258" i="1"/>
  <c r="AD2263" i="1"/>
  <c r="AD2274" i="1"/>
  <c r="AD2279" i="1"/>
  <c r="AD2290" i="1"/>
  <c r="AD2295" i="1"/>
  <c r="AD2311" i="1"/>
  <c r="AD2598" i="1"/>
  <c r="AD2626" i="1"/>
  <c r="AD2630" i="1"/>
  <c r="AD2658" i="1"/>
  <c r="AD2662" i="1"/>
  <c r="AC2859" i="1"/>
  <c r="AC2891" i="1"/>
  <c r="AC2895" i="1"/>
  <c r="AC2900" i="1"/>
  <c r="AC2918" i="1"/>
  <c r="AC2923" i="1"/>
  <c r="AC2927" i="1"/>
  <c r="AC2932" i="1"/>
  <c r="AD2935" i="1"/>
  <c r="AC2938" i="1"/>
  <c r="AD2952" i="1"/>
  <c r="AC2957" i="1"/>
  <c r="AC2963" i="1"/>
  <c r="AD2968" i="1"/>
  <c r="AC2977" i="1"/>
  <c r="AC2991" i="1"/>
  <c r="AC3000" i="1"/>
  <c r="AC3009" i="1"/>
  <c r="AE3018" i="1"/>
  <c r="AC3023" i="1"/>
  <c r="AC3032" i="1"/>
  <c r="AC3041" i="1"/>
  <c r="AE3050" i="1"/>
  <c r="AC3055" i="1"/>
  <c r="AC3064" i="1"/>
  <c r="AE3082" i="1"/>
  <c r="AC3087" i="1"/>
  <c r="AC3096" i="1"/>
  <c r="AE3141" i="1"/>
  <c r="AC3147" i="1"/>
  <c r="AC3158" i="1"/>
  <c r="AC3163" i="1"/>
  <c r="AC3174" i="1"/>
  <c r="AC3179" i="1"/>
  <c r="AC3190" i="1"/>
  <c r="AC3195" i="1"/>
  <c r="AC3206" i="1"/>
  <c r="AC3211" i="1"/>
  <c r="AC3222" i="1"/>
  <c r="AC3227" i="1"/>
  <c r="AC3238" i="1"/>
  <c r="AC3243" i="1"/>
  <c r="AC3254" i="1"/>
  <c r="AC3259" i="1"/>
  <c r="AC3291" i="1"/>
  <c r="AC3526" i="1"/>
  <c r="AE3775" i="1"/>
  <c r="AD3775" i="1"/>
  <c r="AD2674" i="1"/>
  <c r="AD2679" i="1"/>
  <c r="AE2683" i="1"/>
  <c r="AC2711" i="1"/>
  <c r="AD2731" i="1"/>
  <c r="AE2745" i="1"/>
  <c r="AD2759" i="1"/>
  <c r="AE2767" i="1"/>
  <c r="AE2777" i="1"/>
  <c r="AD2800" i="1"/>
  <c r="AE2809" i="1"/>
  <c r="AD2832" i="1"/>
  <c r="AE2841" i="1"/>
  <c r="AD2864" i="1"/>
  <c r="AE2873" i="1"/>
  <c r="AE3280" i="1"/>
  <c r="AE3284" i="1"/>
  <c r="AC3285" i="1"/>
  <c r="AE3289" i="1"/>
  <c r="AE3296" i="1"/>
  <c r="AE3300" i="1"/>
  <c r="AE3305" i="1"/>
  <c r="AE3312" i="1"/>
  <c r="AE3316" i="1"/>
  <c r="AE3321" i="1"/>
  <c r="AE3328" i="1"/>
  <c r="AE3332" i="1"/>
  <c r="AE3337" i="1"/>
  <c r="AE3344" i="1"/>
  <c r="AE3348" i="1"/>
  <c r="AC3349" i="1"/>
  <c r="AD3350" i="1"/>
  <c r="AE3353" i="1"/>
  <c r="AE3360" i="1"/>
  <c r="AE3364" i="1"/>
  <c r="AC3365" i="1"/>
  <c r="AD3366" i="1"/>
  <c r="AE3369" i="1"/>
  <c r="AE3370" i="1"/>
  <c r="AD3371" i="1"/>
  <c r="AC3374" i="1"/>
  <c r="AE3380" i="1"/>
  <c r="AC3389" i="1"/>
  <c r="AD3394" i="1"/>
  <c r="AE3402" i="1"/>
  <c r="AD3403" i="1"/>
  <c r="AE3412" i="1"/>
  <c r="AC3421" i="1"/>
  <c r="AD3426" i="1"/>
  <c r="AE3434" i="1"/>
  <c r="AD3435" i="1"/>
  <c r="AE3444" i="1"/>
  <c r="AC3453" i="1"/>
  <c r="AD3458" i="1"/>
  <c r="AE3466" i="1"/>
  <c r="AD3467" i="1"/>
  <c r="AE3476" i="1"/>
  <c r="AC3485" i="1"/>
  <c r="AD3490" i="1"/>
  <c r="AE3498" i="1"/>
  <c r="AD3499" i="1"/>
  <c r="AE3508" i="1"/>
  <c r="AC3517" i="1"/>
  <c r="AD3522" i="1"/>
  <c r="AD3531" i="1"/>
  <c r="AE3540" i="1"/>
  <c r="AE3551" i="1"/>
  <c r="AD3553" i="1"/>
  <c r="AE3559" i="1"/>
  <c r="AD3565" i="1"/>
  <c r="AE3598" i="1"/>
  <c r="AE3610" i="1"/>
  <c r="AC3647" i="1"/>
  <c r="AC3653" i="1"/>
  <c r="AC3655" i="1"/>
  <c r="AC3659" i="1"/>
  <c r="AD3665" i="1"/>
  <c r="AC3666" i="1"/>
  <c r="AC3669" i="1"/>
  <c r="AE3674" i="1"/>
  <c r="AE3679" i="1"/>
  <c r="AC3680" i="1"/>
  <c r="AE3686" i="1"/>
  <c r="AE3695" i="1"/>
  <c r="AC3696" i="1"/>
  <c r="AC3701" i="1"/>
  <c r="AE3711" i="1"/>
  <c r="AC3712" i="1"/>
  <c r="AC3717" i="1"/>
  <c r="AE3727" i="1"/>
  <c r="AC3728" i="1"/>
  <c r="AC3733" i="1"/>
  <c r="AE3739" i="1"/>
  <c r="AC3744" i="1"/>
  <c r="AC3749" i="1"/>
  <c r="AE3755" i="1"/>
  <c r="AE3759" i="1"/>
  <c r="AD3759" i="1"/>
  <c r="AD3760" i="1"/>
  <c r="AE3770" i="1"/>
  <c r="AE3774" i="1"/>
  <c r="AC3775" i="1"/>
  <c r="AC3793" i="1"/>
  <c r="AD2506" i="1"/>
  <c r="AD2522" i="1"/>
  <c r="AD2538" i="1"/>
  <c r="AD2554" i="1"/>
  <c r="AD2570" i="1"/>
  <c r="AD2586" i="1"/>
  <c r="AD2602" i="1"/>
  <c r="AD2618" i="1"/>
  <c r="AD2634" i="1"/>
  <c r="AD2650" i="1"/>
  <c r="AD2666" i="1"/>
  <c r="AE2691" i="1"/>
  <c r="AD2711" i="1"/>
  <c r="AE2743" i="1"/>
  <c r="AD2744" i="1"/>
  <c r="AE2753" i="1"/>
  <c r="AD2767" i="1"/>
  <c r="AE2775" i="1"/>
  <c r="AD2776" i="1"/>
  <c r="AE2785" i="1"/>
  <c r="AD2808" i="1"/>
  <c r="AE2817" i="1"/>
  <c r="AE2849" i="1"/>
  <c r="AD2872" i="1"/>
  <c r="AE2881" i="1"/>
  <c r="AD2904" i="1"/>
  <c r="AE2913" i="1"/>
  <c r="AE2966" i="1"/>
  <c r="AE2971" i="1"/>
  <c r="AD2972" i="1"/>
  <c r="AE2981" i="1"/>
  <c r="AD2990" i="1"/>
  <c r="AD2995" i="1"/>
  <c r="AE3003" i="1"/>
  <c r="AD3004" i="1"/>
  <c r="AE3013" i="1"/>
  <c r="AD3027" i="1"/>
  <c r="AE3035" i="1"/>
  <c r="AD3036" i="1"/>
  <c r="AE3045" i="1"/>
  <c r="AC3054" i="1"/>
  <c r="AD3059" i="1"/>
  <c r="AE3067" i="1"/>
  <c r="AD3068" i="1"/>
  <c r="AE3077" i="1"/>
  <c r="AC3086" i="1"/>
  <c r="AD3091" i="1"/>
  <c r="AE3099" i="1"/>
  <c r="AD3100" i="1"/>
  <c r="AE3109" i="1"/>
  <c r="AE3122" i="1"/>
  <c r="AD3127" i="1"/>
  <c r="AD3146" i="1"/>
  <c r="AD3157" i="1"/>
  <c r="AD3162" i="1"/>
  <c r="AD3173" i="1"/>
  <c r="AD3178" i="1"/>
  <c r="AD3183" i="1"/>
  <c r="AD3187" i="1"/>
  <c r="AD3194" i="1"/>
  <c r="AD3199" i="1"/>
  <c r="AD3203" i="1"/>
  <c r="AD3210" i="1"/>
  <c r="AD3215" i="1"/>
  <c r="AD3219" i="1"/>
  <c r="AD3226" i="1"/>
  <c r="AD3231" i="1"/>
  <c r="AD3235" i="1"/>
  <c r="AD3242" i="1"/>
  <c r="AD3247" i="1"/>
  <c r="AD3251" i="1"/>
  <c r="AD3258" i="1"/>
  <c r="AD3263" i="1"/>
  <c r="AD3267" i="1"/>
  <c r="AD3274" i="1"/>
  <c r="AD3279" i="1"/>
  <c r="AD3283" i="1"/>
  <c r="AD3363" i="1"/>
  <c r="AE3388" i="1"/>
  <c r="AC3397" i="1"/>
  <c r="AD3402" i="1"/>
  <c r="AE3410" i="1"/>
  <c r="AD3411" i="1"/>
  <c r="AE3420" i="1"/>
  <c r="AC3429" i="1"/>
  <c r="AD3434" i="1"/>
  <c r="AE3442" i="1"/>
  <c r="AD3443" i="1"/>
  <c r="AE3452" i="1"/>
  <c r="AC3461" i="1"/>
  <c r="AD3466" i="1"/>
  <c r="AE3474" i="1"/>
  <c r="AD3475" i="1"/>
  <c r="AE3484" i="1"/>
  <c r="AC3493" i="1"/>
  <c r="AD3498" i="1"/>
  <c r="AE3506" i="1"/>
  <c r="AD3507" i="1"/>
  <c r="AE3516" i="1"/>
  <c r="AC3525" i="1"/>
  <c r="AD3530" i="1"/>
  <c r="AE3538" i="1"/>
  <c r="AD3539" i="1"/>
  <c r="AE3544" i="1"/>
  <c r="AE3552" i="1"/>
  <c r="AD3557" i="1"/>
  <c r="AD3597" i="1"/>
  <c r="AE3602" i="1"/>
  <c r="AD3609" i="1"/>
  <c r="AE3614" i="1"/>
  <c r="AE3630" i="1"/>
  <c r="AD3655" i="1"/>
  <c r="AD3779" i="1"/>
  <c r="AC2494" i="1"/>
  <c r="AC2499" i="1"/>
  <c r="AC2510" i="1"/>
  <c r="AC2515" i="1"/>
  <c r="AC2526" i="1"/>
  <c r="AC2531" i="1"/>
  <c r="AC2542" i="1"/>
  <c r="AC2547" i="1"/>
  <c r="AC2558" i="1"/>
  <c r="AC2563" i="1"/>
  <c r="AC2574" i="1"/>
  <c r="AC2579" i="1"/>
  <c r="AC2590" i="1"/>
  <c r="AC2595" i="1"/>
  <c r="AC2606" i="1"/>
  <c r="AC2611" i="1"/>
  <c r="AC2622" i="1"/>
  <c r="AC2627" i="1"/>
  <c r="AC2638" i="1"/>
  <c r="AC2643" i="1"/>
  <c r="AC2654" i="1"/>
  <c r="AC2659" i="1"/>
  <c r="AC2670" i="1"/>
  <c r="AC2675" i="1"/>
  <c r="AD2691" i="1"/>
  <c r="AE2698" i="1"/>
  <c r="AE2699" i="1"/>
  <c r="AE2700" i="1"/>
  <c r="AD2703" i="1"/>
  <c r="AE2718" i="1"/>
  <c r="AC2722" i="1"/>
  <c r="AE2723" i="1"/>
  <c r="AC2727" i="1"/>
  <c r="AD2743" i="1"/>
  <c r="AC2750" i="1"/>
  <c r="AE2751" i="1"/>
  <c r="AD2752" i="1"/>
  <c r="AC2755" i="1"/>
  <c r="AE2761" i="1"/>
  <c r="AC2764" i="1"/>
  <c r="AC2773" i="1"/>
  <c r="AD2775" i="1"/>
  <c r="AC2782" i="1"/>
  <c r="AE2783" i="1"/>
  <c r="AD2784" i="1"/>
  <c r="AC2787" i="1"/>
  <c r="AC2791" i="1"/>
  <c r="AE2793" i="1"/>
  <c r="AC2796" i="1"/>
  <c r="AC2805" i="1"/>
  <c r="AC2814" i="1"/>
  <c r="AD2816" i="1"/>
  <c r="AC2819" i="1"/>
  <c r="AC2823" i="1"/>
  <c r="AE2825" i="1"/>
  <c r="AC2828" i="1"/>
  <c r="AC2837" i="1"/>
  <c r="AC2846" i="1"/>
  <c r="AC2855" i="1"/>
  <c r="AE2857" i="1"/>
  <c r="AC2860" i="1"/>
  <c r="AC2869" i="1"/>
  <c r="AE2878" i="1"/>
  <c r="AD2880" i="1"/>
  <c r="AC2883" i="1"/>
  <c r="AC2887" i="1"/>
  <c r="AE2889" i="1"/>
  <c r="AC2892" i="1"/>
  <c r="AC2901" i="1"/>
  <c r="AC2910" i="1"/>
  <c r="AD2912" i="1"/>
  <c r="AC2915" i="1"/>
  <c r="AC2919" i="1"/>
  <c r="AE2921" i="1"/>
  <c r="AC2924" i="1"/>
  <c r="AC2933" i="1"/>
  <c r="AC2944" i="1"/>
  <c r="AD2948" i="1"/>
  <c r="AC2953" i="1"/>
  <c r="AE2955" i="1"/>
  <c r="AC2958" i="1"/>
  <c r="AD2960" i="1"/>
  <c r="AE2965" i="1"/>
  <c r="AC2969" i="1"/>
  <c r="AD2971" i="1"/>
  <c r="AE2979" i="1"/>
  <c r="AD2980" i="1"/>
  <c r="AC2983" i="1"/>
  <c r="AE2989" i="1"/>
  <c r="AC2992" i="1"/>
  <c r="AC3001" i="1"/>
  <c r="AD3003" i="1"/>
  <c r="AE3010" i="1"/>
  <c r="AE3011" i="1"/>
  <c r="AD3012" i="1"/>
  <c r="AC3015" i="1"/>
  <c r="AE3021" i="1"/>
  <c r="AC3024" i="1"/>
  <c r="AC3033" i="1"/>
  <c r="AD3035" i="1"/>
  <c r="AE3042" i="1"/>
  <c r="AE3043" i="1"/>
  <c r="AD3044" i="1"/>
  <c r="AC3047" i="1"/>
  <c r="AE3053" i="1"/>
  <c r="AC3056" i="1"/>
  <c r="AC3062" i="1"/>
  <c r="AD3067" i="1"/>
  <c r="AE3074" i="1"/>
  <c r="AE3075" i="1"/>
  <c r="AD3076" i="1"/>
  <c r="AC3079" i="1"/>
  <c r="AE3085" i="1"/>
  <c r="AC3088" i="1"/>
  <c r="AC3094" i="1"/>
  <c r="AD3099" i="1"/>
  <c r="AE3106" i="1"/>
  <c r="AE3107" i="1"/>
  <c r="AD3108" i="1"/>
  <c r="AC3111" i="1"/>
  <c r="AC3116" i="1"/>
  <c r="AE3117" i="1"/>
  <c r="AC3118" i="1"/>
  <c r="AD3121" i="1"/>
  <c r="AC3130" i="1"/>
  <c r="AC3132" i="1"/>
  <c r="AD3137" i="1"/>
  <c r="AC3159" i="1"/>
  <c r="AC3175" i="1"/>
  <c r="AC3191" i="1"/>
  <c r="AD3197" i="1"/>
  <c r="AC3207" i="1"/>
  <c r="AD3213" i="1"/>
  <c r="AC3223" i="1"/>
  <c r="AD3229" i="1"/>
  <c r="AC3239" i="1"/>
  <c r="AD3245" i="1"/>
  <c r="AC3255" i="1"/>
  <c r="AD3261" i="1"/>
  <c r="AC3271" i="1"/>
  <c r="AD3277" i="1"/>
  <c r="AC3287" i="1"/>
  <c r="AD3293" i="1"/>
  <c r="AC3303" i="1"/>
  <c r="AD3309" i="1"/>
  <c r="AC3319" i="1"/>
  <c r="AD3325" i="1"/>
  <c r="AC3335" i="1"/>
  <c r="AD3341" i="1"/>
  <c r="AC3351" i="1"/>
  <c r="AD3357" i="1"/>
  <c r="AC3367" i="1"/>
  <c r="AC3373" i="1"/>
  <c r="AD3378" i="1"/>
  <c r="AD3382" i="1"/>
  <c r="AE3385" i="1"/>
  <c r="AD3387" i="1"/>
  <c r="AC3390" i="1"/>
  <c r="AE3396" i="1"/>
  <c r="AC3399" i="1"/>
  <c r="AC3405" i="1"/>
  <c r="AD3410" i="1"/>
  <c r="AE3417" i="1"/>
  <c r="AE3418" i="1"/>
  <c r="AD3419" i="1"/>
  <c r="AC3422" i="1"/>
  <c r="AE3428" i="1"/>
  <c r="AC3431" i="1"/>
  <c r="AC3437" i="1"/>
  <c r="AD3442" i="1"/>
  <c r="AE3449" i="1"/>
  <c r="AE3450" i="1"/>
  <c r="AD3451" i="1"/>
  <c r="AC3454" i="1"/>
  <c r="AE3460" i="1"/>
  <c r="AC3463" i="1"/>
  <c r="AC3469" i="1"/>
  <c r="AD3474" i="1"/>
  <c r="AE3481" i="1"/>
  <c r="AE3482" i="1"/>
  <c r="AD3483" i="1"/>
  <c r="AC3486" i="1"/>
  <c r="AE3492" i="1"/>
  <c r="AC3495" i="1"/>
  <c r="AC3501" i="1"/>
  <c r="AD3506" i="1"/>
  <c r="AE3513" i="1"/>
  <c r="AE3514" i="1"/>
  <c r="AD3515" i="1"/>
  <c r="AC3518" i="1"/>
  <c r="AE3524" i="1"/>
  <c r="AC3527" i="1"/>
  <c r="AC3533" i="1"/>
  <c r="AD3538" i="1"/>
  <c r="AC3546" i="1"/>
  <c r="AE3547" i="1"/>
  <c r="AC3548" i="1"/>
  <c r="AD3551" i="1"/>
  <c r="AC3560" i="1"/>
  <c r="AC3562" i="1"/>
  <c r="AE3574" i="1"/>
  <c r="AE3578" i="1"/>
  <c r="AE3579" i="1"/>
  <c r="AC3582" i="1"/>
  <c r="AE3583" i="1"/>
  <c r="AE3590" i="1"/>
  <c r="AE3594" i="1"/>
  <c r="AE3595" i="1"/>
  <c r="AD3601" i="1"/>
  <c r="AC3605" i="1"/>
  <c r="AC3611" i="1"/>
  <c r="AD3613" i="1"/>
  <c r="AD3617" i="1"/>
  <c r="AC3622" i="1"/>
  <c r="AC3624" i="1"/>
  <c r="AD3629" i="1"/>
  <c r="AC3633" i="1"/>
  <c r="AC3638" i="1"/>
  <c r="AE3639" i="1"/>
  <c r="AD3641" i="1"/>
  <c r="AE3646" i="1"/>
  <c r="AE3650" i="1"/>
  <c r="AC3657" i="1"/>
  <c r="AE3662" i="1"/>
  <c r="AC3671" i="1"/>
  <c r="AD3677" i="1"/>
  <c r="AD3679" i="1"/>
  <c r="AD3689" i="1"/>
  <c r="AC3692" i="1"/>
  <c r="AD3693" i="1"/>
  <c r="AD3695" i="1"/>
  <c r="AD3700" i="1"/>
  <c r="AC3703" i="1"/>
  <c r="AD3705" i="1"/>
  <c r="AC3708" i="1"/>
  <c r="AD3709" i="1"/>
  <c r="AD3711" i="1"/>
  <c r="AD3716" i="1"/>
  <c r="AC3719" i="1"/>
  <c r="AD3721" i="1"/>
  <c r="AC3724" i="1"/>
  <c r="AD3725" i="1"/>
  <c r="AD3727" i="1"/>
  <c r="AD3732" i="1"/>
  <c r="AC3735" i="1"/>
  <c r="AD3737" i="1"/>
  <c r="AC3740" i="1"/>
  <c r="AD3741" i="1"/>
  <c r="AC3761" i="1"/>
  <c r="AD3763" i="1"/>
  <c r="AC3776" i="1"/>
  <c r="AC3781" i="1"/>
  <c r="AE3787" i="1"/>
  <c r="AE3791" i="1"/>
  <c r="AD3791" i="1"/>
  <c r="AD3792" i="1"/>
  <c r="AE3803" i="1"/>
  <c r="AE3807" i="1"/>
  <c r="AC3808" i="1"/>
  <c r="AC3813" i="1"/>
  <c r="AE3819" i="1"/>
  <c r="AE3823" i="1"/>
  <c r="AC3824" i="1"/>
  <c r="AC3829" i="1"/>
  <c r="AE3835" i="1"/>
  <c r="AE3839" i="1"/>
  <c r="AC3840" i="1"/>
  <c r="AC3845" i="1"/>
  <c r="AE3851" i="1"/>
  <c r="AE3855" i="1"/>
  <c r="AC3856" i="1"/>
  <c r="AC3861" i="1"/>
  <c r="AE3867" i="1"/>
  <c r="AC3872" i="1"/>
  <c r="AC3877" i="1"/>
  <c r="AE3883" i="1"/>
  <c r="AC3888" i="1"/>
  <c r="AC3893" i="1"/>
  <c r="AE3899" i="1"/>
  <c r="AC3904" i="1"/>
  <c r="AC3909" i="1"/>
  <c r="AE3915" i="1"/>
  <c r="AC3920" i="1"/>
  <c r="AC3925" i="1"/>
  <c r="AE3931" i="1"/>
  <c r="AE3935" i="1"/>
  <c r="AC3936" i="1"/>
  <c r="AC3941" i="1"/>
  <c r="AE3947" i="1"/>
  <c r="AE3951" i="1"/>
  <c r="AC3952" i="1"/>
  <c r="AC3957" i="1"/>
  <c r="AE3963" i="1"/>
  <c r="AE3967" i="1"/>
  <c r="AC3968" i="1"/>
  <c r="AC3973" i="1"/>
  <c r="AE3979" i="1"/>
  <c r="AE3983" i="1"/>
  <c r="AC3984" i="1"/>
  <c r="AC3993" i="1"/>
  <c r="AC3998" i="1"/>
  <c r="AC4003" i="1"/>
  <c r="AC4012" i="1"/>
  <c r="AC4017" i="1"/>
  <c r="AC4021" i="1"/>
  <c r="AE4023" i="1"/>
  <c r="AC4026" i="1"/>
  <c r="AE4032" i="1"/>
  <c r="AC4035" i="1"/>
  <c r="AC4044" i="1"/>
  <c r="AD4046" i="1"/>
  <c r="AC4049" i="1"/>
  <c r="AC4053" i="1"/>
  <c r="AE4055" i="1"/>
  <c r="AC4056" i="1"/>
  <c r="AC4059" i="1"/>
  <c r="AC4069" i="1"/>
  <c r="AE4071" i="1"/>
  <c r="AC4072" i="1"/>
  <c r="AC4075" i="1"/>
  <c r="AC4077" i="1"/>
  <c r="AE4088" i="1"/>
  <c r="AE4092" i="1"/>
  <c r="AE4093" i="1"/>
  <c r="AE4099" i="1"/>
  <c r="AC4102" i="1"/>
  <c r="AD4105" i="1"/>
  <c r="AC4108" i="1"/>
  <c r="AE4112" i="1"/>
  <c r="AE4115" i="1"/>
  <c r="AC4118" i="1"/>
  <c r="AD4121" i="1"/>
  <c r="AC4124" i="1"/>
  <c r="AE4131" i="1"/>
  <c r="AC4134" i="1"/>
  <c r="AD4137" i="1"/>
  <c r="AE4144" i="1"/>
  <c r="AE4147" i="1"/>
  <c r="AC4150" i="1"/>
  <c r="AD4153" i="1"/>
  <c r="AE4160" i="1"/>
  <c r="AE4163" i="1"/>
  <c r="AC4166" i="1"/>
  <c r="AD4169" i="1"/>
  <c r="AE4176" i="1"/>
  <c r="AE4179" i="1"/>
  <c r="AC4182" i="1"/>
  <c r="AD4185" i="1"/>
  <c r="AE4192" i="1"/>
  <c r="AE4195" i="1"/>
  <c r="AC4198" i="1"/>
  <c r="AD4201" i="1"/>
  <c r="AD4205" i="1"/>
  <c r="AC4209" i="1"/>
  <c r="AE4212" i="1"/>
  <c r="AD4213" i="1"/>
  <c r="AD4214" i="1"/>
  <c r="AC4228" i="1"/>
  <c r="AE4230" i="1"/>
  <c r="AE4240" i="1"/>
  <c r="AC4245" i="1"/>
  <c r="AC4256" i="1"/>
  <c r="AD4258" i="1"/>
  <c r="AC4261" i="1"/>
  <c r="AD4264" i="1"/>
  <c r="AC4272" i="1"/>
  <c r="AD4274" i="1"/>
  <c r="AC4278" i="1"/>
  <c r="AC4280" i="1"/>
  <c r="AD4281" i="1"/>
  <c r="AC4284" i="1"/>
  <c r="AD4286" i="1"/>
  <c r="AE4296" i="1"/>
  <c r="AD4013" i="1"/>
  <c r="AD4045" i="1"/>
  <c r="AD4257" i="1"/>
  <c r="AD4273" i="1"/>
  <c r="AD4285" i="1"/>
  <c r="AD4349" i="1"/>
  <c r="AD3748" i="1"/>
  <c r="AC3751" i="1"/>
  <c r="AD3753" i="1"/>
  <c r="AC3756" i="1"/>
  <c r="AD3757" i="1"/>
  <c r="AD3764" i="1"/>
  <c r="AC3767" i="1"/>
  <c r="AD3769" i="1"/>
  <c r="AC3772" i="1"/>
  <c r="AD3773" i="1"/>
  <c r="AD3780" i="1"/>
  <c r="AC3783" i="1"/>
  <c r="AD3785" i="1"/>
  <c r="AC3788" i="1"/>
  <c r="AD3789" i="1"/>
  <c r="AD3796" i="1"/>
  <c r="AC3799" i="1"/>
  <c r="AD3801" i="1"/>
  <c r="AC3804" i="1"/>
  <c r="AD3805" i="1"/>
  <c r="AD3807" i="1"/>
  <c r="AD3812" i="1"/>
  <c r="AC3815" i="1"/>
  <c r="AD3817" i="1"/>
  <c r="AC3820" i="1"/>
  <c r="AD3821" i="1"/>
  <c r="AD3823" i="1"/>
  <c r="AD3828" i="1"/>
  <c r="AC3831" i="1"/>
  <c r="AD3833" i="1"/>
  <c r="AC3836" i="1"/>
  <c r="AD3837" i="1"/>
  <c r="AD3839" i="1"/>
  <c r="AD3844" i="1"/>
  <c r="AC3847" i="1"/>
  <c r="AD3849" i="1"/>
  <c r="AC3852" i="1"/>
  <c r="AD3853" i="1"/>
  <c r="AD3855" i="1"/>
  <c r="AD3860" i="1"/>
  <c r="AC3863" i="1"/>
  <c r="AD3865" i="1"/>
  <c r="AC3868" i="1"/>
  <c r="AD3869" i="1"/>
  <c r="AD3876" i="1"/>
  <c r="AC3879" i="1"/>
  <c r="AD3881" i="1"/>
  <c r="AC3884" i="1"/>
  <c r="AD3885" i="1"/>
  <c r="AD3892" i="1"/>
  <c r="AC3895" i="1"/>
  <c r="AD3897" i="1"/>
  <c r="AC3900" i="1"/>
  <c r="AD3908" i="1"/>
  <c r="AC3911" i="1"/>
  <c r="AD3913" i="1"/>
  <c r="AC3916" i="1"/>
  <c r="AD3924" i="1"/>
  <c r="AC3927" i="1"/>
  <c r="AD3929" i="1"/>
  <c r="AC3932" i="1"/>
  <c r="AD3933" i="1"/>
  <c r="AD3935" i="1"/>
  <c r="AD3940" i="1"/>
  <c r="AC3943" i="1"/>
  <c r="AD3945" i="1"/>
  <c r="AC3948" i="1"/>
  <c r="AD3949" i="1"/>
  <c r="AD3951" i="1"/>
  <c r="AD3956" i="1"/>
  <c r="AC3959" i="1"/>
  <c r="AD3961" i="1"/>
  <c r="AC3964" i="1"/>
  <c r="AD3965" i="1"/>
  <c r="AD3967" i="1"/>
  <c r="AD3972" i="1"/>
  <c r="AC3975" i="1"/>
  <c r="AD3977" i="1"/>
  <c r="AC3980" i="1"/>
  <c r="AD3981" i="1"/>
  <c r="AD3983" i="1"/>
  <c r="AC3986" i="1"/>
  <c r="AC4000" i="1"/>
  <c r="AD4002" i="1"/>
  <c r="AC4005" i="1"/>
  <c r="AC4010" i="1"/>
  <c r="AD4016" i="1"/>
  <c r="AC4019" i="1"/>
  <c r="AC4028" i="1"/>
  <c r="AD4030" i="1"/>
  <c r="AC4033" i="1"/>
  <c r="AC4037" i="1"/>
  <c r="AE4039" i="1"/>
  <c r="AC4042" i="1"/>
  <c r="AE4048" i="1"/>
  <c r="AC4051" i="1"/>
  <c r="AC4057" i="1"/>
  <c r="AC4061" i="1"/>
  <c r="AE4063" i="1"/>
  <c r="AC4067" i="1"/>
  <c r="AE4080" i="1"/>
  <c r="AC4083" i="1"/>
  <c r="AE4085" i="1"/>
  <c r="AD4086" i="1"/>
  <c r="AC4089" i="1"/>
  <c r="AD4094" i="1"/>
  <c r="AD4097" i="1"/>
  <c r="AC4100" i="1"/>
  <c r="AE4107" i="1"/>
  <c r="AC4110" i="1"/>
  <c r="AC4112" i="1"/>
  <c r="AD4113" i="1"/>
  <c r="AE4120" i="1"/>
  <c r="AE4123" i="1"/>
  <c r="AC4126" i="1"/>
  <c r="AD4129" i="1"/>
  <c r="AE4136" i="1"/>
  <c r="AE4139" i="1"/>
  <c r="AC4142" i="1"/>
  <c r="AC4144" i="1"/>
  <c r="AD4145" i="1"/>
  <c r="AE4152" i="1"/>
  <c r="AE4155" i="1"/>
  <c r="AC4158" i="1"/>
  <c r="AC4160" i="1"/>
  <c r="AD4161" i="1"/>
  <c r="AE4168" i="1"/>
  <c r="AE4171" i="1"/>
  <c r="AC4174" i="1"/>
  <c r="AC4176" i="1"/>
  <c r="AD4177" i="1"/>
  <c r="AE4184" i="1"/>
  <c r="AE4187" i="1"/>
  <c r="AC4190" i="1"/>
  <c r="AC4192" i="1"/>
  <c r="AD4193" i="1"/>
  <c r="AE4200" i="1"/>
  <c r="AE4203" i="1"/>
  <c r="AE4208" i="1"/>
  <c r="AC4213" i="1"/>
  <c r="AC4215" i="1"/>
  <c r="AC4220" i="1"/>
  <c r="AE4222" i="1"/>
  <c r="AC4236" i="1"/>
  <c r="AD4238" i="1"/>
  <c r="AC4241" i="1"/>
  <c r="AE4243" i="1"/>
  <c r="AE4255" i="1"/>
  <c r="AE4260" i="1"/>
  <c r="AC4301" i="1"/>
  <c r="AD4302" i="1"/>
  <c r="AE4356" i="1"/>
  <c r="AC4356" i="1"/>
  <c r="AD4583" i="1"/>
  <c r="AC4583" i="1"/>
  <c r="AE4620" i="1"/>
  <c r="AD4620" i="1"/>
  <c r="AE4715" i="1"/>
  <c r="AD4715" i="1"/>
  <c r="AC4736" i="1"/>
  <c r="AD4736" i="1"/>
  <c r="AE4312" i="1"/>
  <c r="AE4313" i="1"/>
  <c r="AD4318" i="1"/>
  <c r="AE4328" i="1"/>
  <c r="AE4329" i="1"/>
  <c r="AD4334" i="1"/>
  <c r="AE4344" i="1"/>
  <c r="AC4345" i="1"/>
  <c r="AE4351" i="1"/>
  <c r="AE4355" i="1"/>
  <c r="AE4361" i="1"/>
  <c r="AE4368" i="1"/>
  <c r="AE4372" i="1"/>
  <c r="AE4373" i="1"/>
  <c r="AE4395" i="1"/>
  <c r="AE4405" i="1"/>
  <c r="AE4411" i="1"/>
  <c r="AD4417" i="1"/>
  <c r="AE4421" i="1"/>
  <c r="AE4422" i="1"/>
  <c r="AE4427" i="1"/>
  <c r="AD4433" i="1"/>
  <c r="AE4437" i="1"/>
  <c r="AE4438" i="1"/>
  <c r="AE4443" i="1"/>
  <c r="AD4468" i="1"/>
  <c r="AD4469" i="1"/>
  <c r="AD4478" i="1"/>
  <c r="AD4483" i="1"/>
  <c r="AE4493" i="1"/>
  <c r="AD4497" i="1"/>
  <c r="AD4508" i="1"/>
  <c r="AC4513" i="1"/>
  <c r="AE4517" i="1"/>
  <c r="AD4518" i="1"/>
  <c r="AD4523" i="1"/>
  <c r="AD4532" i="1"/>
  <c r="AD4550" i="1"/>
  <c r="AD4554" i="1"/>
  <c r="AD4610" i="1"/>
  <c r="AD4615" i="1"/>
  <c r="AD4644" i="1"/>
  <c r="AE4731" i="1"/>
  <c r="AD4731" i="1"/>
  <c r="AE4295" i="1"/>
  <c r="AE4311" i="1"/>
  <c r="AE4327" i="1"/>
  <c r="AE4343" i="1"/>
  <c r="AE4367" i="1"/>
  <c r="AE4371" i="1"/>
  <c r="AE4377" i="1"/>
  <c r="AE4384" i="1"/>
  <c r="AE4388" i="1"/>
  <c r="AC4393" i="1"/>
  <c r="AD4405" i="1"/>
  <c r="AE4409" i="1"/>
  <c r="AD4415" i="1"/>
  <c r="AD4421" i="1"/>
  <c r="AE4425" i="1"/>
  <c r="AD4431" i="1"/>
  <c r="AD4437" i="1"/>
  <c r="AE4441" i="1"/>
  <c r="AE4447" i="1"/>
  <c r="AD4462" i="1"/>
  <c r="AD4467" i="1"/>
  <c r="AE4477" i="1"/>
  <c r="AD4481" i="1"/>
  <c r="AD4492" i="1"/>
  <c r="AE4501" i="1"/>
  <c r="AD4502" i="1"/>
  <c r="AD4507" i="1"/>
  <c r="AD4516" i="1"/>
  <c r="AD4517" i="1"/>
  <c r="AD4521" i="1"/>
  <c r="AD4526" i="1"/>
  <c r="AD4531" i="1"/>
  <c r="AD4540" i="1"/>
  <c r="AD4549" i="1"/>
  <c r="AE4595" i="1"/>
  <c r="AE4608" i="1"/>
  <c r="AC4608" i="1"/>
  <c r="AD4628" i="1"/>
  <c r="AD4639" i="1"/>
  <c r="AD4651" i="1"/>
  <c r="AD4683" i="1"/>
  <c r="AC4704" i="1"/>
  <c r="AD4704" i="1"/>
  <c r="AE4271" i="1"/>
  <c r="AE4276" i="1"/>
  <c r="AD4277" i="1"/>
  <c r="AC4282" i="1"/>
  <c r="AE4288" i="1"/>
  <c r="AE4289" i="1"/>
  <c r="AC4292" i="1"/>
  <c r="AD4294" i="1"/>
  <c r="AC4298" i="1"/>
  <c r="AE4304" i="1"/>
  <c r="AE4305" i="1"/>
  <c r="AE4308" i="1"/>
  <c r="AD4310" i="1"/>
  <c r="AC4314" i="1"/>
  <c r="AE4320" i="1"/>
  <c r="AE4321" i="1"/>
  <c r="AD4324" i="1"/>
  <c r="AD4326" i="1"/>
  <c r="AC4330" i="1"/>
  <c r="AE4336" i="1"/>
  <c r="AE4337" i="1"/>
  <c r="AC4340" i="1"/>
  <c r="AD4342" i="1"/>
  <c r="AD4346" i="1"/>
  <c r="AC4352" i="1"/>
  <c r="AC4357" i="1"/>
  <c r="AC4363" i="1"/>
  <c r="AC4369" i="1"/>
  <c r="AD4374" i="1"/>
  <c r="AC4380" i="1"/>
  <c r="AE4383" i="1"/>
  <c r="AE4387" i="1"/>
  <c r="AD4390" i="1"/>
  <c r="AD4393" i="1"/>
  <c r="AC4396" i="1"/>
  <c r="AC4401" i="1"/>
  <c r="AE4403" i="1"/>
  <c r="AD4409" i="1"/>
  <c r="AC4412" i="1"/>
  <c r="AE4413" i="1"/>
  <c r="AC4417" i="1"/>
  <c r="AE4419" i="1"/>
  <c r="AD4425" i="1"/>
  <c r="AC4428" i="1"/>
  <c r="AE4429" i="1"/>
  <c r="AE4430" i="1"/>
  <c r="AC4433" i="1"/>
  <c r="AE4435" i="1"/>
  <c r="AD4441" i="1"/>
  <c r="AC4449" i="1"/>
  <c r="AE4451" i="1"/>
  <c r="AE4454" i="1"/>
  <c r="AE4461" i="1"/>
  <c r="AD4465" i="1"/>
  <c r="AC4469" i="1"/>
  <c r="AE4474" i="1"/>
  <c r="AD4476" i="1"/>
  <c r="AC4479" i="1"/>
  <c r="AE4485" i="1"/>
  <c r="AD4486" i="1"/>
  <c r="AC4489" i="1"/>
  <c r="AD4491" i="1"/>
  <c r="AD4500" i="1"/>
  <c r="AD4501" i="1"/>
  <c r="AC4509" i="1"/>
  <c r="AD4510" i="1"/>
  <c r="AE4514" i="1"/>
  <c r="AD4515" i="1"/>
  <c r="AC4519" i="1"/>
  <c r="AD4525" i="1"/>
  <c r="AE4538" i="1"/>
  <c r="AD4538" i="1"/>
  <c r="AC4559" i="1"/>
  <c r="AE4569" i="1"/>
  <c r="AC4574" i="1"/>
  <c r="AC4620" i="1"/>
  <c r="AC4720" i="1"/>
  <c r="AD4720" i="1"/>
  <c r="AC4775" i="1"/>
  <c r="AD4775" i="1"/>
  <c r="AE5137" i="1"/>
  <c r="AD5137" i="1"/>
  <c r="AE4537" i="1"/>
  <c r="AD4539" i="1"/>
  <c r="AD4548" i="1"/>
  <c r="AD4553" i="1"/>
  <c r="AD4558" i="1"/>
  <c r="AD4563" i="1"/>
  <c r="AD4578" i="1"/>
  <c r="AD4588" i="1"/>
  <c r="AD4594" i="1"/>
  <c r="AC4602" i="1"/>
  <c r="AD4604" i="1"/>
  <c r="AE4640" i="1"/>
  <c r="AD4652" i="1"/>
  <c r="AD4668" i="1"/>
  <c r="AC4671" i="1"/>
  <c r="AC4677" i="1"/>
  <c r="AD4684" i="1"/>
  <c r="AC4693" i="1"/>
  <c r="AD4700" i="1"/>
  <c r="AC4703" i="1"/>
  <c r="AD4705" i="1"/>
  <c r="AC4708" i="1"/>
  <c r="AD4716" i="1"/>
  <c r="AE4719" i="1"/>
  <c r="AD4721" i="1"/>
  <c r="AC4724" i="1"/>
  <c r="AD4732" i="1"/>
  <c r="AE4735" i="1"/>
  <c r="AD4751" i="1"/>
  <c r="AE4761" i="1"/>
  <c r="AE4770" i="1"/>
  <c r="AD4771" i="1"/>
  <c r="AD4776" i="1"/>
  <c r="AE4785" i="1"/>
  <c r="AD4787" i="1"/>
  <c r="AD4792" i="1"/>
  <c r="AE4797" i="1"/>
  <c r="AE4802" i="1"/>
  <c r="AE4809" i="1"/>
  <c r="AE4814" i="1"/>
  <c r="AD4815" i="1"/>
  <c r="AE4821" i="1"/>
  <c r="AE4825" i="1"/>
  <c r="AE4826" i="1"/>
  <c r="AE4833" i="1"/>
  <c r="AD4843" i="1"/>
  <c r="AE4852" i="1"/>
  <c r="AD4854" i="1"/>
  <c r="AD4867" i="1"/>
  <c r="AD4873" i="1"/>
  <c r="AD4877" i="1"/>
  <c r="AE4878" i="1"/>
  <c r="AD4887" i="1"/>
  <c r="AD4891" i="1"/>
  <c r="AE4900" i="1"/>
  <c r="AD4902" i="1"/>
  <c r="AC4945" i="1"/>
  <c r="AC4950" i="1"/>
  <c r="AE4955" i="1"/>
  <c r="AD4955" i="1"/>
  <c r="AC5016" i="1"/>
  <c r="AC5039" i="1"/>
  <c r="AD5044" i="1"/>
  <c r="AE5062" i="1"/>
  <c r="AD5063" i="1"/>
  <c r="AE5071" i="1"/>
  <c r="AD5071" i="1"/>
  <c r="AC5087" i="1"/>
  <c r="AE5161" i="1"/>
  <c r="AD5161" i="1"/>
  <c r="AC4541" i="1"/>
  <c r="AE4545" i="1"/>
  <c r="AE4546" i="1"/>
  <c r="AD4547" i="1"/>
  <c r="AC4551" i="1"/>
  <c r="AD4557" i="1"/>
  <c r="AC4570" i="1"/>
  <c r="AD4572" i="1"/>
  <c r="AE4580" i="1"/>
  <c r="AC4581" i="1"/>
  <c r="AC4586" i="1"/>
  <c r="AE4587" i="1"/>
  <c r="AE4590" i="1"/>
  <c r="AD4592" i="1"/>
  <c r="AE4596" i="1"/>
  <c r="AC4606" i="1"/>
  <c r="AC4623" i="1"/>
  <c r="AC4628" i="1"/>
  <c r="AC4630" i="1"/>
  <c r="AE4632" i="1"/>
  <c r="AC4635" i="1"/>
  <c r="AC4637" i="1"/>
  <c r="AC4649" i="1"/>
  <c r="AD4656" i="1"/>
  <c r="AC4659" i="1"/>
  <c r="AC4665" i="1"/>
  <c r="AC4675" i="1"/>
  <c r="AC4681" i="1"/>
  <c r="AD4688" i="1"/>
  <c r="AC4691" i="1"/>
  <c r="AC4697" i="1"/>
  <c r="AE4711" i="1"/>
  <c r="AC4713" i="1"/>
  <c r="AE4727" i="1"/>
  <c r="AC4729" i="1"/>
  <c r="AE4743" i="1"/>
  <c r="AC4744" i="1"/>
  <c r="AC4749" i="1"/>
  <c r="AC4758" i="1"/>
  <c r="AD4760" i="1"/>
  <c r="AE4769" i="1"/>
  <c r="AD4770" i="1"/>
  <c r="AC4778" i="1"/>
  <c r="AD4786" i="1"/>
  <c r="AC4794" i="1"/>
  <c r="AC4802" i="1"/>
  <c r="AD4806" i="1"/>
  <c r="AD4814" i="1"/>
  <c r="AC4817" i="1"/>
  <c r="AC4829" i="1"/>
  <c r="AD4831" i="1"/>
  <c r="AE4841" i="1"/>
  <c r="AD4851" i="1"/>
  <c r="AD4861" i="1"/>
  <c r="AE4862" i="1"/>
  <c r="AE4872" i="1"/>
  <c r="AE4876" i="1"/>
  <c r="AC4880" i="1"/>
  <c r="AD4885" i="1"/>
  <c r="AE4886" i="1"/>
  <c r="AD4886" i="1"/>
  <c r="AC4936" i="1"/>
  <c r="AC4970" i="1"/>
  <c r="AC4975" i="1"/>
  <c r="AC5014" i="1"/>
  <c r="AE5015" i="1"/>
  <c r="AD5015" i="1"/>
  <c r="AE5039" i="1"/>
  <c r="AD5039" i="1"/>
  <c r="AC5055" i="1"/>
  <c r="AC5073" i="1"/>
  <c r="AC5125" i="1"/>
  <c r="AD5130" i="1"/>
  <c r="AE5144" i="1"/>
  <c r="AD5145" i="1"/>
  <c r="AC5246" i="1"/>
  <c r="AE5276" i="1"/>
  <c r="AC4647" i="1"/>
  <c r="AC4653" i="1"/>
  <c r="AC4663" i="1"/>
  <c r="AC4669" i="1"/>
  <c r="AC4679" i="1"/>
  <c r="AC4685" i="1"/>
  <c r="AC4695" i="1"/>
  <c r="AC4701" i="1"/>
  <c r="AC4712" i="1"/>
  <c r="AC4717" i="1"/>
  <c r="AC4728" i="1"/>
  <c r="AC4733" i="1"/>
  <c r="AC4752" i="1"/>
  <c r="AC4762" i="1"/>
  <c r="AC4772" i="1"/>
  <c r="AC4788" i="1"/>
  <c r="AC4799" i="1"/>
  <c r="AC4810" i="1"/>
  <c r="AC4816" i="1"/>
  <c r="AC4822" i="1"/>
  <c r="AC4834" i="1"/>
  <c r="AC4864" i="1"/>
  <c r="AC4879" i="1"/>
  <c r="AC4911" i="1"/>
  <c r="AC4930" i="1"/>
  <c r="AC4960" i="1"/>
  <c r="AC4997" i="1"/>
  <c r="AC5003" i="1"/>
  <c r="AC5041" i="1"/>
  <c r="AE5055" i="1"/>
  <c r="AD5055" i="1"/>
  <c r="AC5093" i="1"/>
  <c r="AC5137" i="1"/>
  <c r="AC5166" i="1"/>
  <c r="AD5166" i="1"/>
  <c r="AC5175" i="1"/>
  <c r="AE5189" i="1"/>
  <c r="AC5189" i="1"/>
  <c r="AC5237" i="1"/>
  <c r="AD5271" i="1"/>
  <c r="AD5286" i="1"/>
  <c r="AD5290" i="1"/>
  <c r="AD4899" i="1"/>
  <c r="AE4910" i="1"/>
  <c r="AE4920" i="1"/>
  <c r="AD4924" i="1"/>
  <c r="AC4928" i="1"/>
  <c r="AE4934" i="1"/>
  <c r="AC4938" i="1"/>
  <c r="AE4939" i="1"/>
  <c r="AD4940" i="1"/>
  <c r="AC4943" i="1"/>
  <c r="AD4949" i="1"/>
  <c r="AC4953" i="1"/>
  <c r="AC4962" i="1"/>
  <c r="AE4963" i="1"/>
  <c r="AD4964" i="1"/>
  <c r="AC4968" i="1"/>
  <c r="AE4974" i="1"/>
  <c r="AE4978" i="1"/>
  <c r="AE4990" i="1"/>
  <c r="AE5002" i="1"/>
  <c r="AC5012" i="1"/>
  <c r="AC5028" i="1"/>
  <c r="AD5033" i="1"/>
  <c r="AE5038" i="1"/>
  <c r="AD5045" i="1"/>
  <c r="AE5050" i="1"/>
  <c r="AE5054" i="1"/>
  <c r="AD5056" i="1"/>
  <c r="AD5061" i="1"/>
  <c r="AE5070" i="1"/>
  <c r="AD5072" i="1"/>
  <c r="AD5077" i="1"/>
  <c r="AC5084" i="1"/>
  <c r="AE5086" i="1"/>
  <c r="AD5092" i="1"/>
  <c r="AD5097" i="1"/>
  <c r="AD5101" i="1"/>
  <c r="AC5102" i="1"/>
  <c r="AC5118" i="1"/>
  <c r="AD5131" i="1"/>
  <c r="AE5136" i="1"/>
  <c r="AD5138" i="1"/>
  <c r="AD5141" i="1"/>
  <c r="AD5143" i="1"/>
  <c r="AE5153" i="1"/>
  <c r="AC5154" i="1"/>
  <c r="AE5160" i="1"/>
  <c r="AD5167" i="1"/>
  <c r="AC5171" i="1"/>
  <c r="AC5177" i="1"/>
  <c r="AD5179" i="1"/>
  <c r="AC5185" i="1"/>
  <c r="AC5195" i="1"/>
  <c r="AC5204" i="1"/>
  <c r="AD5214" i="1"/>
  <c r="AE5215" i="1"/>
  <c r="AC5224" i="1"/>
  <c r="AD5239" i="1"/>
  <c r="AE5244" i="1"/>
  <c r="AC5249" i="1"/>
  <c r="AD5254" i="1"/>
  <c r="AE5259" i="1"/>
  <c r="AE5260" i="1"/>
  <c r="AD5263" i="1"/>
  <c r="AD5270" i="1"/>
  <c r="AD5274" i="1"/>
  <c r="AE5285" i="1"/>
  <c r="AE5289" i="1"/>
  <c r="AD5298" i="1"/>
  <c r="AE5299" i="1"/>
  <c r="AC4946" i="1"/>
  <c r="AC4952" i="1"/>
  <c r="AC4961" i="1"/>
  <c r="AD4973" i="1"/>
  <c r="AD4977" i="1"/>
  <c r="AC4982" i="1"/>
  <c r="AE4983" i="1"/>
  <c r="AC4984" i="1"/>
  <c r="AC4998" i="1"/>
  <c r="AC5017" i="1"/>
  <c r="AC5031" i="1"/>
  <c r="AD5037" i="1"/>
  <c r="AD5049" i="1"/>
  <c r="AD5053" i="1"/>
  <c r="AD5069" i="1"/>
  <c r="AC5083" i="1"/>
  <c r="AC5089" i="1"/>
  <c r="AC5100" i="1"/>
  <c r="AC5107" i="1"/>
  <c r="AD5135" i="1"/>
  <c r="AC5163" i="1"/>
  <c r="AC5170" i="1"/>
  <c r="AC5182" i="1"/>
  <c r="AC5187" i="1"/>
  <c r="AC5257" i="1"/>
  <c r="AE5269" i="1"/>
  <c r="AE5273" i="1"/>
  <c r="AC5277" i="1"/>
  <c r="AD5282" i="1"/>
  <c r="AE5283" i="1"/>
  <c r="AD5287" i="1"/>
  <c r="AE5292" i="1"/>
  <c r="AE5297" i="1"/>
  <c r="AC5301" i="1"/>
  <c r="AC15" i="1"/>
  <c r="AE1218" i="1"/>
  <c r="AC1218" i="1"/>
  <c r="AE1294" i="1"/>
  <c r="AD1294" i="1"/>
  <c r="AC1294" i="1"/>
  <c r="AE1378" i="1"/>
  <c r="AD1378" i="1"/>
  <c r="AC1378" i="1"/>
  <c r="AE1409" i="1"/>
  <c r="AC1409" i="1"/>
  <c r="AE1425" i="1"/>
  <c r="AC1425" i="1"/>
  <c r="AE1441" i="1"/>
  <c r="AC1441" i="1"/>
  <c r="AE1457" i="1"/>
  <c r="AC1457" i="1"/>
  <c r="AE1473" i="1"/>
  <c r="AC1473" i="1"/>
  <c r="AE1489" i="1"/>
  <c r="AC1489" i="1"/>
  <c r="AE1505" i="1"/>
  <c r="AC1505" i="1"/>
  <c r="AE1521" i="1"/>
  <c r="AC1521" i="1"/>
  <c r="AE1537" i="1"/>
  <c r="AC1537" i="1"/>
  <c r="AE1553" i="1"/>
  <c r="AC1553" i="1"/>
  <c r="AE1569" i="1"/>
  <c r="AC1569" i="1"/>
  <c r="AE1598" i="1"/>
  <c r="AC1598" i="1"/>
  <c r="AE1630" i="1"/>
  <c r="AC1630" i="1"/>
  <c r="AE1662" i="1"/>
  <c r="AC1662" i="1"/>
  <c r="AE1682" i="1"/>
  <c r="AC1682" i="1"/>
  <c r="AE1698" i="1"/>
  <c r="AC1698" i="1"/>
  <c r="AE1714" i="1"/>
  <c r="AC1714" i="1"/>
  <c r="AE1730" i="1"/>
  <c r="AC1730" i="1"/>
  <c r="AE1746" i="1"/>
  <c r="AC1746" i="1"/>
  <c r="AE1762" i="1"/>
  <c r="AC1762" i="1"/>
  <c r="AE1778" i="1"/>
  <c r="AC1778" i="1"/>
  <c r="AE1793" i="1"/>
  <c r="AD1793" i="1"/>
  <c r="AC1793" i="1"/>
  <c r="AE1961" i="1"/>
  <c r="AD1961" i="1"/>
  <c r="AC1961" i="1"/>
  <c r="AE1977" i="1"/>
  <c r="AD1977" i="1"/>
  <c r="AC1977" i="1"/>
  <c r="AE1993" i="1"/>
  <c r="AD1993" i="1"/>
  <c r="AC1993" i="1"/>
  <c r="AE2009" i="1"/>
  <c r="AD2009" i="1"/>
  <c r="AC2009" i="1"/>
  <c r="AE2025" i="1"/>
  <c r="AD2025" i="1"/>
  <c r="AC2025" i="1"/>
  <c r="AE2041" i="1"/>
  <c r="AD2041" i="1"/>
  <c r="AC2041" i="1"/>
  <c r="AD2057" i="1"/>
  <c r="AC2057" i="1"/>
  <c r="AE2073" i="1"/>
  <c r="AD2073" i="1"/>
  <c r="AC2073" i="1"/>
  <c r="AE2089" i="1"/>
  <c r="AD2089" i="1"/>
  <c r="AC2089" i="1"/>
  <c r="AE2105" i="1"/>
  <c r="AD2105" i="1"/>
  <c r="AC2105" i="1"/>
  <c r="AE2121" i="1"/>
  <c r="AD2121" i="1"/>
  <c r="AC2121" i="1"/>
  <c r="AE2137" i="1"/>
  <c r="AD2137" i="1"/>
  <c r="AC2137" i="1"/>
  <c r="AE2153" i="1"/>
  <c r="AD2153" i="1"/>
  <c r="AC2153" i="1"/>
  <c r="AE2169" i="1"/>
  <c r="AD2169" i="1"/>
  <c r="AC2169" i="1"/>
  <c r="AD2185" i="1"/>
  <c r="AC2185" i="1"/>
  <c r="AD2201" i="1"/>
  <c r="AC2201" i="1"/>
  <c r="AD2217" i="1"/>
  <c r="AC2217" i="1"/>
  <c r="AD2233" i="1"/>
  <c r="AC2233" i="1"/>
  <c r="AE2249" i="1"/>
  <c r="AD2249" i="1"/>
  <c r="AC2249" i="1"/>
  <c r="AE2265" i="1"/>
  <c r="AD2265" i="1"/>
  <c r="AC2265" i="1"/>
  <c r="AE2281" i="1"/>
  <c r="AD2281" i="1"/>
  <c r="AC2281" i="1"/>
  <c r="AD9" i="1"/>
  <c r="AC12" i="1"/>
  <c r="AD17" i="1"/>
  <c r="AE21" i="1"/>
  <c r="AE22" i="1"/>
  <c r="AE23" i="1"/>
  <c r="AC26" i="1"/>
  <c r="AC31" i="1"/>
  <c r="AD32" i="1"/>
  <c r="AC33" i="1"/>
  <c r="AD35" i="1"/>
  <c r="AE37" i="1"/>
  <c r="AE38" i="1"/>
  <c r="AE39" i="1"/>
  <c r="AC42" i="1"/>
  <c r="AC47" i="1"/>
  <c r="AD48" i="1"/>
  <c r="AC49" i="1"/>
  <c r="AD51" i="1"/>
  <c r="AE53" i="1"/>
  <c r="AE54" i="1"/>
  <c r="AE55" i="1"/>
  <c r="AC58" i="1"/>
  <c r="AC63" i="1"/>
  <c r="AD64" i="1"/>
  <c r="AC65" i="1"/>
  <c r="AD67" i="1"/>
  <c r="AE69" i="1"/>
  <c r="AE70" i="1"/>
  <c r="AE71" i="1"/>
  <c r="AC74" i="1"/>
  <c r="AC79" i="1"/>
  <c r="AD80" i="1"/>
  <c r="AC81" i="1"/>
  <c r="AD83" i="1"/>
  <c r="AE85" i="1"/>
  <c r="AE86" i="1"/>
  <c r="AE87" i="1"/>
  <c r="AC90" i="1"/>
  <c r="AC95" i="1"/>
  <c r="AD96" i="1"/>
  <c r="AC97" i="1"/>
  <c r="AD99" i="1"/>
  <c r="AE101" i="1"/>
  <c r="AE102" i="1"/>
  <c r="AE103" i="1"/>
  <c r="AC106" i="1"/>
  <c r="AC111" i="1"/>
  <c r="AD112" i="1"/>
  <c r="AC113" i="1"/>
  <c r="AD115" i="1"/>
  <c r="AE117" i="1"/>
  <c r="AE118" i="1"/>
  <c r="AE119" i="1"/>
  <c r="AC122" i="1"/>
  <c r="AC127" i="1"/>
  <c r="AD128" i="1"/>
  <c r="AC129" i="1"/>
  <c r="AD131" i="1"/>
  <c r="AE133" i="1"/>
  <c r="AE134" i="1"/>
  <c r="AE135" i="1"/>
  <c r="AC138" i="1"/>
  <c r="AC142" i="1"/>
  <c r="AD19" i="1"/>
  <c r="AC143" i="1"/>
  <c r="AD145" i="1"/>
  <c r="AE147" i="1"/>
  <c r="AE148" i="1"/>
  <c r="AE149" i="1"/>
  <c r="AC152" i="1"/>
  <c r="AC157" i="1"/>
  <c r="AD158" i="1"/>
  <c r="AC159" i="1"/>
  <c r="AD161" i="1"/>
  <c r="AE163" i="1"/>
  <c r="AE164" i="1"/>
  <c r="AE165" i="1"/>
  <c r="AC168" i="1"/>
  <c r="AC173" i="1"/>
  <c r="AD174" i="1"/>
  <c r="AC175" i="1"/>
  <c r="AD177" i="1"/>
  <c r="AE179" i="1"/>
  <c r="AE180" i="1"/>
  <c r="AE181" i="1"/>
  <c r="AC184" i="1"/>
  <c r="AC189" i="1"/>
  <c r="AD190" i="1"/>
  <c r="AC191" i="1"/>
  <c r="AC195" i="1"/>
  <c r="AC196" i="1"/>
  <c r="AD200" i="1"/>
  <c r="AD201" i="1"/>
  <c r="AE202" i="1"/>
  <c r="AC205" i="1"/>
  <c r="AE207" i="1"/>
  <c r="AC211" i="1"/>
  <c r="AC212" i="1"/>
  <c r="AC213" i="1"/>
  <c r="AD216" i="1"/>
  <c r="AD219" i="1"/>
  <c r="AC220" i="1"/>
  <c r="AD224" i="1"/>
  <c r="AD225" i="1"/>
  <c r="AE227" i="1"/>
  <c r="AD231" i="1"/>
  <c r="AC232" i="1"/>
  <c r="AD236" i="1"/>
  <c r="AD237" i="1"/>
  <c r="AC240" i="1"/>
  <c r="AE244" i="1"/>
  <c r="AC245" i="1"/>
  <c r="AD248" i="1"/>
  <c r="AC252" i="1"/>
  <c r="AD256" i="1"/>
  <c r="AD257" i="1"/>
  <c r="AE259" i="1"/>
  <c r="AC264" i="1"/>
  <c r="AD268" i="1"/>
  <c r="AD269" i="1"/>
  <c r="AC272" i="1"/>
  <c r="AC275" i="1"/>
  <c r="AC276" i="1"/>
  <c r="AC279" i="1"/>
  <c r="AC280" i="1"/>
  <c r="AC283" i="1"/>
  <c r="AC284" i="1"/>
  <c r="AC287" i="1"/>
  <c r="AC288" i="1"/>
  <c r="AC291" i="1"/>
  <c r="AC292" i="1"/>
  <c r="AC295" i="1"/>
  <c r="AC296" i="1"/>
  <c r="AC299" i="1"/>
  <c r="AC300" i="1"/>
  <c r="AC303" i="1"/>
  <c r="AC304" i="1"/>
  <c r="AC307" i="1"/>
  <c r="AC308" i="1"/>
  <c r="AC311" i="1"/>
  <c r="AC312" i="1"/>
  <c r="AC315" i="1"/>
  <c r="AC316" i="1"/>
  <c r="AC319" i="1"/>
  <c r="AC320" i="1"/>
  <c r="AC323" i="1"/>
  <c r="AC324" i="1"/>
  <c r="AC327" i="1"/>
  <c r="AC328" i="1"/>
  <c r="AC331" i="1"/>
  <c r="AC332" i="1"/>
  <c r="AC335" i="1"/>
  <c r="AC336" i="1"/>
  <c r="AC339" i="1"/>
  <c r="AC340" i="1"/>
  <c r="AC343" i="1"/>
  <c r="AC344" i="1"/>
  <c r="AC347" i="1"/>
  <c r="AE348" i="1"/>
  <c r="AC349" i="1"/>
  <c r="AD352" i="1"/>
  <c r="AE355" i="1"/>
  <c r="AC356" i="1"/>
  <c r="AD360" i="1"/>
  <c r="AD361" i="1"/>
  <c r="AE367" i="1"/>
  <c r="AC368" i="1"/>
  <c r="AD372" i="1"/>
  <c r="AD373" i="1"/>
  <c r="AC376" i="1"/>
  <c r="AC379" i="1"/>
  <c r="AE380" i="1"/>
  <c r="AC381" i="1"/>
  <c r="AD384" i="1"/>
  <c r="AE387" i="1"/>
  <c r="AC388" i="1"/>
  <c r="AD392" i="1"/>
  <c r="AD393" i="1"/>
  <c r="AE399" i="1"/>
  <c r="AC400" i="1"/>
  <c r="AD404" i="1"/>
  <c r="AD405" i="1"/>
  <c r="AE407" i="1"/>
  <c r="AC408" i="1"/>
  <c r="AC411" i="1"/>
  <c r="AE412" i="1"/>
  <c r="AC413" i="1"/>
  <c r="AD416" i="1"/>
  <c r="AE419" i="1"/>
  <c r="AC420" i="1"/>
  <c r="AD424" i="1"/>
  <c r="AD425" i="1"/>
  <c r="AE431" i="1"/>
  <c r="AC432" i="1"/>
  <c r="AD436" i="1"/>
  <c r="AD437" i="1"/>
  <c r="AE439" i="1"/>
  <c r="AC440" i="1"/>
  <c r="AC443" i="1"/>
  <c r="AE444" i="1"/>
  <c r="AC445" i="1"/>
  <c r="AD448" i="1"/>
  <c r="AE451" i="1"/>
  <c r="AC452" i="1"/>
  <c r="AD456" i="1"/>
  <c r="AD457" i="1"/>
  <c r="AE463" i="1"/>
  <c r="AC464" i="1"/>
  <c r="AD468" i="1"/>
  <c r="AD469" i="1"/>
  <c r="AE471" i="1"/>
  <c r="AC472" i="1"/>
  <c r="AC475" i="1"/>
  <c r="AE476" i="1"/>
  <c r="AC477" i="1"/>
  <c r="AD480" i="1"/>
  <c r="AE483" i="1"/>
  <c r="AC484" i="1"/>
  <c r="AD488" i="1"/>
  <c r="AD489" i="1"/>
  <c r="AE495" i="1"/>
  <c r="AC496" i="1"/>
  <c r="AD500" i="1"/>
  <c r="AD501" i="1"/>
  <c r="AE503" i="1"/>
  <c r="AC504" i="1"/>
  <c r="AC507" i="1"/>
  <c r="AE508" i="1"/>
  <c r="AC509" i="1"/>
  <c r="AD512" i="1"/>
  <c r="AE515" i="1"/>
  <c r="AC516" i="1"/>
  <c r="AD520" i="1"/>
  <c r="AD521" i="1"/>
  <c r="AE527" i="1"/>
  <c r="AC528" i="1"/>
  <c r="AD532" i="1"/>
  <c r="AD533" i="1"/>
  <c r="AE535" i="1"/>
  <c r="AC536" i="1"/>
  <c r="AC539" i="1"/>
  <c r="AE540" i="1"/>
  <c r="AC541" i="1"/>
  <c r="AD544" i="1"/>
  <c r="AE547" i="1"/>
  <c r="AC548" i="1"/>
  <c r="AC551" i="1"/>
  <c r="AE552" i="1"/>
  <c r="AC553" i="1"/>
  <c r="AD556" i="1"/>
  <c r="AE559" i="1"/>
  <c r="AC560" i="1"/>
  <c r="AD564" i="1"/>
  <c r="AD565" i="1"/>
  <c r="AC566" i="1"/>
  <c r="AE569" i="1"/>
  <c r="AE571" i="1"/>
  <c r="AC572" i="1"/>
  <c r="AD576" i="1"/>
  <c r="AE579" i="1"/>
  <c r="AC580" i="1"/>
  <c r="AC583" i="1"/>
  <c r="AE584" i="1"/>
  <c r="AC585" i="1"/>
  <c r="AD588" i="1"/>
  <c r="AD591" i="1"/>
  <c r="AC592" i="1"/>
  <c r="AD596" i="1"/>
  <c r="AD597" i="1"/>
  <c r="AC598" i="1"/>
  <c r="AE599" i="1"/>
  <c r="AE601" i="1"/>
  <c r="AD603" i="1"/>
  <c r="AC604" i="1"/>
  <c r="AD608" i="1"/>
  <c r="AD611" i="1"/>
  <c r="AC612" i="1"/>
  <c r="AC615" i="1"/>
  <c r="AE616" i="1"/>
  <c r="AC617" i="1"/>
  <c r="AD620" i="1"/>
  <c r="AD623" i="1"/>
  <c r="AC624" i="1"/>
  <c r="AD628" i="1"/>
  <c r="AD629" i="1"/>
  <c r="AC630" i="1"/>
  <c r="AE631" i="1"/>
  <c r="AE633" i="1"/>
  <c r="AD635" i="1"/>
  <c r="AC636" i="1"/>
  <c r="AD640" i="1"/>
  <c r="AD643" i="1"/>
  <c r="AC644" i="1"/>
  <c r="AC647" i="1"/>
  <c r="AE648" i="1"/>
  <c r="AC649" i="1"/>
  <c r="AD652" i="1"/>
  <c r="AC656" i="1"/>
  <c r="AD660" i="1"/>
  <c r="AD661" i="1"/>
  <c r="AC662" i="1"/>
  <c r="AE663" i="1"/>
  <c r="AE665" i="1"/>
  <c r="AD667" i="1"/>
  <c r="AC668" i="1"/>
  <c r="AD672" i="1"/>
  <c r="AD675" i="1"/>
  <c r="AC676" i="1"/>
  <c r="AC679" i="1"/>
  <c r="AE680" i="1"/>
  <c r="AC681" i="1"/>
  <c r="AD684" i="1"/>
  <c r="AD687" i="1"/>
  <c r="AC688" i="1"/>
  <c r="AD692" i="1"/>
  <c r="AD693" i="1"/>
  <c r="AC694" i="1"/>
  <c r="AE695" i="1"/>
  <c r="AE697" i="1"/>
  <c r="AD699" i="1"/>
  <c r="AC700" i="1"/>
  <c r="AD704" i="1"/>
  <c r="AD707" i="1"/>
  <c r="AC708" i="1"/>
  <c r="AC711" i="1"/>
  <c r="AE712" i="1"/>
  <c r="AC713" i="1"/>
  <c r="AD716" i="1"/>
  <c r="AD719" i="1"/>
  <c r="AC720" i="1"/>
  <c r="AD724" i="1"/>
  <c r="AD725" i="1"/>
  <c r="AC726" i="1"/>
  <c r="AE727" i="1"/>
  <c r="AE729" i="1"/>
  <c r="AD731" i="1"/>
  <c r="AC732" i="1"/>
  <c r="AD736" i="1"/>
  <c r="AD739" i="1"/>
  <c r="AC740" i="1"/>
  <c r="AC743" i="1"/>
  <c r="AE744" i="1"/>
  <c r="AC745" i="1"/>
  <c r="AD748" i="1"/>
  <c r="AD751" i="1"/>
  <c r="AC752" i="1"/>
  <c r="AD756" i="1"/>
  <c r="AD757" i="1"/>
  <c r="AC758" i="1"/>
  <c r="AE759" i="1"/>
  <c r="AE761" i="1"/>
  <c r="AD763" i="1"/>
  <c r="AC764" i="1"/>
  <c r="AD768" i="1"/>
  <c r="AD771" i="1"/>
  <c r="AC775" i="1"/>
  <c r="AC776" i="1"/>
  <c r="AD780" i="1"/>
  <c r="AD783" i="1"/>
  <c r="AD788" i="1"/>
  <c r="AC790" i="1"/>
  <c r="AE791" i="1"/>
  <c r="AD795" i="1"/>
  <c r="AD800" i="1"/>
  <c r="AD803" i="1"/>
  <c r="AC807" i="1"/>
  <c r="AC808" i="1"/>
  <c r="AD812" i="1"/>
  <c r="AD815" i="1"/>
  <c r="AD820" i="1"/>
  <c r="AC822" i="1"/>
  <c r="AE823" i="1"/>
  <c r="AD827" i="1"/>
  <c r="AD832" i="1"/>
  <c r="AD835" i="1"/>
  <c r="AC839" i="1"/>
  <c r="AC840" i="1"/>
  <c r="AD844" i="1"/>
  <c r="AD847" i="1"/>
  <c r="AD852" i="1"/>
  <c r="AC854" i="1"/>
  <c r="AE855" i="1"/>
  <c r="AD859" i="1"/>
  <c r="AD864" i="1"/>
  <c r="AD867" i="1"/>
  <c r="AC871" i="1"/>
  <c r="AC872" i="1"/>
  <c r="AD876" i="1"/>
  <c r="AD879" i="1"/>
  <c r="AD884" i="1"/>
  <c r="AC886" i="1"/>
  <c r="AE887" i="1"/>
  <c r="AD891" i="1"/>
  <c r="AD896" i="1"/>
  <c r="AD899" i="1"/>
  <c r="AC903" i="1"/>
  <c r="AC904" i="1"/>
  <c r="AD908" i="1"/>
  <c r="AD911" i="1"/>
  <c r="AD916" i="1"/>
  <c r="AC918" i="1"/>
  <c r="AE919" i="1"/>
  <c r="AD923" i="1"/>
  <c r="AD928" i="1"/>
  <c r="AE931" i="1"/>
  <c r="AD935" i="1"/>
  <c r="AC936" i="1"/>
  <c r="AE937" i="1"/>
  <c r="AC941" i="1"/>
  <c r="AE942" i="1"/>
  <c r="AE947" i="1"/>
  <c r="AD951" i="1"/>
  <c r="AC952" i="1"/>
  <c r="AE953" i="1"/>
  <c r="AC957" i="1"/>
  <c r="AE958" i="1"/>
  <c r="AE963" i="1"/>
  <c r="AD967" i="1"/>
  <c r="AC968" i="1"/>
  <c r="AE969" i="1"/>
  <c r="AC973" i="1"/>
  <c r="AE974" i="1"/>
  <c r="AE979" i="1"/>
  <c r="AD983" i="1"/>
  <c r="AC984" i="1"/>
  <c r="AE985" i="1"/>
  <c r="AC989" i="1"/>
  <c r="AE990" i="1"/>
  <c r="AE995" i="1"/>
  <c r="AD999" i="1"/>
  <c r="AC1000" i="1"/>
  <c r="AE1001" i="1"/>
  <c r="AC1005" i="1"/>
  <c r="AE1006" i="1"/>
  <c r="AE1011" i="1"/>
  <c r="AD1015" i="1"/>
  <c r="AC1016" i="1"/>
  <c r="AE1017" i="1"/>
  <c r="AC1021" i="1"/>
  <c r="AE1022" i="1"/>
  <c r="AE1027" i="1"/>
  <c r="AD1031" i="1"/>
  <c r="AC1032" i="1"/>
  <c r="AE1033" i="1"/>
  <c r="AC1037" i="1"/>
  <c r="AE1038" i="1"/>
  <c r="AE1043" i="1"/>
  <c r="AD1047" i="1"/>
  <c r="AC1048" i="1"/>
  <c r="AE1049" i="1"/>
  <c r="AC1053" i="1"/>
  <c r="AE1054" i="1"/>
  <c r="AE1059" i="1"/>
  <c r="AD1063" i="1"/>
  <c r="AC1064" i="1"/>
  <c r="AE1065" i="1"/>
  <c r="AC1069" i="1"/>
  <c r="AE1070" i="1"/>
  <c r="AD1074" i="1"/>
  <c r="AD1075" i="1"/>
  <c r="AC1076" i="1"/>
  <c r="AC1078" i="1"/>
  <c r="AD1082" i="1"/>
  <c r="AD1083" i="1"/>
  <c r="AC1084" i="1"/>
  <c r="AC1086" i="1"/>
  <c r="AE1091" i="1"/>
  <c r="AD1094" i="1"/>
  <c r="AD1097" i="1"/>
  <c r="AC1101" i="1"/>
  <c r="AE1102" i="1"/>
  <c r="AC1104" i="1"/>
  <c r="AC1109" i="1"/>
  <c r="AC1111" i="1"/>
  <c r="AC1121" i="1"/>
  <c r="AC1123" i="1"/>
  <c r="AC1124" i="1"/>
  <c r="AE1127" i="1"/>
  <c r="AE1129" i="1"/>
  <c r="AE1130" i="1"/>
  <c r="AC1133" i="1"/>
  <c r="AC1135" i="1"/>
  <c r="AC1136" i="1"/>
  <c r="AC1141" i="1"/>
  <c r="AC1143" i="1"/>
  <c r="AC1153" i="1"/>
  <c r="AC1155" i="1"/>
  <c r="AE1159" i="1"/>
  <c r="AE1161" i="1"/>
  <c r="AE1162" i="1"/>
  <c r="AC1165" i="1"/>
  <c r="AC1169" i="1"/>
  <c r="AC1171" i="1"/>
  <c r="AC1172" i="1"/>
  <c r="AD1174" i="1"/>
  <c r="AD1176" i="1"/>
  <c r="AE1177" i="1"/>
  <c r="AE1178" i="1"/>
  <c r="AC1181" i="1"/>
  <c r="AC1189" i="1"/>
  <c r="AD1190" i="1"/>
  <c r="AD1196" i="1"/>
  <c r="AE1197" i="1"/>
  <c r="AE1206" i="1"/>
  <c r="AC1210" i="1"/>
  <c r="AC1211" i="1"/>
  <c r="AC1212" i="1"/>
  <c r="AC1213" i="1"/>
  <c r="AC1217" i="1"/>
  <c r="AC1227" i="1"/>
  <c r="AC1228" i="1"/>
  <c r="AD1235" i="1"/>
  <c r="AD1236" i="1"/>
  <c r="AE1237" i="1"/>
  <c r="AE1238" i="1"/>
  <c r="AC1245" i="1"/>
  <c r="AD1246" i="1"/>
  <c r="AD1259" i="1"/>
  <c r="AD1260" i="1"/>
  <c r="AE1261" i="1"/>
  <c r="AD1262" i="1"/>
  <c r="AD1398" i="1"/>
  <c r="AC1398" i="1"/>
  <c r="AD1414" i="1"/>
  <c r="AC1414" i="1"/>
  <c r="AD1430" i="1"/>
  <c r="AC1430" i="1"/>
  <c r="AD1446" i="1"/>
  <c r="AC1446" i="1"/>
  <c r="AD1462" i="1"/>
  <c r="AC1462" i="1"/>
  <c r="AD1478" i="1"/>
  <c r="AC1478" i="1"/>
  <c r="AD1494" i="1"/>
  <c r="AC1494" i="1"/>
  <c r="AE1510" i="1"/>
  <c r="AD1510" i="1"/>
  <c r="AC1510" i="1"/>
  <c r="AE1526" i="1"/>
  <c r="AD1526" i="1"/>
  <c r="AC1526" i="1"/>
  <c r="AE1542" i="1"/>
  <c r="AD1542" i="1"/>
  <c r="AC1542" i="1"/>
  <c r="AD1558" i="1"/>
  <c r="AC1558" i="1"/>
  <c r="AD1574" i="1"/>
  <c r="AC1574" i="1"/>
  <c r="AE1606" i="1"/>
  <c r="AC1606" i="1"/>
  <c r="AE1638" i="1"/>
  <c r="AC1638" i="1"/>
  <c r="AE1670" i="1"/>
  <c r="AC1670" i="1"/>
  <c r="AE1687" i="1"/>
  <c r="AD1687" i="1"/>
  <c r="AC1687" i="1"/>
  <c r="AE1703" i="1"/>
  <c r="AD1703" i="1"/>
  <c r="AC1703" i="1"/>
  <c r="AE1719" i="1"/>
  <c r="AD1719" i="1"/>
  <c r="AC1719" i="1"/>
  <c r="AE1735" i="1"/>
  <c r="AD1735" i="1"/>
  <c r="AC1735" i="1"/>
  <c r="AE1751" i="1"/>
  <c r="AD1751" i="1"/>
  <c r="AC1751" i="1"/>
  <c r="AE1767" i="1"/>
  <c r="AD1767" i="1"/>
  <c r="AC1767" i="1"/>
  <c r="AE1783" i="1"/>
  <c r="AD1783" i="1"/>
  <c r="AC1783" i="1"/>
  <c r="AE1797" i="1"/>
  <c r="AD1797" i="1"/>
  <c r="AC1797" i="1"/>
  <c r="AE1825" i="1"/>
  <c r="AD1825" i="1"/>
  <c r="AC1825" i="1"/>
  <c r="AE1853" i="1"/>
  <c r="AD1853" i="1"/>
  <c r="AC1853" i="1"/>
  <c r="AE1869" i="1"/>
  <c r="AD1869" i="1"/>
  <c r="AC1869" i="1"/>
  <c r="AE1885" i="1"/>
  <c r="AD1885" i="1"/>
  <c r="AC1885" i="1"/>
  <c r="AE1901" i="1"/>
  <c r="AD1901" i="1"/>
  <c r="AC1901" i="1"/>
  <c r="AC107" i="1"/>
  <c r="AC169" i="1"/>
  <c r="AE195" i="1"/>
  <c r="AD202" i="1"/>
  <c r="AE211" i="1"/>
  <c r="AC219" i="1"/>
  <c r="AE225" i="1"/>
  <c r="AC231" i="1"/>
  <c r="AC239" i="1"/>
  <c r="AD244" i="1"/>
  <c r="AC251" i="1"/>
  <c r="AE257" i="1"/>
  <c r="AC263" i="1"/>
  <c r="AC271" i="1"/>
  <c r="AD275" i="1"/>
  <c r="AD279" i="1"/>
  <c r="AD283" i="1"/>
  <c r="AD287" i="1"/>
  <c r="AD291" i="1"/>
  <c r="AD295" i="1"/>
  <c r="AD299" i="1"/>
  <c r="AD303" i="1"/>
  <c r="AD307" i="1"/>
  <c r="AD311" i="1"/>
  <c r="AD315" i="1"/>
  <c r="AD319" i="1"/>
  <c r="AD323" i="1"/>
  <c r="AD327" i="1"/>
  <c r="AD331" i="1"/>
  <c r="AD335" i="1"/>
  <c r="AD339" i="1"/>
  <c r="AD343" i="1"/>
  <c r="AD348" i="1"/>
  <c r="AE361" i="1"/>
  <c r="AC375" i="1"/>
  <c r="AD380" i="1"/>
  <c r="AE393" i="1"/>
  <c r="AD412" i="1"/>
  <c r="AE425" i="1"/>
  <c r="AD444" i="1"/>
  <c r="AE457" i="1"/>
  <c r="AD476" i="1"/>
  <c r="AE489" i="1"/>
  <c r="AD508" i="1"/>
  <c r="AE521" i="1"/>
  <c r="AD540" i="1"/>
  <c r="AD552" i="1"/>
  <c r="AE565" i="1"/>
  <c r="AD584" i="1"/>
  <c r="AC591" i="1"/>
  <c r="AE597" i="1"/>
  <c r="AC603" i="1"/>
  <c r="AC611" i="1"/>
  <c r="AD616" i="1"/>
  <c r="AC623" i="1"/>
  <c r="AE629" i="1"/>
  <c r="AC635" i="1"/>
  <c r="AC643" i="1"/>
  <c r="AD648" i="1"/>
  <c r="AC655" i="1"/>
  <c r="AE661" i="1"/>
  <c r="AC667" i="1"/>
  <c r="AC675" i="1"/>
  <c r="AD680" i="1"/>
  <c r="AC687" i="1"/>
  <c r="AE693" i="1"/>
  <c r="AC699" i="1"/>
  <c r="AC707" i="1"/>
  <c r="AD712" i="1"/>
  <c r="AC719" i="1"/>
  <c r="AE725" i="1"/>
  <c r="AC731" i="1"/>
  <c r="AC739" i="1"/>
  <c r="AD744" i="1"/>
  <c r="AC751" i="1"/>
  <c r="AE757" i="1"/>
  <c r="AC763" i="1"/>
  <c r="AC771" i="1"/>
  <c r="AC783" i="1"/>
  <c r="AC795" i="1"/>
  <c r="AC803" i="1"/>
  <c r="AC815" i="1"/>
  <c r="AC827" i="1"/>
  <c r="AC835" i="1"/>
  <c r="AC847" i="1"/>
  <c r="AC859" i="1"/>
  <c r="AC867" i="1"/>
  <c r="AC879" i="1"/>
  <c r="AC891" i="1"/>
  <c r="AC899" i="1"/>
  <c r="AC911" i="1"/>
  <c r="AC923" i="1"/>
  <c r="AD930" i="1"/>
  <c r="AD941" i="1"/>
  <c r="AD946" i="1"/>
  <c r="AD957" i="1"/>
  <c r="AD962" i="1"/>
  <c r="AD973" i="1"/>
  <c r="AD978" i="1"/>
  <c r="AD989" i="1"/>
  <c r="AD994" i="1"/>
  <c r="AD1005" i="1"/>
  <c r="AD1010" i="1"/>
  <c r="AD1021" i="1"/>
  <c r="AD1026" i="1"/>
  <c r="AD1037" i="1"/>
  <c r="AD1042" i="1"/>
  <c r="AD1053" i="1"/>
  <c r="AD1058" i="1"/>
  <c r="AC1077" i="1"/>
  <c r="AC1085" i="1"/>
  <c r="AC1092" i="1"/>
  <c r="AC1098" i="1"/>
  <c r="AD1101" i="1"/>
  <c r="AD1110" i="1"/>
  <c r="AE1115" i="1"/>
  <c r="AD1122" i="1"/>
  <c r="AD1134" i="1"/>
  <c r="AD1142" i="1"/>
  <c r="AE1147" i="1"/>
  <c r="AD1154" i="1"/>
  <c r="AC1166" i="1"/>
  <c r="AD1170" i="1"/>
  <c r="AC1182" i="1"/>
  <c r="AC1190" i="1"/>
  <c r="AC1198" i="1"/>
  <c r="AD1218" i="1"/>
  <c r="AD1282" i="1"/>
  <c r="AC1282" i="1"/>
  <c r="AE1582" i="1"/>
  <c r="AC1582" i="1"/>
  <c r="AE1614" i="1"/>
  <c r="AC1614" i="1"/>
  <c r="AE1646" i="1"/>
  <c r="AC1646" i="1"/>
  <c r="AE1829" i="1"/>
  <c r="AD1829" i="1"/>
  <c r="AC1829" i="1"/>
  <c r="AE2181" i="1"/>
  <c r="AC2181" i="1"/>
  <c r="AE2197" i="1"/>
  <c r="AC2197" i="1"/>
  <c r="AE2213" i="1"/>
  <c r="AC2213" i="1"/>
  <c r="AE2229" i="1"/>
  <c r="AC2229" i="1"/>
  <c r="AE11" i="1"/>
  <c r="AC27" i="1"/>
  <c r="AC43" i="1"/>
  <c r="AC59" i="1"/>
  <c r="AC75" i="1"/>
  <c r="AC91" i="1"/>
  <c r="AC123" i="1"/>
  <c r="AC139" i="1"/>
  <c r="AC153" i="1"/>
  <c r="AC185" i="1"/>
  <c r="AC23" i="1"/>
  <c r="AD24" i="1"/>
  <c r="AC25" i="1"/>
  <c r="AE29" i="1"/>
  <c r="AE30" i="1"/>
  <c r="AE31" i="1"/>
  <c r="AC39" i="1"/>
  <c r="AD40" i="1"/>
  <c r="AC41" i="1"/>
  <c r="AE45" i="1"/>
  <c r="AE46" i="1"/>
  <c r="AE47" i="1"/>
  <c r="AC55" i="1"/>
  <c r="AD56" i="1"/>
  <c r="AC57" i="1"/>
  <c r="AE61" i="1"/>
  <c r="AE62" i="1"/>
  <c r="AE63" i="1"/>
  <c r="AC71" i="1"/>
  <c r="AD72" i="1"/>
  <c r="AC73" i="1"/>
  <c r="AE77" i="1"/>
  <c r="AE78" i="1"/>
  <c r="AE79" i="1"/>
  <c r="AC87" i="1"/>
  <c r="AD88" i="1"/>
  <c r="AC89" i="1"/>
  <c r="AE93" i="1"/>
  <c r="AE94" i="1"/>
  <c r="AE95" i="1"/>
  <c r="AC103" i="1"/>
  <c r="AD104" i="1"/>
  <c r="AC105" i="1"/>
  <c r="AE109" i="1"/>
  <c r="AE110" i="1"/>
  <c r="AE111" i="1"/>
  <c r="AC119" i="1"/>
  <c r="AD120" i="1"/>
  <c r="AC121" i="1"/>
  <c r="AE125" i="1"/>
  <c r="AE126" i="1"/>
  <c r="AE127" i="1"/>
  <c r="AC135" i="1"/>
  <c r="AD136" i="1"/>
  <c r="AC137" i="1"/>
  <c r="AE140" i="1"/>
  <c r="AE141" i="1"/>
  <c r="AE142" i="1"/>
  <c r="AC149" i="1"/>
  <c r="AD150" i="1"/>
  <c r="AC151" i="1"/>
  <c r="AE155" i="1"/>
  <c r="AE156" i="1"/>
  <c r="AE157" i="1"/>
  <c r="AC165" i="1"/>
  <c r="AD166" i="1"/>
  <c r="AC167" i="1"/>
  <c r="AE171" i="1"/>
  <c r="AE172" i="1"/>
  <c r="AE173" i="1"/>
  <c r="AC181" i="1"/>
  <c r="AD182" i="1"/>
  <c r="AC183" i="1"/>
  <c r="AE187" i="1"/>
  <c r="AE188" i="1"/>
  <c r="AE189" i="1"/>
  <c r="AD192" i="1"/>
  <c r="AD193" i="1"/>
  <c r="AE194" i="1"/>
  <c r="AE199" i="1"/>
  <c r="AC204" i="1"/>
  <c r="AD208" i="1"/>
  <c r="AD209" i="1"/>
  <c r="AE210" i="1"/>
  <c r="AD215" i="1"/>
  <c r="AC216" i="1"/>
  <c r="AD220" i="1"/>
  <c r="AD221" i="1"/>
  <c r="AD223" i="1"/>
  <c r="AC224" i="1"/>
  <c r="AC227" i="1"/>
  <c r="AE228" i="1"/>
  <c r="AC229" i="1"/>
  <c r="AD232" i="1"/>
  <c r="AC236" i="1"/>
  <c r="AD240" i="1"/>
  <c r="AD241" i="1"/>
  <c r="AE243" i="1"/>
  <c r="AC248" i="1"/>
  <c r="AD252" i="1"/>
  <c r="AD253" i="1"/>
  <c r="AC256" i="1"/>
  <c r="AC259" i="1"/>
  <c r="AE260" i="1"/>
  <c r="AC261" i="1"/>
  <c r="AD264" i="1"/>
  <c r="AC268" i="1"/>
  <c r="AD272" i="1"/>
  <c r="AD273" i="1"/>
  <c r="AD277" i="1"/>
  <c r="AD281" i="1"/>
  <c r="AD285" i="1"/>
  <c r="AD289" i="1"/>
  <c r="AD293" i="1"/>
  <c r="AD297" i="1"/>
  <c r="AD301" i="1"/>
  <c r="AD305" i="1"/>
  <c r="AD309" i="1"/>
  <c r="AD313" i="1"/>
  <c r="AD317" i="1"/>
  <c r="AD321" i="1"/>
  <c r="AD325" i="1"/>
  <c r="AD329" i="1"/>
  <c r="AD333" i="1"/>
  <c r="AD337" i="1"/>
  <c r="AD341" i="1"/>
  <c r="AD345" i="1"/>
  <c r="AE351" i="1"/>
  <c r="AC352" i="1"/>
  <c r="AD356" i="1"/>
  <c r="AD357" i="1"/>
  <c r="AE359" i="1"/>
  <c r="AC360" i="1"/>
  <c r="AE364" i="1"/>
  <c r="AC365" i="1"/>
  <c r="AD368" i="1"/>
  <c r="AE371" i="1"/>
  <c r="AC372" i="1"/>
  <c r="AD376" i="1"/>
  <c r="AD377" i="1"/>
  <c r="AE383" i="1"/>
  <c r="AC384" i="1"/>
  <c r="AD388" i="1"/>
  <c r="AD389" i="1"/>
  <c r="AE391" i="1"/>
  <c r="AC392" i="1"/>
  <c r="AC396" i="1"/>
  <c r="AD400" i="1"/>
  <c r="AE403" i="1"/>
  <c r="AC404" i="1"/>
  <c r="AD408" i="1"/>
  <c r="AD409" i="1"/>
  <c r="AE415" i="1"/>
  <c r="AC416" i="1"/>
  <c r="AD420" i="1"/>
  <c r="AD421" i="1"/>
  <c r="AE423" i="1"/>
  <c r="AC424" i="1"/>
  <c r="AE428" i="1"/>
  <c r="AC429" i="1"/>
  <c r="AD432" i="1"/>
  <c r="AE435" i="1"/>
  <c r="AC436" i="1"/>
  <c r="AD440" i="1"/>
  <c r="AD441" i="1"/>
  <c r="AD443" i="1"/>
  <c r="AE447" i="1"/>
  <c r="AC448" i="1"/>
  <c r="AD452" i="1"/>
  <c r="AD453" i="1"/>
  <c r="AE455" i="1"/>
  <c r="AC456" i="1"/>
  <c r="AE460" i="1"/>
  <c r="AC461" i="1"/>
  <c r="AD464" i="1"/>
  <c r="AE467" i="1"/>
  <c r="AC468" i="1"/>
  <c r="AD472" i="1"/>
  <c r="AD473" i="1"/>
  <c r="AE479" i="1"/>
  <c r="AC480" i="1"/>
  <c r="AD484" i="1"/>
  <c r="AD485" i="1"/>
  <c r="AE487" i="1"/>
  <c r="AC488" i="1"/>
  <c r="AE492" i="1"/>
  <c r="AC493" i="1"/>
  <c r="AD496" i="1"/>
  <c r="AE499" i="1"/>
  <c r="AC500" i="1"/>
  <c r="AD504" i="1"/>
  <c r="AD505" i="1"/>
  <c r="AE511" i="1"/>
  <c r="AC512" i="1"/>
  <c r="AD516" i="1"/>
  <c r="AD517" i="1"/>
  <c r="AE519" i="1"/>
  <c r="AC520" i="1"/>
  <c r="AE524" i="1"/>
  <c r="AC525" i="1"/>
  <c r="AD528" i="1"/>
  <c r="AE531" i="1"/>
  <c r="AC532" i="1"/>
  <c r="AD536" i="1"/>
  <c r="AD537" i="1"/>
  <c r="AE543" i="1"/>
  <c r="AC544" i="1"/>
  <c r="AD548" i="1"/>
  <c r="AD549" i="1"/>
  <c r="AC550" i="1"/>
  <c r="AE553" i="1"/>
  <c r="AE555" i="1"/>
  <c r="AC556" i="1"/>
  <c r="AD560" i="1"/>
  <c r="AE563" i="1"/>
  <c r="AC564" i="1"/>
  <c r="AC568" i="1"/>
  <c r="AC569" i="1"/>
  <c r="AD572" i="1"/>
  <c r="AE575" i="1"/>
  <c r="AC576" i="1"/>
  <c r="AD580" i="1"/>
  <c r="AC582" i="1"/>
  <c r="AE585" i="1"/>
  <c r="AD587" i="1"/>
  <c r="AC588" i="1"/>
  <c r="AD592" i="1"/>
  <c r="AD595" i="1"/>
  <c r="AC596" i="1"/>
  <c r="AC599" i="1"/>
  <c r="AE600" i="1"/>
  <c r="AC601" i="1"/>
  <c r="AD604" i="1"/>
  <c r="AD607" i="1"/>
  <c r="AC608" i="1"/>
  <c r="AD612" i="1"/>
  <c r="AD613" i="1"/>
  <c r="AC614" i="1"/>
  <c r="AE615" i="1"/>
  <c r="AE617" i="1"/>
  <c r="AD619" i="1"/>
  <c r="AC620" i="1"/>
  <c r="AD624" i="1"/>
  <c r="AD627" i="1"/>
  <c r="AC628" i="1"/>
  <c r="AC631" i="1"/>
  <c r="AE632" i="1"/>
  <c r="AC633" i="1"/>
  <c r="AD636" i="1"/>
  <c r="AD639" i="1"/>
  <c r="AC640" i="1"/>
  <c r="AD644" i="1"/>
  <c r="AD645" i="1"/>
  <c r="AC646" i="1"/>
  <c r="AE647" i="1"/>
  <c r="AE649" i="1"/>
  <c r="AD651" i="1"/>
  <c r="AC652" i="1"/>
  <c r="AD656" i="1"/>
  <c r="AD659" i="1"/>
  <c r="AC660" i="1"/>
  <c r="AC663" i="1"/>
  <c r="AE664" i="1"/>
  <c r="AC665" i="1"/>
  <c r="AD668" i="1"/>
  <c r="AD671" i="1"/>
  <c r="AC672" i="1"/>
  <c r="AD676" i="1"/>
  <c r="AD677" i="1"/>
  <c r="AC678" i="1"/>
  <c r="AE679" i="1"/>
  <c r="AE681" i="1"/>
  <c r="AD683" i="1"/>
  <c r="AC684" i="1"/>
  <c r="AD688" i="1"/>
  <c r="AD691" i="1"/>
  <c r="AC692" i="1"/>
  <c r="AC695" i="1"/>
  <c r="AE696" i="1"/>
  <c r="AC697" i="1"/>
  <c r="AD700" i="1"/>
  <c r="AD703" i="1"/>
  <c r="AC704" i="1"/>
  <c r="AD708" i="1"/>
  <c r="AD709" i="1"/>
  <c r="AC710" i="1"/>
  <c r="AE711" i="1"/>
  <c r="AE713" i="1"/>
  <c r="AD715" i="1"/>
  <c r="AC716" i="1"/>
  <c r="AD720" i="1"/>
  <c r="AD723" i="1"/>
  <c r="AC724" i="1"/>
  <c r="AC727" i="1"/>
  <c r="AE728" i="1"/>
  <c r="AC729" i="1"/>
  <c r="AD732" i="1"/>
  <c r="AD735" i="1"/>
  <c r="AC736" i="1"/>
  <c r="AD740" i="1"/>
  <c r="AD741" i="1"/>
  <c r="AC742" i="1"/>
  <c r="AE743" i="1"/>
  <c r="AE745" i="1"/>
  <c r="AD747" i="1"/>
  <c r="AC748" i="1"/>
  <c r="AD752" i="1"/>
  <c r="AD755" i="1"/>
  <c r="AC756" i="1"/>
  <c r="AC759" i="1"/>
  <c r="AE760" i="1"/>
  <c r="AC761" i="1"/>
  <c r="AD764" i="1"/>
  <c r="AD767" i="1"/>
  <c r="AC768" i="1"/>
  <c r="AD772" i="1"/>
  <c r="AC774" i="1"/>
  <c r="AE775" i="1"/>
  <c r="AD779" i="1"/>
  <c r="AD784" i="1"/>
  <c r="AD787" i="1"/>
  <c r="AC791" i="1"/>
  <c r="AC792" i="1"/>
  <c r="AD796" i="1"/>
  <c r="AD799" i="1"/>
  <c r="AD804" i="1"/>
  <c r="AC806" i="1"/>
  <c r="AE807" i="1"/>
  <c r="AD811" i="1"/>
  <c r="AD816" i="1"/>
  <c r="AD819" i="1"/>
  <c r="AC823" i="1"/>
  <c r="AC824" i="1"/>
  <c r="AD828" i="1"/>
  <c r="AD831" i="1"/>
  <c r="AD836" i="1"/>
  <c r="AC838" i="1"/>
  <c r="AE839" i="1"/>
  <c r="AD843" i="1"/>
  <c r="AD848" i="1"/>
  <c r="AD851" i="1"/>
  <c r="AC855" i="1"/>
  <c r="AC856" i="1"/>
  <c r="AD860" i="1"/>
  <c r="AD863" i="1"/>
  <c r="AD868" i="1"/>
  <c r="AC870" i="1"/>
  <c r="AE871" i="1"/>
  <c r="AD875" i="1"/>
  <c r="AD880" i="1"/>
  <c r="AD883" i="1"/>
  <c r="AC887" i="1"/>
  <c r="AC888" i="1"/>
  <c r="AD892" i="1"/>
  <c r="AD895" i="1"/>
  <c r="AD900" i="1"/>
  <c r="AC902" i="1"/>
  <c r="AE903" i="1"/>
  <c r="AD907" i="1"/>
  <c r="AD912" i="1"/>
  <c r="AD915" i="1"/>
  <c r="AC919" i="1"/>
  <c r="AC920" i="1"/>
  <c r="AD924" i="1"/>
  <c r="AD927" i="1"/>
  <c r="AE934" i="1"/>
  <c r="AD937" i="1"/>
  <c r="AE939" i="1"/>
  <c r="AD943" i="1"/>
  <c r="AC944" i="1"/>
  <c r="AE945" i="1"/>
  <c r="AE950" i="1"/>
  <c r="AD953" i="1"/>
  <c r="AE955" i="1"/>
  <c r="AD959" i="1"/>
  <c r="AC960" i="1"/>
  <c r="AE961" i="1"/>
  <c r="AE966" i="1"/>
  <c r="AD969" i="1"/>
  <c r="AE971" i="1"/>
  <c r="AD975" i="1"/>
  <c r="AC976" i="1"/>
  <c r="AE977" i="1"/>
  <c r="AE982" i="1"/>
  <c r="AD985" i="1"/>
  <c r="AE987" i="1"/>
  <c r="AD991" i="1"/>
  <c r="AC992" i="1"/>
  <c r="AE993" i="1"/>
  <c r="AE998" i="1"/>
  <c r="AD1001" i="1"/>
  <c r="AE1003" i="1"/>
  <c r="AD1007" i="1"/>
  <c r="AC1008" i="1"/>
  <c r="AE1009" i="1"/>
  <c r="AE1014" i="1"/>
  <c r="AD1017" i="1"/>
  <c r="AE1019" i="1"/>
  <c r="AD1023" i="1"/>
  <c r="AC1024" i="1"/>
  <c r="AE1025" i="1"/>
  <c r="AE1030" i="1"/>
  <c r="AD1033" i="1"/>
  <c r="AE1035" i="1"/>
  <c r="AD1039" i="1"/>
  <c r="AC1040" i="1"/>
  <c r="AE1041" i="1"/>
  <c r="AE1046" i="1"/>
  <c r="AD1049" i="1"/>
  <c r="AE1051" i="1"/>
  <c r="AD1055" i="1"/>
  <c r="AC1056" i="1"/>
  <c r="AE1057" i="1"/>
  <c r="AE1062" i="1"/>
  <c r="AD1065" i="1"/>
  <c r="AE1067" i="1"/>
  <c r="AE1069" i="1"/>
  <c r="AD1071" i="1"/>
  <c r="AC1072" i="1"/>
  <c r="AC1074" i="1"/>
  <c r="AD1078" i="1"/>
  <c r="AD1079" i="1"/>
  <c r="AC1080" i="1"/>
  <c r="AC1082" i="1"/>
  <c r="AD1086" i="1"/>
  <c r="AD1087" i="1"/>
  <c r="AC1088" i="1"/>
  <c r="AE1090" i="1"/>
  <c r="AC1094" i="1"/>
  <c r="AD1095" i="1"/>
  <c r="AC1100" i="1"/>
  <c r="AC1107" i="1"/>
  <c r="AE1111" i="1"/>
  <c r="AE1113" i="1"/>
  <c r="AE1114" i="1"/>
  <c r="AC1119" i="1"/>
  <c r="AC1120" i="1"/>
  <c r="AC1127" i="1"/>
  <c r="AC1139" i="1"/>
  <c r="AE1143" i="1"/>
  <c r="AE1145" i="1"/>
  <c r="AE1146" i="1"/>
  <c r="AE1151" i="1"/>
  <c r="AC1152" i="1"/>
  <c r="AC1159" i="1"/>
  <c r="AC1178" i="1"/>
  <c r="AC1179" i="1"/>
  <c r="AC1180" i="1"/>
  <c r="AD1183" i="1"/>
  <c r="AD1184" i="1"/>
  <c r="AE1185" i="1"/>
  <c r="AD1198" i="1"/>
  <c r="AD1200" i="1"/>
  <c r="AE1201" i="1"/>
  <c r="AE1202" i="1"/>
  <c r="AC1202" i="1"/>
  <c r="AC1206" i="1"/>
  <c r="AC1214" i="1"/>
  <c r="AC1215" i="1"/>
  <c r="AC1216" i="1"/>
  <c r="AC1221" i="1"/>
  <c r="AC1223" i="1"/>
  <c r="AC1224" i="1"/>
  <c r="AC1225" i="1"/>
  <c r="AD1230" i="1"/>
  <c r="AC1243" i="1"/>
  <c r="AC1244" i="1"/>
  <c r="AD1251" i="1"/>
  <c r="AD1252" i="1"/>
  <c r="AE1253" i="1"/>
  <c r="AD1254" i="1"/>
  <c r="AD1267" i="1"/>
  <c r="AD1268" i="1"/>
  <c r="AE1269" i="1"/>
  <c r="AD1270" i="1"/>
  <c r="AC1321" i="1"/>
  <c r="AE1322" i="1"/>
  <c r="AD1322" i="1"/>
  <c r="AC1322" i="1"/>
  <c r="AE1410" i="1"/>
  <c r="AC1410" i="1"/>
  <c r="AE1426" i="1"/>
  <c r="AC1426" i="1"/>
  <c r="AE1442" i="1"/>
  <c r="AC1442" i="1"/>
  <c r="AE1458" i="1"/>
  <c r="AC1458" i="1"/>
  <c r="AE1474" i="1"/>
  <c r="AC1474" i="1"/>
  <c r="AE1490" i="1"/>
  <c r="AC1490" i="1"/>
  <c r="AE1570" i="1"/>
  <c r="AC1570" i="1"/>
  <c r="AE1590" i="1"/>
  <c r="AC1590" i="1"/>
  <c r="AE1622" i="1"/>
  <c r="AC1622" i="1"/>
  <c r="AD1654" i="1"/>
  <c r="AC1654" i="1"/>
  <c r="AD1802" i="1"/>
  <c r="AD1815" i="1"/>
  <c r="AE1815" i="1"/>
  <c r="AD1858" i="1"/>
  <c r="AD1874" i="1"/>
  <c r="AD1890" i="1"/>
  <c r="AD1906" i="1"/>
  <c r="AD2181" i="1"/>
  <c r="AD2197" i="1"/>
  <c r="AD2213" i="1"/>
  <c r="AD2229" i="1"/>
  <c r="AE2361" i="1"/>
  <c r="AD2361" i="1"/>
  <c r="AE2393" i="1"/>
  <c r="AD2393" i="1"/>
  <c r="AC2393" i="1"/>
  <c r="AE2409" i="1"/>
  <c r="AD2409" i="1"/>
  <c r="AC2409" i="1"/>
  <c r="AE2425" i="1"/>
  <c r="AD2425" i="1"/>
  <c r="AC2425" i="1"/>
  <c r="AE2441" i="1"/>
  <c r="AD2441" i="1"/>
  <c r="AC2441" i="1"/>
  <c r="AE2457" i="1"/>
  <c r="AD2457" i="1"/>
  <c r="AC2457" i="1"/>
  <c r="AE2473" i="1"/>
  <c r="AD2473" i="1"/>
  <c r="AC2473" i="1"/>
  <c r="AE2489" i="1"/>
  <c r="AD2489" i="1"/>
  <c r="AC2489" i="1"/>
  <c r="AE2505" i="1"/>
  <c r="AD2505" i="1"/>
  <c r="AC2505" i="1"/>
  <c r="AE2521" i="1"/>
  <c r="AD2521" i="1"/>
  <c r="AC2521" i="1"/>
  <c r="AE2537" i="1"/>
  <c r="AD2537" i="1"/>
  <c r="AC2537" i="1"/>
  <c r="AE2553" i="1"/>
  <c r="AD2553" i="1"/>
  <c r="AC2553" i="1"/>
  <c r="AE2569" i="1"/>
  <c r="AD2569" i="1"/>
  <c r="AC2569" i="1"/>
  <c r="AE2585" i="1"/>
  <c r="AD2585" i="1"/>
  <c r="AC2585" i="1"/>
  <c r="AE2601" i="1"/>
  <c r="AD2601" i="1"/>
  <c r="AC2601" i="1"/>
  <c r="AE2617" i="1"/>
  <c r="AD2617" i="1"/>
  <c r="AC2617" i="1"/>
  <c r="AE2633" i="1"/>
  <c r="AD2633" i="1"/>
  <c r="AC2633" i="1"/>
  <c r="AE2649" i="1"/>
  <c r="AD2649" i="1"/>
  <c r="AC2649" i="1"/>
  <c r="AE2665" i="1"/>
  <c r="AD2665" i="1"/>
  <c r="AC2665" i="1"/>
  <c r="AE2681" i="1"/>
  <c r="AD2681" i="1"/>
  <c r="AC2681" i="1"/>
  <c r="AD2706" i="1"/>
  <c r="AC2706" i="1"/>
  <c r="AD2732" i="1"/>
  <c r="AE2732" i="1"/>
  <c r="AE2762" i="1"/>
  <c r="AC2762" i="1"/>
  <c r="AE2794" i="1"/>
  <c r="AC2794" i="1"/>
  <c r="AE2826" i="1"/>
  <c r="AC2826" i="1"/>
  <c r="AE2858" i="1"/>
  <c r="AC2858" i="1"/>
  <c r="AE2890" i="1"/>
  <c r="AC2890" i="1"/>
  <c r="AE2922" i="1"/>
  <c r="AC2922" i="1"/>
  <c r="AE2943" i="1"/>
  <c r="AD2943" i="1"/>
  <c r="AD3022" i="1"/>
  <c r="AC3022" i="1"/>
  <c r="AE3114" i="1"/>
  <c r="AD3114" i="1"/>
  <c r="AD1275" i="1"/>
  <c r="AD1276" i="1"/>
  <c r="AE1277" i="1"/>
  <c r="AD1288" i="1"/>
  <c r="AE1289" i="1"/>
  <c r="AD1299" i="1"/>
  <c r="AD1300" i="1"/>
  <c r="AE1301" i="1"/>
  <c r="AE1302" i="1"/>
  <c r="AD1307" i="1"/>
  <c r="AD1308" i="1"/>
  <c r="AE1309" i="1"/>
  <c r="AE1310" i="1"/>
  <c r="AD1315" i="1"/>
  <c r="AD1316" i="1"/>
  <c r="AE1317" i="1"/>
  <c r="AE1318" i="1"/>
  <c r="AD1327" i="1"/>
  <c r="AD1328" i="1"/>
  <c r="AE1329" i="1"/>
  <c r="AE1330" i="1"/>
  <c r="AC1335" i="1"/>
  <c r="AC1336" i="1"/>
  <c r="AD1340" i="1"/>
  <c r="AE1341" i="1"/>
  <c r="AE1342" i="1"/>
  <c r="AC1347" i="1"/>
  <c r="AC1348" i="1"/>
  <c r="AD1352" i="1"/>
  <c r="AE1353" i="1"/>
  <c r="AE1354" i="1"/>
  <c r="AD1359" i="1"/>
  <c r="AD1360" i="1"/>
  <c r="AE1361" i="1"/>
  <c r="AD1372" i="1"/>
  <c r="AE1373" i="1"/>
  <c r="AD1383" i="1"/>
  <c r="AD1384" i="1"/>
  <c r="AE1385" i="1"/>
  <c r="AD1391" i="1"/>
  <c r="AD1392" i="1"/>
  <c r="AE1393" i="1"/>
  <c r="AD1404" i="1"/>
  <c r="AE1405" i="1"/>
  <c r="AD1420" i="1"/>
  <c r="AE1421" i="1"/>
  <c r="AD1436" i="1"/>
  <c r="AE1437" i="1"/>
  <c r="AD1452" i="1"/>
  <c r="AE1453" i="1"/>
  <c r="AD1468" i="1"/>
  <c r="AE1469" i="1"/>
  <c r="AD1484" i="1"/>
  <c r="AE1485" i="1"/>
  <c r="AD1500" i="1"/>
  <c r="AE1501" i="1"/>
  <c r="AE1506" i="1"/>
  <c r="AD1516" i="1"/>
  <c r="AE1517" i="1"/>
  <c r="AE1522" i="1"/>
  <c r="AD1532" i="1"/>
  <c r="AE1533" i="1"/>
  <c r="AE1538" i="1"/>
  <c r="AD1548" i="1"/>
  <c r="AE1549" i="1"/>
  <c r="AE1554" i="1"/>
  <c r="AD1564" i="1"/>
  <c r="AE1565" i="1"/>
  <c r="AE1583" i="1"/>
  <c r="AE1591" i="1"/>
  <c r="AE1599" i="1"/>
  <c r="AE1607" i="1"/>
  <c r="AC1615" i="1"/>
  <c r="AE1623" i="1"/>
  <c r="AE1631" i="1"/>
  <c r="AE1639" i="1"/>
  <c r="AE1647" i="1"/>
  <c r="AE1655" i="1"/>
  <c r="AE1663" i="1"/>
  <c r="AE1671" i="1"/>
  <c r="AE1677" i="1"/>
  <c r="AE1678" i="1"/>
  <c r="AE1683" i="1"/>
  <c r="AE1693" i="1"/>
  <c r="AE1694" i="1"/>
  <c r="AE1699" i="1"/>
  <c r="AE1709" i="1"/>
  <c r="AE1710" i="1"/>
  <c r="AE1715" i="1"/>
  <c r="AE1725" i="1"/>
  <c r="AE1726" i="1"/>
  <c r="AE1731" i="1"/>
  <c r="AE1741" i="1"/>
  <c r="AE1742" i="1"/>
  <c r="AE1747" i="1"/>
  <c r="AE1757" i="1"/>
  <c r="AE1758" i="1"/>
  <c r="AE1763" i="1"/>
  <c r="AE1773" i="1"/>
  <c r="AE1774" i="1"/>
  <c r="AE1779" i="1"/>
  <c r="AE1789" i="1"/>
  <c r="AE1790" i="1"/>
  <c r="AD1807" i="1"/>
  <c r="AE1817" i="1"/>
  <c r="AE1821" i="1"/>
  <c r="AD1839" i="1"/>
  <c r="AE1849" i="1"/>
  <c r="AE1865" i="1"/>
  <c r="AE1881" i="1"/>
  <c r="AE1897" i="1"/>
  <c r="AD1911" i="1"/>
  <c r="AD1915" i="1"/>
  <c r="AD1919" i="1"/>
  <c r="AD1923" i="1"/>
  <c r="AD1927" i="1"/>
  <c r="AD1931" i="1"/>
  <c r="AD1935" i="1"/>
  <c r="AD1939" i="1"/>
  <c r="AD1943" i="1"/>
  <c r="AD1947" i="1"/>
  <c r="AD1951" i="1"/>
  <c r="AD1955" i="1"/>
  <c r="AE1957" i="1"/>
  <c r="AE1973" i="1"/>
  <c r="AE1989" i="1"/>
  <c r="AE2005" i="1"/>
  <c r="AD2019" i="1"/>
  <c r="AE2020" i="1"/>
  <c r="AE2021" i="1"/>
  <c r="AD2035" i="1"/>
  <c r="AE2036" i="1"/>
  <c r="AE2037" i="1"/>
  <c r="AD2051" i="1"/>
  <c r="AE2052" i="1"/>
  <c r="AE2053" i="1"/>
  <c r="AD2067" i="1"/>
  <c r="AE2068" i="1"/>
  <c r="AE2069" i="1"/>
  <c r="AD2083" i="1"/>
  <c r="AE2084" i="1"/>
  <c r="AE2085" i="1"/>
  <c r="AD2099" i="1"/>
  <c r="AE2100" i="1"/>
  <c r="AE2101" i="1"/>
  <c r="AD2115" i="1"/>
  <c r="AE2116" i="1"/>
  <c r="AE2117" i="1"/>
  <c r="AD2131" i="1"/>
  <c r="AE2132" i="1"/>
  <c r="AE2133" i="1"/>
  <c r="AD2147" i="1"/>
  <c r="AE2148" i="1"/>
  <c r="AE2149" i="1"/>
  <c r="AD2163" i="1"/>
  <c r="AE2164" i="1"/>
  <c r="AE2165" i="1"/>
  <c r="AD2179" i="1"/>
  <c r="AE2180" i="1"/>
  <c r="AD2195" i="1"/>
  <c r="AE2196" i="1"/>
  <c r="AD2211" i="1"/>
  <c r="AE2212" i="1"/>
  <c r="AD2227" i="1"/>
  <c r="AE2228" i="1"/>
  <c r="AD2243" i="1"/>
  <c r="AE2244" i="1"/>
  <c r="AE2245" i="1"/>
  <c r="AD2259" i="1"/>
  <c r="AE2260" i="1"/>
  <c r="AE2261" i="1"/>
  <c r="AD2275" i="1"/>
  <c r="AE2276" i="1"/>
  <c r="AE2277" i="1"/>
  <c r="AD2291" i="1"/>
  <c r="AE2292" i="1"/>
  <c r="AE2293" i="1"/>
  <c r="AC2297" i="1"/>
  <c r="AD2307" i="1"/>
  <c r="AE2308" i="1"/>
  <c r="AE2309" i="1"/>
  <c r="AC2313" i="1"/>
  <c r="AD2319" i="1"/>
  <c r="AE2320" i="1"/>
  <c r="AE2321" i="1"/>
  <c r="AC2329" i="1"/>
  <c r="AD2330" i="1"/>
  <c r="AD2339" i="1"/>
  <c r="AE2340" i="1"/>
  <c r="AE2341" i="1"/>
  <c r="AD2341" i="1"/>
  <c r="AD2350" i="1"/>
  <c r="AC2361" i="1"/>
  <c r="AD2362" i="1"/>
  <c r="AD2371" i="1"/>
  <c r="AE2372" i="1"/>
  <c r="AE2373" i="1"/>
  <c r="AD2373" i="1"/>
  <c r="AD2382" i="1"/>
  <c r="AE2687" i="1"/>
  <c r="AD2687" i="1"/>
  <c r="AE2688" i="1"/>
  <c r="AE2714" i="1"/>
  <c r="AC2714" i="1"/>
  <c r="AE2738" i="1"/>
  <c r="AC2738" i="1"/>
  <c r="AE2770" i="1"/>
  <c r="AC2770" i="1"/>
  <c r="AE2802" i="1"/>
  <c r="AC2802" i="1"/>
  <c r="AE2834" i="1"/>
  <c r="AC2834" i="1"/>
  <c r="AE2866" i="1"/>
  <c r="AC2866" i="1"/>
  <c r="AE2898" i="1"/>
  <c r="AC2898" i="1"/>
  <c r="AE2930" i="1"/>
  <c r="AC2930" i="1"/>
  <c r="AC2951" i="1"/>
  <c r="AD2951" i="1"/>
  <c r="AE2967" i="1"/>
  <c r="AD2967" i="1"/>
  <c r="AC2967" i="1"/>
  <c r="AD2998" i="1"/>
  <c r="AC2998" i="1"/>
  <c r="AD1284" i="1"/>
  <c r="AE1285" i="1"/>
  <c r="AC1295" i="1"/>
  <c r="AC1296" i="1"/>
  <c r="AC1303" i="1"/>
  <c r="AC1304" i="1"/>
  <c r="AC1311" i="1"/>
  <c r="AC1312" i="1"/>
  <c r="AC1323" i="1"/>
  <c r="AC1324" i="1"/>
  <c r="AC1331" i="1"/>
  <c r="AC1332" i="1"/>
  <c r="AE1338" i="1"/>
  <c r="AC1343" i="1"/>
  <c r="AC1344" i="1"/>
  <c r="AE1350" i="1"/>
  <c r="AC1355" i="1"/>
  <c r="AC1356" i="1"/>
  <c r="AC1363" i="1"/>
  <c r="AC1364" i="1"/>
  <c r="AD1368" i="1"/>
  <c r="AE1369" i="1"/>
  <c r="AE1370" i="1"/>
  <c r="AC1379" i="1"/>
  <c r="AC1380" i="1"/>
  <c r="AC1387" i="1"/>
  <c r="AC1388" i="1"/>
  <c r="AC1395" i="1"/>
  <c r="AD1400" i="1"/>
  <c r="AE1401" i="1"/>
  <c r="AC1412" i="1"/>
  <c r="AD1416" i="1"/>
  <c r="AE1417" i="1"/>
  <c r="AC1427" i="1"/>
  <c r="AD1432" i="1"/>
  <c r="AE1433" i="1"/>
  <c r="AD1448" i="1"/>
  <c r="AE1449" i="1"/>
  <c r="AD1464" i="1"/>
  <c r="AE1465" i="1"/>
  <c r="AD1480" i="1"/>
  <c r="AE1481" i="1"/>
  <c r="AC1491" i="1"/>
  <c r="AC1492" i="1"/>
  <c r="AD1496" i="1"/>
  <c r="AE1497" i="1"/>
  <c r="AE1502" i="1"/>
  <c r="AC1507" i="1"/>
  <c r="AC1508" i="1"/>
  <c r="AD1512" i="1"/>
  <c r="AE1513" i="1"/>
  <c r="AE1518" i="1"/>
  <c r="AC1523" i="1"/>
  <c r="AC1524" i="1"/>
  <c r="AD1528" i="1"/>
  <c r="AE1529" i="1"/>
  <c r="AE1534" i="1"/>
  <c r="AC1539" i="1"/>
  <c r="AC1540" i="1"/>
  <c r="AD1544" i="1"/>
  <c r="AE1545" i="1"/>
  <c r="AC1555" i="1"/>
  <c r="AC1556" i="1"/>
  <c r="AD1560" i="1"/>
  <c r="AE1561" i="1"/>
  <c r="AE1562" i="1"/>
  <c r="AC1571" i="1"/>
  <c r="AC1572" i="1"/>
  <c r="AD1576" i="1"/>
  <c r="AE1577" i="1"/>
  <c r="AD1578" i="1"/>
  <c r="AC1579" i="1"/>
  <c r="AD1583" i="1"/>
  <c r="AD1584" i="1"/>
  <c r="AE1585" i="1"/>
  <c r="AE1586" i="1"/>
  <c r="AC1587" i="1"/>
  <c r="AD1591" i="1"/>
  <c r="AD1592" i="1"/>
  <c r="AE1593" i="1"/>
  <c r="AE1594" i="1"/>
  <c r="AC1595" i="1"/>
  <c r="AD1599" i="1"/>
  <c r="AD1600" i="1"/>
  <c r="AE1601" i="1"/>
  <c r="AE1602" i="1"/>
  <c r="AC1603" i="1"/>
  <c r="AD1607" i="1"/>
  <c r="AD1608" i="1"/>
  <c r="AE1609" i="1"/>
  <c r="AE1610" i="1"/>
  <c r="AC1611" i="1"/>
  <c r="AD1615" i="1"/>
  <c r="AD1616" i="1"/>
  <c r="AE1617" i="1"/>
  <c r="AE1618" i="1"/>
  <c r="AC1619" i="1"/>
  <c r="AD1623" i="1"/>
  <c r="AD1624" i="1"/>
  <c r="AE1625" i="1"/>
  <c r="AE1626" i="1"/>
  <c r="AC1627" i="1"/>
  <c r="AD1631" i="1"/>
  <c r="AD1632" i="1"/>
  <c r="AE1633" i="1"/>
  <c r="AE1634" i="1"/>
  <c r="AC1635" i="1"/>
  <c r="AD1639" i="1"/>
  <c r="AD1640" i="1"/>
  <c r="AE1641" i="1"/>
  <c r="AE1642" i="1"/>
  <c r="AC1643" i="1"/>
  <c r="AD1647" i="1"/>
  <c r="AD1648" i="1"/>
  <c r="AE1649" i="1"/>
  <c r="AD1650" i="1"/>
  <c r="AD1655" i="1"/>
  <c r="AD1656" i="1"/>
  <c r="AE1657" i="1"/>
  <c r="AE1658" i="1"/>
  <c r="AD1663" i="1"/>
  <c r="AD1664" i="1"/>
  <c r="AE1665" i="1"/>
  <c r="AE1666" i="1"/>
  <c r="AD1671" i="1"/>
  <c r="AD1672" i="1"/>
  <c r="AE1673" i="1"/>
  <c r="AE1674" i="1"/>
  <c r="AE1679" i="1"/>
  <c r="AE1689" i="1"/>
  <c r="AE1690" i="1"/>
  <c r="AE1695" i="1"/>
  <c r="AD1700" i="1"/>
  <c r="AC1701" i="1"/>
  <c r="AE1705" i="1"/>
  <c r="AE1706" i="1"/>
  <c r="AE1711" i="1"/>
  <c r="AD1716" i="1"/>
  <c r="AC1717" i="1"/>
  <c r="AE1721" i="1"/>
  <c r="AE1722" i="1"/>
  <c r="AE1727" i="1"/>
  <c r="AD1732" i="1"/>
  <c r="AC1733" i="1"/>
  <c r="AE1737" i="1"/>
  <c r="AE1738" i="1"/>
  <c r="AE1743" i="1"/>
  <c r="AD1748" i="1"/>
  <c r="AC1749" i="1"/>
  <c r="AE1753" i="1"/>
  <c r="AE1754" i="1"/>
  <c r="AE1759" i="1"/>
  <c r="AD1764" i="1"/>
  <c r="AC1765" i="1"/>
  <c r="AE1769" i="1"/>
  <c r="AE1770" i="1"/>
  <c r="AE1775" i="1"/>
  <c r="AD1780" i="1"/>
  <c r="AC1781" i="1"/>
  <c r="AE1785" i="1"/>
  <c r="AE1786" i="1"/>
  <c r="AC1795" i="1"/>
  <c r="AD1799" i="1"/>
  <c r="AE1807" i="1"/>
  <c r="AE1809" i="1"/>
  <c r="AE1813" i="1"/>
  <c r="AC1818" i="1"/>
  <c r="AC1822" i="1"/>
  <c r="AC1827" i="1"/>
  <c r="AD1831" i="1"/>
  <c r="AE1839" i="1"/>
  <c r="AE1841" i="1"/>
  <c r="AE1845" i="1"/>
  <c r="AC1850" i="1"/>
  <c r="AE1861" i="1"/>
  <c r="AC1866" i="1"/>
  <c r="AE1877" i="1"/>
  <c r="AC1882" i="1"/>
  <c r="AE1893" i="1"/>
  <c r="AC1898" i="1"/>
  <c r="AE1909" i="1"/>
  <c r="AE1911" i="1"/>
  <c r="AE1913" i="1"/>
  <c r="AE1915" i="1"/>
  <c r="AE1917" i="1"/>
  <c r="AE1919" i="1"/>
  <c r="AE1921" i="1"/>
  <c r="AE1923" i="1"/>
  <c r="AE1925" i="1"/>
  <c r="AE1927" i="1"/>
  <c r="AE1929" i="1"/>
  <c r="AE1931" i="1"/>
  <c r="AE1933" i="1"/>
  <c r="AE1935" i="1"/>
  <c r="AE1937" i="1"/>
  <c r="AE1939" i="1"/>
  <c r="AE1941" i="1"/>
  <c r="AE1943" i="1"/>
  <c r="AE1945" i="1"/>
  <c r="AE1947" i="1"/>
  <c r="AE1949" i="1"/>
  <c r="AE1951" i="1"/>
  <c r="AE1953" i="1"/>
  <c r="AE1969" i="1"/>
  <c r="AE1985" i="1"/>
  <c r="AE2001" i="1"/>
  <c r="AE2017" i="1"/>
  <c r="AD2031" i="1"/>
  <c r="AE2032" i="1"/>
  <c r="AE2033" i="1"/>
  <c r="AD2047" i="1"/>
  <c r="AE2048" i="1"/>
  <c r="AE2049" i="1"/>
  <c r="AD2063" i="1"/>
  <c r="AE2064" i="1"/>
  <c r="AE2065" i="1"/>
  <c r="AD2079" i="1"/>
  <c r="AE2080" i="1"/>
  <c r="AE2081" i="1"/>
  <c r="AD2095" i="1"/>
  <c r="AE2096" i="1"/>
  <c r="AD2111" i="1"/>
  <c r="AE2112" i="1"/>
  <c r="AE2113" i="1"/>
  <c r="AD2127" i="1"/>
  <c r="AE2128" i="1"/>
  <c r="AE2129" i="1"/>
  <c r="AD2143" i="1"/>
  <c r="AE2144" i="1"/>
  <c r="AE2145" i="1"/>
  <c r="AD2159" i="1"/>
  <c r="AE2160" i="1"/>
  <c r="AE2161" i="1"/>
  <c r="AD2175" i="1"/>
  <c r="AE2176" i="1"/>
  <c r="AE2177" i="1"/>
  <c r="AD2191" i="1"/>
  <c r="AE2192" i="1"/>
  <c r="AD2207" i="1"/>
  <c r="AE2208" i="1"/>
  <c r="AD2223" i="1"/>
  <c r="AE2224" i="1"/>
  <c r="AD2239" i="1"/>
  <c r="AE2240" i="1"/>
  <c r="AD2255" i="1"/>
  <c r="AE2256" i="1"/>
  <c r="AE2257" i="1"/>
  <c r="AD2271" i="1"/>
  <c r="AE2272" i="1"/>
  <c r="AE2273" i="1"/>
  <c r="AD2287" i="1"/>
  <c r="AE2288" i="1"/>
  <c r="AE2289" i="1"/>
  <c r="AD2297" i="1"/>
  <c r="AD2303" i="1"/>
  <c r="AE2304" i="1"/>
  <c r="AE2305" i="1"/>
  <c r="AD2314" i="1"/>
  <c r="AD2321" i="1"/>
  <c r="AE2345" i="1"/>
  <c r="AD2345" i="1"/>
  <c r="AD2353" i="1"/>
  <c r="AE2377" i="1"/>
  <c r="AD2377" i="1"/>
  <c r="AD2385" i="1"/>
  <c r="AD2398" i="1"/>
  <c r="AD2414" i="1"/>
  <c r="AD2430" i="1"/>
  <c r="AD2446" i="1"/>
  <c r="AD2462" i="1"/>
  <c r="AD2478" i="1"/>
  <c r="AD2494" i="1"/>
  <c r="AD2510" i="1"/>
  <c r="AD2526" i="1"/>
  <c r="AD2542" i="1"/>
  <c r="AD2558" i="1"/>
  <c r="AD2574" i="1"/>
  <c r="AD2590" i="1"/>
  <c r="AD2606" i="1"/>
  <c r="AD2622" i="1"/>
  <c r="AD2638" i="1"/>
  <c r="AD2654" i="1"/>
  <c r="AD2670" i="1"/>
  <c r="AD2694" i="1"/>
  <c r="AC2694" i="1"/>
  <c r="AE2702" i="1"/>
  <c r="AC2702" i="1"/>
  <c r="AE2719" i="1"/>
  <c r="AD2719" i="1"/>
  <c r="AE2720" i="1"/>
  <c r="AE2746" i="1"/>
  <c r="AC2746" i="1"/>
  <c r="AE2778" i="1"/>
  <c r="AC2778" i="1"/>
  <c r="AE2810" i="1"/>
  <c r="AC2810" i="1"/>
  <c r="AE2842" i="1"/>
  <c r="AC2842" i="1"/>
  <c r="AE2874" i="1"/>
  <c r="AC2874" i="1"/>
  <c r="AE2906" i="1"/>
  <c r="AC2906" i="1"/>
  <c r="AE2986" i="1"/>
  <c r="AC2986" i="1"/>
  <c r="AC1187" i="1"/>
  <c r="AC1188" i="1"/>
  <c r="AD1192" i="1"/>
  <c r="AE1193" i="1"/>
  <c r="AE1194" i="1"/>
  <c r="AC1203" i="1"/>
  <c r="AC1204" i="1"/>
  <c r="AD1208" i="1"/>
  <c r="AE1209" i="1"/>
  <c r="AE1210" i="1"/>
  <c r="AC1219" i="1"/>
  <c r="AC1220" i="1"/>
  <c r="AD1231" i="1"/>
  <c r="AD1232" i="1"/>
  <c r="AE1233" i="1"/>
  <c r="AE1234" i="1"/>
  <c r="AD1239" i="1"/>
  <c r="AD1240" i="1"/>
  <c r="AE1241" i="1"/>
  <c r="AE1242" i="1"/>
  <c r="AD1247" i="1"/>
  <c r="AD1248" i="1"/>
  <c r="AE1249" i="1"/>
  <c r="AE1250" i="1"/>
  <c r="AD1255" i="1"/>
  <c r="AD1256" i="1"/>
  <c r="AE1257" i="1"/>
  <c r="AE1258" i="1"/>
  <c r="AD1263" i="1"/>
  <c r="AD1264" i="1"/>
  <c r="AE1265" i="1"/>
  <c r="AE1266" i="1"/>
  <c r="AD1271" i="1"/>
  <c r="AD1272" i="1"/>
  <c r="AE1273" i="1"/>
  <c r="AE1274" i="1"/>
  <c r="AD1279" i="1"/>
  <c r="AD1280" i="1"/>
  <c r="AE1281" i="1"/>
  <c r="AE1282" i="1"/>
  <c r="AC1290" i="1"/>
  <c r="AC1291" i="1"/>
  <c r="AC1292" i="1"/>
  <c r="AE1298" i="1"/>
  <c r="AE1306" i="1"/>
  <c r="AE1314" i="1"/>
  <c r="AC1319" i="1"/>
  <c r="AC1320" i="1"/>
  <c r="AE1326" i="1"/>
  <c r="AE1334" i="1"/>
  <c r="AE1346" i="1"/>
  <c r="AE1358" i="1"/>
  <c r="AE1366" i="1"/>
  <c r="AC1375" i="1"/>
  <c r="AC1376" i="1"/>
  <c r="AE1382" i="1"/>
  <c r="AE1390" i="1"/>
  <c r="AD1394" i="1"/>
  <c r="AE1398" i="1"/>
  <c r="AC1406" i="1"/>
  <c r="AC1407" i="1"/>
  <c r="AC1408" i="1"/>
  <c r="AE1414" i="1"/>
  <c r="AC1422" i="1"/>
  <c r="AC1423" i="1"/>
  <c r="AC1424" i="1"/>
  <c r="AE1430" i="1"/>
  <c r="AC1438" i="1"/>
  <c r="AC1439" i="1"/>
  <c r="AC1440" i="1"/>
  <c r="AD1444" i="1"/>
  <c r="AE1445" i="1"/>
  <c r="AE1446" i="1"/>
  <c r="AC1454" i="1"/>
  <c r="AC1455" i="1"/>
  <c r="AC1456" i="1"/>
  <c r="AD1460" i="1"/>
  <c r="AE1461" i="1"/>
  <c r="AE1462" i="1"/>
  <c r="AC1470" i="1"/>
  <c r="AC1471" i="1"/>
  <c r="AC1472" i="1"/>
  <c r="AD1476" i="1"/>
  <c r="AE1477" i="1"/>
  <c r="AE1478" i="1"/>
  <c r="AC1486" i="1"/>
  <c r="AC1487" i="1"/>
  <c r="AC1488" i="1"/>
  <c r="AE1494" i="1"/>
  <c r="AC1503" i="1"/>
  <c r="AC1504" i="1"/>
  <c r="AD1506" i="1"/>
  <c r="AC1519" i="1"/>
  <c r="AC1520" i="1"/>
  <c r="AD1522" i="1"/>
  <c r="AC1535" i="1"/>
  <c r="AC1536" i="1"/>
  <c r="AD1538" i="1"/>
  <c r="AC1550" i="1"/>
  <c r="AC1551" i="1"/>
  <c r="AC1552" i="1"/>
  <c r="AD1554" i="1"/>
  <c r="AE1558" i="1"/>
  <c r="AC1566" i="1"/>
  <c r="AC1567" i="1"/>
  <c r="AC1568" i="1"/>
  <c r="AE1574" i="1"/>
  <c r="AC1578" i="1"/>
  <c r="AC1580" i="1"/>
  <c r="AC1581" i="1"/>
  <c r="AC1588" i="1"/>
  <c r="AC1589" i="1"/>
  <c r="AC1596" i="1"/>
  <c r="AC1597" i="1"/>
  <c r="AC1604" i="1"/>
  <c r="AC1605" i="1"/>
  <c r="AC1612" i="1"/>
  <c r="AC1613" i="1"/>
  <c r="AC1620" i="1"/>
  <c r="AC1621" i="1"/>
  <c r="AC1628" i="1"/>
  <c r="AC1629" i="1"/>
  <c r="AC1636" i="1"/>
  <c r="AC1637" i="1"/>
  <c r="AC1644" i="1"/>
  <c r="AC1645" i="1"/>
  <c r="AC1650" i="1"/>
  <c r="AE1651" i="1"/>
  <c r="AC1652" i="1"/>
  <c r="AC1653" i="1"/>
  <c r="AE1654" i="1"/>
  <c r="AE1659" i="1"/>
  <c r="AC1660" i="1"/>
  <c r="AC1661" i="1"/>
  <c r="AE1667" i="1"/>
  <c r="AC1668" i="1"/>
  <c r="AC1669" i="1"/>
  <c r="AE1675" i="1"/>
  <c r="AD1680" i="1"/>
  <c r="AC1681" i="1"/>
  <c r="AD1683" i="1"/>
  <c r="AE1691" i="1"/>
  <c r="AD1696" i="1"/>
  <c r="AC1697" i="1"/>
  <c r="AD1699" i="1"/>
  <c r="AE1707" i="1"/>
  <c r="AD1712" i="1"/>
  <c r="AC1713" i="1"/>
  <c r="AD1715" i="1"/>
  <c r="AE1723" i="1"/>
  <c r="AD1728" i="1"/>
  <c r="AC1729" i="1"/>
  <c r="AD1731" i="1"/>
  <c r="AE1739" i="1"/>
  <c r="AD1744" i="1"/>
  <c r="AC1745" i="1"/>
  <c r="AD1747" i="1"/>
  <c r="AE1755" i="1"/>
  <c r="AD1760" i="1"/>
  <c r="AC1761" i="1"/>
  <c r="AD1763" i="1"/>
  <c r="AE1771" i="1"/>
  <c r="AD1776" i="1"/>
  <c r="AC1777" i="1"/>
  <c r="AD1779" i="1"/>
  <c r="AC1792" i="1"/>
  <c r="AD1794" i="1"/>
  <c r="AE1805" i="1"/>
  <c r="AC1810" i="1"/>
  <c r="AC1814" i="1"/>
  <c r="AD1817" i="1"/>
  <c r="AC1819" i="1"/>
  <c r="AD1821" i="1"/>
  <c r="AD1826" i="1"/>
  <c r="AE1837" i="1"/>
  <c r="AC1842" i="1"/>
  <c r="AC1846" i="1"/>
  <c r="AC1847" i="1"/>
  <c r="AD1849" i="1"/>
  <c r="AC1851" i="1"/>
  <c r="AE1855" i="1"/>
  <c r="AC1862" i="1"/>
  <c r="AC1863" i="1"/>
  <c r="AD1865" i="1"/>
  <c r="AC1867" i="1"/>
  <c r="AE1871" i="1"/>
  <c r="AC1878" i="1"/>
  <c r="AC1879" i="1"/>
  <c r="AD1881" i="1"/>
  <c r="AC1883" i="1"/>
  <c r="AE1887" i="1"/>
  <c r="AC1894" i="1"/>
  <c r="AC1895" i="1"/>
  <c r="AD1897" i="1"/>
  <c r="AC1899" i="1"/>
  <c r="AE1903" i="1"/>
  <c r="AC1910" i="1"/>
  <c r="AC1914" i="1"/>
  <c r="AC1918" i="1"/>
  <c r="AC1922" i="1"/>
  <c r="AC1926" i="1"/>
  <c r="AC1930" i="1"/>
  <c r="AC1934" i="1"/>
  <c r="AC1938" i="1"/>
  <c r="AC1942" i="1"/>
  <c r="AC1946" i="1"/>
  <c r="AC1950" i="1"/>
  <c r="AC1954" i="1"/>
  <c r="AD1957" i="1"/>
  <c r="AC1959" i="1"/>
  <c r="AE1965" i="1"/>
  <c r="AC1970" i="1"/>
  <c r="AD1973" i="1"/>
  <c r="AC1975" i="1"/>
  <c r="AE1981" i="1"/>
  <c r="AC1986" i="1"/>
  <c r="AD1989" i="1"/>
  <c r="AC1991" i="1"/>
  <c r="AE1997" i="1"/>
  <c r="AC2002" i="1"/>
  <c r="AD2005" i="1"/>
  <c r="AC2007" i="1"/>
  <c r="AE2013" i="1"/>
  <c r="AC2018" i="1"/>
  <c r="AD2021" i="1"/>
  <c r="AC2023" i="1"/>
  <c r="AD2027" i="1"/>
  <c r="AE2028" i="1"/>
  <c r="AE2029" i="1"/>
  <c r="AC2034" i="1"/>
  <c r="AD2037" i="1"/>
  <c r="AC2039" i="1"/>
  <c r="AD2043" i="1"/>
  <c r="AE2044" i="1"/>
  <c r="AE2045" i="1"/>
  <c r="AC2050" i="1"/>
  <c r="AD2053" i="1"/>
  <c r="AC2055" i="1"/>
  <c r="AE2057" i="1"/>
  <c r="AD2059" i="1"/>
  <c r="AE2060" i="1"/>
  <c r="AE2061" i="1"/>
  <c r="AC2066" i="1"/>
  <c r="AD2069" i="1"/>
  <c r="AC2071" i="1"/>
  <c r="AD2075" i="1"/>
  <c r="AE2076" i="1"/>
  <c r="AE2077" i="1"/>
  <c r="AC2082" i="1"/>
  <c r="AD2085" i="1"/>
  <c r="AC2087" i="1"/>
  <c r="AD2091" i="1"/>
  <c r="AE2092" i="1"/>
  <c r="AE2093" i="1"/>
  <c r="AC2097" i="1"/>
  <c r="AC2098" i="1"/>
  <c r="AD2101" i="1"/>
  <c r="AC2103" i="1"/>
  <c r="AD2107" i="1"/>
  <c r="AE2108" i="1"/>
  <c r="AE2109" i="1"/>
  <c r="AC2114" i="1"/>
  <c r="AD2117" i="1"/>
  <c r="AC2119" i="1"/>
  <c r="AD2123" i="1"/>
  <c r="AE2124" i="1"/>
  <c r="AE2125" i="1"/>
  <c r="AC2130" i="1"/>
  <c r="AD2133" i="1"/>
  <c r="AC2135" i="1"/>
  <c r="AD2139" i="1"/>
  <c r="AE2140" i="1"/>
  <c r="AE2141" i="1"/>
  <c r="AC2146" i="1"/>
  <c r="AD2149" i="1"/>
  <c r="AC2151" i="1"/>
  <c r="AD2155" i="1"/>
  <c r="AE2156" i="1"/>
  <c r="AE2157" i="1"/>
  <c r="AC2162" i="1"/>
  <c r="AD2165" i="1"/>
  <c r="AC2167" i="1"/>
  <c r="AD2171" i="1"/>
  <c r="AE2172" i="1"/>
  <c r="AE2173" i="1"/>
  <c r="AC2178" i="1"/>
  <c r="AC2183" i="1"/>
  <c r="AE2185" i="1"/>
  <c r="AD2187" i="1"/>
  <c r="AE2188" i="1"/>
  <c r="AC2193" i="1"/>
  <c r="AC2194" i="1"/>
  <c r="AC2199" i="1"/>
  <c r="AE2201" i="1"/>
  <c r="AD2203" i="1"/>
  <c r="AE2204" i="1"/>
  <c r="AC2209" i="1"/>
  <c r="AC2210" i="1"/>
  <c r="AC2215" i="1"/>
  <c r="AE2217" i="1"/>
  <c r="AD2219" i="1"/>
  <c r="AE2220" i="1"/>
  <c r="AC2225" i="1"/>
  <c r="AC2226" i="1"/>
  <c r="AC2231" i="1"/>
  <c r="AE2233" i="1"/>
  <c r="AD2235" i="1"/>
  <c r="AE2236" i="1"/>
  <c r="AC2241" i="1"/>
  <c r="AC2242" i="1"/>
  <c r="AD2245" i="1"/>
  <c r="AC2247" i="1"/>
  <c r="AD2251" i="1"/>
  <c r="AE2252" i="1"/>
  <c r="AE2253" i="1"/>
  <c r="AC2258" i="1"/>
  <c r="AD2261" i="1"/>
  <c r="AC2263" i="1"/>
  <c r="AD2267" i="1"/>
  <c r="AE2268" i="1"/>
  <c r="AE2269" i="1"/>
  <c r="AC2274" i="1"/>
  <c r="AD2277" i="1"/>
  <c r="AC2279" i="1"/>
  <c r="AD2283" i="1"/>
  <c r="AE2284" i="1"/>
  <c r="AE2285" i="1"/>
  <c r="AC2290" i="1"/>
  <c r="AD2293" i="1"/>
  <c r="AC2295" i="1"/>
  <c r="AD2299" i="1"/>
  <c r="AE2300" i="1"/>
  <c r="AE2301" i="1"/>
  <c r="AC2306" i="1"/>
  <c r="AD2309" i="1"/>
  <c r="AC2311" i="1"/>
  <c r="AE2313" i="1"/>
  <c r="AC2318" i="1"/>
  <c r="AD2323" i="1"/>
  <c r="AE2324" i="1"/>
  <c r="AE2325" i="1"/>
  <c r="AD2325" i="1"/>
  <c r="AD2334" i="1"/>
  <c r="AC2345" i="1"/>
  <c r="AD2346" i="1"/>
  <c r="AD2355" i="1"/>
  <c r="AE2356" i="1"/>
  <c r="AE2357" i="1"/>
  <c r="AD2357" i="1"/>
  <c r="AD2366" i="1"/>
  <c r="AC2377" i="1"/>
  <c r="AD2378" i="1"/>
  <c r="AD2387" i="1"/>
  <c r="AE2726" i="1"/>
  <c r="AC2726" i="1"/>
  <c r="AE2754" i="1"/>
  <c r="AC2754" i="1"/>
  <c r="AE2786" i="1"/>
  <c r="AC2786" i="1"/>
  <c r="AE2818" i="1"/>
  <c r="AC2818" i="1"/>
  <c r="AE2850" i="1"/>
  <c r="AC2850" i="1"/>
  <c r="AE2882" i="1"/>
  <c r="AC2882" i="1"/>
  <c r="AE2914" i="1"/>
  <c r="AC2914" i="1"/>
  <c r="AD2915" i="1"/>
  <c r="AD2982" i="1"/>
  <c r="AC2982" i="1"/>
  <c r="AE2388" i="1"/>
  <c r="AE2389" i="1"/>
  <c r="AD2403" i="1"/>
  <c r="AE2404" i="1"/>
  <c r="AE2405" i="1"/>
  <c r="AD2419" i="1"/>
  <c r="AE2420" i="1"/>
  <c r="AE2421" i="1"/>
  <c r="AD2435" i="1"/>
  <c r="AE2436" i="1"/>
  <c r="AE2437" i="1"/>
  <c r="AD2451" i="1"/>
  <c r="AE2452" i="1"/>
  <c r="AE2453" i="1"/>
  <c r="AD2467" i="1"/>
  <c r="AE2468" i="1"/>
  <c r="AE2469" i="1"/>
  <c r="AD2483" i="1"/>
  <c r="AE2484" i="1"/>
  <c r="AE2485" i="1"/>
  <c r="AD2499" i="1"/>
  <c r="AE2500" i="1"/>
  <c r="AE2501" i="1"/>
  <c r="AD2515" i="1"/>
  <c r="AE2516" i="1"/>
  <c r="AE2517" i="1"/>
  <c r="AD2531" i="1"/>
  <c r="AE2532" i="1"/>
  <c r="AE2533" i="1"/>
  <c r="AD2547" i="1"/>
  <c r="AE2548" i="1"/>
  <c r="AE2549" i="1"/>
  <c r="AD2563" i="1"/>
  <c r="AE2564" i="1"/>
  <c r="AE2565" i="1"/>
  <c r="AD2579" i="1"/>
  <c r="AE2580" i="1"/>
  <c r="AE2581" i="1"/>
  <c r="AD2595" i="1"/>
  <c r="AE2596" i="1"/>
  <c r="AE2597" i="1"/>
  <c r="AD2611" i="1"/>
  <c r="AE2612" i="1"/>
  <c r="AE2613" i="1"/>
  <c r="AD2627" i="1"/>
  <c r="AE2628" i="1"/>
  <c r="AE2629" i="1"/>
  <c r="AD2643" i="1"/>
  <c r="AE2644" i="1"/>
  <c r="AE2645" i="1"/>
  <c r="AD2659" i="1"/>
  <c r="AE2660" i="1"/>
  <c r="AE2661" i="1"/>
  <c r="AD2675" i="1"/>
  <c r="AE2676" i="1"/>
  <c r="AE2677" i="1"/>
  <c r="AE2695" i="1"/>
  <c r="AD2702" i="1"/>
  <c r="AC2707" i="1"/>
  <c r="AE2715" i="1"/>
  <c r="AE2727" i="1"/>
  <c r="AE2734" i="1"/>
  <c r="AE2739" i="1"/>
  <c r="AE2747" i="1"/>
  <c r="AE2755" i="1"/>
  <c r="AE2763" i="1"/>
  <c r="AE2771" i="1"/>
  <c r="AE2779" i="1"/>
  <c r="AE2787" i="1"/>
  <c r="AE2795" i="1"/>
  <c r="AE2803" i="1"/>
  <c r="AE2811" i="1"/>
  <c r="AE2819" i="1"/>
  <c r="AE2827" i="1"/>
  <c r="AC2835" i="1"/>
  <c r="AC2843" i="1"/>
  <c r="AC2851" i="1"/>
  <c r="AE2859" i="1"/>
  <c r="AE2867" i="1"/>
  <c r="AE2875" i="1"/>
  <c r="AE2883" i="1"/>
  <c r="AE2891" i="1"/>
  <c r="AE2899" i="1"/>
  <c r="AE2907" i="1"/>
  <c r="AE2923" i="1"/>
  <c r="AC2931" i="1"/>
  <c r="AE2937" i="1"/>
  <c r="AE2938" i="1"/>
  <c r="AD2944" i="1"/>
  <c r="AE2961" i="1"/>
  <c r="AE2962" i="1"/>
  <c r="AE2983" i="1"/>
  <c r="AD2983" i="1"/>
  <c r="AE2999" i="1"/>
  <c r="AD2999" i="1"/>
  <c r="AD3030" i="1"/>
  <c r="AC3030" i="1"/>
  <c r="AE3125" i="1"/>
  <c r="AD3125" i="1"/>
  <c r="AC3125" i="1"/>
  <c r="AE3153" i="1"/>
  <c r="AD3153" i="1"/>
  <c r="AC3153" i="1"/>
  <c r="AE3169" i="1"/>
  <c r="AD3169" i="1"/>
  <c r="AC3169" i="1"/>
  <c r="AE3185" i="1"/>
  <c r="AD3185" i="1"/>
  <c r="AC3185" i="1"/>
  <c r="AD3201" i="1"/>
  <c r="AC3201" i="1"/>
  <c r="AD3217" i="1"/>
  <c r="AC3217" i="1"/>
  <c r="AD3233" i="1"/>
  <c r="AC3233" i="1"/>
  <c r="AD3249" i="1"/>
  <c r="AC3249" i="1"/>
  <c r="AD3265" i="1"/>
  <c r="AC3265" i="1"/>
  <c r="AD3281" i="1"/>
  <c r="AC3281" i="1"/>
  <c r="AD3297" i="1"/>
  <c r="AC3297" i="1"/>
  <c r="AD3313" i="1"/>
  <c r="AC3313" i="1"/>
  <c r="AD3329" i="1"/>
  <c r="AC3329" i="1"/>
  <c r="AD2335" i="1"/>
  <c r="AE2336" i="1"/>
  <c r="AE2337" i="1"/>
  <c r="AD2351" i="1"/>
  <c r="AE2352" i="1"/>
  <c r="AE2353" i="1"/>
  <c r="AD2367" i="1"/>
  <c r="AE2368" i="1"/>
  <c r="AE2369" i="1"/>
  <c r="AD2383" i="1"/>
  <c r="AE2384" i="1"/>
  <c r="AE2385" i="1"/>
  <c r="AD2399" i="1"/>
  <c r="AE2400" i="1"/>
  <c r="AE2401" i="1"/>
  <c r="AD2415" i="1"/>
  <c r="AE2416" i="1"/>
  <c r="AE2417" i="1"/>
  <c r="AD2431" i="1"/>
  <c r="AE2432" i="1"/>
  <c r="AE2433" i="1"/>
  <c r="AD2447" i="1"/>
  <c r="AE2448" i="1"/>
  <c r="AE2449" i="1"/>
  <c r="AD2463" i="1"/>
  <c r="AE2464" i="1"/>
  <c r="AE2465" i="1"/>
  <c r="AD2479" i="1"/>
  <c r="AE2480" i="1"/>
  <c r="AE2481" i="1"/>
  <c r="AD2495" i="1"/>
  <c r="AE2496" i="1"/>
  <c r="AE2497" i="1"/>
  <c r="AD2511" i="1"/>
  <c r="AE2512" i="1"/>
  <c r="AE2513" i="1"/>
  <c r="AD2527" i="1"/>
  <c r="AE2528" i="1"/>
  <c r="AE2529" i="1"/>
  <c r="AD2543" i="1"/>
  <c r="AE2544" i="1"/>
  <c r="AE2545" i="1"/>
  <c r="AD2559" i="1"/>
  <c r="AE2560" i="1"/>
  <c r="AE2561" i="1"/>
  <c r="AD2575" i="1"/>
  <c r="AE2576" i="1"/>
  <c r="AE2577" i="1"/>
  <c r="AD2591" i="1"/>
  <c r="AE2592" i="1"/>
  <c r="AE2593" i="1"/>
  <c r="AD2607" i="1"/>
  <c r="AE2608" i="1"/>
  <c r="AE2609" i="1"/>
  <c r="AD2623" i="1"/>
  <c r="AE2624" i="1"/>
  <c r="AE2625" i="1"/>
  <c r="AD2639" i="1"/>
  <c r="AE2640" i="1"/>
  <c r="AE2641" i="1"/>
  <c r="AD2655" i="1"/>
  <c r="AE2656" i="1"/>
  <c r="AE2657" i="1"/>
  <c r="AD2671" i="1"/>
  <c r="AE2672" i="1"/>
  <c r="AE2673" i="1"/>
  <c r="AC2678" i="1"/>
  <c r="AC2684" i="1"/>
  <c r="AD2690" i="1"/>
  <c r="AC2691" i="1"/>
  <c r="AD2695" i="1"/>
  <c r="AD2698" i="1"/>
  <c r="AC2699" i="1"/>
  <c r="AC2703" i="1"/>
  <c r="AD2707" i="1"/>
  <c r="AE2710" i="1"/>
  <c r="AD2715" i="1"/>
  <c r="AD2716" i="1"/>
  <c r="AC2717" i="1"/>
  <c r="AE2722" i="1"/>
  <c r="AC2723" i="1"/>
  <c r="AD2727" i="1"/>
  <c r="AE2730" i="1"/>
  <c r="AC2731" i="1"/>
  <c r="AE2735" i="1"/>
  <c r="AC2736" i="1"/>
  <c r="AD2739" i="1"/>
  <c r="AE2742" i="1"/>
  <c r="AC2743" i="1"/>
  <c r="AD2747" i="1"/>
  <c r="AD2748" i="1"/>
  <c r="AE2749" i="1"/>
  <c r="AE2750" i="1"/>
  <c r="AC2751" i="1"/>
  <c r="AD2755" i="1"/>
  <c r="AD2756" i="1"/>
  <c r="AE2757" i="1"/>
  <c r="AE2758" i="1"/>
  <c r="AC2759" i="1"/>
  <c r="AD2763" i="1"/>
  <c r="AD2764" i="1"/>
  <c r="AE2765" i="1"/>
  <c r="AE2766" i="1"/>
  <c r="AC2767" i="1"/>
  <c r="AD2771" i="1"/>
  <c r="AD2772" i="1"/>
  <c r="AE2773" i="1"/>
  <c r="AE2774" i="1"/>
  <c r="AC2775" i="1"/>
  <c r="AD2779" i="1"/>
  <c r="AD2780" i="1"/>
  <c r="AE2781" i="1"/>
  <c r="AE2782" i="1"/>
  <c r="AC2783" i="1"/>
  <c r="AD2787" i="1"/>
  <c r="AD2788" i="1"/>
  <c r="AE2789" i="1"/>
  <c r="AE2790" i="1"/>
  <c r="AD2795" i="1"/>
  <c r="AD2796" i="1"/>
  <c r="AE2797" i="1"/>
  <c r="AE2798" i="1"/>
  <c r="AD2803" i="1"/>
  <c r="AD2804" i="1"/>
  <c r="AE2805" i="1"/>
  <c r="AE2806" i="1"/>
  <c r="AD2811" i="1"/>
  <c r="AD2812" i="1"/>
  <c r="AE2813" i="1"/>
  <c r="AE2814" i="1"/>
  <c r="AD2819" i="1"/>
  <c r="AD2820" i="1"/>
  <c r="AE2821" i="1"/>
  <c r="AE2822" i="1"/>
  <c r="AD2827" i="1"/>
  <c r="AD2828" i="1"/>
  <c r="AE2829" i="1"/>
  <c r="AE2830" i="1"/>
  <c r="AD2835" i="1"/>
  <c r="AE2837" i="1"/>
  <c r="AE2838" i="1"/>
  <c r="AD2843" i="1"/>
  <c r="AE2845" i="1"/>
  <c r="AE2846" i="1"/>
  <c r="AD2851" i="1"/>
  <c r="AD2852" i="1"/>
  <c r="AE2853" i="1"/>
  <c r="AE2854" i="1"/>
  <c r="AD2859" i="1"/>
  <c r="AD2860" i="1"/>
  <c r="AE2861" i="1"/>
  <c r="AE2862" i="1"/>
  <c r="AD2867" i="1"/>
  <c r="AD2868" i="1"/>
  <c r="AE2869" i="1"/>
  <c r="AE2870" i="1"/>
  <c r="AD2875" i="1"/>
  <c r="AD2876" i="1"/>
  <c r="AE2877" i="1"/>
  <c r="AD2883" i="1"/>
  <c r="AD2884" i="1"/>
  <c r="AE2885" i="1"/>
  <c r="AE2886" i="1"/>
  <c r="AD2891" i="1"/>
  <c r="AD2892" i="1"/>
  <c r="AE2893" i="1"/>
  <c r="AE2894" i="1"/>
  <c r="AD2899" i="1"/>
  <c r="AD2900" i="1"/>
  <c r="AE2901" i="1"/>
  <c r="AE2902" i="1"/>
  <c r="AD2907" i="1"/>
  <c r="AD2908" i="1"/>
  <c r="AE2909" i="1"/>
  <c r="AE2910" i="1"/>
  <c r="AD2916" i="1"/>
  <c r="AE2917" i="1"/>
  <c r="AE2918" i="1"/>
  <c r="AD2923" i="1"/>
  <c r="AD2924" i="1"/>
  <c r="AE2925" i="1"/>
  <c r="AE2926" i="1"/>
  <c r="AD2931" i="1"/>
  <c r="AD2932" i="1"/>
  <c r="AE2933" i="1"/>
  <c r="AE2934" i="1"/>
  <c r="AC2939" i="1"/>
  <c r="AC2955" i="1"/>
  <c r="AE2963" i="1"/>
  <c r="AE2978" i="1"/>
  <c r="AC2978" i="1"/>
  <c r="AE2994" i="1"/>
  <c r="AC2994" i="1"/>
  <c r="AD3006" i="1"/>
  <c r="AC3006" i="1"/>
  <c r="AD3038" i="1"/>
  <c r="AC3038" i="1"/>
  <c r="AE3118" i="1"/>
  <c r="AE3129" i="1"/>
  <c r="AD3129" i="1"/>
  <c r="AC3129" i="1"/>
  <c r="AE3133" i="1"/>
  <c r="AC3133" i="1"/>
  <c r="AD2315" i="1"/>
  <c r="AE2316" i="1"/>
  <c r="AE2317" i="1"/>
  <c r="AC2322" i="1"/>
  <c r="AC2327" i="1"/>
  <c r="AE2329" i="1"/>
  <c r="AD2331" i="1"/>
  <c r="AE2332" i="1"/>
  <c r="AE2333" i="1"/>
  <c r="AC2338" i="1"/>
  <c r="AC2343" i="1"/>
  <c r="AD2347" i="1"/>
  <c r="AE2348" i="1"/>
  <c r="AE2349" i="1"/>
  <c r="AC2354" i="1"/>
  <c r="AC2359" i="1"/>
  <c r="AD2363" i="1"/>
  <c r="AE2364" i="1"/>
  <c r="AE2365" i="1"/>
  <c r="AC2370" i="1"/>
  <c r="AC2375" i="1"/>
  <c r="AD2379" i="1"/>
  <c r="AE2380" i="1"/>
  <c r="AE2381" i="1"/>
  <c r="AC2386" i="1"/>
  <c r="AD2389" i="1"/>
  <c r="AC2391" i="1"/>
  <c r="AD2395" i="1"/>
  <c r="AE2396" i="1"/>
  <c r="AE2397" i="1"/>
  <c r="AC2402" i="1"/>
  <c r="AD2405" i="1"/>
  <c r="AC2407" i="1"/>
  <c r="AD2411" i="1"/>
  <c r="AE2412" i="1"/>
  <c r="AE2413" i="1"/>
  <c r="AC2418" i="1"/>
  <c r="AD2421" i="1"/>
  <c r="AC2423" i="1"/>
  <c r="AD2427" i="1"/>
  <c r="AE2428" i="1"/>
  <c r="AE2429" i="1"/>
  <c r="AC2434" i="1"/>
  <c r="AD2437" i="1"/>
  <c r="AC2439" i="1"/>
  <c r="AD2443" i="1"/>
  <c r="AE2444" i="1"/>
  <c r="AE2445" i="1"/>
  <c r="AC2450" i="1"/>
  <c r="AD2453" i="1"/>
  <c r="AC2455" i="1"/>
  <c r="AD2459" i="1"/>
  <c r="AE2460" i="1"/>
  <c r="AE2461" i="1"/>
  <c r="AC2466" i="1"/>
  <c r="AD2469" i="1"/>
  <c r="AC2471" i="1"/>
  <c r="AD2475" i="1"/>
  <c r="AE2476" i="1"/>
  <c r="AE2477" i="1"/>
  <c r="AC2482" i="1"/>
  <c r="AD2485" i="1"/>
  <c r="AC2487" i="1"/>
  <c r="AD2491" i="1"/>
  <c r="AE2492" i="1"/>
  <c r="AE2493" i="1"/>
  <c r="AC2498" i="1"/>
  <c r="AD2501" i="1"/>
  <c r="AC2503" i="1"/>
  <c r="AD2507" i="1"/>
  <c r="AE2508" i="1"/>
  <c r="AE2509" i="1"/>
  <c r="AC2514" i="1"/>
  <c r="AD2517" i="1"/>
  <c r="AC2519" i="1"/>
  <c r="AD2523" i="1"/>
  <c r="AE2524" i="1"/>
  <c r="AE2525" i="1"/>
  <c r="AC2530" i="1"/>
  <c r="AD2533" i="1"/>
  <c r="AC2535" i="1"/>
  <c r="AD2539" i="1"/>
  <c r="AE2540" i="1"/>
  <c r="AE2541" i="1"/>
  <c r="AC2546" i="1"/>
  <c r="AD2549" i="1"/>
  <c r="AC2551" i="1"/>
  <c r="AD2555" i="1"/>
  <c r="AE2556" i="1"/>
  <c r="AE2557" i="1"/>
  <c r="AC2562" i="1"/>
  <c r="AD2565" i="1"/>
  <c r="AC2567" i="1"/>
  <c r="AD2571" i="1"/>
  <c r="AE2572" i="1"/>
  <c r="AE2573" i="1"/>
  <c r="AC2578" i="1"/>
  <c r="AD2581" i="1"/>
  <c r="AC2583" i="1"/>
  <c r="AD2587" i="1"/>
  <c r="AE2588" i="1"/>
  <c r="AE2589" i="1"/>
  <c r="AC2594" i="1"/>
  <c r="AD2597" i="1"/>
  <c r="AC2599" i="1"/>
  <c r="AD2603" i="1"/>
  <c r="AE2604" i="1"/>
  <c r="AE2605" i="1"/>
  <c r="AC2610" i="1"/>
  <c r="AD2613" i="1"/>
  <c r="AC2615" i="1"/>
  <c r="AD2619" i="1"/>
  <c r="AE2620" i="1"/>
  <c r="AE2621" i="1"/>
  <c r="AC2626" i="1"/>
  <c r="AD2629" i="1"/>
  <c r="AC2631" i="1"/>
  <c r="AD2635" i="1"/>
  <c r="AE2636" i="1"/>
  <c r="AE2637" i="1"/>
  <c r="AC2642" i="1"/>
  <c r="AD2645" i="1"/>
  <c r="AC2647" i="1"/>
  <c r="AD2651" i="1"/>
  <c r="AE2652" i="1"/>
  <c r="AE2653" i="1"/>
  <c r="AC2658" i="1"/>
  <c r="AD2661" i="1"/>
  <c r="AC2663" i="1"/>
  <c r="AD2667" i="1"/>
  <c r="AE2668" i="1"/>
  <c r="AE2669" i="1"/>
  <c r="AC2674" i="1"/>
  <c r="AD2677" i="1"/>
  <c r="AC2679" i="1"/>
  <c r="AE2682" i="1"/>
  <c r="AE2686" i="1"/>
  <c r="AC2687" i="1"/>
  <c r="AC2690" i="1"/>
  <c r="AC2692" i="1"/>
  <c r="AC2693" i="1"/>
  <c r="AE2694" i="1"/>
  <c r="AC2698" i="1"/>
  <c r="AE2706" i="1"/>
  <c r="AC2713" i="1"/>
  <c r="AE2716" i="1"/>
  <c r="AC2719" i="1"/>
  <c r="AC2724" i="1"/>
  <c r="AC2725" i="1"/>
  <c r="AC2732" i="1"/>
  <c r="AD2735" i="1"/>
  <c r="AC2744" i="1"/>
  <c r="AC2745" i="1"/>
  <c r="AC2752" i="1"/>
  <c r="AC2753" i="1"/>
  <c r="AC2760" i="1"/>
  <c r="AC2761" i="1"/>
  <c r="AD2768" i="1"/>
  <c r="AC2769" i="1"/>
  <c r="AC2776" i="1"/>
  <c r="AC2777" i="1"/>
  <c r="AC2784" i="1"/>
  <c r="AC2785" i="1"/>
  <c r="AE2791" i="1"/>
  <c r="AC2792" i="1"/>
  <c r="AC2793" i="1"/>
  <c r="AE2799" i="1"/>
  <c r="AC2800" i="1"/>
  <c r="AC2801" i="1"/>
  <c r="AE2807" i="1"/>
  <c r="AC2808" i="1"/>
  <c r="AC2809" i="1"/>
  <c r="AE2815" i="1"/>
  <c r="AC2816" i="1"/>
  <c r="AC2817" i="1"/>
  <c r="AE2823" i="1"/>
  <c r="AC2824" i="1"/>
  <c r="AC2825" i="1"/>
  <c r="AE2831" i="1"/>
  <c r="AC2832" i="1"/>
  <c r="AC2833" i="1"/>
  <c r="AC2839" i="1"/>
  <c r="AD2840" i="1"/>
  <c r="AC2841" i="1"/>
  <c r="AC2847" i="1"/>
  <c r="AD2848" i="1"/>
  <c r="AC2849" i="1"/>
  <c r="AE2855" i="1"/>
  <c r="AC2856" i="1"/>
  <c r="AC2857" i="1"/>
  <c r="AE2863" i="1"/>
  <c r="AC2864" i="1"/>
  <c r="AC2865" i="1"/>
  <c r="AE2871" i="1"/>
  <c r="AC2872" i="1"/>
  <c r="AC2873" i="1"/>
  <c r="AC2878" i="1"/>
  <c r="AE2879" i="1"/>
  <c r="AC2880" i="1"/>
  <c r="AC2881" i="1"/>
  <c r="AE2887" i="1"/>
  <c r="AC2888" i="1"/>
  <c r="AC2889" i="1"/>
  <c r="AE2895" i="1"/>
  <c r="AC2896" i="1"/>
  <c r="AC2897" i="1"/>
  <c r="AE2903" i="1"/>
  <c r="AC2904" i="1"/>
  <c r="AC2905" i="1"/>
  <c r="AC2912" i="1"/>
  <c r="AC2913" i="1"/>
  <c r="AE2919" i="1"/>
  <c r="AC2920" i="1"/>
  <c r="AC2921" i="1"/>
  <c r="AE2927" i="1"/>
  <c r="AC2928" i="1"/>
  <c r="AC2929" i="1"/>
  <c r="AE2935" i="1"/>
  <c r="AD2939" i="1"/>
  <c r="AD2940" i="1"/>
  <c r="AE2941" i="1"/>
  <c r="AE2942" i="1"/>
  <c r="AC2943" i="1"/>
  <c r="AD2947" i="1"/>
  <c r="AE2949" i="1"/>
  <c r="AE2950" i="1"/>
  <c r="AD2955" i="1"/>
  <c r="AE2957" i="1"/>
  <c r="AE2958" i="1"/>
  <c r="AD2963" i="1"/>
  <c r="AC2974" i="1"/>
  <c r="AE2975" i="1"/>
  <c r="AD2975" i="1"/>
  <c r="AC2990" i="1"/>
  <c r="AE2991" i="1"/>
  <c r="AD2991" i="1"/>
  <c r="AD3014" i="1"/>
  <c r="AC3014" i="1"/>
  <c r="AD3046" i="1"/>
  <c r="AC3046" i="1"/>
  <c r="AD3133" i="1"/>
  <c r="AE3137" i="1"/>
  <c r="AC3137" i="1"/>
  <c r="AD3158" i="1"/>
  <c r="AD3174" i="1"/>
  <c r="AD3190" i="1"/>
  <c r="AE3197" i="1"/>
  <c r="AC3197" i="1"/>
  <c r="AD3206" i="1"/>
  <c r="AE3213" i="1"/>
  <c r="AC3213" i="1"/>
  <c r="AD3222" i="1"/>
  <c r="AE3229" i="1"/>
  <c r="AC3229" i="1"/>
  <c r="AD3238" i="1"/>
  <c r="AE3245" i="1"/>
  <c r="AC3245" i="1"/>
  <c r="AD3254" i="1"/>
  <c r="AE3261" i="1"/>
  <c r="AC3261" i="1"/>
  <c r="AD3270" i="1"/>
  <c r="AE3277" i="1"/>
  <c r="AC3277" i="1"/>
  <c r="AD3286" i="1"/>
  <c r="AE3293" i="1"/>
  <c r="AC3293" i="1"/>
  <c r="AD3302" i="1"/>
  <c r="AE3309" i="1"/>
  <c r="AC3309" i="1"/>
  <c r="AD3318" i="1"/>
  <c r="AE3325" i="1"/>
  <c r="AC3325" i="1"/>
  <c r="AD3334" i="1"/>
  <c r="AE3603" i="1"/>
  <c r="AD3603" i="1"/>
  <c r="AE3635" i="1"/>
  <c r="AD3635" i="1"/>
  <c r="AE3667" i="1"/>
  <c r="AD3667" i="1"/>
  <c r="AE3691" i="1"/>
  <c r="AD3691" i="1"/>
  <c r="AC3691" i="1"/>
  <c r="AE3707" i="1"/>
  <c r="AD3707" i="1"/>
  <c r="AC3707" i="1"/>
  <c r="AE3723" i="1"/>
  <c r="AD3723" i="1"/>
  <c r="AC3723" i="1"/>
  <c r="AE3007" i="1"/>
  <c r="AE3015" i="1"/>
  <c r="AE3023" i="1"/>
  <c r="AE3031" i="1"/>
  <c r="AE3039" i="1"/>
  <c r="AE3047" i="1"/>
  <c r="AE3055" i="1"/>
  <c r="AE3063" i="1"/>
  <c r="AE3071" i="1"/>
  <c r="AE3079" i="1"/>
  <c r="AE3087" i="1"/>
  <c r="AE3095" i="1"/>
  <c r="AE3103" i="1"/>
  <c r="AE3111" i="1"/>
  <c r="AD3139" i="1"/>
  <c r="AD3143" i="1"/>
  <c r="AE3149" i="1"/>
  <c r="AE3165" i="1"/>
  <c r="AD3179" i="1"/>
  <c r="AE3180" i="1"/>
  <c r="AE3181" i="1"/>
  <c r="AD3195" i="1"/>
  <c r="AE3196" i="1"/>
  <c r="AD3211" i="1"/>
  <c r="AE3212" i="1"/>
  <c r="AD3227" i="1"/>
  <c r="AE3228" i="1"/>
  <c r="AD3243" i="1"/>
  <c r="AE3244" i="1"/>
  <c r="AD3259" i="1"/>
  <c r="AE3260" i="1"/>
  <c r="AD3275" i="1"/>
  <c r="AE3276" i="1"/>
  <c r="AD3291" i="1"/>
  <c r="AE3292" i="1"/>
  <c r="AD3307" i="1"/>
  <c r="AE3308" i="1"/>
  <c r="AD3323" i="1"/>
  <c r="AE3324" i="1"/>
  <c r="AD3339" i="1"/>
  <c r="AE3340" i="1"/>
  <c r="AC3345" i="1"/>
  <c r="AD3355" i="1"/>
  <c r="AE3356" i="1"/>
  <c r="AC3361" i="1"/>
  <c r="AE3374" i="1"/>
  <c r="AE3390" i="1"/>
  <c r="AE3398" i="1"/>
  <c r="AE3406" i="1"/>
  <c r="AE3414" i="1"/>
  <c r="AE3422" i="1"/>
  <c r="AE3430" i="1"/>
  <c r="AE3438" i="1"/>
  <c r="AE3446" i="1"/>
  <c r="AE3454" i="1"/>
  <c r="AE3462" i="1"/>
  <c r="AE3470" i="1"/>
  <c r="AE3478" i="1"/>
  <c r="AE3486" i="1"/>
  <c r="AE3494" i="1"/>
  <c r="AE3502" i="1"/>
  <c r="AE3510" i="1"/>
  <c r="AE3518" i="1"/>
  <c r="AE3526" i="1"/>
  <c r="AE3534" i="1"/>
  <c r="AD3544" i="1"/>
  <c r="AC3555" i="1"/>
  <c r="AC3559" i="1"/>
  <c r="AE3563" i="1"/>
  <c r="AE3567" i="1"/>
  <c r="AD3569" i="1"/>
  <c r="AE3570" i="1"/>
  <c r="AC3574" i="1"/>
  <c r="AE3575" i="1"/>
  <c r="AC3579" i="1"/>
  <c r="AE3586" i="1"/>
  <c r="AC3590" i="1"/>
  <c r="AE3591" i="1"/>
  <c r="AC3603" i="1"/>
  <c r="AC3614" i="1"/>
  <c r="AE3615" i="1"/>
  <c r="AD3615" i="1"/>
  <c r="AD3625" i="1"/>
  <c r="AE3626" i="1"/>
  <c r="AC3635" i="1"/>
  <c r="AC3646" i="1"/>
  <c r="AE3647" i="1"/>
  <c r="AD3647" i="1"/>
  <c r="AD3657" i="1"/>
  <c r="AE3658" i="1"/>
  <c r="AC3667" i="1"/>
  <c r="AD3680" i="1"/>
  <c r="AE2945" i="1"/>
  <c r="AE2946" i="1"/>
  <c r="AE2953" i="1"/>
  <c r="AE2954" i="1"/>
  <c r="AE2959" i="1"/>
  <c r="AD2964" i="1"/>
  <c r="AC2965" i="1"/>
  <c r="AE2969" i="1"/>
  <c r="AE2970" i="1"/>
  <c r="AC2971" i="1"/>
  <c r="AD2976" i="1"/>
  <c r="AE2977" i="1"/>
  <c r="AD2978" i="1"/>
  <c r="AC2979" i="1"/>
  <c r="AD2984" i="1"/>
  <c r="AE2985" i="1"/>
  <c r="AD2986" i="1"/>
  <c r="AC2987" i="1"/>
  <c r="AD2992" i="1"/>
  <c r="AE2993" i="1"/>
  <c r="AD2994" i="1"/>
  <c r="AC2995" i="1"/>
  <c r="AD3000" i="1"/>
  <c r="AE3001" i="1"/>
  <c r="AD3002" i="1"/>
  <c r="AC3003" i="1"/>
  <c r="AD3007" i="1"/>
  <c r="AD3008" i="1"/>
  <c r="AE3009" i="1"/>
  <c r="AD3010" i="1"/>
  <c r="AC3011" i="1"/>
  <c r="AD3015" i="1"/>
  <c r="AD3016" i="1"/>
  <c r="AE3017" i="1"/>
  <c r="AD3018" i="1"/>
  <c r="AC3019" i="1"/>
  <c r="AD3023" i="1"/>
  <c r="AD3024" i="1"/>
  <c r="AE3025" i="1"/>
  <c r="AD3026" i="1"/>
  <c r="AC3027" i="1"/>
  <c r="AD3031" i="1"/>
  <c r="AD3032" i="1"/>
  <c r="AE3033" i="1"/>
  <c r="AD3034" i="1"/>
  <c r="AC3035" i="1"/>
  <c r="AD3039" i="1"/>
  <c r="AD3040" i="1"/>
  <c r="AE3041" i="1"/>
  <c r="AD3042" i="1"/>
  <c r="AC3043" i="1"/>
  <c r="AD3047" i="1"/>
  <c r="AD3048" i="1"/>
  <c r="AE3049" i="1"/>
  <c r="AC3051" i="1"/>
  <c r="AD3055" i="1"/>
  <c r="AD3056" i="1"/>
  <c r="AE3057" i="1"/>
  <c r="AC3059" i="1"/>
  <c r="AD3063" i="1"/>
  <c r="AD3064" i="1"/>
  <c r="AE3065" i="1"/>
  <c r="AC3067" i="1"/>
  <c r="AD3071" i="1"/>
  <c r="AD3072" i="1"/>
  <c r="AE3073" i="1"/>
  <c r="AC3075" i="1"/>
  <c r="AD3079" i="1"/>
  <c r="AD3080" i="1"/>
  <c r="AE3081" i="1"/>
  <c r="AC3083" i="1"/>
  <c r="AD3087" i="1"/>
  <c r="AD3088" i="1"/>
  <c r="AE3089" i="1"/>
  <c r="AC3091" i="1"/>
  <c r="AD3095" i="1"/>
  <c r="AD3096" i="1"/>
  <c r="AE3097" i="1"/>
  <c r="AC3099" i="1"/>
  <c r="AD3103" i="1"/>
  <c r="AD3104" i="1"/>
  <c r="AE3105" i="1"/>
  <c r="AC3107" i="1"/>
  <c r="AD3111" i="1"/>
  <c r="AE3113" i="1"/>
  <c r="AD3115" i="1"/>
  <c r="AD3119" i="1"/>
  <c r="AD3122" i="1"/>
  <c r="AC3134" i="1"/>
  <c r="AC3138" i="1"/>
  <c r="AC3150" i="1"/>
  <c r="AC3155" i="1"/>
  <c r="AE3161" i="1"/>
  <c r="AC3166" i="1"/>
  <c r="AC3171" i="1"/>
  <c r="AE3177" i="1"/>
  <c r="AC3182" i="1"/>
  <c r="AC3187" i="1"/>
  <c r="AE3189" i="1"/>
  <c r="AD3191" i="1"/>
  <c r="AE3192" i="1"/>
  <c r="AC3198" i="1"/>
  <c r="AC3203" i="1"/>
  <c r="AE3205" i="1"/>
  <c r="AD3207" i="1"/>
  <c r="AE3208" i="1"/>
  <c r="AC3214" i="1"/>
  <c r="AC3219" i="1"/>
  <c r="AE3221" i="1"/>
  <c r="AD3223" i="1"/>
  <c r="AE3224" i="1"/>
  <c r="AC3230" i="1"/>
  <c r="AC3235" i="1"/>
  <c r="AE3237" i="1"/>
  <c r="AD3239" i="1"/>
  <c r="AE3240" i="1"/>
  <c r="AC3246" i="1"/>
  <c r="AC3251" i="1"/>
  <c r="AE3253" i="1"/>
  <c r="AD3255" i="1"/>
  <c r="AE3256" i="1"/>
  <c r="AC3262" i="1"/>
  <c r="AC3267" i="1"/>
  <c r="AE3269" i="1"/>
  <c r="AD3271" i="1"/>
  <c r="AE3272" i="1"/>
  <c r="AC3278" i="1"/>
  <c r="AC3283" i="1"/>
  <c r="AE3285" i="1"/>
  <c r="AD3287" i="1"/>
  <c r="AE3288" i="1"/>
  <c r="AC3294" i="1"/>
  <c r="AC3299" i="1"/>
  <c r="AE3301" i="1"/>
  <c r="AD3303" i="1"/>
  <c r="AE3304" i="1"/>
  <c r="AC3310" i="1"/>
  <c r="AC3315" i="1"/>
  <c r="AE3317" i="1"/>
  <c r="AD3319" i="1"/>
  <c r="AE3320" i="1"/>
  <c r="AC3326" i="1"/>
  <c r="AC3331" i="1"/>
  <c r="AE3333" i="1"/>
  <c r="AD3335" i="1"/>
  <c r="AE3336" i="1"/>
  <c r="AC3341" i="1"/>
  <c r="AC3342" i="1"/>
  <c r="AC3347" i="1"/>
  <c r="AE3349" i="1"/>
  <c r="AD3351" i="1"/>
  <c r="AE3352" i="1"/>
  <c r="AC3357" i="1"/>
  <c r="AC3358" i="1"/>
  <c r="AC3363" i="1"/>
  <c r="AE3365" i="1"/>
  <c r="AD3367" i="1"/>
  <c r="AE3368" i="1"/>
  <c r="AC3370" i="1"/>
  <c r="AD3374" i="1"/>
  <c r="AD3375" i="1"/>
  <c r="AE3376" i="1"/>
  <c r="AC3378" i="1"/>
  <c r="AD3383" i="1"/>
  <c r="AE3384" i="1"/>
  <c r="AC3386" i="1"/>
  <c r="AD3390" i="1"/>
  <c r="AD3391" i="1"/>
  <c r="AE3392" i="1"/>
  <c r="AC3394" i="1"/>
  <c r="AD3398" i="1"/>
  <c r="AD3399" i="1"/>
  <c r="AE3400" i="1"/>
  <c r="AC3402" i="1"/>
  <c r="AD3406" i="1"/>
  <c r="AD3407" i="1"/>
  <c r="AE3408" i="1"/>
  <c r="AC3410" i="1"/>
  <c r="AD3414" i="1"/>
  <c r="AD3415" i="1"/>
  <c r="AE3416" i="1"/>
  <c r="AC3418" i="1"/>
  <c r="AD3422" i="1"/>
  <c r="AD3423" i="1"/>
  <c r="AE3424" i="1"/>
  <c r="AC3426" i="1"/>
  <c r="AD3430" i="1"/>
  <c r="AD3431" i="1"/>
  <c r="AE3432" i="1"/>
  <c r="AC3434" i="1"/>
  <c r="AD3438" i="1"/>
  <c r="AD3439" i="1"/>
  <c r="AE3440" i="1"/>
  <c r="AC3442" i="1"/>
  <c r="AD3446" i="1"/>
  <c r="AD3447" i="1"/>
  <c r="AE3448" i="1"/>
  <c r="AC3450" i="1"/>
  <c r="AD3454" i="1"/>
  <c r="AD3455" i="1"/>
  <c r="AE3456" i="1"/>
  <c r="AC3458" i="1"/>
  <c r="AD3462" i="1"/>
  <c r="AD3463" i="1"/>
  <c r="AE3464" i="1"/>
  <c r="AC3466" i="1"/>
  <c r="AD3470" i="1"/>
  <c r="AD3471" i="1"/>
  <c r="AE3472" i="1"/>
  <c r="AC3474" i="1"/>
  <c r="AD3478" i="1"/>
  <c r="AD3479" i="1"/>
  <c r="AE3480" i="1"/>
  <c r="AC3482" i="1"/>
  <c r="AD3486" i="1"/>
  <c r="AD3487" i="1"/>
  <c r="AE3488" i="1"/>
  <c r="AC3490" i="1"/>
  <c r="AD3494" i="1"/>
  <c r="AD3495" i="1"/>
  <c r="AE3496" i="1"/>
  <c r="AC3498" i="1"/>
  <c r="AD3502" i="1"/>
  <c r="AD3503" i="1"/>
  <c r="AE3504" i="1"/>
  <c r="AC3506" i="1"/>
  <c r="AD3510" i="1"/>
  <c r="AD3511" i="1"/>
  <c r="AE3512" i="1"/>
  <c r="AC3514" i="1"/>
  <c r="AD3518" i="1"/>
  <c r="AD3519" i="1"/>
  <c r="AE3520" i="1"/>
  <c r="AC3522" i="1"/>
  <c r="AD3526" i="1"/>
  <c r="AD3527" i="1"/>
  <c r="AE3528" i="1"/>
  <c r="AC3530" i="1"/>
  <c r="AD3534" i="1"/>
  <c r="AD3535" i="1"/>
  <c r="AE3536" i="1"/>
  <c r="AC3538" i="1"/>
  <c r="AE3543" i="1"/>
  <c r="AD3545" i="1"/>
  <c r="AD3549" i="1"/>
  <c r="AD3552" i="1"/>
  <c r="AD3555" i="1"/>
  <c r="AD3559" i="1"/>
  <c r="AC3564" i="1"/>
  <c r="AC3568" i="1"/>
  <c r="AE3571" i="1"/>
  <c r="AC3577" i="1"/>
  <c r="AD3579" i="1"/>
  <c r="AE3582" i="1"/>
  <c r="AE3587" i="1"/>
  <c r="AC3593" i="1"/>
  <c r="AC3599" i="1"/>
  <c r="AC3608" i="1"/>
  <c r="AC3609" i="1"/>
  <c r="AC3610" i="1"/>
  <c r="AE3619" i="1"/>
  <c r="AD3619" i="1"/>
  <c r="AD3627" i="1"/>
  <c r="AC3631" i="1"/>
  <c r="AC3640" i="1"/>
  <c r="AC3641" i="1"/>
  <c r="AC3642" i="1"/>
  <c r="AE3651" i="1"/>
  <c r="AD3651" i="1"/>
  <c r="AD3659" i="1"/>
  <c r="AC3663" i="1"/>
  <c r="AD3671" i="1"/>
  <c r="AE3675" i="1"/>
  <c r="AD3675" i="1"/>
  <c r="AC3676" i="1"/>
  <c r="AD3676" i="1"/>
  <c r="AD3683" i="1"/>
  <c r="AC3685" i="1"/>
  <c r="AC3687" i="1"/>
  <c r="AD3696" i="1"/>
  <c r="AD3712" i="1"/>
  <c r="AC2972" i="1"/>
  <c r="AC2973" i="1"/>
  <c r="AE2974" i="1"/>
  <c r="AC2980" i="1"/>
  <c r="AC2981" i="1"/>
  <c r="AE2982" i="1"/>
  <c r="AC2988" i="1"/>
  <c r="AC2989" i="1"/>
  <c r="AE2990" i="1"/>
  <c r="AC2996" i="1"/>
  <c r="AC2997" i="1"/>
  <c r="AE2998" i="1"/>
  <c r="AC3002" i="1"/>
  <c r="AC3004" i="1"/>
  <c r="AC3005" i="1"/>
  <c r="AE3006" i="1"/>
  <c r="AC3010" i="1"/>
  <c r="AC3012" i="1"/>
  <c r="AC3013" i="1"/>
  <c r="AE3014" i="1"/>
  <c r="AC3018" i="1"/>
  <c r="AC3020" i="1"/>
  <c r="AC3021" i="1"/>
  <c r="AE3022" i="1"/>
  <c r="AC3026" i="1"/>
  <c r="AC3028" i="1"/>
  <c r="AC3029" i="1"/>
  <c r="AE3030" i="1"/>
  <c r="AC3034" i="1"/>
  <c r="AC3036" i="1"/>
  <c r="AC3037" i="1"/>
  <c r="AE3038" i="1"/>
  <c r="AC3042" i="1"/>
  <c r="AC3044" i="1"/>
  <c r="AC3045" i="1"/>
  <c r="AE3046" i="1"/>
  <c r="AC3050" i="1"/>
  <c r="AC3052" i="1"/>
  <c r="AE3054" i="1"/>
  <c r="AC3058" i="1"/>
  <c r="AC3060" i="1"/>
  <c r="AE3062" i="1"/>
  <c r="AC3066" i="1"/>
  <c r="AC3068" i="1"/>
  <c r="AE3070" i="1"/>
  <c r="AC3074" i="1"/>
  <c r="AC3076" i="1"/>
  <c r="AE3078" i="1"/>
  <c r="AC3082" i="1"/>
  <c r="AC3084" i="1"/>
  <c r="AE3086" i="1"/>
  <c r="AC3090" i="1"/>
  <c r="AC3092" i="1"/>
  <c r="AE3094" i="1"/>
  <c r="AC3098" i="1"/>
  <c r="AC3100" i="1"/>
  <c r="AE3102" i="1"/>
  <c r="AC3106" i="1"/>
  <c r="AC3108" i="1"/>
  <c r="AE3110" i="1"/>
  <c r="AC3114" i="1"/>
  <c r="AE3126" i="1"/>
  <c r="AD3130" i="1"/>
  <c r="AC3141" i="1"/>
  <c r="AC3142" i="1"/>
  <c r="AC3145" i="1"/>
  <c r="AC3146" i="1"/>
  <c r="AD3149" i="1"/>
  <c r="AC3151" i="1"/>
  <c r="AD3154" i="1"/>
  <c r="AC3162" i="1"/>
  <c r="AD3165" i="1"/>
  <c r="AC3167" i="1"/>
  <c r="AD3170" i="1"/>
  <c r="AC3178" i="1"/>
  <c r="AD3181" i="1"/>
  <c r="AC3183" i="1"/>
  <c r="AD3186" i="1"/>
  <c r="AC3193" i="1"/>
  <c r="AC3194" i="1"/>
  <c r="AC3199" i="1"/>
  <c r="AE3201" i="1"/>
  <c r="AD3202" i="1"/>
  <c r="AC3209" i="1"/>
  <c r="AC3210" i="1"/>
  <c r="AC3215" i="1"/>
  <c r="AE3217" i="1"/>
  <c r="AD3218" i="1"/>
  <c r="AC3225" i="1"/>
  <c r="AC3226" i="1"/>
  <c r="AC3231" i="1"/>
  <c r="AE3233" i="1"/>
  <c r="AD3234" i="1"/>
  <c r="AC3241" i="1"/>
  <c r="AC3242" i="1"/>
  <c r="AC3247" i="1"/>
  <c r="AE3249" i="1"/>
  <c r="AD3250" i="1"/>
  <c r="AC3257" i="1"/>
  <c r="AC3258" i="1"/>
  <c r="AC3263" i="1"/>
  <c r="AE3265" i="1"/>
  <c r="AD3266" i="1"/>
  <c r="AC3273" i="1"/>
  <c r="AC3274" i="1"/>
  <c r="AC3279" i="1"/>
  <c r="AE3281" i="1"/>
  <c r="AD3282" i="1"/>
  <c r="AC3289" i="1"/>
  <c r="AC3290" i="1"/>
  <c r="AC3295" i="1"/>
  <c r="AE3297" i="1"/>
  <c r="AD3298" i="1"/>
  <c r="AC3305" i="1"/>
  <c r="AC3306" i="1"/>
  <c r="AC3311" i="1"/>
  <c r="AE3313" i="1"/>
  <c r="AD3314" i="1"/>
  <c r="AC3321" i="1"/>
  <c r="AC3322" i="1"/>
  <c r="AC3327" i="1"/>
  <c r="AE3329" i="1"/>
  <c r="AD3330" i="1"/>
  <c r="AC3337" i="1"/>
  <c r="AC3338" i="1"/>
  <c r="AC3343" i="1"/>
  <c r="AE3345" i="1"/>
  <c r="AD3346" i="1"/>
  <c r="AC3353" i="1"/>
  <c r="AC3354" i="1"/>
  <c r="AC3359" i="1"/>
  <c r="AE3361" i="1"/>
  <c r="AD3362" i="1"/>
  <c r="AC3369" i="1"/>
  <c r="AC3371" i="1"/>
  <c r="AE3373" i="1"/>
  <c r="AC3377" i="1"/>
  <c r="AC3379" i="1"/>
  <c r="AE3381" i="1"/>
  <c r="AC3385" i="1"/>
  <c r="AC3387" i="1"/>
  <c r="AE3389" i="1"/>
  <c r="AC3393" i="1"/>
  <c r="AC3395" i="1"/>
  <c r="AE3397" i="1"/>
  <c r="AC3401" i="1"/>
  <c r="AC3403" i="1"/>
  <c r="AE3405" i="1"/>
  <c r="AC3409" i="1"/>
  <c r="AC3411" i="1"/>
  <c r="AE3413" i="1"/>
  <c r="AC3417" i="1"/>
  <c r="AC3419" i="1"/>
  <c r="AE3421" i="1"/>
  <c r="AC3425" i="1"/>
  <c r="AC3427" i="1"/>
  <c r="AE3429" i="1"/>
  <c r="AC3433" i="1"/>
  <c r="AC3435" i="1"/>
  <c r="AE3437" i="1"/>
  <c r="AC3441" i="1"/>
  <c r="AC3443" i="1"/>
  <c r="AE3445" i="1"/>
  <c r="AC3449" i="1"/>
  <c r="AC3451" i="1"/>
  <c r="AE3453" i="1"/>
  <c r="AC3457" i="1"/>
  <c r="AC3459" i="1"/>
  <c r="AE3461" i="1"/>
  <c r="AC3465" i="1"/>
  <c r="AC3467" i="1"/>
  <c r="AE3469" i="1"/>
  <c r="AC3473" i="1"/>
  <c r="AC3475" i="1"/>
  <c r="AE3477" i="1"/>
  <c r="AC3481" i="1"/>
  <c r="AC3483" i="1"/>
  <c r="AE3485" i="1"/>
  <c r="AC3489" i="1"/>
  <c r="AC3491" i="1"/>
  <c r="AE3493" i="1"/>
  <c r="AC3497" i="1"/>
  <c r="AC3499" i="1"/>
  <c r="AE3501" i="1"/>
  <c r="AC3505" i="1"/>
  <c r="AC3507" i="1"/>
  <c r="AE3509" i="1"/>
  <c r="AC3513" i="1"/>
  <c r="AC3515" i="1"/>
  <c r="AE3517" i="1"/>
  <c r="AC3521" i="1"/>
  <c r="AC3523" i="1"/>
  <c r="AE3525" i="1"/>
  <c r="AC3529" i="1"/>
  <c r="AC3531" i="1"/>
  <c r="AE3533" i="1"/>
  <c r="AC3537" i="1"/>
  <c r="AC3539" i="1"/>
  <c r="AC3541" i="1"/>
  <c r="AC3544" i="1"/>
  <c r="AE3556" i="1"/>
  <c r="AD3560" i="1"/>
  <c r="AD3563" i="1"/>
  <c r="AD3567" i="1"/>
  <c r="AC3573" i="1"/>
  <c r="AD3575" i="1"/>
  <c r="AC3589" i="1"/>
  <c r="AD3591" i="1"/>
  <c r="AE3599" i="1"/>
  <c r="AD3599" i="1"/>
  <c r="AE3631" i="1"/>
  <c r="AD3631" i="1"/>
  <c r="AE3663" i="1"/>
  <c r="AD3663" i="1"/>
  <c r="AE3687" i="1"/>
  <c r="AD3687" i="1"/>
  <c r="AC4065" i="1"/>
  <c r="AD4078" i="1"/>
  <c r="AC4079" i="1"/>
  <c r="AC4086" i="1"/>
  <c r="AC4087" i="1"/>
  <c r="AD4089" i="1"/>
  <c r="AC4098" i="1"/>
  <c r="AC4099" i="1"/>
  <c r="AC4106" i="1"/>
  <c r="AC4107" i="1"/>
  <c r="AC4114" i="1"/>
  <c r="AC4115" i="1"/>
  <c r="AE4116" i="1"/>
  <c r="AC4122" i="1"/>
  <c r="AC4123" i="1"/>
  <c r="AC4130" i="1"/>
  <c r="AC4131" i="1"/>
  <c r="AE4132" i="1"/>
  <c r="AC4138" i="1"/>
  <c r="AC4139" i="1"/>
  <c r="AE4140" i="1"/>
  <c r="AC4146" i="1"/>
  <c r="AE4148" i="1"/>
  <c r="AC4154" i="1"/>
  <c r="AE4156" i="1"/>
  <c r="AC4162" i="1"/>
  <c r="AE4164" i="1"/>
  <c r="AC4170" i="1"/>
  <c r="AE4172" i="1"/>
  <c r="AC4178" i="1"/>
  <c r="AE4180" i="1"/>
  <c r="AC4186" i="1"/>
  <c r="AE4188" i="1"/>
  <c r="AC4194" i="1"/>
  <c r="AE4196" i="1"/>
  <c r="AC4202" i="1"/>
  <c r="AC4204" i="1"/>
  <c r="AE4205" i="1"/>
  <c r="AC4214" i="1"/>
  <c r="AD4216" i="1"/>
  <c r="AC4218" i="1"/>
  <c r="AD4220" i="1"/>
  <c r="AC4222" i="1"/>
  <c r="AD4224" i="1"/>
  <c r="AC4226" i="1"/>
  <c r="AD4228" i="1"/>
  <c r="AC4230" i="1"/>
  <c r="AD4232" i="1"/>
  <c r="AC4234" i="1"/>
  <c r="AD4236" i="1"/>
  <c r="AC4238" i="1"/>
  <c r="AC4249" i="1"/>
  <c r="AD4252" i="1"/>
  <c r="AC4254" i="1"/>
  <c r="AC4265" i="1"/>
  <c r="AD4268" i="1"/>
  <c r="AC4270" i="1"/>
  <c r="AC4281" i="1"/>
  <c r="AC4289" i="1"/>
  <c r="AC4297" i="1"/>
  <c r="AC4305" i="1"/>
  <c r="AC4313" i="1"/>
  <c r="AC4321" i="1"/>
  <c r="AC4329" i="1"/>
  <c r="AC4337" i="1"/>
  <c r="AD4350" i="1"/>
  <c r="AC4351" i="1"/>
  <c r="AD4353" i="1"/>
  <c r="AD4366" i="1"/>
  <c r="AC4367" i="1"/>
  <c r="AD4369" i="1"/>
  <c r="AD4382" i="1"/>
  <c r="AC4383" i="1"/>
  <c r="AD4385" i="1"/>
  <c r="AE4406" i="1"/>
  <c r="AD4406" i="1"/>
  <c r="AD3701" i="1"/>
  <c r="AE3702" i="1"/>
  <c r="AE3703" i="1"/>
  <c r="AD3717" i="1"/>
  <c r="AE3718" i="1"/>
  <c r="AE3719" i="1"/>
  <c r="AD3733" i="1"/>
  <c r="AE3734" i="1"/>
  <c r="AE3735" i="1"/>
  <c r="AC3739" i="1"/>
  <c r="AD3749" i="1"/>
  <c r="AE3750" i="1"/>
  <c r="AE3751" i="1"/>
  <c r="AC3755" i="1"/>
  <c r="AD3765" i="1"/>
  <c r="AE3766" i="1"/>
  <c r="AE3767" i="1"/>
  <c r="AC3771" i="1"/>
  <c r="AD3781" i="1"/>
  <c r="AE3782" i="1"/>
  <c r="AE3783" i="1"/>
  <c r="AC3787" i="1"/>
  <c r="AD3797" i="1"/>
  <c r="AE3798" i="1"/>
  <c r="AE3799" i="1"/>
  <c r="AC3803" i="1"/>
  <c r="AD3813" i="1"/>
  <c r="AE3814" i="1"/>
  <c r="AE3815" i="1"/>
  <c r="AC3819" i="1"/>
  <c r="AD3829" i="1"/>
  <c r="AE3830" i="1"/>
  <c r="AE3831" i="1"/>
  <c r="AC3835" i="1"/>
  <c r="AD3845" i="1"/>
  <c r="AE3846" i="1"/>
  <c r="AE3847" i="1"/>
  <c r="AC3851" i="1"/>
  <c r="AD3861" i="1"/>
  <c r="AE3862" i="1"/>
  <c r="AE3863" i="1"/>
  <c r="AC3867" i="1"/>
  <c r="AD3877" i="1"/>
  <c r="AE3878" i="1"/>
  <c r="AE3879" i="1"/>
  <c r="AC3883" i="1"/>
  <c r="AD3893" i="1"/>
  <c r="AE3894" i="1"/>
  <c r="AE3895" i="1"/>
  <c r="AC3899" i="1"/>
  <c r="AD3909" i="1"/>
  <c r="AE3910" i="1"/>
  <c r="AE3911" i="1"/>
  <c r="AC3915" i="1"/>
  <c r="AD3925" i="1"/>
  <c r="AE3926" i="1"/>
  <c r="AE3927" i="1"/>
  <c r="AC3931" i="1"/>
  <c r="AD3941" i="1"/>
  <c r="AE3942" i="1"/>
  <c r="AE3943" i="1"/>
  <c r="AC3947" i="1"/>
  <c r="AD3957" i="1"/>
  <c r="AE3958" i="1"/>
  <c r="AE3959" i="1"/>
  <c r="AC3963" i="1"/>
  <c r="AD3973" i="1"/>
  <c r="AE3974" i="1"/>
  <c r="AE3975" i="1"/>
  <c r="AC3979" i="1"/>
  <c r="AD3989" i="1"/>
  <c r="AD3990" i="1"/>
  <c r="AC3996" i="1"/>
  <c r="AE3997" i="1"/>
  <c r="AE4002" i="1"/>
  <c r="AE4004" i="1"/>
  <c r="AC4008" i="1"/>
  <c r="AE4009" i="1"/>
  <c r="AC4016" i="1"/>
  <c r="AE4017" i="1"/>
  <c r="AC4024" i="1"/>
  <c r="AE4025" i="1"/>
  <c r="AC4032" i="1"/>
  <c r="AE4033" i="1"/>
  <c r="AC4040" i="1"/>
  <c r="AE4041" i="1"/>
  <c r="AC4048" i="1"/>
  <c r="AE4049" i="1"/>
  <c r="AC4388" i="1"/>
  <c r="AE4389" i="1"/>
  <c r="AC3600" i="1"/>
  <c r="AC3601" i="1"/>
  <c r="AD3605" i="1"/>
  <c r="AE3606" i="1"/>
  <c r="AE3611" i="1"/>
  <c r="AC3616" i="1"/>
  <c r="AD3621" i="1"/>
  <c r="AE3622" i="1"/>
  <c r="AE3627" i="1"/>
  <c r="AD3637" i="1"/>
  <c r="AE3638" i="1"/>
  <c r="AE3643" i="1"/>
  <c r="AC3648" i="1"/>
  <c r="AC3649" i="1"/>
  <c r="AD3653" i="1"/>
  <c r="AE3654" i="1"/>
  <c r="AE3659" i="1"/>
  <c r="AC3664" i="1"/>
  <c r="AC3665" i="1"/>
  <c r="AD3669" i="1"/>
  <c r="AE3670" i="1"/>
  <c r="AE3671" i="1"/>
  <c r="AC3677" i="1"/>
  <c r="AD3681" i="1"/>
  <c r="AE3682" i="1"/>
  <c r="AE3683" i="1"/>
  <c r="AC3688" i="1"/>
  <c r="AC3693" i="1"/>
  <c r="AD3697" i="1"/>
  <c r="AE3698" i="1"/>
  <c r="AE3699" i="1"/>
  <c r="AC3704" i="1"/>
  <c r="AC3709" i="1"/>
  <c r="AD3713" i="1"/>
  <c r="AE3714" i="1"/>
  <c r="AE3715" i="1"/>
  <c r="AC3720" i="1"/>
  <c r="AC3725" i="1"/>
  <c r="AD3729" i="1"/>
  <c r="AE3730" i="1"/>
  <c r="AE3731" i="1"/>
  <c r="AC3736" i="1"/>
  <c r="AD3739" i="1"/>
  <c r="AC3741" i="1"/>
  <c r="AD3745" i="1"/>
  <c r="AE3746" i="1"/>
  <c r="AE3747" i="1"/>
  <c r="AC3752" i="1"/>
  <c r="AD3755" i="1"/>
  <c r="AC3757" i="1"/>
  <c r="AD3761" i="1"/>
  <c r="AE3762" i="1"/>
  <c r="AE3763" i="1"/>
  <c r="AC3768" i="1"/>
  <c r="AD3771" i="1"/>
  <c r="AC3773" i="1"/>
  <c r="AD3777" i="1"/>
  <c r="AE3778" i="1"/>
  <c r="AE3779" i="1"/>
  <c r="AC3784" i="1"/>
  <c r="AD3787" i="1"/>
  <c r="AC3789" i="1"/>
  <c r="AD3793" i="1"/>
  <c r="AE3794" i="1"/>
  <c r="AE3795" i="1"/>
  <c r="AC3800" i="1"/>
  <c r="AD3803" i="1"/>
  <c r="AC3805" i="1"/>
  <c r="AD3809" i="1"/>
  <c r="AE3810" i="1"/>
  <c r="AE3811" i="1"/>
  <c r="AC3816" i="1"/>
  <c r="AD3819" i="1"/>
  <c r="AC3821" i="1"/>
  <c r="AD3825" i="1"/>
  <c r="AE3826" i="1"/>
  <c r="AE3827" i="1"/>
  <c r="AC3832" i="1"/>
  <c r="AD3835" i="1"/>
  <c r="AC3837" i="1"/>
  <c r="AD3841" i="1"/>
  <c r="AE3842" i="1"/>
  <c r="AE3843" i="1"/>
  <c r="AC3848" i="1"/>
  <c r="AD3851" i="1"/>
  <c r="AD3857" i="1"/>
  <c r="AE3858" i="1"/>
  <c r="AE3859" i="1"/>
  <c r="AC3864" i="1"/>
  <c r="AD3867" i="1"/>
  <c r="AD3873" i="1"/>
  <c r="AE3874" i="1"/>
  <c r="AE3875" i="1"/>
  <c r="AC3880" i="1"/>
  <c r="AD3883" i="1"/>
  <c r="AD3889" i="1"/>
  <c r="AE3890" i="1"/>
  <c r="AE3891" i="1"/>
  <c r="AD3899" i="1"/>
  <c r="AD3905" i="1"/>
  <c r="AE3906" i="1"/>
  <c r="AE3907" i="1"/>
  <c r="AC3912" i="1"/>
  <c r="AD3915" i="1"/>
  <c r="AD3921" i="1"/>
  <c r="AE3922" i="1"/>
  <c r="AE3923" i="1"/>
  <c r="AC3928" i="1"/>
  <c r="AD3931" i="1"/>
  <c r="AC3933" i="1"/>
  <c r="AD3937" i="1"/>
  <c r="AE3938" i="1"/>
  <c r="AE3939" i="1"/>
  <c r="AC3944" i="1"/>
  <c r="AD3947" i="1"/>
  <c r="AC3949" i="1"/>
  <c r="AD3953" i="1"/>
  <c r="AE3954" i="1"/>
  <c r="AE3955" i="1"/>
  <c r="AC3960" i="1"/>
  <c r="AD3963" i="1"/>
  <c r="AC3965" i="1"/>
  <c r="AD3969" i="1"/>
  <c r="AE3970" i="1"/>
  <c r="AE3971" i="1"/>
  <c r="AC3976" i="1"/>
  <c r="AD3979" i="1"/>
  <c r="AC3981" i="1"/>
  <c r="AD3985" i="1"/>
  <c r="AD3986" i="1"/>
  <c r="AC3987" i="1"/>
  <c r="AE3990" i="1"/>
  <c r="AE3992" i="1"/>
  <c r="AD3997" i="1"/>
  <c r="AE4000" i="1"/>
  <c r="AE4005" i="1"/>
  <c r="AD4009" i="1"/>
  <c r="AE4012" i="1"/>
  <c r="AD4017" i="1"/>
  <c r="AD4018" i="1"/>
  <c r="AE4019" i="1"/>
  <c r="AD4020" i="1"/>
  <c r="AD4025" i="1"/>
  <c r="AD4026" i="1"/>
  <c r="AE4027" i="1"/>
  <c r="AE4028" i="1"/>
  <c r="AD4033" i="1"/>
  <c r="AD4034" i="1"/>
  <c r="AE4035" i="1"/>
  <c r="AE4036" i="1"/>
  <c r="AD4041" i="1"/>
  <c r="AD4042" i="1"/>
  <c r="AE4043" i="1"/>
  <c r="AE4044" i="1"/>
  <c r="AD4049" i="1"/>
  <c r="AD4050" i="1"/>
  <c r="AE4051" i="1"/>
  <c r="AE4052" i="1"/>
  <c r="AD4057" i="1"/>
  <c r="AD4058" i="1"/>
  <c r="AE4059" i="1"/>
  <c r="AE4060" i="1"/>
  <c r="AD4065" i="1"/>
  <c r="AD4066" i="1"/>
  <c r="AE4067" i="1"/>
  <c r="AE4068" i="1"/>
  <c r="AD4073" i="1"/>
  <c r="AE4075" i="1"/>
  <c r="AE4076" i="1"/>
  <c r="AC4081" i="1"/>
  <c r="AE4089" i="1"/>
  <c r="AE4101" i="1"/>
  <c r="AE4109" i="1"/>
  <c r="AC4116" i="1"/>
  <c r="AE4117" i="1"/>
  <c r="AE4125" i="1"/>
  <c r="AC4132" i="1"/>
  <c r="AE4133" i="1"/>
  <c r="AC4140" i="1"/>
  <c r="AE4141" i="1"/>
  <c r="AC4148" i="1"/>
  <c r="AE4149" i="1"/>
  <c r="AC4156" i="1"/>
  <c r="AE4157" i="1"/>
  <c r="AC4164" i="1"/>
  <c r="AE4165" i="1"/>
  <c r="AC4172" i="1"/>
  <c r="AE4173" i="1"/>
  <c r="AC4180" i="1"/>
  <c r="AE4181" i="1"/>
  <c r="AC4188" i="1"/>
  <c r="AE4189" i="1"/>
  <c r="AC4196" i="1"/>
  <c r="AE4197" i="1"/>
  <c r="AD4204" i="1"/>
  <c r="AE4216" i="1"/>
  <c r="AE4220" i="1"/>
  <c r="AE4224" i="1"/>
  <c r="AE4228" i="1"/>
  <c r="AE4236" i="1"/>
  <c r="AD4244" i="1"/>
  <c r="AD4250" i="1"/>
  <c r="AE4251" i="1"/>
  <c r="AE4252" i="1"/>
  <c r="AD4260" i="1"/>
  <c r="AD4266" i="1"/>
  <c r="AE4267" i="1"/>
  <c r="AD4276" i="1"/>
  <c r="AD4282" i="1"/>
  <c r="AE4283" i="1"/>
  <c r="AE4284" i="1"/>
  <c r="AD4289" i="1"/>
  <c r="AD4290" i="1"/>
  <c r="AE4291" i="1"/>
  <c r="AE4292" i="1"/>
  <c r="AD4297" i="1"/>
  <c r="AD4298" i="1"/>
  <c r="AE4299" i="1"/>
  <c r="AE4300" i="1"/>
  <c r="AD4305" i="1"/>
  <c r="AD4306" i="1"/>
  <c r="AE4307" i="1"/>
  <c r="AD4313" i="1"/>
  <c r="AD4314" i="1"/>
  <c r="AE4315" i="1"/>
  <c r="AE4316" i="1"/>
  <c r="AD4321" i="1"/>
  <c r="AD4322" i="1"/>
  <c r="AE4323" i="1"/>
  <c r="AE4324" i="1"/>
  <c r="AD4329" i="1"/>
  <c r="AD4330" i="1"/>
  <c r="AE4331" i="1"/>
  <c r="AE4332" i="1"/>
  <c r="AD4337" i="1"/>
  <c r="AD4338" i="1"/>
  <c r="AE4339" i="1"/>
  <c r="AE4340" i="1"/>
  <c r="AD4345" i="1"/>
  <c r="AE4347" i="1"/>
  <c r="AE4348" i="1"/>
  <c r="AE4353" i="1"/>
  <c r="AD4361" i="1"/>
  <c r="AE4363" i="1"/>
  <c r="AE4364" i="1"/>
  <c r="AE4369" i="1"/>
  <c r="AD4377" i="1"/>
  <c r="AE4379" i="1"/>
  <c r="AE4380" i="1"/>
  <c r="AE4385" i="1"/>
  <c r="AE4414" i="1"/>
  <c r="AD4414" i="1"/>
  <c r="AC3597" i="1"/>
  <c r="AE3607" i="1"/>
  <c r="AC3612" i="1"/>
  <c r="AC3613" i="1"/>
  <c r="AE3618" i="1"/>
  <c r="AE3623" i="1"/>
  <c r="AC3628" i="1"/>
  <c r="AC3629" i="1"/>
  <c r="AD3633" i="1"/>
  <c r="AE3634" i="1"/>
  <c r="AC3644" i="1"/>
  <c r="AC3645" i="1"/>
  <c r="AC3660" i="1"/>
  <c r="AC3661" i="1"/>
  <c r="AC3672" i="1"/>
  <c r="AC3673" i="1"/>
  <c r="AC3684" i="1"/>
  <c r="AC3689" i="1"/>
  <c r="AD3692" i="1"/>
  <c r="AC3700" i="1"/>
  <c r="AD3703" i="1"/>
  <c r="AC3705" i="1"/>
  <c r="AD3708" i="1"/>
  <c r="AC3716" i="1"/>
  <c r="AD3719" i="1"/>
  <c r="AC3721" i="1"/>
  <c r="AD3724" i="1"/>
  <c r="AC3732" i="1"/>
  <c r="AD3735" i="1"/>
  <c r="AC3737" i="1"/>
  <c r="AD3740" i="1"/>
  <c r="AE3742" i="1"/>
  <c r="AE3743" i="1"/>
  <c r="AC3748" i="1"/>
  <c r="AD3751" i="1"/>
  <c r="AC3753" i="1"/>
  <c r="AD3756" i="1"/>
  <c r="AC3764" i="1"/>
  <c r="AD3767" i="1"/>
  <c r="AC3769" i="1"/>
  <c r="AD3772" i="1"/>
  <c r="AC3780" i="1"/>
  <c r="AD3783" i="1"/>
  <c r="AC3785" i="1"/>
  <c r="AD3788" i="1"/>
  <c r="AC3796" i="1"/>
  <c r="AD3799" i="1"/>
  <c r="AC3801" i="1"/>
  <c r="AD3804" i="1"/>
  <c r="AC3812" i="1"/>
  <c r="AD3815" i="1"/>
  <c r="AC3817" i="1"/>
  <c r="AD3820" i="1"/>
  <c r="AC3828" i="1"/>
  <c r="AD3831" i="1"/>
  <c r="AC3833" i="1"/>
  <c r="AD3836" i="1"/>
  <c r="AC3844" i="1"/>
  <c r="AD3847" i="1"/>
  <c r="AC3849" i="1"/>
  <c r="AD3852" i="1"/>
  <c r="AC3860" i="1"/>
  <c r="AD3863" i="1"/>
  <c r="AC3865" i="1"/>
  <c r="AE3870" i="1"/>
  <c r="AE3871" i="1"/>
  <c r="AC3876" i="1"/>
  <c r="AD3879" i="1"/>
  <c r="AC3881" i="1"/>
  <c r="AD3884" i="1"/>
  <c r="AE3886" i="1"/>
  <c r="AE3887" i="1"/>
  <c r="AC3892" i="1"/>
  <c r="AD3895" i="1"/>
  <c r="AC3897" i="1"/>
  <c r="AD3901" i="1"/>
  <c r="AE3902" i="1"/>
  <c r="AE3903" i="1"/>
  <c r="AC3908" i="1"/>
  <c r="AD3911" i="1"/>
  <c r="AC3913" i="1"/>
  <c r="AD3917" i="1"/>
  <c r="AE3918" i="1"/>
  <c r="AE3919" i="1"/>
  <c r="AC3924" i="1"/>
  <c r="AD3927" i="1"/>
  <c r="AC3929" i="1"/>
  <c r="AD3932" i="1"/>
  <c r="AC3940" i="1"/>
  <c r="AD3943" i="1"/>
  <c r="AC3945" i="1"/>
  <c r="AD3948" i="1"/>
  <c r="AC3956" i="1"/>
  <c r="AD3959" i="1"/>
  <c r="AC3961" i="1"/>
  <c r="AD3964" i="1"/>
  <c r="AC3972" i="1"/>
  <c r="AD3975" i="1"/>
  <c r="AC3977" i="1"/>
  <c r="AD3980" i="1"/>
  <c r="AE3986" i="1"/>
  <c r="AC3989" i="1"/>
  <c r="AE3993" i="1"/>
  <c r="AC3994" i="1"/>
  <c r="AE4001" i="1"/>
  <c r="AC4002" i="1"/>
  <c r="AD4005" i="1"/>
  <c r="AD4006" i="1"/>
  <c r="AE4008" i="1"/>
  <c r="AE4013" i="1"/>
  <c r="AC4014" i="1"/>
  <c r="AC4015" i="1"/>
  <c r="AE4016" i="1"/>
  <c r="AC4020" i="1"/>
  <c r="AE4021" i="1"/>
  <c r="AC4022" i="1"/>
  <c r="AC4023" i="1"/>
  <c r="AE4029" i="1"/>
  <c r="AC4030" i="1"/>
  <c r="AC4031" i="1"/>
  <c r="AE4037" i="1"/>
  <c r="AC4038" i="1"/>
  <c r="AC4039" i="1"/>
  <c r="AE4045" i="1"/>
  <c r="AC4046" i="1"/>
  <c r="AC4047" i="1"/>
  <c r="AE4053" i="1"/>
  <c r="AC4054" i="1"/>
  <c r="AC4055" i="1"/>
  <c r="AE4061" i="1"/>
  <c r="AC4062" i="1"/>
  <c r="AC4063" i="1"/>
  <c r="AE4069" i="1"/>
  <c r="AC4070" i="1"/>
  <c r="AC4071" i="1"/>
  <c r="AE4077" i="1"/>
  <c r="AD4081" i="1"/>
  <c r="AE4083" i="1"/>
  <c r="AE4084" i="1"/>
  <c r="AC4085" i="1"/>
  <c r="AD4090" i="1"/>
  <c r="AC4091" i="1"/>
  <c r="AD4093" i="1"/>
  <c r="AE4095" i="1"/>
  <c r="AE4096" i="1"/>
  <c r="AC4097" i="1"/>
  <c r="AD4101" i="1"/>
  <c r="AD4102" i="1"/>
  <c r="AE4103" i="1"/>
  <c r="AE4104" i="1"/>
  <c r="AC4105" i="1"/>
  <c r="AD4109" i="1"/>
  <c r="AD4110" i="1"/>
  <c r="AE4111" i="1"/>
  <c r="AD4112" i="1"/>
  <c r="AC4113" i="1"/>
  <c r="AD4117" i="1"/>
  <c r="AD4118" i="1"/>
  <c r="AE4119" i="1"/>
  <c r="AD4120" i="1"/>
  <c r="AC4121" i="1"/>
  <c r="AD4125" i="1"/>
  <c r="AD4126" i="1"/>
  <c r="AE4127" i="1"/>
  <c r="AE4128" i="1"/>
  <c r="AC4129" i="1"/>
  <c r="AD4133" i="1"/>
  <c r="AD4134" i="1"/>
  <c r="AE4135" i="1"/>
  <c r="AD4136" i="1"/>
  <c r="AC4137" i="1"/>
  <c r="AD4141" i="1"/>
  <c r="AD4142" i="1"/>
  <c r="AE4143" i="1"/>
  <c r="AC4145" i="1"/>
  <c r="AD4149" i="1"/>
  <c r="AD4150" i="1"/>
  <c r="AE4151" i="1"/>
  <c r="AC4153" i="1"/>
  <c r="AD4157" i="1"/>
  <c r="AD4158" i="1"/>
  <c r="AE4159" i="1"/>
  <c r="AC4161" i="1"/>
  <c r="AD4165" i="1"/>
  <c r="AD4166" i="1"/>
  <c r="AE4167" i="1"/>
  <c r="AC4169" i="1"/>
  <c r="AD4173" i="1"/>
  <c r="AD4174" i="1"/>
  <c r="AE4175" i="1"/>
  <c r="AC4177" i="1"/>
  <c r="AD4181" i="1"/>
  <c r="AD4182" i="1"/>
  <c r="AE4183" i="1"/>
  <c r="AC4185" i="1"/>
  <c r="AD4189" i="1"/>
  <c r="AD4190" i="1"/>
  <c r="AE4191" i="1"/>
  <c r="AC4193" i="1"/>
  <c r="AD4197" i="1"/>
  <c r="AD4198" i="1"/>
  <c r="AE4199" i="1"/>
  <c r="AC4201" i="1"/>
  <c r="AD4208" i="1"/>
  <c r="AD4212" i="1"/>
  <c r="AC4217" i="1"/>
  <c r="AC4221" i="1"/>
  <c r="AC4225" i="1"/>
  <c r="AC4229" i="1"/>
  <c r="AC4232" i="1"/>
  <c r="AC4233" i="1"/>
  <c r="AC4237" i="1"/>
  <c r="AD4240" i="1"/>
  <c r="AC4242" i="1"/>
  <c r="AD4246" i="1"/>
  <c r="AE4247" i="1"/>
  <c r="AE4248" i="1"/>
  <c r="AC4253" i="1"/>
  <c r="AD4256" i="1"/>
  <c r="AC4258" i="1"/>
  <c r="AD4262" i="1"/>
  <c r="AE4263" i="1"/>
  <c r="AC4268" i="1"/>
  <c r="AC4269" i="1"/>
  <c r="AD4272" i="1"/>
  <c r="AC4274" i="1"/>
  <c r="AD4278" i="1"/>
  <c r="AE4279" i="1"/>
  <c r="AE4280" i="1"/>
  <c r="AE4285" i="1"/>
  <c r="AC4286" i="1"/>
  <c r="AC4287" i="1"/>
  <c r="AC4293" i="1"/>
  <c r="AC4294" i="1"/>
  <c r="AC4295" i="1"/>
  <c r="AE4301" i="1"/>
  <c r="AC4302" i="1"/>
  <c r="AC4303" i="1"/>
  <c r="AC4308" i="1"/>
  <c r="AE4309" i="1"/>
  <c r="AC4310" i="1"/>
  <c r="AD4312" i="1"/>
  <c r="AE4317" i="1"/>
  <c r="AC4318" i="1"/>
  <c r="AC4319" i="1"/>
  <c r="AC4324" i="1"/>
  <c r="AC4326" i="1"/>
  <c r="AC4327" i="1"/>
  <c r="AE4333" i="1"/>
  <c r="AC4334" i="1"/>
  <c r="AC4335" i="1"/>
  <c r="AC4341" i="1"/>
  <c r="AC4342" i="1"/>
  <c r="AC4343" i="1"/>
  <c r="AE4349" i="1"/>
  <c r="AD4354" i="1"/>
  <c r="AC4355" i="1"/>
  <c r="AD4357" i="1"/>
  <c r="AE4359" i="1"/>
  <c r="AE4360" i="1"/>
  <c r="AE4365" i="1"/>
  <c r="AD4370" i="1"/>
  <c r="AC4371" i="1"/>
  <c r="AD4373" i="1"/>
  <c r="AE4375" i="1"/>
  <c r="AE4376" i="1"/>
  <c r="AE4381" i="1"/>
  <c r="AD4386" i="1"/>
  <c r="AC4387" i="1"/>
  <c r="AD4389" i="1"/>
  <c r="AD4394" i="1"/>
  <c r="AC4395" i="1"/>
  <c r="AD4397" i="1"/>
  <c r="AE4399" i="1"/>
  <c r="AE4400" i="1"/>
  <c r="AD4422" i="1"/>
  <c r="AD4430" i="1"/>
  <c r="AD4438" i="1"/>
  <c r="AE4445" i="1"/>
  <c r="AE4449" i="1"/>
  <c r="AE4453" i="1"/>
  <c r="AE4457" i="1"/>
  <c r="AE4462" i="1"/>
  <c r="AC4467" i="1"/>
  <c r="AD4471" i="1"/>
  <c r="AD4472" i="1"/>
  <c r="AE4473" i="1"/>
  <c r="AE4478" i="1"/>
  <c r="AC4483" i="1"/>
  <c r="AD4487" i="1"/>
  <c r="AD4488" i="1"/>
  <c r="AE4489" i="1"/>
  <c r="AE4494" i="1"/>
  <c r="AC4499" i="1"/>
  <c r="AD4503" i="1"/>
  <c r="AD4504" i="1"/>
  <c r="AE4505" i="1"/>
  <c r="AE4510" i="1"/>
  <c r="AC4515" i="1"/>
  <c r="AD4519" i="1"/>
  <c r="AD4520" i="1"/>
  <c r="AE4526" i="1"/>
  <c r="AD4529" i="1"/>
  <c r="AC4531" i="1"/>
  <c r="AE4533" i="1"/>
  <c r="AD4535" i="1"/>
  <c r="AD4536" i="1"/>
  <c r="AE4542" i="1"/>
  <c r="AD4545" i="1"/>
  <c r="AC4547" i="1"/>
  <c r="AE4549" i="1"/>
  <c r="AD4551" i="1"/>
  <c r="AD4552" i="1"/>
  <c r="AC4557" i="1"/>
  <c r="AE4558" i="1"/>
  <c r="AD4561" i="1"/>
  <c r="AC4563" i="1"/>
  <c r="AE4565" i="1"/>
  <c r="AD4567" i="1"/>
  <c r="AD4568" i="1"/>
  <c r="AD4573" i="1"/>
  <c r="AD4576" i="1"/>
  <c r="AD4577" i="1"/>
  <c r="AD4580" i="1"/>
  <c r="AE4585" i="1"/>
  <c r="AE4588" i="1"/>
  <c r="AE4591" i="1"/>
  <c r="AD4595" i="1"/>
  <c r="AE4597" i="1"/>
  <c r="AE4598" i="1"/>
  <c r="AE4599" i="1"/>
  <c r="AD4605" i="1"/>
  <c r="AD4608" i="1"/>
  <c r="AD4609" i="1"/>
  <c r="AE4612" i="1"/>
  <c r="AE4613" i="1"/>
  <c r="AD4617" i="1"/>
  <c r="AE4619" i="1"/>
  <c r="AE4621" i="1"/>
  <c r="AD4625" i="1"/>
  <c r="AE4627" i="1"/>
  <c r="AE4629" i="1"/>
  <c r="AD4633" i="1"/>
  <c r="AE4635" i="1"/>
  <c r="AE4637" i="1"/>
  <c r="AD4641" i="1"/>
  <c r="AE4643" i="1"/>
  <c r="AE4645" i="1"/>
  <c r="AD4649" i="1"/>
  <c r="AD4653" i="1"/>
  <c r="AD4657" i="1"/>
  <c r="AD4661" i="1"/>
  <c r="AD4665" i="1"/>
  <c r="AD4669" i="1"/>
  <c r="AD4673" i="1"/>
  <c r="AD4677" i="1"/>
  <c r="AD4681" i="1"/>
  <c r="AD4685" i="1"/>
  <c r="AD4689" i="1"/>
  <c r="AD4693" i="1"/>
  <c r="AD4697" i="1"/>
  <c r="AD4701" i="1"/>
  <c r="AE4703" i="1"/>
  <c r="AC4707" i="1"/>
  <c r="AD4717" i="1"/>
  <c r="AC4723" i="1"/>
  <c r="AC4739" i="1"/>
  <c r="AE4778" i="1"/>
  <c r="AD4778" i="1"/>
  <c r="AC4783" i="1"/>
  <c r="AD4783" i="1"/>
  <c r="AD4461" i="1"/>
  <c r="AD4466" i="1"/>
  <c r="AD4477" i="1"/>
  <c r="AD4482" i="1"/>
  <c r="AD4493" i="1"/>
  <c r="AD4498" i="1"/>
  <c r="AD4509" i="1"/>
  <c r="AD4514" i="1"/>
  <c r="AC4521" i="1"/>
  <c r="AD4530" i="1"/>
  <c r="AC4537" i="1"/>
  <c r="AD4546" i="1"/>
  <c r="AC4553" i="1"/>
  <c r="AD4562" i="1"/>
  <c r="AC4569" i="1"/>
  <c r="AE4577" i="1"/>
  <c r="AD4581" i="1"/>
  <c r="AE4586" i="1"/>
  <c r="AC4592" i="1"/>
  <c r="AC4596" i="1"/>
  <c r="AE4609" i="1"/>
  <c r="AE4615" i="1"/>
  <c r="AE4623" i="1"/>
  <c r="AE4631" i="1"/>
  <c r="AE4639" i="1"/>
  <c r="AC4644" i="1"/>
  <c r="AE4647" i="1"/>
  <c r="AE4649" i="1"/>
  <c r="AE4651" i="1"/>
  <c r="AE4653" i="1"/>
  <c r="AE4655" i="1"/>
  <c r="AE4657" i="1"/>
  <c r="AE4659" i="1"/>
  <c r="AE4661" i="1"/>
  <c r="AE4663" i="1"/>
  <c r="AE4665" i="1"/>
  <c r="AE4667" i="1"/>
  <c r="AE4669" i="1"/>
  <c r="AE4671" i="1"/>
  <c r="AE4673" i="1"/>
  <c r="AE4675" i="1"/>
  <c r="AE4677" i="1"/>
  <c r="AE4679" i="1"/>
  <c r="AE4681" i="1"/>
  <c r="AE4683" i="1"/>
  <c r="AE4685" i="1"/>
  <c r="AE4687" i="1"/>
  <c r="AE4689" i="1"/>
  <c r="AE4691" i="1"/>
  <c r="AE4693" i="1"/>
  <c r="AE4695" i="1"/>
  <c r="AE4697" i="1"/>
  <c r="AE4699" i="1"/>
  <c r="AD4707" i="1"/>
  <c r="AD4713" i="1"/>
  <c r="AC4719" i="1"/>
  <c r="AC4735" i="1"/>
  <c r="AE4762" i="1"/>
  <c r="AD4762" i="1"/>
  <c r="AC4767" i="1"/>
  <c r="AD4767" i="1"/>
  <c r="AE4391" i="1"/>
  <c r="AE4392" i="1"/>
  <c r="AE4393" i="1"/>
  <c r="AC4402" i="1"/>
  <c r="AC4403" i="1"/>
  <c r="AC4406" i="1"/>
  <c r="AC4410" i="1"/>
  <c r="AC4411" i="1"/>
  <c r="AC4414" i="1"/>
  <c r="AC4418" i="1"/>
  <c r="AC4419" i="1"/>
  <c r="AC4422" i="1"/>
  <c r="AC4426" i="1"/>
  <c r="AC4427" i="1"/>
  <c r="AC4429" i="1"/>
  <c r="AC4430" i="1"/>
  <c r="AC4434" i="1"/>
  <c r="AC4435" i="1"/>
  <c r="AC4438" i="1"/>
  <c r="AC4442" i="1"/>
  <c r="AC4443" i="1"/>
  <c r="AD4445" i="1"/>
  <c r="AC4447" i="1"/>
  <c r="AD4449" i="1"/>
  <c r="AC4451" i="1"/>
  <c r="AD4453" i="1"/>
  <c r="AC4455" i="1"/>
  <c r="AD4457" i="1"/>
  <c r="AD4463" i="1"/>
  <c r="AD4464" i="1"/>
  <c r="AE4465" i="1"/>
  <c r="AE4470" i="1"/>
  <c r="AD4473" i="1"/>
  <c r="AC4475" i="1"/>
  <c r="AD4479" i="1"/>
  <c r="AD4480" i="1"/>
  <c r="AE4481" i="1"/>
  <c r="AE4486" i="1"/>
  <c r="AD4489" i="1"/>
  <c r="AC4491" i="1"/>
  <c r="AD4495" i="1"/>
  <c r="AD4496" i="1"/>
  <c r="AE4497" i="1"/>
  <c r="AE4502" i="1"/>
  <c r="AD4505" i="1"/>
  <c r="AC4507" i="1"/>
  <c r="AD4511" i="1"/>
  <c r="AD4512" i="1"/>
  <c r="AE4513" i="1"/>
  <c r="AE4518" i="1"/>
  <c r="AC4523" i="1"/>
  <c r="AE4525" i="1"/>
  <c r="AD4527" i="1"/>
  <c r="AD4528" i="1"/>
  <c r="AC4533" i="1"/>
  <c r="AE4534" i="1"/>
  <c r="AC4539" i="1"/>
  <c r="AE4541" i="1"/>
  <c r="AD4543" i="1"/>
  <c r="AD4544" i="1"/>
  <c r="AC4549" i="1"/>
  <c r="AE4550" i="1"/>
  <c r="AC4555" i="1"/>
  <c r="AE4557" i="1"/>
  <c r="AD4559" i="1"/>
  <c r="AD4560" i="1"/>
  <c r="AC4565" i="1"/>
  <c r="AE4566" i="1"/>
  <c r="AE4572" i="1"/>
  <c r="AE4575" i="1"/>
  <c r="AD4579" i="1"/>
  <c r="AE4582" i="1"/>
  <c r="AE4583" i="1"/>
  <c r="AD4589" i="1"/>
  <c r="AD4593" i="1"/>
  <c r="AD4599" i="1"/>
  <c r="AE4601" i="1"/>
  <c r="AE4604" i="1"/>
  <c r="AE4607" i="1"/>
  <c r="AD4611" i="1"/>
  <c r="AC4616" i="1"/>
  <c r="AD4619" i="1"/>
  <c r="AC4624" i="1"/>
  <c r="AD4627" i="1"/>
  <c r="AC4632" i="1"/>
  <c r="AD4635" i="1"/>
  <c r="AC4640" i="1"/>
  <c r="AD4643" i="1"/>
  <c r="AC4648" i="1"/>
  <c r="AC4652" i="1"/>
  <c r="AC4656" i="1"/>
  <c r="AC4660" i="1"/>
  <c r="AC4664" i="1"/>
  <c r="AC4668" i="1"/>
  <c r="AC4672" i="1"/>
  <c r="AC4676" i="1"/>
  <c r="AC4680" i="1"/>
  <c r="AC4684" i="1"/>
  <c r="AC4688" i="1"/>
  <c r="AC4692" i="1"/>
  <c r="AC4696" i="1"/>
  <c r="AC4700" i="1"/>
  <c r="AD4703" i="1"/>
  <c r="AC4705" i="1"/>
  <c r="AD4709" i="1"/>
  <c r="AC4715" i="1"/>
  <c r="AC4716" i="1"/>
  <c r="AC4721" i="1"/>
  <c r="AE4723" i="1"/>
  <c r="AD4725" i="1"/>
  <c r="AC4731" i="1"/>
  <c r="AC4732" i="1"/>
  <c r="AC4737" i="1"/>
  <c r="AE4739" i="1"/>
  <c r="AD4744" i="1"/>
  <c r="AE4751" i="1"/>
  <c r="AC4751" i="1"/>
  <c r="AD4774" i="1"/>
  <c r="AC4774" i="1"/>
  <c r="AD4790" i="1"/>
  <c r="AC4790" i="1"/>
  <c r="AE4849" i="1"/>
  <c r="AC4849" i="1"/>
  <c r="AC4850" i="1"/>
  <c r="AD4850" i="1"/>
  <c r="AE4865" i="1"/>
  <c r="AC4865" i="1"/>
  <c r="AC4866" i="1"/>
  <c r="AD4866" i="1"/>
  <c r="AE4881" i="1"/>
  <c r="AC4881" i="1"/>
  <c r="AC4882" i="1"/>
  <c r="AD4882" i="1"/>
  <c r="AE4897" i="1"/>
  <c r="AC4897" i="1"/>
  <c r="AC4898" i="1"/>
  <c r="AD4898" i="1"/>
  <c r="AE4913" i="1"/>
  <c r="AC4913" i="1"/>
  <c r="AC4914" i="1"/>
  <c r="AD4914" i="1"/>
  <c r="AE4995" i="1"/>
  <c r="AD4995" i="1"/>
  <c r="AE5027" i="1"/>
  <c r="AD5027" i="1"/>
  <c r="AE5051" i="1"/>
  <c r="AD5051" i="1"/>
  <c r="AC5052" i="1"/>
  <c r="AD5052" i="1"/>
  <c r="AC5103" i="1"/>
  <c r="AE5103" i="1"/>
  <c r="AE5113" i="1"/>
  <c r="AD5113" i="1"/>
  <c r="AC5114" i="1"/>
  <c r="AE5114" i="1"/>
  <c r="AD5114" i="1"/>
  <c r="AC5129" i="1"/>
  <c r="AD5129" i="1"/>
  <c r="AE5149" i="1"/>
  <c r="AD5149" i="1"/>
  <c r="AE5203" i="1"/>
  <c r="AD5203" i="1"/>
  <c r="AC4740" i="1"/>
  <c r="AD4743" i="1"/>
  <c r="AE4747" i="1"/>
  <c r="AD4756" i="1"/>
  <c r="AE4757" i="1"/>
  <c r="AE4758" i="1"/>
  <c r="AC4763" i="1"/>
  <c r="AC4768" i="1"/>
  <c r="AD4772" i="1"/>
  <c r="AE4773" i="1"/>
  <c r="AE4774" i="1"/>
  <c r="AC4779" i="1"/>
  <c r="AC4784" i="1"/>
  <c r="AD4788" i="1"/>
  <c r="AE4789" i="1"/>
  <c r="AE4790" i="1"/>
  <c r="AC4795" i="1"/>
  <c r="AC4800" i="1"/>
  <c r="AD4804" i="1"/>
  <c r="AE4805" i="1"/>
  <c r="AE4806" i="1"/>
  <c r="AC4811" i="1"/>
  <c r="AE4815" i="1"/>
  <c r="AE4817" i="1"/>
  <c r="AC4818" i="1"/>
  <c r="AE4822" i="1"/>
  <c r="AC4823" i="1"/>
  <c r="AC4831" i="1"/>
  <c r="AC4837" i="1"/>
  <c r="AE4838" i="1"/>
  <c r="AC4839" i="1"/>
  <c r="AC4840" i="1"/>
  <c r="AC4841" i="1"/>
  <c r="AD4846" i="1"/>
  <c r="AD4847" i="1"/>
  <c r="AE4848" i="1"/>
  <c r="AD4862" i="1"/>
  <c r="AD4863" i="1"/>
  <c r="AE4864" i="1"/>
  <c r="AD4865" i="1"/>
  <c r="AD4878" i="1"/>
  <c r="AD4879" i="1"/>
  <c r="AE4880" i="1"/>
  <c r="AD4881" i="1"/>
  <c r="AD4894" i="1"/>
  <c r="AD4895" i="1"/>
  <c r="AE4896" i="1"/>
  <c r="AD4910" i="1"/>
  <c r="AD4911" i="1"/>
  <c r="AE4912" i="1"/>
  <c r="AD4927" i="1"/>
  <c r="AE4928" i="1"/>
  <c r="AC4942" i="1"/>
  <c r="AE4943" i="1"/>
  <c r="AD4943" i="1"/>
  <c r="AC4958" i="1"/>
  <c r="AE4959" i="1"/>
  <c r="AD4959" i="1"/>
  <c r="AC4974" i="1"/>
  <c r="AE4975" i="1"/>
  <c r="AD4975" i="1"/>
  <c r="AD4985" i="1"/>
  <c r="AE4986" i="1"/>
  <c r="AC4995" i="1"/>
  <c r="AC5006" i="1"/>
  <c r="AE5007" i="1"/>
  <c r="AD5007" i="1"/>
  <c r="AD5017" i="1"/>
  <c r="AE5018" i="1"/>
  <c r="AC5027" i="1"/>
  <c r="AD5040" i="1"/>
  <c r="AC5051" i="1"/>
  <c r="AC5068" i="1"/>
  <c r="AD5068" i="1"/>
  <c r="AE5095" i="1"/>
  <c r="AC5095" i="1"/>
  <c r="AC5113" i="1"/>
  <c r="AD5126" i="1"/>
  <c r="AC5142" i="1"/>
  <c r="AD5142" i="1"/>
  <c r="AC5157" i="1"/>
  <c r="AD5157" i="1"/>
  <c r="AD5174" i="1"/>
  <c r="AE5258" i="1"/>
  <c r="AC5258" i="1"/>
  <c r="AE5278" i="1"/>
  <c r="AC5278" i="1"/>
  <c r="AE5291" i="1"/>
  <c r="AD5291" i="1"/>
  <c r="AC4791" i="1"/>
  <c r="AD4794" i="1"/>
  <c r="AC4796" i="1"/>
  <c r="AD4799" i="1"/>
  <c r="AC4806" i="1"/>
  <c r="AC4807" i="1"/>
  <c r="AD4810" i="1"/>
  <c r="AC4812" i="1"/>
  <c r="AC4819" i="1"/>
  <c r="AD4822" i="1"/>
  <c r="AC4826" i="1"/>
  <c r="AC4833" i="1"/>
  <c r="AD4838" i="1"/>
  <c r="AC4855" i="1"/>
  <c r="AC4856" i="1"/>
  <c r="AE4857" i="1"/>
  <c r="AC4857" i="1"/>
  <c r="AC4858" i="1"/>
  <c r="AD4858" i="1"/>
  <c r="AC4871" i="1"/>
  <c r="AC4872" i="1"/>
  <c r="AE4873" i="1"/>
  <c r="AC4873" i="1"/>
  <c r="AC4874" i="1"/>
  <c r="AD4874" i="1"/>
  <c r="AC4887" i="1"/>
  <c r="AC4888" i="1"/>
  <c r="AE4889" i="1"/>
  <c r="AC4889" i="1"/>
  <c r="AC4890" i="1"/>
  <c r="AD4890" i="1"/>
  <c r="AC4903" i="1"/>
  <c r="AE4905" i="1"/>
  <c r="AC4905" i="1"/>
  <c r="AC4906" i="1"/>
  <c r="AD4906" i="1"/>
  <c r="AC4919" i="1"/>
  <c r="AE4921" i="1"/>
  <c r="AC4921" i="1"/>
  <c r="AC4922" i="1"/>
  <c r="AD4922" i="1"/>
  <c r="AC4935" i="1"/>
  <c r="AC4967" i="1"/>
  <c r="AE4979" i="1"/>
  <c r="AD4979" i="1"/>
  <c r="AD4987" i="1"/>
  <c r="AC4991" i="1"/>
  <c r="AC5000" i="1"/>
  <c r="AC5001" i="1"/>
  <c r="AC5002" i="1"/>
  <c r="AE5011" i="1"/>
  <c r="AD5011" i="1"/>
  <c r="AD5019" i="1"/>
  <c r="AC5023" i="1"/>
  <c r="AD5031" i="1"/>
  <c r="AE5035" i="1"/>
  <c r="AD5035" i="1"/>
  <c r="AC5036" i="1"/>
  <c r="AD5036" i="1"/>
  <c r="AD5043" i="1"/>
  <c r="AC5045" i="1"/>
  <c r="AC5047" i="1"/>
  <c r="AD5065" i="1"/>
  <c r="AE5066" i="1"/>
  <c r="AE5067" i="1"/>
  <c r="AD5067" i="1"/>
  <c r="AD5079" i="1"/>
  <c r="AD5093" i="1"/>
  <c r="AE5094" i="1"/>
  <c r="AD5095" i="1"/>
  <c r="AC5109" i="1"/>
  <c r="AD5109" i="1"/>
  <c r="AE5133" i="1"/>
  <c r="AD5133" i="1"/>
  <c r="AC5134" i="1"/>
  <c r="AD5134" i="1"/>
  <c r="AD5154" i="1"/>
  <c r="AE5255" i="1"/>
  <c r="AD5255" i="1"/>
  <c r="AC4747" i="1"/>
  <c r="AC4748" i="1"/>
  <c r="AC4753" i="1"/>
  <c r="AC4755" i="1"/>
  <c r="AD4758" i="1"/>
  <c r="AC4760" i="1"/>
  <c r="AD4764" i="1"/>
  <c r="AE4765" i="1"/>
  <c r="AE4766" i="1"/>
  <c r="AC4771" i="1"/>
  <c r="AC4776" i="1"/>
  <c r="AD4780" i="1"/>
  <c r="AE4781" i="1"/>
  <c r="AE4782" i="1"/>
  <c r="AC4787" i="1"/>
  <c r="AC4792" i="1"/>
  <c r="AE4798" i="1"/>
  <c r="AC4803" i="1"/>
  <c r="AC4808" i="1"/>
  <c r="AE4813" i="1"/>
  <c r="AC4815" i="1"/>
  <c r="AC4827" i="1"/>
  <c r="AC4828" i="1"/>
  <c r="AE4935" i="1"/>
  <c r="AD4935" i="1"/>
  <c r="AE4951" i="1"/>
  <c r="AD4951" i="1"/>
  <c r="AE4967" i="1"/>
  <c r="AD4967" i="1"/>
  <c r="AE4991" i="1"/>
  <c r="AD4991" i="1"/>
  <c r="AE5023" i="1"/>
  <c r="AD5023" i="1"/>
  <c r="AE5047" i="1"/>
  <c r="AD5047" i="1"/>
  <c r="AC5060" i="1"/>
  <c r="AD5060" i="1"/>
  <c r="AC5072" i="1"/>
  <c r="AD5075" i="1"/>
  <c r="AC5075" i="1"/>
  <c r="AE5087" i="1"/>
  <c r="AD5087" i="1"/>
  <c r="AE5091" i="1"/>
  <c r="AC5091" i="1"/>
  <c r="AE5121" i="1"/>
  <c r="AD5121" i="1"/>
  <c r="AC5121" i="1"/>
  <c r="AC5147" i="1"/>
  <c r="AC5149" i="1"/>
  <c r="AC5150" i="1"/>
  <c r="AD5150" i="1"/>
  <c r="AE5206" i="1"/>
  <c r="AC5206" i="1"/>
  <c r="AC5207" i="1"/>
  <c r="AD5207" i="1"/>
  <c r="AE5226" i="1"/>
  <c r="AC5226" i="1"/>
  <c r="AE5235" i="1"/>
  <c r="AD5235" i="1"/>
  <c r="AD5206" i="1"/>
  <c r="AC5212" i="1"/>
  <c r="AE5212" i="1"/>
  <c r="AE5223" i="1"/>
  <c r="AD5223" i="1"/>
  <c r="AE5256" i="1"/>
  <c r="AE5262" i="1"/>
  <c r="AC5262" i="1"/>
  <c r="AE5275" i="1"/>
  <c r="AD5275" i="1"/>
  <c r="AE5302" i="1"/>
  <c r="AC5302" i="1"/>
  <c r="AC4830" i="1"/>
  <c r="AE4834" i="1"/>
  <c r="AC4835" i="1"/>
  <c r="AC4836" i="1"/>
  <c r="AE4842" i="1"/>
  <c r="AC4843" i="1"/>
  <c r="AC4844" i="1"/>
  <c r="AE4845" i="1"/>
  <c r="AE4850" i="1"/>
  <c r="AC4851" i="1"/>
  <c r="AE4853" i="1"/>
  <c r="AE4858" i="1"/>
  <c r="AC4859" i="1"/>
  <c r="AC4860" i="1"/>
  <c r="AE4861" i="1"/>
  <c r="AE4866" i="1"/>
  <c r="AC4867" i="1"/>
  <c r="AC4868" i="1"/>
  <c r="AE4869" i="1"/>
  <c r="AE4874" i="1"/>
  <c r="AC4875" i="1"/>
  <c r="AC4876" i="1"/>
  <c r="AE4877" i="1"/>
  <c r="AE4882" i="1"/>
  <c r="AC4883" i="1"/>
  <c r="AC4884" i="1"/>
  <c r="AE4885" i="1"/>
  <c r="AE4890" i="1"/>
  <c r="AC4891" i="1"/>
  <c r="AC4892" i="1"/>
  <c r="AE4893" i="1"/>
  <c r="AE4898" i="1"/>
  <c r="AC4899" i="1"/>
  <c r="AE4901" i="1"/>
  <c r="AE4906" i="1"/>
  <c r="AC4907" i="1"/>
  <c r="AE4909" i="1"/>
  <c r="AE4914" i="1"/>
  <c r="AC4915" i="1"/>
  <c r="AE4917" i="1"/>
  <c r="AE4922" i="1"/>
  <c r="AC4923" i="1"/>
  <c r="AC4925" i="1"/>
  <c r="AE4930" i="1"/>
  <c r="AC4931" i="1"/>
  <c r="AE4938" i="1"/>
  <c r="AC4939" i="1"/>
  <c r="AD4944" i="1"/>
  <c r="AD4945" i="1"/>
  <c r="AE4946" i="1"/>
  <c r="AC4947" i="1"/>
  <c r="AD4953" i="1"/>
  <c r="AE4954" i="1"/>
  <c r="AC4955" i="1"/>
  <c r="AD4960" i="1"/>
  <c r="AD4961" i="1"/>
  <c r="AE4962" i="1"/>
  <c r="AC4963" i="1"/>
  <c r="AD4968" i="1"/>
  <c r="AD4969" i="1"/>
  <c r="AE4970" i="1"/>
  <c r="AC4971" i="1"/>
  <c r="AC4976" i="1"/>
  <c r="AC4977" i="1"/>
  <c r="AD4981" i="1"/>
  <c r="AE4982" i="1"/>
  <c r="AE4987" i="1"/>
  <c r="AC4992" i="1"/>
  <c r="AC4993" i="1"/>
  <c r="AD4997" i="1"/>
  <c r="AE4998" i="1"/>
  <c r="AE5003" i="1"/>
  <c r="AC5008" i="1"/>
  <c r="AC5009" i="1"/>
  <c r="AD5013" i="1"/>
  <c r="AE5014" i="1"/>
  <c r="AE5019" i="1"/>
  <c r="AC5024" i="1"/>
  <c r="AC5025" i="1"/>
  <c r="AD5029" i="1"/>
  <c r="AE5030" i="1"/>
  <c r="AE5031" i="1"/>
  <c r="AC5037" i="1"/>
  <c r="AD5041" i="1"/>
  <c r="AE5042" i="1"/>
  <c r="AE5043" i="1"/>
  <c r="AC5061" i="1"/>
  <c r="AC5063" i="1"/>
  <c r="AC5076" i="1"/>
  <c r="AD5081" i="1"/>
  <c r="AE5082" i="1"/>
  <c r="AE5083" i="1"/>
  <c r="AD5083" i="1"/>
  <c r="AD5088" i="1"/>
  <c r="AC5097" i="1"/>
  <c r="AC5099" i="1"/>
  <c r="AC5105" i="1"/>
  <c r="AE5109" i="1"/>
  <c r="AC5115" i="1"/>
  <c r="AC5122" i="1"/>
  <c r="AD5127" i="1"/>
  <c r="AE5128" i="1"/>
  <c r="AE5129" i="1"/>
  <c r="AC5143" i="1"/>
  <c r="AC5145" i="1"/>
  <c r="AC5159" i="1"/>
  <c r="AC5161" i="1"/>
  <c r="AE5169" i="1"/>
  <c r="AD5169" i="1"/>
  <c r="AD5175" i="1"/>
  <c r="AE5176" i="1"/>
  <c r="AE5177" i="1"/>
  <c r="AD5177" i="1"/>
  <c r="AD5185" i="1"/>
  <c r="AD5195" i="1"/>
  <c r="AE5196" i="1"/>
  <c r="AD5197" i="1"/>
  <c r="AC5198" i="1"/>
  <c r="AD5198" i="1"/>
  <c r="AD5210" i="1"/>
  <c r="AC5210" i="1"/>
  <c r="AE5230" i="1"/>
  <c r="AC5230" i="1"/>
  <c r="AC5231" i="1"/>
  <c r="AD5231" i="1"/>
  <c r="AC5242" i="1"/>
  <c r="AE5243" i="1"/>
  <c r="AD5243" i="1"/>
  <c r="AE5250" i="1"/>
  <c r="AC5250" i="1"/>
  <c r="AE5284" i="1"/>
  <c r="AC5285" i="1"/>
  <c r="AE5286" i="1"/>
  <c r="AC5286" i="1"/>
  <c r="AD5299" i="1"/>
  <c r="AE5301" i="1"/>
  <c r="AD5302" i="1"/>
  <c r="AC4846" i="1"/>
  <c r="AC4854" i="1"/>
  <c r="AC4862" i="1"/>
  <c r="AC4870" i="1"/>
  <c r="AC4878" i="1"/>
  <c r="AC4886" i="1"/>
  <c r="AC4894" i="1"/>
  <c r="AC4902" i="1"/>
  <c r="AC4910" i="1"/>
  <c r="AC4918" i="1"/>
  <c r="AC4927" i="1"/>
  <c r="AC4932" i="1"/>
  <c r="AC4933" i="1"/>
  <c r="AC4940" i="1"/>
  <c r="AC4941" i="1"/>
  <c r="AC4948" i="1"/>
  <c r="AC4949" i="1"/>
  <c r="AC4956" i="1"/>
  <c r="AC4957" i="1"/>
  <c r="AC4964" i="1"/>
  <c r="AC4965" i="1"/>
  <c r="AC4972" i="1"/>
  <c r="AC4973" i="1"/>
  <c r="AC4988" i="1"/>
  <c r="AC4989" i="1"/>
  <c r="AC5004" i="1"/>
  <c r="AC5005" i="1"/>
  <c r="AC5020" i="1"/>
  <c r="AC5021" i="1"/>
  <c r="AC5032" i="1"/>
  <c r="AC5033" i="1"/>
  <c r="AC5044" i="1"/>
  <c r="AC5049" i="1"/>
  <c r="AC5056" i="1"/>
  <c r="AC5077" i="1"/>
  <c r="AC5079" i="1"/>
  <c r="AC5092" i="1"/>
  <c r="AE5117" i="1"/>
  <c r="AD5117" i="1"/>
  <c r="AC5131" i="1"/>
  <c r="AC5138" i="1"/>
  <c r="AE5181" i="1"/>
  <c r="AD5181" i="1"/>
  <c r="AC5190" i="1"/>
  <c r="AE5193" i="1"/>
  <c r="AC5193" i="1"/>
  <c r="AC5197" i="1"/>
  <c r="AC5216" i="1"/>
  <c r="AC5217" i="1"/>
  <c r="AE5218" i="1"/>
  <c r="AC5218" i="1"/>
  <c r="AC5219" i="1"/>
  <c r="AD5219" i="1"/>
  <c r="AE5238" i="1"/>
  <c r="AC5238" i="1"/>
  <c r="AE5247" i="1"/>
  <c r="AD5247" i="1"/>
  <c r="AE5268" i="1"/>
  <c r="AC5269" i="1"/>
  <c r="AE5270" i="1"/>
  <c r="AC5270" i="1"/>
  <c r="AE5294" i="1"/>
  <c r="AC5294" i="1"/>
  <c r="AE14" i="1"/>
  <c r="AD14" i="1"/>
  <c r="AC5048" i="1"/>
  <c r="AC5053" i="1"/>
  <c r="AD5057" i="1"/>
  <c r="AE5058" i="1"/>
  <c r="AE5059" i="1"/>
  <c r="AC5064" i="1"/>
  <c r="AC5069" i="1"/>
  <c r="AD5073" i="1"/>
  <c r="AE5074" i="1"/>
  <c r="AE5075" i="1"/>
  <c r="AC5080" i="1"/>
  <c r="AC5085" i="1"/>
  <c r="AD5089" i="1"/>
  <c r="AE5090" i="1"/>
  <c r="AC5096" i="1"/>
  <c r="AE5101" i="1"/>
  <c r="AC5106" i="1"/>
  <c r="AC5110" i="1"/>
  <c r="AC5111" i="1"/>
  <c r="AC5119" i="1"/>
  <c r="AD5123" i="1"/>
  <c r="AE5124" i="1"/>
  <c r="AE5125" i="1"/>
  <c r="AC5130" i="1"/>
  <c r="AC5135" i="1"/>
  <c r="AD5139" i="1"/>
  <c r="AE5140" i="1"/>
  <c r="AE5141" i="1"/>
  <c r="AC5146" i="1"/>
  <c r="AC5151" i="1"/>
  <c r="AC5158" i="1"/>
  <c r="AD5163" i="1"/>
  <c r="AE5164" i="1"/>
  <c r="AE5165" i="1"/>
  <c r="AD5165" i="1"/>
  <c r="AD5170" i="1"/>
  <c r="AC5179" i="1"/>
  <c r="AC5186" i="1"/>
  <c r="AD5191" i="1"/>
  <c r="AE5192" i="1"/>
  <c r="AC5203" i="1"/>
  <c r="AE5211" i="1"/>
  <c r="AD5211" i="1"/>
  <c r="AD5224" i="1"/>
  <c r="AE5224" i="1"/>
  <c r="AD5238" i="1"/>
  <c r="AD5250" i="1"/>
  <c r="AD5262" i="1"/>
  <c r="AE5277" i="1"/>
  <c r="AD5278" i="1"/>
  <c r="AE5293" i="1"/>
  <c r="AD5294" i="1"/>
  <c r="AD5305" i="1"/>
  <c r="AC5306" i="1"/>
  <c r="AD15" i="1"/>
  <c r="AD5155" i="1"/>
  <c r="AE5156" i="1"/>
  <c r="AE5157" i="1"/>
  <c r="AC5162" i="1"/>
  <c r="AC5167" i="1"/>
  <c r="AD5171" i="1"/>
  <c r="AE5172" i="1"/>
  <c r="AE5173" i="1"/>
  <c r="AC5178" i="1"/>
  <c r="AC5183" i="1"/>
  <c r="AE5185" i="1"/>
  <c r="AD5187" i="1"/>
  <c r="AE5188" i="1"/>
  <c r="AC5194" i="1"/>
  <c r="AC5199" i="1"/>
  <c r="AC5200" i="1"/>
  <c r="AD5202" i="1"/>
  <c r="AE5207" i="1"/>
  <c r="AC5208" i="1"/>
  <c r="AE5214" i="1"/>
  <c r="AE5219" i="1"/>
  <c r="AC5220" i="1"/>
  <c r="AC5221" i="1"/>
  <c r="AE5222" i="1"/>
  <c r="AD5226" i="1"/>
  <c r="AC5227" i="1"/>
  <c r="AE5231" i="1"/>
  <c r="AC5232" i="1"/>
  <c r="AC5233" i="1"/>
  <c r="AE5234" i="1"/>
  <c r="AE5239" i="1"/>
  <c r="AE5246" i="1"/>
  <c r="AE5251" i="1"/>
  <c r="AC5253" i="1"/>
  <c r="AE5254" i="1"/>
  <c r="AD5258" i="1"/>
  <c r="AE5263" i="1"/>
  <c r="AC5265" i="1"/>
  <c r="AE5266" i="1"/>
  <c r="AE5271" i="1"/>
  <c r="AE5272" i="1"/>
  <c r="AC5273" i="1"/>
  <c r="AE5274" i="1"/>
  <c r="AE5279" i="1"/>
  <c r="AE5280" i="1"/>
  <c r="AC5281" i="1"/>
  <c r="AE5282" i="1"/>
  <c r="AE5287" i="1"/>
  <c r="AE5288" i="1"/>
  <c r="AC5289" i="1"/>
  <c r="AE5290" i="1"/>
  <c r="AE5295" i="1"/>
  <c r="AE5296" i="1"/>
  <c r="AC5297" i="1"/>
  <c r="AE5298" i="1"/>
  <c r="AE5303" i="1"/>
  <c r="AE10" i="1"/>
  <c r="AC5304" i="1"/>
  <c r="AE13" i="1"/>
  <c r="AE5307" i="1"/>
  <c r="AC5209" i="1"/>
  <c r="AE5210" i="1"/>
  <c r="AC5215" i="1"/>
  <c r="AC5223" i="1"/>
  <c r="AC5228" i="1"/>
  <c r="AC5235" i="1"/>
  <c r="AC5241" i="1"/>
  <c r="AE5242" i="1"/>
  <c r="AC14" i="1"/>
  <c r="AE40" i="1"/>
  <c r="AE68" i="1"/>
  <c r="AE80" i="1"/>
  <c r="AE100" i="1"/>
  <c r="AE104" i="1"/>
  <c r="AE108" i="1"/>
  <c r="AE128" i="1"/>
  <c r="AE136" i="1"/>
  <c r="AE19" i="1"/>
  <c r="AE174" i="1"/>
  <c r="AE190" i="1"/>
  <c r="AE242" i="1"/>
  <c r="AD242" i="1"/>
  <c r="AC242" i="1"/>
  <c r="AE274" i="1"/>
  <c r="AD274" i="1"/>
  <c r="AC274" i="1"/>
  <c r="AE278" i="1"/>
  <c r="AD278" i="1"/>
  <c r="AC278" i="1"/>
  <c r="AE298" i="1"/>
  <c r="AD298" i="1"/>
  <c r="AC298" i="1"/>
  <c r="AE306" i="1"/>
  <c r="AD306" i="1"/>
  <c r="AC306" i="1"/>
  <c r="AE338" i="1"/>
  <c r="AD338" i="1"/>
  <c r="AC338" i="1"/>
  <c r="AE346" i="1"/>
  <c r="AD346" i="1"/>
  <c r="AE442" i="1"/>
  <c r="AD442" i="1"/>
  <c r="AC442" i="1"/>
  <c r="AE458" i="1"/>
  <c r="AD458" i="1"/>
  <c r="AE602" i="1"/>
  <c r="AD602" i="1"/>
  <c r="AE714" i="1"/>
  <c r="AD714" i="1"/>
  <c r="AE746" i="1"/>
  <c r="AD746" i="1"/>
  <c r="AD769" i="1"/>
  <c r="AC769" i="1"/>
  <c r="AD785" i="1"/>
  <c r="AC785" i="1"/>
  <c r="AE794" i="1"/>
  <c r="AD794" i="1"/>
  <c r="AE826" i="1"/>
  <c r="AD826" i="1"/>
  <c r="AE842" i="1"/>
  <c r="AD842" i="1"/>
  <c r="AD865" i="1"/>
  <c r="AC865" i="1"/>
  <c r="AE890" i="1"/>
  <c r="AD890" i="1"/>
  <c r="AD897" i="1"/>
  <c r="AC897" i="1"/>
  <c r="AE906" i="1"/>
  <c r="AD906" i="1"/>
  <c r="AD913" i="1"/>
  <c r="AC913" i="1"/>
  <c r="AD16" i="1"/>
  <c r="AD26" i="1"/>
  <c r="AD30" i="1"/>
  <c r="AD34" i="1"/>
  <c r="AD38" i="1"/>
  <c r="AD42" i="1"/>
  <c r="AD46" i="1"/>
  <c r="AD50" i="1"/>
  <c r="AD54" i="1"/>
  <c r="AD58" i="1"/>
  <c r="AD62" i="1"/>
  <c r="AD66" i="1"/>
  <c r="AD70" i="1"/>
  <c r="AD74" i="1"/>
  <c r="AD78" i="1"/>
  <c r="AD82" i="1"/>
  <c r="AD86" i="1"/>
  <c r="AD90" i="1"/>
  <c r="AD94" i="1"/>
  <c r="AD98" i="1"/>
  <c r="AD102" i="1"/>
  <c r="AD106" i="1"/>
  <c r="AD110" i="1"/>
  <c r="AD114" i="1"/>
  <c r="AD118" i="1"/>
  <c r="AD122" i="1"/>
  <c r="AD126" i="1"/>
  <c r="AD130" i="1"/>
  <c r="AD134" i="1"/>
  <c r="AD138" i="1"/>
  <c r="AD141" i="1"/>
  <c r="AD144" i="1"/>
  <c r="AD148" i="1"/>
  <c r="AD152" i="1"/>
  <c r="AD156" i="1"/>
  <c r="AD160" i="1"/>
  <c r="AD164" i="1"/>
  <c r="AD168" i="1"/>
  <c r="AD172" i="1"/>
  <c r="AD176" i="1"/>
  <c r="AD180" i="1"/>
  <c r="AD184" i="1"/>
  <c r="AD188" i="1"/>
  <c r="AC193" i="1"/>
  <c r="AD198" i="1"/>
  <c r="AD199" i="1"/>
  <c r="AC201" i="1"/>
  <c r="AD206" i="1"/>
  <c r="AD207" i="1"/>
  <c r="AC209" i="1"/>
  <c r="AD217" i="1"/>
  <c r="AE221" i="1"/>
  <c r="AE222" i="1"/>
  <c r="AD222" i="1"/>
  <c r="AD233" i="1"/>
  <c r="AE237" i="1"/>
  <c r="AE238" i="1"/>
  <c r="AD238" i="1"/>
  <c r="AC238" i="1"/>
  <c r="AD249" i="1"/>
  <c r="AE253" i="1"/>
  <c r="AE254" i="1"/>
  <c r="AD254" i="1"/>
  <c r="AC254" i="1"/>
  <c r="AD265" i="1"/>
  <c r="AE269" i="1"/>
  <c r="AE270" i="1"/>
  <c r="AD270" i="1"/>
  <c r="AC270" i="1"/>
  <c r="AD353" i="1"/>
  <c r="AE357" i="1"/>
  <c r="AE358" i="1"/>
  <c r="AD358" i="1"/>
  <c r="AD369" i="1"/>
  <c r="AE373" i="1"/>
  <c r="AE374" i="1"/>
  <c r="AD374" i="1"/>
  <c r="AC374" i="1"/>
  <c r="AD385" i="1"/>
  <c r="AE389" i="1"/>
  <c r="AE390" i="1"/>
  <c r="AD390" i="1"/>
  <c r="AD397" i="1"/>
  <c r="AC397" i="1"/>
  <c r="AD401" i="1"/>
  <c r="AE405" i="1"/>
  <c r="AE406" i="1"/>
  <c r="AD406" i="1"/>
  <c r="AD417" i="1"/>
  <c r="AE421" i="1"/>
  <c r="AE422" i="1"/>
  <c r="AD422" i="1"/>
  <c r="AD433" i="1"/>
  <c r="AE437" i="1"/>
  <c r="AE438" i="1"/>
  <c r="AD438" i="1"/>
  <c r="AD449" i="1"/>
  <c r="AE453" i="1"/>
  <c r="AE454" i="1"/>
  <c r="AD454" i="1"/>
  <c r="AD465" i="1"/>
  <c r="AE469" i="1"/>
  <c r="AE470" i="1"/>
  <c r="AD470" i="1"/>
  <c r="AD481" i="1"/>
  <c r="AE485" i="1"/>
  <c r="AE486" i="1"/>
  <c r="AD486" i="1"/>
  <c r="AD497" i="1"/>
  <c r="AE501" i="1"/>
  <c r="AE502" i="1"/>
  <c r="AD502" i="1"/>
  <c r="AD513" i="1"/>
  <c r="AE517" i="1"/>
  <c r="AE518" i="1"/>
  <c r="AD518" i="1"/>
  <c r="AD529" i="1"/>
  <c r="AE533" i="1"/>
  <c r="AE534" i="1"/>
  <c r="AD534" i="1"/>
  <c r="AD545" i="1"/>
  <c r="AE550" i="1"/>
  <c r="AD550" i="1"/>
  <c r="AD561" i="1"/>
  <c r="AE566" i="1"/>
  <c r="AD566" i="1"/>
  <c r="AD577" i="1"/>
  <c r="AE582" i="1"/>
  <c r="AD582" i="1"/>
  <c r="AD593" i="1"/>
  <c r="AE598" i="1"/>
  <c r="AD598" i="1"/>
  <c r="AD609" i="1"/>
  <c r="AE614" i="1"/>
  <c r="AD614" i="1"/>
  <c r="AD625" i="1"/>
  <c r="AE630" i="1"/>
  <c r="AD630" i="1"/>
  <c r="AD641" i="1"/>
  <c r="AE646" i="1"/>
  <c r="AD646" i="1"/>
  <c r="AD657" i="1"/>
  <c r="AE662" i="1"/>
  <c r="AD662" i="1"/>
  <c r="AD673" i="1"/>
  <c r="AE678" i="1"/>
  <c r="AD678" i="1"/>
  <c r="AD689" i="1"/>
  <c r="AE694" i="1"/>
  <c r="AD694" i="1"/>
  <c r="AD705" i="1"/>
  <c r="AE710" i="1"/>
  <c r="AD710" i="1"/>
  <c r="AD717" i="1"/>
  <c r="AC717" i="1"/>
  <c r="AD721" i="1"/>
  <c r="AE726" i="1"/>
  <c r="AD726" i="1"/>
  <c r="AD737" i="1"/>
  <c r="AE742" i="1"/>
  <c r="AD742" i="1"/>
  <c r="AD753" i="1"/>
  <c r="AE758" i="1"/>
  <c r="AD758" i="1"/>
  <c r="AE774" i="1"/>
  <c r="AD774" i="1"/>
  <c r="AD781" i="1"/>
  <c r="AC781" i="1"/>
  <c r="AE790" i="1"/>
  <c r="AD790" i="1"/>
  <c r="AD797" i="1"/>
  <c r="AC797" i="1"/>
  <c r="AE806" i="1"/>
  <c r="AD806" i="1"/>
  <c r="AD813" i="1"/>
  <c r="AC813" i="1"/>
  <c r="AE822" i="1"/>
  <c r="AD822" i="1"/>
  <c r="AD829" i="1"/>
  <c r="AC829" i="1"/>
  <c r="AE838" i="1"/>
  <c r="AD838" i="1"/>
  <c r="AD845" i="1"/>
  <c r="AC845" i="1"/>
  <c r="AE854" i="1"/>
  <c r="AD854" i="1"/>
  <c r="AD861" i="1"/>
  <c r="AC861" i="1"/>
  <c r="AE870" i="1"/>
  <c r="AD870" i="1"/>
  <c r="AD877" i="1"/>
  <c r="AC877" i="1"/>
  <c r="AE886" i="1"/>
  <c r="AD886" i="1"/>
  <c r="AD893" i="1"/>
  <c r="AC893" i="1"/>
  <c r="AE902" i="1"/>
  <c r="AD902" i="1"/>
  <c r="AD909" i="1"/>
  <c r="AC909" i="1"/>
  <c r="AE918" i="1"/>
  <c r="AD918" i="1"/>
  <c r="AD925" i="1"/>
  <c r="AC925" i="1"/>
  <c r="AE20" i="1"/>
  <c r="AE24" i="1"/>
  <c r="AE28" i="1"/>
  <c r="AE32" i="1"/>
  <c r="AE44" i="1"/>
  <c r="AE64" i="1"/>
  <c r="AE72" i="1"/>
  <c r="AE84" i="1"/>
  <c r="AE88" i="1"/>
  <c r="AE120" i="1"/>
  <c r="AE132" i="1"/>
  <c r="AE18" i="1"/>
  <c r="AE146" i="1"/>
  <c r="AE150" i="1"/>
  <c r="AE158" i="1"/>
  <c r="AE166" i="1"/>
  <c r="AE182" i="1"/>
  <c r="AE186" i="1"/>
  <c r="AE258" i="1"/>
  <c r="AD258" i="1"/>
  <c r="AC258" i="1"/>
  <c r="AE282" i="1"/>
  <c r="AD282" i="1"/>
  <c r="AC282" i="1"/>
  <c r="AE290" i="1"/>
  <c r="AD290" i="1"/>
  <c r="AC290" i="1"/>
  <c r="AE310" i="1"/>
  <c r="AD310" i="1"/>
  <c r="AC310" i="1"/>
  <c r="AE326" i="1"/>
  <c r="AD326" i="1"/>
  <c r="AC326" i="1"/>
  <c r="AE330" i="1"/>
  <c r="AD330" i="1"/>
  <c r="AC330" i="1"/>
  <c r="AE334" i="1"/>
  <c r="AD334" i="1"/>
  <c r="AC334" i="1"/>
  <c r="AE362" i="1"/>
  <c r="AD362" i="1"/>
  <c r="AE378" i="1"/>
  <c r="AD378" i="1"/>
  <c r="AC378" i="1"/>
  <c r="AE474" i="1"/>
  <c r="AD474" i="1"/>
  <c r="AE490" i="1"/>
  <c r="AD490" i="1"/>
  <c r="AE506" i="1"/>
  <c r="AD506" i="1"/>
  <c r="AE554" i="1"/>
  <c r="AD554" i="1"/>
  <c r="AE586" i="1"/>
  <c r="AD586" i="1"/>
  <c r="AE634" i="1"/>
  <c r="AD634" i="1"/>
  <c r="AE650" i="1"/>
  <c r="AD650" i="1"/>
  <c r="AE666" i="1"/>
  <c r="AD666" i="1"/>
  <c r="AE682" i="1"/>
  <c r="AD682" i="1"/>
  <c r="AE698" i="1"/>
  <c r="AD698" i="1"/>
  <c r="AE730" i="1"/>
  <c r="AD730" i="1"/>
  <c r="AE762" i="1"/>
  <c r="AD762" i="1"/>
  <c r="AE778" i="1"/>
  <c r="AD778" i="1"/>
  <c r="AD801" i="1"/>
  <c r="AC801" i="1"/>
  <c r="AE810" i="1"/>
  <c r="AD810" i="1"/>
  <c r="AD817" i="1"/>
  <c r="AC817" i="1"/>
  <c r="AE874" i="1"/>
  <c r="AD874" i="1"/>
  <c r="AD8" i="1"/>
  <c r="AD22" i="1"/>
  <c r="AC11" i="1"/>
  <c r="AD12" i="1"/>
  <c r="AC20" i="1"/>
  <c r="AD21" i="1"/>
  <c r="AC24" i="1"/>
  <c r="AD25" i="1"/>
  <c r="AC28" i="1"/>
  <c r="AD29" i="1"/>
  <c r="AC32" i="1"/>
  <c r="AD33" i="1"/>
  <c r="AC36" i="1"/>
  <c r="AD37" i="1"/>
  <c r="AC40" i="1"/>
  <c r="AD41" i="1"/>
  <c r="AC44" i="1"/>
  <c r="AD45" i="1"/>
  <c r="AC48" i="1"/>
  <c r="AD49" i="1"/>
  <c r="AC52" i="1"/>
  <c r="AD53" i="1"/>
  <c r="AC56" i="1"/>
  <c r="AD57" i="1"/>
  <c r="AC60" i="1"/>
  <c r="AD61" i="1"/>
  <c r="AC64" i="1"/>
  <c r="AD65" i="1"/>
  <c r="AC68" i="1"/>
  <c r="AD69" i="1"/>
  <c r="AC72" i="1"/>
  <c r="AD73" i="1"/>
  <c r="AC76" i="1"/>
  <c r="AD77" i="1"/>
  <c r="AC80" i="1"/>
  <c r="AD81" i="1"/>
  <c r="AC84" i="1"/>
  <c r="AD85" i="1"/>
  <c r="AC88" i="1"/>
  <c r="AD89" i="1"/>
  <c r="AC92" i="1"/>
  <c r="AD93" i="1"/>
  <c r="AC96" i="1"/>
  <c r="AD97" i="1"/>
  <c r="AC100" i="1"/>
  <c r="AD101" i="1"/>
  <c r="AC104" i="1"/>
  <c r="AD105" i="1"/>
  <c r="AC108" i="1"/>
  <c r="AD109" i="1"/>
  <c r="AC112" i="1"/>
  <c r="AD113" i="1"/>
  <c r="AC116" i="1"/>
  <c r="AD117" i="1"/>
  <c r="AC120" i="1"/>
  <c r="AD121" i="1"/>
  <c r="AC124" i="1"/>
  <c r="AD125" i="1"/>
  <c r="AC128" i="1"/>
  <c r="AD129" i="1"/>
  <c r="AC132" i="1"/>
  <c r="AD133" i="1"/>
  <c r="AC136" i="1"/>
  <c r="AD137" i="1"/>
  <c r="AC18" i="1"/>
  <c r="AD140" i="1"/>
  <c r="AC19" i="1"/>
  <c r="AD143" i="1"/>
  <c r="AC146" i="1"/>
  <c r="AD147" i="1"/>
  <c r="AC150" i="1"/>
  <c r="AD151" i="1"/>
  <c r="AC154" i="1"/>
  <c r="AD155" i="1"/>
  <c r="AC158" i="1"/>
  <c r="AD159" i="1"/>
  <c r="AC162" i="1"/>
  <c r="AD163" i="1"/>
  <c r="AC166" i="1"/>
  <c r="AD167" i="1"/>
  <c r="AC170" i="1"/>
  <c r="AD171" i="1"/>
  <c r="AC174" i="1"/>
  <c r="AD175" i="1"/>
  <c r="AC178" i="1"/>
  <c r="AD179" i="1"/>
  <c r="AC182" i="1"/>
  <c r="AD183" i="1"/>
  <c r="AC186" i="1"/>
  <c r="AD187" i="1"/>
  <c r="AC190" i="1"/>
  <c r="AD191" i="1"/>
  <c r="AC192" i="1"/>
  <c r="AD196" i="1"/>
  <c r="AD197" i="1"/>
  <c r="AC199" i="1"/>
  <c r="AC200" i="1"/>
  <c r="AD204" i="1"/>
  <c r="AD205" i="1"/>
  <c r="AC207" i="1"/>
  <c r="AC208" i="1"/>
  <c r="AD212" i="1"/>
  <c r="AD213" i="1"/>
  <c r="AC214" i="1"/>
  <c r="AE217" i="1"/>
  <c r="AE218" i="1"/>
  <c r="AD218" i="1"/>
  <c r="AD229" i="1"/>
  <c r="AC230" i="1"/>
  <c r="AE233" i="1"/>
  <c r="AE234" i="1"/>
  <c r="AD234" i="1"/>
  <c r="AC234" i="1"/>
  <c r="AD245" i="1"/>
  <c r="AE249" i="1"/>
  <c r="AE250" i="1"/>
  <c r="AD250" i="1"/>
  <c r="AC250" i="1"/>
  <c r="AD261" i="1"/>
  <c r="AE265" i="1"/>
  <c r="AE266" i="1"/>
  <c r="AD266" i="1"/>
  <c r="AC266" i="1"/>
  <c r="AD349" i="1"/>
  <c r="AC350" i="1"/>
  <c r="AE353" i="1"/>
  <c r="AE354" i="1"/>
  <c r="AD354" i="1"/>
  <c r="AD365" i="1"/>
  <c r="AC366" i="1"/>
  <c r="AE369" i="1"/>
  <c r="AE370" i="1"/>
  <c r="AD370" i="1"/>
  <c r="AD381" i="1"/>
  <c r="AC382" i="1"/>
  <c r="AE385" i="1"/>
  <c r="AE386" i="1"/>
  <c r="AD386" i="1"/>
  <c r="AC398" i="1"/>
  <c r="AE401" i="1"/>
  <c r="AE402" i="1"/>
  <c r="AD402" i="1"/>
  <c r="AD413" i="1"/>
  <c r="AC414" i="1"/>
  <c r="AE417" i="1"/>
  <c r="AE418" i="1"/>
  <c r="AD418" i="1"/>
  <c r="AD429" i="1"/>
  <c r="AC430" i="1"/>
  <c r="AE433" i="1"/>
  <c r="AE434" i="1"/>
  <c r="AD434" i="1"/>
  <c r="AD445" i="1"/>
  <c r="AC446" i="1"/>
  <c r="AE449" i="1"/>
  <c r="AE450" i="1"/>
  <c r="AD450" i="1"/>
  <c r="AD461" i="1"/>
  <c r="AC462" i="1"/>
  <c r="AE465" i="1"/>
  <c r="AE466" i="1"/>
  <c r="AD466" i="1"/>
  <c r="AD477" i="1"/>
  <c r="AC478" i="1"/>
  <c r="AE481" i="1"/>
  <c r="AE482" i="1"/>
  <c r="AD482" i="1"/>
  <c r="AD493" i="1"/>
  <c r="AC494" i="1"/>
  <c r="AE497" i="1"/>
  <c r="AE498" i="1"/>
  <c r="AD498" i="1"/>
  <c r="AD509" i="1"/>
  <c r="AE513" i="1"/>
  <c r="AE514" i="1"/>
  <c r="AD514" i="1"/>
  <c r="AD525" i="1"/>
  <c r="AC526" i="1"/>
  <c r="AE529" i="1"/>
  <c r="AE530" i="1"/>
  <c r="AD530" i="1"/>
  <c r="AD541" i="1"/>
  <c r="AC542" i="1"/>
  <c r="AE545" i="1"/>
  <c r="AE546" i="1"/>
  <c r="AD546" i="1"/>
  <c r="AD557" i="1"/>
  <c r="AC558" i="1"/>
  <c r="AE561" i="1"/>
  <c r="AE562" i="1"/>
  <c r="AD562" i="1"/>
  <c r="AD573" i="1"/>
  <c r="AC574" i="1"/>
  <c r="AE577" i="1"/>
  <c r="AE578" i="1"/>
  <c r="AD578" i="1"/>
  <c r="AD589" i="1"/>
  <c r="AC590" i="1"/>
  <c r="AE593" i="1"/>
  <c r="AE594" i="1"/>
  <c r="AD594" i="1"/>
  <c r="AD605" i="1"/>
  <c r="AC606" i="1"/>
  <c r="AE609" i="1"/>
  <c r="AE610" i="1"/>
  <c r="AD610" i="1"/>
  <c r="AD621" i="1"/>
  <c r="AC622" i="1"/>
  <c r="AE625" i="1"/>
  <c r="AE626" i="1"/>
  <c r="AD626" i="1"/>
  <c r="AD637" i="1"/>
  <c r="AC638" i="1"/>
  <c r="AE641" i="1"/>
  <c r="AE642" i="1"/>
  <c r="AD642" i="1"/>
  <c r="AD653" i="1"/>
  <c r="AE657" i="1"/>
  <c r="AE658" i="1"/>
  <c r="AD658" i="1"/>
  <c r="AD669" i="1"/>
  <c r="AC670" i="1"/>
  <c r="AE673" i="1"/>
  <c r="AE674" i="1"/>
  <c r="AD674" i="1"/>
  <c r="AD685" i="1"/>
  <c r="AC686" i="1"/>
  <c r="AE689" i="1"/>
  <c r="AE690" i="1"/>
  <c r="AD690" i="1"/>
  <c r="AD701" i="1"/>
  <c r="AC702" i="1"/>
  <c r="AE705" i="1"/>
  <c r="AE706" i="1"/>
  <c r="AD706" i="1"/>
  <c r="AC718" i="1"/>
  <c r="AE721" i="1"/>
  <c r="AE722" i="1"/>
  <c r="AD722" i="1"/>
  <c r="AD733" i="1"/>
  <c r="AC734" i="1"/>
  <c r="AE737" i="1"/>
  <c r="AE738" i="1"/>
  <c r="AD738" i="1"/>
  <c r="AD749" i="1"/>
  <c r="AC750" i="1"/>
  <c r="AE753" i="1"/>
  <c r="AE754" i="1"/>
  <c r="AD754" i="1"/>
  <c r="AD765" i="1"/>
  <c r="AC766" i="1"/>
  <c r="AE769" i="1"/>
  <c r="AE770" i="1"/>
  <c r="AD770" i="1"/>
  <c r="AD777" i="1"/>
  <c r="AC777" i="1"/>
  <c r="AC782" i="1"/>
  <c r="AE785" i="1"/>
  <c r="AE786" i="1"/>
  <c r="AD786" i="1"/>
  <c r="AD793" i="1"/>
  <c r="AC793" i="1"/>
  <c r="AC798" i="1"/>
  <c r="AE801" i="1"/>
  <c r="AE802" i="1"/>
  <c r="AD802" i="1"/>
  <c r="AD809" i="1"/>
  <c r="AC809" i="1"/>
  <c r="AC814" i="1"/>
  <c r="AE817" i="1"/>
  <c r="AE818" i="1"/>
  <c r="AD818" i="1"/>
  <c r="AD825" i="1"/>
  <c r="AC825" i="1"/>
  <c r="AC830" i="1"/>
  <c r="AE834" i="1"/>
  <c r="AD834" i="1"/>
  <c r="AD841" i="1"/>
  <c r="AC841" i="1"/>
  <c r="AC846" i="1"/>
  <c r="AE850" i="1"/>
  <c r="AD850" i="1"/>
  <c r="AD857" i="1"/>
  <c r="AC857" i="1"/>
  <c r="AC862" i="1"/>
  <c r="AE865" i="1"/>
  <c r="AE866" i="1"/>
  <c r="AD866" i="1"/>
  <c r="AD873" i="1"/>
  <c r="AC873" i="1"/>
  <c r="AC878" i="1"/>
  <c r="AE882" i="1"/>
  <c r="AD882" i="1"/>
  <c r="AD889" i="1"/>
  <c r="AC889" i="1"/>
  <c r="AC894" i="1"/>
  <c r="AE897" i="1"/>
  <c r="AE898" i="1"/>
  <c r="AD898" i="1"/>
  <c r="AD905" i="1"/>
  <c r="AC905" i="1"/>
  <c r="AC910" i="1"/>
  <c r="AE913" i="1"/>
  <c r="AE914" i="1"/>
  <c r="AD914" i="1"/>
  <c r="AD921" i="1"/>
  <c r="AC921" i="1"/>
  <c r="AC926" i="1"/>
  <c r="AE36" i="1"/>
  <c r="AE48" i="1"/>
  <c r="AE52" i="1"/>
  <c r="AE56" i="1"/>
  <c r="AE60" i="1"/>
  <c r="AE76" i="1"/>
  <c r="AE92" i="1"/>
  <c r="AE96" i="1"/>
  <c r="AE112" i="1"/>
  <c r="AE116" i="1"/>
  <c r="AE124" i="1"/>
  <c r="AE154" i="1"/>
  <c r="AE162" i="1"/>
  <c r="AE170" i="1"/>
  <c r="AE178" i="1"/>
  <c r="AE226" i="1"/>
  <c r="AD226" i="1"/>
  <c r="AE286" i="1"/>
  <c r="AD286" i="1"/>
  <c r="AC286" i="1"/>
  <c r="AE294" i="1"/>
  <c r="AD294" i="1"/>
  <c r="AC294" i="1"/>
  <c r="AE302" i="1"/>
  <c r="AD302" i="1"/>
  <c r="AC302" i="1"/>
  <c r="AE314" i="1"/>
  <c r="AD314" i="1"/>
  <c r="AC314" i="1"/>
  <c r="AE318" i="1"/>
  <c r="AD318" i="1"/>
  <c r="AC318" i="1"/>
  <c r="AE322" i="1"/>
  <c r="AD322" i="1"/>
  <c r="AC322" i="1"/>
  <c r="AE342" i="1"/>
  <c r="AD342" i="1"/>
  <c r="AC342" i="1"/>
  <c r="AE394" i="1"/>
  <c r="AD394" i="1"/>
  <c r="AE410" i="1"/>
  <c r="AD410" i="1"/>
  <c r="AE426" i="1"/>
  <c r="AD426" i="1"/>
  <c r="AE522" i="1"/>
  <c r="AD522" i="1"/>
  <c r="AE538" i="1"/>
  <c r="AD538" i="1"/>
  <c r="AE570" i="1"/>
  <c r="AD570" i="1"/>
  <c r="AE618" i="1"/>
  <c r="AD618" i="1"/>
  <c r="AD833" i="1"/>
  <c r="AC833" i="1"/>
  <c r="AD849" i="1"/>
  <c r="AC849" i="1"/>
  <c r="AE858" i="1"/>
  <c r="AD858" i="1"/>
  <c r="AD881" i="1"/>
  <c r="AC881" i="1"/>
  <c r="AE922" i="1"/>
  <c r="AD922" i="1"/>
  <c r="AD929" i="1"/>
  <c r="AC929" i="1"/>
  <c r="AE929" i="1"/>
  <c r="AC198" i="1"/>
  <c r="AC206" i="1"/>
  <c r="AE214" i="1"/>
  <c r="AD214" i="1"/>
  <c r="AC226" i="1"/>
  <c r="AE230" i="1"/>
  <c r="AD230" i="1"/>
  <c r="AE246" i="1"/>
  <c r="AD246" i="1"/>
  <c r="AC246" i="1"/>
  <c r="AE262" i="1"/>
  <c r="AD262" i="1"/>
  <c r="AC262" i="1"/>
  <c r="AC346" i="1"/>
  <c r="AE350" i="1"/>
  <c r="AD350" i="1"/>
  <c r="AC362" i="1"/>
  <c r="AE366" i="1"/>
  <c r="AD366" i="1"/>
  <c r="AE382" i="1"/>
  <c r="AD382" i="1"/>
  <c r="AC394" i="1"/>
  <c r="AE398" i="1"/>
  <c r="AD398" i="1"/>
  <c r="AC410" i="1"/>
  <c r="AE414" i="1"/>
  <c r="AD414" i="1"/>
  <c r="AC426" i="1"/>
  <c r="AE430" i="1"/>
  <c r="AD430" i="1"/>
  <c r="AE446" i="1"/>
  <c r="AD446" i="1"/>
  <c r="AC458" i="1"/>
  <c r="AE462" i="1"/>
  <c r="AD462" i="1"/>
  <c r="AC474" i="1"/>
  <c r="AE478" i="1"/>
  <c r="AD478" i="1"/>
  <c r="AC490" i="1"/>
  <c r="AE494" i="1"/>
  <c r="AD494" i="1"/>
  <c r="AC506" i="1"/>
  <c r="AE510" i="1"/>
  <c r="AD510" i="1"/>
  <c r="AC510" i="1"/>
  <c r="AC522" i="1"/>
  <c r="AE526" i="1"/>
  <c r="AD526" i="1"/>
  <c r="AC538" i="1"/>
  <c r="AE542" i="1"/>
  <c r="AD542" i="1"/>
  <c r="AC554" i="1"/>
  <c r="AE557" i="1"/>
  <c r="AE558" i="1"/>
  <c r="AD558" i="1"/>
  <c r="AC570" i="1"/>
  <c r="AE573" i="1"/>
  <c r="AE574" i="1"/>
  <c r="AD574" i="1"/>
  <c r="AD581" i="1"/>
  <c r="AC581" i="1"/>
  <c r="AC586" i="1"/>
  <c r="AE589" i="1"/>
  <c r="AE590" i="1"/>
  <c r="AD590" i="1"/>
  <c r="AC602" i="1"/>
  <c r="AE605" i="1"/>
  <c r="AE606" i="1"/>
  <c r="AD606" i="1"/>
  <c r="AC618" i="1"/>
  <c r="AE621" i="1"/>
  <c r="AE622" i="1"/>
  <c r="AD622" i="1"/>
  <c r="AC634" i="1"/>
  <c r="AE637" i="1"/>
  <c r="AE638" i="1"/>
  <c r="AD638" i="1"/>
  <c r="AC650" i="1"/>
  <c r="AE653" i="1"/>
  <c r="AE654" i="1"/>
  <c r="AD654" i="1"/>
  <c r="AC654" i="1"/>
  <c r="AC666" i="1"/>
  <c r="AE669" i="1"/>
  <c r="AE670" i="1"/>
  <c r="AD670" i="1"/>
  <c r="AC682" i="1"/>
  <c r="AE685" i="1"/>
  <c r="AE686" i="1"/>
  <c r="AD686" i="1"/>
  <c r="AC698" i="1"/>
  <c r="AE701" i="1"/>
  <c r="AE702" i="1"/>
  <c r="AD702" i="1"/>
  <c r="AC714" i="1"/>
  <c r="AE717" i="1"/>
  <c r="AE718" i="1"/>
  <c r="AD718" i="1"/>
  <c r="AC730" i="1"/>
  <c r="AE733" i="1"/>
  <c r="AE734" i="1"/>
  <c r="AD734" i="1"/>
  <c r="AC746" i="1"/>
  <c r="AE749" i="1"/>
  <c r="AE750" i="1"/>
  <c r="AD750" i="1"/>
  <c r="AC762" i="1"/>
  <c r="AE765" i="1"/>
  <c r="AE766" i="1"/>
  <c r="AD766" i="1"/>
  <c r="AD773" i="1"/>
  <c r="AC773" i="1"/>
  <c r="AC778" i="1"/>
  <c r="AE781" i="1"/>
  <c r="AE782" i="1"/>
  <c r="AD782" i="1"/>
  <c r="AD789" i="1"/>
  <c r="AC789" i="1"/>
  <c r="AC794" i="1"/>
  <c r="AE797" i="1"/>
  <c r="AE798" i="1"/>
  <c r="AD798" i="1"/>
  <c r="AD805" i="1"/>
  <c r="AC805" i="1"/>
  <c r="AC810" i="1"/>
  <c r="AE813" i="1"/>
  <c r="AE814" i="1"/>
  <c r="AD814" i="1"/>
  <c r="AD821" i="1"/>
  <c r="AC821" i="1"/>
  <c r="AC826" i="1"/>
  <c r="AE829" i="1"/>
  <c r="AE830" i="1"/>
  <c r="AD830" i="1"/>
  <c r="AD837" i="1"/>
  <c r="AC837" i="1"/>
  <c r="AC842" i="1"/>
  <c r="AE845" i="1"/>
  <c r="AE846" i="1"/>
  <c r="AD846" i="1"/>
  <c r="AD853" i="1"/>
  <c r="AC853" i="1"/>
  <c r="AC858" i="1"/>
  <c r="AE861" i="1"/>
  <c r="AE862" i="1"/>
  <c r="AD862" i="1"/>
  <c r="AD869" i="1"/>
  <c r="AC869" i="1"/>
  <c r="AC874" i="1"/>
  <c r="AE877" i="1"/>
  <c r="AE878" i="1"/>
  <c r="AD878" i="1"/>
  <c r="AD885" i="1"/>
  <c r="AC885" i="1"/>
  <c r="AC890" i="1"/>
  <c r="AE893" i="1"/>
  <c r="AE894" i="1"/>
  <c r="AD894" i="1"/>
  <c r="AD901" i="1"/>
  <c r="AC901" i="1"/>
  <c r="AC906" i="1"/>
  <c r="AE909" i="1"/>
  <c r="AE910" i="1"/>
  <c r="AD910" i="1"/>
  <c r="AD917" i="1"/>
  <c r="AC917" i="1"/>
  <c r="AC922" i="1"/>
  <c r="AE925" i="1"/>
  <c r="AE926" i="1"/>
  <c r="AD926" i="1"/>
  <c r="AC931" i="1"/>
  <c r="AD932" i="1"/>
  <c r="AC935" i="1"/>
  <c r="AD936" i="1"/>
  <c r="AC939" i="1"/>
  <c r="AD940" i="1"/>
  <c r="AC943" i="1"/>
  <c r="AD944" i="1"/>
  <c r="AC947" i="1"/>
  <c r="AD948" i="1"/>
  <c r="AC951" i="1"/>
  <c r="AD952" i="1"/>
  <c r="AC955" i="1"/>
  <c r="AD956" i="1"/>
  <c r="AC959" i="1"/>
  <c r="AD960" i="1"/>
  <c r="AC963" i="1"/>
  <c r="AD964" i="1"/>
  <c r="AC967" i="1"/>
  <c r="AD968" i="1"/>
  <c r="AC971" i="1"/>
  <c r="AD972" i="1"/>
  <c r="AC975" i="1"/>
  <c r="AD976" i="1"/>
  <c r="AC979" i="1"/>
  <c r="AD980" i="1"/>
  <c r="AC983" i="1"/>
  <c r="AD984" i="1"/>
  <c r="AC987" i="1"/>
  <c r="AD988" i="1"/>
  <c r="AC991" i="1"/>
  <c r="AD992" i="1"/>
  <c r="AC995" i="1"/>
  <c r="AD996" i="1"/>
  <c r="AC999" i="1"/>
  <c r="AD1000" i="1"/>
  <c r="AC1003" i="1"/>
  <c r="AD1004" i="1"/>
  <c r="AC1007" i="1"/>
  <c r="AD1008" i="1"/>
  <c r="AC1011" i="1"/>
  <c r="AD1012" i="1"/>
  <c r="AC1015" i="1"/>
  <c r="AD1016" i="1"/>
  <c r="AC1019" i="1"/>
  <c r="AD1020" i="1"/>
  <c r="AC1023" i="1"/>
  <c r="AD1024" i="1"/>
  <c r="AC1027" i="1"/>
  <c r="AD1028" i="1"/>
  <c r="AC1031" i="1"/>
  <c r="AD1032" i="1"/>
  <c r="AC1035" i="1"/>
  <c r="AD1036" i="1"/>
  <c r="AC1039" i="1"/>
  <c r="AD1040" i="1"/>
  <c r="AC1043" i="1"/>
  <c r="AD1044" i="1"/>
  <c r="AC1047" i="1"/>
  <c r="AD1048" i="1"/>
  <c r="AC1051" i="1"/>
  <c r="AD1052" i="1"/>
  <c r="AC1055" i="1"/>
  <c r="AD1056" i="1"/>
  <c r="AC1059" i="1"/>
  <c r="AD1060" i="1"/>
  <c r="AC1063" i="1"/>
  <c r="AD1064" i="1"/>
  <c r="AC1067" i="1"/>
  <c r="AD1068" i="1"/>
  <c r="AC1071" i="1"/>
  <c r="AD1072" i="1"/>
  <c r="AE1073" i="1"/>
  <c r="AC1075" i="1"/>
  <c r="AD1076" i="1"/>
  <c r="AE1077" i="1"/>
  <c r="AC1079" i="1"/>
  <c r="AD1080" i="1"/>
  <c r="AE1081" i="1"/>
  <c r="AC1083" i="1"/>
  <c r="AD1084" i="1"/>
  <c r="AE1085" i="1"/>
  <c r="AC1087" i="1"/>
  <c r="AD1088" i="1"/>
  <c r="AE1089" i="1"/>
  <c r="AD1091" i="1"/>
  <c r="AC1093" i="1"/>
  <c r="AE1094" i="1"/>
  <c r="AE1096" i="1"/>
  <c r="AC1102" i="1"/>
  <c r="AE1103" i="1"/>
  <c r="AD1104" i="1"/>
  <c r="AE1104" i="1"/>
  <c r="AE1107" i="1"/>
  <c r="AD1108" i="1"/>
  <c r="AE1108" i="1"/>
  <c r="AD1119" i="1"/>
  <c r="AE1123" i="1"/>
  <c r="AD1124" i="1"/>
  <c r="AE1124" i="1"/>
  <c r="AD1135" i="1"/>
  <c r="AE1139" i="1"/>
  <c r="AD1140" i="1"/>
  <c r="AE1140" i="1"/>
  <c r="AE1155" i="1"/>
  <c r="AD1156" i="1"/>
  <c r="AE1156" i="1"/>
  <c r="AD235" i="1"/>
  <c r="AD239" i="1"/>
  <c r="AD243" i="1"/>
  <c r="AD247" i="1"/>
  <c r="AD251" i="1"/>
  <c r="AD255" i="1"/>
  <c r="AD259" i="1"/>
  <c r="AD263" i="1"/>
  <c r="AD267" i="1"/>
  <c r="AD271" i="1"/>
  <c r="AE276" i="1"/>
  <c r="AE280" i="1"/>
  <c r="AE284" i="1"/>
  <c r="AE288" i="1"/>
  <c r="AE292" i="1"/>
  <c r="AE296" i="1"/>
  <c r="AE300" i="1"/>
  <c r="AE304" i="1"/>
  <c r="AE308" i="1"/>
  <c r="AE312" i="1"/>
  <c r="AE316" i="1"/>
  <c r="AE320" i="1"/>
  <c r="AE324" i="1"/>
  <c r="AE328" i="1"/>
  <c r="AE332" i="1"/>
  <c r="AE336" i="1"/>
  <c r="AE340" i="1"/>
  <c r="AE344" i="1"/>
  <c r="AD347" i="1"/>
  <c r="AD351" i="1"/>
  <c r="AD355" i="1"/>
  <c r="AD359" i="1"/>
  <c r="AD363" i="1"/>
  <c r="AD367" i="1"/>
  <c r="AD371" i="1"/>
  <c r="AD375" i="1"/>
  <c r="AD379" i="1"/>
  <c r="AD383" i="1"/>
  <c r="AD387" i="1"/>
  <c r="AD391" i="1"/>
  <c r="AD395" i="1"/>
  <c r="AE396" i="1"/>
  <c r="AD399" i="1"/>
  <c r="AD403" i="1"/>
  <c r="AD407" i="1"/>
  <c r="AD411" i="1"/>
  <c r="AD415" i="1"/>
  <c r="AD419" i="1"/>
  <c r="AD423" i="1"/>
  <c r="AD427" i="1"/>
  <c r="AD431" i="1"/>
  <c r="AD435" i="1"/>
  <c r="AD439" i="1"/>
  <c r="AD447" i="1"/>
  <c r="AD451" i="1"/>
  <c r="AD455" i="1"/>
  <c r="AD459" i="1"/>
  <c r="AD463" i="1"/>
  <c r="AD467" i="1"/>
  <c r="AD471" i="1"/>
  <c r="AD475" i="1"/>
  <c r="AD479" i="1"/>
  <c r="AD483" i="1"/>
  <c r="AD487" i="1"/>
  <c r="AD491" i="1"/>
  <c r="AD495" i="1"/>
  <c r="AD499" i="1"/>
  <c r="AD503" i="1"/>
  <c r="AD507" i="1"/>
  <c r="AD511" i="1"/>
  <c r="AD515" i="1"/>
  <c r="AD519" i="1"/>
  <c r="AD523" i="1"/>
  <c r="AD527" i="1"/>
  <c r="AD531" i="1"/>
  <c r="AD535" i="1"/>
  <c r="AD539" i="1"/>
  <c r="AD543" i="1"/>
  <c r="AD547" i="1"/>
  <c r="AD551" i="1"/>
  <c r="AD555" i="1"/>
  <c r="AD559" i="1"/>
  <c r="AD563" i="1"/>
  <c r="AD567" i="1"/>
  <c r="AE568" i="1"/>
  <c r="AD571" i="1"/>
  <c r="AD575" i="1"/>
  <c r="AD579" i="1"/>
  <c r="AD583" i="1"/>
  <c r="AD655" i="1"/>
  <c r="AE772" i="1"/>
  <c r="AE776" i="1"/>
  <c r="AE780" i="1"/>
  <c r="AE784" i="1"/>
  <c r="AE788" i="1"/>
  <c r="AE792" i="1"/>
  <c r="AE796" i="1"/>
  <c r="AE800" i="1"/>
  <c r="AE804" i="1"/>
  <c r="AE808" i="1"/>
  <c r="AE812" i="1"/>
  <c r="AE816" i="1"/>
  <c r="AE820" i="1"/>
  <c r="AE824" i="1"/>
  <c r="AE828" i="1"/>
  <c r="AE832" i="1"/>
  <c r="AE836" i="1"/>
  <c r="AE840" i="1"/>
  <c r="AE844" i="1"/>
  <c r="AE848" i="1"/>
  <c r="AE852" i="1"/>
  <c r="AE856" i="1"/>
  <c r="AE860" i="1"/>
  <c r="AE864" i="1"/>
  <c r="AE868" i="1"/>
  <c r="AE872" i="1"/>
  <c r="AE876" i="1"/>
  <c r="AE880" i="1"/>
  <c r="AE884" i="1"/>
  <c r="AE888" i="1"/>
  <c r="AE892" i="1"/>
  <c r="AE896" i="1"/>
  <c r="AE900" i="1"/>
  <c r="AE904" i="1"/>
  <c r="AE908" i="1"/>
  <c r="AE912" i="1"/>
  <c r="AE916" i="1"/>
  <c r="AE920" i="1"/>
  <c r="AE924" i="1"/>
  <c r="AE928" i="1"/>
  <c r="AC930" i="1"/>
  <c r="AE932" i="1"/>
  <c r="AC934" i="1"/>
  <c r="AE936" i="1"/>
  <c r="AC938" i="1"/>
  <c r="AE940" i="1"/>
  <c r="AC942" i="1"/>
  <c r="AE944" i="1"/>
  <c r="AC946" i="1"/>
  <c r="AE948" i="1"/>
  <c r="AC950" i="1"/>
  <c r="AE952" i="1"/>
  <c r="AC954" i="1"/>
  <c r="AE956" i="1"/>
  <c r="AC958" i="1"/>
  <c r="AE960" i="1"/>
  <c r="AC962" i="1"/>
  <c r="AE964" i="1"/>
  <c r="AC966" i="1"/>
  <c r="AE968" i="1"/>
  <c r="AC970" i="1"/>
  <c r="AE972" i="1"/>
  <c r="AC974" i="1"/>
  <c r="AE976" i="1"/>
  <c r="AC978" i="1"/>
  <c r="AE980" i="1"/>
  <c r="AC982" i="1"/>
  <c r="AE984" i="1"/>
  <c r="AC986" i="1"/>
  <c r="AE988" i="1"/>
  <c r="AC990" i="1"/>
  <c r="AE992" i="1"/>
  <c r="AC994" i="1"/>
  <c r="AE996" i="1"/>
  <c r="AC998" i="1"/>
  <c r="AE1000" i="1"/>
  <c r="AC1002" i="1"/>
  <c r="AE1004" i="1"/>
  <c r="AC1006" i="1"/>
  <c r="AE1008" i="1"/>
  <c r="AC1010" i="1"/>
  <c r="AE1012" i="1"/>
  <c r="AC1014" i="1"/>
  <c r="AE1016" i="1"/>
  <c r="AC1018" i="1"/>
  <c r="AE1020" i="1"/>
  <c r="AC1022" i="1"/>
  <c r="AE1024" i="1"/>
  <c r="AC1026" i="1"/>
  <c r="AE1028" i="1"/>
  <c r="AC1030" i="1"/>
  <c r="AE1032" i="1"/>
  <c r="AC1034" i="1"/>
  <c r="AE1036" i="1"/>
  <c r="AC1038" i="1"/>
  <c r="AE1040" i="1"/>
  <c r="AC1042" i="1"/>
  <c r="AE1044" i="1"/>
  <c r="AC1046" i="1"/>
  <c r="AE1048" i="1"/>
  <c r="AC1050" i="1"/>
  <c r="AE1052" i="1"/>
  <c r="AC1054" i="1"/>
  <c r="AE1056" i="1"/>
  <c r="AC1058" i="1"/>
  <c r="AE1060" i="1"/>
  <c r="AC1062" i="1"/>
  <c r="AE1064" i="1"/>
  <c r="AC1066" i="1"/>
  <c r="AE1068" i="1"/>
  <c r="AC1070" i="1"/>
  <c r="AE1072" i="1"/>
  <c r="AE1076" i="1"/>
  <c r="AE1080" i="1"/>
  <c r="AE1084" i="1"/>
  <c r="AE1088" i="1"/>
  <c r="AC1090" i="1"/>
  <c r="AD1092" i="1"/>
  <c r="AD1093" i="1"/>
  <c r="AC1097" i="1"/>
  <c r="AD1102" i="1"/>
  <c r="AC1103" i="1"/>
  <c r="AD1115" i="1"/>
  <c r="AC1116" i="1"/>
  <c r="AE1119" i="1"/>
  <c r="AD1120" i="1"/>
  <c r="AE1120" i="1"/>
  <c r="AD1131" i="1"/>
  <c r="AC1132" i="1"/>
  <c r="AE1135" i="1"/>
  <c r="AD1136" i="1"/>
  <c r="AE1136" i="1"/>
  <c r="AD1147" i="1"/>
  <c r="AC1148" i="1"/>
  <c r="AD1152" i="1"/>
  <c r="AE1152" i="1"/>
  <c r="AD1163" i="1"/>
  <c r="AC1164" i="1"/>
  <c r="AD1167" i="1"/>
  <c r="AC1168" i="1"/>
  <c r="AE1171" i="1"/>
  <c r="AD1172" i="1"/>
  <c r="AE1172" i="1"/>
  <c r="AD1116" i="1"/>
  <c r="AE1116" i="1"/>
  <c r="AD1132" i="1"/>
  <c r="AE1132" i="1"/>
  <c r="AD1148" i="1"/>
  <c r="AE1148" i="1"/>
  <c r="AD1164" i="1"/>
  <c r="AE1164" i="1"/>
  <c r="AD1168" i="1"/>
  <c r="AE1168" i="1"/>
  <c r="AC1096" i="1"/>
  <c r="AE1099" i="1"/>
  <c r="AD1100" i="1"/>
  <c r="AD1107" i="1"/>
  <c r="AC1108" i="1"/>
  <c r="AD1112" i="1"/>
  <c r="AE1112" i="1"/>
  <c r="AD1123" i="1"/>
  <c r="AD1128" i="1"/>
  <c r="AE1128" i="1"/>
  <c r="AD1139" i="1"/>
  <c r="AC1140" i="1"/>
  <c r="AD1144" i="1"/>
  <c r="AE1144" i="1"/>
  <c r="AC1151" i="1"/>
  <c r="AD1151" i="1"/>
  <c r="AD1155" i="1"/>
  <c r="AC1156" i="1"/>
  <c r="AD1160" i="1"/>
  <c r="AE1160" i="1"/>
  <c r="AC1175" i="1"/>
  <c r="AD1175" i="1"/>
  <c r="AC1106" i="1"/>
  <c r="AC1110" i="1"/>
  <c r="AC1114" i="1"/>
  <c r="AC1118" i="1"/>
  <c r="AC1122" i="1"/>
  <c r="AC1126" i="1"/>
  <c r="AC1130" i="1"/>
  <c r="AC1134" i="1"/>
  <c r="AC1138" i="1"/>
  <c r="AC1142" i="1"/>
  <c r="AC1146" i="1"/>
  <c r="AC1150" i="1"/>
  <c r="AC1154" i="1"/>
  <c r="AC1158" i="1"/>
  <c r="AC1162" i="1"/>
  <c r="AC1170" i="1"/>
  <c r="AE1176" i="1"/>
  <c r="AD1179" i="1"/>
  <c r="AE1180" i="1"/>
  <c r="AE1184" i="1"/>
  <c r="AC1186" i="1"/>
  <c r="AE1188" i="1"/>
  <c r="AD1191" i="1"/>
  <c r="AE1192" i="1"/>
  <c r="AD1195" i="1"/>
  <c r="AE1196" i="1"/>
  <c r="AD1199" i="1"/>
  <c r="AE1200" i="1"/>
  <c r="AE1204" i="1"/>
  <c r="AD1207" i="1"/>
  <c r="AE1208" i="1"/>
  <c r="AD1211" i="1"/>
  <c r="AE1212" i="1"/>
  <c r="AD1215" i="1"/>
  <c r="AE1216" i="1"/>
  <c r="AD1219" i="1"/>
  <c r="AE1220" i="1"/>
  <c r="AC1222" i="1"/>
  <c r="AE1224" i="1"/>
  <c r="AE1228" i="1"/>
  <c r="AC1230" i="1"/>
  <c r="AE1232" i="1"/>
  <c r="AC1234" i="1"/>
  <c r="AE1236" i="1"/>
  <c r="AC1238" i="1"/>
  <c r="AE1240" i="1"/>
  <c r="AC1242" i="1"/>
  <c r="AE1244" i="1"/>
  <c r="AC1246" i="1"/>
  <c r="AE1248" i="1"/>
  <c r="AC1250" i="1"/>
  <c r="AE1252" i="1"/>
  <c r="AC1254" i="1"/>
  <c r="AE1256" i="1"/>
  <c r="AC1258" i="1"/>
  <c r="AE1260" i="1"/>
  <c r="AC1262" i="1"/>
  <c r="AE1264" i="1"/>
  <c r="AC1266" i="1"/>
  <c r="AE1268" i="1"/>
  <c r="AC1270" i="1"/>
  <c r="AE1272" i="1"/>
  <c r="AC1274" i="1"/>
  <c r="AE1276" i="1"/>
  <c r="AC1278" i="1"/>
  <c r="AE1280" i="1"/>
  <c r="AD1283" i="1"/>
  <c r="AE1284" i="1"/>
  <c r="AD1287" i="1"/>
  <c r="AE1288" i="1"/>
  <c r="AD1291" i="1"/>
  <c r="AE1292" i="1"/>
  <c r="AD1295" i="1"/>
  <c r="AE1296" i="1"/>
  <c r="AC1298" i="1"/>
  <c r="AE1300" i="1"/>
  <c r="AC1302" i="1"/>
  <c r="AE1304" i="1"/>
  <c r="AC1306" i="1"/>
  <c r="AE1308" i="1"/>
  <c r="AC1310" i="1"/>
  <c r="AE1312" i="1"/>
  <c r="AC1314" i="1"/>
  <c r="AE1316" i="1"/>
  <c r="AD1319" i="1"/>
  <c r="AE1320" i="1"/>
  <c r="AD1323" i="1"/>
  <c r="AE1324" i="1"/>
  <c r="AC1326" i="1"/>
  <c r="AE1328" i="1"/>
  <c r="AC1330" i="1"/>
  <c r="AE1332" i="1"/>
  <c r="AD1335" i="1"/>
  <c r="AE1336" i="1"/>
  <c r="AD1339" i="1"/>
  <c r="AE1340" i="1"/>
  <c r="AC1342" i="1"/>
  <c r="AE1344" i="1"/>
  <c r="AD1347" i="1"/>
  <c r="AE1348" i="1"/>
  <c r="AD1351" i="1"/>
  <c r="AE1352" i="1"/>
  <c r="AC1354" i="1"/>
  <c r="AE1356" i="1"/>
  <c r="AC1358" i="1"/>
  <c r="AE1360" i="1"/>
  <c r="AC1362" i="1"/>
  <c r="AD1363" i="1"/>
  <c r="AE1364" i="1"/>
  <c r="AD1367" i="1"/>
  <c r="AE1368" i="1"/>
  <c r="AD1371" i="1"/>
  <c r="AE1372" i="1"/>
  <c r="AD1375" i="1"/>
  <c r="AE1376" i="1"/>
  <c r="AD1379" i="1"/>
  <c r="AE1380" i="1"/>
  <c r="AC1382" i="1"/>
  <c r="AE1384" i="1"/>
  <c r="AC1386" i="1"/>
  <c r="AE1388" i="1"/>
  <c r="AC1390" i="1"/>
  <c r="AE1392" i="1"/>
  <c r="AC1394" i="1"/>
  <c r="AE1396" i="1"/>
  <c r="AD1399" i="1"/>
  <c r="AE1400" i="1"/>
  <c r="AD1403" i="1"/>
  <c r="AE1404" i="1"/>
  <c r="AD1407" i="1"/>
  <c r="AE1408" i="1"/>
  <c r="AD1411" i="1"/>
  <c r="AE1412" i="1"/>
  <c r="AD1415" i="1"/>
  <c r="AE1416" i="1"/>
  <c r="AD1419" i="1"/>
  <c r="AE1420" i="1"/>
  <c r="AD1423" i="1"/>
  <c r="AE1424" i="1"/>
  <c r="AD1427" i="1"/>
  <c r="AE1428" i="1"/>
  <c r="AD1431" i="1"/>
  <c r="AE1432" i="1"/>
  <c r="AD1435" i="1"/>
  <c r="AE1436" i="1"/>
  <c r="AD1439" i="1"/>
  <c r="AE1440" i="1"/>
  <c r="AD1443" i="1"/>
  <c r="AE1444" i="1"/>
  <c r="AD1447" i="1"/>
  <c r="AE1448" i="1"/>
  <c r="AD1451" i="1"/>
  <c r="AE1452" i="1"/>
  <c r="AD1455" i="1"/>
  <c r="AE1456" i="1"/>
  <c r="AD1459" i="1"/>
  <c r="AE1460" i="1"/>
  <c r="AD1463" i="1"/>
  <c r="AE1464" i="1"/>
  <c r="AD1467" i="1"/>
  <c r="AE1468" i="1"/>
  <c r="AD1471" i="1"/>
  <c r="AE1472" i="1"/>
  <c r="AD1475" i="1"/>
  <c r="AE1476" i="1"/>
  <c r="AD1479" i="1"/>
  <c r="AE1480" i="1"/>
  <c r="AD1483" i="1"/>
  <c r="AE1484" i="1"/>
  <c r="AD1487" i="1"/>
  <c r="AE1488" i="1"/>
  <c r="AD1491" i="1"/>
  <c r="AE1492" i="1"/>
  <c r="AD1495" i="1"/>
  <c r="AE1496" i="1"/>
  <c r="AD1499" i="1"/>
  <c r="AE1500" i="1"/>
  <c r="AD1503" i="1"/>
  <c r="AE1504" i="1"/>
  <c r="AD1507" i="1"/>
  <c r="AE1508" i="1"/>
  <c r="AD1511" i="1"/>
  <c r="AE1512" i="1"/>
  <c r="AD1515" i="1"/>
  <c r="AE1516" i="1"/>
  <c r="AD1519" i="1"/>
  <c r="AE1520" i="1"/>
  <c r="AD1523" i="1"/>
  <c r="AE1524" i="1"/>
  <c r="AD1527" i="1"/>
  <c r="AE1528" i="1"/>
  <c r="AD1531" i="1"/>
  <c r="AE1532" i="1"/>
  <c r="AD1535" i="1"/>
  <c r="AE1536" i="1"/>
  <c r="AD1539" i="1"/>
  <c r="AE1540" i="1"/>
  <c r="AD1543" i="1"/>
  <c r="AE1544" i="1"/>
  <c r="AD1547" i="1"/>
  <c r="AE1548" i="1"/>
  <c r="AD1551" i="1"/>
  <c r="AE1552" i="1"/>
  <c r="AD1555" i="1"/>
  <c r="AE1556" i="1"/>
  <c r="AD1559" i="1"/>
  <c r="AE1560" i="1"/>
  <c r="AD1563" i="1"/>
  <c r="AE1564" i="1"/>
  <c r="AD1567" i="1"/>
  <c r="AE1568" i="1"/>
  <c r="AD1571" i="1"/>
  <c r="AE1572" i="1"/>
  <c r="AD1575" i="1"/>
  <c r="AE1576" i="1"/>
  <c r="AE1580" i="1"/>
  <c r="AE1584" i="1"/>
  <c r="AE1588" i="1"/>
  <c r="AE1592" i="1"/>
  <c r="AE1596" i="1"/>
  <c r="AE1600" i="1"/>
  <c r="AE1604" i="1"/>
  <c r="AE1608" i="1"/>
  <c r="AE1612" i="1"/>
  <c r="AE1616" i="1"/>
  <c r="AE1620" i="1"/>
  <c r="AE1624" i="1"/>
  <c r="AE1628" i="1"/>
  <c r="AE1632" i="1"/>
  <c r="AE1636" i="1"/>
  <c r="AE1640" i="1"/>
  <c r="AE1644" i="1"/>
  <c r="AE1648" i="1"/>
  <c r="AE1652" i="1"/>
  <c r="AE1656" i="1"/>
  <c r="AE1660" i="1"/>
  <c r="AE1664" i="1"/>
  <c r="AE1668" i="1"/>
  <c r="AE1672" i="1"/>
  <c r="AE1676" i="1"/>
  <c r="AE1680" i="1"/>
  <c r="AE1684" i="1"/>
  <c r="AE1688" i="1"/>
  <c r="AE1692" i="1"/>
  <c r="AE1696" i="1"/>
  <c r="AE1700" i="1"/>
  <c r="AE1704" i="1"/>
  <c r="AE1708" i="1"/>
  <c r="AE1712" i="1"/>
  <c r="AE1716" i="1"/>
  <c r="AE1720" i="1"/>
  <c r="AE1724" i="1"/>
  <c r="AE1728" i="1"/>
  <c r="AE1732" i="1"/>
  <c r="AE1736" i="1"/>
  <c r="AE1740" i="1"/>
  <c r="AE1744" i="1"/>
  <c r="AE1748" i="1"/>
  <c r="AE1752" i="1"/>
  <c r="AE1756" i="1"/>
  <c r="AE1760" i="1"/>
  <c r="AE1764" i="1"/>
  <c r="AE1768" i="1"/>
  <c r="AE1772" i="1"/>
  <c r="AE1776" i="1"/>
  <c r="AE1780" i="1"/>
  <c r="AE1784" i="1"/>
  <c r="AE1788" i="1"/>
  <c r="AE1792" i="1"/>
  <c r="AD1792" i="1"/>
  <c r="AE1800" i="1"/>
  <c r="AD1800" i="1"/>
  <c r="AE1808" i="1"/>
  <c r="AD1808" i="1"/>
  <c r="AE1816" i="1"/>
  <c r="AD1816" i="1"/>
  <c r="AE1824" i="1"/>
  <c r="AD1824" i="1"/>
  <c r="AE1832" i="1"/>
  <c r="AD1832" i="1"/>
  <c r="AE1840" i="1"/>
  <c r="AD1840" i="1"/>
  <c r="AE1848" i="1"/>
  <c r="AD1848" i="1"/>
  <c r="AE1856" i="1"/>
  <c r="AD1856" i="1"/>
  <c r="AE1864" i="1"/>
  <c r="AD1864" i="1"/>
  <c r="AE1872" i="1"/>
  <c r="AD1872" i="1"/>
  <c r="AE1880" i="1"/>
  <c r="AD1880" i="1"/>
  <c r="AE1888" i="1"/>
  <c r="AD1888" i="1"/>
  <c r="AE1896" i="1"/>
  <c r="AD1896" i="1"/>
  <c r="AE1904" i="1"/>
  <c r="AD1904" i="1"/>
  <c r="AE1179" i="1"/>
  <c r="AE1183" i="1"/>
  <c r="AE1187" i="1"/>
  <c r="AE1191" i="1"/>
  <c r="AE1195" i="1"/>
  <c r="AE1199" i="1"/>
  <c r="AE1203" i="1"/>
  <c r="AE1207" i="1"/>
  <c r="AE1211" i="1"/>
  <c r="AE1215" i="1"/>
  <c r="AE1219" i="1"/>
  <c r="AE1223" i="1"/>
  <c r="AE1227" i="1"/>
  <c r="AE1231" i="1"/>
  <c r="AE1235" i="1"/>
  <c r="AE1239" i="1"/>
  <c r="AE1243" i="1"/>
  <c r="AE1247" i="1"/>
  <c r="AE1251" i="1"/>
  <c r="AE1255" i="1"/>
  <c r="AE1259" i="1"/>
  <c r="AE1263" i="1"/>
  <c r="AE1267" i="1"/>
  <c r="AE1271" i="1"/>
  <c r="AE1275" i="1"/>
  <c r="AE1279" i="1"/>
  <c r="AE1283" i="1"/>
  <c r="AE1287" i="1"/>
  <c r="AE1291" i="1"/>
  <c r="AE1295" i="1"/>
  <c r="AE1299" i="1"/>
  <c r="AE1303" i="1"/>
  <c r="AE1307" i="1"/>
  <c r="AE1311" i="1"/>
  <c r="AE1315" i="1"/>
  <c r="AE1319" i="1"/>
  <c r="AE1323" i="1"/>
  <c r="AE1327" i="1"/>
  <c r="AE1331" i="1"/>
  <c r="AE1335" i="1"/>
  <c r="AE1339" i="1"/>
  <c r="AE1343" i="1"/>
  <c r="AE1347" i="1"/>
  <c r="AE1351" i="1"/>
  <c r="AE1355" i="1"/>
  <c r="AE1359" i="1"/>
  <c r="AE1363" i="1"/>
  <c r="AE1367" i="1"/>
  <c r="AE1371" i="1"/>
  <c r="AE1375" i="1"/>
  <c r="AE1379" i="1"/>
  <c r="AE1383" i="1"/>
  <c r="AE1387" i="1"/>
  <c r="AE1391" i="1"/>
  <c r="AE1395" i="1"/>
  <c r="AE1399" i="1"/>
  <c r="AE1403" i="1"/>
  <c r="AE1407" i="1"/>
  <c r="AE1411" i="1"/>
  <c r="AE1415" i="1"/>
  <c r="AE1419" i="1"/>
  <c r="AE1423" i="1"/>
  <c r="AE1427" i="1"/>
  <c r="AE1431" i="1"/>
  <c r="AE1435" i="1"/>
  <c r="AE1439" i="1"/>
  <c r="AE1443" i="1"/>
  <c r="AE1447" i="1"/>
  <c r="AE1451" i="1"/>
  <c r="AE1455" i="1"/>
  <c r="AE1459" i="1"/>
  <c r="AE1463" i="1"/>
  <c r="AE1467" i="1"/>
  <c r="AE1471" i="1"/>
  <c r="AE1475" i="1"/>
  <c r="AE1479" i="1"/>
  <c r="AE1483" i="1"/>
  <c r="AE1487" i="1"/>
  <c r="AE1491" i="1"/>
  <c r="AE1495" i="1"/>
  <c r="AE1499" i="1"/>
  <c r="AE1503" i="1"/>
  <c r="AE1507" i="1"/>
  <c r="AE1511" i="1"/>
  <c r="AE1515" i="1"/>
  <c r="AE1519" i="1"/>
  <c r="AE1523" i="1"/>
  <c r="AE1527" i="1"/>
  <c r="AE1531" i="1"/>
  <c r="AE1535" i="1"/>
  <c r="AE1539" i="1"/>
  <c r="AE1543" i="1"/>
  <c r="AE1547" i="1"/>
  <c r="AE1551" i="1"/>
  <c r="AE1555" i="1"/>
  <c r="AE1559" i="1"/>
  <c r="AE1563" i="1"/>
  <c r="AE1567" i="1"/>
  <c r="AE1571" i="1"/>
  <c r="AE1575" i="1"/>
  <c r="AD1582" i="1"/>
  <c r="AD1586" i="1"/>
  <c r="AD1590" i="1"/>
  <c r="AD1594" i="1"/>
  <c r="AD1598" i="1"/>
  <c r="AD1602" i="1"/>
  <c r="AD1606" i="1"/>
  <c r="AD1610" i="1"/>
  <c r="AD1614" i="1"/>
  <c r="AE1615" i="1"/>
  <c r="AD1618" i="1"/>
  <c r="AD1622" i="1"/>
  <c r="AD1626" i="1"/>
  <c r="AD1630" i="1"/>
  <c r="AD1634" i="1"/>
  <c r="AD1638" i="1"/>
  <c r="AD1642" i="1"/>
  <c r="AD1646" i="1"/>
  <c r="AD1658" i="1"/>
  <c r="AD1662" i="1"/>
  <c r="AD1666" i="1"/>
  <c r="AD1670" i="1"/>
  <c r="AD1674" i="1"/>
  <c r="AD1678" i="1"/>
  <c r="AD1682" i="1"/>
  <c r="AD1686" i="1"/>
  <c r="AD1690" i="1"/>
  <c r="AD1694" i="1"/>
  <c r="AD1698" i="1"/>
  <c r="AD1702" i="1"/>
  <c r="AD1706" i="1"/>
  <c r="AD1710" i="1"/>
  <c r="AD1714" i="1"/>
  <c r="AD1718" i="1"/>
  <c r="AD1722" i="1"/>
  <c r="AD1726" i="1"/>
  <c r="AD1730" i="1"/>
  <c r="AD1734" i="1"/>
  <c r="AD1738" i="1"/>
  <c r="AD1742" i="1"/>
  <c r="AD1746" i="1"/>
  <c r="AD1750" i="1"/>
  <c r="AD1754" i="1"/>
  <c r="AD1758" i="1"/>
  <c r="AD1762" i="1"/>
  <c r="AD1766" i="1"/>
  <c r="AD1770" i="1"/>
  <c r="AD1774" i="1"/>
  <c r="AD1778" i="1"/>
  <c r="AD1782" i="1"/>
  <c r="AD1786" i="1"/>
  <c r="AD1790" i="1"/>
  <c r="AC1791" i="1"/>
  <c r="AE1794" i="1"/>
  <c r="AD1795" i="1"/>
  <c r="AC1800" i="1"/>
  <c r="AE1802" i="1"/>
  <c r="AD1803" i="1"/>
  <c r="AC1808" i="1"/>
  <c r="AE1810" i="1"/>
  <c r="AD1811" i="1"/>
  <c r="AC1816" i="1"/>
  <c r="AE1818" i="1"/>
  <c r="AD1819" i="1"/>
  <c r="AC1824" i="1"/>
  <c r="AE1826" i="1"/>
  <c r="AD1827" i="1"/>
  <c r="AC1832" i="1"/>
  <c r="AE1834" i="1"/>
  <c r="AD1835" i="1"/>
  <c r="AC1840" i="1"/>
  <c r="AE1842" i="1"/>
  <c r="AD1843" i="1"/>
  <c r="AC1848" i="1"/>
  <c r="AE1850" i="1"/>
  <c r="AD1851" i="1"/>
  <c r="AC1856" i="1"/>
  <c r="AE1858" i="1"/>
  <c r="AD1859" i="1"/>
  <c r="AC1864" i="1"/>
  <c r="AE1866" i="1"/>
  <c r="AD1867" i="1"/>
  <c r="AC1872" i="1"/>
  <c r="AE1874" i="1"/>
  <c r="AD1875" i="1"/>
  <c r="AC1880" i="1"/>
  <c r="AE1882" i="1"/>
  <c r="AD1883" i="1"/>
  <c r="AC1888" i="1"/>
  <c r="AE1890" i="1"/>
  <c r="AD1891" i="1"/>
  <c r="AC1896" i="1"/>
  <c r="AE1898" i="1"/>
  <c r="AD1899" i="1"/>
  <c r="AC1904" i="1"/>
  <c r="AE1906" i="1"/>
  <c r="AD1907" i="1"/>
  <c r="AD1105" i="1"/>
  <c r="AD1109" i="1"/>
  <c r="AD1113" i="1"/>
  <c r="AD1117" i="1"/>
  <c r="AD1121" i="1"/>
  <c r="AD1125" i="1"/>
  <c r="AD1129" i="1"/>
  <c r="AD1133" i="1"/>
  <c r="AD1137" i="1"/>
  <c r="AD1141" i="1"/>
  <c r="AD1145" i="1"/>
  <c r="AD1149" i="1"/>
  <c r="AD1153" i="1"/>
  <c r="AD1157" i="1"/>
  <c r="AD1161" i="1"/>
  <c r="AD1165" i="1"/>
  <c r="AD1169" i="1"/>
  <c r="AD1173" i="1"/>
  <c r="AD1177" i="1"/>
  <c r="AD1181" i="1"/>
  <c r="AD1185" i="1"/>
  <c r="AD1189" i="1"/>
  <c r="AD1193" i="1"/>
  <c r="AD1197" i="1"/>
  <c r="AD1201" i="1"/>
  <c r="AD1205" i="1"/>
  <c r="AD1209" i="1"/>
  <c r="AD1213" i="1"/>
  <c r="AD1217" i="1"/>
  <c r="AD1221" i="1"/>
  <c r="AD1225" i="1"/>
  <c r="AD1229" i="1"/>
  <c r="AD1233" i="1"/>
  <c r="AD1237" i="1"/>
  <c r="AD1241" i="1"/>
  <c r="AD1245" i="1"/>
  <c r="AD1249" i="1"/>
  <c r="AD1253" i="1"/>
  <c r="AD1257" i="1"/>
  <c r="AD1261" i="1"/>
  <c r="AD1265" i="1"/>
  <c r="AD1269" i="1"/>
  <c r="AD1273" i="1"/>
  <c r="AD1277" i="1"/>
  <c r="AD1281" i="1"/>
  <c r="AD1285" i="1"/>
  <c r="AD1289" i="1"/>
  <c r="AD1293" i="1"/>
  <c r="AD1297" i="1"/>
  <c r="AD1301" i="1"/>
  <c r="AD1305" i="1"/>
  <c r="AD1309" i="1"/>
  <c r="AD1313" i="1"/>
  <c r="AD1317" i="1"/>
  <c r="AD1321" i="1"/>
  <c r="AD1325" i="1"/>
  <c r="AD1329" i="1"/>
  <c r="AD1333" i="1"/>
  <c r="AD1337" i="1"/>
  <c r="AD1341" i="1"/>
  <c r="AD1345" i="1"/>
  <c r="AD1349" i="1"/>
  <c r="AD1353" i="1"/>
  <c r="AD1357" i="1"/>
  <c r="AD1361" i="1"/>
  <c r="AD1365" i="1"/>
  <c r="AD1369" i="1"/>
  <c r="AD1373" i="1"/>
  <c r="AD1377" i="1"/>
  <c r="AD1381" i="1"/>
  <c r="AD1385" i="1"/>
  <c r="AD1389" i="1"/>
  <c r="AD1393" i="1"/>
  <c r="AD1397" i="1"/>
  <c r="AD1401" i="1"/>
  <c r="AD1405" i="1"/>
  <c r="AD1409" i="1"/>
  <c r="AD1413" i="1"/>
  <c r="AD1417" i="1"/>
  <c r="AD1421" i="1"/>
  <c r="AD1425" i="1"/>
  <c r="AD1429" i="1"/>
  <c r="AD1433" i="1"/>
  <c r="AD1437" i="1"/>
  <c r="AD1441" i="1"/>
  <c r="AD1445" i="1"/>
  <c r="AD1449" i="1"/>
  <c r="AD1453" i="1"/>
  <c r="AD1457" i="1"/>
  <c r="AD1461" i="1"/>
  <c r="AD1465" i="1"/>
  <c r="AD1469" i="1"/>
  <c r="AD1473" i="1"/>
  <c r="AD1477" i="1"/>
  <c r="AD1481" i="1"/>
  <c r="AD1485" i="1"/>
  <c r="AD1489" i="1"/>
  <c r="AD1493" i="1"/>
  <c r="AD1497" i="1"/>
  <c r="AD1501" i="1"/>
  <c r="AD1505" i="1"/>
  <c r="AD1509" i="1"/>
  <c r="AD1513" i="1"/>
  <c r="AD1517" i="1"/>
  <c r="AD1521" i="1"/>
  <c r="AD1525" i="1"/>
  <c r="AD1529" i="1"/>
  <c r="AD1533" i="1"/>
  <c r="AD1537" i="1"/>
  <c r="AD1541" i="1"/>
  <c r="AD1545" i="1"/>
  <c r="AD1549" i="1"/>
  <c r="AD1553" i="1"/>
  <c r="AD1557" i="1"/>
  <c r="AD1561" i="1"/>
  <c r="AD1565" i="1"/>
  <c r="AD1569" i="1"/>
  <c r="AD1573" i="1"/>
  <c r="AD1577" i="1"/>
  <c r="AD1581" i="1"/>
  <c r="AD1585" i="1"/>
  <c r="AD1589" i="1"/>
  <c r="AD1593" i="1"/>
  <c r="AD1597" i="1"/>
  <c r="AD1601" i="1"/>
  <c r="AD1605" i="1"/>
  <c r="AD1609" i="1"/>
  <c r="AD1613" i="1"/>
  <c r="AD1617" i="1"/>
  <c r="AD1621" i="1"/>
  <c r="AD1625" i="1"/>
  <c r="AD1629" i="1"/>
  <c r="AD1633" i="1"/>
  <c r="AD1637" i="1"/>
  <c r="AD1641" i="1"/>
  <c r="AD1645" i="1"/>
  <c r="AD1649" i="1"/>
  <c r="AD1653" i="1"/>
  <c r="AD1657" i="1"/>
  <c r="AD1661" i="1"/>
  <c r="AD1665" i="1"/>
  <c r="AD1669" i="1"/>
  <c r="AD1673" i="1"/>
  <c r="AC1676" i="1"/>
  <c r="AD1677" i="1"/>
  <c r="AC1680" i="1"/>
  <c r="AD1681" i="1"/>
  <c r="AC1684" i="1"/>
  <c r="AD1685" i="1"/>
  <c r="AC1688" i="1"/>
  <c r="AD1689" i="1"/>
  <c r="AC1692" i="1"/>
  <c r="AD1693" i="1"/>
  <c r="AC1696" i="1"/>
  <c r="AD1697" i="1"/>
  <c r="AC1700" i="1"/>
  <c r="AD1701" i="1"/>
  <c r="AC1704" i="1"/>
  <c r="AD1705" i="1"/>
  <c r="AC1708" i="1"/>
  <c r="AD1709" i="1"/>
  <c r="AC1712" i="1"/>
  <c r="AD1713" i="1"/>
  <c r="AC1716" i="1"/>
  <c r="AD1717" i="1"/>
  <c r="AC1720" i="1"/>
  <c r="AD1721" i="1"/>
  <c r="AC1724" i="1"/>
  <c r="AD1725" i="1"/>
  <c r="AC1728" i="1"/>
  <c r="AD1729" i="1"/>
  <c r="AC1732" i="1"/>
  <c r="AD1733" i="1"/>
  <c r="AC1736" i="1"/>
  <c r="AD1737" i="1"/>
  <c r="AC1740" i="1"/>
  <c r="AD1741" i="1"/>
  <c r="AC1744" i="1"/>
  <c r="AD1745" i="1"/>
  <c r="AC1748" i="1"/>
  <c r="AD1749" i="1"/>
  <c r="AC1752" i="1"/>
  <c r="AD1753" i="1"/>
  <c r="AC1756" i="1"/>
  <c r="AD1757" i="1"/>
  <c r="AC1760" i="1"/>
  <c r="AD1761" i="1"/>
  <c r="AC1764" i="1"/>
  <c r="AD1765" i="1"/>
  <c r="AC1768" i="1"/>
  <c r="AD1769" i="1"/>
  <c r="AC1772" i="1"/>
  <c r="AD1773" i="1"/>
  <c r="AC1776" i="1"/>
  <c r="AD1777" i="1"/>
  <c r="AC1780" i="1"/>
  <c r="AD1781" i="1"/>
  <c r="AC1784" i="1"/>
  <c r="AD1785" i="1"/>
  <c r="AC1788" i="1"/>
  <c r="AD1789" i="1"/>
  <c r="AE1795" i="1"/>
  <c r="AE1796" i="1"/>
  <c r="AD1796" i="1"/>
  <c r="AD1798" i="1"/>
  <c r="AC1799" i="1"/>
  <c r="AE1803" i="1"/>
  <c r="AE1804" i="1"/>
  <c r="AD1804" i="1"/>
  <c r="AD1806" i="1"/>
  <c r="AC1807" i="1"/>
  <c r="AE1811" i="1"/>
  <c r="AE1812" i="1"/>
  <c r="AD1812" i="1"/>
  <c r="AD1814" i="1"/>
  <c r="AC1815" i="1"/>
  <c r="AE1819" i="1"/>
  <c r="AE1820" i="1"/>
  <c r="AD1820" i="1"/>
  <c r="AD1822" i="1"/>
  <c r="AC1823" i="1"/>
  <c r="AE1827" i="1"/>
  <c r="AE1828" i="1"/>
  <c r="AD1828" i="1"/>
  <c r="AD1830" i="1"/>
  <c r="AC1831" i="1"/>
  <c r="AE1835" i="1"/>
  <c r="AE1836" i="1"/>
  <c r="AD1836" i="1"/>
  <c r="AD1838" i="1"/>
  <c r="AC1839" i="1"/>
  <c r="AE1843" i="1"/>
  <c r="AE1844" i="1"/>
  <c r="AD1844" i="1"/>
  <c r="AD1846" i="1"/>
  <c r="AE1851" i="1"/>
  <c r="AE1852" i="1"/>
  <c r="AD1852" i="1"/>
  <c r="AD1854" i="1"/>
  <c r="AE1859" i="1"/>
  <c r="AE1860" i="1"/>
  <c r="AD1860" i="1"/>
  <c r="AD1862" i="1"/>
  <c r="AE1867" i="1"/>
  <c r="AE1868" i="1"/>
  <c r="AD1868" i="1"/>
  <c r="AD1870" i="1"/>
  <c r="AE1875" i="1"/>
  <c r="AE1876" i="1"/>
  <c r="AD1876" i="1"/>
  <c r="AD1878" i="1"/>
  <c r="AE1883" i="1"/>
  <c r="AE1884" i="1"/>
  <c r="AD1884" i="1"/>
  <c r="AD1886" i="1"/>
  <c r="AE1891" i="1"/>
  <c r="AE1892" i="1"/>
  <c r="AD1892" i="1"/>
  <c r="AD1894" i="1"/>
  <c r="AE1899" i="1"/>
  <c r="AE1900" i="1"/>
  <c r="AD1900" i="1"/>
  <c r="AD1902" i="1"/>
  <c r="AE1907" i="1"/>
  <c r="AE1908" i="1"/>
  <c r="AD1908" i="1"/>
  <c r="AD1963" i="1"/>
  <c r="AD1967" i="1"/>
  <c r="AD1971" i="1"/>
  <c r="AD1975" i="1"/>
  <c r="AD1979" i="1"/>
  <c r="AD1983" i="1"/>
  <c r="AD1987" i="1"/>
  <c r="AD1991" i="1"/>
  <c r="AD1995" i="1"/>
  <c r="AD1999" i="1"/>
  <c r="AD2003" i="1"/>
  <c r="AD2007" i="1"/>
  <c r="AD2011" i="1"/>
  <c r="AD2015" i="1"/>
  <c r="AE1798" i="1"/>
  <c r="AE1806" i="1"/>
  <c r="AE1814" i="1"/>
  <c r="AE1822" i="1"/>
  <c r="AE1830" i="1"/>
  <c r="AE1838" i="1"/>
  <c r="AE1846" i="1"/>
  <c r="AD1847" i="1"/>
  <c r="AC1852" i="1"/>
  <c r="AE1854" i="1"/>
  <c r="AD1855" i="1"/>
  <c r="AC1860" i="1"/>
  <c r="AE1862" i="1"/>
  <c r="AD1863" i="1"/>
  <c r="AC1868" i="1"/>
  <c r="AE1870" i="1"/>
  <c r="AD1871" i="1"/>
  <c r="AC1876" i="1"/>
  <c r="AE1878" i="1"/>
  <c r="AD1879" i="1"/>
  <c r="AC1884" i="1"/>
  <c r="AE1886" i="1"/>
  <c r="AD1887" i="1"/>
  <c r="AC1892" i="1"/>
  <c r="AE1894" i="1"/>
  <c r="AD1895" i="1"/>
  <c r="AC1900" i="1"/>
  <c r="AE1902" i="1"/>
  <c r="AD1903" i="1"/>
  <c r="AC1908" i="1"/>
  <c r="AE1912" i="1"/>
  <c r="AD1912" i="1"/>
  <c r="AC1912" i="1"/>
  <c r="AE1916" i="1"/>
  <c r="AD1916" i="1"/>
  <c r="AC1916" i="1"/>
  <c r="AE1920" i="1"/>
  <c r="AD1920" i="1"/>
  <c r="AC1920" i="1"/>
  <c r="AE1924" i="1"/>
  <c r="AD1924" i="1"/>
  <c r="AC1924" i="1"/>
  <c r="AE1928" i="1"/>
  <c r="AD1928" i="1"/>
  <c r="AC1928" i="1"/>
  <c r="AE1932" i="1"/>
  <c r="AD1932" i="1"/>
  <c r="AC1932" i="1"/>
  <c r="AE1936" i="1"/>
  <c r="AD1936" i="1"/>
  <c r="AC1936" i="1"/>
  <c r="AE1940" i="1"/>
  <c r="AD1940" i="1"/>
  <c r="AC1940" i="1"/>
  <c r="AE1944" i="1"/>
  <c r="AD1944" i="1"/>
  <c r="AC1944" i="1"/>
  <c r="AE1948" i="1"/>
  <c r="AD1948" i="1"/>
  <c r="AC1948" i="1"/>
  <c r="AE1952" i="1"/>
  <c r="AD1952" i="1"/>
  <c r="AC1952" i="1"/>
  <c r="AE1955" i="1"/>
  <c r="AE1956" i="1"/>
  <c r="AD1956" i="1"/>
  <c r="AC1956" i="1"/>
  <c r="AE1959" i="1"/>
  <c r="AE1960" i="1"/>
  <c r="AD1960" i="1"/>
  <c r="AC1960" i="1"/>
  <c r="AE1963" i="1"/>
  <c r="AE1964" i="1"/>
  <c r="AD1964" i="1"/>
  <c r="AC1964" i="1"/>
  <c r="AE1967" i="1"/>
  <c r="AE1968" i="1"/>
  <c r="AD1968" i="1"/>
  <c r="AC1968" i="1"/>
  <c r="AE1971" i="1"/>
  <c r="AE1972" i="1"/>
  <c r="AD1972" i="1"/>
  <c r="AC1972" i="1"/>
  <c r="AE1975" i="1"/>
  <c r="AE1976" i="1"/>
  <c r="AD1976" i="1"/>
  <c r="AC1976" i="1"/>
  <c r="AE1979" i="1"/>
  <c r="AE1980" i="1"/>
  <c r="AD1980" i="1"/>
  <c r="AC1980" i="1"/>
  <c r="AE1983" i="1"/>
  <c r="AE1984" i="1"/>
  <c r="AD1984" i="1"/>
  <c r="AC1984" i="1"/>
  <c r="AE1987" i="1"/>
  <c r="AE1988" i="1"/>
  <c r="AD1988" i="1"/>
  <c r="AC1988" i="1"/>
  <c r="AE1991" i="1"/>
  <c r="AE1992" i="1"/>
  <c r="AD1992" i="1"/>
  <c r="AC1992" i="1"/>
  <c r="AE1995" i="1"/>
  <c r="AE1996" i="1"/>
  <c r="AD1996" i="1"/>
  <c r="AC1996" i="1"/>
  <c r="AE1999" i="1"/>
  <c r="AE2000" i="1"/>
  <c r="AD2000" i="1"/>
  <c r="AC2000" i="1"/>
  <c r="AE2003" i="1"/>
  <c r="AE2004" i="1"/>
  <c r="AD2004" i="1"/>
  <c r="AC2004" i="1"/>
  <c r="AE2007" i="1"/>
  <c r="AE2008" i="1"/>
  <c r="AD2008" i="1"/>
  <c r="AC2008" i="1"/>
  <c r="AE2011" i="1"/>
  <c r="AE2012" i="1"/>
  <c r="AD2012" i="1"/>
  <c r="AC2012" i="1"/>
  <c r="AE2015" i="1"/>
  <c r="AE2016" i="1"/>
  <c r="AD2016" i="1"/>
  <c r="AC2016" i="1"/>
  <c r="AE2019" i="1"/>
  <c r="AE2023" i="1"/>
  <c r="AE2027" i="1"/>
  <c r="AE2031" i="1"/>
  <c r="AE2035" i="1"/>
  <c r="AE2039" i="1"/>
  <c r="AE2043" i="1"/>
  <c r="AE2047" i="1"/>
  <c r="AE2051" i="1"/>
  <c r="AE2055" i="1"/>
  <c r="AE2059" i="1"/>
  <c r="AE2063" i="1"/>
  <c r="AE2067" i="1"/>
  <c r="AE2071" i="1"/>
  <c r="AE2075" i="1"/>
  <c r="AE2079" i="1"/>
  <c r="AE2083" i="1"/>
  <c r="AE2087" i="1"/>
  <c r="AE2091" i="1"/>
  <c r="AE2095" i="1"/>
  <c r="AE2099" i="1"/>
  <c r="AE2103" i="1"/>
  <c r="AE2107" i="1"/>
  <c r="AE2111" i="1"/>
  <c r="AE2115" i="1"/>
  <c r="AE2119" i="1"/>
  <c r="AE2123" i="1"/>
  <c r="AE2127" i="1"/>
  <c r="AE2131" i="1"/>
  <c r="AE2135" i="1"/>
  <c r="AE2139" i="1"/>
  <c r="AE2143" i="1"/>
  <c r="AE2147" i="1"/>
  <c r="AE2151" i="1"/>
  <c r="AE2155" i="1"/>
  <c r="AE2159" i="1"/>
  <c r="AE2163" i="1"/>
  <c r="AE2167" i="1"/>
  <c r="AE2171" i="1"/>
  <c r="AE2175" i="1"/>
  <c r="AE2179" i="1"/>
  <c r="AE2183" i="1"/>
  <c r="AE2187" i="1"/>
  <c r="AE2191" i="1"/>
  <c r="AE2195" i="1"/>
  <c r="AE2199" i="1"/>
  <c r="AE2203" i="1"/>
  <c r="AE2207" i="1"/>
  <c r="AE2211" i="1"/>
  <c r="AE2215" i="1"/>
  <c r="AE2219" i="1"/>
  <c r="AE2223" i="1"/>
  <c r="AE2227" i="1"/>
  <c r="AE2231" i="1"/>
  <c r="AE2235" i="1"/>
  <c r="AE2239" i="1"/>
  <c r="AE2243" i="1"/>
  <c r="AE2247" i="1"/>
  <c r="AE2251" i="1"/>
  <c r="AE2255" i="1"/>
  <c r="AE2259" i="1"/>
  <c r="AE2263" i="1"/>
  <c r="AE2267" i="1"/>
  <c r="AE2271" i="1"/>
  <c r="AE2275" i="1"/>
  <c r="AE2279" i="1"/>
  <c r="AE2283" i="1"/>
  <c r="AE2287" i="1"/>
  <c r="AE2291" i="1"/>
  <c r="AE2295" i="1"/>
  <c r="AE2299" i="1"/>
  <c r="AE2303" i="1"/>
  <c r="AE2307" i="1"/>
  <c r="AE2311" i="1"/>
  <c r="AE2315" i="1"/>
  <c r="AE2319" i="1"/>
  <c r="AE2323" i="1"/>
  <c r="AE2327" i="1"/>
  <c r="AE2331" i="1"/>
  <c r="AE2335" i="1"/>
  <c r="AE2339" i="1"/>
  <c r="AE2343" i="1"/>
  <c r="AE2347" i="1"/>
  <c r="AE2351" i="1"/>
  <c r="AE2355" i="1"/>
  <c r="AE2359" i="1"/>
  <c r="AE2363" i="1"/>
  <c r="AE2367" i="1"/>
  <c r="AE2371" i="1"/>
  <c r="AE2375" i="1"/>
  <c r="AE2379" i="1"/>
  <c r="AE2383" i="1"/>
  <c r="AE2387" i="1"/>
  <c r="AE2391" i="1"/>
  <c r="AE2395" i="1"/>
  <c r="AE2399" i="1"/>
  <c r="AE2403" i="1"/>
  <c r="AE2407" i="1"/>
  <c r="AE2411" i="1"/>
  <c r="AE2415" i="1"/>
  <c r="AE2419" i="1"/>
  <c r="AE2423" i="1"/>
  <c r="AE2427" i="1"/>
  <c r="AE2431" i="1"/>
  <c r="AE2435" i="1"/>
  <c r="AE2439" i="1"/>
  <c r="AE2443" i="1"/>
  <c r="AE2447" i="1"/>
  <c r="AE2451" i="1"/>
  <c r="AE2455" i="1"/>
  <c r="AE2459" i="1"/>
  <c r="AE2463" i="1"/>
  <c r="AE2467" i="1"/>
  <c r="AE2471" i="1"/>
  <c r="AE2475" i="1"/>
  <c r="AE2479" i="1"/>
  <c r="AE2483" i="1"/>
  <c r="AE2487" i="1"/>
  <c r="AE2491" i="1"/>
  <c r="AE2495" i="1"/>
  <c r="AE2499" i="1"/>
  <c r="AE2503" i="1"/>
  <c r="AE2507" i="1"/>
  <c r="AE2511" i="1"/>
  <c r="AE2515" i="1"/>
  <c r="AE2519" i="1"/>
  <c r="AE2523" i="1"/>
  <c r="AE2527" i="1"/>
  <c r="AE2531" i="1"/>
  <c r="AE2535" i="1"/>
  <c r="AE2539" i="1"/>
  <c r="AE2543" i="1"/>
  <c r="AE2547" i="1"/>
  <c r="AE2551" i="1"/>
  <c r="AE2555" i="1"/>
  <c r="AE2559" i="1"/>
  <c r="AE2563" i="1"/>
  <c r="AE2567" i="1"/>
  <c r="AE2571" i="1"/>
  <c r="AE2575" i="1"/>
  <c r="AE2579" i="1"/>
  <c r="AE2583" i="1"/>
  <c r="AE2587" i="1"/>
  <c r="AE2591" i="1"/>
  <c r="AE2595" i="1"/>
  <c r="AE2599" i="1"/>
  <c r="AE2603" i="1"/>
  <c r="AE2607" i="1"/>
  <c r="AE2611" i="1"/>
  <c r="AE2615" i="1"/>
  <c r="AE2619" i="1"/>
  <c r="AE2623" i="1"/>
  <c r="AE2627" i="1"/>
  <c r="AE2631" i="1"/>
  <c r="AE2635" i="1"/>
  <c r="AE2639" i="1"/>
  <c r="AE2643" i="1"/>
  <c r="AE2647" i="1"/>
  <c r="AE2651" i="1"/>
  <c r="AE2655" i="1"/>
  <c r="AE2659" i="1"/>
  <c r="AE2663" i="1"/>
  <c r="AE2667" i="1"/>
  <c r="AE2671" i="1"/>
  <c r="AE2675" i="1"/>
  <c r="AE2679" i="1"/>
  <c r="AE2689" i="1"/>
  <c r="AD2689" i="1"/>
  <c r="AE2705" i="1"/>
  <c r="AD2705" i="1"/>
  <c r="AD2712" i="1"/>
  <c r="AC2712" i="1"/>
  <c r="AE2721" i="1"/>
  <c r="AD2721" i="1"/>
  <c r="AE2737" i="1"/>
  <c r="AD2737" i="1"/>
  <c r="AE1910" i="1"/>
  <c r="AE1914" i="1"/>
  <c r="AE1918" i="1"/>
  <c r="AE1922" i="1"/>
  <c r="AE1926" i="1"/>
  <c r="AE1930" i="1"/>
  <c r="AE1934" i="1"/>
  <c r="AE1938" i="1"/>
  <c r="AE1942" i="1"/>
  <c r="AE1946" i="1"/>
  <c r="AE1950" i="1"/>
  <c r="AE1954" i="1"/>
  <c r="AE1958" i="1"/>
  <c r="AE1962" i="1"/>
  <c r="AE1966" i="1"/>
  <c r="AE1970" i="1"/>
  <c r="AE1974" i="1"/>
  <c r="AE1978" i="1"/>
  <c r="AE1982" i="1"/>
  <c r="AE1986" i="1"/>
  <c r="AE1990" i="1"/>
  <c r="AE1994" i="1"/>
  <c r="AE1998" i="1"/>
  <c r="AE2002" i="1"/>
  <c r="AE2006" i="1"/>
  <c r="AE2010" i="1"/>
  <c r="AE2014" i="1"/>
  <c r="AE2018" i="1"/>
  <c r="AC2020" i="1"/>
  <c r="AE2022" i="1"/>
  <c r="AC2024" i="1"/>
  <c r="AE2026" i="1"/>
  <c r="AC2028" i="1"/>
  <c r="AE2030" i="1"/>
  <c r="AC2032" i="1"/>
  <c r="AE2034" i="1"/>
  <c r="AC2036" i="1"/>
  <c r="AE2038" i="1"/>
  <c r="AC2040" i="1"/>
  <c r="AE2042" i="1"/>
  <c r="AC2044" i="1"/>
  <c r="AE2046" i="1"/>
  <c r="AC2048" i="1"/>
  <c r="AE2050" i="1"/>
  <c r="AC2052" i="1"/>
  <c r="AE2054" i="1"/>
  <c r="AC2056" i="1"/>
  <c r="AE2058" i="1"/>
  <c r="AC2060" i="1"/>
  <c r="AE2062" i="1"/>
  <c r="AC2064" i="1"/>
  <c r="AE2066" i="1"/>
  <c r="AC2068" i="1"/>
  <c r="AE2070" i="1"/>
  <c r="AC2072" i="1"/>
  <c r="AE2074" i="1"/>
  <c r="AC2076" i="1"/>
  <c r="AE2078" i="1"/>
  <c r="AC2080" i="1"/>
  <c r="AE2082" i="1"/>
  <c r="AC2084" i="1"/>
  <c r="AE2086" i="1"/>
  <c r="AC2088" i="1"/>
  <c r="AE2090" i="1"/>
  <c r="AC2092" i="1"/>
  <c r="AE2094" i="1"/>
  <c r="AC2096" i="1"/>
  <c r="AE2098" i="1"/>
  <c r="AC2100" i="1"/>
  <c r="AE2102" i="1"/>
  <c r="AC2104" i="1"/>
  <c r="AE2106" i="1"/>
  <c r="AC2108" i="1"/>
  <c r="AE2110" i="1"/>
  <c r="AC2112" i="1"/>
  <c r="AE2114" i="1"/>
  <c r="AC2116" i="1"/>
  <c r="AE2118" i="1"/>
  <c r="AC2120" i="1"/>
  <c r="AE2122" i="1"/>
  <c r="AC2124" i="1"/>
  <c r="AE2126" i="1"/>
  <c r="AC2128" i="1"/>
  <c r="AE2130" i="1"/>
  <c r="AC2132" i="1"/>
  <c r="AE2134" i="1"/>
  <c r="AC2136" i="1"/>
  <c r="AE2138" i="1"/>
  <c r="AC2140" i="1"/>
  <c r="AE2142" i="1"/>
  <c r="AC2144" i="1"/>
  <c r="AE2146" i="1"/>
  <c r="AC2148" i="1"/>
  <c r="AE2150" i="1"/>
  <c r="AC2152" i="1"/>
  <c r="AE2154" i="1"/>
  <c r="AC2156" i="1"/>
  <c r="AE2158" i="1"/>
  <c r="AC2160" i="1"/>
  <c r="AE2162" i="1"/>
  <c r="AC2164" i="1"/>
  <c r="AE2166" i="1"/>
  <c r="AC2168" i="1"/>
  <c r="AE2170" i="1"/>
  <c r="AC2172" i="1"/>
  <c r="AE2174" i="1"/>
  <c r="AC2176" i="1"/>
  <c r="AE2178" i="1"/>
  <c r="AC2180" i="1"/>
  <c r="AE2182" i="1"/>
  <c r="AC2184" i="1"/>
  <c r="AE2186" i="1"/>
  <c r="AC2188" i="1"/>
  <c r="AE2190" i="1"/>
  <c r="AC2192" i="1"/>
  <c r="AE2194" i="1"/>
  <c r="AC2196" i="1"/>
  <c r="AE2198" i="1"/>
  <c r="AC2200" i="1"/>
  <c r="AE2202" i="1"/>
  <c r="AC2204" i="1"/>
  <c r="AE2206" i="1"/>
  <c r="AC2208" i="1"/>
  <c r="AE2210" i="1"/>
  <c r="AC2212" i="1"/>
  <c r="AE2214" i="1"/>
  <c r="AC2216" i="1"/>
  <c r="AE2218" i="1"/>
  <c r="AC2220" i="1"/>
  <c r="AE2222" i="1"/>
  <c r="AC2224" i="1"/>
  <c r="AE2226" i="1"/>
  <c r="AC2228" i="1"/>
  <c r="AE2230" i="1"/>
  <c r="AC2232" i="1"/>
  <c r="AE2234" i="1"/>
  <c r="AC2236" i="1"/>
  <c r="AE2238" i="1"/>
  <c r="AC2240" i="1"/>
  <c r="AE2242" i="1"/>
  <c r="AC2244" i="1"/>
  <c r="AE2246" i="1"/>
  <c r="AC2248" i="1"/>
  <c r="AE2250" i="1"/>
  <c r="AC2252" i="1"/>
  <c r="AE2254" i="1"/>
  <c r="AC2256" i="1"/>
  <c r="AE2258" i="1"/>
  <c r="AC2260" i="1"/>
  <c r="AE2262" i="1"/>
  <c r="AC2264" i="1"/>
  <c r="AE2266" i="1"/>
  <c r="AC2268" i="1"/>
  <c r="AE2270" i="1"/>
  <c r="AC2272" i="1"/>
  <c r="AE2274" i="1"/>
  <c r="AC2276" i="1"/>
  <c r="AE2278" i="1"/>
  <c r="AC2280" i="1"/>
  <c r="AE2282" i="1"/>
  <c r="AC2284" i="1"/>
  <c r="AE2286" i="1"/>
  <c r="AC2288" i="1"/>
  <c r="AE2290" i="1"/>
  <c r="AC2292" i="1"/>
  <c r="AE2294" i="1"/>
  <c r="AC2296" i="1"/>
  <c r="AE2298" i="1"/>
  <c r="AC2300" i="1"/>
  <c r="AE2302" i="1"/>
  <c r="AC2304" i="1"/>
  <c r="AE2306" i="1"/>
  <c r="AC2308" i="1"/>
  <c r="AE2310" i="1"/>
  <c r="AC2312" i="1"/>
  <c r="AE2314" i="1"/>
  <c r="AC2316" i="1"/>
  <c r="AE2318" i="1"/>
  <c r="AC2320" i="1"/>
  <c r="AE2322" i="1"/>
  <c r="AC2324" i="1"/>
  <c r="AE2326" i="1"/>
  <c r="AC2328" i="1"/>
  <c r="AE2330" i="1"/>
  <c r="AC2332" i="1"/>
  <c r="AE2334" i="1"/>
  <c r="AC2336" i="1"/>
  <c r="AE2338" i="1"/>
  <c r="AC2340" i="1"/>
  <c r="AE2342" i="1"/>
  <c r="AC2344" i="1"/>
  <c r="AE2346" i="1"/>
  <c r="AC2348" i="1"/>
  <c r="AE2350" i="1"/>
  <c r="AC2352" i="1"/>
  <c r="AE2354" i="1"/>
  <c r="AC2356" i="1"/>
  <c r="AE2358" i="1"/>
  <c r="AC2360" i="1"/>
  <c r="AE2362" i="1"/>
  <c r="AC2364" i="1"/>
  <c r="AE2366" i="1"/>
  <c r="AC2368" i="1"/>
  <c r="AE2370" i="1"/>
  <c r="AC2372" i="1"/>
  <c r="AE2374" i="1"/>
  <c r="AC2376" i="1"/>
  <c r="AE2378" i="1"/>
  <c r="AC2380" i="1"/>
  <c r="AE2382" i="1"/>
  <c r="AC2384" i="1"/>
  <c r="AE2386" i="1"/>
  <c r="AC2388" i="1"/>
  <c r="AE2390" i="1"/>
  <c r="AC2392" i="1"/>
  <c r="AE2394" i="1"/>
  <c r="AC2396" i="1"/>
  <c r="AE2398" i="1"/>
  <c r="AC2400" i="1"/>
  <c r="AE2402" i="1"/>
  <c r="AC2404" i="1"/>
  <c r="AE2406" i="1"/>
  <c r="AC2408" i="1"/>
  <c r="AE2410" i="1"/>
  <c r="AC2412" i="1"/>
  <c r="AE2414" i="1"/>
  <c r="AC2416" i="1"/>
  <c r="AE2418" i="1"/>
  <c r="AC2420" i="1"/>
  <c r="AE2422" i="1"/>
  <c r="AC2424" i="1"/>
  <c r="AE2426" i="1"/>
  <c r="AC2428" i="1"/>
  <c r="AE2430" i="1"/>
  <c r="AC2432" i="1"/>
  <c r="AE2434" i="1"/>
  <c r="AC2436" i="1"/>
  <c r="AE2438" i="1"/>
  <c r="AC2440" i="1"/>
  <c r="AE2442" i="1"/>
  <c r="AC2444" i="1"/>
  <c r="AE2446" i="1"/>
  <c r="AC2448" i="1"/>
  <c r="AE2450" i="1"/>
  <c r="AC2452" i="1"/>
  <c r="AE2454" i="1"/>
  <c r="AC2456" i="1"/>
  <c r="AE2458" i="1"/>
  <c r="AC2460" i="1"/>
  <c r="AE2462" i="1"/>
  <c r="AC2464" i="1"/>
  <c r="AE2466" i="1"/>
  <c r="AC2468" i="1"/>
  <c r="AE2470" i="1"/>
  <c r="AC2472" i="1"/>
  <c r="AE2474" i="1"/>
  <c r="AC2476" i="1"/>
  <c r="AE2478" i="1"/>
  <c r="AC2480" i="1"/>
  <c r="AE2482" i="1"/>
  <c r="AC2484" i="1"/>
  <c r="AE2486" i="1"/>
  <c r="AC2488" i="1"/>
  <c r="AE2490" i="1"/>
  <c r="AC2492" i="1"/>
  <c r="AE2494" i="1"/>
  <c r="AC2496" i="1"/>
  <c r="AE2498" i="1"/>
  <c r="AC2500" i="1"/>
  <c r="AE2502" i="1"/>
  <c r="AC2504" i="1"/>
  <c r="AE2506" i="1"/>
  <c r="AC2508" i="1"/>
  <c r="AE2510" i="1"/>
  <c r="AC2512" i="1"/>
  <c r="AE2514" i="1"/>
  <c r="AC2516" i="1"/>
  <c r="AE2518" i="1"/>
  <c r="AC2520" i="1"/>
  <c r="AE2522" i="1"/>
  <c r="AC2524" i="1"/>
  <c r="AE2526" i="1"/>
  <c r="AC2528" i="1"/>
  <c r="AE2530" i="1"/>
  <c r="AC2532" i="1"/>
  <c r="AE2534" i="1"/>
  <c r="AC2536" i="1"/>
  <c r="AE2538" i="1"/>
  <c r="AC2540" i="1"/>
  <c r="AE2542" i="1"/>
  <c r="AC2544" i="1"/>
  <c r="AE2546" i="1"/>
  <c r="AC2548" i="1"/>
  <c r="AE2550" i="1"/>
  <c r="AC2552" i="1"/>
  <c r="AE2554" i="1"/>
  <c r="AC2556" i="1"/>
  <c r="AE2558" i="1"/>
  <c r="AC2560" i="1"/>
  <c r="AE2562" i="1"/>
  <c r="AC2564" i="1"/>
  <c r="AE2566" i="1"/>
  <c r="AC2568" i="1"/>
  <c r="AE2570" i="1"/>
  <c r="AC2572" i="1"/>
  <c r="AE2574" i="1"/>
  <c r="AC2576" i="1"/>
  <c r="AE2578" i="1"/>
  <c r="AC2580" i="1"/>
  <c r="AE2582" i="1"/>
  <c r="AC2584" i="1"/>
  <c r="AE2586" i="1"/>
  <c r="AC2588" i="1"/>
  <c r="AE2590" i="1"/>
  <c r="AC2592" i="1"/>
  <c r="AE2594" i="1"/>
  <c r="AC2596" i="1"/>
  <c r="AE2598" i="1"/>
  <c r="AC2600" i="1"/>
  <c r="AE2602" i="1"/>
  <c r="AC2604" i="1"/>
  <c r="AE2606" i="1"/>
  <c r="AC2608" i="1"/>
  <c r="AE2610" i="1"/>
  <c r="AC2612" i="1"/>
  <c r="AE2614" i="1"/>
  <c r="AC2616" i="1"/>
  <c r="AE2618" i="1"/>
  <c r="AC2620" i="1"/>
  <c r="AE2622" i="1"/>
  <c r="AC2624" i="1"/>
  <c r="AE2626" i="1"/>
  <c r="AC2628" i="1"/>
  <c r="AE2630" i="1"/>
  <c r="AC2632" i="1"/>
  <c r="AE2634" i="1"/>
  <c r="AC2636" i="1"/>
  <c r="AE2638" i="1"/>
  <c r="AC2640" i="1"/>
  <c r="AE2642" i="1"/>
  <c r="AC2644" i="1"/>
  <c r="AE2646" i="1"/>
  <c r="AC2648" i="1"/>
  <c r="AE2650" i="1"/>
  <c r="AC2652" i="1"/>
  <c r="AE2654" i="1"/>
  <c r="AC2656" i="1"/>
  <c r="AE2658" i="1"/>
  <c r="AC2660" i="1"/>
  <c r="AE2662" i="1"/>
  <c r="AC2664" i="1"/>
  <c r="AE2666" i="1"/>
  <c r="AC2668" i="1"/>
  <c r="AE2670" i="1"/>
  <c r="AC2672" i="1"/>
  <c r="AE2674" i="1"/>
  <c r="AC2676" i="1"/>
  <c r="AE2678" i="1"/>
  <c r="AC2680" i="1"/>
  <c r="AC2683" i="1"/>
  <c r="AD2685" i="1"/>
  <c r="AD2686" i="1"/>
  <c r="AD2696" i="1"/>
  <c r="AE2701" i="1"/>
  <c r="AD2701" i="1"/>
  <c r="AD2708" i="1"/>
  <c r="AC2708" i="1"/>
  <c r="AE2717" i="1"/>
  <c r="AD2717" i="1"/>
  <c r="AD2728" i="1"/>
  <c r="AE2733" i="1"/>
  <c r="AD2733" i="1"/>
  <c r="AD2020" i="1"/>
  <c r="AD2024" i="1"/>
  <c r="AD2028" i="1"/>
  <c r="AD2032" i="1"/>
  <c r="AD2036" i="1"/>
  <c r="AD2040" i="1"/>
  <c r="AD2044" i="1"/>
  <c r="AD2048" i="1"/>
  <c r="AD2052" i="1"/>
  <c r="AD2056" i="1"/>
  <c r="AD2060" i="1"/>
  <c r="AD2064" i="1"/>
  <c r="AD2068" i="1"/>
  <c r="AD2072" i="1"/>
  <c r="AD2076" i="1"/>
  <c r="AD2080" i="1"/>
  <c r="AD2084" i="1"/>
  <c r="AD2088" i="1"/>
  <c r="AD2092" i="1"/>
  <c r="AD2096" i="1"/>
  <c r="AD2100" i="1"/>
  <c r="AD2104" i="1"/>
  <c r="AD2108" i="1"/>
  <c r="AD2112" i="1"/>
  <c r="AD2116" i="1"/>
  <c r="AD2120" i="1"/>
  <c r="AD2124" i="1"/>
  <c r="AD2128" i="1"/>
  <c r="AD2132" i="1"/>
  <c r="AD2136" i="1"/>
  <c r="AD2140" i="1"/>
  <c r="AD2144" i="1"/>
  <c r="AD2148" i="1"/>
  <c r="AD2152" i="1"/>
  <c r="AD2156" i="1"/>
  <c r="AD2160" i="1"/>
  <c r="AD2164" i="1"/>
  <c r="AD2168" i="1"/>
  <c r="AD2172" i="1"/>
  <c r="AD2176" i="1"/>
  <c r="AD2180" i="1"/>
  <c r="AD2184" i="1"/>
  <c r="AD2188" i="1"/>
  <c r="AD2192" i="1"/>
  <c r="AD2196" i="1"/>
  <c r="AD2200" i="1"/>
  <c r="AD2204" i="1"/>
  <c r="AD2208" i="1"/>
  <c r="AD2212" i="1"/>
  <c r="AD2216" i="1"/>
  <c r="AD2220" i="1"/>
  <c r="AD2224" i="1"/>
  <c r="AD2228" i="1"/>
  <c r="AD2232" i="1"/>
  <c r="AD2236" i="1"/>
  <c r="AD2240" i="1"/>
  <c r="AD2244" i="1"/>
  <c r="AD2248" i="1"/>
  <c r="AD2252" i="1"/>
  <c r="AD2256" i="1"/>
  <c r="AD2260" i="1"/>
  <c r="AD2264" i="1"/>
  <c r="AD2268" i="1"/>
  <c r="AD2272" i="1"/>
  <c r="AD2276" i="1"/>
  <c r="AD2280" i="1"/>
  <c r="AD2284" i="1"/>
  <c r="AD2288" i="1"/>
  <c r="AD2292" i="1"/>
  <c r="AD2296" i="1"/>
  <c r="AD2300" i="1"/>
  <c r="AD2304" i="1"/>
  <c r="AD2308" i="1"/>
  <c r="AD2312" i="1"/>
  <c r="AD2316" i="1"/>
  <c r="AD2320" i="1"/>
  <c r="AD2324" i="1"/>
  <c r="AD2328" i="1"/>
  <c r="AD2332" i="1"/>
  <c r="AD2336" i="1"/>
  <c r="AD2340" i="1"/>
  <c r="AD2344" i="1"/>
  <c r="AD2348" i="1"/>
  <c r="AD2352" i="1"/>
  <c r="AD2356" i="1"/>
  <c r="AD2360" i="1"/>
  <c r="AD2364" i="1"/>
  <c r="AD2368" i="1"/>
  <c r="AD2372" i="1"/>
  <c r="AD2376" i="1"/>
  <c r="AD2380" i="1"/>
  <c r="AD2384" i="1"/>
  <c r="AD2388" i="1"/>
  <c r="AD2392" i="1"/>
  <c r="AD2396" i="1"/>
  <c r="AD2400" i="1"/>
  <c r="AD2404" i="1"/>
  <c r="AD2408" i="1"/>
  <c r="AD2412" i="1"/>
  <c r="AD2416" i="1"/>
  <c r="AD2420" i="1"/>
  <c r="AD2424" i="1"/>
  <c r="AD2428" i="1"/>
  <c r="AD2432" i="1"/>
  <c r="AD2436" i="1"/>
  <c r="AD2440" i="1"/>
  <c r="AD2444" i="1"/>
  <c r="AD2448" i="1"/>
  <c r="AD2452" i="1"/>
  <c r="AD2456" i="1"/>
  <c r="AD2460" i="1"/>
  <c r="AD2464" i="1"/>
  <c r="AD2468" i="1"/>
  <c r="AD2472" i="1"/>
  <c r="AD2476" i="1"/>
  <c r="AD2480" i="1"/>
  <c r="AD2484" i="1"/>
  <c r="AD2488" i="1"/>
  <c r="AD2492" i="1"/>
  <c r="AD2496" i="1"/>
  <c r="AD2500" i="1"/>
  <c r="AD2504" i="1"/>
  <c r="AD2508" i="1"/>
  <c r="AD2512" i="1"/>
  <c r="AD2516" i="1"/>
  <c r="AD2520" i="1"/>
  <c r="AD2524" i="1"/>
  <c r="AD2528" i="1"/>
  <c r="AD2532" i="1"/>
  <c r="AD2536" i="1"/>
  <c r="AD2540" i="1"/>
  <c r="AD2544" i="1"/>
  <c r="AD2548" i="1"/>
  <c r="AD2552" i="1"/>
  <c r="AD2556" i="1"/>
  <c r="AD2560" i="1"/>
  <c r="AD2564" i="1"/>
  <c r="AD2568" i="1"/>
  <c r="AD2572" i="1"/>
  <c r="AD2576" i="1"/>
  <c r="AD2580" i="1"/>
  <c r="AD2584" i="1"/>
  <c r="AD2588" i="1"/>
  <c r="AD2592" i="1"/>
  <c r="AD2596" i="1"/>
  <c r="AD2600" i="1"/>
  <c r="AD2604" i="1"/>
  <c r="AD2608" i="1"/>
  <c r="AD2612" i="1"/>
  <c r="AD2616" i="1"/>
  <c r="AD2620" i="1"/>
  <c r="AD2624" i="1"/>
  <c r="AD2628" i="1"/>
  <c r="AD2632" i="1"/>
  <c r="AD2636" i="1"/>
  <c r="AD2640" i="1"/>
  <c r="AD2644" i="1"/>
  <c r="AD2648" i="1"/>
  <c r="AD2652" i="1"/>
  <c r="AD2656" i="1"/>
  <c r="AD2660" i="1"/>
  <c r="AD2664" i="1"/>
  <c r="AD2668" i="1"/>
  <c r="AD2672" i="1"/>
  <c r="AD2676" i="1"/>
  <c r="AD2680" i="1"/>
  <c r="AD2682" i="1"/>
  <c r="AD2683" i="1"/>
  <c r="AD2684" i="1"/>
  <c r="AC2686" i="1"/>
  <c r="AD2692" i="1"/>
  <c r="AE2696" i="1"/>
  <c r="AE2697" i="1"/>
  <c r="AD2697" i="1"/>
  <c r="AD2704" i="1"/>
  <c r="AC2704" i="1"/>
  <c r="AE2712" i="1"/>
  <c r="AE2713" i="1"/>
  <c r="AD2713" i="1"/>
  <c r="AD2724" i="1"/>
  <c r="AE2728" i="1"/>
  <c r="AE2729" i="1"/>
  <c r="AD2729" i="1"/>
  <c r="AD2740" i="1"/>
  <c r="AC2741" i="1"/>
  <c r="AC2685" i="1"/>
  <c r="AD2688" i="1"/>
  <c r="AC2689" i="1"/>
  <c r="AE2692" i="1"/>
  <c r="AE2693" i="1"/>
  <c r="AD2693" i="1"/>
  <c r="AD2700" i="1"/>
  <c r="AC2700" i="1"/>
  <c r="AC2705" i="1"/>
  <c r="AE2708" i="1"/>
  <c r="AE2709" i="1"/>
  <c r="AD2709" i="1"/>
  <c r="AD2720" i="1"/>
  <c r="AC2721" i="1"/>
  <c r="AE2724" i="1"/>
  <c r="AE2725" i="1"/>
  <c r="AD2725" i="1"/>
  <c r="AD2736" i="1"/>
  <c r="AC2737" i="1"/>
  <c r="AE2740" i="1"/>
  <c r="AE2741" i="1"/>
  <c r="AD2741" i="1"/>
  <c r="AE2744" i="1"/>
  <c r="AE2748" i="1"/>
  <c r="AE2752" i="1"/>
  <c r="AE2756" i="1"/>
  <c r="AE2760" i="1"/>
  <c r="AE2764" i="1"/>
  <c r="AE2768" i="1"/>
  <c r="AE2772" i="1"/>
  <c r="AE2776" i="1"/>
  <c r="AE2780" i="1"/>
  <c r="AE2784" i="1"/>
  <c r="AE2788" i="1"/>
  <c r="AE2792" i="1"/>
  <c r="AE2796" i="1"/>
  <c r="AE2800" i="1"/>
  <c r="AE2804" i="1"/>
  <c r="AE2808" i="1"/>
  <c r="AE2812" i="1"/>
  <c r="AE2816" i="1"/>
  <c r="AE2820" i="1"/>
  <c r="AE2824" i="1"/>
  <c r="AE2828" i="1"/>
  <c r="AE2832" i="1"/>
  <c r="AE2836" i="1"/>
  <c r="AE2840" i="1"/>
  <c r="AE2844" i="1"/>
  <c r="AE2848" i="1"/>
  <c r="AE2852" i="1"/>
  <c r="AE2856" i="1"/>
  <c r="AE2860" i="1"/>
  <c r="AE2864" i="1"/>
  <c r="AE2868" i="1"/>
  <c r="AE2872" i="1"/>
  <c r="AE2876" i="1"/>
  <c r="AE2880" i="1"/>
  <c r="AE2884" i="1"/>
  <c r="AE2888" i="1"/>
  <c r="AE2892" i="1"/>
  <c r="AE2896" i="1"/>
  <c r="AE2900" i="1"/>
  <c r="AE2904" i="1"/>
  <c r="AE2908" i="1"/>
  <c r="AE2912" i="1"/>
  <c r="AE2916" i="1"/>
  <c r="AE2920" i="1"/>
  <c r="AE2924" i="1"/>
  <c r="AE2928" i="1"/>
  <c r="AE2932" i="1"/>
  <c r="AE2936" i="1"/>
  <c r="AE2940" i="1"/>
  <c r="AE2944" i="1"/>
  <c r="AE2948" i="1"/>
  <c r="AE2952" i="1"/>
  <c r="AE2956" i="1"/>
  <c r="AE2960" i="1"/>
  <c r="AE2964" i="1"/>
  <c r="AE2968" i="1"/>
  <c r="AE2972" i="1"/>
  <c r="AE2976" i="1"/>
  <c r="AE2980" i="1"/>
  <c r="AE2984" i="1"/>
  <c r="AE2988" i="1"/>
  <c r="AE2992" i="1"/>
  <c r="AE2996" i="1"/>
  <c r="AE3000" i="1"/>
  <c r="AE3004" i="1"/>
  <c r="AE3008" i="1"/>
  <c r="AE3012" i="1"/>
  <c r="AE3016" i="1"/>
  <c r="AE3020" i="1"/>
  <c r="AE3024" i="1"/>
  <c r="AE3028" i="1"/>
  <c r="AE3032" i="1"/>
  <c r="AE3036" i="1"/>
  <c r="AE3040" i="1"/>
  <c r="AE3044" i="1"/>
  <c r="AE3048" i="1"/>
  <c r="AE3052" i="1"/>
  <c r="AE3056" i="1"/>
  <c r="AE3060" i="1"/>
  <c r="AE3064" i="1"/>
  <c r="AE3068" i="1"/>
  <c r="AE3072" i="1"/>
  <c r="AE3076" i="1"/>
  <c r="AE3080" i="1"/>
  <c r="AE3084" i="1"/>
  <c r="AE3088" i="1"/>
  <c r="AE3092" i="1"/>
  <c r="AE3096" i="1"/>
  <c r="AE3100" i="1"/>
  <c r="AE3104" i="1"/>
  <c r="AE3108" i="1"/>
  <c r="AE2703" i="1"/>
  <c r="AE2707" i="1"/>
  <c r="AD2710" i="1"/>
  <c r="AE2711" i="1"/>
  <c r="AD2714" i="1"/>
  <c r="AD2718" i="1"/>
  <c r="AD2722" i="1"/>
  <c r="AD2726" i="1"/>
  <c r="AD2730" i="1"/>
  <c r="AD2734" i="1"/>
  <c r="AD2738" i="1"/>
  <c r="AD2742" i="1"/>
  <c r="AD2746" i="1"/>
  <c r="AD2750" i="1"/>
  <c r="AD2754" i="1"/>
  <c r="AD2758" i="1"/>
  <c r="AD2762" i="1"/>
  <c r="AD2766" i="1"/>
  <c r="AD2770" i="1"/>
  <c r="AD2774" i="1"/>
  <c r="AD2778" i="1"/>
  <c r="AD2782" i="1"/>
  <c r="AD2786" i="1"/>
  <c r="AD2790" i="1"/>
  <c r="AD2794" i="1"/>
  <c r="AD2798" i="1"/>
  <c r="AD2802" i="1"/>
  <c r="AD2806" i="1"/>
  <c r="AD2810" i="1"/>
  <c r="AD2814" i="1"/>
  <c r="AD2818" i="1"/>
  <c r="AD2822" i="1"/>
  <c r="AD2826" i="1"/>
  <c r="AD2830" i="1"/>
  <c r="AD2834" i="1"/>
  <c r="AE2835" i="1"/>
  <c r="AD2838" i="1"/>
  <c r="AE2839" i="1"/>
  <c r="AD2842" i="1"/>
  <c r="AE2843" i="1"/>
  <c r="AD2846" i="1"/>
  <c r="AE2847" i="1"/>
  <c r="AD2850" i="1"/>
  <c r="AE2851" i="1"/>
  <c r="AD2854" i="1"/>
  <c r="AD2858" i="1"/>
  <c r="AD2862" i="1"/>
  <c r="AD2866" i="1"/>
  <c r="AD2870" i="1"/>
  <c r="AD2874" i="1"/>
  <c r="AC2877" i="1"/>
  <c r="AD2878" i="1"/>
  <c r="AD2882" i="1"/>
  <c r="AD2886" i="1"/>
  <c r="AD2890" i="1"/>
  <c r="AD2894" i="1"/>
  <c r="AD2898" i="1"/>
  <c r="AD2902" i="1"/>
  <c r="AD2906" i="1"/>
  <c r="AD2910" i="1"/>
  <c r="AE2911" i="1"/>
  <c r="AD2914" i="1"/>
  <c r="AE2915" i="1"/>
  <c r="AD2918" i="1"/>
  <c r="AD2922" i="1"/>
  <c r="AD2926" i="1"/>
  <c r="AD2930" i="1"/>
  <c r="AE2931" i="1"/>
  <c r="AD2934" i="1"/>
  <c r="AD2938" i="1"/>
  <c r="AE2939" i="1"/>
  <c r="AD2942" i="1"/>
  <c r="AD2946" i="1"/>
  <c r="AE2947" i="1"/>
  <c r="AD2950" i="1"/>
  <c r="AE2951" i="1"/>
  <c r="AD2954" i="1"/>
  <c r="AD2958" i="1"/>
  <c r="AD2962" i="1"/>
  <c r="AD2966" i="1"/>
  <c r="AD2970" i="1"/>
  <c r="AD3050" i="1"/>
  <c r="AC3053" i="1"/>
  <c r="AD3054" i="1"/>
  <c r="AC3057" i="1"/>
  <c r="AD3058" i="1"/>
  <c r="AC3061" i="1"/>
  <c r="AD3062" i="1"/>
  <c r="AC3065" i="1"/>
  <c r="AD3066" i="1"/>
  <c r="AC3069" i="1"/>
  <c r="AD3070" i="1"/>
  <c r="AC3073" i="1"/>
  <c r="AD3074" i="1"/>
  <c r="AC3077" i="1"/>
  <c r="AD3078" i="1"/>
  <c r="AC3081" i="1"/>
  <c r="AD3082" i="1"/>
  <c r="AC3085" i="1"/>
  <c r="AD3086" i="1"/>
  <c r="AC3089" i="1"/>
  <c r="AD3090" i="1"/>
  <c r="AC3093" i="1"/>
  <c r="AD3094" i="1"/>
  <c r="AC3097" i="1"/>
  <c r="AD3098" i="1"/>
  <c r="AC3101" i="1"/>
  <c r="AD3102" i="1"/>
  <c r="AC3105" i="1"/>
  <c r="AD3106" i="1"/>
  <c r="AC3109" i="1"/>
  <c r="AD3110" i="1"/>
  <c r="AE3112" i="1"/>
  <c r="AD3112" i="1"/>
  <c r="AC3115" i="1"/>
  <c r="AE3119" i="1"/>
  <c r="AE3120" i="1"/>
  <c r="AD3120" i="1"/>
  <c r="AC3123" i="1"/>
  <c r="AE3127" i="1"/>
  <c r="AE3128" i="1"/>
  <c r="AD3128" i="1"/>
  <c r="AC3131" i="1"/>
  <c r="AE3135" i="1"/>
  <c r="AE3136" i="1"/>
  <c r="AD3136" i="1"/>
  <c r="AC3139" i="1"/>
  <c r="AE3143" i="1"/>
  <c r="AE3144" i="1"/>
  <c r="AD3144" i="1"/>
  <c r="AD3147" i="1"/>
  <c r="AD3151" i="1"/>
  <c r="AD3155" i="1"/>
  <c r="AD3159" i="1"/>
  <c r="AD3163" i="1"/>
  <c r="AD3167" i="1"/>
  <c r="AD3171" i="1"/>
  <c r="AD3175" i="1"/>
  <c r="AD2745" i="1"/>
  <c r="AD2749" i="1"/>
  <c r="AD2753" i="1"/>
  <c r="AD2757" i="1"/>
  <c r="AD2761" i="1"/>
  <c r="AD2765" i="1"/>
  <c r="AC2768" i="1"/>
  <c r="AD2769" i="1"/>
  <c r="AD2773" i="1"/>
  <c r="AD2777" i="1"/>
  <c r="AD2781" i="1"/>
  <c r="AD2785" i="1"/>
  <c r="AD2789" i="1"/>
  <c r="AD2793" i="1"/>
  <c r="AD2797" i="1"/>
  <c r="AD2801" i="1"/>
  <c r="AD2805" i="1"/>
  <c r="AD2809" i="1"/>
  <c r="AD2813" i="1"/>
  <c r="AD2817" i="1"/>
  <c r="AD2821" i="1"/>
  <c r="AD2825" i="1"/>
  <c r="AD2829" i="1"/>
  <c r="AD2833" i="1"/>
  <c r="AC2836" i="1"/>
  <c r="AD2837" i="1"/>
  <c r="AC2840" i="1"/>
  <c r="AD2841" i="1"/>
  <c r="AC2844" i="1"/>
  <c r="AD2845" i="1"/>
  <c r="AC2848" i="1"/>
  <c r="AD2849" i="1"/>
  <c r="AD2853" i="1"/>
  <c r="AD2857" i="1"/>
  <c r="AD2861" i="1"/>
  <c r="AD2865" i="1"/>
  <c r="AD2869" i="1"/>
  <c r="AD2873" i="1"/>
  <c r="AD2877" i="1"/>
  <c r="AD2881" i="1"/>
  <c r="AD2885" i="1"/>
  <c r="AD2889" i="1"/>
  <c r="AD2893" i="1"/>
  <c r="AD2897" i="1"/>
  <c r="AD2901" i="1"/>
  <c r="AD2905" i="1"/>
  <c r="AD2909" i="1"/>
  <c r="AD2913" i="1"/>
  <c r="AD2917" i="1"/>
  <c r="AD2921" i="1"/>
  <c r="AD2925" i="1"/>
  <c r="AD2929" i="1"/>
  <c r="AD2933" i="1"/>
  <c r="AC2936" i="1"/>
  <c r="AD2937" i="1"/>
  <c r="AD2941" i="1"/>
  <c r="AD2945" i="1"/>
  <c r="AC2948" i="1"/>
  <c r="AD2949" i="1"/>
  <c r="AC2952" i="1"/>
  <c r="AD2953" i="1"/>
  <c r="AC2956" i="1"/>
  <c r="AD2957" i="1"/>
  <c r="AC2960" i="1"/>
  <c r="AD2961" i="1"/>
  <c r="AC2964" i="1"/>
  <c r="AD2965" i="1"/>
  <c r="AC2968" i="1"/>
  <c r="AD2969" i="1"/>
  <c r="AD2973" i="1"/>
  <c r="AD2977" i="1"/>
  <c r="AD2981" i="1"/>
  <c r="AD2985" i="1"/>
  <c r="AD2989" i="1"/>
  <c r="AD2993" i="1"/>
  <c r="AD2997" i="1"/>
  <c r="AD3001" i="1"/>
  <c r="AD3005" i="1"/>
  <c r="AD3009" i="1"/>
  <c r="AD3013" i="1"/>
  <c r="AD3017" i="1"/>
  <c r="AD3021" i="1"/>
  <c r="AD3025" i="1"/>
  <c r="AD3029" i="1"/>
  <c r="AD3033" i="1"/>
  <c r="AD3037" i="1"/>
  <c r="AD3041" i="1"/>
  <c r="AD3045" i="1"/>
  <c r="AD3049" i="1"/>
  <c r="AD3053" i="1"/>
  <c r="AD3057" i="1"/>
  <c r="AD3061" i="1"/>
  <c r="AD3065" i="1"/>
  <c r="AD3069" i="1"/>
  <c r="AD3073" i="1"/>
  <c r="AD3077" i="1"/>
  <c r="AD3081" i="1"/>
  <c r="AD3085" i="1"/>
  <c r="AD3089" i="1"/>
  <c r="AD3093" i="1"/>
  <c r="AD3097" i="1"/>
  <c r="AD3101" i="1"/>
  <c r="AD3105" i="1"/>
  <c r="AD3109" i="1"/>
  <c r="AE3147" i="1"/>
  <c r="AE3148" i="1"/>
  <c r="AD3148" i="1"/>
  <c r="AC3148" i="1"/>
  <c r="AE3151" i="1"/>
  <c r="AE3152" i="1"/>
  <c r="AD3152" i="1"/>
  <c r="AC3152" i="1"/>
  <c r="AE3155" i="1"/>
  <c r="AE3156" i="1"/>
  <c r="AD3156" i="1"/>
  <c r="AC3156" i="1"/>
  <c r="AE3159" i="1"/>
  <c r="AE3160" i="1"/>
  <c r="AD3160" i="1"/>
  <c r="AC3160" i="1"/>
  <c r="AE3163" i="1"/>
  <c r="AE3164" i="1"/>
  <c r="AD3164" i="1"/>
  <c r="AC3164" i="1"/>
  <c r="AE3167" i="1"/>
  <c r="AE3168" i="1"/>
  <c r="AD3168" i="1"/>
  <c r="AC3168" i="1"/>
  <c r="AE3171" i="1"/>
  <c r="AE3172" i="1"/>
  <c r="AD3172" i="1"/>
  <c r="AC3172" i="1"/>
  <c r="AE3175" i="1"/>
  <c r="AE3176" i="1"/>
  <c r="AD3176" i="1"/>
  <c r="AC3176" i="1"/>
  <c r="AE3115" i="1"/>
  <c r="AE3116" i="1"/>
  <c r="AD3116" i="1"/>
  <c r="AD3118" i="1"/>
  <c r="AC3119" i="1"/>
  <c r="AE3123" i="1"/>
  <c r="AE3124" i="1"/>
  <c r="AD3124" i="1"/>
  <c r="AD3126" i="1"/>
  <c r="AC3127" i="1"/>
  <c r="AE3131" i="1"/>
  <c r="AE3132" i="1"/>
  <c r="AD3132" i="1"/>
  <c r="AD3134" i="1"/>
  <c r="AC3135" i="1"/>
  <c r="AE3139" i="1"/>
  <c r="AE3140" i="1"/>
  <c r="AD3140" i="1"/>
  <c r="AD3142" i="1"/>
  <c r="AC3143" i="1"/>
  <c r="AE3179" i="1"/>
  <c r="AE3183" i="1"/>
  <c r="AE3187" i="1"/>
  <c r="AE3191" i="1"/>
  <c r="AE3195" i="1"/>
  <c r="AE3199" i="1"/>
  <c r="AE3203" i="1"/>
  <c r="AE3207" i="1"/>
  <c r="AE3211" i="1"/>
  <c r="AE3215" i="1"/>
  <c r="AE3219" i="1"/>
  <c r="AE3223" i="1"/>
  <c r="AE3227" i="1"/>
  <c r="AE3231" i="1"/>
  <c r="AE3235" i="1"/>
  <c r="AE3239" i="1"/>
  <c r="AE3243" i="1"/>
  <c r="AE3247" i="1"/>
  <c r="AE3251" i="1"/>
  <c r="AE3255" i="1"/>
  <c r="AE3259" i="1"/>
  <c r="AE3263" i="1"/>
  <c r="AE3267" i="1"/>
  <c r="AE3271" i="1"/>
  <c r="AE3275" i="1"/>
  <c r="AE3279" i="1"/>
  <c r="AE3283" i="1"/>
  <c r="AE3287" i="1"/>
  <c r="AE3291" i="1"/>
  <c r="AE3295" i="1"/>
  <c r="AE3299" i="1"/>
  <c r="AE3303" i="1"/>
  <c r="AE3307" i="1"/>
  <c r="AE3311" i="1"/>
  <c r="AE3315" i="1"/>
  <c r="AE3319" i="1"/>
  <c r="AE3323" i="1"/>
  <c r="AE3327" i="1"/>
  <c r="AE3331" i="1"/>
  <c r="AE3335" i="1"/>
  <c r="AE3339" i="1"/>
  <c r="AE3343" i="1"/>
  <c r="AE3347" i="1"/>
  <c r="AE3351" i="1"/>
  <c r="AE3355" i="1"/>
  <c r="AE3359" i="1"/>
  <c r="AE3363" i="1"/>
  <c r="AE3367" i="1"/>
  <c r="AE3371" i="1"/>
  <c r="AE3375" i="1"/>
  <c r="AE3379" i="1"/>
  <c r="AE3383" i="1"/>
  <c r="AE3387" i="1"/>
  <c r="AE3391" i="1"/>
  <c r="AE3395" i="1"/>
  <c r="AE3399" i="1"/>
  <c r="AE3403" i="1"/>
  <c r="AE3407" i="1"/>
  <c r="AE3411" i="1"/>
  <c r="AE3415" i="1"/>
  <c r="AE3419" i="1"/>
  <c r="AE3423" i="1"/>
  <c r="AE3427" i="1"/>
  <c r="AE3431" i="1"/>
  <c r="AE3435" i="1"/>
  <c r="AE3439" i="1"/>
  <c r="AE3443" i="1"/>
  <c r="AE3447" i="1"/>
  <c r="AE3451" i="1"/>
  <c r="AE3455" i="1"/>
  <c r="AE3459" i="1"/>
  <c r="AE3463" i="1"/>
  <c r="AE3467" i="1"/>
  <c r="AE3471" i="1"/>
  <c r="AE3475" i="1"/>
  <c r="AE3479" i="1"/>
  <c r="AE3483" i="1"/>
  <c r="AE3487" i="1"/>
  <c r="AE3491" i="1"/>
  <c r="AE3495" i="1"/>
  <c r="AE3499" i="1"/>
  <c r="AE3503" i="1"/>
  <c r="AE3507" i="1"/>
  <c r="AE3511" i="1"/>
  <c r="AE3515" i="1"/>
  <c r="AE3519" i="1"/>
  <c r="AE3523" i="1"/>
  <c r="AE3527" i="1"/>
  <c r="AE3531" i="1"/>
  <c r="AE3535" i="1"/>
  <c r="AE3539" i="1"/>
  <c r="AE3146" i="1"/>
  <c r="AE3150" i="1"/>
  <c r="AE3154" i="1"/>
  <c r="AE3158" i="1"/>
  <c r="AE3162" i="1"/>
  <c r="AE3166" i="1"/>
  <c r="AE3170" i="1"/>
  <c r="AE3174" i="1"/>
  <c r="AE3178" i="1"/>
  <c r="AC3180" i="1"/>
  <c r="AE3182" i="1"/>
  <c r="AC3184" i="1"/>
  <c r="AE3186" i="1"/>
  <c r="AC3188" i="1"/>
  <c r="AE3190" i="1"/>
  <c r="AC3192" i="1"/>
  <c r="AE3194" i="1"/>
  <c r="AC3196" i="1"/>
  <c r="AE3198" i="1"/>
  <c r="AC3200" i="1"/>
  <c r="AE3202" i="1"/>
  <c r="AC3204" i="1"/>
  <c r="AE3206" i="1"/>
  <c r="AC3208" i="1"/>
  <c r="AE3210" i="1"/>
  <c r="AC3212" i="1"/>
  <c r="AE3214" i="1"/>
  <c r="AC3216" i="1"/>
  <c r="AE3218" i="1"/>
  <c r="AC3220" i="1"/>
  <c r="AE3222" i="1"/>
  <c r="AC3224" i="1"/>
  <c r="AE3226" i="1"/>
  <c r="AC3228" i="1"/>
  <c r="AE3230" i="1"/>
  <c r="AC3232" i="1"/>
  <c r="AE3234" i="1"/>
  <c r="AC3236" i="1"/>
  <c r="AE3238" i="1"/>
  <c r="AC3240" i="1"/>
  <c r="AE3242" i="1"/>
  <c r="AC3244" i="1"/>
  <c r="AE3246" i="1"/>
  <c r="AC3248" i="1"/>
  <c r="AE3250" i="1"/>
  <c r="AC3252" i="1"/>
  <c r="AE3254" i="1"/>
  <c r="AC3256" i="1"/>
  <c r="AE3258" i="1"/>
  <c r="AC3260" i="1"/>
  <c r="AE3262" i="1"/>
  <c r="AC3264" i="1"/>
  <c r="AE3266" i="1"/>
  <c r="AC3268" i="1"/>
  <c r="AE3270" i="1"/>
  <c r="AC3272" i="1"/>
  <c r="AE3274" i="1"/>
  <c r="AC3276" i="1"/>
  <c r="AE3278" i="1"/>
  <c r="AC3280" i="1"/>
  <c r="AE3282" i="1"/>
  <c r="AC3284" i="1"/>
  <c r="AE3286" i="1"/>
  <c r="AC3288" i="1"/>
  <c r="AE3290" i="1"/>
  <c r="AC3292" i="1"/>
  <c r="AE3294" i="1"/>
  <c r="AC3296" i="1"/>
  <c r="AE3298" i="1"/>
  <c r="AC3300" i="1"/>
  <c r="AE3302" i="1"/>
  <c r="AC3304" i="1"/>
  <c r="AE3306" i="1"/>
  <c r="AC3308" i="1"/>
  <c r="AE3310" i="1"/>
  <c r="AC3312" i="1"/>
  <c r="AE3314" i="1"/>
  <c r="AC3316" i="1"/>
  <c r="AE3318" i="1"/>
  <c r="AC3320" i="1"/>
  <c r="AE3322" i="1"/>
  <c r="AC3324" i="1"/>
  <c r="AE3326" i="1"/>
  <c r="AC3328" i="1"/>
  <c r="AE3330" i="1"/>
  <c r="AC3332" i="1"/>
  <c r="AE3334" i="1"/>
  <c r="AC3336" i="1"/>
  <c r="AE3338" i="1"/>
  <c r="AC3340" i="1"/>
  <c r="AE3342" i="1"/>
  <c r="AC3344" i="1"/>
  <c r="AE3346" i="1"/>
  <c r="AC3348" i="1"/>
  <c r="AE3350" i="1"/>
  <c r="AC3352" i="1"/>
  <c r="AE3354" i="1"/>
  <c r="AC3356" i="1"/>
  <c r="AE3358" i="1"/>
  <c r="AC3360" i="1"/>
  <c r="AE3362" i="1"/>
  <c r="AC3364" i="1"/>
  <c r="AE3366" i="1"/>
  <c r="AC3368" i="1"/>
  <c r="AD3369" i="1"/>
  <c r="AC3372" i="1"/>
  <c r="AD3373" i="1"/>
  <c r="AC3376" i="1"/>
  <c r="AD3377" i="1"/>
  <c r="AC3380" i="1"/>
  <c r="AD3381" i="1"/>
  <c r="AE3382" i="1"/>
  <c r="AC3384" i="1"/>
  <c r="AD3385" i="1"/>
  <c r="AE3386" i="1"/>
  <c r="AC3388" i="1"/>
  <c r="AD3389" i="1"/>
  <c r="AC3392" i="1"/>
  <c r="AD3393" i="1"/>
  <c r="AC3396" i="1"/>
  <c r="AD3397" i="1"/>
  <c r="AC3400" i="1"/>
  <c r="AD3401" i="1"/>
  <c r="AC3404" i="1"/>
  <c r="AD3405" i="1"/>
  <c r="AC3408" i="1"/>
  <c r="AD3409" i="1"/>
  <c r="AC3412" i="1"/>
  <c r="AD3413" i="1"/>
  <c r="AC3416" i="1"/>
  <c r="AD3417" i="1"/>
  <c r="AC3420" i="1"/>
  <c r="AD3421" i="1"/>
  <c r="AC3424" i="1"/>
  <c r="AD3425" i="1"/>
  <c r="AC3428" i="1"/>
  <c r="AD3429" i="1"/>
  <c r="AC3432" i="1"/>
  <c r="AD3433" i="1"/>
  <c r="AC3436" i="1"/>
  <c r="AD3437" i="1"/>
  <c r="AC3440" i="1"/>
  <c r="AD3441" i="1"/>
  <c r="AC3444" i="1"/>
  <c r="AD3445" i="1"/>
  <c r="AC3448" i="1"/>
  <c r="AD3449" i="1"/>
  <c r="AC3452" i="1"/>
  <c r="AD3453" i="1"/>
  <c r="AC3456" i="1"/>
  <c r="AD3457" i="1"/>
  <c r="AC3460" i="1"/>
  <c r="AD3461" i="1"/>
  <c r="AC3464" i="1"/>
  <c r="AD3465" i="1"/>
  <c r="AC3468" i="1"/>
  <c r="AD3469" i="1"/>
  <c r="AC3472" i="1"/>
  <c r="AD3473" i="1"/>
  <c r="AC3476" i="1"/>
  <c r="AD3477" i="1"/>
  <c r="AC3480" i="1"/>
  <c r="AD3481" i="1"/>
  <c r="AC3484" i="1"/>
  <c r="AD3485" i="1"/>
  <c r="AC3488" i="1"/>
  <c r="AD3489" i="1"/>
  <c r="AC3492" i="1"/>
  <c r="AD3493" i="1"/>
  <c r="AC3496" i="1"/>
  <c r="AD3497" i="1"/>
  <c r="AC3500" i="1"/>
  <c r="AD3501" i="1"/>
  <c r="AC3504" i="1"/>
  <c r="AD3505" i="1"/>
  <c r="AC3508" i="1"/>
  <c r="AD3509" i="1"/>
  <c r="AC3512" i="1"/>
  <c r="AD3513" i="1"/>
  <c r="AC3516" i="1"/>
  <c r="AD3517" i="1"/>
  <c r="AC3520" i="1"/>
  <c r="AD3521" i="1"/>
  <c r="AC3524" i="1"/>
  <c r="AD3525" i="1"/>
  <c r="AC3528" i="1"/>
  <c r="AD3529" i="1"/>
  <c r="AC3532" i="1"/>
  <c r="AD3533" i="1"/>
  <c r="AC3536" i="1"/>
  <c r="AD3537" i="1"/>
  <c r="AC3540" i="1"/>
  <c r="AE3541" i="1"/>
  <c r="AE3542" i="1"/>
  <c r="AD3542" i="1"/>
  <c r="AC3545" i="1"/>
  <c r="AE3549" i="1"/>
  <c r="AE3550" i="1"/>
  <c r="AD3550" i="1"/>
  <c r="AC3553" i="1"/>
  <c r="AE3557" i="1"/>
  <c r="AE3558" i="1"/>
  <c r="AD3558" i="1"/>
  <c r="AC3561" i="1"/>
  <c r="AE3565" i="1"/>
  <c r="AE3566" i="1"/>
  <c r="AD3566" i="1"/>
  <c r="AC3569" i="1"/>
  <c r="AC3572" i="1"/>
  <c r="AD3572" i="1"/>
  <c r="AC3576" i="1"/>
  <c r="AD3576" i="1"/>
  <c r="AC3580" i="1"/>
  <c r="AD3580" i="1"/>
  <c r="AC3584" i="1"/>
  <c r="AD3584" i="1"/>
  <c r="AC3588" i="1"/>
  <c r="AD3588" i="1"/>
  <c r="AC3592" i="1"/>
  <c r="AD3592" i="1"/>
  <c r="AD3180" i="1"/>
  <c r="AD3184" i="1"/>
  <c r="AD3188" i="1"/>
  <c r="AD3192" i="1"/>
  <c r="AD3196" i="1"/>
  <c r="AD3200" i="1"/>
  <c r="AD3204" i="1"/>
  <c r="AD3208" i="1"/>
  <c r="AD3212" i="1"/>
  <c r="AD3216" i="1"/>
  <c r="AD3220" i="1"/>
  <c r="AD3224" i="1"/>
  <c r="AD3228" i="1"/>
  <c r="AD3232" i="1"/>
  <c r="AD3236" i="1"/>
  <c r="AD3240" i="1"/>
  <c r="AD3244" i="1"/>
  <c r="AD3248" i="1"/>
  <c r="AD3252" i="1"/>
  <c r="AD3256" i="1"/>
  <c r="AD3260" i="1"/>
  <c r="AD3264" i="1"/>
  <c r="AD3268" i="1"/>
  <c r="AD3272" i="1"/>
  <c r="AD3276" i="1"/>
  <c r="AD3280" i="1"/>
  <c r="AD3284" i="1"/>
  <c r="AD3288" i="1"/>
  <c r="AD3292" i="1"/>
  <c r="AD3296" i="1"/>
  <c r="AD3300" i="1"/>
  <c r="AD3304" i="1"/>
  <c r="AD3308" i="1"/>
  <c r="AD3312" i="1"/>
  <c r="AD3316" i="1"/>
  <c r="AD3320" i="1"/>
  <c r="AD3324" i="1"/>
  <c r="AD3328" i="1"/>
  <c r="AD3332" i="1"/>
  <c r="AD3336" i="1"/>
  <c r="AD3340" i="1"/>
  <c r="AD3344" i="1"/>
  <c r="AD3348" i="1"/>
  <c r="AD3352" i="1"/>
  <c r="AD3356" i="1"/>
  <c r="AD3360" i="1"/>
  <c r="AD3364" i="1"/>
  <c r="AD3368" i="1"/>
  <c r="AD3372" i="1"/>
  <c r="AD3376" i="1"/>
  <c r="AD3380" i="1"/>
  <c r="AD3384" i="1"/>
  <c r="AD3388" i="1"/>
  <c r="AD3392" i="1"/>
  <c r="AD3396" i="1"/>
  <c r="AD3400" i="1"/>
  <c r="AD3404" i="1"/>
  <c r="AD3408" i="1"/>
  <c r="AD3412" i="1"/>
  <c r="AD3416" i="1"/>
  <c r="AD3420" i="1"/>
  <c r="AD3424" i="1"/>
  <c r="AD3428" i="1"/>
  <c r="AD3432" i="1"/>
  <c r="AD3436" i="1"/>
  <c r="AD3440" i="1"/>
  <c r="AD3444" i="1"/>
  <c r="AD3448" i="1"/>
  <c r="AD3452" i="1"/>
  <c r="AD3456" i="1"/>
  <c r="AD3460" i="1"/>
  <c r="AD3464" i="1"/>
  <c r="AD3468" i="1"/>
  <c r="AD3472" i="1"/>
  <c r="AD3476" i="1"/>
  <c r="AD3480" i="1"/>
  <c r="AD3484" i="1"/>
  <c r="AD3488" i="1"/>
  <c r="AD3492" i="1"/>
  <c r="AD3496" i="1"/>
  <c r="AD3500" i="1"/>
  <c r="AD3504" i="1"/>
  <c r="AD3508" i="1"/>
  <c r="AD3512" i="1"/>
  <c r="AD3516" i="1"/>
  <c r="AD3520" i="1"/>
  <c r="AD3524" i="1"/>
  <c r="AD3528" i="1"/>
  <c r="AD3532" i="1"/>
  <c r="AD3536" i="1"/>
  <c r="AD3540" i="1"/>
  <c r="AE3545" i="1"/>
  <c r="AE3546" i="1"/>
  <c r="AD3546" i="1"/>
  <c r="AD3548" i="1"/>
  <c r="AC3549" i="1"/>
  <c r="AE3553" i="1"/>
  <c r="AE3554" i="1"/>
  <c r="AD3554" i="1"/>
  <c r="AD3556" i="1"/>
  <c r="AC3557" i="1"/>
  <c r="AE3561" i="1"/>
  <c r="AE3562" i="1"/>
  <c r="AD3562" i="1"/>
  <c r="AD3564" i="1"/>
  <c r="AC3565" i="1"/>
  <c r="AE3569" i="1"/>
  <c r="AE3572" i="1"/>
  <c r="AD3573" i="1"/>
  <c r="AE3573" i="1"/>
  <c r="AE3576" i="1"/>
  <c r="AD3577" i="1"/>
  <c r="AE3577" i="1"/>
  <c r="AE3580" i="1"/>
  <c r="AD3581" i="1"/>
  <c r="AE3581" i="1"/>
  <c r="AE3584" i="1"/>
  <c r="AD3585" i="1"/>
  <c r="AE3585" i="1"/>
  <c r="AE3588" i="1"/>
  <c r="AD3589" i="1"/>
  <c r="AE3589" i="1"/>
  <c r="AE3592" i="1"/>
  <c r="AD3593" i="1"/>
  <c r="AE3593" i="1"/>
  <c r="AD3596" i="1"/>
  <c r="AE3597" i="1"/>
  <c r="AD3600" i="1"/>
  <c r="AE3601" i="1"/>
  <c r="AD3604" i="1"/>
  <c r="AE3605" i="1"/>
  <c r="AD3608" i="1"/>
  <c r="AE3609" i="1"/>
  <c r="AD3612" i="1"/>
  <c r="AE3613" i="1"/>
  <c r="AD3616" i="1"/>
  <c r="AE3617" i="1"/>
  <c r="AD3620" i="1"/>
  <c r="AE3621" i="1"/>
  <c r="AD3624" i="1"/>
  <c r="AE3625" i="1"/>
  <c r="AD3628" i="1"/>
  <c r="AE3629" i="1"/>
  <c r="AD3632" i="1"/>
  <c r="AE3633" i="1"/>
  <c r="AD3636" i="1"/>
  <c r="AE3637" i="1"/>
  <c r="AD3640" i="1"/>
  <c r="AE3641" i="1"/>
  <c r="AD3644" i="1"/>
  <c r="AE3645" i="1"/>
  <c r="AD3648" i="1"/>
  <c r="AE3649" i="1"/>
  <c r="AD3652" i="1"/>
  <c r="AE3653" i="1"/>
  <c r="AD3656" i="1"/>
  <c r="AE3657" i="1"/>
  <c r="AD3660" i="1"/>
  <c r="AE3661" i="1"/>
  <c r="AD3664" i="1"/>
  <c r="AE3665" i="1"/>
  <c r="AD3668" i="1"/>
  <c r="AE3669" i="1"/>
  <c r="AD3672" i="1"/>
  <c r="AE3673" i="1"/>
  <c r="AE3677" i="1"/>
  <c r="AE3681" i="1"/>
  <c r="AE3685" i="1"/>
  <c r="AE3689" i="1"/>
  <c r="AE3693" i="1"/>
  <c r="AE3697" i="1"/>
  <c r="AE3701" i="1"/>
  <c r="AE3705" i="1"/>
  <c r="AE3709" i="1"/>
  <c r="AE3713" i="1"/>
  <c r="AE3717" i="1"/>
  <c r="AE3721" i="1"/>
  <c r="AE3725" i="1"/>
  <c r="AE3729" i="1"/>
  <c r="AE3733" i="1"/>
  <c r="AE3737" i="1"/>
  <c r="AE3741" i="1"/>
  <c r="AE3745" i="1"/>
  <c r="AE3749" i="1"/>
  <c r="AE3753" i="1"/>
  <c r="AE3757" i="1"/>
  <c r="AE3761" i="1"/>
  <c r="AE3765" i="1"/>
  <c r="AE3769" i="1"/>
  <c r="AE3773" i="1"/>
  <c r="AE3777" i="1"/>
  <c r="AE3781" i="1"/>
  <c r="AE3785" i="1"/>
  <c r="AE3789" i="1"/>
  <c r="AE3793" i="1"/>
  <c r="AE3797" i="1"/>
  <c r="AE3801" i="1"/>
  <c r="AE3805" i="1"/>
  <c r="AE3809" i="1"/>
  <c r="AE3813" i="1"/>
  <c r="AE3817" i="1"/>
  <c r="AE3821" i="1"/>
  <c r="AE3825" i="1"/>
  <c r="AE3829" i="1"/>
  <c r="AE3833" i="1"/>
  <c r="AE3837" i="1"/>
  <c r="AE3841" i="1"/>
  <c r="AE3845" i="1"/>
  <c r="AE3849" i="1"/>
  <c r="AE3853" i="1"/>
  <c r="AE3857" i="1"/>
  <c r="AE3861" i="1"/>
  <c r="AE3865" i="1"/>
  <c r="AE3869" i="1"/>
  <c r="AE3873" i="1"/>
  <c r="AE3877" i="1"/>
  <c r="AE3881" i="1"/>
  <c r="AE3885" i="1"/>
  <c r="AE3889" i="1"/>
  <c r="AE3893" i="1"/>
  <c r="AE3897" i="1"/>
  <c r="AE3901" i="1"/>
  <c r="AE3905" i="1"/>
  <c r="AE3909" i="1"/>
  <c r="AE3913" i="1"/>
  <c r="AE3917" i="1"/>
  <c r="AE3921" i="1"/>
  <c r="AE3925" i="1"/>
  <c r="AE3929" i="1"/>
  <c r="AE3933" i="1"/>
  <c r="AE3937" i="1"/>
  <c r="AE3941" i="1"/>
  <c r="AE3945" i="1"/>
  <c r="AE3949" i="1"/>
  <c r="AE3953" i="1"/>
  <c r="AE3957" i="1"/>
  <c r="AE3961" i="1"/>
  <c r="AE3965" i="1"/>
  <c r="AE3969" i="1"/>
  <c r="AE3973" i="1"/>
  <c r="AE3977" i="1"/>
  <c r="AE3981" i="1"/>
  <c r="AE3985" i="1"/>
  <c r="AE3991" i="1"/>
  <c r="AD3991" i="1"/>
  <c r="AE4007" i="1"/>
  <c r="AD4007" i="1"/>
  <c r="AE3596" i="1"/>
  <c r="AE3600" i="1"/>
  <c r="AE3604" i="1"/>
  <c r="AE3608" i="1"/>
  <c r="AE3612" i="1"/>
  <c r="AE3616" i="1"/>
  <c r="AE3620" i="1"/>
  <c r="AE3624" i="1"/>
  <c r="AE3628" i="1"/>
  <c r="AE3632" i="1"/>
  <c r="AE3636" i="1"/>
  <c r="AE3640" i="1"/>
  <c r="AE3644" i="1"/>
  <c r="AE3648" i="1"/>
  <c r="AE3652" i="1"/>
  <c r="AE3656" i="1"/>
  <c r="AE3660" i="1"/>
  <c r="AE3664" i="1"/>
  <c r="AE3668" i="1"/>
  <c r="AC3670" i="1"/>
  <c r="AE3672" i="1"/>
  <c r="AC3674" i="1"/>
  <c r="AE3676" i="1"/>
  <c r="AC3678" i="1"/>
  <c r="AE3680" i="1"/>
  <c r="AC3682" i="1"/>
  <c r="AE3684" i="1"/>
  <c r="AC3686" i="1"/>
  <c r="AE3688" i="1"/>
  <c r="AC3690" i="1"/>
  <c r="AE3692" i="1"/>
  <c r="AC3694" i="1"/>
  <c r="AE3696" i="1"/>
  <c r="AC3698" i="1"/>
  <c r="AE3700" i="1"/>
  <c r="AC3702" i="1"/>
  <c r="AE3704" i="1"/>
  <c r="AC3706" i="1"/>
  <c r="AE3708" i="1"/>
  <c r="AC3710" i="1"/>
  <c r="AE3712" i="1"/>
  <c r="AC3714" i="1"/>
  <c r="AE3716" i="1"/>
  <c r="AC3718" i="1"/>
  <c r="AE3720" i="1"/>
  <c r="AC3722" i="1"/>
  <c r="AE3724" i="1"/>
  <c r="AC3726" i="1"/>
  <c r="AE3728" i="1"/>
  <c r="AC3730" i="1"/>
  <c r="AE3732" i="1"/>
  <c r="AC3734" i="1"/>
  <c r="AE3736" i="1"/>
  <c r="AC3738" i="1"/>
  <c r="AE3740" i="1"/>
  <c r="AC3742" i="1"/>
  <c r="AE3744" i="1"/>
  <c r="AC3746" i="1"/>
  <c r="AE3748" i="1"/>
  <c r="AC3750" i="1"/>
  <c r="AE3752" i="1"/>
  <c r="AC3754" i="1"/>
  <c r="AE3756" i="1"/>
  <c r="AC3758" i="1"/>
  <c r="AE3760" i="1"/>
  <c r="AC3762" i="1"/>
  <c r="AE3764" i="1"/>
  <c r="AC3766" i="1"/>
  <c r="AE3768" i="1"/>
  <c r="AC3770" i="1"/>
  <c r="AE3772" i="1"/>
  <c r="AC3774" i="1"/>
  <c r="AE3776" i="1"/>
  <c r="AC3778" i="1"/>
  <c r="AE3780" i="1"/>
  <c r="AC3782" i="1"/>
  <c r="AE3784" i="1"/>
  <c r="AC3786" i="1"/>
  <c r="AE3788" i="1"/>
  <c r="AC3790" i="1"/>
  <c r="AE3792" i="1"/>
  <c r="AC3794" i="1"/>
  <c r="AE3796" i="1"/>
  <c r="AC3798" i="1"/>
  <c r="AE3800" i="1"/>
  <c r="AC3802" i="1"/>
  <c r="AE3804" i="1"/>
  <c r="AC3806" i="1"/>
  <c r="AE3808" i="1"/>
  <c r="AC3810" i="1"/>
  <c r="AE3812" i="1"/>
  <c r="AC3814" i="1"/>
  <c r="AE3816" i="1"/>
  <c r="AC3818" i="1"/>
  <c r="AE3820" i="1"/>
  <c r="AC3822" i="1"/>
  <c r="AE3824" i="1"/>
  <c r="AC3826" i="1"/>
  <c r="AE3828" i="1"/>
  <c r="AC3830" i="1"/>
  <c r="AE3832" i="1"/>
  <c r="AC3834" i="1"/>
  <c r="AE3836" i="1"/>
  <c r="AC3838" i="1"/>
  <c r="AE3840" i="1"/>
  <c r="AC3842" i="1"/>
  <c r="AE3844" i="1"/>
  <c r="AC3846" i="1"/>
  <c r="AE3848" i="1"/>
  <c r="AC3850" i="1"/>
  <c r="AE3852" i="1"/>
  <c r="AC3854" i="1"/>
  <c r="AE3856" i="1"/>
  <c r="AC3858" i="1"/>
  <c r="AE3860" i="1"/>
  <c r="AC3862" i="1"/>
  <c r="AE3864" i="1"/>
  <c r="AC3866" i="1"/>
  <c r="AE3868" i="1"/>
  <c r="AC3870" i="1"/>
  <c r="AE3872" i="1"/>
  <c r="AC3874" i="1"/>
  <c r="AE3876" i="1"/>
  <c r="AC3878" i="1"/>
  <c r="AE3880" i="1"/>
  <c r="AC3882" i="1"/>
  <c r="AE3884" i="1"/>
  <c r="AC3886" i="1"/>
  <c r="AE3888" i="1"/>
  <c r="AC3890" i="1"/>
  <c r="AE3892" i="1"/>
  <c r="AC3894" i="1"/>
  <c r="AE3896" i="1"/>
  <c r="AC3898" i="1"/>
  <c r="AE3900" i="1"/>
  <c r="AC3902" i="1"/>
  <c r="AE3904" i="1"/>
  <c r="AC3906" i="1"/>
  <c r="AE3908" i="1"/>
  <c r="AC3910" i="1"/>
  <c r="AE3912" i="1"/>
  <c r="AC3914" i="1"/>
  <c r="AE3916" i="1"/>
  <c r="AC3918" i="1"/>
  <c r="AE3920" i="1"/>
  <c r="AC3922" i="1"/>
  <c r="AE3924" i="1"/>
  <c r="AC3926" i="1"/>
  <c r="AE3928" i="1"/>
  <c r="AC3930" i="1"/>
  <c r="AE3932" i="1"/>
  <c r="AC3934" i="1"/>
  <c r="AE3936" i="1"/>
  <c r="AC3938" i="1"/>
  <c r="AE3940" i="1"/>
  <c r="AC3942" i="1"/>
  <c r="AE3944" i="1"/>
  <c r="AC3946" i="1"/>
  <c r="AE3948" i="1"/>
  <c r="AC3950" i="1"/>
  <c r="AE3952" i="1"/>
  <c r="AC3954" i="1"/>
  <c r="AE3956" i="1"/>
  <c r="AC3958" i="1"/>
  <c r="AE3960" i="1"/>
  <c r="AC3962" i="1"/>
  <c r="AE3964" i="1"/>
  <c r="AC3966" i="1"/>
  <c r="AE3968" i="1"/>
  <c r="AC3970" i="1"/>
  <c r="AE3972" i="1"/>
  <c r="AC3974" i="1"/>
  <c r="AE3976" i="1"/>
  <c r="AC3978" i="1"/>
  <c r="AE3980" i="1"/>
  <c r="AC3982" i="1"/>
  <c r="AE3984" i="1"/>
  <c r="AE3987" i="1"/>
  <c r="AD3987" i="1"/>
  <c r="AD3998" i="1"/>
  <c r="AE4003" i="1"/>
  <c r="AD4003" i="1"/>
  <c r="AD4014" i="1"/>
  <c r="AD3570" i="1"/>
  <c r="AD3574" i="1"/>
  <c r="AD3578" i="1"/>
  <c r="AD3582" i="1"/>
  <c r="AD3586" i="1"/>
  <c r="AD3590" i="1"/>
  <c r="AD3594" i="1"/>
  <c r="AD3598" i="1"/>
  <c r="AD3602" i="1"/>
  <c r="AD3606" i="1"/>
  <c r="AD3610" i="1"/>
  <c r="AD3614" i="1"/>
  <c r="AD3618" i="1"/>
  <c r="AD3622" i="1"/>
  <c r="AD3626" i="1"/>
  <c r="AD3630" i="1"/>
  <c r="AD3634" i="1"/>
  <c r="AD3638" i="1"/>
  <c r="AD3642" i="1"/>
  <c r="AD3646" i="1"/>
  <c r="AD3650" i="1"/>
  <c r="AD3654" i="1"/>
  <c r="AD3658" i="1"/>
  <c r="AD3662" i="1"/>
  <c r="AD3666" i="1"/>
  <c r="AD3670" i="1"/>
  <c r="AD3674" i="1"/>
  <c r="AD3678" i="1"/>
  <c r="AD3682" i="1"/>
  <c r="AD3686" i="1"/>
  <c r="AD3690" i="1"/>
  <c r="AD3694" i="1"/>
  <c r="AD3698" i="1"/>
  <c r="AD3702" i="1"/>
  <c r="AD3706" i="1"/>
  <c r="AD3710" i="1"/>
  <c r="AD3714" i="1"/>
  <c r="AD3718" i="1"/>
  <c r="AD3722" i="1"/>
  <c r="AD3726" i="1"/>
  <c r="AD3730" i="1"/>
  <c r="AD3734" i="1"/>
  <c r="AD3738" i="1"/>
  <c r="AD3742" i="1"/>
  <c r="AD3746" i="1"/>
  <c r="AD3750" i="1"/>
  <c r="AD3754" i="1"/>
  <c r="AD3758" i="1"/>
  <c r="AD3762" i="1"/>
  <c r="AD3766" i="1"/>
  <c r="AD3770" i="1"/>
  <c r="AD3774" i="1"/>
  <c r="AD3778" i="1"/>
  <c r="AD3782" i="1"/>
  <c r="AD3786" i="1"/>
  <c r="AD3790" i="1"/>
  <c r="AD3794" i="1"/>
  <c r="AD3798" i="1"/>
  <c r="AD3802" i="1"/>
  <c r="AD3806" i="1"/>
  <c r="AD3810" i="1"/>
  <c r="AD3814" i="1"/>
  <c r="AD3818" i="1"/>
  <c r="AD3822" i="1"/>
  <c r="AD3826" i="1"/>
  <c r="AD3830" i="1"/>
  <c r="AD3834" i="1"/>
  <c r="AD3838" i="1"/>
  <c r="AD3842" i="1"/>
  <c r="AD3846" i="1"/>
  <c r="AD3850" i="1"/>
  <c r="AD3854" i="1"/>
  <c r="AD3858" i="1"/>
  <c r="AD3862" i="1"/>
  <c r="AD3866" i="1"/>
  <c r="AD3870" i="1"/>
  <c r="AD3874" i="1"/>
  <c r="AD3878" i="1"/>
  <c r="AD3882" i="1"/>
  <c r="AD3886" i="1"/>
  <c r="AD3890" i="1"/>
  <c r="AD3894" i="1"/>
  <c r="AD3898" i="1"/>
  <c r="AD3902" i="1"/>
  <c r="AD3906" i="1"/>
  <c r="AD3910" i="1"/>
  <c r="AD3914" i="1"/>
  <c r="AD3918" i="1"/>
  <c r="AD3922" i="1"/>
  <c r="AD3926" i="1"/>
  <c r="AD3930" i="1"/>
  <c r="AD3934" i="1"/>
  <c r="AD3938" i="1"/>
  <c r="AD3942" i="1"/>
  <c r="AD3946" i="1"/>
  <c r="AD3950" i="1"/>
  <c r="AD3954" i="1"/>
  <c r="AD3958" i="1"/>
  <c r="AD3962" i="1"/>
  <c r="AD3966" i="1"/>
  <c r="AD3970" i="1"/>
  <c r="AD3974" i="1"/>
  <c r="AD3978" i="1"/>
  <c r="AD3982" i="1"/>
  <c r="AD3994" i="1"/>
  <c r="AC3995" i="1"/>
  <c r="AE3998" i="1"/>
  <c r="AE3999" i="1"/>
  <c r="AD3999" i="1"/>
  <c r="AD4010" i="1"/>
  <c r="AC4011" i="1"/>
  <c r="AE4014" i="1"/>
  <c r="AE4015" i="1"/>
  <c r="AD4015" i="1"/>
  <c r="AC3991" i="1"/>
  <c r="AE3994" i="1"/>
  <c r="AE3995" i="1"/>
  <c r="AD3995" i="1"/>
  <c r="AC4007" i="1"/>
  <c r="AE4010" i="1"/>
  <c r="AE4011" i="1"/>
  <c r="AD4011" i="1"/>
  <c r="AE4018" i="1"/>
  <c r="AE4022" i="1"/>
  <c r="AE4026" i="1"/>
  <c r="AE4030" i="1"/>
  <c r="AE4034" i="1"/>
  <c r="AE4038" i="1"/>
  <c r="AE4042" i="1"/>
  <c r="AE4046" i="1"/>
  <c r="AE4050" i="1"/>
  <c r="AE4054" i="1"/>
  <c r="AE4058" i="1"/>
  <c r="AE4062" i="1"/>
  <c r="AE4066" i="1"/>
  <c r="AE4070" i="1"/>
  <c r="AE4074" i="1"/>
  <c r="AE4078" i="1"/>
  <c r="AE4082" i="1"/>
  <c r="AE4086" i="1"/>
  <c r="AE4090" i="1"/>
  <c r="AE4094" i="1"/>
  <c r="AE4098" i="1"/>
  <c r="AE4102" i="1"/>
  <c r="AE4106" i="1"/>
  <c r="AE4110" i="1"/>
  <c r="AE4114" i="1"/>
  <c r="AE4118" i="1"/>
  <c r="AE4122" i="1"/>
  <c r="AE4126" i="1"/>
  <c r="AE4130" i="1"/>
  <c r="AE4134" i="1"/>
  <c r="AE4138" i="1"/>
  <c r="AE4142" i="1"/>
  <c r="AE4146" i="1"/>
  <c r="AE4150" i="1"/>
  <c r="AE4154" i="1"/>
  <c r="AE4158" i="1"/>
  <c r="AE4162" i="1"/>
  <c r="AE4166" i="1"/>
  <c r="AE4170" i="1"/>
  <c r="AE4174" i="1"/>
  <c r="AE4178" i="1"/>
  <c r="AE4182" i="1"/>
  <c r="AE4186" i="1"/>
  <c r="AE4190" i="1"/>
  <c r="AE4194" i="1"/>
  <c r="AE4198" i="1"/>
  <c r="AE4202" i="1"/>
  <c r="AE4219" i="1"/>
  <c r="AD4219" i="1"/>
  <c r="AC4219" i="1"/>
  <c r="AE4223" i="1"/>
  <c r="AD4223" i="1"/>
  <c r="AC4223" i="1"/>
  <c r="AE4227" i="1"/>
  <c r="AD4227" i="1"/>
  <c r="AC4227" i="1"/>
  <c r="AE4231" i="1"/>
  <c r="AD4231" i="1"/>
  <c r="AC4231" i="1"/>
  <c r="AE4235" i="1"/>
  <c r="AD4235" i="1"/>
  <c r="AC4235" i="1"/>
  <c r="AD3988" i="1"/>
  <c r="AD3992" i="1"/>
  <c r="AD3996" i="1"/>
  <c r="AD4000" i="1"/>
  <c r="AD4004" i="1"/>
  <c r="AD4012" i="1"/>
  <c r="AD4024" i="1"/>
  <c r="AD4028" i="1"/>
  <c r="AD4032" i="1"/>
  <c r="AD4036" i="1"/>
  <c r="AD4040" i="1"/>
  <c r="AD4044" i="1"/>
  <c r="AD4048" i="1"/>
  <c r="AD4052" i="1"/>
  <c r="AD4056" i="1"/>
  <c r="AD4060" i="1"/>
  <c r="AD4064" i="1"/>
  <c r="AD4068" i="1"/>
  <c r="AD4072" i="1"/>
  <c r="AE4073" i="1"/>
  <c r="AD4076" i="1"/>
  <c r="AD4080" i="1"/>
  <c r="AE4081" i="1"/>
  <c r="AD4084" i="1"/>
  <c r="AD4088" i="1"/>
  <c r="AD4092" i="1"/>
  <c r="AD4096" i="1"/>
  <c r="AD4100" i="1"/>
  <c r="AD4104" i="1"/>
  <c r="AD4108" i="1"/>
  <c r="AD4124" i="1"/>
  <c r="AD4128" i="1"/>
  <c r="AD4144" i="1"/>
  <c r="AC4147" i="1"/>
  <c r="AD4148" i="1"/>
  <c r="AC4151" i="1"/>
  <c r="AD4152" i="1"/>
  <c r="AC4155" i="1"/>
  <c r="AD4156" i="1"/>
  <c r="AC4159" i="1"/>
  <c r="AD4160" i="1"/>
  <c r="AC4163" i="1"/>
  <c r="AD4164" i="1"/>
  <c r="AC4167" i="1"/>
  <c r="AD4168" i="1"/>
  <c r="AC4171" i="1"/>
  <c r="AD4172" i="1"/>
  <c r="AC4175" i="1"/>
  <c r="AD4176" i="1"/>
  <c r="AC4179" i="1"/>
  <c r="AD4180" i="1"/>
  <c r="AC4183" i="1"/>
  <c r="AD4184" i="1"/>
  <c r="AC4187" i="1"/>
  <c r="AD4188" i="1"/>
  <c r="AC4191" i="1"/>
  <c r="AD4192" i="1"/>
  <c r="AC4195" i="1"/>
  <c r="AD4196" i="1"/>
  <c r="AC4199" i="1"/>
  <c r="AD4200" i="1"/>
  <c r="AC4203" i="1"/>
  <c r="AC4206" i="1"/>
  <c r="AE4210" i="1"/>
  <c r="AE4211" i="1"/>
  <c r="AD4211" i="1"/>
  <c r="AD4019" i="1"/>
  <c r="AD4023" i="1"/>
  <c r="AD4027" i="1"/>
  <c r="AD4031" i="1"/>
  <c r="AD4035" i="1"/>
  <c r="AD4039" i="1"/>
  <c r="AD4043" i="1"/>
  <c r="AD4047" i="1"/>
  <c r="AD4051" i="1"/>
  <c r="AD4055" i="1"/>
  <c r="AD4059" i="1"/>
  <c r="AD4063" i="1"/>
  <c r="AD4067" i="1"/>
  <c r="AD4071" i="1"/>
  <c r="AC4074" i="1"/>
  <c r="AD4075" i="1"/>
  <c r="AC4078" i="1"/>
  <c r="AD4079" i="1"/>
  <c r="AC4082" i="1"/>
  <c r="AD4083" i="1"/>
  <c r="AD4087" i="1"/>
  <c r="AC4090" i="1"/>
  <c r="AD4091" i="1"/>
  <c r="AC4094" i="1"/>
  <c r="AD4095" i="1"/>
  <c r="AD4099" i="1"/>
  <c r="AD4103" i="1"/>
  <c r="AD4107" i="1"/>
  <c r="AD4111" i="1"/>
  <c r="AD4115" i="1"/>
  <c r="AD4119" i="1"/>
  <c r="AD4123" i="1"/>
  <c r="AD4127" i="1"/>
  <c r="AD4131" i="1"/>
  <c r="AD4135" i="1"/>
  <c r="AD4139" i="1"/>
  <c r="AD4143" i="1"/>
  <c r="AD4147" i="1"/>
  <c r="AD4151" i="1"/>
  <c r="AD4155" i="1"/>
  <c r="AD4159" i="1"/>
  <c r="AD4163" i="1"/>
  <c r="AD4167" i="1"/>
  <c r="AD4171" i="1"/>
  <c r="AD4175" i="1"/>
  <c r="AD4179" i="1"/>
  <c r="AD4183" i="1"/>
  <c r="AD4187" i="1"/>
  <c r="AD4191" i="1"/>
  <c r="AD4195" i="1"/>
  <c r="AD4199" i="1"/>
  <c r="AD4203" i="1"/>
  <c r="AE4206" i="1"/>
  <c r="AE4207" i="1"/>
  <c r="AD4207" i="1"/>
  <c r="AD4209" i="1"/>
  <c r="AC4210" i="1"/>
  <c r="AE4214" i="1"/>
  <c r="AE4215" i="1"/>
  <c r="AD4215" i="1"/>
  <c r="AD4218" i="1"/>
  <c r="AD4222" i="1"/>
  <c r="AD4226" i="1"/>
  <c r="AD4230" i="1"/>
  <c r="AD4234" i="1"/>
  <c r="AE4238" i="1"/>
  <c r="AE4242" i="1"/>
  <c r="AE4246" i="1"/>
  <c r="AE4250" i="1"/>
  <c r="AE4254" i="1"/>
  <c r="AE4258" i="1"/>
  <c r="AE4262" i="1"/>
  <c r="AE4266" i="1"/>
  <c r="AE4270" i="1"/>
  <c r="AE4274" i="1"/>
  <c r="AE4278" i="1"/>
  <c r="AE4282" i="1"/>
  <c r="AE4286" i="1"/>
  <c r="AE4290" i="1"/>
  <c r="AE4294" i="1"/>
  <c r="AE4298" i="1"/>
  <c r="AE4302" i="1"/>
  <c r="AE4306" i="1"/>
  <c r="AE4310" i="1"/>
  <c r="AE4314" i="1"/>
  <c r="AE4318" i="1"/>
  <c r="AE4322" i="1"/>
  <c r="AE4326" i="1"/>
  <c r="AE4330" i="1"/>
  <c r="AE4334" i="1"/>
  <c r="AE4338" i="1"/>
  <c r="AE4342" i="1"/>
  <c r="AE4346" i="1"/>
  <c r="AE4350" i="1"/>
  <c r="AE4354" i="1"/>
  <c r="AE4358" i="1"/>
  <c r="AE4362" i="1"/>
  <c r="AE4366" i="1"/>
  <c r="AE4370" i="1"/>
  <c r="AE4374" i="1"/>
  <c r="AE4378" i="1"/>
  <c r="AE4382" i="1"/>
  <c r="AE4386" i="1"/>
  <c r="AE4390" i="1"/>
  <c r="AE4394" i="1"/>
  <c r="AE4398" i="1"/>
  <c r="AE4217" i="1"/>
  <c r="AE4221" i="1"/>
  <c r="AE4225" i="1"/>
  <c r="AE4229" i="1"/>
  <c r="AE4233" i="1"/>
  <c r="AE4237" i="1"/>
  <c r="AC4239" i="1"/>
  <c r="AE4241" i="1"/>
  <c r="AC4243" i="1"/>
  <c r="AE4245" i="1"/>
  <c r="AC4247" i="1"/>
  <c r="AE4249" i="1"/>
  <c r="AC4251" i="1"/>
  <c r="AE4253" i="1"/>
  <c r="AC4255" i="1"/>
  <c r="AE4257" i="1"/>
  <c r="AC4259" i="1"/>
  <c r="AE4261" i="1"/>
  <c r="AC4263" i="1"/>
  <c r="AE4265" i="1"/>
  <c r="AC4267" i="1"/>
  <c r="AE4269" i="1"/>
  <c r="AC4271" i="1"/>
  <c r="AE4273" i="1"/>
  <c r="AC4275" i="1"/>
  <c r="AE4277" i="1"/>
  <c r="AC4279" i="1"/>
  <c r="AE4281" i="1"/>
  <c r="AD4284" i="1"/>
  <c r="AD4288" i="1"/>
  <c r="AD4292" i="1"/>
  <c r="AE4293" i="1"/>
  <c r="AD4296" i="1"/>
  <c r="AD4300" i="1"/>
  <c r="AD4304" i="1"/>
  <c r="AD4308" i="1"/>
  <c r="AC4311" i="1"/>
  <c r="AD4316" i="1"/>
  <c r="AD4320" i="1"/>
  <c r="AE4325" i="1"/>
  <c r="AD4328" i="1"/>
  <c r="AD4332" i="1"/>
  <c r="AD4336" i="1"/>
  <c r="AD4340" i="1"/>
  <c r="AE4341" i="1"/>
  <c r="AD4344" i="1"/>
  <c r="AE4345" i="1"/>
  <c r="AD4348" i="1"/>
  <c r="AD4352" i="1"/>
  <c r="AD4356" i="1"/>
  <c r="AD4360" i="1"/>
  <c r="AD4364" i="1"/>
  <c r="AD4368" i="1"/>
  <c r="AD4372" i="1"/>
  <c r="AD4376" i="1"/>
  <c r="AD4380" i="1"/>
  <c r="AD4384" i="1"/>
  <c r="AD4388" i="1"/>
  <c r="AD4392" i="1"/>
  <c r="AD4396" i="1"/>
  <c r="AD4400" i="1"/>
  <c r="AD4402" i="1"/>
  <c r="AE4407" i="1"/>
  <c r="AD4408" i="1"/>
  <c r="AE4408" i="1"/>
  <c r="AD4410" i="1"/>
  <c r="AE4415" i="1"/>
  <c r="AD4416" i="1"/>
  <c r="AE4416" i="1"/>
  <c r="AD4418" i="1"/>
  <c r="AE4423" i="1"/>
  <c r="AD4424" i="1"/>
  <c r="AE4424" i="1"/>
  <c r="AD4426" i="1"/>
  <c r="AE4431" i="1"/>
  <c r="AD4432" i="1"/>
  <c r="AE4432" i="1"/>
  <c r="AD4434" i="1"/>
  <c r="AE4439" i="1"/>
  <c r="AD4440" i="1"/>
  <c r="AE4440" i="1"/>
  <c r="AD4442" i="1"/>
  <c r="AC4459" i="1"/>
  <c r="AE4459" i="1"/>
  <c r="AD4239" i="1"/>
  <c r="AD4243" i="1"/>
  <c r="AD4247" i="1"/>
  <c r="AD4251" i="1"/>
  <c r="AD4255" i="1"/>
  <c r="AD4259" i="1"/>
  <c r="AD4263" i="1"/>
  <c r="AD4267" i="1"/>
  <c r="AD4271" i="1"/>
  <c r="AD4275" i="1"/>
  <c r="AD4279" i="1"/>
  <c r="AD4283" i="1"/>
  <c r="AD4287" i="1"/>
  <c r="AD4291" i="1"/>
  <c r="AD4295" i="1"/>
  <c r="AD4299" i="1"/>
  <c r="AD4303" i="1"/>
  <c r="AD4307" i="1"/>
  <c r="AD4311" i="1"/>
  <c r="AD4315" i="1"/>
  <c r="AD4319" i="1"/>
  <c r="AD4323" i="1"/>
  <c r="AD4327" i="1"/>
  <c r="AD4331" i="1"/>
  <c r="AD4335" i="1"/>
  <c r="AD4339" i="1"/>
  <c r="AD4343" i="1"/>
  <c r="AC4346" i="1"/>
  <c r="AD4347" i="1"/>
  <c r="AC4350" i="1"/>
  <c r="AD4351" i="1"/>
  <c r="AC4354" i="1"/>
  <c r="AD4355" i="1"/>
  <c r="AC4358" i="1"/>
  <c r="AD4359" i="1"/>
  <c r="AC4362" i="1"/>
  <c r="AD4363" i="1"/>
  <c r="AC4366" i="1"/>
  <c r="AD4367" i="1"/>
  <c r="AC4370" i="1"/>
  <c r="AD4371" i="1"/>
  <c r="AC4374" i="1"/>
  <c r="AD4375" i="1"/>
  <c r="AC4378" i="1"/>
  <c r="AD4379" i="1"/>
  <c r="AC4382" i="1"/>
  <c r="AD4383" i="1"/>
  <c r="AC4386" i="1"/>
  <c r="AD4387" i="1"/>
  <c r="AC4390" i="1"/>
  <c r="AD4391" i="1"/>
  <c r="AC4394" i="1"/>
  <c r="AD4395" i="1"/>
  <c r="AC4398" i="1"/>
  <c r="AD4399" i="1"/>
  <c r="AE4401" i="1"/>
  <c r="AE4402" i="1"/>
  <c r="AD4403" i="1"/>
  <c r="AC4408" i="1"/>
  <c r="AE4410" i="1"/>
  <c r="AD4411" i="1"/>
  <c r="AC4416" i="1"/>
  <c r="AE4418" i="1"/>
  <c r="AD4419" i="1"/>
  <c r="AC4424" i="1"/>
  <c r="AE4426" i="1"/>
  <c r="AD4427" i="1"/>
  <c r="AC4432" i="1"/>
  <c r="AE4434" i="1"/>
  <c r="AD4435" i="1"/>
  <c r="AC4440" i="1"/>
  <c r="AE4442" i="1"/>
  <c r="AD4443" i="1"/>
  <c r="AD4447" i="1"/>
  <c r="AD4451" i="1"/>
  <c r="AD4455" i="1"/>
  <c r="AD4459" i="1"/>
  <c r="AD4404" i="1"/>
  <c r="AE4404" i="1"/>
  <c r="AC4407" i="1"/>
  <c r="AD4412" i="1"/>
  <c r="AE4412" i="1"/>
  <c r="AC4415" i="1"/>
  <c r="AD4420" i="1"/>
  <c r="AE4420" i="1"/>
  <c r="AC4423" i="1"/>
  <c r="AD4428" i="1"/>
  <c r="AE4428" i="1"/>
  <c r="AC4431" i="1"/>
  <c r="AD4436" i="1"/>
  <c r="AE4436" i="1"/>
  <c r="AC4439" i="1"/>
  <c r="AD4444" i="1"/>
  <c r="AC4444" i="1"/>
  <c r="AE4444" i="1"/>
  <c r="AD4448" i="1"/>
  <c r="AC4448" i="1"/>
  <c r="AE4448" i="1"/>
  <c r="AD4452" i="1"/>
  <c r="AC4452" i="1"/>
  <c r="AE4452" i="1"/>
  <c r="AD4456" i="1"/>
  <c r="AC4456" i="1"/>
  <c r="AE4456" i="1"/>
  <c r="AC4446" i="1"/>
  <c r="AC4450" i="1"/>
  <c r="AC4454" i="1"/>
  <c r="AC4458" i="1"/>
  <c r="AE4460" i="1"/>
  <c r="AC4462" i="1"/>
  <c r="AE4464" i="1"/>
  <c r="AC4466" i="1"/>
  <c r="AE4468" i="1"/>
  <c r="AC4470" i="1"/>
  <c r="AE4472" i="1"/>
  <c r="AC4474" i="1"/>
  <c r="AE4476" i="1"/>
  <c r="AC4478" i="1"/>
  <c r="AE4480" i="1"/>
  <c r="AC4482" i="1"/>
  <c r="AE4484" i="1"/>
  <c r="AC4486" i="1"/>
  <c r="AE4488" i="1"/>
  <c r="AC4490" i="1"/>
  <c r="AE4492" i="1"/>
  <c r="AC4494" i="1"/>
  <c r="AE4496" i="1"/>
  <c r="AC4498" i="1"/>
  <c r="AE4500" i="1"/>
  <c r="AC4502" i="1"/>
  <c r="AE4504" i="1"/>
  <c r="AC4506" i="1"/>
  <c r="AE4508" i="1"/>
  <c r="AC4510" i="1"/>
  <c r="AE4512" i="1"/>
  <c r="AC4514" i="1"/>
  <c r="AE4516" i="1"/>
  <c r="AC4518" i="1"/>
  <c r="AE4520" i="1"/>
  <c r="AC4522" i="1"/>
  <c r="AE4524" i="1"/>
  <c r="AC4526" i="1"/>
  <c r="AE4528" i="1"/>
  <c r="AC4530" i="1"/>
  <c r="AE4532" i="1"/>
  <c r="AC4534" i="1"/>
  <c r="AE4536" i="1"/>
  <c r="AC4538" i="1"/>
  <c r="AE4540" i="1"/>
  <c r="AC4542" i="1"/>
  <c r="AE4544" i="1"/>
  <c r="AC4546" i="1"/>
  <c r="AE4548" i="1"/>
  <c r="AC4550" i="1"/>
  <c r="AE4552" i="1"/>
  <c r="AC4554" i="1"/>
  <c r="AE4556" i="1"/>
  <c r="AC4558" i="1"/>
  <c r="AE4560" i="1"/>
  <c r="AC4562" i="1"/>
  <c r="AE4564" i="1"/>
  <c r="AC4566" i="1"/>
  <c r="AE4568" i="1"/>
  <c r="AC4572" i="1"/>
  <c r="AE4573" i="1"/>
  <c r="AD4574" i="1"/>
  <c r="AD4575" i="1"/>
  <c r="AC4579" i="1"/>
  <c r="AD4584" i="1"/>
  <c r="AC4585" i="1"/>
  <c r="AC4588" i="1"/>
  <c r="AE4589" i="1"/>
  <c r="AD4590" i="1"/>
  <c r="AD4591" i="1"/>
  <c r="AC4595" i="1"/>
  <c r="AD4600" i="1"/>
  <c r="AC4601" i="1"/>
  <c r="AC4604" i="1"/>
  <c r="AE4605" i="1"/>
  <c r="AD4606" i="1"/>
  <c r="AD4607" i="1"/>
  <c r="AC4611" i="1"/>
  <c r="AE4614" i="1"/>
  <c r="AD4614" i="1"/>
  <c r="AD4616" i="1"/>
  <c r="AC4617" i="1"/>
  <c r="AE4622" i="1"/>
  <c r="AD4622" i="1"/>
  <c r="AD4624" i="1"/>
  <c r="AC4625" i="1"/>
  <c r="AE4630" i="1"/>
  <c r="AD4630" i="1"/>
  <c r="AD4632" i="1"/>
  <c r="AC4633" i="1"/>
  <c r="AE4638" i="1"/>
  <c r="AD4638" i="1"/>
  <c r="AD4640" i="1"/>
  <c r="AC4641" i="1"/>
  <c r="AE4646" i="1"/>
  <c r="AD4646" i="1"/>
  <c r="AD4648" i="1"/>
  <c r="AE4463" i="1"/>
  <c r="AE4467" i="1"/>
  <c r="AE4471" i="1"/>
  <c r="AE4475" i="1"/>
  <c r="AE4479" i="1"/>
  <c r="AE4483" i="1"/>
  <c r="AE4487" i="1"/>
  <c r="AE4491" i="1"/>
  <c r="AE4495" i="1"/>
  <c r="AE4499" i="1"/>
  <c r="AE4503" i="1"/>
  <c r="AE4507" i="1"/>
  <c r="AE4511" i="1"/>
  <c r="AE4515" i="1"/>
  <c r="AE4519" i="1"/>
  <c r="AE4523" i="1"/>
  <c r="AE4527" i="1"/>
  <c r="AE4531" i="1"/>
  <c r="AE4535" i="1"/>
  <c r="AE4539" i="1"/>
  <c r="AE4543" i="1"/>
  <c r="AE4547" i="1"/>
  <c r="AE4551" i="1"/>
  <c r="AE4555" i="1"/>
  <c r="AE4559" i="1"/>
  <c r="AE4563" i="1"/>
  <c r="AE4567" i="1"/>
  <c r="AE4584" i="1"/>
  <c r="AE4600" i="1"/>
  <c r="AD4729" i="1"/>
  <c r="AD4733" i="1"/>
  <c r="AD4737" i="1"/>
  <c r="AD4741" i="1"/>
  <c r="AD4745" i="1"/>
  <c r="AD4749" i="1"/>
  <c r="AD4753" i="1"/>
  <c r="AC4460" i="1"/>
  <c r="AC4464" i="1"/>
  <c r="AC4468" i="1"/>
  <c r="AC4472" i="1"/>
  <c r="AC4476" i="1"/>
  <c r="AC4480" i="1"/>
  <c r="AC4484" i="1"/>
  <c r="AC4488" i="1"/>
  <c r="AC4492" i="1"/>
  <c r="AC4496" i="1"/>
  <c r="AC4500" i="1"/>
  <c r="AC4504" i="1"/>
  <c r="AC4508" i="1"/>
  <c r="AC4512" i="1"/>
  <c r="AC4516" i="1"/>
  <c r="AC4520" i="1"/>
  <c r="AC4524" i="1"/>
  <c r="AC4528" i="1"/>
  <c r="AC4532" i="1"/>
  <c r="AC4536" i="1"/>
  <c r="AC4540" i="1"/>
  <c r="AC4544" i="1"/>
  <c r="AC4548" i="1"/>
  <c r="AC4552" i="1"/>
  <c r="AC4556" i="1"/>
  <c r="AC4560" i="1"/>
  <c r="AC4564" i="1"/>
  <c r="AC4568" i="1"/>
  <c r="AC4571" i="1"/>
  <c r="AC4578" i="1"/>
  <c r="AD4582" i="1"/>
  <c r="AD4585" i="1"/>
  <c r="AC4587" i="1"/>
  <c r="AC4594" i="1"/>
  <c r="AD4598" i="1"/>
  <c r="AD4601" i="1"/>
  <c r="AC4603" i="1"/>
  <c r="AC4610" i="1"/>
  <c r="AE4617" i="1"/>
  <c r="AE4618" i="1"/>
  <c r="AD4618" i="1"/>
  <c r="AE4625" i="1"/>
  <c r="AE4626" i="1"/>
  <c r="AD4626" i="1"/>
  <c r="AE4633" i="1"/>
  <c r="AE4634" i="1"/>
  <c r="AD4634" i="1"/>
  <c r="AE4641" i="1"/>
  <c r="AE4642" i="1"/>
  <c r="AD4642" i="1"/>
  <c r="AE4650" i="1"/>
  <c r="AD4650" i="1"/>
  <c r="AC4650" i="1"/>
  <c r="AE4654" i="1"/>
  <c r="AD4654" i="1"/>
  <c r="AC4654" i="1"/>
  <c r="AE4658" i="1"/>
  <c r="AD4658" i="1"/>
  <c r="AC4658" i="1"/>
  <c r="AE4662" i="1"/>
  <c r="AD4662" i="1"/>
  <c r="AC4662" i="1"/>
  <c r="AE4666" i="1"/>
  <c r="AD4666" i="1"/>
  <c r="AC4666" i="1"/>
  <c r="AE4670" i="1"/>
  <c r="AD4670" i="1"/>
  <c r="AC4670" i="1"/>
  <c r="AE4674" i="1"/>
  <c r="AD4674" i="1"/>
  <c r="AC4674" i="1"/>
  <c r="AE4678" i="1"/>
  <c r="AD4678" i="1"/>
  <c r="AC4678" i="1"/>
  <c r="AE4682" i="1"/>
  <c r="AD4682" i="1"/>
  <c r="AC4682" i="1"/>
  <c r="AE4686" i="1"/>
  <c r="AD4686" i="1"/>
  <c r="AC4686" i="1"/>
  <c r="AE4690" i="1"/>
  <c r="AD4690" i="1"/>
  <c r="AC4690" i="1"/>
  <c r="AE4694" i="1"/>
  <c r="AD4694" i="1"/>
  <c r="AC4694" i="1"/>
  <c r="AE4698" i="1"/>
  <c r="AD4698" i="1"/>
  <c r="AC4698" i="1"/>
  <c r="AE4701" i="1"/>
  <c r="AE4702" i="1"/>
  <c r="AD4702" i="1"/>
  <c r="AC4702" i="1"/>
  <c r="AE4705" i="1"/>
  <c r="AE4706" i="1"/>
  <c r="AD4706" i="1"/>
  <c r="AC4706" i="1"/>
  <c r="AE4709" i="1"/>
  <c r="AE4710" i="1"/>
  <c r="AD4710" i="1"/>
  <c r="AC4710" i="1"/>
  <c r="AE4713" i="1"/>
  <c r="AE4714" i="1"/>
  <c r="AD4714" i="1"/>
  <c r="AC4714" i="1"/>
  <c r="AE4717" i="1"/>
  <c r="AE4718" i="1"/>
  <c r="AD4718" i="1"/>
  <c r="AC4718" i="1"/>
  <c r="AE4721" i="1"/>
  <c r="AE4722" i="1"/>
  <c r="AD4722" i="1"/>
  <c r="AC4722" i="1"/>
  <c r="AE4725" i="1"/>
  <c r="AE4726" i="1"/>
  <c r="AD4726" i="1"/>
  <c r="AC4726" i="1"/>
  <c r="AE4729" i="1"/>
  <c r="AE4730" i="1"/>
  <c r="AD4730" i="1"/>
  <c r="AC4730" i="1"/>
  <c r="AE4733" i="1"/>
  <c r="AE4734" i="1"/>
  <c r="AD4734" i="1"/>
  <c r="AC4734" i="1"/>
  <c r="AE4737" i="1"/>
  <c r="AE4738" i="1"/>
  <c r="AD4738" i="1"/>
  <c r="AC4738" i="1"/>
  <c r="AE4741" i="1"/>
  <c r="AE4742" i="1"/>
  <c r="AD4742" i="1"/>
  <c r="AC4742" i="1"/>
  <c r="AE4745" i="1"/>
  <c r="AE4746" i="1"/>
  <c r="AD4746" i="1"/>
  <c r="AC4746" i="1"/>
  <c r="AE4749" i="1"/>
  <c r="AE4750" i="1"/>
  <c r="AD4750" i="1"/>
  <c r="AC4750" i="1"/>
  <c r="AE4753" i="1"/>
  <c r="AE4754" i="1"/>
  <c r="AD4754" i="1"/>
  <c r="AC4754" i="1"/>
  <c r="AD4570" i="1"/>
  <c r="AD4571" i="1"/>
  <c r="AC4575" i="1"/>
  <c r="AE4578" i="1"/>
  <c r="AD4586" i="1"/>
  <c r="AD4587" i="1"/>
  <c r="AC4591" i="1"/>
  <c r="AE4594" i="1"/>
  <c r="AD4602" i="1"/>
  <c r="AD4603" i="1"/>
  <c r="AC4607" i="1"/>
  <c r="AE4610" i="1"/>
  <c r="AD4613" i="1"/>
  <c r="AC4618" i="1"/>
  <c r="AD4621" i="1"/>
  <c r="AC4626" i="1"/>
  <c r="AD4629" i="1"/>
  <c r="AC4634" i="1"/>
  <c r="AD4637" i="1"/>
  <c r="AC4642" i="1"/>
  <c r="AD4645" i="1"/>
  <c r="AE4652" i="1"/>
  <c r="AE4656" i="1"/>
  <c r="AE4660" i="1"/>
  <c r="AE4664" i="1"/>
  <c r="AE4668" i="1"/>
  <c r="AE4672" i="1"/>
  <c r="AE4676" i="1"/>
  <c r="AE4680" i="1"/>
  <c r="AE4684" i="1"/>
  <c r="AE4688" i="1"/>
  <c r="AE4692" i="1"/>
  <c r="AE4696" i="1"/>
  <c r="AE4700" i="1"/>
  <c r="AE4704" i="1"/>
  <c r="AE4708" i="1"/>
  <c r="AE4712" i="1"/>
  <c r="AE4716" i="1"/>
  <c r="AE4720" i="1"/>
  <c r="AE4724" i="1"/>
  <c r="AE4728" i="1"/>
  <c r="AE4732" i="1"/>
  <c r="AE4736" i="1"/>
  <c r="AE4740" i="1"/>
  <c r="AE4744" i="1"/>
  <c r="AE4748" i="1"/>
  <c r="AE4752" i="1"/>
  <c r="AE4756" i="1"/>
  <c r="AE4760" i="1"/>
  <c r="AE4764" i="1"/>
  <c r="AE4768" i="1"/>
  <c r="AE4772" i="1"/>
  <c r="AE4776" i="1"/>
  <c r="AE4780" i="1"/>
  <c r="AE4784" i="1"/>
  <c r="AE4788" i="1"/>
  <c r="AE4792" i="1"/>
  <c r="AE4796" i="1"/>
  <c r="AE4800" i="1"/>
  <c r="AE4804" i="1"/>
  <c r="AE4808" i="1"/>
  <c r="AE4812" i="1"/>
  <c r="AE4820" i="1"/>
  <c r="AD4820" i="1"/>
  <c r="AC4832" i="1"/>
  <c r="AE4755" i="1"/>
  <c r="AC4757" i="1"/>
  <c r="AE4759" i="1"/>
  <c r="AC4761" i="1"/>
  <c r="AE4763" i="1"/>
  <c r="AC4765" i="1"/>
  <c r="AE4767" i="1"/>
  <c r="AC4769" i="1"/>
  <c r="AE4771" i="1"/>
  <c r="AC4773" i="1"/>
  <c r="AE4775" i="1"/>
  <c r="AC4777" i="1"/>
  <c r="AE4779" i="1"/>
  <c r="AC4781" i="1"/>
  <c r="AE4783" i="1"/>
  <c r="AC4785" i="1"/>
  <c r="AE4787" i="1"/>
  <c r="AC4789" i="1"/>
  <c r="AE4791" i="1"/>
  <c r="AC4793" i="1"/>
  <c r="AE4795" i="1"/>
  <c r="AC4797" i="1"/>
  <c r="AE4799" i="1"/>
  <c r="AC4801" i="1"/>
  <c r="AE4803" i="1"/>
  <c r="AC4805" i="1"/>
  <c r="AE4807" i="1"/>
  <c r="AC4809" i="1"/>
  <c r="AE4811" i="1"/>
  <c r="AC4813" i="1"/>
  <c r="AE4816" i="1"/>
  <c r="AD4816" i="1"/>
  <c r="AD4827" i="1"/>
  <c r="AE4832" i="1"/>
  <c r="AD4832" i="1"/>
  <c r="AD4757" i="1"/>
  <c r="AD4761" i="1"/>
  <c r="AD4765" i="1"/>
  <c r="AD4769" i="1"/>
  <c r="AD4773" i="1"/>
  <c r="AD4777" i="1"/>
  <c r="AD4781" i="1"/>
  <c r="AD4785" i="1"/>
  <c r="AD4789" i="1"/>
  <c r="AD4793" i="1"/>
  <c r="AD4797" i="1"/>
  <c r="AD4801" i="1"/>
  <c r="AD4805" i="1"/>
  <c r="AD4809" i="1"/>
  <c r="AD4813" i="1"/>
  <c r="AD4823" i="1"/>
  <c r="AC4824" i="1"/>
  <c r="AE4827" i="1"/>
  <c r="AE4828" i="1"/>
  <c r="AD4828" i="1"/>
  <c r="AC4820" i="1"/>
  <c r="AE4823" i="1"/>
  <c r="AE4824" i="1"/>
  <c r="AD4824" i="1"/>
  <c r="AE4835" i="1"/>
  <c r="AE4839" i="1"/>
  <c r="AE4843" i="1"/>
  <c r="AE4847" i="1"/>
  <c r="AE4851" i="1"/>
  <c r="AE4855" i="1"/>
  <c r="AE4859" i="1"/>
  <c r="AE4863" i="1"/>
  <c r="AE4867" i="1"/>
  <c r="AE4871" i="1"/>
  <c r="AE4875" i="1"/>
  <c r="AE4879" i="1"/>
  <c r="AE4883" i="1"/>
  <c r="AE4887" i="1"/>
  <c r="AE4891" i="1"/>
  <c r="AE4895" i="1"/>
  <c r="AE4899" i="1"/>
  <c r="AE4903" i="1"/>
  <c r="AE4907" i="1"/>
  <c r="AE4911" i="1"/>
  <c r="AE4915" i="1"/>
  <c r="AE4919" i="1"/>
  <c r="AE4923" i="1"/>
  <c r="AD4929" i="1"/>
  <c r="AE4929" i="1"/>
  <c r="AD4817" i="1"/>
  <c r="AD4821" i="1"/>
  <c r="AD4825" i="1"/>
  <c r="AD4829" i="1"/>
  <c r="AD4833" i="1"/>
  <c r="AD4837" i="1"/>
  <c r="AD4841" i="1"/>
  <c r="AC4848" i="1"/>
  <c r="AD4849" i="1"/>
  <c r="AC4852" i="1"/>
  <c r="AD4853" i="1"/>
  <c r="AD4857" i="1"/>
  <c r="AC4896" i="1"/>
  <c r="AD4897" i="1"/>
  <c r="AC4900" i="1"/>
  <c r="AD4901" i="1"/>
  <c r="AC4904" i="1"/>
  <c r="AD4905" i="1"/>
  <c r="AC4908" i="1"/>
  <c r="AD4909" i="1"/>
  <c r="AC4912" i="1"/>
  <c r="AD4913" i="1"/>
  <c r="AC4916" i="1"/>
  <c r="AD4917" i="1"/>
  <c r="AC4920" i="1"/>
  <c r="AD4921" i="1"/>
  <c r="AE4924" i="1"/>
  <c r="AD4925" i="1"/>
  <c r="AE4925" i="1"/>
  <c r="AD4936" i="1"/>
  <c r="AC4937" i="1"/>
  <c r="AD4836" i="1"/>
  <c r="AD4840" i="1"/>
  <c r="AD4844" i="1"/>
  <c r="AD4848" i="1"/>
  <c r="AD4852" i="1"/>
  <c r="AD4856" i="1"/>
  <c r="AD4860" i="1"/>
  <c r="AD4864" i="1"/>
  <c r="AD4868" i="1"/>
  <c r="AD4872" i="1"/>
  <c r="AD4876" i="1"/>
  <c r="AD4880" i="1"/>
  <c r="AD4884" i="1"/>
  <c r="AD4888" i="1"/>
  <c r="AD4892" i="1"/>
  <c r="AD4896" i="1"/>
  <c r="AD4900" i="1"/>
  <c r="AD4904" i="1"/>
  <c r="AD4908" i="1"/>
  <c r="AD4912" i="1"/>
  <c r="AD4916" i="1"/>
  <c r="AD4920" i="1"/>
  <c r="AE4936" i="1"/>
  <c r="AD4937" i="1"/>
  <c r="AE4937" i="1"/>
  <c r="AC4924" i="1"/>
  <c r="AD4928" i="1"/>
  <c r="AC4929" i="1"/>
  <c r="AE4932" i="1"/>
  <c r="AD4933" i="1"/>
  <c r="AE4933" i="1"/>
  <c r="AE4941" i="1"/>
  <c r="AE4945" i="1"/>
  <c r="AD4948" i="1"/>
  <c r="AE4949" i="1"/>
  <c r="AC4951" i="1"/>
  <c r="AD4952" i="1"/>
  <c r="AE4953" i="1"/>
  <c r="AE4957" i="1"/>
  <c r="AE4961" i="1"/>
  <c r="AE4965" i="1"/>
  <c r="AE4969" i="1"/>
  <c r="AE4973" i="1"/>
  <c r="AD4976" i="1"/>
  <c r="AE4977" i="1"/>
  <c r="AD4980" i="1"/>
  <c r="AE4981" i="1"/>
  <c r="AD4984" i="1"/>
  <c r="AE4985" i="1"/>
  <c r="AD4988" i="1"/>
  <c r="AE4989" i="1"/>
  <c r="AD4992" i="1"/>
  <c r="AE4993" i="1"/>
  <c r="AD4996" i="1"/>
  <c r="AE4997" i="1"/>
  <c r="AD5000" i="1"/>
  <c r="AE5001" i="1"/>
  <c r="AD5004" i="1"/>
  <c r="AE5005" i="1"/>
  <c r="AD5008" i="1"/>
  <c r="AE5009" i="1"/>
  <c r="AD5012" i="1"/>
  <c r="AE5013" i="1"/>
  <c r="AD5016" i="1"/>
  <c r="AE5017" i="1"/>
  <c r="AD5020" i="1"/>
  <c r="AE5021" i="1"/>
  <c r="AD5024" i="1"/>
  <c r="AE5025" i="1"/>
  <c r="AD5028" i="1"/>
  <c r="AE5029" i="1"/>
  <c r="AD5032" i="1"/>
  <c r="AE5033" i="1"/>
  <c r="AE5037" i="1"/>
  <c r="AE5041" i="1"/>
  <c r="AE5045" i="1"/>
  <c r="AE5049" i="1"/>
  <c r="AE5053" i="1"/>
  <c r="AE5057" i="1"/>
  <c r="AE5061" i="1"/>
  <c r="AE5065" i="1"/>
  <c r="AE5069" i="1"/>
  <c r="AE5073" i="1"/>
  <c r="AE5077" i="1"/>
  <c r="AE5081" i="1"/>
  <c r="AE5085" i="1"/>
  <c r="AE5089" i="1"/>
  <c r="AE5093" i="1"/>
  <c r="AE5097" i="1"/>
  <c r="AE5104" i="1"/>
  <c r="AD5104" i="1"/>
  <c r="AE5112" i="1"/>
  <c r="AD5112" i="1"/>
  <c r="AE4940" i="1"/>
  <c r="AE4944" i="1"/>
  <c r="AE4948" i="1"/>
  <c r="AE4952" i="1"/>
  <c r="AE4956" i="1"/>
  <c r="AE4960" i="1"/>
  <c r="AE4964" i="1"/>
  <c r="AE4968" i="1"/>
  <c r="AE4972" i="1"/>
  <c r="AE4976" i="1"/>
  <c r="AE4980" i="1"/>
  <c r="AE4984" i="1"/>
  <c r="AE4988" i="1"/>
  <c r="AE4992" i="1"/>
  <c r="AE4996" i="1"/>
  <c r="AE5000" i="1"/>
  <c r="AE5004" i="1"/>
  <c r="AE5008" i="1"/>
  <c r="AE5012" i="1"/>
  <c r="AE5016" i="1"/>
  <c r="AE5020" i="1"/>
  <c r="AE5024" i="1"/>
  <c r="AE5028" i="1"/>
  <c r="AC5030" i="1"/>
  <c r="AE5032" i="1"/>
  <c r="AC5034" i="1"/>
  <c r="AE5036" i="1"/>
  <c r="AC5038" i="1"/>
  <c r="AE5040" i="1"/>
  <c r="AC5042" i="1"/>
  <c r="AE5044" i="1"/>
  <c r="AC5046" i="1"/>
  <c r="AE5048" i="1"/>
  <c r="AC5050" i="1"/>
  <c r="AE5052" i="1"/>
  <c r="AC5054" i="1"/>
  <c r="AE5056" i="1"/>
  <c r="AC5058" i="1"/>
  <c r="AE5060" i="1"/>
  <c r="AC5062" i="1"/>
  <c r="AE5064" i="1"/>
  <c r="AC5066" i="1"/>
  <c r="AE5068" i="1"/>
  <c r="AC5070" i="1"/>
  <c r="AE5072" i="1"/>
  <c r="AC5074" i="1"/>
  <c r="AE5076" i="1"/>
  <c r="AC5078" i="1"/>
  <c r="AE5080" i="1"/>
  <c r="AC5082" i="1"/>
  <c r="AE5084" i="1"/>
  <c r="AC5086" i="1"/>
  <c r="AE5088" i="1"/>
  <c r="AC5090" i="1"/>
  <c r="AE5092" i="1"/>
  <c r="AC5094" i="1"/>
  <c r="AE5096" i="1"/>
  <c r="AC5098" i="1"/>
  <c r="AD5100" i="1"/>
  <c r="AC5104" i="1"/>
  <c r="AD5107" i="1"/>
  <c r="AC5112" i="1"/>
  <c r="AD5115" i="1"/>
  <c r="AD4926" i="1"/>
  <c r="AD4930" i="1"/>
  <c r="AD4934" i="1"/>
  <c r="AD4938" i="1"/>
  <c r="AD4942" i="1"/>
  <c r="AD4946" i="1"/>
  <c r="AD4950" i="1"/>
  <c r="AD4954" i="1"/>
  <c r="AD4958" i="1"/>
  <c r="AD4962" i="1"/>
  <c r="AD4966" i="1"/>
  <c r="AD4970" i="1"/>
  <c r="AD4974" i="1"/>
  <c r="AD4978" i="1"/>
  <c r="AD4982" i="1"/>
  <c r="AD4986" i="1"/>
  <c r="AD4990" i="1"/>
  <c r="AD4994" i="1"/>
  <c r="AD4998" i="1"/>
  <c r="AD5002" i="1"/>
  <c r="AD5006" i="1"/>
  <c r="AD5010" i="1"/>
  <c r="AD5014" i="1"/>
  <c r="AD5018" i="1"/>
  <c r="AD5022" i="1"/>
  <c r="AD5026" i="1"/>
  <c r="AD5030" i="1"/>
  <c r="AD5034" i="1"/>
  <c r="AD5038" i="1"/>
  <c r="AD5042" i="1"/>
  <c r="AD5046" i="1"/>
  <c r="AD5050" i="1"/>
  <c r="AD5054" i="1"/>
  <c r="AD5058" i="1"/>
  <c r="AD5062" i="1"/>
  <c r="AD5066" i="1"/>
  <c r="AD5070" i="1"/>
  <c r="AD5074" i="1"/>
  <c r="AD5078" i="1"/>
  <c r="AD5082" i="1"/>
  <c r="AD5086" i="1"/>
  <c r="AD5090" i="1"/>
  <c r="AD5094" i="1"/>
  <c r="AD5098" i="1"/>
  <c r="AD5102" i="1"/>
  <c r="AE5107" i="1"/>
  <c r="AE5108" i="1"/>
  <c r="AD5108" i="1"/>
  <c r="AD5110" i="1"/>
  <c r="AE5115" i="1"/>
  <c r="AE5116" i="1"/>
  <c r="AD5116" i="1"/>
  <c r="AD5119" i="1"/>
  <c r="AE5100" i="1"/>
  <c r="AE5102" i="1"/>
  <c r="AD5103" i="1"/>
  <c r="AC5108" i="1"/>
  <c r="AE5110" i="1"/>
  <c r="AD5111" i="1"/>
  <c r="AC5116" i="1"/>
  <c r="AE5119" i="1"/>
  <c r="AE5120" i="1"/>
  <c r="AD5120" i="1"/>
  <c r="AC5120" i="1"/>
  <c r="AE5123" i="1"/>
  <c r="AE5127" i="1"/>
  <c r="AE5131" i="1"/>
  <c r="AE5135" i="1"/>
  <c r="AE5139" i="1"/>
  <c r="AE5143" i="1"/>
  <c r="AE5147" i="1"/>
  <c r="AE5151" i="1"/>
  <c r="AE5155" i="1"/>
  <c r="AE5159" i="1"/>
  <c r="AE5163" i="1"/>
  <c r="AE5167" i="1"/>
  <c r="AE5171" i="1"/>
  <c r="AE5175" i="1"/>
  <c r="AE5179" i="1"/>
  <c r="AE5183" i="1"/>
  <c r="AE5187" i="1"/>
  <c r="AE5191" i="1"/>
  <c r="AE5195" i="1"/>
  <c r="AE5213" i="1"/>
  <c r="AD5213" i="1"/>
  <c r="AE5229" i="1"/>
  <c r="AD5229" i="1"/>
  <c r="AE5245" i="1"/>
  <c r="AD5245" i="1"/>
  <c r="AD5252" i="1"/>
  <c r="AC5252" i="1"/>
  <c r="AE5261" i="1"/>
  <c r="AD5261" i="1"/>
  <c r="AE5118" i="1"/>
  <c r="AE5122" i="1"/>
  <c r="AC5124" i="1"/>
  <c r="AE5126" i="1"/>
  <c r="AC5128" i="1"/>
  <c r="AE5130" i="1"/>
  <c r="AC5132" i="1"/>
  <c r="AE5134" i="1"/>
  <c r="AC5136" i="1"/>
  <c r="AE5138" i="1"/>
  <c r="AC5140" i="1"/>
  <c r="AE5142" i="1"/>
  <c r="AC5144" i="1"/>
  <c r="AE5146" i="1"/>
  <c r="AC5148" i="1"/>
  <c r="AE5150" i="1"/>
  <c r="AC5152" i="1"/>
  <c r="AE5154" i="1"/>
  <c r="AC5156" i="1"/>
  <c r="AE5158" i="1"/>
  <c r="AC5160" i="1"/>
  <c r="AE5162" i="1"/>
  <c r="AC5164" i="1"/>
  <c r="AE5166" i="1"/>
  <c r="AC5168" i="1"/>
  <c r="AE5170" i="1"/>
  <c r="AC5172" i="1"/>
  <c r="AE5174" i="1"/>
  <c r="AC5176" i="1"/>
  <c r="AE5178" i="1"/>
  <c r="AC5180" i="1"/>
  <c r="AE5182" i="1"/>
  <c r="AC5184" i="1"/>
  <c r="AE5186" i="1"/>
  <c r="AC5188" i="1"/>
  <c r="AE5190" i="1"/>
  <c r="AC5192" i="1"/>
  <c r="AE5194" i="1"/>
  <c r="AC5196" i="1"/>
  <c r="AE5198" i="1"/>
  <c r="AE5199" i="1"/>
  <c r="AD5204" i="1"/>
  <c r="AE5209" i="1"/>
  <c r="AD5209" i="1"/>
  <c r="AD5220" i="1"/>
  <c r="AE5225" i="1"/>
  <c r="AD5225" i="1"/>
  <c r="AD5236" i="1"/>
  <c r="AE5241" i="1"/>
  <c r="AD5241" i="1"/>
  <c r="AD5248" i="1"/>
  <c r="AC5248" i="1"/>
  <c r="AE5257" i="1"/>
  <c r="AD5257" i="1"/>
  <c r="AD5264" i="1"/>
  <c r="AC5264" i="1"/>
  <c r="AD5124" i="1"/>
  <c r="AD5128" i="1"/>
  <c r="AD5132" i="1"/>
  <c r="AD5136" i="1"/>
  <c r="AD5140" i="1"/>
  <c r="AD5144" i="1"/>
  <c r="AD5148" i="1"/>
  <c r="AD5152" i="1"/>
  <c r="AD5156" i="1"/>
  <c r="AD5160" i="1"/>
  <c r="AD5164" i="1"/>
  <c r="AD5168" i="1"/>
  <c r="AD5172" i="1"/>
  <c r="AD5176" i="1"/>
  <c r="AD5180" i="1"/>
  <c r="AD5184" i="1"/>
  <c r="AD5188" i="1"/>
  <c r="AD5192" i="1"/>
  <c r="AD5196" i="1"/>
  <c r="AD5199" i="1"/>
  <c r="AD5200" i="1"/>
  <c r="AE5204" i="1"/>
  <c r="AE5205" i="1"/>
  <c r="AD5205" i="1"/>
  <c r="AD5216" i="1"/>
  <c r="AE5220" i="1"/>
  <c r="AE5221" i="1"/>
  <c r="AD5221" i="1"/>
  <c r="AD5232" i="1"/>
  <c r="AE5236" i="1"/>
  <c r="AE5237" i="1"/>
  <c r="AD5237" i="1"/>
  <c r="AD5244" i="1"/>
  <c r="AC5244" i="1"/>
  <c r="AE5252" i="1"/>
  <c r="AE5253" i="1"/>
  <c r="AD5253" i="1"/>
  <c r="AD5260" i="1"/>
  <c r="AC5260" i="1"/>
  <c r="AE5200" i="1"/>
  <c r="AC5201" i="1"/>
  <c r="AE5201" i="1"/>
  <c r="AD5201" i="1"/>
  <c r="AD5212" i="1"/>
  <c r="AC5213" i="1"/>
  <c r="AE5216" i="1"/>
  <c r="AE5217" i="1"/>
  <c r="AD5217" i="1"/>
  <c r="AD5228" i="1"/>
  <c r="AC5229" i="1"/>
  <c r="AE5232" i="1"/>
  <c r="AE5233" i="1"/>
  <c r="AD5233" i="1"/>
  <c r="AD5240" i="1"/>
  <c r="AC5240" i="1"/>
  <c r="AC5245" i="1"/>
  <c r="AE5248" i="1"/>
  <c r="AE5249" i="1"/>
  <c r="AD5249" i="1"/>
  <c r="AD5256" i="1"/>
  <c r="AC5256" i="1"/>
  <c r="AC5261" i="1"/>
  <c r="AE5264" i="1"/>
  <c r="AE5265" i="1"/>
  <c r="AD5265" i="1"/>
  <c r="AE5202" i="1"/>
  <c r="AC5268" i="1"/>
  <c r="AD5269" i="1"/>
  <c r="AC5272" i="1"/>
  <c r="AD5273" i="1"/>
  <c r="AC5276" i="1"/>
  <c r="AD5277" i="1"/>
  <c r="AC5280" i="1"/>
  <c r="AD5281" i="1"/>
  <c r="AC5284" i="1"/>
  <c r="AD5285" i="1"/>
  <c r="AC5288" i="1"/>
  <c r="AD5289" i="1"/>
  <c r="AC5292" i="1"/>
  <c r="AD5293" i="1"/>
  <c r="AC5296" i="1"/>
  <c r="AD5297" i="1"/>
  <c r="AC5300" i="1"/>
  <c r="AD5301" i="1"/>
  <c r="AC10" i="1"/>
  <c r="AD5304" i="1"/>
  <c r="AC5305" i="1"/>
  <c r="AD5306" i="1"/>
  <c r="AE15" i="1"/>
  <c r="AC5239" i="1"/>
  <c r="AC5243" i="1"/>
  <c r="AC5247" i="1"/>
  <c r="AC5251" i="1"/>
  <c r="AC5255" i="1"/>
  <c r="AC5259" i="1"/>
  <c r="AC5263" i="1"/>
  <c r="AC5267" i="1"/>
  <c r="AD5268" i="1"/>
  <c r="AC5271" i="1"/>
  <c r="AD5272" i="1"/>
  <c r="AC5275" i="1"/>
  <c r="AD5276" i="1"/>
  <c r="AC5279" i="1"/>
  <c r="AD5280" i="1"/>
  <c r="AC5283" i="1"/>
  <c r="AD5284" i="1"/>
  <c r="AC5287" i="1"/>
  <c r="AD5288" i="1"/>
  <c r="AC5291" i="1"/>
  <c r="AD5292" i="1"/>
  <c r="AC5295" i="1"/>
  <c r="AD5296" i="1"/>
  <c r="AC5299" i="1"/>
  <c r="AD5300" i="1"/>
  <c r="AC5303" i="1"/>
  <c r="AD10" i="1"/>
  <c r="AE5306" i="1"/>
  <c r="AD5307" i="1"/>
</calcChain>
</file>

<file path=xl/sharedStrings.xml><?xml version="1.0" encoding="utf-8"?>
<sst xmlns="http://schemas.openxmlformats.org/spreadsheetml/2006/main" count="65808" uniqueCount="34720">
  <si>
    <t>normalizations</t>
  </si>
  <si>
    <t>z-score parameters</t>
  </si>
  <si>
    <t xml:space="preserve">m1 </t>
  </si>
  <si>
    <t xml:space="preserve">m2 </t>
  </si>
  <si>
    <t xml:space="preserve">m3 </t>
  </si>
  <si>
    <t>rep1</t>
  </si>
  <si>
    <t>rep2</t>
  </si>
  <si>
    <t>avg</t>
  </si>
  <si>
    <t>z-score</t>
  </si>
  <si>
    <t>Schwarzmuller</t>
  </si>
  <si>
    <t>Kaur</t>
  </si>
  <si>
    <t>Feature Name</t>
  </si>
  <si>
    <t>Gene name</t>
  </si>
  <si>
    <t>length</t>
  </si>
  <si>
    <t>cen dist</t>
  </si>
  <si>
    <t>Chromosome</t>
  </si>
  <si>
    <t>Start Coordinate</t>
  </si>
  <si>
    <t>Stop Coordinate</t>
  </si>
  <si>
    <t xml:space="preserve">Strand </t>
  </si>
  <si>
    <t>Aliases</t>
  </si>
  <si>
    <t>Cg ess.?</t>
  </si>
  <si>
    <t>Primary CGDID</t>
  </si>
  <si>
    <t>Name of S. cerevisiae ortholog(s) (multiples separated by |)</t>
  </si>
  <si>
    <t>Sc ortholog from CGD</t>
  </si>
  <si>
    <t>Sc ortholog from Anc_ (YGOB)</t>
  </si>
  <si>
    <t>Ancestor (YGOB)</t>
  </si>
  <si>
    <t>cons Sc ortholog</t>
  </si>
  <si>
    <t>cons Sc gene</t>
  </si>
  <si>
    <t>Cg dup?</t>
  </si>
  <si>
    <t>note</t>
  </si>
  <si>
    <t>+0</t>
  </si>
  <si>
    <t>+Fluc</t>
  </si>
  <si>
    <t>Flu/0</t>
  </si>
  <si>
    <t>log(2)ratio</t>
  </si>
  <si>
    <t>CAGL0C01199g</t>
  </si>
  <si>
    <t>UPC2A</t>
  </si>
  <si>
    <t>ChrC</t>
  </si>
  <si>
    <t>C</t>
  </si>
  <si>
    <t>ZCF5|CAGL-IPF7220|CAGL-CDS0564.1|CAG58132.1</t>
  </si>
  <si>
    <t>CAL0127396</t>
  </si>
  <si>
    <t>ECM22</t>
  </si>
  <si>
    <t>YLR228C</t>
  </si>
  <si>
    <t>Anc_8.423</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</si>
  <si>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</si>
  <si>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dup</t>
  </si>
  <si>
    <t>n</t>
  </si>
  <si>
    <t>CAGL0J07436g</t>
  </si>
  <si>
    <t>PDR16</t>
  </si>
  <si>
    <t>ChrJ</t>
  </si>
  <si>
    <t>W</t>
  </si>
  <si>
    <t>CAGL-IPF2378|CAGL-CDS3202.1|CAG60981.1</t>
  </si>
  <si>
    <t>CAL0132814</t>
  </si>
  <si>
    <t>YNL231C</t>
  </si>
  <si>
    <t>Anc_2.012</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</si>
  <si>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</si>
  <si>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
  </si>
  <si>
    <t>CAGL0A00451g</t>
  </si>
  <si>
    <t>PDR1</t>
  </si>
  <si>
    <t>ChrA</t>
  </si>
  <si>
    <t>CAGL-IPF3325|CAGL-CDS0315.1|CAG57683.1|ZCF1</t>
  </si>
  <si>
    <t>CAL0126583</t>
  </si>
  <si>
    <t>YGL013C</t>
  </si>
  <si>
    <t>Anc_4.113</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</si>
  <si>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</si>
  <si>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CAGL0M01760g</t>
  </si>
  <si>
    <t>CDR1</t>
  </si>
  <si>
    <t>ChrM</t>
  </si>
  <si>
    <t>CAGL-IPF6352|CAGL-CDS0106.1|CAG62397.1</t>
  </si>
  <si>
    <t>CAL0136775</t>
  </si>
  <si>
    <t>Anc_5.500</t>
  </si>
  <si>
    <t>YOR153W</t>
  </si>
  <si>
    <t>PDR5</t>
  </si>
  <si>
    <t>CAGL0L11110g</t>
  </si>
  <si>
    <t>CNA1</t>
  </si>
  <si>
    <t>ChrL</t>
  </si>
  <si>
    <t>CAGL-IPF4208|CAGL-CDS1636.1|CAG62225.1</t>
  </si>
  <si>
    <t>CAL0136126</t>
  </si>
  <si>
    <t>CMP2</t>
  </si>
  <si>
    <t>YML057W</t>
  </si>
  <si>
    <t>Anc_4.313</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</si>
  <si>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</si>
  <si>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CAGL0L00605g</t>
  </si>
  <si>
    <t>CNB1</t>
  </si>
  <si>
    <t>CAGL-IPF7524|CAGL-CDS4637.1|CAG61770.1</t>
  </si>
  <si>
    <t>CAL0135884</t>
  </si>
  <si>
    <t>YKL190W</t>
  </si>
  <si>
    <t>Anc_4.292</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</si>
  <si>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</si>
  <si>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CAGL0F01133g</t>
  </si>
  <si>
    <t>ChrF</t>
  </si>
  <si>
    <t>CAGL-IPF3739|CAGL-CDS1886.1|CAG58947.1</t>
  </si>
  <si>
    <t>CAL0129181</t>
  </si>
  <si>
    <t>MSE1</t>
  </si>
  <si>
    <t>YOL033W</t>
  </si>
  <si>
    <t>Anc_7.100</t>
  </si>
  <si>
    <t>Mitochondrial glutamyl-tRNA synthetase; predicted to be palmitoylated</t>
  </si>
  <si>
    <t>mito</t>
  </si>
  <si>
    <t>CAGL0H05489g</t>
  </si>
  <si>
    <t>ChrH</t>
  </si>
  <si>
    <t>CAGL-IPF4426|CAGL-CDS4065.1|CAG59967.1</t>
  </si>
  <si>
    <t>CAL0131524</t>
  </si>
  <si>
    <t>ATP4</t>
  </si>
  <si>
    <t>YPL078C</t>
  </si>
  <si>
    <t>Anc_8.549</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</si>
  <si>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</si>
  <si>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CAGL0M06259g</t>
  </si>
  <si>
    <t>CAGL-IPF6136|CAGL-CDS0686.1|CAG62595.1</t>
  </si>
  <si>
    <t>CAL0136361</t>
  </si>
  <si>
    <t>FZO1</t>
  </si>
  <si>
    <t>YBR179C</t>
  </si>
  <si>
    <t>Anc_8.573</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</si>
  <si>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</si>
  <si>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CAGL0J10230g</t>
  </si>
  <si>
    <t>CAGL-IPF2813|CAGL-CDS1810.1|CAG61107.1</t>
  </si>
  <si>
    <t>CAL0133138</t>
  </si>
  <si>
    <t>MSK1</t>
  </si>
  <si>
    <t>YNL073W</t>
  </si>
  <si>
    <t>Anc_2.223</t>
  </si>
  <si>
    <t>Mitochondrial lysine-tRNA synthetase; required for import of both aminoacylated and deacylated forms of tRNA(Lys) into mitochondria and for aminoacylation of mitochondrially encoded tRNA(Lys)</t>
  </si>
  <si>
    <t>CAGL0F07172g</t>
  </si>
  <si>
    <t>CAGL0F07161g_CAGL0F07183g|CAGL0F07161g|CAGL-IPF514|CAG59204.1|CAGL0F07183g|CAG59205.1|CAGL-IPF516|CAGL-CDS2673.1</t>
  </si>
  <si>
    <t>CAL0000209406</t>
  </si>
  <si>
    <t>COQ8</t>
  </si>
  <si>
    <t>YGL119W</t>
  </si>
  <si>
    <t>Anc_6.133</t>
  </si>
  <si>
    <t>Protein required for ubiquinone biosynthesis and respiratory growth; exhibits genetic interaction with COQ9, suggesting a common function; similar to prokaryotic proteins involved in early steps of ubiquinone biosynthesis; COQ8 has a paralog, YBR230W-A, that arose from the whole genome duplication</t>
  </si>
  <si>
    <t>CAGL0H03883g</t>
  </si>
  <si>
    <t>CAGL-IPF1894|CAGL-CDS3266.1|CAG59896.1</t>
  </si>
  <si>
    <t>CAL0130078</t>
  </si>
  <si>
    <t>YNL005C</t>
  </si>
  <si>
    <t>Anc_1.410</t>
  </si>
  <si>
    <t>MRP7</t>
  </si>
  <si>
    <t>Mitochondrial ribosomal protein of the large subunit</t>
  </si>
  <si>
    <t>CAGL0J00429g</t>
  </si>
  <si>
    <t>COX6</t>
  </si>
  <si>
    <t>CAGL-IPF7801|CAGL-CDS4818.1|CAG60677.1</t>
  </si>
  <si>
    <t>CAL0132860</t>
  </si>
  <si>
    <t>YHR051W</t>
  </si>
  <si>
    <t>Anc_5.280</t>
  </si>
  <si>
    <t>Subunit VI of cytochrome c oxidase (Complex IV); Complex IV is the terminal member of the mitochondrial inner membrane electron transport chain; expression is regulated by oxygen levels</t>
  </si>
  <si>
    <t>CAGL0K12628g</t>
  </si>
  <si>
    <t>ChrK</t>
  </si>
  <si>
    <t>CAGL-IPF4625|CAGL-CDS0173.1|CAG61728.1</t>
  </si>
  <si>
    <t>CAL0133811</t>
  </si>
  <si>
    <t>RPO41</t>
  </si>
  <si>
    <t>YFL036W</t>
  </si>
  <si>
    <t>Anc_8.028</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</si>
  <si>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t>
  </si>
  <si>
    <t>CAGL0I08877g</t>
  </si>
  <si>
    <t>ChrI</t>
  </si>
  <si>
    <t>CAGL-IPF4384|CAGL-CDS3204.1|CAG60570.1</t>
  </si>
  <si>
    <t>CAL0132634</t>
  </si>
  <si>
    <t>MRPS35</t>
  </si>
  <si>
    <t>YGR165W</t>
  </si>
  <si>
    <t>Anc_5.166</t>
  </si>
  <si>
    <t>Mitochondrial ribosomal protein of the small subunit; null mutant does not grow on glycerol, is sensitive to 2,4-dichlorophenol, and accumulates large lipid droplets</t>
  </si>
  <si>
    <t>CAGL0L02893g</t>
  </si>
  <si>
    <t>CAGL-IPF2756|CAGL-CDS1924.1|CAG61867.1</t>
  </si>
  <si>
    <t>CAL0135692</t>
  </si>
  <si>
    <t>GEP3</t>
  </si>
  <si>
    <t>YOR205C</t>
  </si>
  <si>
    <t>Anc_8.616</t>
  </si>
  <si>
    <t>Protein required for mitochondrial ribosome small subunit biogenesis; null mutant is defective in respiration and in maturation of 15S rRNA; protein is localized to the mitochondrial inner membrane; null mutant interacts synthetically with prohibitin (Phb1p)</t>
  </si>
  <si>
    <t>CAGL0M04037g</t>
  </si>
  <si>
    <t>CAGL-IPF6763|CAGL-CDS3531.1|CAG62498.1</t>
  </si>
  <si>
    <t>CAL0136541</t>
  </si>
  <si>
    <t>ATP11</t>
  </si>
  <si>
    <t>YNL315C</t>
  </si>
  <si>
    <t>Anc_3.030</t>
  </si>
  <si>
    <t>Molecular chaperone; required for the assembly of alpha and beta subunits into the F1 sector of mitochondrial F1F0 ATP synthase</t>
  </si>
  <si>
    <t>CAGL0K09768g</t>
  </si>
  <si>
    <t>CAGL-IPF3177|CAGL-CDS2164.1|CAG61606.1</t>
  </si>
  <si>
    <t>CAL0133891</t>
  </si>
  <si>
    <t>NAM9</t>
  </si>
  <si>
    <t>YNL137C</t>
  </si>
  <si>
    <t>Anc_2.129</t>
  </si>
  <si>
    <t>Mitochondrial ribosomal component of the small subunit</t>
  </si>
  <si>
    <t>yes</t>
  </si>
  <si>
    <t>CAGL0M09581g</t>
  </si>
  <si>
    <t>ATP1</t>
  </si>
  <si>
    <t>CAGL-IPF9540|CAGL-CDS1821.1|CAG62739.1</t>
  </si>
  <si>
    <t>CAL0137183</t>
  </si>
  <si>
    <t>YBL099W</t>
  </si>
  <si>
    <t>Anc_7.432</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</si>
  <si>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</si>
  <si>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CAGL0L08030g</t>
  </si>
  <si>
    <t>CAGL-IPF7608|CAGL-CDS2274.1|CAG62095.1</t>
  </si>
  <si>
    <t>CAL0135682</t>
  </si>
  <si>
    <t>SLM5</t>
  </si>
  <si>
    <t>YCR024C</t>
  </si>
  <si>
    <t>Anc_1.449</t>
  </si>
  <si>
    <t>Mitochondrial asparaginyl-tRNA synthetase</t>
  </si>
  <si>
    <t>CAGL0A02387g</t>
  </si>
  <si>
    <t>CAGL-IPF2962|CAGL-CDS3415.1|CAG57761.1</t>
  </si>
  <si>
    <t>CAL0126695</t>
  </si>
  <si>
    <t>MRP1</t>
  </si>
  <si>
    <t>YDR347W</t>
  </si>
  <si>
    <t>Anc_5.398</t>
  </si>
  <si>
    <t>Mitochondrial ribosomal protein of the small subunit; MRP1 exhibits genetic interactions with PET122, encoding a COX3-specific translational activator, and with PET123, encoding a small subunit mitochondrial ribosomal protein</t>
  </si>
  <si>
    <t>CAGL0K11044g</t>
  </si>
  <si>
    <t>CAGL-IPF3266|CAGL-CDS3727.1|CAG61659.1</t>
  </si>
  <si>
    <t>CAL0134433</t>
  </si>
  <si>
    <t>MRPL7</t>
  </si>
  <si>
    <t>YDR237W</t>
  </si>
  <si>
    <t>Anc_8.461</t>
  </si>
  <si>
    <t>Mitochondrial ribosomal protein of the large subunit; MRPL7 produces both YmL5 and YmL7, which are two different modified forms of the same protein</t>
  </si>
  <si>
    <t>CAGL0I06534g</t>
  </si>
  <si>
    <t>CAGL-IPF1432|CAGL-CDS2854.1|CAG60471.1</t>
  </si>
  <si>
    <t>CAL0132484</t>
  </si>
  <si>
    <t>OXA1</t>
  </si>
  <si>
    <t>YER154W</t>
  </si>
  <si>
    <t>Anc_8.206</t>
  </si>
  <si>
    <t>Mitochondrial inner membrane insertase; mediates the insertion of both mitochondrial- and nuclear-encoded proteins from the matrix into the inner membrane; also has a role in insertion of carrier proteins into the inner membrane; interacts with mitochondrial ribosomes; conserved from bacteria to animals</t>
  </si>
  <si>
    <t>CAGL0M05929g</t>
  </si>
  <si>
    <t>CAGL-IPF9088|CAGL-CDS4552.1|CAG62580.1</t>
  </si>
  <si>
    <t>CAL0136843</t>
  </si>
  <si>
    <t>PAM17</t>
  </si>
  <si>
    <t>YKR065C</t>
  </si>
  <si>
    <t>Anc_1.196</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</si>
  <si>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</si>
  <si>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CAGL0A04653g</t>
  </si>
  <si>
    <t>CAGL-IPF1123|CAGL-CDS1822.1|CAG57863.1</t>
  </si>
  <si>
    <t>CAL0126535</t>
  </si>
  <si>
    <t>PET112</t>
  </si>
  <si>
    <t>YBL080C</t>
  </si>
  <si>
    <t>Anc_7.403</t>
  </si>
  <si>
    <t>Subunit of the trimeric GatFAB AmidoTransferase(AdT) complex; involved in the formation of Q-tRNAQ; mutation is functionally complemented by the bacterial GatB ortholog</t>
  </si>
  <si>
    <t>CAGL0M07513g</t>
  </si>
  <si>
    <t>CAGL-IPF9556|CAGL-CDS3098.1|CAG62651.1</t>
  </si>
  <si>
    <t>CAL0136295</t>
  </si>
  <si>
    <t>MRPL3</t>
  </si>
  <si>
    <t>YMR024W</t>
  </si>
  <si>
    <t>Anc_2.574</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</si>
  <si>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</si>
  <si>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CAGL0M11286g</t>
  </si>
  <si>
    <t>CAGL-IPF8826|CAGL-CDS3262.1|CAG62811.1</t>
  </si>
  <si>
    <t>CAL0137331</t>
  </si>
  <si>
    <t>MTF1</t>
  </si>
  <si>
    <t>YMR228W</t>
  </si>
  <si>
    <t>Anc_8.755</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</si>
  <si>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</si>
  <si>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CAGL0H01397g</t>
  </si>
  <si>
    <t>CAGL-IPF5812|CAGL-CDS4389.1|CAG59792.1</t>
  </si>
  <si>
    <t>CAL0131794</t>
  </si>
  <si>
    <t>ATP5</t>
  </si>
  <si>
    <t>YDR298C</t>
  </si>
  <si>
    <t>Anc_5.315</t>
  </si>
  <si>
    <t>Subunit 5 of the stator stalk of mitochondrial F1F0 ATP synthase; F1F0 ATP synthase is a large, evolutionarily conserved enzyme complex required for ATP synthesis; homologous to bovine subunit OSCP (oligomycin sensitivity-conferring protein); phosphorylated</t>
  </si>
  <si>
    <t>CAGL0K09482g</t>
  </si>
  <si>
    <t>CAGL-IPF8800|CAGL-CDS1273.1|CAG61595.1</t>
  </si>
  <si>
    <t>CAL0133869</t>
  </si>
  <si>
    <t>MDM32</t>
  </si>
  <si>
    <t>YOR147W</t>
  </si>
  <si>
    <t>Anc_5.483</t>
  </si>
  <si>
    <t>Mitochondrial inner membrane protein with similarity to Mdm31p; required for normal mitochondrial morphology and inheritance; interacts genetically with MMM1, MDM10, MDM12, and MDM34</t>
  </si>
  <si>
    <t>CAGL0L12606g</t>
  </si>
  <si>
    <t>CAGL-IPF8586|CAGL-CDS0468.1|CAG62290.1</t>
  </si>
  <si>
    <t>CAL0135170</t>
  </si>
  <si>
    <t>ISM1</t>
  </si>
  <si>
    <t>YPL040C</t>
  </si>
  <si>
    <t>Anc_8.488</t>
  </si>
  <si>
    <t>Mitochondrial isoleucyl-tRNA synthetase; null mutant is deficient in respiratory growth</t>
  </si>
  <si>
    <t>CAGL0L02783g</t>
  </si>
  <si>
    <t>CAGL-IPF2768|CAGL-CDS0614.1|CAG61862.1</t>
  </si>
  <si>
    <t>CAL0134972</t>
  </si>
  <si>
    <t>MGM1</t>
  </si>
  <si>
    <t>YOR211C</t>
  </si>
  <si>
    <t>Anc_8.628</t>
  </si>
  <si>
    <t>Mitochondrial GTPase, present in complex with Ugo1p and Fzo1p; required for mitochondrial morphology, fusion, and genome maintenance; exists as long and short form with different distributions; ratio of long to short forms is regulated by Psd1p; homolog of human OPA1 involved in autosomal dominant optic atrophy</t>
  </si>
  <si>
    <t>CAGL0E05368g</t>
  </si>
  <si>
    <t>ChrE</t>
  </si>
  <si>
    <t>CAGL-IPF5033|CAGL-CDS2344.1|CAG58841.1</t>
  </si>
  <si>
    <t>CAL0128950</t>
  </si>
  <si>
    <t>MRS2</t>
  </si>
  <si>
    <t>YOR334W</t>
  </si>
  <si>
    <t>Anc_7.062</t>
  </si>
  <si>
    <t>Mitochondrial inner membrane Mg(2+) channel; required for maintenance of intramitochondrial Mg(2+) concentrations at the correct level to support splicing of group II introns</t>
  </si>
  <si>
    <t>CAGL0F06567g</t>
  </si>
  <si>
    <t>CAGL-IPF463|CAGL-CDS2047.1|CAG59177.1</t>
  </si>
  <si>
    <t>CAL0131320</t>
  </si>
  <si>
    <t>AEP1</t>
  </si>
  <si>
    <t>YMR064W</t>
  </si>
  <si>
    <t>Anc_2.631</t>
  </si>
  <si>
    <t>Protein required for expression of the mitochondrial OLI1 gene; mitochondrial OLI1 gene encodes subunit 9 of F1-F0 ATP synthase</t>
  </si>
  <si>
    <t>CAGL0L07392g</t>
  </si>
  <si>
    <t>CAGL-IPF8875|CAGL-CDS2799.1|CAG62069.1</t>
  </si>
  <si>
    <t>CAL0135196</t>
  </si>
  <si>
    <t>QRI7</t>
  </si>
  <si>
    <t>YDL104C</t>
  </si>
  <si>
    <t>Anc_2.343</t>
  </si>
  <si>
    <t>Highly conserved mitochondrial protein; essential for t6A modification of mitochondrial tRNAs that decode ANN codons; similar to Kae1p and E. coli YgjD, both of which are also required for tRNA t6A modification</t>
  </si>
  <si>
    <t>CAGL0A01760g</t>
  </si>
  <si>
    <t>CAGL-IPF3013|CAGL-CDS1474.1|CAG57735.1</t>
  </si>
  <si>
    <t>CAL0126669</t>
  </si>
  <si>
    <t>YDR341C</t>
  </si>
  <si>
    <t>YHR091C</t>
  </si>
  <si>
    <t>Anc_5.393</t>
  </si>
  <si>
    <t>MSR1</t>
  </si>
  <si>
    <t>Mitochondrial arginyl-tRNA synthetase; mutations in human ortholog are associated with pontocerebellar hypoplasia type 6; MSR1 has a paralog, YDR341C, that arose from the whole genome duplication</t>
  </si>
  <si>
    <t>CAGL0E04928g</t>
  </si>
  <si>
    <t>CAGL-IPF4993|CAGL-CDS2735.1|CAG58821.1</t>
  </si>
  <si>
    <t>CAL0128718</t>
  </si>
  <si>
    <t>MRF1</t>
  </si>
  <si>
    <t>YGL143C</t>
  </si>
  <si>
    <t>Anc_2.331</t>
  </si>
  <si>
    <t>Mitochondrial translation release factor; involved in stop codon recognition and hydrolysis of the peptidyl-tRNA bond during mitochondrial translation; lack of MRF1 causes mitochondrial genome instability</t>
  </si>
  <si>
    <t>CAGL0K10956g</t>
  </si>
  <si>
    <t>CAGL-IPF3261|CAGL-CDS5758.1|CAG61655.1</t>
  </si>
  <si>
    <t>CAL0133865</t>
  </si>
  <si>
    <t>YML129C</t>
  </si>
  <si>
    <t>Anc_8.868</t>
  </si>
  <si>
    <t>COX14</t>
  </si>
  <si>
    <t>Mitochondrial membrane protein; involved in translational regulation of Cox1p and assembly of cytochrome c oxidase (complex IV); associates with complex IV assembly intermediates and complex III/complex IV supercomplexes</t>
  </si>
  <si>
    <t>CAGL0L10824g</t>
  </si>
  <si>
    <t>CAGL-IPF4193|CAGL-CDS4615.1|CAG62212.1</t>
  </si>
  <si>
    <t>CAL0135750</t>
  </si>
  <si>
    <t>IMG1</t>
  </si>
  <si>
    <t>YCR046C</t>
  </si>
  <si>
    <t>Anc_6.315</t>
  </si>
  <si>
    <t>Mitochondrial ribosomal protein of the large subunit; required for respiration and for maintenance of the mitochondrial genome</t>
  </si>
  <si>
    <t>CAGL0M03069g</t>
  </si>
  <si>
    <t>CAGL-IPF6567|CAGL-CDS1781.1|CAG62456.1</t>
  </si>
  <si>
    <t>CAL0137107</t>
  </si>
  <si>
    <t>AEP2</t>
  </si>
  <si>
    <t>YMR282C</t>
  </si>
  <si>
    <t>Anc_8.847</t>
  </si>
  <si>
    <t>Mitochondrial protein; likely involved in translation of the mitochondrial OLI1 mRNA; exhibits genetic interaction with the OLI1 mRNA 5'-untranslated leader</t>
  </si>
  <si>
    <t>CAGL0G07205g</t>
  </si>
  <si>
    <t>ChrG</t>
  </si>
  <si>
    <t>CAGL-IPF7086|CAGL-CDS4209.1|CAG59601.1</t>
  </si>
  <si>
    <t>CAL0137627</t>
  </si>
  <si>
    <t>YML6</t>
  </si>
  <si>
    <t>YML025C</t>
  </si>
  <si>
    <t>Anc_5.565</t>
  </si>
  <si>
    <t>Mitochondrial ribosomal protein of the large subunit; has similarity to E. coli L4 ribosomal protein and human mitoribosomal MRP-L4 protein; essential for viability, unlike most other mitoribosomal proteins</t>
  </si>
  <si>
    <t>CAGL0C04807g</t>
  </si>
  <si>
    <t>CAGL-IPF4127|CAGL-CDS3800.1|CAG58288.1</t>
  </si>
  <si>
    <t>CAL0127616</t>
  </si>
  <si>
    <t>RSM7</t>
  </si>
  <si>
    <t>YJR113C</t>
  </si>
  <si>
    <t>Anc_7.486</t>
  </si>
  <si>
    <t>Mitochondrial ribosomal protein of the small subunit; has similarity to E. coli S7 ribosomal protein</t>
  </si>
  <si>
    <t>CAGL0J06930g</t>
  </si>
  <si>
    <t>CAGL-IPF2346|CAGL-CDS3241.1|CAG60958.1</t>
  </si>
  <si>
    <t>CAL0132786</t>
  </si>
  <si>
    <t>MRP51</t>
  </si>
  <si>
    <t>YPL118W</t>
  </si>
  <si>
    <t>Anc_8.613</t>
  </si>
  <si>
    <t>Mitochondrial ribosomal protein of the small subunit; MRP51 exhibits genetic interactions with mutations in the COX2 and COX3 mRNA 5'-untranslated leader sequences</t>
  </si>
  <si>
    <t>CAGL0H08602g</t>
  </si>
  <si>
    <t>CAGL-IPF135|CAGL-CDS2196.1|CAG60107.1</t>
  </si>
  <si>
    <t>CAL0131614</t>
  </si>
  <si>
    <t>YPR047W</t>
  </si>
  <si>
    <t>Anc_3.328</t>
  </si>
  <si>
    <t>MSF1</t>
  </si>
  <si>
    <t>Mitochondrial phenylalanyl-tRNA synthetase; active as a monomer, unlike the cytoplasmic subunit which is active as a dimer complexed to a beta subunit dimer; similar to the alpha subunit of E. coli phenylalanyl-tRNA synthetase</t>
  </si>
  <si>
    <t>CAGL0I09372g</t>
  </si>
  <si>
    <t>CAGL-IPF15625|CAG60591.1</t>
  </si>
  <si>
    <t>CAL0132520</t>
  </si>
  <si>
    <t>MRPL37</t>
  </si>
  <si>
    <t>YBR268W</t>
  </si>
  <si>
    <t>Anc_1.318</t>
  </si>
  <si>
    <t>CAGL0M07249g</t>
  </si>
  <si>
    <t>CAGL-IPF6214|CAGL-CDS2783.1|CAG62639.1</t>
  </si>
  <si>
    <t>CAL0136217</t>
  </si>
  <si>
    <t>YPL060W</t>
  </si>
  <si>
    <t>Anc_8.522</t>
  </si>
  <si>
    <t>MFM1</t>
  </si>
  <si>
    <t>Mitochondrial inner membrane magnesium transporter; involved in maintenance of mitochondrial magnesium concentrations and membrane potential; indirectly affects splicing of group II introns; functionally and structurally related to Mrs2p</t>
  </si>
  <si>
    <t>CAGL0J07832g</t>
  </si>
  <si>
    <t>CAGL-IPF2406|CAGL-CDS3871.1|CAG60999.1</t>
  </si>
  <si>
    <t>CAL0133618</t>
  </si>
  <si>
    <t>MRPL17</t>
  </si>
  <si>
    <t>YNL252C</t>
  </si>
  <si>
    <t>Anc_1.108</t>
  </si>
  <si>
    <t>CAGL0H05775g</t>
  </si>
  <si>
    <t>CAGL-IPF4405|CAGL-CDS2304.1|CAG59980.1</t>
  </si>
  <si>
    <t>CAL0130313</t>
  </si>
  <si>
    <t>MSY1</t>
  </si>
  <si>
    <t>YPL097W</t>
  </si>
  <si>
    <t>Anc_8.577</t>
  </si>
  <si>
    <t>Mitochondrial tyrosyl-tRNA synthetase</t>
  </si>
  <si>
    <t>CAGL0H02233g</t>
  </si>
  <si>
    <t>CAGL-IPF5864|CAGL-CDS3612.1|CAG59825.1</t>
  </si>
  <si>
    <t>CAL0131892</t>
  </si>
  <si>
    <t>PPA2</t>
  </si>
  <si>
    <t>YMR267W</t>
  </si>
  <si>
    <t>Anc_8.820</t>
  </si>
  <si>
    <t>Mitochondrial inorganic pyrophosphatase; required for mitochondrial function and possibly involved in energy generation from inorganic pyrophosphate</t>
  </si>
  <si>
    <t>CAGL0A03949g</t>
  </si>
  <si>
    <t>CAGL-IPF1187|CAGL-CDS3841.1|CAG57831.1</t>
  </si>
  <si>
    <t>CAL0126651</t>
  </si>
  <si>
    <t>COQ9</t>
  </si>
  <si>
    <t>YLR201C</t>
  </si>
  <si>
    <t>Anc_7.351</t>
  </si>
  <si>
    <t>Protein required for ubiquinone biosynthesis and respiratory growth; localizes to the matrix face of the mitochondrial inner membrane in a large complex with ubiquinone biosynthetic enzymes; ubiquinone is also known as coenzyme Q</t>
  </si>
  <si>
    <t>CAGL0G09581g</t>
  </si>
  <si>
    <t>CAGL-IPF1547|CAGL-CDS2537.1|CAG59703.1</t>
  </si>
  <si>
    <t>CAL0129815</t>
  </si>
  <si>
    <t>TUF1</t>
  </si>
  <si>
    <t>YOR187W</t>
  </si>
  <si>
    <t>Anc_6.095</t>
  </si>
  <si>
    <t>Mitochondrial translation elongation factor Tu; comprises both GTPase and guanine nucleotide exchange factor activities, while these activities are found in separate proteins in S. pombe and humans</t>
  </si>
  <si>
    <t>CAGL0I08723g</t>
  </si>
  <si>
    <t>CAGL-IPF4373|CAGL-CDS1589.1|CAG60563.1</t>
  </si>
  <si>
    <t>CAL0130382</t>
  </si>
  <si>
    <t>MSM1</t>
  </si>
  <si>
    <t>YGR171C</t>
  </si>
  <si>
    <t>Anc_5.176</t>
  </si>
  <si>
    <t>Mitochondrial methionyl-tRNA synthetase (MetRS); functions as a monomer in mitochondrial protein synthesis; functions similarly to cytoplasmic MetRS although the cytoplasmic form contains a zinc-binding domain not found in Msm1p</t>
  </si>
  <si>
    <t>CAGL0I01804g</t>
  </si>
  <si>
    <t>CAGL-IPF2095|CAGL-CDS4288.1|CAG60266.1</t>
  </si>
  <si>
    <t>CAL0132538</t>
  </si>
  <si>
    <t>MRPL6</t>
  </si>
  <si>
    <t>YHR147C</t>
  </si>
  <si>
    <t>Anc_5.109</t>
  </si>
  <si>
    <t>CAGL0E03520g</t>
  </si>
  <si>
    <t>CAGL-IPF2446|CAGL-CDS4195.1|CAG58759.1</t>
  </si>
  <si>
    <t>CAL0128882</t>
  </si>
  <si>
    <t>MRPL15</t>
  </si>
  <si>
    <t>YLR312W-A</t>
  </si>
  <si>
    <t>Anc_4.040</t>
  </si>
  <si>
    <t>CAGL0L12320g</t>
  </si>
  <si>
    <t>CAGL-IPF8615|CAGL-CDS3773.1|CAG62278.1</t>
  </si>
  <si>
    <t>CAL0136046</t>
  </si>
  <si>
    <t>GEP5</t>
  </si>
  <si>
    <t>YLR091W</t>
  </si>
  <si>
    <t>Anc_8.266</t>
  </si>
  <si>
    <t>Protein of unknown function; required for mitochondrial genome maintenance; detected in highly purified mitochondria in high-throughput studies; null mutant has decreased levels of cardiolipin and phosphatidylethanolamine</t>
  </si>
  <si>
    <t>CAGL0M05753g</t>
  </si>
  <si>
    <t>CAGL-IPF9103|CAGL-CDS1673.1|CAG62572.1</t>
  </si>
  <si>
    <t>CAL0136825</t>
  </si>
  <si>
    <t>MRH4</t>
  </si>
  <si>
    <t>YGL064C</t>
  </si>
  <si>
    <t>Anc_6.223</t>
  </si>
  <si>
    <t>Mitochondrial ATP-dependent RNA helicase of the DEAD-box family; plays an essential role in mitochondrial function</t>
  </si>
  <si>
    <t>CAGL0H00506g</t>
  </si>
  <si>
    <t>ATP2</t>
  </si>
  <si>
    <t>CAGL-IPF7300|CAGL-CDS2034.1|CAG59751.1</t>
  </si>
  <si>
    <t>CAL0131710</t>
  </si>
  <si>
    <t>YJR121W</t>
  </si>
  <si>
    <t>Anc_7.507</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</si>
  <si>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</si>
  <si>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CAGL0L08734g</t>
  </si>
  <si>
    <t>CAGL-IPF11663|CAGL-CDS5160.1|CAG62125.1</t>
  </si>
  <si>
    <t>CAL0135276</t>
  </si>
  <si>
    <t>MRPS16</t>
  </si>
  <si>
    <t>YPL013C</t>
  </si>
  <si>
    <t>Anc_8.079</t>
  </si>
  <si>
    <t>Mitochondrial ribosomal protein of the small subunit</t>
  </si>
  <si>
    <t>CAGL0H05907g</t>
  </si>
  <si>
    <t>CAGL-IPF4399|CAGL-CDS1236.1|CAG59986.1</t>
  </si>
  <si>
    <t>CAL0130350</t>
  </si>
  <si>
    <t>MSD1</t>
  </si>
  <si>
    <t>YPL104W</t>
  </si>
  <si>
    <t>Anc_8.584</t>
  </si>
  <si>
    <t>Mitochondrial aspartyl-tRNA synthetase; required for acylation of aspartyl-tRNA; yeast and bacterial aspartyl-, asparaginyl-, and lysyl-tRNA synthetases contain regions with high sequence similarity, suggesting a common ancestral gene</t>
  </si>
  <si>
    <t>CAGL0F01529g</t>
  </si>
  <si>
    <t>CAGL-IPF5769|CAGL-CDS0916.1|CAG58962.1</t>
  </si>
  <si>
    <t>CAL0129234</t>
  </si>
  <si>
    <t>MEF1</t>
  </si>
  <si>
    <t>YLR069C</t>
  </si>
  <si>
    <t>Anc_8.018</t>
  </si>
  <si>
    <t>Mitochondrial elongation factor involved in translational elongation</t>
  </si>
  <si>
    <t>CAGL0H05049g</t>
  </si>
  <si>
    <t>CAGL-IPF4454|CAGL-CDS0591.1|CAG59948.1</t>
  </si>
  <si>
    <t>CAL0131750</t>
  </si>
  <si>
    <t>NAM2</t>
  </si>
  <si>
    <t>YLR382C</t>
  </si>
  <si>
    <t>Anc_4.236</t>
  </si>
  <si>
    <t>Mitochondrial leucyl-tRNA synthetase; also has a direct role in splicing of several mitochondrial group I introns; indirectly required for mitochondrial genome maintenance</t>
  </si>
  <si>
    <t>CAGL0M00198g</t>
  </si>
  <si>
    <t>CAGL-IPF5396|CAGL-CDS4054.1|CAG62329.1</t>
  </si>
  <si>
    <t>CAL0136347</t>
  </si>
  <si>
    <t>MGM101</t>
  </si>
  <si>
    <t>YJR144W</t>
  </si>
  <si>
    <t>Anc_4.380</t>
  </si>
  <si>
    <t>Protein with a role in mitochondrial DNA recombinational repair;also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t>
  </si>
  <si>
    <t>CAGL0F06611g</t>
  </si>
  <si>
    <t>CAGL-IPF466|CAGL-CDS0661.1|CAG59179.1</t>
  </si>
  <si>
    <t>CAL0131392</t>
  </si>
  <si>
    <t>SOV1</t>
  </si>
  <si>
    <t>YMR066W</t>
  </si>
  <si>
    <t>Anc_2.637</t>
  </si>
  <si>
    <t>Mitochondrial protein of unknown function</t>
  </si>
  <si>
    <t>CAGL0K02717g</t>
  </si>
  <si>
    <t>CAGL-IPF2237|CAGL-CDS2781.1|CAG61304.1</t>
  </si>
  <si>
    <t>CAL0134429</t>
  </si>
  <si>
    <t>MRP4</t>
  </si>
  <si>
    <t>YHL004W</t>
  </si>
  <si>
    <t>Anc_2.500</t>
  </si>
  <si>
    <t>CAGL0I06380g</t>
  </si>
  <si>
    <t>RPM2</t>
  </si>
  <si>
    <t>CAGL-IPF1420|CAGL-CDS0243.1|CAG60465.1</t>
  </si>
  <si>
    <t>CAL0132228</t>
  </si>
  <si>
    <t>YML091C</t>
  </si>
  <si>
    <t>Anc_8.865</t>
  </si>
  <si>
    <t>Protein subunit of mitochondrial RNase P; has roles in nuclear transcription, cytoplasmic and mitochondrial RNA processing, and mitochondrial translation; distributed to mitochondria, cytoplasmic processing bodies, and the nucleus</t>
  </si>
  <si>
    <t>CAGL0F02695g</t>
  </si>
  <si>
    <t>CAGL-IPF5698|CAGL-CDS4418.1|CAG59011.1</t>
  </si>
  <si>
    <t>CAL0131248</t>
  </si>
  <si>
    <t>MRP20</t>
  </si>
  <si>
    <t>YDR405W</t>
  </si>
  <si>
    <t>Anc_5.498</t>
  </si>
  <si>
    <t>CAGL0M10329g</t>
  </si>
  <si>
    <t>CAGL-IPF8353|CAGL-CDS5205.1|CAG62774.1</t>
  </si>
  <si>
    <t>CAL0136401</t>
  </si>
  <si>
    <t>MRP17</t>
  </si>
  <si>
    <t>YKL003C</t>
  </si>
  <si>
    <t>Anc_2.508</t>
  </si>
  <si>
    <t>Mitochondrial ribosomal protein of the small subunit; MRP17 exhibits genetic interactions with PET122, encoding a COX3-specific translational activator</t>
  </si>
  <si>
    <t>CAGL0J04224g</t>
  </si>
  <si>
    <t>CAGL-IPF6843|CAGL-CDS1946.1|CAG60838.1</t>
  </si>
  <si>
    <t>CAL0133678</t>
  </si>
  <si>
    <t>MDJ1</t>
  </si>
  <si>
    <t>YFL016C</t>
  </si>
  <si>
    <t>Anc_8.061</t>
  </si>
  <si>
    <t>Co-chaperone that stimulates HSP70 protein Ssc1p ATPase activity; involved in protein folding/refolding in the mitochodrial matrix; required for proteolysis of misfolded proteins; member of the HSP40 (DnaJ) family of chaperones</t>
  </si>
  <si>
    <t>CAGL0E02959g</t>
  </si>
  <si>
    <t>CAGL-IPF9197|CAGL-CDS0736.1|CAG58737.1</t>
  </si>
  <si>
    <t>CAL0128648</t>
  </si>
  <si>
    <t>CCM1</t>
  </si>
  <si>
    <t>YGR150C</t>
  </si>
  <si>
    <t>Anc_4.087</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</si>
  <si>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</si>
  <si>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CAGL0B02167g</t>
  </si>
  <si>
    <t>ChrB</t>
  </si>
  <si>
    <t>CAGL-IPF5209|CAGL-CDS3891.1|CAG57964.1</t>
  </si>
  <si>
    <t>CAL0127748</t>
  </si>
  <si>
    <t>MRPL9</t>
  </si>
  <si>
    <t>YGR220C</t>
  </si>
  <si>
    <t>Anc_5.110</t>
  </si>
  <si>
    <t>CAGL0G06820g</t>
  </si>
  <si>
    <t>CAGL-IPF3400|CAGL-CDS3320.1|CAG59584.1</t>
  </si>
  <si>
    <t>CAL0129720</t>
  </si>
  <si>
    <t>PET130</t>
  </si>
  <si>
    <t>YJL023C</t>
  </si>
  <si>
    <t>Anc_5.172</t>
  </si>
  <si>
    <t>Protein required for respiratory growth; the authentic, non-tagged protein is detected in highly purified mitochondria in high-throughput studies</t>
  </si>
  <si>
    <t>CAGL0L08910g</t>
  </si>
  <si>
    <t>CAGL-IPF7493|CAGL-CDS1384.1|CAG62133.1</t>
  </si>
  <si>
    <t>CAL0135324</t>
  </si>
  <si>
    <t>AEP3</t>
  </si>
  <si>
    <t>YPL005W</t>
  </si>
  <si>
    <t>Anc_8.084</t>
  </si>
  <si>
    <t>Peripheral mitochondrial inner membrane protein; may facilitate use of unformylated tRNA-Met in mitochondrial translation initiation; stabilizes the bicistronic AAP1-ATP6 mRNA</t>
  </si>
  <si>
    <t>CAGL0I05104g</t>
  </si>
  <si>
    <t>CAGL-IPF1329|CAGL-CDS1751.1|CAG60409.1</t>
  </si>
  <si>
    <t>CAL0132330</t>
  </si>
  <si>
    <t>AIM10</t>
  </si>
  <si>
    <t>YER087W</t>
  </si>
  <si>
    <t>Anc_7.368</t>
  </si>
  <si>
    <t>Protein with similarity to tRNA synthetases; non-tagged protein is detected in purified mitochondria; null mutant is viable and displays elevated frequency of mitochondrial genome loss</t>
  </si>
  <si>
    <t>CAGL0K01419g</t>
  </si>
  <si>
    <t>CAGL-IPF5098|CAGL-CDS2635.1|CAG61247.1</t>
  </si>
  <si>
    <t>CAL0134091</t>
  </si>
  <si>
    <t>MTF2</t>
  </si>
  <si>
    <t>YDL044C</t>
  </si>
  <si>
    <t>Anc_3.147</t>
  </si>
  <si>
    <t>Mitochondrial protein that interacts with mitochondrial RNA polymerase; interacts with an N-terminal region of mitochondrial RNA polymerase (Rpo41p) and couples RNA processing and translation to transcription</t>
  </si>
  <si>
    <t>CAGL0B04741g</t>
  </si>
  <si>
    <t>PGS1</t>
  </si>
  <si>
    <t>CAGL-IPF668|CAGL-CDS2039.1|CAG58076.1</t>
  </si>
  <si>
    <t>CAL0127096</t>
  </si>
  <si>
    <t>YCL004W</t>
  </si>
  <si>
    <t>Anc_1.415</t>
  </si>
  <si>
    <t>Phosphatidylglycerolphosphate synthase; catalyzes the synthesis of phosphatidylglycerolphosphate from CDP-diacylglycerol and sn-glycerol 3-phosphate in the first committed and rate-limiting step of cardiolipin biosynthesis</t>
  </si>
  <si>
    <t>CAGL0A01980g</t>
  </si>
  <si>
    <t>CAGL-IPF2993|CAGL-CDS1173.1|CAG57744.1</t>
  </si>
  <si>
    <t>CAL0126675</t>
  </si>
  <si>
    <t>IFM1</t>
  </si>
  <si>
    <t>YOL023W</t>
  </si>
  <si>
    <t>Anc_1.364</t>
  </si>
  <si>
    <t>Mitochondrial translation initiation factor 2</t>
  </si>
  <si>
    <t>CAGL0M10593g</t>
  </si>
  <si>
    <t>CAGL-IPF9481|CAGL-CDS4213.1|CAG62785.1</t>
  </si>
  <si>
    <t>CAL0136521</t>
  </si>
  <si>
    <t>ATP23</t>
  </si>
  <si>
    <t>YNR020C</t>
  </si>
  <si>
    <t>Anc_6.318</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</si>
  <si>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</si>
  <si>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CAGL0B01793g</t>
  </si>
  <si>
    <t>CAGL-IPF5240|CAGL-CDS5123.1|CAG57947.2</t>
  </si>
  <si>
    <t>CAL0127674</t>
  </si>
  <si>
    <t>MRX14</t>
  </si>
  <si>
    <t>YDR115W</t>
  </si>
  <si>
    <t>Anc_8.267</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</si>
  <si>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</si>
  <si>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CAGL0K06545g</t>
  </si>
  <si>
    <t>CAGL-IPF5305|CAGL-CDS2001.1|CAG61469.1</t>
  </si>
  <si>
    <t>CAL0134539</t>
  </si>
  <si>
    <t>UGO1</t>
  </si>
  <si>
    <t>YDR470C</t>
  </si>
  <si>
    <t>Anc_5.595</t>
  </si>
  <si>
    <t>Outer membrane component of the mitochondrial fusion machinery; binds directly to Fzo1p and Mgm1p and thus links these two GTPases during mitochondrial fusion; involved in fusion of both the outer and inner membranes; facilitates dimerization of Fzo1p during fusion; import into the outer membrane is mediated by Tom70p and Mim1p; has similarity to carrier proteins but is not likely to function as a transmembrane transporter</t>
  </si>
  <si>
    <t>CAGL0L03652g</t>
  </si>
  <si>
    <t>CAGL-IPF2696|CAGL-CDS0790.1|CAG61902.1</t>
  </si>
  <si>
    <t>CAL0135510</t>
  </si>
  <si>
    <t>MEF2</t>
  </si>
  <si>
    <t>YJL102W</t>
  </si>
  <si>
    <t>Anc_1.264</t>
  </si>
  <si>
    <t>CAGL0C02651g</t>
  </si>
  <si>
    <t>CAGL-IPF1028|CAGL-CDS3807.1|CAG58198.1</t>
  </si>
  <si>
    <t>CAL0127364</t>
  </si>
  <si>
    <t>ATP10</t>
  </si>
  <si>
    <t>YLR393W</t>
  </si>
  <si>
    <t>Anc_4.253</t>
  </si>
  <si>
    <t>Assembly factor for the F0 sector of mitochondrial F1F0 ATP synthase; mitochondrial inner membrane protein; interacts genetically with ATP6</t>
  </si>
  <si>
    <t>CAGL0I10989g</t>
  </si>
  <si>
    <t>CAGL-IPF6394|CAGL-CDS2868.1|CAG60662.1</t>
  </si>
  <si>
    <t>CAL0132542</t>
  </si>
  <si>
    <t>MRM1</t>
  </si>
  <si>
    <t>YOR201C</t>
  </si>
  <si>
    <t>Anc_8.611</t>
  </si>
  <si>
    <t>Ribose methyltransferase; modifies a functionally critical, conserved nucleotide in mitochondrial 21S rRNA</t>
  </si>
  <si>
    <t>CAGL0J03498g</t>
  </si>
  <si>
    <t>CAGL-IPF6900|CAGL-CDS5143.1|CAG60805.1</t>
  </si>
  <si>
    <t>CAL0129709</t>
  </si>
  <si>
    <t>IMG2</t>
  </si>
  <si>
    <t>YCR071C</t>
  </si>
  <si>
    <t>Anc_6.339</t>
  </si>
  <si>
    <t>Mitochondrial ribosomal protein of the large subunit; conserved in metazoa, with similarity to human mitochondrial ribosomal protein MRPL49</t>
  </si>
  <si>
    <t>CAGL0L03542g</t>
  </si>
  <si>
    <t>CAGL-IPF2709|CAGL-CDS4775.1|CAG61897.1</t>
  </si>
  <si>
    <t>CAL0136084</t>
  </si>
  <si>
    <t>MRPL49</t>
  </si>
  <si>
    <t>YJL096W</t>
  </si>
  <si>
    <t>Anc_1.270</t>
  </si>
  <si>
    <t>CAGL0E04400g</t>
  </si>
  <si>
    <t>CAGL-IPF2510|CAGL-CDS2386.1|CAG58798.1</t>
  </si>
  <si>
    <t>CAL0128870</t>
  </si>
  <si>
    <t>DIA4</t>
  </si>
  <si>
    <t>YHR011W</t>
  </si>
  <si>
    <t>Anc_5.598</t>
  </si>
  <si>
    <t>Probable mitochondrial seryl-tRNA synthetase; mutant displays increased invasive and pseudohyphal growth</t>
  </si>
  <si>
    <t>CAGL0I08481g</t>
  </si>
  <si>
    <t>CAGL-IPF4352|CAGL-CDS5260.1|CAG60554.1</t>
  </si>
  <si>
    <t>CAL0132326</t>
  </si>
  <si>
    <t>MRP2</t>
  </si>
  <si>
    <t>YPR166C</t>
  </si>
  <si>
    <t>Anc_7.522</t>
  </si>
  <si>
    <t>CAGL0J06710g</t>
  </si>
  <si>
    <t>CAGL-IPF2331|CAGL-CDS3697.1|CAG60948.1</t>
  </si>
  <si>
    <t>CAL0133458</t>
  </si>
  <si>
    <t>COQ5</t>
  </si>
  <si>
    <t>YML110C</t>
  </si>
  <si>
    <t>Anc_8.833</t>
  </si>
  <si>
    <t>2-hexaprenyl-6-methoxy-1,4-benzoquinone methyltransferase; involved in ubiquinone (Coenzyme Q) biosynthesis; localizes to the matrix face of the mitochondrial inner membrane in a large complex with other ubiquinone biosynthetic enzymes</t>
  </si>
  <si>
    <t>CAGL0I09548g</t>
  </si>
  <si>
    <t>CAGL-IPF7737|CAGL-CDS2543.1|CAG60599.1</t>
  </si>
  <si>
    <t>CAL0132296</t>
  </si>
  <si>
    <t>RSM23</t>
  </si>
  <si>
    <t>YGL129C</t>
  </si>
  <si>
    <t>Anc_6.227</t>
  </si>
  <si>
    <t>Mitochondrial ribosomal protein of the small subunit; has similarity to mammalian apoptosis mediator proteins; null mutation prevents induction of apoptosis by overproduction of metacaspase Mca1p</t>
  </si>
  <si>
    <t>CAGL0M07183g</t>
  </si>
  <si>
    <t>CAGL-IPF6209|CAGL-CDS1582.1|CAG62636.1</t>
  </si>
  <si>
    <t>CAL0136337</t>
  </si>
  <si>
    <t>MDM31</t>
  </si>
  <si>
    <t>YHR194W</t>
  </si>
  <si>
    <t>Anc_4.359</t>
  </si>
  <si>
    <t>Mitochondrial protein that may have a role in phospholipid metabolism; inner membrane protein with similarity to Mdm32p; required for normal mitochondrial morphology and inheritance; interacts genetically with MMM1, MMM2, MDM10, MDM12, and MDM34</t>
  </si>
  <si>
    <t>CAGL0C04697g</t>
  </si>
  <si>
    <t>CAGL-IPF872|CAGL-CDS3832.1|CAG58283.1</t>
  </si>
  <si>
    <t>CAL0127180</t>
  </si>
  <si>
    <t>RSM26</t>
  </si>
  <si>
    <t>YJR101W</t>
  </si>
  <si>
    <t>Anc_7.473</t>
  </si>
  <si>
    <t>CAGL0M08624g</t>
  </si>
  <si>
    <t>CAGL-IPF11721|CAGL-CDS3264.1|CAG62696.1</t>
  </si>
  <si>
    <t>CAL0136233</t>
  </si>
  <si>
    <t>MSW1</t>
  </si>
  <si>
    <t>YDR268W</t>
  </si>
  <si>
    <t>Anc_5.633</t>
  </si>
  <si>
    <t>Mitochondrial tryptophanyl-tRNA synthetase</t>
  </si>
  <si>
    <t>CAGL0D03542g</t>
  </si>
  <si>
    <t>ChrD</t>
  </si>
  <si>
    <t>CAGL-IPF4743|CAGL-CDS2305.1|CAG58480.1</t>
  </si>
  <si>
    <t>CAL0128145</t>
  </si>
  <si>
    <t>MST1</t>
  </si>
  <si>
    <t>YKL194C</t>
  </si>
  <si>
    <t>Anc_4.299</t>
  </si>
  <si>
    <t>Mitochondrial threonyl-tRNA synthetase; aminoacylates both the canonical threonine tRNA tT(UGU)Q1 and the unusual threonine tRNA tT(UAG)Q2 in vitro</t>
  </si>
  <si>
    <t>CAGL0M04455g</t>
  </si>
  <si>
    <t>CAGL-IPF8304|CAGL-CDS1056.1|CAG62517.1</t>
  </si>
  <si>
    <t>CAL0137217</t>
  </si>
  <si>
    <t>SLS1</t>
  </si>
  <si>
    <t>YLR139C</t>
  </si>
  <si>
    <t>Anc_8.346</t>
  </si>
  <si>
    <t>Mitochondrial membrane protein; coordinates expression of mitochondrially-encoded genes; may facilitate delivery of mRNA to membrane-bound translation machinery</t>
  </si>
  <si>
    <t>CAGL0I07623g</t>
  </si>
  <si>
    <t>CAGL-IPF4277|CAGL-CDS1054.1|CAG60517.1</t>
  </si>
  <si>
    <t>CAL0132176</t>
  </si>
  <si>
    <t>HMI1</t>
  </si>
  <si>
    <t>YOL095C</t>
  </si>
  <si>
    <t>Anc_3.101</t>
  </si>
  <si>
    <t>Mitochondrial inner membrane localized ATP-dependent DNA helicase; required for the maintenance of the mitochondrial genome; not required for mitochondrial transcription; has homology to E. coli helicase uvrD</t>
  </si>
  <si>
    <t>CAGL0F08239g</t>
  </si>
  <si>
    <t>CAGL-IPF602|CAGL-CDS2212.1|CAG59251.1</t>
  </si>
  <si>
    <t>CAL0131224</t>
  </si>
  <si>
    <t>YGR255C</t>
  </si>
  <si>
    <t>Anc_1.103</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</si>
  <si>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</si>
  <si>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</si>
  <si>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CAGL0J01221g</t>
  </si>
  <si>
    <t>CAGL-IPF7878|CAGL-CDS3148.1|CAG60711.1</t>
  </si>
  <si>
    <t>CAL0129669</t>
  </si>
  <si>
    <t>MTG1</t>
  </si>
  <si>
    <t>YMR097C</t>
  </si>
  <si>
    <t>Anc_2.463</t>
  </si>
  <si>
    <t>Putative GTPase peripheral to the mitochondrial inner membrane; essential for respiratory competence, likely functions in assembly of the large ribosomal subunit, has homologs in plants and animals</t>
  </si>
  <si>
    <t>CAGL0F07469g</t>
  </si>
  <si>
    <t>CAGL-IPF535|CAGL-CDS1421.1|CAG59216.1</t>
  </si>
  <si>
    <t>CAL0131290</t>
  </si>
  <si>
    <t>RMD9</t>
  </si>
  <si>
    <t>YGL107C</t>
  </si>
  <si>
    <t>Anc_6.150</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</si>
  <si>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</si>
  <si>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CAGL0G02277g</t>
  </si>
  <si>
    <t>CAGL-IPF3550|CAGL-CDS4371.1|CAG59388.1</t>
  </si>
  <si>
    <t>CAL0129433</t>
  </si>
  <si>
    <t>MRPL20</t>
  </si>
  <si>
    <t>YKR085C</t>
  </si>
  <si>
    <t>Anc_5.682</t>
  </si>
  <si>
    <t>CAGL0L09713g</t>
  </si>
  <si>
    <t>ATP7</t>
  </si>
  <si>
    <t>CAGL-IPF8759|CAGL-CDS4632.1|CAG62164.1</t>
  </si>
  <si>
    <t>CAL0135032</t>
  </si>
  <si>
    <t>YKL016C</t>
  </si>
  <si>
    <t>Anc_2.655</t>
  </si>
  <si>
    <t>Subunit d of the stator stalk of mitochondrial F1F0 ATP synthase; F1F0 ATP synthase is a large, evolutionarily conserved enzyme complex required for ATP synthesis</t>
  </si>
  <si>
    <t>CAGL0J01199g</t>
  </si>
  <si>
    <t>CAGL-IPF7880|CAGL-CDS1385.1|CAG60710.1</t>
  </si>
  <si>
    <t>CAL0133312</t>
  </si>
  <si>
    <t>ATP25</t>
  </si>
  <si>
    <t>YMR098C</t>
  </si>
  <si>
    <t>Anc_2.461</t>
  </si>
  <si>
    <t>Mitochondrial protein required for the stability of Oli1p (Atp9p) mRNA; also required for the Oli1p ring formation; YMR098C is not an essential gene</t>
  </si>
  <si>
    <t>CAGL0D05412g</t>
  </si>
  <si>
    <t>CAGL-IPF4923|CAGL-CDS3396.1|CAG58555.1</t>
  </si>
  <si>
    <t>CAL0128195</t>
  </si>
  <si>
    <t>MRPS5</t>
  </si>
  <si>
    <t>YBR251W</t>
  </si>
  <si>
    <t>Anc_7.170</t>
  </si>
  <si>
    <t>CAGL0H09416g</t>
  </si>
  <si>
    <t>CAGL-IPF74|CAGL-CDS1022.1|CAG60141.1</t>
  </si>
  <si>
    <t>CAL0131930</t>
  </si>
  <si>
    <t>AFG3</t>
  </si>
  <si>
    <t>YER017C</t>
  </si>
  <si>
    <t>Anc_7.168</t>
  </si>
  <si>
    <t>Component, with Yta12p, of mitochondrial inner membrane m-AAA protease; mediates degradation of misfolded or unassembled proteins and is also required for correct assembly of mitochondrial enzyme complexes; involved in cytoplasmic mRNA translation and aging</t>
  </si>
  <si>
    <t>CAGL0H07029g</t>
  </si>
  <si>
    <t>CAGL-IPF256|CAGL-CDS3111.1|CAG60035.1</t>
  </si>
  <si>
    <t>CAL0131616</t>
  </si>
  <si>
    <t>MRPL35</t>
  </si>
  <si>
    <t>YDR322W</t>
  </si>
  <si>
    <t>Anc_5.360</t>
  </si>
  <si>
    <t>CAGL0J11858g</t>
  </si>
  <si>
    <t>RML2</t>
  </si>
  <si>
    <t>CAGL-IPF2937|CAGL-CDS2972.1|CAG61180.1</t>
  </si>
  <si>
    <t>CAL0133430</t>
  </si>
  <si>
    <t>YEL050C</t>
  </si>
  <si>
    <t>Anc_5.516</t>
  </si>
  <si>
    <t>Mitochondrial ribosomal protein of the large subunit (L2); has similarity to E. coli L2 ribosomal protein; mutant allele (fat21) causes inability to utilize oleate, and induce oleic acid oxidation; may interfere with activity of the Adr1p transcription factor</t>
  </si>
  <si>
    <t>CAGL0I07601g</t>
  </si>
  <si>
    <t>CAGL-IPF4276|CAGL-CDS3605.1|CAG60516.1</t>
  </si>
  <si>
    <t>CAL0132450</t>
  </si>
  <si>
    <t>COQ3</t>
  </si>
  <si>
    <t>YOL096C</t>
  </si>
  <si>
    <t>Anc_3.099</t>
  </si>
  <si>
    <t>O-methyltransferase; catalyzes two different O-methylation steps in ubiquinone (Coenzyme Q) biosynthesis; component of a mitochondrial ubiquinone-synthesizing complex; phosphoprotein</t>
  </si>
  <si>
    <t>CAGL0J11330g</t>
  </si>
  <si>
    <t>CAGL-IPF2896|CAGL-CDS4838.1|CAG61156.1</t>
  </si>
  <si>
    <t>CAL0133246</t>
  </si>
  <si>
    <t>MRPL19</t>
  </si>
  <si>
    <t>YNL185C</t>
  </si>
  <si>
    <t>Anc_2.070</t>
  </si>
  <si>
    <t>CAGL0F05577g</t>
  </si>
  <si>
    <t>CAGL-IPF398|CAGL-CDS0958.1|CAG59137.1</t>
  </si>
  <si>
    <t>CAL0129558</t>
  </si>
  <si>
    <t>MSS116</t>
  </si>
  <si>
    <t>YDR194C</t>
  </si>
  <si>
    <t>Anc_8.402</t>
  </si>
  <si>
    <t>DEAD-box protein; required for efficient splicing of mitochondrial Group I and II introns; non-polar RNA helicase that also facilities strand annealing</t>
  </si>
  <si>
    <t>CAGL0M07051g</t>
  </si>
  <si>
    <t>CAGL-IPF6198|CAGL-CDS0563.1|CAG62630.1</t>
  </si>
  <si>
    <t>CAL0136319</t>
  </si>
  <si>
    <t>YMR287C</t>
  </si>
  <si>
    <t>Anc_8.853</t>
  </si>
  <si>
    <t>DSS1</t>
  </si>
  <si>
    <t>3'-5' exoribonuclease; component of the mitochondrial degradosome along with the ATP-dependent RNA helicase Suv3p; the degradosome associates with the ribosome and mediates turnover of aberrant or unprocessed RNAs</t>
  </si>
  <si>
    <t>CAGL0F03663g</t>
  </si>
  <si>
    <t>CAGL-IPF1741|CAGL-CDS3639.1|CAG59053.1</t>
  </si>
  <si>
    <t>CAL0129487</t>
  </si>
  <si>
    <t>MRPL40</t>
  </si>
  <si>
    <t>YPL173W</t>
  </si>
  <si>
    <t>Anc_8.706</t>
  </si>
  <si>
    <t>CAGL0I00374g</t>
  </si>
  <si>
    <t>CAGL-IPF1999|CAGL-CDS4556.1|CAG60206.1</t>
  </si>
  <si>
    <t>CAL0130089</t>
  </si>
  <si>
    <t>GEP7</t>
  </si>
  <si>
    <t>YGL057C</t>
  </si>
  <si>
    <t>Anc_6.108</t>
  </si>
  <si>
    <t>Protein of unknown function; null mutant exhibits a respiratory growth defect and synthetic interactions with prohibitin (phb1) and gem1; authentic, non-tagged protein is detected in highly purified mitochondria in high-throughput studies</t>
  </si>
  <si>
    <t>CAGL0L12386g</t>
  </si>
  <si>
    <t>SUV3</t>
  </si>
  <si>
    <t>CAGL-IPF8609|CAGL-CDS1015.1|CAG62281.1</t>
  </si>
  <si>
    <t>CAL0135476</t>
  </si>
  <si>
    <t>YPL029W</t>
  </si>
  <si>
    <t>Anc_8.480</t>
  </si>
  <si>
    <t>ATP-dependent RNA helicase; component of the mitochondrial degradosome along with the RNase Dss1p; the degradosome associates with the ribosome and mediates RNA turnover; also required during splicing of the COX1 AI5_beta intron</t>
  </si>
  <si>
    <t>CAGL0J01353g</t>
  </si>
  <si>
    <t>CAGL-IPF7865|CAGL-CDS0744.1|CAG60717.1</t>
  </si>
  <si>
    <t>CAL0129619</t>
  </si>
  <si>
    <t>YTA12</t>
  </si>
  <si>
    <t>YMR089C</t>
  </si>
  <si>
    <t>Anc_2.472</t>
  </si>
  <si>
    <t>Component, with Afg3p, of mitochondrial inner membrane m-AAA protease; mediates degradation of misfolded or unassembled proteins; also required for correct assembly of mitochondrial enzyme complexes</t>
  </si>
  <si>
    <t>CAGL0J11198g</t>
  </si>
  <si>
    <t>CAGL-IPF2884|CAGL-CDS3536.1|CAG61150.1</t>
  </si>
  <si>
    <t>CAL0133574</t>
  </si>
  <si>
    <t>MRPL22</t>
  </si>
  <si>
    <t>YNL177C</t>
  </si>
  <si>
    <t>Anc_2.078</t>
  </si>
  <si>
    <t>CAGL0J04422g</t>
  </si>
  <si>
    <t>CAGL-IPF7057|CAGL-CDS0410.1|CAG60847.1</t>
  </si>
  <si>
    <t>CAL0132864</t>
  </si>
  <si>
    <t>PIM1</t>
  </si>
  <si>
    <t>YBL022C</t>
  </si>
  <si>
    <t>Anc_8.168</t>
  </si>
  <si>
    <t>ATP-dependent Lon protease; involved in degradation of misfolded proteins in mitochondria; required for biogenesis and maintenance of mitochondria</t>
  </si>
  <si>
    <t>CAGL0G03861g</t>
  </si>
  <si>
    <t>CAGL-IPF7121|CAGL-CDS3517.1|CAG59457.1</t>
  </si>
  <si>
    <t>CAL0130737</t>
  </si>
  <si>
    <t>YGR046W</t>
  </si>
  <si>
    <t>Anc_1.086</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</si>
  <si>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</si>
  <si>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</si>
  <si>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CAGL0I03784g</t>
  </si>
  <si>
    <t>CAGL-IPF7390|CAGL-CDS3831.1|CAG60350.1</t>
  </si>
  <si>
    <t>CAL0132524</t>
  </si>
  <si>
    <t>CRD1</t>
  </si>
  <si>
    <t>YDL142C</t>
  </si>
  <si>
    <t>Anc_7.316</t>
  </si>
  <si>
    <t>Cardiolipin synthase; produces cardiolipin, which is a phospholipid of the mitochondrial inner membrane that is required for normal mitochondrial membrane potential and function; also required for normal vacuolar ion homeostasis</t>
  </si>
  <si>
    <t>CAGL0F01573g</t>
  </si>
  <si>
    <t>CAGL-IPF5765|CAGL-CDS0508.1|CAG58964.1</t>
  </si>
  <si>
    <t>CAL0130962</t>
  </si>
  <si>
    <t>PET309</t>
  </si>
  <si>
    <t>YLR067C</t>
  </si>
  <si>
    <t>Anc_8.020</t>
  </si>
  <si>
    <t>Specific translational activator for the COX1 mRNA; also influences stability of intron-containing COX1 primary transcripts; localizes to the mitochondrial inner membrane; contains seven pentatricopeptide repeats (PPRs)</t>
  </si>
  <si>
    <t>CAGL0D03102g</t>
  </si>
  <si>
    <t>CAGL-IPF9418|CAGL-CDS5206.1|CAG58462.1</t>
  </si>
  <si>
    <t>CAL0128271</t>
  </si>
  <si>
    <t>COX16</t>
  </si>
  <si>
    <t>YJL003W</t>
  </si>
  <si>
    <t>Anc_5.212</t>
  </si>
  <si>
    <t>Mitochondrial inner membrane protein; required for assembly of cytochrome c oxidase</t>
  </si>
  <si>
    <t>CAGL0A02475g</t>
  </si>
  <si>
    <t>CAGL-IPF2951|CAGL-CDS1648.1|CAG57764.1</t>
  </si>
  <si>
    <t>CAL0126967</t>
  </si>
  <si>
    <t>ATP22</t>
  </si>
  <si>
    <t>YDR350C</t>
  </si>
  <si>
    <t>Anc_5.405</t>
  </si>
  <si>
    <t>Specific translational activator for the mitochondrial ATP6 mRNA; Atp6p encodes a subunit of F1F0 ATP synthase; localized to the mitochondrial inner membrane</t>
  </si>
  <si>
    <t>CAGL0M00858g</t>
  </si>
  <si>
    <t>MRPL4</t>
  </si>
  <si>
    <t>CAGL-IPF5454|CAGL-CDS3457.1|CAG62359.1</t>
  </si>
  <si>
    <t>CAL0136215</t>
  </si>
  <si>
    <t>YLR439W</t>
  </si>
  <si>
    <t>Anc_4.320</t>
  </si>
  <si>
    <t>Mitochondrial ribosomal protein of the large subunit; homolog of prokaryotic L29 ribosomal protein; located at the ribosomal tunnel exit</t>
  </si>
  <si>
    <t>CAGL0K04521g</t>
  </si>
  <si>
    <t>CAGL-IPF4038|CAGL-CDS3436.1|CAG61383.1</t>
  </si>
  <si>
    <t>CAL0134135</t>
  </si>
  <si>
    <t>COX18</t>
  </si>
  <si>
    <t>YGR062C</t>
  </si>
  <si>
    <t>Anc_4.209</t>
  </si>
  <si>
    <t>Protein required for membrane insertion of C-terminus of Cox2p; mitochondrial integral inner membrane protein; interacts genetically and physically with Mss2p and Pnt1p; similar to S. cerevisiae Oxa1, N. crassa Oxa2p, and E. coli YidC</t>
  </si>
  <si>
    <t>CAGL0J05258g</t>
  </si>
  <si>
    <t>CAGL-IPF7913|CAGL-CDS4056.1|CAG60884.1</t>
  </si>
  <si>
    <t>CAL0129447</t>
  </si>
  <si>
    <t>MRPL8</t>
  </si>
  <si>
    <t>YJL063C</t>
  </si>
  <si>
    <t>Anc_1.313</t>
  </si>
  <si>
    <t>CAGL0J03850g</t>
  </si>
  <si>
    <t>MGE1</t>
  </si>
  <si>
    <t>CAGL-IPF6872|CAGL-CDS4154.1|CAG60821.1</t>
  </si>
  <si>
    <t>CAL0132866</t>
  </si>
  <si>
    <t>YOR232W</t>
  </si>
  <si>
    <t>Anc_8.653</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</si>
  <si>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</si>
  <si>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CAGL0K10912g</t>
  </si>
  <si>
    <t>CAGL-IPF3257|CAGL-CDS3846.1|CAG61653.1</t>
  </si>
  <si>
    <t>CAL0134505</t>
  </si>
  <si>
    <t>MRPL24</t>
  </si>
  <si>
    <t>YMR193W</t>
  </si>
  <si>
    <t>Anc_6.282</t>
  </si>
  <si>
    <t>Mitochondrial ribosomal protein of the large subunit; two mitochondrial ribosomal proteins, YmL14 and YmL24, have been assigned to the same gene</t>
  </si>
  <si>
    <t>CAGL0G01881g</t>
  </si>
  <si>
    <t>CAGL-IPF15256|CAG59370.1</t>
  </si>
  <si>
    <t>CAL0137637</t>
  </si>
  <si>
    <t>MRPL51</t>
  </si>
  <si>
    <t>YPR100W</t>
  </si>
  <si>
    <t>Anc_3.412</t>
  </si>
  <si>
    <t>CAGL0K04829g</t>
  </si>
  <si>
    <t>CAGL-IPF4015|CAGL-CDS4387.1|CAG61397.1</t>
  </si>
  <si>
    <t>CAL0133849</t>
  </si>
  <si>
    <t>RRG9</t>
  </si>
  <si>
    <t>YNL213C</t>
  </si>
  <si>
    <t>Anc_2.034</t>
  </si>
  <si>
    <t>Protein of unknown function; null mutant lacks mitochondrial DNA and cannot grow on glycerol; the authentic, non-tagged protein is detected in highly purified mitochondria in high-throughput studies</t>
  </si>
  <si>
    <t>CAGL0F05423g</t>
  </si>
  <si>
    <t>CAGL-IPF388|CAGL-CDS3321.1|CAG59130.1</t>
  </si>
  <si>
    <t>CAL0129611</t>
  </si>
  <si>
    <t>COQ4</t>
  </si>
  <si>
    <t>YDR204W</t>
  </si>
  <si>
    <t>Anc_8.411</t>
  </si>
  <si>
    <t>Protein with a role in ubiquinone (Coenzyme Q) biosynthesis; possibly functioning in stabilization of Coq7p; located on the matrix face of the mitochondrial inner membrane; component of a mitochondrial ubiquinone-synthesizing complex</t>
  </si>
  <si>
    <t>CAGL0I07227g</t>
  </si>
  <si>
    <t>IDH2</t>
  </si>
  <si>
    <t>CAGL-IPF1484|CAGL-CDS2995.1|CAG60501.1</t>
  </si>
  <si>
    <t>CAL0129777</t>
  </si>
  <si>
    <t>YOR136W</t>
  </si>
  <si>
    <t>Anc_5.473</t>
  </si>
  <si>
    <t>Subunit of mitochondrial NAD(+)-dependent isocitrate dehydrogenase; complex catalyzes the oxidation of isocitrate to alpha-ketoglutarate in the TCA cycle; phosphorylated</t>
  </si>
  <si>
    <t>CAGL0J09724g</t>
  </si>
  <si>
    <t>CAGL-IPF9281|CAGL-CDS4271.1|CAG61083.1</t>
  </si>
  <si>
    <t>CAL0133336</t>
  </si>
  <si>
    <t>MRPL11</t>
  </si>
  <si>
    <t>YDL202W</t>
  </si>
  <si>
    <t>Anc_8.449</t>
  </si>
  <si>
    <t>CAGL0G10131g</t>
  </si>
  <si>
    <t>CAGL-IPF1509|CAGL-CDS3028.1|CAG59728.1</t>
  </si>
  <si>
    <t>CAL0130835</t>
  </si>
  <si>
    <t>QCR2</t>
  </si>
  <si>
    <t>YPR191W</t>
  </si>
  <si>
    <t>Anc_7.548</t>
  </si>
  <si>
    <t>Subunit 2 of ubiquinol cytochrome-c reductase (Complex III); Complex III is a component of the mitochondrial inner membrane electron transport chain; phosphorylated; transcription is regulated by Hap1p, Hap2p/Hap3p, and heme</t>
  </si>
  <si>
    <t>CAGL0K06391g</t>
  </si>
  <si>
    <t>CAGL-IPF5296|CAGL-CDS4874.1|CAG61462.1</t>
  </si>
  <si>
    <t>CAL0134075</t>
  </si>
  <si>
    <t>MRPL28</t>
  </si>
  <si>
    <t>YDR462W</t>
  </si>
  <si>
    <t>Anc_5.584</t>
  </si>
  <si>
    <t>Mitochondrial ribosomal protein of the large subunit; protein abundance increases in response to DNA replication stress</t>
  </si>
  <si>
    <t>CAGL0G02673g</t>
  </si>
  <si>
    <t>IDH1</t>
  </si>
  <si>
    <t>CAGL-IPF3580|CAGL-CDS3090.1|CAG59406.1</t>
  </si>
  <si>
    <t>CAL0130695</t>
  </si>
  <si>
    <t>YNL037C</t>
  </si>
  <si>
    <t>Anc_2.278</t>
  </si>
  <si>
    <t>Subunit of mitochondrial NAD(+)-dependent isocitrate dehydrogenase; complex catalyzes the oxidation of isocitrate to alpha-ketoglutarate in the TCA cycle</t>
  </si>
  <si>
    <t>CAGL0D05632g</t>
  </si>
  <si>
    <t>CAGL-IPF15145|CAG58565.1</t>
  </si>
  <si>
    <t>CAL0128225</t>
  </si>
  <si>
    <t>COX17</t>
  </si>
  <si>
    <t>YLL009C</t>
  </si>
  <si>
    <t>Anc_5.205</t>
  </si>
  <si>
    <t>Copper metallochaperone that transfers copper to Sco1p and Cox11p; eventual delivery to cytochrome c oxidase; contains twin cysteine-x9-cysteine motifs</t>
  </si>
  <si>
    <t>CAGL0D00726g</t>
  </si>
  <si>
    <t>CAGL-IPF2599|CAGL-CDS4384.1|CAG58356.1</t>
  </si>
  <si>
    <t>CAL0128115</t>
  </si>
  <si>
    <t>CBS1</t>
  </si>
  <si>
    <t>YDL069C</t>
  </si>
  <si>
    <t>Anc_4.260</t>
  </si>
  <si>
    <t>Mitochondrial translational activator of the COB mRNA; membrane protein that interacts with translating ribosomes, acts on the COB mRNA 5'-untranslated leader</t>
  </si>
  <si>
    <t>CAGL0I06556g</t>
  </si>
  <si>
    <t>CAGL-IPF1434|CAGL-CDS3783.1|CAG60472.1</t>
  </si>
  <si>
    <t>CAL0132100</t>
  </si>
  <si>
    <t>PET122</t>
  </si>
  <si>
    <t>YER153C</t>
  </si>
  <si>
    <t>Anc_8.205</t>
  </si>
  <si>
    <t>Mitochondrial translational activator specific for the COX3 mRNA; acts together with Pet54p and Pet494p; located in the mitochondrial inner membrane</t>
  </si>
  <si>
    <t>CAGL0L06160g</t>
  </si>
  <si>
    <t>CAGL-IPF4495|CAGL-CDS4789.1|CAG62013.1</t>
  </si>
  <si>
    <t>CAL0135058</t>
  </si>
  <si>
    <t>COX4</t>
  </si>
  <si>
    <t>YGL187C</t>
  </si>
  <si>
    <t>Anc_8.148</t>
  </si>
  <si>
    <t>Subunit IV of cytochrome c oxidase; the terminal member of the mitochondrial inner membrane electron transport chain; precursor N-terminal 25 residues are cleaved during mitochondrial import; phosphorylated; spermidine enhances translation</t>
  </si>
  <si>
    <t>CAGL0M07073g</t>
  </si>
  <si>
    <t>CAGL-IPF6199|CAGL-CDS4479.1|CAG62631.1</t>
  </si>
  <si>
    <t>CAL0137387</t>
  </si>
  <si>
    <t>PTH1</t>
  </si>
  <si>
    <t>YHR189W</t>
  </si>
  <si>
    <t>Anc_8.856</t>
  </si>
  <si>
    <t>One of two mitochondrially-localized peptidyl-tRNA hydrolases; dispensable for respiratory growth on rich medium, but required for respiratory growth on minimal medium; see also PTH2</t>
  </si>
  <si>
    <t>CAGL0D00748g</t>
  </si>
  <si>
    <t>CAG58357.1</t>
  </si>
  <si>
    <t>CAL0128513</t>
  </si>
  <si>
    <t>COX9</t>
  </si>
  <si>
    <t>YDL067C</t>
  </si>
  <si>
    <t>Anc_4.257</t>
  </si>
  <si>
    <t>Subunit VIIa of cytochrome c oxidase (Complex IV); Complex IV is the terminal member of the mitochondrial inner membrane electron transport chain</t>
  </si>
  <si>
    <t>CAGL0D05962g</t>
  </si>
  <si>
    <t>CAGL-IPF4877|CAGL-CDS4813.1|CAG58579.1</t>
  </si>
  <si>
    <t>CAL0127943</t>
  </si>
  <si>
    <t>CBP4</t>
  </si>
  <si>
    <t>YGR174C</t>
  </si>
  <si>
    <t>Anc_5.186</t>
  </si>
  <si>
    <t>Mitochondrial protein required for assembly of cytochrome bc1 complex; interacts with the Cbp3p-Cbp6p complex and newly synthesized cytochrome b (Cobp) to promote assembly of Cobp into the cytochrome bc1 complex</t>
  </si>
  <si>
    <t>CAGL0D01144g</t>
  </si>
  <si>
    <t>CAGL-IPF2636|CAGL-CDS4731.1|CAG58375.1</t>
  </si>
  <si>
    <t>CAL0128521</t>
  </si>
  <si>
    <t>CBP6</t>
  </si>
  <si>
    <t>YBR120C</t>
  </si>
  <si>
    <t>Anc_3.380</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</si>
  <si>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</si>
  <si>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CAGL0E05324g</t>
  </si>
  <si>
    <t>CAGL-IPF5028|CAGL-CDS0198.1|CAG58839.1</t>
  </si>
  <si>
    <t>CAL0128678</t>
  </si>
  <si>
    <t>MIP1</t>
  </si>
  <si>
    <t>YOR330C</t>
  </si>
  <si>
    <t>Anc_7.064</t>
  </si>
  <si>
    <t>Mitochondrial DNA polymerase; conserved C-terminal segment is required for the maintenance of mitochondrial genome; mutations in the human ortholog POLG are associated with Alpers-Huttenlocher syndrome (AHS) and other mitochondrial diseases; Mip1p is the single subunit of mitochondrial DNA polymerase in yeast, in contrast to metazoans in which there is a complex of a catalytic subunit and an accessory subunit</t>
  </si>
  <si>
    <t>CAGL0E05830g</t>
  </si>
  <si>
    <t>CAGL-IPF5067|CAGL-CDS3437.1|CAG58861.1</t>
  </si>
  <si>
    <t>CAL0128874</t>
  </si>
  <si>
    <t>CBP3</t>
  </si>
  <si>
    <t>YPL215W</t>
  </si>
  <si>
    <t>Anc_6.232</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</si>
  <si>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</si>
  <si>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CAGL0C02563g</t>
  </si>
  <si>
    <t>CAGL-IPF1037|CAGL-CDS0199.1|CAG58194.1</t>
  </si>
  <si>
    <t>CAL0127486</t>
  </si>
  <si>
    <t>SKI2</t>
  </si>
  <si>
    <t>YLR398C</t>
  </si>
  <si>
    <t>Anc_4.261</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</si>
  <si>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</si>
  <si>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CAGL0I07073g</t>
  </si>
  <si>
    <t>CAGL-IPF1471|CAGL-CDS2803.1|CAG60494.1</t>
  </si>
  <si>
    <t>CAL0132202</t>
  </si>
  <si>
    <t>SKI8</t>
  </si>
  <si>
    <t>YGL213C</t>
  </si>
  <si>
    <t>Anc_3.526</t>
  </si>
  <si>
    <t>Ski complex component and WD-repeat protein; mediates 3'-5' RNA degradation by the cytoplasmic exosome; also required for meiotic double-strand break recombination; null mutants have superkiller phenotype</t>
  </si>
  <si>
    <t>CAGL0G10087g</t>
  </si>
  <si>
    <t>CAGL-IPF1512|CAGL-CDS0140.1|CAG59726.1</t>
  </si>
  <si>
    <t>CAL0130697</t>
  </si>
  <si>
    <t>SKI3</t>
  </si>
  <si>
    <t>YPR189W</t>
  </si>
  <si>
    <t>Anc_7.546</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</si>
  <si>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</si>
  <si>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CAGL0F00957g</t>
  </si>
  <si>
    <t>TPD3</t>
  </si>
  <si>
    <t>CAGL-IPF3749|CAGL-CDS1444.1|CAG58939.1</t>
  </si>
  <si>
    <t>CAL0131316</t>
  </si>
  <si>
    <t>YAL016W</t>
  </si>
  <si>
    <t>Anc_7.088</t>
  </si>
  <si>
    <t>TPD3-A</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</si>
  <si>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</si>
  <si>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CAGL0A01089g</t>
  </si>
  <si>
    <t>CAGL-IPF3375|CAGL-CDS1866.1|CAG57709.1</t>
  </si>
  <si>
    <t>CAL0126673</t>
  </si>
  <si>
    <t>PBI1</t>
  </si>
  <si>
    <t>YPL272C</t>
  </si>
  <si>
    <t>Anc_6.008</t>
  </si>
  <si>
    <t>Putative protein of unknown function; gene expression induced in response to ketoconazole; YPL272C is not an essential gene</t>
  </si>
  <si>
    <t>CAGL0H03377g</t>
  </si>
  <si>
    <t>DBP3</t>
  </si>
  <si>
    <t>CAGL-IPF1934|CAGL-CDS1837.1|CAG59873.1</t>
  </si>
  <si>
    <t>CAL0131546</t>
  </si>
  <si>
    <t>YGL078C</t>
  </si>
  <si>
    <t>Anc_6.204</t>
  </si>
  <si>
    <t>RNA-Dependent ATPase, member of DExD/H-box family; involved in cleavage of site A3 within the ITS1 spacer during rRNA processing; not essential for growth, but deletion causes severe slow-growth phenotype</t>
  </si>
  <si>
    <t>CAGL0M07315g</t>
  </si>
  <si>
    <t>CAGL-IPF6221|CAGL-CDS3053.1|CAG62642.1</t>
  </si>
  <si>
    <t>CAL0136283</t>
  </si>
  <si>
    <t>SUR1</t>
  </si>
  <si>
    <t>YPL057C</t>
  </si>
  <si>
    <t>Anc_8.514</t>
  </si>
  <si>
    <t>Mannosylinositol phosphorylceramide (MIPC) synthase catalytic subunit; forms a complex with regulatory subunit Csg2p; function in sphingolipid biosynthesis is overlapping with that of Csh1p; SUR1 has a paralog, CSH1, that arose from the whole genome duplication</t>
  </si>
  <si>
    <t>CAGL0I05170g</t>
  </si>
  <si>
    <t>CST6</t>
  </si>
  <si>
    <t>CAGL-IPF1334|CAGL-CDS1091.1|CAG60412.1|RCA1</t>
  </si>
  <si>
    <t>CAL0132168</t>
  </si>
  <si>
    <t>YIL036W</t>
  </si>
  <si>
    <t>Anc_7.211</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</si>
  <si>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</si>
  <si>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CAGL0G01628g</t>
  </si>
  <si>
    <t>CAGL-IPF3840|CAGL-CDS2928.1|CAG59359.1</t>
  </si>
  <si>
    <t>CAL0137639</t>
  </si>
  <si>
    <t>YNL035C</t>
  </si>
  <si>
    <t>Anc_2.283</t>
  </si>
  <si>
    <t>Nuclear protein of unknown function; relocalizes to the cytosol in response to hypoxia; contains WD-40 domains; not an essential gene; protein abundance increases in response to DNA replication stress</t>
  </si>
  <si>
    <t>CAGL0K03883g</t>
  </si>
  <si>
    <t>CAGL-IPF2153|CAGL-CDS4414.1|CAG61355.1</t>
  </si>
  <si>
    <t>CAL0134141</t>
  </si>
  <si>
    <t>JLP2</t>
  </si>
  <si>
    <t>YMR132C</t>
  </si>
  <si>
    <t>Anc_2.400</t>
  </si>
  <si>
    <t>Protein of unknown function; contains sequence that closely resembles a J domain (typified by the E. coli DnaJ protein)</t>
  </si>
  <si>
    <t>CAGL0J01067g</t>
  </si>
  <si>
    <t>CAGL-IPF7891|CAGL-CDS4098.1|CAG60705.2</t>
  </si>
  <si>
    <t>CAL0132854</t>
  </si>
  <si>
    <t>BET4</t>
  </si>
  <si>
    <t>YJL031C</t>
  </si>
  <si>
    <t>Anc_5.243</t>
  </si>
  <si>
    <t>Alpha subunit of Type II geranylgeranyltransferase; required for vesicular transport between the endoplasmic reticulum and the Golgi; provides a membrane attachment moiety to Rab-like proteins Ypt1p and Sec4p</t>
  </si>
  <si>
    <t>CAGL0G08734g</t>
  </si>
  <si>
    <t>CAGL-IPF1609|CAGL-CDS4509.1|CAG59669.1</t>
  </si>
  <si>
    <t>CAL0129281</t>
  </si>
  <si>
    <t>YNL067W</t>
  </si>
  <si>
    <t>Anc_2.236</t>
  </si>
  <si>
    <t>RPL9B</t>
  </si>
  <si>
    <t>Ribosomal 60S subunit protein L9B; homologous to mammalian ribosomal protein L9 and bacterial L6; RPL9B has a paralog, RPL9A, that arose from a single-locus duplication</t>
  </si>
  <si>
    <t>CAGL0L03047g</t>
  </si>
  <si>
    <t>CAGL-IPF2745|CAGL-CDS1042.1|CAG61874.1</t>
  </si>
  <si>
    <t>CAL0135220</t>
  </si>
  <si>
    <t>DBP7</t>
  </si>
  <si>
    <t>YKR024C</t>
  </si>
  <si>
    <t>Anc_1.261</t>
  </si>
  <si>
    <t>Putative ATP-dependent RNA helicase of the DEAD-box family; involved in ribosomal biogenesis; essential for growth under anaerobic conditions</t>
  </si>
  <si>
    <t>CAGL0M10747g</t>
  </si>
  <si>
    <t>CAGL-IPF9490|CAGL-CDS2547.1|CAG62792.1</t>
  </si>
  <si>
    <t>CAL0137391</t>
  </si>
  <si>
    <t>YNR029C</t>
  </si>
  <si>
    <t>Anc_6.337</t>
  </si>
  <si>
    <t>Putative protein of unknown function; deletion confers reduced fitness in saline</t>
  </si>
  <si>
    <t>CAGL0A01562g</t>
  </si>
  <si>
    <t>CAGL-IPF3026|CAGL-CDS4776.1|CAG57726.1</t>
  </si>
  <si>
    <t>CAL0126793</t>
  </si>
  <si>
    <t>RPL24A</t>
  </si>
  <si>
    <t>YGR148C</t>
  </si>
  <si>
    <t>YGL031C</t>
  </si>
  <si>
    <t>Anc_4.084</t>
  </si>
  <si>
    <t>Ribosomal 60S subunit protein L24A; not essential for translation but may be required for normal translation rate; homologous to mammalian ribosomal protein L24, no bacterial homolog; RPL24A has a paralog, RPL24B, that arose from the whole genome duplication</t>
  </si>
  <si>
    <t>CAGL0D00616g</t>
  </si>
  <si>
    <t>CAGL-IPF40002|CAG58351.1</t>
  </si>
  <si>
    <t>CAL0128133</t>
  </si>
  <si>
    <t>RPL31A</t>
  </si>
  <si>
    <t>YLR406C</t>
  </si>
  <si>
    <t>YDL075W</t>
  </si>
  <si>
    <t>Anc_4.270</t>
  </si>
  <si>
    <t>Ribosomal 60S subunit protein L31A; associates with karyopherin Sxm1p; loss of both Rpl31p and Rpl39p confers lethality; homologous to mammalian ribosomal protein L31, no bacterial homolog; RPL31A has a paralog, RPL31B, that arose from the whole genome duplication</t>
  </si>
  <si>
    <t>CAGL0J04796g</t>
  </si>
  <si>
    <t>CAGL-IPF7036|CAGL-CDS1511.1|CAG60863.1</t>
  </si>
  <si>
    <t>CAL0129599</t>
  </si>
  <si>
    <t>MAG2</t>
  </si>
  <si>
    <t>YLR427W</t>
  </si>
  <si>
    <t>Anc_4.308</t>
  </si>
  <si>
    <t>Cytoplasmic protein of unknown function; induced in response to mycotoxin patulin; ubiquitinated protein similar to the human ring finger motif protein RNF10; predicted to be involved in repair of alkylated DNA due to interaction with MAG1</t>
  </si>
  <si>
    <t>CAGL0L06314g</t>
  </si>
  <si>
    <t>CAGL-IPF4484|CAGL-CDS1570.1|CAG62020.1</t>
  </si>
  <si>
    <t>CAL0135380</t>
  </si>
  <si>
    <t>ARX1</t>
  </si>
  <si>
    <t>YDR101C</t>
  </si>
  <si>
    <t>Anc_8.245</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</si>
  <si>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</si>
  <si>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CAGL0E03201g</t>
  </si>
  <si>
    <t>CAGL-IPF2420|CAGL-CDS0681.1|CAG58747.1</t>
  </si>
  <si>
    <t>CAL0128664</t>
  </si>
  <si>
    <t>CHO2</t>
  </si>
  <si>
    <t>YGR157W</t>
  </si>
  <si>
    <t>Anc_4.064</t>
  </si>
  <si>
    <t>Phosphatidylethanolamine methyltransferase (PEMT); catalyzes the first step in the conversion of phosphatidylethanolamine to phosphatidylcholine during the methylation pathway of phosphatidylcholine biosynthesis</t>
  </si>
  <si>
    <t>CAGL0D00836g</t>
  </si>
  <si>
    <t>CAGL-IPF2609|CAGL-CDS1407.1|CAG58361.1</t>
  </si>
  <si>
    <t>CAL0128303</t>
  </si>
  <si>
    <t>SYO1</t>
  </si>
  <si>
    <t>YDL063C</t>
  </si>
  <si>
    <t>Anc_4.248</t>
  </si>
  <si>
    <t>Transport adaptor or symportin; facilitates synchronized nuclear coimport of the two 5S-rRNA binding proteins Rpl5p and Rpl11p; required for biogenesis of the large ribosomal subunit; green fluorescent protein (GFP)-fusion protein localizes to the cytoplasm and nucleus</t>
  </si>
  <si>
    <t>CAGL0B03553g</t>
  </si>
  <si>
    <t>CAGL-IPF760|CAGL-CDS0418.1|CAG58026.1</t>
  </si>
  <si>
    <t>CAL0127128</t>
  </si>
  <si>
    <t>POL5</t>
  </si>
  <si>
    <t>YEL055C</t>
  </si>
  <si>
    <t>Anc_6.007</t>
  </si>
  <si>
    <t>DNA Polymerase phi; has sequence similarity to the human MybBP1A and weak sequence similarity to B-type DNA polymerases, not required for chromosomal DNA replication; required for the synthesis of rRNA</t>
  </si>
  <si>
    <t>CAGL0C05247g</t>
  </si>
  <si>
    <t>MET22</t>
  </si>
  <si>
    <t>CAGL-IPF4091|CAGL-CDS3102.1|CAG58308.1</t>
  </si>
  <si>
    <t>CAL0127514</t>
  </si>
  <si>
    <t>YOL064C</t>
  </si>
  <si>
    <t>Anc_3.157</t>
  </si>
  <si>
    <t>Bisphosphate-3'-nucleotidase; involved in salt tolerance and methionine biogenesis; dephosphorylates 3'-phosphoadenosine-5'-phosphate and 3'-phosphoadenosine-5'-phosphosulfate, intermediates of the sulfate assimilation pathway</t>
  </si>
  <si>
    <t>CAGL0E04994g</t>
  </si>
  <si>
    <t>CAGL-IPF4999|CAGL-CDS4515.1|CAG58824.1</t>
  </si>
  <si>
    <t>CAL0128784</t>
  </si>
  <si>
    <t>RPL9A</t>
  </si>
  <si>
    <t>YGL147C</t>
  </si>
  <si>
    <t>Anc_2.321</t>
  </si>
  <si>
    <t>Ribosomal 60S subunit protein L9A; homologous to mammalian ribosomal protein L9 and bacterial L6; RPL9A has a paralog, RPL9B, that arose from a single-locus duplication</t>
  </si>
  <si>
    <t>CAGL0J01529g</t>
  </si>
  <si>
    <t>CAGL-IPF7847|CAGL-CDS1196.1|CAG60725.1</t>
  </si>
  <si>
    <t>CAL0133752</t>
  </si>
  <si>
    <t>RCO1</t>
  </si>
  <si>
    <t>YMR075W</t>
  </si>
  <si>
    <t>Anc_2.538</t>
  </si>
  <si>
    <t>Essential component of the Rpd3S histone deacetylase complex; interacts with Eaf3p</t>
  </si>
  <si>
    <t>CAGL0C01331g</t>
  </si>
  <si>
    <t>CAGL-IPF7235|CAGL-CDS2945.1|CAG58138.1</t>
  </si>
  <si>
    <t>CAL0127520</t>
  </si>
  <si>
    <t>HPM1</t>
  </si>
  <si>
    <t>YIL110W</t>
  </si>
  <si>
    <t>Anc_2.259</t>
  </si>
  <si>
    <t>AdoMet-dependent methyltransferase; involved in a novel 3-methylhistidine modification of ribosomal protein Rpl3p; seven beta-strand MTase family member; null mutant exhibits a weak vacuolar protein sorting defect and caspofungin resistance</t>
  </si>
  <si>
    <t>CAGL0F03399g</t>
  </si>
  <si>
    <t>SCS7</t>
  </si>
  <si>
    <t>CAGL-IPF1765|CAGL-CDS2894.1|CAG59041.1</t>
  </si>
  <si>
    <t>CAL0131212</t>
  </si>
  <si>
    <t>YMR272C</t>
  </si>
  <si>
    <t>Anc_8.829</t>
  </si>
  <si>
    <t>Sphingolipid alpha-hydroxylase; functions in the alpha-hydroxylation of sphingolipid-associated very long chain fatty acids, has both cytochrome b5-like and hydroxylase/desaturase domains, not essential for growth</t>
  </si>
  <si>
    <t>CAGL0J06666g</t>
  </si>
  <si>
    <t>CAGL-IPF2329|CAGL-CDS5297.1|CAG60946.1</t>
  </si>
  <si>
    <t>CAL0132826</t>
  </si>
  <si>
    <t>YML108W</t>
  </si>
  <si>
    <t>Anc_8.830</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</si>
  <si>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</si>
  <si>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CAGL0I08063g</t>
  </si>
  <si>
    <t>CAGL-IPF4324|CAGL-CDS2270.1|CAG60537.1</t>
  </si>
  <si>
    <t>CAL0132196</t>
  </si>
  <si>
    <t>THP1</t>
  </si>
  <si>
    <t>YOL072W</t>
  </si>
  <si>
    <t>Anc_3.141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</si>
  <si>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</si>
  <si>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CAGL0I04070g</t>
  </si>
  <si>
    <t>CAGL-IPF5943|CAGL-CDS3574.1|CAG60363.1</t>
  </si>
  <si>
    <t>CAL0132336</t>
  </si>
  <si>
    <t>SLC1</t>
  </si>
  <si>
    <t>YDL052C</t>
  </si>
  <si>
    <t>Anc_4.226</t>
  </si>
  <si>
    <t>1-acyl-sn-glycerol-3-phosphate acyltransferase; catalyzes the acylation of lysophosphatidic acid to form phosphatidic acid, a key intermediate in lipid metabolism; enzymatic activity detected in lipid particles and microsomes</t>
  </si>
  <si>
    <t>CAGL0L11836g</t>
  </si>
  <si>
    <t>CAGL-IPF8348|CAGL-CDS0694.1|CAG62256.1</t>
  </si>
  <si>
    <t>CAL0135216</t>
  </si>
  <si>
    <t>BCK2</t>
  </si>
  <si>
    <t>YER167W</t>
  </si>
  <si>
    <t>Anc_8.232</t>
  </si>
  <si>
    <t>Serine/threonine-rich protein involved in PKC1 signaling pathway; protein kinase C (PKC1) signaling pathway controls cell integrity; overproduction suppresses pkc1 mutations</t>
  </si>
  <si>
    <t>CAGL0M06831g</t>
  </si>
  <si>
    <t>CRZ1</t>
  </si>
  <si>
    <t>CAGL-IPF6180|CAGL-CDS1292.1|CAG62620.1</t>
  </si>
  <si>
    <t>CAL0137005</t>
  </si>
  <si>
    <t>YNL027W</t>
  </si>
  <si>
    <t>Anc_2.303</t>
  </si>
  <si>
    <t>Transcription factor, activates transcription of stress response genes; nuclear localization is positively regulated by calcineurin-mediated dephosphorylation; rapidly localizes to the nucleus under blue light stress</t>
  </si>
  <si>
    <t>CAGL0J07414g</t>
  </si>
  <si>
    <t>CAGL-IPF2377|CAGL-CDS3047.1|CAG60980.1</t>
  </si>
  <si>
    <t>CAL0133496</t>
  </si>
  <si>
    <t>ELA1</t>
  </si>
  <si>
    <t>YNL230C</t>
  </si>
  <si>
    <t>Anc_2.013</t>
  </si>
  <si>
    <t>Elongin A; F-box protein that forms a heterodimer with Elc1p and is required for ubiquitin-dependent degradation of the RNA Polymerase II subunit Rpo21p; subunit of the Elongin-Cullin-Socs (ECS) ligase complex</t>
  </si>
  <si>
    <t>CAGL0J06776g</t>
  </si>
  <si>
    <t>CAGL-IPF2337|CAGL-CDS0407.1|CAG60951.1</t>
  </si>
  <si>
    <t>CAL0129863</t>
  </si>
  <si>
    <t>KAP120</t>
  </si>
  <si>
    <t>YPL125W</t>
  </si>
  <si>
    <t>Anc_8.624</t>
  </si>
  <si>
    <t>Karyopherin responsible for the nuclear import of Rfp1p; Rfp1p is a ribosome maturation factor</t>
  </si>
  <si>
    <t>CAGL0M00506g</t>
  </si>
  <si>
    <t>CAGL-IPF5420|CAGL-CDS0381.1|CAG62343.1</t>
  </si>
  <si>
    <t>CAL0137277</t>
  </si>
  <si>
    <t>NMD5</t>
  </si>
  <si>
    <t>YJR132W</t>
  </si>
  <si>
    <t>Anc_4.361</t>
  </si>
  <si>
    <t>Karyopherin; a carrier protein involved in nuclear import of proteins; importin beta homolog</t>
  </si>
  <si>
    <t>CAGL0F06545g</t>
  </si>
  <si>
    <t>CAGL-IPF460|CAGL-CDS4038.1|CAG59176.1</t>
  </si>
  <si>
    <t>CAL0130890</t>
  </si>
  <si>
    <t>RIM9</t>
  </si>
  <si>
    <t>YMR063W</t>
  </si>
  <si>
    <t>Anc_2.630</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</si>
  <si>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</si>
  <si>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CAGL0A02299g</t>
  </si>
  <si>
    <t>CAGL-IPF2972|CAGL-CDS3759.1|CAG57757.1</t>
  </si>
  <si>
    <t>CAL0126895</t>
  </si>
  <si>
    <t>CAGL0J10179g</t>
  </si>
  <si>
    <t>CAGL-IPF13818|CAG61104.1</t>
  </si>
  <si>
    <t>CAL0133164</t>
  </si>
  <si>
    <t>TOM7</t>
  </si>
  <si>
    <t>YNL070W</t>
  </si>
  <si>
    <t>Anc_2.226</t>
  </si>
  <si>
    <t>Component of the TOM (translocase of outer membrane) complex; responsible for recognition and initial import steps for all mitochondrially directed proteins; promotes assembly and stability of the TOM complex</t>
  </si>
  <si>
    <t>CAGL0H06655g</t>
  </si>
  <si>
    <t>CAGL-IPF288|CAGL-CDS2610.1|CAG60018.1</t>
  </si>
  <si>
    <t>CAL0130004</t>
  </si>
  <si>
    <t>RRD1</t>
  </si>
  <si>
    <t>YIL153W</t>
  </si>
  <si>
    <t>Anc_5.709</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</si>
  <si>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</si>
  <si>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CAGL0K11132g</t>
  </si>
  <si>
    <t>CAGL-IPF3274|CAGL-CDS2209.1|CAG61663.1</t>
  </si>
  <si>
    <t>CAL0133985</t>
  </si>
  <si>
    <t>SNU56</t>
  </si>
  <si>
    <t>YDR240C</t>
  </si>
  <si>
    <t>Anc_8.464</t>
  </si>
  <si>
    <t>Component of U1 snRNP required for mRNA splicing via spliceosome; yeast specific, no metazoan counterpart; interacts with mRNA in commitment complex</t>
  </si>
  <si>
    <t>CAGL0C02145g</t>
  </si>
  <si>
    <t>CAGL-IPF1079|CAGL-CDS0860.1|CAG58175.1</t>
  </si>
  <si>
    <t>CAL0127232</t>
  </si>
  <si>
    <t>SAP155</t>
  </si>
  <si>
    <t>YGL229C</t>
  </si>
  <si>
    <t>YFR040W</t>
  </si>
  <si>
    <t>Anc_3.547</t>
  </si>
  <si>
    <t>SAP4</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</si>
  <si>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</si>
  <si>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CAGL0I04774g</t>
  </si>
  <si>
    <t>CAGL-IPF5892|CAGL-CDS2619.1|CAG60394.1</t>
  </si>
  <si>
    <t>CAL0129668</t>
  </si>
  <si>
    <t>CSG2</t>
  </si>
  <si>
    <t>YBR036C</t>
  </si>
  <si>
    <t>Anc_3.227</t>
  </si>
  <si>
    <t>Endoplasmic reticulum membrane protein; required for mannosylation of inositolphosphorylceramide and for growth at high calcium concentrations; protein abundance increases in response to DNA replication stress</t>
  </si>
  <si>
    <t>CAGL0J07722g</t>
  </si>
  <si>
    <t>CAGL-IPF2399|CAGL-CDS3901.1|CAG60994.1</t>
  </si>
  <si>
    <t>CAL0132872</t>
  </si>
  <si>
    <t>VPS75</t>
  </si>
  <si>
    <t>YNL246W</t>
  </si>
  <si>
    <t>Anc_1.116</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</si>
  <si>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</si>
  <si>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CAGL0K08426g</t>
  </si>
  <si>
    <t>CAGL-IPF3107|CAGL-CDS4161.1|CAG61551.1</t>
  </si>
  <si>
    <t>CAL0134321</t>
  </si>
  <si>
    <t>YGL200C</t>
  </si>
  <si>
    <t>Anc_8.160</t>
  </si>
  <si>
    <t>EMP24</t>
  </si>
  <si>
    <t>Component of the p24 complex; binds to GPI anchor proteins and mediates their efficient transport from the ER to the Golgi; integral membrane protein that associates with endoplasmic reticulum-derived COPII-coated vesicles</t>
  </si>
  <si>
    <t>CAGL0J02002g</t>
  </si>
  <si>
    <t>CAGL-IPF6472|CAGL-CDS3071.1|CAG60741.1</t>
  </si>
  <si>
    <t>CAL0132888</t>
  </si>
  <si>
    <t>YIA6</t>
  </si>
  <si>
    <t>YIL006W</t>
  </si>
  <si>
    <t>Anc_7.133</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</si>
  <si>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</si>
  <si>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CAGL0A04565g</t>
  </si>
  <si>
    <t>SWI4</t>
  </si>
  <si>
    <t>CAGL-IPF1129|CAGL-CDS0386.1|CAG57859.1</t>
  </si>
  <si>
    <t>CAL0126629</t>
  </si>
  <si>
    <t>YER111C</t>
  </si>
  <si>
    <t>Anc_7.409</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</si>
  <si>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</si>
  <si>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CAGL0D04488g</t>
  </si>
  <si>
    <t>CAGL-IPF4671|CAGL-CDS3919.1|CAG58521.1</t>
  </si>
  <si>
    <t>CAL0128251</t>
  </si>
  <si>
    <t>RRG8</t>
  </si>
  <si>
    <t>YPR116W</t>
  </si>
  <si>
    <t>Anc_3.440</t>
  </si>
  <si>
    <t>Putative protein of unknown function; required for mitochondrial genome maintenance; null mutation results in a decrease in plasma membrane electron transport</t>
  </si>
  <si>
    <t>CAGL0F01023g</t>
  </si>
  <si>
    <t>CAGL-IPF3745|CAGL-CDS2788.1|CAG58942.1</t>
  </si>
  <si>
    <t>CAL0130862</t>
  </si>
  <si>
    <t>NOP12</t>
  </si>
  <si>
    <t>YOL041C</t>
  </si>
  <si>
    <t>Anc_7.093</t>
  </si>
  <si>
    <t>Nucleolar protein involved in pre-25S rRNA processing; also involved in biogenesis of large 60S ribosomal subunit; contains an RNA recognition motif (RRM); binds to Ebp2; similar to Nop13p and Nsr1p</t>
  </si>
  <si>
    <t>CAGL0K11231g</t>
  </si>
  <si>
    <t>MNN10</t>
  </si>
  <si>
    <t>CAGL-IPF3278|CAGL-CDS2874.1|CAG61666.1</t>
  </si>
  <si>
    <t>CAL0133965</t>
  </si>
  <si>
    <t>YDR245W</t>
  </si>
  <si>
    <t>Anc_8.471</t>
  </si>
  <si>
    <t>Subunit of a Golgi mannosyltransferase complex; complex mediates elongation of the polysaccharide mannan backbone; membrane protein of the mannosyltransferase family; other members of the complex are Anp1p, Mnn9p, Mnn11p, and Hoc1p</t>
  </si>
  <si>
    <t>CAGL0M02079g</t>
  </si>
  <si>
    <t>CAGL-IPF6381|CAGL-CDS1486.1|CAG62412.1</t>
  </si>
  <si>
    <t>CAL0136301</t>
  </si>
  <si>
    <t>BEM4</t>
  </si>
  <si>
    <t>YPL161C</t>
  </si>
  <si>
    <t>Anc_8.685</t>
  </si>
  <si>
    <t>Protein involved in establishment of cell polarity and bud emergence; interacts with the Rho1p small GTP-binding protein and with the Rho-type GTPase Cdc42p; involved in maintenance of proper telomere length</t>
  </si>
  <si>
    <t>CAGL0G09911g</t>
  </si>
  <si>
    <t>CAGL-IPF1525|CAGL-CDS0927.1|CAG59718.1</t>
  </si>
  <si>
    <t>CAL0129220</t>
  </si>
  <si>
    <t>SEC23</t>
  </si>
  <si>
    <t>YPR181C</t>
  </si>
  <si>
    <t>Anc_7.537</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</si>
  <si>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</si>
  <si>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CAGL0I06721g</t>
  </si>
  <si>
    <t>CAGL-IPF14689|CAG60479.1</t>
  </si>
  <si>
    <t>CAL0132280</t>
  </si>
  <si>
    <t>LSM5</t>
  </si>
  <si>
    <t>YER146W</t>
  </si>
  <si>
    <t>Anc_8.192</t>
  </si>
  <si>
    <t>Lsm (Like Sm) protein; part of heteroheptameric complexes (Lsm2p-7p and either Lsm1p or 8p): cytoplasmic Lsm1p complex involved in mRNA decay; nuclear Lsm8p complex part of U6 snRNP and possibly involved in processing tRNA, snoRNA, and rRNA</t>
  </si>
  <si>
    <t>CAGL0K02321g</t>
  </si>
  <si>
    <t>CAGL-IPF2269|CAGL-CDS3114.1|CAG61287.1</t>
  </si>
  <si>
    <t>CAL0134779</t>
  </si>
  <si>
    <t>EAF3</t>
  </si>
  <si>
    <t>YPR023C</t>
  </si>
  <si>
    <t>Anc_8.131</t>
  </si>
  <si>
    <t>Component of the Rpd3S histone deacetylase complex; Esa1p-associated factor, nonessential component of the NuA4 acetyltransferase complex, homologous to Drosophila dosage compensation protein MSL3; plays a role in regulating Ty1 transposition</t>
  </si>
  <si>
    <t>CAGL0J05247g</t>
  </si>
  <si>
    <t>Novel_proteincoding27</t>
  </si>
  <si>
    <t>CAL0000207994</t>
  </si>
  <si>
    <t>CAGL0C04741g</t>
  </si>
  <si>
    <t>SOD1</t>
  </si>
  <si>
    <t>CAGL-IPF9630|CAGL-CDS4796.1|CAG58285.1</t>
  </si>
  <si>
    <t>CAL0127282</t>
  </si>
  <si>
    <t>YJR104C</t>
  </si>
  <si>
    <t>Anc_7.477</t>
  </si>
  <si>
    <t>Cytosolic copper-zinc superoxide dismutase; detoxifies superoxide and is involved in repressing respiration in the presence of glucose, via stabilization of Yck1p and Yck2p kinases; human ortholog is implicated in ALS (amyotrophic lateral sclerosis); abundance increases under DNA replication stress and during prolonged exposure to boric acid; a fraction is localized to the mitochondrial intermembrane space and this is modulated by the MINOS/MICOS/MitOS complex</t>
  </si>
  <si>
    <t>CAGL0H09724g</t>
  </si>
  <si>
    <t>CAGL-IPF54|CAGL-CDS1960.1|CAG60154.1</t>
  </si>
  <si>
    <t>CAL0131974</t>
  </si>
  <si>
    <t>NUG1</t>
  </si>
  <si>
    <t>YER006W</t>
  </si>
  <si>
    <t>Anc_7.150</t>
  </si>
  <si>
    <t>GTPase that associates with nuclear 60S pre-ribosomes; required for export of 60S ribosomal subunits from the nucleus</t>
  </si>
  <si>
    <t>CAGL0G01254g</t>
  </si>
  <si>
    <t>ARO8</t>
  </si>
  <si>
    <t>CAGL-IPF3866|CAGL-CDS2054.1|CAG59343.1</t>
  </si>
  <si>
    <t>CAL0137647</t>
  </si>
  <si>
    <t>YGL202W</t>
  </si>
  <si>
    <t>Anc_3.511</t>
  </si>
  <si>
    <t>Aromatic aminotransferase I; expression is regulated by general control of amino acid biosynthesis</t>
  </si>
  <si>
    <t>CAGL0D04202g</t>
  </si>
  <si>
    <t>CAGL-IPF4688|CAGL-CDS2079.1|CAG58510.1</t>
  </si>
  <si>
    <t>CAL0128407</t>
  </si>
  <si>
    <t>ICE2</t>
  </si>
  <si>
    <t>YIL090W</t>
  </si>
  <si>
    <t>Anc_2.293</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</si>
  <si>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</si>
  <si>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CAGL0K10010g</t>
  </si>
  <si>
    <t>CAGL-IPF3196|CAGL-CDS2810.1|CAG61617.1</t>
  </si>
  <si>
    <t>CAL0134415</t>
  </si>
  <si>
    <t>RRP8</t>
  </si>
  <si>
    <t>YDR083W</t>
  </si>
  <si>
    <t>Anc_8.215</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</si>
  <si>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</si>
  <si>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CAGL0G05852g</t>
  </si>
  <si>
    <t>CAGL-IPF3476|CAGL-CDS3544.1|CAG59543.1</t>
  </si>
  <si>
    <t>CAL0137591</t>
  </si>
  <si>
    <t>DCD1</t>
  </si>
  <si>
    <t>YHR144C</t>
  </si>
  <si>
    <t>Anc_2.084</t>
  </si>
  <si>
    <t>Deoxycytidine monophosphate (dCMP) deaminase; involved in dUMP and dTMP biosynthesis; expression is NOT cell cycle regulated</t>
  </si>
  <si>
    <t>CAGL0H00847g</t>
  </si>
  <si>
    <t>CAGL-IPF9208|CAGL-CDS3058.1|CAG59767.1</t>
  </si>
  <si>
    <t>CAL0130036</t>
  </si>
  <si>
    <t>HUT1</t>
  </si>
  <si>
    <t>YPL244C</t>
  </si>
  <si>
    <t>Anc_6.272</t>
  </si>
  <si>
    <t>Protein with a role in UDP-galactose transport to the Golgi lumen; has similarity to human UDP-galactose transporter UGTrel1, exhibits a genetic interaction with S. cerevisiae ERO1</t>
  </si>
  <si>
    <t>CAGL0H07909g</t>
  </si>
  <si>
    <t>CAGL-IPF192|CAGL-CDS0629.1|CAG60075.1</t>
  </si>
  <si>
    <t>CAL0131490</t>
  </si>
  <si>
    <t>SEC15</t>
  </si>
  <si>
    <t>YGL233W</t>
  </si>
  <si>
    <t>Anc_3.554</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</si>
  <si>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</si>
  <si>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CAGL0K10978g</t>
  </si>
  <si>
    <t>CAGL-IPF3262|CAGL-CDS1127.1|CAG61656.1</t>
  </si>
  <si>
    <t>CAL0134839</t>
  </si>
  <si>
    <t>LYS4</t>
  </si>
  <si>
    <t>YDR234W</t>
  </si>
  <si>
    <t>Anc_8.455</t>
  </si>
  <si>
    <t>Homoaconitase; catalyzes the conversion of homocitrate to homoisocitrate, which is a step in the lysine biosynthesis pathway</t>
  </si>
  <si>
    <t>CAGL0K12804g</t>
  </si>
  <si>
    <t>CAGL-IPF4613|CAGL-CDS4653.1|CAG61736.1</t>
  </si>
  <si>
    <t>CAL0134857</t>
  </si>
  <si>
    <t>YLR074C</t>
  </si>
  <si>
    <t>Anc_8.011</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</si>
  <si>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</si>
  <si>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</si>
  <si>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CAGL0I04994g</t>
  </si>
  <si>
    <t>MET6</t>
  </si>
  <si>
    <t>CAGL-IPF1313|CAGL-CDS0893.1|CAG60404.1</t>
  </si>
  <si>
    <t>CAL0132720</t>
  </si>
  <si>
    <t>YER091C</t>
  </si>
  <si>
    <t>Anc_7.378</t>
  </si>
  <si>
    <t>Cobalamin-independent methionine synthase; involved in methionine biosynthesis and regeneration; requires a minimum of two glutamates on the methyltetrahydrofolate substrate, similar to bacterial metE homologs</t>
  </si>
  <si>
    <t>CAGL0A02508g</t>
  </si>
  <si>
    <t>CAGL-IPF2946|CAGL-CDS3444.1|CAG57766.1</t>
  </si>
  <si>
    <t>CAL0126881</t>
  </si>
  <si>
    <t>YPQ2</t>
  </si>
  <si>
    <t>YDR352W</t>
  </si>
  <si>
    <t>Anc_5.408</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</si>
  <si>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</si>
  <si>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CAGL0H09812g</t>
  </si>
  <si>
    <t>CAGL-IPF51|CAGL-CDS0466.1|CAG60157.1</t>
  </si>
  <si>
    <t>CAL0131454</t>
  </si>
  <si>
    <t>SOK1</t>
  </si>
  <si>
    <t>YDR006C</t>
  </si>
  <si>
    <t>Anc_3.195</t>
  </si>
  <si>
    <t>Protein of unknown function; overexpression suppresses the growth defect of mutants lacking protein kinase A activity; involved in cAMP-mediated signaling; localized to the nucleus; similar to the mouse testis-specific protein PBS13</t>
  </si>
  <si>
    <t>CAGL0A01045g</t>
  </si>
  <si>
    <t>CAGL-IPF3369|CAGL-CDS2173.1|CAG57707.1</t>
  </si>
  <si>
    <t>CAL0126563</t>
  </si>
  <si>
    <t>FUM1</t>
  </si>
  <si>
    <t>YPL262W</t>
  </si>
  <si>
    <t>Anc_6.013</t>
  </si>
  <si>
    <t>Fumarase; converts fumaric acid to L-malic acid in the TCA cycle; cytosolic and mitochondrial distribution determined by the N-terminal targeting sequence, protein conformation, and status of glyoxylate shunt; phosphorylated in mitochondria</t>
  </si>
  <si>
    <t>CAGL0L10406g</t>
  </si>
  <si>
    <t>CYT1</t>
  </si>
  <si>
    <t>CAGL-IPF4154|CAGL-CDS3604.1|CAG62193.1</t>
  </si>
  <si>
    <t>CAL0136002</t>
  </si>
  <si>
    <t>YOR065W</t>
  </si>
  <si>
    <t>Anc_5.666</t>
  </si>
  <si>
    <t>Cytochrome c1; component of the mitochondrial respiratory chain; expression is regulated by the heme-activated, glucose-repressed Hap2p/3p/4p/5p CCAAT-binding complex</t>
  </si>
  <si>
    <t>CAGL0D06578g</t>
  </si>
  <si>
    <t>CAGL-IPF15179|CAG58602.1</t>
  </si>
  <si>
    <t>CAL0128057</t>
  </si>
  <si>
    <t>COX19</t>
  </si>
  <si>
    <t>YLL018C-A</t>
  </si>
  <si>
    <t>Anc_4.043</t>
  </si>
  <si>
    <t>Protein required for cytochrome c oxidase assembly; located in the cytosol and mitochondrial intermembrane space; putative copper metallochaperone that delivers copper to cytochrome c oxidase; contains twin cysteine-x9-cysteine motifs</t>
  </si>
  <si>
    <t>CAGL0C04092g</t>
  </si>
  <si>
    <t>TRP1</t>
  </si>
  <si>
    <t>CAGL-IPF913|CAGL-CDS4285.1|CAG58259.1</t>
  </si>
  <si>
    <t>CAL0127496</t>
  </si>
  <si>
    <t>YDR007W</t>
  </si>
  <si>
    <t>Anc_3.192</t>
  </si>
  <si>
    <t>Phosphoribosylanthranilate isomerase; catalyzes the third step in tryptophan biosynthesis; in 2004, the sequence of TRP1 from strain S228C was updated by changing the previously annotated internal STOP (TAA) to serine (TCA)</t>
  </si>
  <si>
    <t>CAGL0C03553g</t>
  </si>
  <si>
    <t>CAGL-IPF957|CAGL-CDS2475.1|CAG58237.1</t>
  </si>
  <si>
    <t>CAL0127246</t>
  </si>
  <si>
    <t>PET494</t>
  </si>
  <si>
    <t>YNR045W</t>
  </si>
  <si>
    <t>Anc_6.369</t>
  </si>
  <si>
    <t>Mitochondrial translational activator specific for the COX3 mRNA; acts together with Pet54p and Pet122p; located in the mitochondrial inner membrane</t>
  </si>
  <si>
    <t>CAGL0I03190g</t>
  </si>
  <si>
    <t>RIP1</t>
  </si>
  <si>
    <t>CAGL-IPF7346|CAGL-CDS4323.1|CAG60324.1</t>
  </si>
  <si>
    <t>CAL0132258</t>
  </si>
  <si>
    <t>YEL024W</t>
  </si>
  <si>
    <t>Anc_1.461</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</si>
  <si>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</si>
  <si>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CAGL0M10483g</t>
  </si>
  <si>
    <t>CAGL-IPF8950|CAGL-CDS2546.1|CAG62780.1</t>
  </si>
  <si>
    <t>CAL0136765</t>
  </si>
  <si>
    <t>RMD1</t>
  </si>
  <si>
    <t>YDL001W</t>
  </si>
  <si>
    <t>Anc_3.209</t>
  </si>
  <si>
    <t>Cytoplasmic protein required for sporulation</t>
  </si>
  <si>
    <t>CAGL0F00231g</t>
  </si>
  <si>
    <t>CAGL-IPF3803|CAGL-CDS3546.1|CAG58908.1</t>
  </si>
  <si>
    <t>CAL0129539</t>
  </si>
  <si>
    <t>MIR1</t>
  </si>
  <si>
    <t>YJR077C</t>
  </si>
  <si>
    <t>Anc_1.536</t>
  </si>
  <si>
    <t>Mitochondrial phosphate carrier; imports inorganic phosphate into mitochondria; functionally redundant with Pic2p but more abundant than Pic2p under normal conditions; phosphorylated</t>
  </si>
  <si>
    <t>CAGL0F02365g</t>
  </si>
  <si>
    <t>CAGL-IPF5717|CAGL-CDS4152.1|CAG58997.1</t>
  </si>
  <si>
    <t>CAL0129641</t>
  </si>
  <si>
    <t>FAR7</t>
  </si>
  <si>
    <t>YFR008W</t>
  </si>
  <si>
    <t>Anc_8.105</t>
  </si>
  <si>
    <t>Protein involved in recovery from pheromone-induced cell cycle arrest; acts in a Far1p-independent pathway; interacts with Far3p, Far8p, Far9p, Far10p, and Far11p; protein abundance increases in response to DNA replication stress</t>
  </si>
  <si>
    <t>CAGL0A02574g</t>
  </si>
  <si>
    <t>CAGL-IPF1309|CAGL-CDS2904.1|CAG57769.1</t>
  </si>
  <si>
    <t>CAL0126945</t>
  </si>
  <si>
    <t>TRP4</t>
  </si>
  <si>
    <t>YDR354W</t>
  </si>
  <si>
    <t>Anc_5.413</t>
  </si>
  <si>
    <t>Anthranilate phosphoribosyl transferase; transferase of the tryptophan biosynthetic pathway; catalyzes the phosphoribosylation of anthranilate; subject to the general control system of amino acid biosynthesis</t>
  </si>
  <si>
    <t>CAGL0F02805g</t>
  </si>
  <si>
    <t>CAGL-IPF1816|CAGL-CDS3966.1|CAG59016.1</t>
  </si>
  <si>
    <t>CAL0131202</t>
  </si>
  <si>
    <t>STE14</t>
  </si>
  <si>
    <t>YDR410C</t>
  </si>
  <si>
    <t>Anc_5.510</t>
  </si>
  <si>
    <t>Farnesyl cysteine-carboxyl methyltransferase; mediates the carboxyl methylation step during C-terminal CAAX motif processing of a-factor and RAS proteins in the endoplasmic reticulum, localizes to the ER membrane</t>
  </si>
  <si>
    <t>CAGL0H09394g</t>
  </si>
  <si>
    <t>CAGL-IPF76|CAGL-CDS3594.1|CAG60140.1</t>
  </si>
  <si>
    <t>CAL0130200</t>
  </si>
  <si>
    <t>CAGL0G00506g</t>
  </si>
  <si>
    <t>CAGL-IPF3921|CAGL-CDS0039.1|CAG59314.1</t>
  </si>
  <si>
    <t>CAL0129208</t>
  </si>
  <si>
    <t>SLH1</t>
  </si>
  <si>
    <t>YGR271W</t>
  </si>
  <si>
    <t>Anc_5.031</t>
  </si>
  <si>
    <t>Putative RNA helicase related to Ski2p; involved in translation inhibition of non-poly(A) mRNAs; required for repressing propagation of dsRNA viruses</t>
  </si>
  <si>
    <t>CAGL0M10439g</t>
  </si>
  <si>
    <t>CAGL-IPF8949|CAGL-CDS0900.1|CAG62779.1</t>
  </si>
  <si>
    <t>CAL0136281</t>
  </si>
  <si>
    <t>NTH1</t>
  </si>
  <si>
    <t>YDR001C</t>
  </si>
  <si>
    <t>Anc_3.205</t>
  </si>
  <si>
    <t>Neutral trehalase, degrades trehalose; required for thermotolerance and may mediate resistance to other cellular stresses; may be phosphorylated by Cdc28p; inhibited by Dcs1p; NTH1 has a paralog, NTH2, that arose from the whole genome duplication</t>
  </si>
  <si>
    <t>CAGL0A03927g</t>
  </si>
  <si>
    <t>CAGL-IPF1191|CAGL-CDS2494.1|CAG57830.1</t>
  </si>
  <si>
    <t>CAL0126721</t>
  </si>
  <si>
    <t>MSS51</t>
  </si>
  <si>
    <t>YLR203C</t>
  </si>
  <si>
    <t>Anc_7.346</t>
  </si>
  <si>
    <t>Specific translational activator for the mitochondrial COX1 mRNA; loosely associated with the matrix face of the mitochondrial inner membrane; influences both COX1 mRNA translation and Cox1p assembly into cytochrome c oxidase; binds to heme B, which may be a mechanism for sensing oxygen levels in order to regulate cytochrome c oxidase biogenesis</t>
  </si>
  <si>
    <t>CAGL0J03014g</t>
  </si>
  <si>
    <t>CAGL-IPF6559|CAGL-CDS1649.1|CAG60784.1</t>
  </si>
  <si>
    <t>CAL0133258</t>
  </si>
  <si>
    <t>VHR2</t>
  </si>
  <si>
    <t>YIL056W</t>
  </si>
  <si>
    <t>YER064C</t>
  </si>
  <si>
    <t>Anc_7.246</t>
  </si>
  <si>
    <t>Non-essential nuclear protein; null mutation has global effects on transcription; VHR2 has a paralog, VHR1, that arose from the whole genome duplication; relative distribution to the nucleus increases upon DNA replication stress</t>
  </si>
  <si>
    <t>CAGL0A03366g</t>
  </si>
  <si>
    <t>CAGL-IPF1236|CAGL-CDS1556.1|CAG57807.1</t>
  </si>
  <si>
    <t>CAL0126639</t>
  </si>
  <si>
    <t>ADE16</t>
  </si>
  <si>
    <t>YMR120C</t>
  </si>
  <si>
    <t>Anc_2.418</t>
  </si>
  <si>
    <t>ADE17</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</si>
  <si>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</si>
  <si>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CAGL0G07337g</t>
  </si>
  <si>
    <t>CAGL-IPF7076|CAGL-CDS1413.1|CAG59607.1</t>
  </si>
  <si>
    <t>CAL0137645</t>
  </si>
  <si>
    <t>YDR456W</t>
  </si>
  <si>
    <t>Anc_5.573</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</si>
  <si>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</si>
  <si>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</si>
  <si>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CAGL0J00847g</t>
  </si>
  <si>
    <t>CAGL-IPF9010|CAGL-CDS1059.1|CAG60696.1</t>
  </si>
  <si>
    <t>CAL0133218</t>
  </si>
  <si>
    <t>YJL045W</t>
  </si>
  <si>
    <t>YKL148C</t>
  </si>
  <si>
    <t>Anc_5.253</t>
  </si>
  <si>
    <t>Minor succinate dehydrogenase isozyme; participates in oxidation of succinate and transfer of electrons to ubiquinone; induced during the diauxic shift in a Cat8p-dependent manner; YJL045W has a paralog, SDH1, that arose from the whole genome duplication</t>
  </si>
  <si>
    <t>CAGL0M08910g</t>
  </si>
  <si>
    <t>SNF1</t>
  </si>
  <si>
    <t>CAGL-IPF8167|CAGL-CDS1441.1|CAG62709.1</t>
  </si>
  <si>
    <t>CAL0136473</t>
  </si>
  <si>
    <t>YDR477W</t>
  </si>
  <si>
    <t>Anc_5.611</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</si>
  <si>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t>
  </si>
  <si>
    <t>CAGL0H09350g</t>
  </si>
  <si>
    <t>CAGL-IPF79|CAGL-CDS0038.1|CAG60138.1</t>
  </si>
  <si>
    <t>CAL0131526</t>
  </si>
  <si>
    <t>UBR1</t>
  </si>
  <si>
    <t>YGR184C</t>
  </si>
  <si>
    <t>Anc_5.190</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</si>
  <si>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</si>
  <si>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CAGL0L07282g</t>
  </si>
  <si>
    <t>CAGL-IPF8881|CAGL-CDS3226.1|CAG62064.1</t>
  </si>
  <si>
    <t>CAL0135540</t>
  </si>
  <si>
    <t>BUG1</t>
  </si>
  <si>
    <t>YDL099W</t>
  </si>
  <si>
    <t>Anc_2.356</t>
  </si>
  <si>
    <t>Cis-golgi localized protein involved in ER to Golgi transport; forms a complex with the mammalian GRASP65 homolog, Grh1p; mutants are compromised for the fusion of ER-derived vesicles with Golgi membranes</t>
  </si>
  <si>
    <t>CAGL0F04345g</t>
  </si>
  <si>
    <t>CAGL-IPF1691|CAGL-CDS0556.1|CAG59084.1</t>
  </si>
  <si>
    <t>CAL0129328</t>
  </si>
  <si>
    <t>YBR086C</t>
  </si>
  <si>
    <t>Anc_3.323</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</si>
  <si>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</si>
  <si>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</si>
  <si>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CAGL0K08514g</t>
  </si>
  <si>
    <t>CAGL-IPF3104|CAGL-CDS0108.1|CAG61554.1</t>
  </si>
  <si>
    <t>CAL0134667</t>
  </si>
  <si>
    <t>HSL1</t>
  </si>
  <si>
    <t>YKL101W</t>
  </si>
  <si>
    <t>Anc_2.479</t>
  </si>
  <si>
    <t>Nim1p-related protein kinase; regulates the morphogenesis and septin checkpoints; associates with the assembled septin filament; required along with Hsl7p for bud neck recruitment, phosphorylation, and degradation of Swe1p</t>
  </si>
  <si>
    <t>CAGL0A02992g</t>
  </si>
  <si>
    <t>CAGL-IPF1269|CAGL-CDS2333.1|CAG57789.1</t>
  </si>
  <si>
    <t>CAL0126529</t>
  </si>
  <si>
    <t>BCS1</t>
  </si>
  <si>
    <t>YDR375C</t>
  </si>
  <si>
    <t>Anc_5.448</t>
  </si>
  <si>
    <t>Protein translocase and chaperone required for Complex III assembly; member of the AAA ATPase family; forms a homo-oligomeric complex in the mitochondrial inner membrane that translocates the C-terminal domain of Rip1p from the matrix across the inner membrane, and then delivers it to an assembly intermediate of respiratory Complex III in an ATP-dependent reaction; also required for assembly of the Qcr10p subunit; mutations in human homolog BCS1L linked to neonatal diseases</t>
  </si>
  <si>
    <t>CAGL0G07491g</t>
  </si>
  <si>
    <t>MNN11</t>
  </si>
  <si>
    <t>CAGL-IPF8274|CAGL-CDS2469.1|CAG59614.1</t>
  </si>
  <si>
    <t>CAL0130536</t>
  </si>
  <si>
    <t>YJL183W</t>
  </si>
  <si>
    <t>Anc_1.156</t>
  </si>
  <si>
    <t>Subunit of a Golgi mannosyltransferase complex; this complex also contains Anp1p, Mnn9p, Mnn10p, and Hoc1p, and mediates elongation of the polysaccharide mannan backbone; has homology to Mnn10p</t>
  </si>
  <si>
    <t>CAGL0L09383g</t>
  </si>
  <si>
    <t>ZCF36|CAGL-IPF7462|CAGL-CDS3023.1|CAG62153.1</t>
  </si>
  <si>
    <t>CAL0135730</t>
  </si>
  <si>
    <t>SUT2</t>
  </si>
  <si>
    <t>YPR009W</t>
  </si>
  <si>
    <t>Anc_8.109</t>
  </si>
  <si>
    <t>Putative transcription factor of the Zn2Cys6 family; regulates sterol uptake under anaerobic conditions along with SUT1; multicopy suppressor of mutations that cause low activity of the cAMP/protein kinase A pathway; positively regulates mating along with SUT1 by repressing the expression of genes (PRR2, NCE102 and RHO5) which function as mating inhibitors; SUT2 has a paralog, SUT1, that arose from the whole genome duplication</t>
  </si>
  <si>
    <t>CAGL0K02167g</t>
  </si>
  <si>
    <t>CAGL-IPF8731|CAGL-CDS0272.1|CAG61280.1</t>
  </si>
  <si>
    <t>CAL0134845</t>
  </si>
  <si>
    <t>SAK1</t>
  </si>
  <si>
    <t>YGL179C</t>
  </si>
  <si>
    <t>YER129W</t>
  </si>
  <si>
    <t>Anc_8.140</t>
  </si>
  <si>
    <t>Upstream serine/threonine kinase for the SNF1 complex; partially redundant with Elm1p and Tos3p; members of this family have functional orthology with LKB1, a mammalian kinase associated with Peutz-Jeghers cancer-susceptibility syndrome; SAK1 has a paralog, TOS3, that arose from the whole genome duplication</t>
  </si>
  <si>
    <t>CAGL0C00517g</t>
  </si>
  <si>
    <t>CAGL-IPF6647|CAGL-CDS0691.1|CAG58108.1</t>
  </si>
  <si>
    <t>CAL0127432</t>
  </si>
  <si>
    <t>HSL7</t>
  </si>
  <si>
    <t>YBR133C</t>
  </si>
  <si>
    <t>Anc_3.399</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</si>
  <si>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</si>
  <si>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CAGL0K12056g</t>
  </si>
  <si>
    <t>CAGL-IPF4661|CAGL-CDS4115.1|CAG61702.1</t>
  </si>
  <si>
    <t>CAL0134859</t>
  </si>
  <si>
    <t>RSM10</t>
  </si>
  <si>
    <t>YDR041W</t>
  </si>
  <si>
    <t>Anc_3.278</t>
  </si>
  <si>
    <t>Mitochondrial ribosomal protein of the small subunit; has similarity to E. coli S10 ribosomal protein; essential for viability, unlike most other mitoribosomal proteins</t>
  </si>
  <si>
    <t>CAGL0M10890g</t>
  </si>
  <si>
    <t>CAGL-IPF8853|CAGL-CDS3038.1|CAG62796.1</t>
  </si>
  <si>
    <t>CAL0137485</t>
  </si>
  <si>
    <t>PPG1</t>
  </si>
  <si>
    <t>YNR032W</t>
  </si>
  <si>
    <t>Anc_6.342</t>
  </si>
  <si>
    <t>Putative serine/threonine protein phosphatase; putative phosphatase of the type 2A-like phosphatase family, required for glycogen accumulation; interacts with Tap42p, which binds to and regulates other protein phosphatases</t>
  </si>
  <si>
    <t>CAGL0M02673g</t>
  </si>
  <si>
    <t>CAGL-IPF6594|CAGL-CDS3718.1|CAG62439.1</t>
  </si>
  <si>
    <t>CAL0137269</t>
  </si>
  <si>
    <t>COX11</t>
  </si>
  <si>
    <t>YPL132W</t>
  </si>
  <si>
    <t>Anc_8.641</t>
  </si>
  <si>
    <t>Protein required for delivery of copper to Cox1p; mitochondrial inner membrane protein; association with mitochondrial ribosomes suggests that copper delivery may occur during translation of Cox1p</t>
  </si>
  <si>
    <t>CAGL0G06380g</t>
  </si>
  <si>
    <t>CAGL-IPF3433|CAGL-CDS1314.1|CAG59566.1</t>
  </si>
  <si>
    <t>CAL0137577</t>
  </si>
  <si>
    <t>GDS1</t>
  </si>
  <si>
    <t>YOR355W</t>
  </si>
  <si>
    <t>Anc_7.034</t>
  </si>
  <si>
    <t>Protein of unknown function; required for growth on glycerol as a carbon source; the authentic, non-tagged protein is detected in highly purified mitochondria in high-throughput studies</t>
  </si>
  <si>
    <t>CAGL0I01408g</t>
  </si>
  <si>
    <t>CYC1</t>
  </si>
  <si>
    <t>CAGL-IPF2074|CAGL-CDS5477.1|CAG60253.1</t>
  </si>
  <si>
    <t>CAL0132740</t>
  </si>
  <si>
    <t>YJR048W</t>
  </si>
  <si>
    <t>Anc_1.482</t>
  </si>
  <si>
    <t>Cytochrome c, isoform 1; electron carrier of the mitochondrial intermembrane space that transfers electrons from ubiquinone-cytochrome c oxidoreductase to cytochrome c oxidase during cellular respiration; mutations in human homolog cause insulin-responsive hyperglycemia; CYC1 has a paralog, CYC7, that arose from the whole genome duplication</t>
  </si>
  <si>
    <t>CAGL0F03685g</t>
  </si>
  <si>
    <t>CAGL-IPF1740|CAGL-CDS2385.1|CAG59054.1</t>
  </si>
  <si>
    <t>CAL0130930</t>
  </si>
  <si>
    <t>COX10</t>
  </si>
  <si>
    <t>YPL172C</t>
  </si>
  <si>
    <t>Anc_8.710</t>
  </si>
  <si>
    <t>Heme A:farnesyltransferase; catalyzes the first step in the conversion of protoheme to the heme A prosthetic group required for cytochrome c oxidase activity; human ortholog is associated with mitochondrial disorders</t>
  </si>
  <si>
    <t>CAGL0K03377g</t>
  </si>
  <si>
    <t>CAGL-IPF2196|CAGL-CDS0474.1|CAG61332.1</t>
  </si>
  <si>
    <t>CAL0133829</t>
  </si>
  <si>
    <t>YMR102C</t>
  </si>
  <si>
    <t>Anc_2.450</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</si>
  <si>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</si>
  <si>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CAGL0F00253g</t>
  </si>
  <si>
    <t>CAGL-IPF3801|CAGL-CDS2165.1|CAG58909.1</t>
  </si>
  <si>
    <t>CAL0129661</t>
  </si>
  <si>
    <t>YKL211C</t>
  </si>
  <si>
    <t>Anc_1.532</t>
  </si>
  <si>
    <t>TRP3</t>
  </si>
  <si>
    <t>Indole-3-glycerol-phosphate synthase; forms bifunctional hetero-oligomeric anthranilate synthase:indole-3-glycerol phosphate synthase enzyme complex with Trp2p</t>
  </si>
  <si>
    <t>CAGL0K01243g</t>
  </si>
  <si>
    <t>CAGL-IPF5112|CAGL-CDS4790.1|CAG61239.1</t>
  </si>
  <si>
    <t>CAL0134315</t>
  </si>
  <si>
    <t>MRPL25</t>
  </si>
  <si>
    <t>YGR076C</t>
  </si>
  <si>
    <t>Anc_3.137</t>
  </si>
  <si>
    <t>Mitochondrial ribosomal protein of the large subunit; mutation confers increased replicative lifespan</t>
  </si>
  <si>
    <t>CAGL0M11726g</t>
  </si>
  <si>
    <t>CAGL-IPF6265|CAGL-CDS4878.1|CAG62831.1</t>
  </si>
  <si>
    <t>CAL0136375</t>
  </si>
  <si>
    <t>CCW12</t>
  </si>
  <si>
    <t>YLR110C</t>
  </si>
  <si>
    <t>Anc_8.301</t>
  </si>
  <si>
    <t>Cell wall mannoprotein; plays a role in maintenance of newly synthesized areas of cell wall; localizes to periphery of small buds, septum region of larger buds, and shmoo tip; CCW12 has a paralog, YDR134C, that arose from the whole genome duplication</t>
  </si>
  <si>
    <t>CAGL0M08932g</t>
  </si>
  <si>
    <t>CAGL-IPF8170|CAGL-CDS4365.1|CAG62710.1</t>
  </si>
  <si>
    <t>CAL0136321</t>
  </si>
  <si>
    <t>YDR476C</t>
  </si>
  <si>
    <t>Anc_5.610</t>
  </si>
  <si>
    <t>Putative protein of unknown function; green fluorescent protein (GFP)-fusion protein localizes to the endoplasmic reticulum; YDR476C is not an essential gene</t>
  </si>
  <si>
    <t>CAGL0I05016g</t>
  </si>
  <si>
    <t>TRP2</t>
  </si>
  <si>
    <t>CAGL-IPF1314|CAGL-CDS2037.1|CAG60405.1</t>
  </si>
  <si>
    <t>CAL0132266</t>
  </si>
  <si>
    <t>YER090W</t>
  </si>
  <si>
    <t>Anc_7.375</t>
  </si>
  <si>
    <t>Anthranilate synthase; catalyzes the initial step of tryptophan biosynthesis, forms multifunctional hetero-oligomeric anthranilate synthase:indole-3-glycerol phosphate synthase enzyme complex with Trp3p</t>
  </si>
  <si>
    <t>CAGL0M09614g</t>
  </si>
  <si>
    <t>CAGL-IPF9047|CAGL-CDS4172.1|CAG62741.1</t>
  </si>
  <si>
    <t>CAL0137381</t>
  </si>
  <si>
    <t>AIM36</t>
  </si>
  <si>
    <t>YMR157C</t>
  </si>
  <si>
    <t>Anc_2.358</t>
  </si>
  <si>
    <t>Protein of unknown function; null mutant displays reduced respiratory growth and elevated frequency of mitochondrial genome loss; the authentic, non-tagged protein is detected in purified mitochondria in high-throughput studies</t>
  </si>
  <si>
    <t>CAGL0L04158g</t>
  </si>
  <si>
    <t>CAGL-IPF8108|CAGL-CDS0551.1|CAG61925.1</t>
  </si>
  <si>
    <t>CAL0135232</t>
  </si>
  <si>
    <t>FAR11</t>
  </si>
  <si>
    <t>YNL127W</t>
  </si>
  <si>
    <t>Anc_2.143</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</si>
  <si>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</si>
  <si>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CAGL0I06270g</t>
  </si>
  <si>
    <t>CAGL-IPF14675|CAG60460.1</t>
  </si>
  <si>
    <t>CAL0132306</t>
  </si>
  <si>
    <t>QCR8</t>
  </si>
  <si>
    <t>YJL166W</t>
  </si>
  <si>
    <t>Anc_1.177</t>
  </si>
  <si>
    <t>Subunit 8 of ubiquinol cytochrome-c reductase (Complex III); Complex III is a component of the mitochondrial inner membrane electron transport chain; oriented facing the intermembrane space; expression is regulated by Abf1p and Cpf1p</t>
  </si>
  <si>
    <t>CAGL0K02849g</t>
  </si>
  <si>
    <t>CAGL-IPF2228|CAGL-CDS2411.1|CAG61310.1</t>
  </si>
  <si>
    <t>CAL0134585</t>
  </si>
  <si>
    <t>YKR003W</t>
  </si>
  <si>
    <t>YHR001W</t>
  </si>
  <si>
    <t>Anc_2.513</t>
  </si>
  <si>
    <t>OSH7</t>
  </si>
  <si>
    <t>Oxysterol-binding protein; part of family with seven members in S. cerevisiae; family members have overlapping, redundant functions in sterol metabolism and collectively perform a function essential for viability; OSH7 has a paralog, OSH6, that arose from the whole genome duplication</t>
  </si>
  <si>
    <t>CAGL0I06941g</t>
  </si>
  <si>
    <t>CAGL-IPF1463|CAGL-CDS3126.1|CAG60488.1</t>
  </si>
  <si>
    <t>CAL0132710</t>
  </si>
  <si>
    <t>EDC1</t>
  </si>
  <si>
    <t>YGL222C</t>
  </si>
  <si>
    <t>Anc_3.533</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</si>
  <si>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</si>
  <si>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CAGL0C01881g</t>
  </si>
  <si>
    <t>CAGL-IPF1101|CAGL-CDS0446.1|CAG58163.1</t>
  </si>
  <si>
    <t>CAL0127564</t>
  </si>
  <si>
    <t>BOI1</t>
  </si>
  <si>
    <t>YBL085W</t>
  </si>
  <si>
    <t>Anc_7.413</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</si>
  <si>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</si>
  <si>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CAGL0D05808g</t>
  </si>
  <si>
    <t>CAGL-IPF4891|CAGL-CDS0867.1|CAG58573.1</t>
  </si>
  <si>
    <t>CAL0128511</t>
  </si>
  <si>
    <t>DNM1</t>
  </si>
  <si>
    <t>YLL001W</t>
  </si>
  <si>
    <t>Anc_5.218</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</si>
  <si>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</si>
  <si>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CAGL0H10296g</t>
  </si>
  <si>
    <t>CAGL-IPF11|CAGL-CDS2947.1|CAG60178.1</t>
  </si>
  <si>
    <t>CAL0129678</t>
  </si>
  <si>
    <t>MSS2</t>
  </si>
  <si>
    <t>YDL107W</t>
  </si>
  <si>
    <t>Anc_2.333</t>
  </si>
  <si>
    <t>Peripherally bound inner membrane protein of the mitochondrial matrix; involved in membrane insertion of C-terminus of Cox2p, interacts genetically and physically with Cox18p</t>
  </si>
  <si>
    <t>CAGL0L12210g</t>
  </si>
  <si>
    <t>CAGL-IPF8321|CAGL-CDS0008.1|CAG62273.1</t>
  </si>
  <si>
    <t>CAL0135282</t>
  </si>
  <si>
    <t>CSF1</t>
  </si>
  <si>
    <t>YLR087C</t>
  </si>
  <si>
    <t>Anc_8.260</t>
  </si>
  <si>
    <t>Protein required for fermentation at low temperature; the authentic, non-tagged protein is detected in highly purified mitochondria in high-throughput studies</t>
  </si>
  <si>
    <t>CAGL0L09174g</t>
  </si>
  <si>
    <t>CAGL-IPF7478|CAGL-CDS2595.1|CAG62144.1</t>
  </si>
  <si>
    <t>CAL0135986</t>
  </si>
  <si>
    <t>YFR005C</t>
  </si>
  <si>
    <t>Anc_8.097</t>
  </si>
  <si>
    <t>SAD1</t>
  </si>
  <si>
    <t>Conserved zinc-finger domain protein involved in pre-mRNA splicing; required for assembly of U4 snRNA into the U4/U6 particle</t>
  </si>
  <si>
    <t>CAGL0C04257g</t>
  </si>
  <si>
    <t>CAGL-IPF904|CAGL-CDS2247.1|CAG58267.1</t>
  </si>
  <si>
    <t>CAL0127464</t>
  </si>
  <si>
    <t>COQ1</t>
  </si>
  <si>
    <t>YBR003W</t>
  </si>
  <si>
    <t>Anc_3.202</t>
  </si>
  <si>
    <t>Hexaprenyl pyrophosphate synthetase; catalyzes the first step in ubiquinone (coenzyme Q) biosynthesis</t>
  </si>
  <si>
    <t>CAGL0D03344g</t>
  </si>
  <si>
    <t>CAGL-IPF4756|CAGL-CDS0052.1|CAG58473.1</t>
  </si>
  <si>
    <t>CAL0128059</t>
  </si>
  <si>
    <t>UBR2</t>
  </si>
  <si>
    <t>YLR024C</t>
  </si>
  <si>
    <t>Anc_5.191</t>
  </si>
  <si>
    <t>Cytoplasmic ubiquitin-protein ligase (E3); required for ubiquitylation of Rpn4p; mediates formation of a Mub1p-Ubr2p-Rad6p complex</t>
  </si>
  <si>
    <t>CAGL0D04312g</t>
  </si>
  <si>
    <t>CAGL-IPF4682|CAGL-CDS0490.1|CAG58514.1</t>
  </si>
  <si>
    <t>CAL0128309</t>
  </si>
  <si>
    <t>YMR080C</t>
  </si>
  <si>
    <t>Anc_2.489</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</si>
  <si>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</si>
  <si>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</si>
  <si>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CAGL0D01958g</t>
  </si>
  <si>
    <t>CAGL-IPF4822|CAGL-CDS4590.1|CAG58410.1</t>
  </si>
  <si>
    <t>CAL0128155</t>
  </si>
  <si>
    <t>SDH3</t>
  </si>
  <si>
    <t>YMR118C</t>
  </si>
  <si>
    <t>YKL141W</t>
  </si>
  <si>
    <t>Anc_2.423</t>
  </si>
  <si>
    <t>Subunit of succinate dehydrogenase and of TIM22 translocase; functions as \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</si>
  <si>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CAGL0M11462g</t>
  </si>
  <si>
    <t>CAGL-IPF6242|CAGL-CDS2859.1|CAG62819.1</t>
  </si>
  <si>
    <t>CAL0136795</t>
  </si>
  <si>
    <t>ICT1</t>
  </si>
  <si>
    <t>YLR099C</t>
  </si>
  <si>
    <t>Anc_8.284</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</si>
  <si>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t>
  </si>
  <si>
    <t>CAGL0M06347g</t>
  </si>
  <si>
    <t>CAGL-IPF6150|CAGL-CDS3477.1|CAG62599.1</t>
  </si>
  <si>
    <t>CAL0137463</t>
  </si>
  <si>
    <t>YPC1</t>
  </si>
  <si>
    <t>YPL087W</t>
  </si>
  <si>
    <t>YBR183W</t>
  </si>
  <si>
    <t>Anc_8.564</t>
  </si>
  <si>
    <t>Alkaline ceramidase; also has reverse (CoA-independent) ceramide synthase activity; catalyzes both breakdown and synthesis of phytoceramide; overexpression confers fumonisin B1 resistance; YPC1 has a paralog, YDC1, that arose from the whole genome duplication</t>
  </si>
  <si>
    <t>CAGL0H03465g</t>
  </si>
  <si>
    <t>CAGL-IPF11008|CAGL-CDS5009.1|CAG59877.1</t>
  </si>
  <si>
    <t>CAL0130643</t>
  </si>
  <si>
    <t>CAGL0L09372g</t>
  </si>
  <si>
    <t>Novel_proteincoding39</t>
  </si>
  <si>
    <t>CAL0000202671</t>
  </si>
  <si>
    <t>CAGL0F03069g</t>
  </si>
  <si>
    <t>CAD1</t>
  </si>
  <si>
    <t>CAGL-IPF1791|CAGL-CDS2143.1|CAG59027.1|YAP2</t>
  </si>
  <si>
    <t>CAL0130892</t>
  </si>
  <si>
    <t>YDR423C</t>
  </si>
  <si>
    <t>Anc_5.528</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</si>
  <si>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</si>
  <si>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CAGL0J10120g</t>
  </si>
  <si>
    <t>CAGL-IPF9072|CAGL-CDS0785.1|CAG61101.1</t>
  </si>
  <si>
    <t>CAL0133596</t>
  </si>
  <si>
    <t>FKH2</t>
  </si>
  <si>
    <t>YNL068C</t>
  </si>
  <si>
    <t>Anc_2.230</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</si>
  <si>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</si>
  <si>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CAGL0I06831g</t>
  </si>
  <si>
    <t>CAGL-IPF1456|CAGL-CDS2060.1|CAG60484.1</t>
  </si>
  <si>
    <t>CAL0132496</t>
  </si>
  <si>
    <t>COX15</t>
  </si>
  <si>
    <t>YER141W</t>
  </si>
  <si>
    <t>Anc_8.183</t>
  </si>
  <si>
    <t>Protein required for the hydroxylation of heme O to form heme A; heme A is an essential prosthetic group for cytochrome c oxidase</t>
  </si>
  <si>
    <t>CAGL0F03311g</t>
  </si>
  <si>
    <t>CAGL-IPF1769|CAGL-CDS0383.1|CAG59038.1</t>
  </si>
  <si>
    <t>CAL0131368</t>
  </si>
  <si>
    <t>KSP1</t>
  </si>
  <si>
    <t>YHR082C</t>
  </si>
  <si>
    <t>Anc_5.376</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</si>
  <si>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</si>
  <si>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CAGL0E02739g</t>
  </si>
  <si>
    <t>CAGL-IPF7983|CAGL-CDS3220.1|CAG58727.1</t>
  </si>
  <si>
    <t>CAL0128610</t>
  </si>
  <si>
    <t>SGT2</t>
  </si>
  <si>
    <t>YOR007C</t>
  </si>
  <si>
    <t>Anc_6.021</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</si>
  <si>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has similarity to human cochaperone SGT; forms cytoplasmic foci upon DNA replication stress</t>
  </si>
  <si>
    <t>CAGL0B03608g</t>
  </si>
  <si>
    <t>Novel_proteincoding48</t>
  </si>
  <si>
    <t>CAL0000206109</t>
  </si>
  <si>
    <t>CAGL0L08998g</t>
  </si>
  <si>
    <t>CAGL-IPF7487|CAGL-CDS2490.1|CAG62137.1</t>
  </si>
  <si>
    <t>CAL0135330</t>
  </si>
  <si>
    <t>YFL001W</t>
  </si>
  <si>
    <t>Anc_8.088</t>
  </si>
  <si>
    <t>DEG1</t>
  </si>
  <si>
    <t>tRNA:pseudouridine synthase; introduces pseudouridines at position 38 or 39 in tRNA, important for maintenance of translation efficiency and normal cell growth, localizes to both the nucleus and cytoplasm; non-essential for viability</t>
  </si>
  <si>
    <t>CAGL0J03916g</t>
  </si>
  <si>
    <t>CAGL-IPF6864|CAGL-CDS2530.1|CAG60824.1</t>
  </si>
  <si>
    <t>CAL0133240</t>
  </si>
  <si>
    <t>HES1</t>
  </si>
  <si>
    <t>YPL145C</t>
  </si>
  <si>
    <t>YOR237W</t>
  </si>
  <si>
    <t>Anc_8.658</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</si>
  <si>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</si>
  <si>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CAGL0H09152g</t>
  </si>
  <si>
    <t>CAGL-IPF92|CAGL-CDS0864.1|CAG60130.1</t>
  </si>
  <si>
    <t>CAL0130128</t>
  </si>
  <si>
    <t>PTK1</t>
  </si>
  <si>
    <t>YKL198C</t>
  </si>
  <si>
    <t>Anc_1.507</t>
  </si>
  <si>
    <t>Putative serine/threonine protein kinase; regulates spermine uptake; involved in polyamine transport; possible mitochondrial protein; PTK1 has a paralog, PTK2, that arose from the whole genome duplication</t>
  </si>
  <si>
    <t>CAGL0C01325g</t>
  </si>
  <si>
    <t>CAGL-IPF11925|CAR58004.1</t>
  </si>
  <si>
    <t>CAL0127410</t>
  </si>
  <si>
    <t>COX5B</t>
  </si>
  <si>
    <t>YIL111W</t>
  </si>
  <si>
    <t>Anc_2.258</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</si>
  <si>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</si>
  <si>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CAGL0H02491g</t>
  </si>
  <si>
    <t>CAGL-IPF13442|CAR57987.1</t>
  </si>
  <si>
    <t>CAL0131848</t>
  </si>
  <si>
    <t>COX7</t>
  </si>
  <si>
    <t>YMR256C</t>
  </si>
  <si>
    <t>Anc_8.807</t>
  </si>
  <si>
    <t>Subunit VII of cytochrome c oxidase (Complex IV); Complex IV is the terminal member of the mitochondrial inner membrane electron transport chain</t>
  </si>
  <si>
    <t>CAGL0C03575g</t>
  </si>
  <si>
    <t>CAGL-IPF954|CAGL-CDS1202.1|CAG58238.1</t>
  </si>
  <si>
    <t>CAL0127608</t>
  </si>
  <si>
    <t>AGA1</t>
  </si>
  <si>
    <t>YNR044W</t>
  </si>
  <si>
    <t>Anc_6.367</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</si>
  <si>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</si>
  <si>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CAGL0K05291g</t>
  </si>
  <si>
    <t>SRO7</t>
  </si>
  <si>
    <t>CAGL-IPF3983|CAGL-CDS0379.1|CAG61416.1</t>
  </si>
  <si>
    <t>CAL0133805</t>
  </si>
  <si>
    <t>YPR032W</t>
  </si>
  <si>
    <t>Anc_7.442</t>
  </si>
  <si>
    <t>Effector of Rab GTPase Sec4p; forms a complex with Sec4p and t-SNARE Sec9p; involved in exocytosis and docking and fusion of post-Golgi vesicles with plasma membrane; homolog of Drosophila lgl tumor suppressor; SRO7 has a paralog, SRO77, that arose from the whole genome duplication</t>
  </si>
  <si>
    <t>CAGL0A01430g</t>
  </si>
  <si>
    <t>TRP5</t>
  </si>
  <si>
    <t>CAGL-IPF3035|CAGL-CDS1069.1|CAG57722.1</t>
  </si>
  <si>
    <t>CAL0126805</t>
  </si>
  <si>
    <t>YGL026C</t>
  </si>
  <si>
    <t>Anc_4.092</t>
  </si>
  <si>
    <t>Tryptophan synthase; catalyzes the last step of tryptophan biosynthesis; regulated by the general control system of amino acid biosynthesis</t>
  </si>
  <si>
    <t>CAGL0E03113g</t>
  </si>
  <si>
    <t>CAGL-IPF2411|CAGL-CDS3377.1|CAG58743.1</t>
  </si>
  <si>
    <t>CAL0128646</t>
  </si>
  <si>
    <t>RSR1</t>
  </si>
  <si>
    <t>YGR152C</t>
  </si>
  <si>
    <t>Anc_4.073</t>
  </si>
  <si>
    <t>GTP-binding protein of the Ras superfamily; required for bud site selection, morphological changes in response to mating pheromone, and efficient cell fusion; localized to the plasma membrane; significantly similar to mammalian Rap GTPases</t>
  </si>
  <si>
    <t>CAGL0J01023g</t>
  </si>
  <si>
    <t>CAGL-IPF7893|CAGL-CDS3934.1|CAG60703.1</t>
  </si>
  <si>
    <t>CAL0133650</t>
  </si>
  <si>
    <t>TAD2</t>
  </si>
  <si>
    <t>YJL035C</t>
  </si>
  <si>
    <t>Anc_5.238</t>
  </si>
  <si>
    <t>Subunit of tRNA-specific adenosine-34 deaminase; forms a heterodimer with Tad3p that converts adenosine to inosine at the wobble position of several tRNAs</t>
  </si>
  <si>
    <t>CAGL0C02761g</t>
  </si>
  <si>
    <t>CAGL-IPF1019|CAGL-CDS4316.1|CAG58203.1</t>
  </si>
  <si>
    <t>CAL0127542</t>
  </si>
  <si>
    <t>ERP2</t>
  </si>
  <si>
    <t>YAL007C</t>
  </si>
  <si>
    <t>Anc_7.108</t>
  </si>
  <si>
    <t>Member of the p24 family involved in ER to Golgi transport; similar to Emp24p and Erv25p; forms a heterotrimeric complex with Erp1p, Emp24p, and Erv25p; localized to COPII-coated vesicles; ERP2 has a paralog, ERP4, that arose from the whole genome duplication</t>
  </si>
  <si>
    <t>CAGL0C00385g</t>
  </si>
  <si>
    <t>CAGL-IPF6636|CAGL-CDS0683.1|CAG58102.1</t>
  </si>
  <si>
    <t>CAL0127376</t>
  </si>
  <si>
    <t>IOC2</t>
  </si>
  <si>
    <t>YLR095C</t>
  </si>
  <si>
    <t>Anc_8.278</t>
  </si>
  <si>
    <t>Subunit of the Isw1b complex; exhibits nucleosome-stimulated ATPase activity and acts within coding regions to coordinate transcription elongation with termination and processing; contains a PHD finger motif; other complex members are Isw1p and Ioc4p</t>
  </si>
  <si>
    <t>CAGL0C02959g</t>
  </si>
  <si>
    <t>CAGL-IPF1005|CAGL-CDS0618.1|CAG58212.1</t>
  </si>
  <si>
    <t>CAL0127310</t>
  </si>
  <si>
    <t>VPH1</t>
  </si>
  <si>
    <t>YOR270C</t>
  </si>
  <si>
    <t>Anc_8.718</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</si>
  <si>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t>
  </si>
  <si>
    <t>CAGL0L11770g</t>
  </si>
  <si>
    <t>CAGL-IPF4261|CAGL-CDS0114.1|CAG62253.1</t>
  </si>
  <si>
    <t>CAL0135304</t>
  </si>
  <si>
    <t>CHD1</t>
  </si>
  <si>
    <t>YER164W</t>
  </si>
  <si>
    <t>Anc_8.228</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</si>
  <si>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</si>
  <si>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CAGL0L12408g</t>
  </si>
  <si>
    <t>CAGL-IPF8608|CAGL-CDS1706.1|CAG62282.1</t>
  </si>
  <si>
    <t>CAL0135228</t>
  </si>
  <si>
    <t>TRM44</t>
  </si>
  <si>
    <t>YPL030W</t>
  </si>
  <si>
    <t>Anc_8.481</t>
  </si>
  <si>
    <t>tRNA(Ser) Um(44) 2'-O-methyltransferase; involved in maintaining levels of the tRNA-Ser species tS(CGA) and tS(UGA); conserved among metazoans and fungi but there does not appear to be a homolog in plants; TRM44 is a non-essential gene</t>
  </si>
  <si>
    <t>CAGL0F04213g</t>
  </si>
  <si>
    <t>CAGL-IPF1698|CAGL-CDS3552.1|CAG59078.1</t>
  </si>
  <si>
    <t>CAL0131198</t>
  </si>
  <si>
    <t>PET9</t>
  </si>
  <si>
    <t>YBR085W</t>
  </si>
  <si>
    <t>YBL030C</t>
  </si>
  <si>
    <t>Anc_3.316</t>
  </si>
  <si>
    <t>Major ADP/ATP carrier of the mitochondrial inner membrane; exchanges cytosolic ADP for mitochondrially synthesized ATP; also imports heme and ATP; phosphorylated; required for viability in many lab strains that carry a sal1 mutation; PET9 has a paralog, AAC3, that arose from the whole genome duplication</t>
  </si>
  <si>
    <t>CAGL0K00913g</t>
  </si>
  <si>
    <t>CAGL-IPF5141|CAGL-CDS0521.1|CAG61225.1</t>
  </si>
  <si>
    <t>CAL0134619</t>
  </si>
  <si>
    <t>ADE3</t>
  </si>
  <si>
    <t>YGR204W</t>
  </si>
  <si>
    <t>Anc_5.134</t>
  </si>
  <si>
    <t>Cytoplasmic trifunctional enzyme C1-tetrahydrofolate synthase; involved in single carbon metabolism and required for biosynthesis of purines, thymidylate, methionine, and histidine; null mutation causes auxotrophy for adenine and histidine</t>
  </si>
  <si>
    <t>CAGL0L05104g</t>
  </si>
  <si>
    <t>CAGL-IPF4572|CAGL-CDS1174.1|CAG61966.1</t>
  </si>
  <si>
    <t>CAL0135120</t>
  </si>
  <si>
    <t>SMY1</t>
  </si>
  <si>
    <t>YKL079W</t>
  </si>
  <si>
    <t>Anc_2.633</t>
  </si>
  <si>
    <t>Protein that interacts with Myo2p; proposed to be involved in exocytosis; N-terminal domain is related to the motor domain of kinesins</t>
  </si>
  <si>
    <t>CAGL0J02486g</t>
  </si>
  <si>
    <t>CAGL-IPF6508|CAGL-CDS0218.1|CAG60762.1</t>
  </si>
  <si>
    <t>CAL0132818</t>
  </si>
  <si>
    <t>SSM4</t>
  </si>
  <si>
    <t>YIL030C</t>
  </si>
  <si>
    <t>Anc_7.198</t>
  </si>
  <si>
    <t>Ubiquitin-protein ligase involved in ER-associated protein degradation; located in the ER/nuclear envelope; ssm4 mutation suppresses mRNA instability caused by an rna14 mutation</t>
  </si>
  <si>
    <t>CAGL0M05027g</t>
  </si>
  <si>
    <t>CAGL-IPF7201|CAGL-CDS0965.1|CAG62542.1</t>
  </si>
  <si>
    <t>CAL0136589</t>
  </si>
  <si>
    <t>BCH1</t>
  </si>
  <si>
    <t>YOR299W</t>
  </si>
  <si>
    <t>YMR237W</t>
  </si>
  <si>
    <t>Anc_8.772</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</si>
  <si>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</si>
  <si>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CAGL0M01496g</t>
  </si>
  <si>
    <t>CAGL-IPF6331|CAGL-CDS0512.1|CAG62386.1</t>
  </si>
  <si>
    <t>CAL0136399</t>
  </si>
  <si>
    <t>SXM1</t>
  </si>
  <si>
    <t>YDR395W</t>
  </si>
  <si>
    <t>Anc_5.488</t>
  </si>
  <si>
    <t>Nuclear transport factor (karyopherin); involved in protein transport between the cytoplasm and nucleoplasm; similar to Nmd5p, Cse1p, Lph2p, and the human cellular apoptosis susceptibility protein, CAS1</t>
  </si>
  <si>
    <t>CAGL0K00170g</t>
  </si>
  <si>
    <t>EPA22</t>
  </si>
  <si>
    <t>Cagl0K.mRNA.at.517.p|CAR58049.1|CAGL0K00132g</t>
  </si>
  <si>
    <t>CAL0134413</t>
  </si>
  <si>
    <t>CAGL0M07986g</t>
  </si>
  <si>
    <t>CAGL-IPF8039|CAGL-CDS5387.1|CAG62669.1</t>
  </si>
  <si>
    <t>CAL0136419</t>
  </si>
  <si>
    <t>PET191</t>
  </si>
  <si>
    <t>YJR034W</t>
  </si>
  <si>
    <t>Anc_1.458</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</si>
  <si>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</si>
  <si>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CAGL0I04312g</t>
  </si>
  <si>
    <t>CAGL-IPF5925|CAGL-CDS0511.1|CAG60373.1</t>
  </si>
  <si>
    <t>CAL0132254</t>
  </si>
  <si>
    <t>PMR1</t>
  </si>
  <si>
    <t>YGL167C</t>
  </si>
  <si>
    <t>Anc_8.112</t>
  </si>
  <si>
    <t>High affinity Ca2+/Mn2+ P-type ATPase; required for Ca2+ and Mn2+ transport into Golgi; involved in Ca2+ dependent protein sorting and processing; mutations in human homolog ATP2C1 cause acantholytic skin condition Hailey-Hailey disease</t>
  </si>
  <si>
    <t>CAGL0I08415g</t>
  </si>
  <si>
    <t>CAGL-IPF4347|CAGL-CDS0186.1|CAG60551.1</t>
  </si>
  <si>
    <t>CAL0130304</t>
  </si>
  <si>
    <t>MMS1</t>
  </si>
  <si>
    <t>YPR164W</t>
  </si>
  <si>
    <t>Anc_7.519</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</si>
  <si>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</si>
  <si>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CAGL0L05236g</t>
  </si>
  <si>
    <t>MDH1</t>
  </si>
  <si>
    <t>CAGL-IPF4565|CAGL-CDS3282.1|CAG61972.1</t>
  </si>
  <si>
    <t>CAL0136024</t>
  </si>
  <si>
    <t>YKL085W</t>
  </si>
  <si>
    <t>Anc_2.641</t>
  </si>
  <si>
    <t>Mitochondrial malate dehydrogenase; catalyzes interconversion of malate and oxaloacetate; involved in the tricarboxylic acid (TCA) cycle; phosphorylated</t>
  </si>
  <si>
    <t>CAGL0L04334g</t>
  </si>
  <si>
    <t>CAGL-IPF8118|CAGL-CDS3569.1|CAG61933.1</t>
  </si>
  <si>
    <t>CAL0135714</t>
  </si>
  <si>
    <t>PET123</t>
  </si>
  <si>
    <t>YOR158W</t>
  </si>
  <si>
    <t>Anc_5.505</t>
  </si>
  <si>
    <t>Mitochondrial ribosomal protein of the small subunit; PET123 exhibits genetic interactions with PET122, which encodes a COX3 mRNA-specific translational activator</t>
  </si>
  <si>
    <t>CAGL0E06666g</t>
  </si>
  <si>
    <t>EPA2</t>
  </si>
  <si>
    <t>CAGL-IPF5969|CAGL-CDS0135.1|CAG58899.1</t>
  </si>
  <si>
    <t>CAL0128698</t>
  </si>
  <si>
    <t>CAGL0H07227g</t>
  </si>
  <si>
    <t>CAGL-IPF242|CAGL-CDS2372.1|CAG60044.1</t>
  </si>
  <si>
    <t>CAL0131806</t>
  </si>
  <si>
    <t>OMS1</t>
  </si>
  <si>
    <t>YDR316W</t>
  </si>
  <si>
    <t>Anc_5.344</t>
  </si>
  <si>
    <t>Protein integral to the mitochondrial membrane; has a conserved methyltransferase motif; multicopy suppressor of respiratory defects caused by OXA1 mutations</t>
  </si>
  <si>
    <t>CAGL0B02123g</t>
  </si>
  <si>
    <t>CAGL-IPF5216|CAGL-CDS3794.1|CAG57962.1</t>
  </si>
  <si>
    <t>CAL0127850</t>
  </si>
  <si>
    <t>PET54</t>
  </si>
  <si>
    <t>YGR222W</t>
  </si>
  <si>
    <t>Anc_5.106</t>
  </si>
  <si>
    <t>Mitochondrial inner membrane protein; binds to the 5' UTR of the COX3 mRNA to activate its translation together with Pet122p and Pet494p; also binds to the COX1 Group I intron AI5 beta to facilitate exon ligation during splicing</t>
  </si>
  <si>
    <t>CAGL0F05863g</t>
  </si>
  <si>
    <t>CAGL-IPF414|CAGL-CDS4708.1|CAG59150.1</t>
  </si>
  <si>
    <t>CAL0129300</t>
  </si>
  <si>
    <t>SDH4</t>
  </si>
  <si>
    <t>YLR164W</t>
  </si>
  <si>
    <t>YDR178W</t>
  </si>
  <si>
    <t>Anc_8.377</t>
  </si>
  <si>
    <t>Membrane anchor subunit of succinate dehydrogenase; involved in coupling the oxidation of succinate to the transfer of electrons to ubiquinone as part of the TCA cycle and the mitochondrial respiratory chain; SDH4 has a paralog, SHH4, that arose from the whole genome duplication</t>
  </si>
  <si>
    <t>CAGL0F06017g</t>
  </si>
  <si>
    <t>LYS7</t>
  </si>
  <si>
    <t>CAGL-IPF428|CAGL-CDS4090.1|CAG59157.1</t>
  </si>
  <si>
    <t>CAL0130932</t>
  </si>
  <si>
    <t>CCS1</t>
  </si>
  <si>
    <t>YMR038C</t>
  </si>
  <si>
    <t>Anc_2.600</t>
  </si>
  <si>
    <t>Copper chaperone for superoxide dismutase Sod1p; involved in oxidative stress protection; Met-X-Cys-X2-Cys motif within the N-terminal portion is involved in insertion of copper into Sod1p under conditions of copper deprivation; protein abundance increases in response to DNA replication stress</t>
  </si>
  <si>
    <t>CAGL0E04092g</t>
  </si>
  <si>
    <t>SIT1</t>
  </si>
  <si>
    <t>CAGL-IPF2486|CAGL-CDS1290.1|CAG58784.1</t>
  </si>
  <si>
    <t>CAL0129016</t>
  </si>
  <si>
    <t>ARN1</t>
  </si>
  <si>
    <t>YHL040C</t>
  </si>
  <si>
    <t>ARN family transporter for siderophore-iron chelates; responsible for uptake of iron bound to ferrirubin, ferrirhodin, and related siderophores; protein increases in abundance and relocalizes to the vacuole upon DNA replication stress</t>
  </si>
  <si>
    <t>CAGL0E03157g</t>
  </si>
  <si>
    <t>CYS4</t>
  </si>
  <si>
    <t>CAGL-IPF2416|CAGL-CDS2069.1|CAG58745.1</t>
  </si>
  <si>
    <t>CAL0128738</t>
  </si>
  <si>
    <t>YGR155W</t>
  </si>
  <si>
    <t>Anc_4.069</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</si>
  <si>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</si>
  <si>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CAGL0F01265g</t>
  </si>
  <si>
    <t>YAP7</t>
  </si>
  <si>
    <t>CAGL-IPF3723|CAGL-CDS1380.1|CAG58953.1|AP7</t>
  </si>
  <si>
    <t>CAL0130852</t>
  </si>
  <si>
    <t>YOL028C</t>
  </si>
  <si>
    <t>Anc_7.115</t>
  </si>
  <si>
    <t>Putative basic leucine zipper (bZIP) transcription factor; YAP7 has a paralog, YAP5, that arose from the whole genome duplication</t>
  </si>
  <si>
    <t>CAGL0I06875g</t>
  </si>
  <si>
    <t>CAGL-IPF1461|CAGL-CDS4204.1|CAG60486.1</t>
  </si>
  <si>
    <t>CAL0132124</t>
  </si>
  <si>
    <t>RTR1</t>
  </si>
  <si>
    <t>YER139C</t>
  </si>
  <si>
    <t>Anc_8.181</t>
  </si>
  <si>
    <t>CTD phosphatase; dephosphorylates S5-P in the C-terminal domain of Rpo21p; has a cysteine-rich motif required for function and conserved in eukaryotes; shuttles between the nucleus and cytoplasm; RTR1 has a paralog, RTR2, that arose from the whole genome duplication</t>
  </si>
  <si>
    <t>CAGL0D05324g</t>
  </si>
  <si>
    <t>CAGL-IPF4928|CAGL-CDS0842.1|CAG58552.1</t>
  </si>
  <si>
    <t>CAL0128451</t>
  </si>
  <si>
    <t>YBR255W</t>
  </si>
  <si>
    <t>Anc_7.177</t>
  </si>
  <si>
    <t>MTC4</t>
  </si>
  <si>
    <t>Protein of unknown function; required for normal growth rate at 15 degrees C; green fluorescent protein (GFP)-fusion protein localizes to the cytoplasm in a punctate pattern; mtc4 is synthetically sick with cdc13-1</t>
  </si>
  <si>
    <t>CAGL0J07942g</t>
  </si>
  <si>
    <t>CAGL-IPF6752|CAGL-CDS0215.1|CAG61004.1</t>
  </si>
  <si>
    <t>CAL0132962</t>
  </si>
  <si>
    <t>SIP3</t>
  </si>
  <si>
    <t>YNL257C</t>
  </si>
  <si>
    <t>Anc_1.100</t>
  </si>
  <si>
    <t>Transcription cofactor; acts through interaction with DNA-bound Snf1p; C-terminal region has a putative leucine zipper motif; potential Cdc28p substrate; SIP3 has a paralog, YSP1, that arose from the whole genome duplication</t>
  </si>
  <si>
    <t>CAGL0A04389g</t>
  </si>
  <si>
    <t>CAGL-IPF1142|CAGL-CDS5748.1|CAG57851.2</t>
  </si>
  <si>
    <t>CAL0126947</t>
  </si>
  <si>
    <t>CMC2</t>
  </si>
  <si>
    <t>YBL059C-A</t>
  </si>
  <si>
    <t>Anc_7.382</t>
  </si>
  <si>
    <t>Protein involved in respiratory chain complex assembly or maintenance; protein of the mitochondrial intermembrane space; contains twin Cx9C motifs that can form coiled coil-helix-coiled-coil helix fold</t>
  </si>
  <si>
    <t>CAGL0C02453g</t>
  </si>
  <si>
    <t>CAGL-IPF1051|CAGL-CDS4260.1|CAG58189.1</t>
  </si>
  <si>
    <t>CAL0127334</t>
  </si>
  <si>
    <t>YPT31</t>
  </si>
  <si>
    <t>YER031C</t>
  </si>
  <si>
    <t>Anc_3.521</t>
  </si>
  <si>
    <t>Rab family GTPase; involved in the exocytic pathway; mediates intra-Golgi traffic or the budding of post-Golgi vesicles from the trans-Golgi; YPT31 has a paralog, YPT32, that arose from the whole genome duplication</t>
  </si>
  <si>
    <t>CAGL0J09856g</t>
  </si>
  <si>
    <t>CAGL-IPF9271|CAGL-CDS4620.1|CAG61089.1</t>
  </si>
  <si>
    <t>CAL0133744</t>
  </si>
  <si>
    <t>MRPL36</t>
  </si>
  <si>
    <t>YBR122C</t>
  </si>
  <si>
    <t>Anc_3.383</t>
  </si>
  <si>
    <t>Mitochondrial ribosomal protein of the large subunit; overproduction suppresses mutations in the COX2 leader peptide-encoding region</t>
  </si>
  <si>
    <t>CAGL0D03278g</t>
  </si>
  <si>
    <t>CAGL-IPF4764|CAGL-CDS4666.1|CAG58470.1</t>
  </si>
  <si>
    <t>CAL0128443</t>
  </si>
  <si>
    <t>IRC25</t>
  </si>
  <si>
    <t>YLR021W</t>
  </si>
  <si>
    <t>Anc_5.199</t>
  </si>
  <si>
    <t>Component of a heterodimeric Poc4p-Irc25p chaperone; involved in assembly of alpha subunits into the 20S proteasome; may regulate formation of proteasome isoforms with alternative subunits under different conditions</t>
  </si>
  <si>
    <t>CAGL0M07568g</t>
  </si>
  <si>
    <t>CAGL-IPF9606|CAGL-CDS4696.1|CAG62653.1</t>
  </si>
  <si>
    <t>CAL0137045</t>
  </si>
  <si>
    <t>UBC7</t>
  </si>
  <si>
    <t>YMR022W</t>
  </si>
  <si>
    <t>Anc_2.569</t>
  </si>
  <si>
    <t>Ubiquitin conjugating enzyme; involved in the ER-associated protein degradation pathway; requires Cue1p for recruitment to the ER membrane; proposed to be involved in chromatin assembly</t>
  </si>
  <si>
    <t>CAGL0K07271g</t>
  </si>
  <si>
    <t>CAGL-IPF5356|CAGL-CDS0868.1|CAG61499.1</t>
  </si>
  <si>
    <t>CAL0134497</t>
  </si>
  <si>
    <t>YML006C</t>
  </si>
  <si>
    <t>Anc_5.526</t>
  </si>
  <si>
    <t>GIS4</t>
  </si>
  <si>
    <t>CAAX box containing protein of unknown function; proposed to be involved in the RAS/cAMP signaling pathway</t>
  </si>
  <si>
    <t>CAGL0J07502g</t>
  </si>
  <si>
    <t>CAGL-IPF2382|CAGL-CDS2538.1|CAG60984.1</t>
  </si>
  <si>
    <t>CAL0133230</t>
  </si>
  <si>
    <t>YNL234W</t>
  </si>
  <si>
    <t>Anc_2.009</t>
  </si>
  <si>
    <t>Protein of unknown function with similarity to globins; has a functional heme-binding domain; mutant has aneuploidy tolerance; transcription induced by stress conditions; may be involved in glucose signaling or metabolism; regulated by Rgt1</t>
  </si>
  <si>
    <t>CAGL0G05313g</t>
  </si>
  <si>
    <t>CAGL-IPF5693|CAGL-CDS1972.1|CAG59518.1</t>
  </si>
  <si>
    <t>CAL0130251</t>
  </si>
  <si>
    <t>IPT1</t>
  </si>
  <si>
    <t>YDR072C</t>
  </si>
  <si>
    <t>Anc_8.193</t>
  </si>
  <si>
    <t>Inositolphosphotransferase; involved in synthesis of mannose-(inositol-P)2-ceramide (M(IP)2C), the most abundant sphingolipid; can mutate to resistance to the antifungals syringomycin E and DmAMP1 and to K. lactis zymocin</t>
  </si>
  <si>
    <t>CAGL0B04697g</t>
  </si>
  <si>
    <t>CAGL-IPF672|CAGL-CDS4570.1|CAG58074.1</t>
  </si>
  <si>
    <t>CAL0127880</t>
  </si>
  <si>
    <t>YCL001W</t>
  </si>
  <si>
    <t>Anc_1.417</t>
  </si>
  <si>
    <t>RER1</t>
  </si>
  <si>
    <t>Protein involved in retention of membrane proteins; including Sec12p, in the ER; localized to Golgi; functions as a retrieval receptor in returning membrane proteins to the ER</t>
  </si>
  <si>
    <t>CAGL0J01485g</t>
  </si>
  <si>
    <t>CAGL-IPF7850|CAGL-CDS3601.1|CAG60723.1</t>
  </si>
  <si>
    <t>CAL0133588</t>
  </si>
  <si>
    <t>YHL013C</t>
  </si>
  <si>
    <t>Anc_2.548</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</si>
  <si>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</si>
  <si>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</si>
  <si>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CAGL0H09108g</t>
  </si>
  <si>
    <t>CAGL-IPF97|CAGL-CDS1891.1|CAG60128.1</t>
  </si>
  <si>
    <t>CAL0131950</t>
  </si>
  <si>
    <t>YPL260W</t>
  </si>
  <si>
    <t>Anc_7.125</t>
  </si>
  <si>
    <t>Putative substrate of cAMP-dependent protein kinase (PKA); green fluorescent protein (GFP)-fusion protein localizes to the cytoplasm and nucleus; YPL260W is not an essential gene; protein abundance increases in response to DNA replication stress</t>
  </si>
  <si>
    <t>CAGL0M13585g</t>
  </si>
  <si>
    <t>CAGL-IPF6069|CAGL-CDS2272.1|CAG62914.1</t>
  </si>
  <si>
    <t>CAL0136335</t>
  </si>
  <si>
    <t>HER2</t>
  </si>
  <si>
    <t>YMR293C</t>
  </si>
  <si>
    <t>Anc_5.033</t>
  </si>
  <si>
    <t>Subunit of the trimeric GatFAB AmidoTransferase(AdT) complex; involved in the formation of Q-tRNAQ; required for remodeling of ER caused by Hmg2p overexpression; similar to bacterial GatA glutamyl-tRNA amidotransferase</t>
  </si>
  <si>
    <t>CAGL0L08602g</t>
  </si>
  <si>
    <t>CAGL-IPF7564|CAGL-CDS2902.1|CAG62120.1</t>
  </si>
  <si>
    <t>CAL0135376</t>
  </si>
  <si>
    <t>PPX1</t>
  </si>
  <si>
    <t>YHR201C</t>
  </si>
  <si>
    <t>Anc_4.377</t>
  </si>
  <si>
    <t>Exopolyphosphatase; hydrolyzes inorganic polyphosphate (poly P) into Pi residues; located in the cytosol, plasma membrane, and mitochondrial matrix</t>
  </si>
  <si>
    <t>CAGL0K01353g</t>
  </si>
  <si>
    <t>CAGL-IPF5101|CAGL-CDS4559.1|CAG61244.1</t>
  </si>
  <si>
    <t>CAL0134291</t>
  </si>
  <si>
    <t>NPC2</t>
  </si>
  <si>
    <t>YDL046W</t>
  </si>
  <si>
    <t>Anc_3.143</t>
  </si>
  <si>
    <t>Functional homolog of human NPC2/He1; human NPC2 is a cholesterol-binding protein whose deficiency causes Niemann-Pick type C2 disease involving retention of cholesterol in lysosomes</t>
  </si>
  <si>
    <t>CAGL0G07513g</t>
  </si>
  <si>
    <t>CAGL-IPF8272|CAGL-CDS3388.1|CAG59615.1</t>
  </si>
  <si>
    <t>CAL0130318</t>
  </si>
  <si>
    <t>ATP12</t>
  </si>
  <si>
    <t>YJL180C</t>
  </si>
  <si>
    <t>Anc_1.158</t>
  </si>
  <si>
    <t>Assembly factor for the F1 sector of mitochondrial F1F0 ATP synthase; conserved protein; required for the assembly of alpha and beta subunits into the F1 sector of the mitochondrial F1F0 ATP synthase; mutation of human ATP12 reduces active ATP synthase levels and is associated with the disorder ATPAF2 deficiency</t>
  </si>
  <si>
    <t>CAGL0K09680g</t>
  </si>
  <si>
    <t>CAGL-IPF3171|CAGL-CDS4786.1|CAG61602.1</t>
  </si>
  <si>
    <t>CAL0134691</t>
  </si>
  <si>
    <t>FYV6</t>
  </si>
  <si>
    <t>YNL133C</t>
  </si>
  <si>
    <t>Anc_2.134</t>
  </si>
  <si>
    <t>Protein of unknown function; required for survival upon exposure to K1 killer toxin; proposed to regulate double-strand break repair via non-homologous end-joining</t>
  </si>
  <si>
    <t>CAGL0E02849g</t>
  </si>
  <si>
    <t>CAGL-IPF7995|CAGL-CDS1044.1|CAG58732.1</t>
  </si>
  <si>
    <t>CAL0128956</t>
  </si>
  <si>
    <t>SCT1</t>
  </si>
  <si>
    <t>YBL011W</t>
  </si>
  <si>
    <t>Anc_4.096</t>
  </si>
  <si>
    <t>Glycerol 3-phosphate/dihydroxyacetone phosphate sn-1 acyltransferase; dual substrate-specific acyltransferase of the glycerolipid biosynthesis pathway; prefers 16-carbon fatty acids; similar to Gpt2p; gene is constitutively transcribed</t>
  </si>
  <si>
    <t>CAGL0J05478g</t>
  </si>
  <si>
    <t>CAGL-IPF7929|CAGL-CDS5101.1|CAG60894.1</t>
  </si>
  <si>
    <t>CAL0133188</t>
  </si>
  <si>
    <t>SWS2</t>
  </si>
  <si>
    <t>YNL081C</t>
  </si>
  <si>
    <t>Anc_2.213</t>
  </si>
  <si>
    <t>Putative mitochondrial ribosomal protein of the small subunit; has similarity to E. coli S13 ribosomal protein; participates in controlling sporulation efficiency</t>
  </si>
  <si>
    <t>CAGL0H08349g</t>
  </si>
  <si>
    <t>CAGL-IPF159|CAGL-CDS1266.1|CAG60095.1</t>
  </si>
  <si>
    <t>CAL0130060</t>
  </si>
  <si>
    <t>YDR049W</t>
  </si>
  <si>
    <t>Anc_3.293</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</si>
  <si>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</si>
  <si>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</si>
  <si>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CAGL0M03883g</t>
  </si>
  <si>
    <t>CAGL-IPF6775|CAGL-CDS4390.1|CAG62491.1</t>
  </si>
  <si>
    <t>CAL0136957</t>
  </si>
  <si>
    <t>MRPS18</t>
  </si>
  <si>
    <t>YNL306W</t>
  </si>
  <si>
    <t>Anc_3.042</t>
  </si>
  <si>
    <t>Mitochondrial ribosomal protein of the small subunit; essential for viability, unlike most other mitoribosomal proteins</t>
  </si>
  <si>
    <t>CAGL0J02266g</t>
  </si>
  <si>
    <t>CAGL-IPF6489|CAGL-CDS4586.1|CAG60752.1</t>
  </si>
  <si>
    <t>CAL0133562</t>
  </si>
  <si>
    <t>YER007C-A</t>
  </si>
  <si>
    <t>Anc_7.152</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</si>
  <si>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</si>
  <si>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</si>
  <si>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CAGL0E01969g</t>
  </si>
  <si>
    <t>CAGL-IPF8410|CAGL-CDS1795.1|CAG58694.1</t>
  </si>
  <si>
    <t>CAL0128924</t>
  </si>
  <si>
    <t>SMF1</t>
  </si>
  <si>
    <t>YOL122C</t>
  </si>
  <si>
    <t>Anc_3.050</t>
  </si>
  <si>
    <t>Divalent metal ion transporter; broad specificity for di-valent and tri-valent metals; post-translationally regulated by levels of metal ions; member of the Nramp family of metal transport proteins</t>
  </si>
  <si>
    <t>CAGL0C01859g</t>
  </si>
  <si>
    <t>CAGL-IPF1104|CAGL-CDS3254.1|CAG58162.2</t>
  </si>
  <si>
    <t>CAL0127426</t>
  </si>
  <si>
    <t>CAGL0B02475g</t>
  </si>
  <si>
    <t>PHO84</t>
  </si>
  <si>
    <t>CAGL-IPF850|CAGL-CDS1617.1|CAG57978.1</t>
  </si>
  <si>
    <t>CAL0127774</t>
  </si>
  <si>
    <t>YML123C</t>
  </si>
  <si>
    <t>Anc_8.858</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</si>
  <si>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</si>
  <si>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CAGL0K12584g</t>
  </si>
  <si>
    <t>CAGL-IPF4629|CAGL-CDS0306.1|CAG61726.1</t>
  </si>
  <si>
    <t>CAL0134861</t>
  </si>
  <si>
    <t>MIL1</t>
  </si>
  <si>
    <t>YFL034W</t>
  </si>
  <si>
    <t>Anc_8.032</t>
  </si>
  <si>
    <t>Putative integral membrane protein that interacts with Rpp0p; Rpp0p is a component of the ribosomal stalk</t>
  </si>
  <si>
    <t>CAGL0J09372g</t>
  </si>
  <si>
    <t>CAGL-IPF6953|CAGL-CDS4936.1|CAG61068.1</t>
  </si>
  <si>
    <t>CAL0129523</t>
  </si>
  <si>
    <t>HNT1</t>
  </si>
  <si>
    <t>YDL125C</t>
  </si>
  <si>
    <t>Anc_7.287</t>
  </si>
  <si>
    <t>Adenosine 5'-monophosphoramidase; interacts physically and genetically with Kin28p, a CDK and TFIIK subunit, and genetically with CAK1; member of the histidine triad (HIT) superfamily of nucleotide-binding proteins and similar to Hint; protein abundance increases in response to DNA replication stress</t>
  </si>
  <si>
    <t>CAGL0K01529g</t>
  </si>
  <si>
    <t>CAGL-IPF5091|CAGL-CDS2725.1|CAG61252.1</t>
  </si>
  <si>
    <t>CAL0133917</t>
  </si>
  <si>
    <t>SLM3</t>
  </si>
  <si>
    <t>YDL033C</t>
  </si>
  <si>
    <t>Anc_3.158</t>
  </si>
  <si>
    <t>tRNA-specific 2-thiouridylase; responsible for 2-thiolation of the wobble base of mitochondrial tRNAs; human ortholog is implicated in myoclonus epilepsy associated with ragged red fibers (MERRF)</t>
  </si>
  <si>
    <t>CAGL0I07969g</t>
  </si>
  <si>
    <t>CAGL-IPF15578|CAR58035.1</t>
  </si>
  <si>
    <t>CAL0132466</t>
  </si>
  <si>
    <t>ATP19</t>
  </si>
  <si>
    <t>YOL077W-A</t>
  </si>
  <si>
    <t>Anc_3.128</t>
  </si>
  <si>
    <t>Subunit k of the mitochondrial F1F0 ATP synthase; F1F0 ATP synthase is a large, evolutionarily conserved enzyme complex required for ATP synthesis; associated only with the dimeric form of ATP synthase</t>
  </si>
  <si>
    <t>CAGL0J10582g</t>
  </si>
  <si>
    <t>CAGL-IPF2842|CAGL-CDS2255.1|CAG61123.1</t>
  </si>
  <si>
    <t>CAL0133400</t>
  </si>
  <si>
    <t>YML017W</t>
  </si>
  <si>
    <t>Anc_5.550</t>
  </si>
  <si>
    <t>PSP2</t>
  </si>
  <si>
    <t>Asn rich cytoplasmic protein that contains RGG motifs; high-copy suppressor of group II intron-splicing defects of a mutation in MRS2 and of a conditional mutation in POL1 (DNA polymerase alpha); possible role in mitochondrial mRNA splicing</t>
  </si>
  <si>
    <t>CAGL0E04510g</t>
  </si>
  <si>
    <t>CAGL-IPF2515|CAGL-CDS1087.1|CAG58803.1</t>
  </si>
  <si>
    <t>CAL0128894</t>
  </si>
  <si>
    <t>DDL1</t>
  </si>
  <si>
    <t>YOR022C</t>
  </si>
  <si>
    <t>Anc_5.604</t>
  </si>
  <si>
    <t>Putative carboxylic ester hydrolase; similar to bovine phospholipase A1; the authentic, non-tagged protein is detected in highly purified mitochondria in high-throughput studies</t>
  </si>
  <si>
    <t>CAGL0J05742g</t>
  </si>
  <si>
    <t>CAGL-IPF7945|CAGL-CDS3977.1|CAG60906.1</t>
  </si>
  <si>
    <t>CAL0133288</t>
  </si>
  <si>
    <t>ALF1</t>
  </si>
  <si>
    <t>YNL148C</t>
  </si>
  <si>
    <t>Anc_2.120</t>
  </si>
  <si>
    <t>Alpha-tubulin folding protein; similar to mammalian cofactor B; Alf1p-GFP localizes to cytoplasmic microtubules; required for the folding of alpha-tubulin and may play an additional role in microtubule maintenance</t>
  </si>
  <si>
    <t>CAGL0I00638g</t>
  </si>
  <si>
    <t>CAGL-IPF2013|CAGL-CDS3914.1|CAG60218.1</t>
  </si>
  <si>
    <t>CAL0132260</t>
  </si>
  <si>
    <t>COQ11</t>
  </si>
  <si>
    <t>YLR290C</t>
  </si>
  <si>
    <t>Anc_6.087</t>
  </si>
  <si>
    <t>Putative protein of unknown function; the authentic, non-tagged protein is detected in highly purified mitochondria in high-throughput studies; YLR290C is not an essential gene</t>
  </si>
  <si>
    <t>CAGL0F01243g</t>
  </si>
  <si>
    <t>CAGL-IPF3728|CAGL-CDS1812.1|CAG58952.1</t>
  </si>
  <si>
    <t>CAL0131118</t>
  </si>
  <si>
    <t>MDM38</t>
  </si>
  <si>
    <t>YOL027C</t>
  </si>
  <si>
    <t>Anc_7.116</t>
  </si>
  <si>
    <t>Mitochondrial protein; forms a complex with Mba1p to facilitate recruitment of mRNA-specific translational activators to ribosomes; roles in protein export and K+/H+ exchange; human ortholog Letm1 implicated in Wolf-Hirschhorn syndrome</t>
  </si>
  <si>
    <t>CAGL0I04620g</t>
  </si>
  <si>
    <t>CAGL-IPF5901|CAGL-CDS2782.1|CAG60387.1</t>
  </si>
  <si>
    <t>CAL0130151</t>
  </si>
  <si>
    <t>CST26</t>
  </si>
  <si>
    <t>YDR018C</t>
  </si>
  <si>
    <t>YBR042C</t>
  </si>
  <si>
    <t>Anc_3.244</t>
  </si>
  <si>
    <t>Putative transferase involved in phospholipid biosynthesis; required for incorporation of stearic acid into phosphatidylinositol; affects chromosome stability when overexpressed; CST26 has a paralog, YDR018C, that arose from the whole genome duplication</t>
  </si>
  <si>
    <t>CAGL0J05984g</t>
  </si>
  <si>
    <t>CAGL-IPF2279|CAGL-CDS3180.1|CAG60917.1</t>
  </si>
  <si>
    <t>CAL0133440</t>
  </si>
  <si>
    <t>AAH1</t>
  </si>
  <si>
    <t>YNL141W</t>
  </si>
  <si>
    <t>Anc_2.104</t>
  </si>
  <si>
    <t>Adenine deaminase (adenine aminohydrolase); converts adenine to hypoxanthine; involved in purine salvage; transcriptionally regulated by nutrient levels and growth phase; Aah1p degraded upon entry into quiescence via SCF and the proteasome</t>
  </si>
  <si>
    <t>CAGL0L10043g</t>
  </si>
  <si>
    <t>CAGL-IPF9257|CAGL-CDS2368.1|CAG62179.1</t>
  </si>
  <si>
    <t>CAL0135716</t>
  </si>
  <si>
    <t>STD1</t>
  </si>
  <si>
    <t>YOR047C</t>
  </si>
  <si>
    <t>Anc_5.644</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</si>
  <si>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</si>
  <si>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CAGL0J01958g</t>
  </si>
  <si>
    <t>CAGL-IPF6469|CAGL-CDS1094.1|CAG60739.1</t>
  </si>
  <si>
    <t>CAL0133566</t>
  </si>
  <si>
    <t>AIM21</t>
  </si>
  <si>
    <t>YIR003W</t>
  </si>
  <si>
    <t>Anc_7.156</t>
  </si>
  <si>
    <t>Protein of unknown function; involved in mitochondrial migration along actin filament; may interact with ribosomes; GFP-fusion protein colocalizes with Sac1p to the actin cytoskeleton</t>
  </si>
  <si>
    <t>CAGL0E00715g</t>
  </si>
  <si>
    <t>CAGL-IPF5567|CAGL-CDS3528.1|CAG58638.1</t>
  </si>
  <si>
    <t>CAL0128964</t>
  </si>
  <si>
    <t>RSM24</t>
  </si>
  <si>
    <t>YDR175C</t>
  </si>
  <si>
    <t>Anc_8.373</t>
  </si>
  <si>
    <t>CAGL0I07755g</t>
  </si>
  <si>
    <t>HAL9</t>
  </si>
  <si>
    <t>CAGL-IPF4286|CAGL-CDS0371.1|CAG60523.1|ZCF25</t>
  </si>
  <si>
    <t>CAL0129458</t>
  </si>
  <si>
    <t>YOL089C</t>
  </si>
  <si>
    <t>Anc_3.109</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</si>
  <si>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</si>
  <si>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CAGL0B00550g</t>
  </si>
  <si>
    <t>CAGL-IPF3691|CAGL-CDS3428.1|CAG57894.1</t>
  </si>
  <si>
    <t>CAL0127712</t>
  </si>
  <si>
    <t>APA1</t>
  </si>
  <si>
    <t>YDR530C</t>
  </si>
  <si>
    <t>YCL050C</t>
  </si>
  <si>
    <t>Anc_1.017</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</si>
  <si>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</si>
  <si>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CAGL0F08811g</t>
  </si>
  <si>
    <t>CAGL-IPF641|CAGL-CDS1433.1|CAG59276.1</t>
  </si>
  <si>
    <t>CAL0131178</t>
  </si>
  <si>
    <t>SNU71</t>
  </si>
  <si>
    <t>YGR013W</t>
  </si>
  <si>
    <t>Anc_4.149</t>
  </si>
  <si>
    <t>Component of U1 snRNP required for mRNA splicing via spliceosome; yeast specific, no metazoan counterpart</t>
  </si>
  <si>
    <t>CAGL0I04796g</t>
  </si>
  <si>
    <t>CAGL-IPF5889|CAGL-CDS3658.1|CAG60395.1</t>
  </si>
  <si>
    <t>CAL0132744</t>
  </si>
  <si>
    <t>SCO2</t>
  </si>
  <si>
    <t>YBR037C</t>
  </si>
  <si>
    <t>Anc_3.225</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</si>
  <si>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</si>
  <si>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</si>
  <si>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CAGL0D04158g</t>
  </si>
  <si>
    <t>CAGL-IPF4692|CAGL-CDS3816.1|CAG58508.1</t>
  </si>
  <si>
    <t>CAL0128099</t>
  </si>
  <si>
    <t>RSM25</t>
  </si>
  <si>
    <t>YIL093C</t>
  </si>
  <si>
    <t>Anc_2.290</t>
  </si>
  <si>
    <t>CAGL0M02299g</t>
  </si>
  <si>
    <t>CAGL-IPF6622|CAGL-CDS0612.1|CAG62422.1</t>
  </si>
  <si>
    <t>CAL0137187</t>
  </si>
  <si>
    <t>YPL150W</t>
  </si>
  <si>
    <t>Anc_8.668</t>
  </si>
  <si>
    <t>Protein kinase of unknown cellular role; binds phosphatidylinositols and cardiolipin in a large-scale study</t>
  </si>
  <si>
    <t>CAGL0L06732g</t>
  </si>
  <si>
    <t>CAGL-IPF7651|CAGL-CDS3703.1|CAG62039.1</t>
  </si>
  <si>
    <t>CAL0136082</t>
  </si>
  <si>
    <t>MRPS9</t>
  </si>
  <si>
    <t>YBR146W</t>
  </si>
  <si>
    <t>Anc_3.117</t>
  </si>
  <si>
    <t>CAGL0F03905g</t>
  </si>
  <si>
    <t>CAGL-IPF1726|CAGL-CDS1063.1|CAG59064.1</t>
  </si>
  <si>
    <t>CAL0129366</t>
  </si>
  <si>
    <t>SKY1</t>
  </si>
  <si>
    <t>YMR216C</t>
  </si>
  <si>
    <t>Anc_8.732</t>
  </si>
  <si>
    <t>SR protein kinase (SRPK); involved in regulating proteins involved in mRNA metabolism and cation homeostasis; similar to human SRPK1</t>
  </si>
  <si>
    <t>CAGL0H00737g</t>
  </si>
  <si>
    <t>CAGL-IPF9216|CAGL-CDS0385.1|CAG59762.1</t>
  </si>
  <si>
    <t>CAL0131856</t>
  </si>
  <si>
    <t>GYP5</t>
  </si>
  <si>
    <t>YPL249C</t>
  </si>
  <si>
    <t>Anc_6.281</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</si>
  <si>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</si>
  <si>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CAGL0B03773g</t>
  </si>
  <si>
    <t>CAGL-IPF739|CAGL-CDS1478.1|CAG58034.1</t>
  </si>
  <si>
    <t>CAL0127162</t>
  </si>
  <si>
    <t>YGR191W</t>
  </si>
  <si>
    <t>Anc_5.158</t>
  </si>
  <si>
    <t>HIP1</t>
  </si>
  <si>
    <t>High-affinity histidine permease; also involved in the transport of manganese ions</t>
  </si>
  <si>
    <t>CAGL0G10153g</t>
  </si>
  <si>
    <t>CAGL-IPF1508|CAGL-CDS5066.1|CAG59729.1</t>
  </si>
  <si>
    <t>CAL0129153</t>
  </si>
  <si>
    <t>YDR529C</t>
  </si>
  <si>
    <t>Anc_1.016</t>
  </si>
  <si>
    <t>QCR7</t>
  </si>
  <si>
    <t>Subunit 7 of ubiquinol cytochrome-c reductase (Complex III); Complex III is a component of the mitochondrial inner membrane electron transport chain; oriented facing the mitochondrial matrix; N-terminus appears to play a role in complex assembly</t>
  </si>
  <si>
    <t>CAGL0M02651g</t>
  </si>
  <si>
    <t>CAGL-IPF6597|CAGL-CDS2307.1|CAG62438.1|ZCF39</t>
  </si>
  <si>
    <t>CAL0137313</t>
  </si>
  <si>
    <t>RDS2</t>
  </si>
  <si>
    <t>YPL133C</t>
  </si>
  <si>
    <t>Anc_8.642</t>
  </si>
  <si>
    <t>Transcription factor involved in regulating gluconeogenesis; also involved in the regulation of glyoxylate cycle genes; member of the zinc cluster family of proteins; confers resistance to ketoconazole</t>
  </si>
  <si>
    <t>CAGL0E02013g</t>
  </si>
  <si>
    <t>CAGL-IPF14078|CAG58696.1</t>
  </si>
  <si>
    <t>CAL0128568</t>
  </si>
  <si>
    <t>RPL18A</t>
  </si>
  <si>
    <t>YOL120C</t>
  </si>
  <si>
    <t>Anc_3.052</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</si>
  <si>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</si>
  <si>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CAGL0C04873g</t>
  </si>
  <si>
    <t>CAGL-IPF4124|CAGL-CDS3677.1|CAG58291.1</t>
  </si>
  <si>
    <t>CAL0127258</t>
  </si>
  <si>
    <t>PXP2</t>
  </si>
  <si>
    <t>YJR111C</t>
  </si>
  <si>
    <t>Anc_7.490</t>
  </si>
  <si>
    <t>Putative protein of unknown function; green fluorescent protein (GFP)-fusion protein localizes to the mitochondria</t>
  </si>
  <si>
    <t>CAGL0F07711g</t>
  </si>
  <si>
    <t>CAGL-IPF553|CAGL-CDS3002.1|CAG59227.1</t>
  </si>
  <si>
    <t>CAL0130996</t>
  </si>
  <si>
    <t>MME1</t>
  </si>
  <si>
    <t>YMR166C</t>
  </si>
  <si>
    <t>Anc_2.344</t>
  </si>
  <si>
    <t>Predicted transporter of the mitochondrial inner membrane; has similarity to human mitochondrial ATP-Mg/Pi carriers; YMR166C is not an essential gene</t>
  </si>
  <si>
    <t>CAGL0L04796g</t>
  </si>
  <si>
    <t>CAGL-IPF4597|CAGL-CDS3228.1|CAG61954.1</t>
  </si>
  <si>
    <t>CAL0136064</t>
  </si>
  <si>
    <t>YPR129W</t>
  </si>
  <si>
    <t>Anc_3.464</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</si>
  <si>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</si>
  <si>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</si>
  <si>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CAGL0B04983g</t>
  </si>
  <si>
    <t>CAGL-IPF650|CAGL-CDS4769.1|CAG58087.1</t>
  </si>
  <si>
    <t>CAL0127822</t>
  </si>
  <si>
    <t>APS1</t>
  </si>
  <si>
    <t>YLR170C</t>
  </si>
  <si>
    <t>Anc_1.388</t>
  </si>
  <si>
    <t>Small subunit of the clathrin-associated adaptor complex AP-1; AP-1 is involved in protein sorting at the trans-Golgi network; homolog of the sigma subunit of the mammalian clathrin AP-1 complex</t>
  </si>
  <si>
    <t>CAGL0I08085g</t>
  </si>
  <si>
    <t>CAGL-IPF4325|CAGL-CDS4799.1|CAG60538.1</t>
  </si>
  <si>
    <t>CAL0130464</t>
  </si>
  <si>
    <t>SDH5</t>
  </si>
  <si>
    <t>YOL071W</t>
  </si>
  <si>
    <t>Anc_3.144</t>
  </si>
  <si>
    <t>EMI5</t>
  </si>
  <si>
    <t>Subunit of succinate dehydrogenase; complex couples succinate oxidation to ubiquinone reduction; required for FAD cofactor attachment to Sdh1p; mutations in human ortholog PGL2 are associated with neuroendocrine tumors (paraganglioma)</t>
  </si>
  <si>
    <t>CAGL0G07667g</t>
  </si>
  <si>
    <t>CAGL-IPF8259|CAGL-CDS3944.1|CAG59622.1</t>
  </si>
  <si>
    <t>CAL0129375</t>
  </si>
  <si>
    <t>PRY1</t>
  </si>
  <si>
    <t>YKR013W</t>
  </si>
  <si>
    <t>Anc_1.291</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</si>
  <si>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</si>
  <si>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</si>
  <si>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CAGL0G07315g</t>
  </si>
  <si>
    <t>CAGL-IPF7077|CAGL-CDS4752.1|CAG59606.1</t>
  </si>
  <si>
    <t>CAL0130711</t>
  </si>
  <si>
    <t>RCF1</t>
  </si>
  <si>
    <t>YML030W</t>
  </si>
  <si>
    <t>Anc_5.571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</si>
  <si>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</si>
  <si>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CAGL0M09383g</t>
  </si>
  <si>
    <t>CAGL-IPF9390|CAGL-CDS0470.1|CAG62730.1</t>
  </si>
  <si>
    <t>CAL0136459</t>
  </si>
  <si>
    <t>SEA4</t>
  </si>
  <si>
    <t>YBL104C</t>
  </si>
  <si>
    <t>Anc_7.440</t>
  </si>
  <si>
    <t>Subunit of the SEA (Seh1-associated) complex; SEA is a coatomer-related complex that associates dynamically with the vacuole; has an N-terminal beta-propeller fold and a C-terminal RING motif; promoter contains multiple GCN4 binding sites</t>
  </si>
  <si>
    <t>CAGL0J09636g</t>
  </si>
  <si>
    <t>CAGL-IPF6935|CAGL-CDS1906.1|CAG61079.1</t>
  </si>
  <si>
    <t>CAL0132914</t>
  </si>
  <si>
    <t>GLE1</t>
  </si>
  <si>
    <t>YDL207W</t>
  </si>
  <si>
    <t>Anc_8.460</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</si>
  <si>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</si>
  <si>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CAGL0F08283g</t>
  </si>
  <si>
    <t>GCN5</t>
  </si>
  <si>
    <t>CAGL-IPF605|CAGL-CDS1793.1|CAG59253.1</t>
  </si>
  <si>
    <t>CAL0131206</t>
  </si>
  <si>
    <t>YGR252W</t>
  </si>
  <si>
    <t>Anc_5.065</t>
  </si>
  <si>
    <t>Catalytic subunit of ADA and SAGA histone acetyltransferase complexes; acetyltransferase,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t>
  </si>
  <si>
    <t>CAGL0J03872g</t>
  </si>
  <si>
    <t>CAGL-IPF6871|CAGL-CDS1224.1|CAG60822.1</t>
  </si>
  <si>
    <t>CAL0133368</t>
  </si>
  <si>
    <t>KIN4</t>
  </si>
  <si>
    <t>YOR233W</t>
  </si>
  <si>
    <t>Anc_8.654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</si>
  <si>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</si>
  <si>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CAGL0C01683g</t>
  </si>
  <si>
    <t>CAGL-IPF7266|CAGL-CDS0301.1|CAG58154.1</t>
  </si>
  <si>
    <t>CAL0127538</t>
  </si>
  <si>
    <t>ISW1</t>
  </si>
  <si>
    <t>YBR245C</t>
  </si>
  <si>
    <t>Anc_6.161</t>
  </si>
  <si>
    <t>ATPase subunit of imitation-switch (ISWI) class chromatin remodelers; ATPase; forms a complex with Ioc3p (Isw1a), and a complex with Ioc2p and Ioc4p (Isw1b); Isw1a and Isw1b have partially overlapping and distinct roles, Isw1a involved in repression of transcription initiation and Isw1b involved in regulation of transcription elongation; Isw1b recruited to open reading frames by H3K36 methylation and acts with Chd1p to prevent trans-histone exchange over coding regions</t>
  </si>
  <si>
    <t>CAGL0L02233g</t>
  </si>
  <si>
    <t>CAGL-IPF8440|CAGL-CDS4062.1|CAG61837.1</t>
  </si>
  <si>
    <t>CAL0135316</t>
  </si>
  <si>
    <t>MRPL13</t>
  </si>
  <si>
    <t>YKR006C</t>
  </si>
  <si>
    <t>Anc_2.516</t>
  </si>
  <si>
    <t>Mitochondrial ribosomal protein of the large subunit; not essential for mitochondrial translation</t>
  </si>
  <si>
    <t>CAGL0C01375g</t>
  </si>
  <si>
    <t>CAGL-IPF7238|CAGL-CDS1142.1|CAG58140.1</t>
  </si>
  <si>
    <t>CAL0127424</t>
  </si>
  <si>
    <t>YIL108W</t>
  </si>
  <si>
    <t>Anc_2.263</t>
  </si>
  <si>
    <t>Putative metalloendopeptidase; forms cytoplasmic foci upon DNA replication stress</t>
  </si>
  <si>
    <t>CAGL0K01375g</t>
  </si>
  <si>
    <t>MRP10</t>
  </si>
  <si>
    <t>CAGL-IPF5100|CAGL-CDS5616.1|CAG61245.1</t>
  </si>
  <si>
    <t>CAL0134147</t>
  </si>
  <si>
    <t>YDL045W-A</t>
  </si>
  <si>
    <t>Anc_3.145</t>
  </si>
  <si>
    <t>Mitochondrial ribosomal protein of the small subunit; contains twin cysteine-x9-cysteine motifs</t>
  </si>
  <si>
    <t>CAGL0J09790g</t>
  </si>
  <si>
    <t>CAGL-IPF9278|CAGL-CDS3602.1|CAG61086.1</t>
  </si>
  <si>
    <t>CAL0133086</t>
  </si>
  <si>
    <t>GGC1</t>
  </si>
  <si>
    <t>YDL198C</t>
  </si>
  <si>
    <t>Anc_8.445</t>
  </si>
  <si>
    <t>Mitochondrial GTP/GDP transporter; essential for mitochondrial genome maintenance; has a role in mitochondrial iron transport; member of the mitochondrial carrier family</t>
  </si>
  <si>
    <t>CAGL0K03025g</t>
  </si>
  <si>
    <t>CAGL-IPF2216|CAGL-CDS4680.1|CAG61317.1</t>
  </si>
  <si>
    <t>CAL0134597</t>
  </si>
  <si>
    <t>TVP18</t>
  </si>
  <si>
    <t>YMR071C</t>
  </si>
  <si>
    <t>Anc_2.534</t>
  </si>
  <si>
    <t>Integral membrane protein; localized to late Golgi vesicles along with the v-SNARE Tlg2p; may interact with ribosomes, based on co-purification experiments</t>
  </si>
  <si>
    <t>CAGL0L01551g</t>
  </si>
  <si>
    <t>CAGL-IPF7418|CAGL-CDS3518.1|CAG61810.1</t>
  </si>
  <si>
    <t>CAL0135756</t>
  </si>
  <si>
    <t>SUR7</t>
  </si>
  <si>
    <t>YML052W</t>
  </si>
  <si>
    <t>Anc_1.501</t>
  </si>
  <si>
    <t>Plasma membrane protein of unknown function involved with endocytosis; associated with endocytosis along with Pil1p and Lsp1p; component of eisosomes; sporulation and plasma membrane sphingolipid content are altered in mutants; localizes to furrow-like invaginations (MCC patches)</t>
  </si>
  <si>
    <t>CAGL0C05049g</t>
  </si>
  <si>
    <t>CAGL-IPF4108|CAGL-CDS0254.1|CAG58299.1</t>
  </si>
  <si>
    <t>CAL0127572</t>
  </si>
  <si>
    <t>SWH1</t>
  </si>
  <si>
    <t>YAR042W</t>
  </si>
  <si>
    <t>Anc_3.175</t>
  </si>
  <si>
    <t>Protein similar to mammalian oxysterol-binding protein; contains ankyrin repeats; localizes to the Golgi and the nucleus-vacuole junction; SWH1 has a paralog, OSH2, that arose from the whole genome duplication</t>
  </si>
  <si>
    <t>CAGL0M12276g</t>
  </si>
  <si>
    <t>CAGL-IPF6319|CAGL-CDS1272.1|CAG62856.1</t>
  </si>
  <si>
    <t>CAL0136929</t>
  </si>
  <si>
    <t>GEM1</t>
  </si>
  <si>
    <t>YAL048C</t>
  </si>
  <si>
    <t>Anc_7.019</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</si>
  <si>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</si>
  <si>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CAGL0K00539g</t>
  </si>
  <si>
    <t>CAGL-IPF5167|CAGL-CDS2345.1|CAG61209.1</t>
  </si>
  <si>
    <t>CAL0134771</t>
  </si>
  <si>
    <t>YPL259C</t>
  </si>
  <si>
    <t>Anc_7.127</t>
  </si>
  <si>
    <t>APM1</t>
  </si>
  <si>
    <t>Mu1-like medium subunit of the AP-1 complex; binds clathrin; involved in clathrin-dependent Golgi protein sorting; the AP-1 complex is the clathrin-associated protein complex</t>
  </si>
  <si>
    <t>CAGL0K02343g</t>
  </si>
  <si>
    <t>CAGL-IPF2267|CAGL-CDS0270.1|CAG61288.1</t>
  </si>
  <si>
    <t>CAL0133951</t>
  </si>
  <si>
    <t>SDD4</t>
  </si>
  <si>
    <t>YPR022C</t>
  </si>
  <si>
    <t>Anc_8.130</t>
  </si>
  <si>
    <t>Putative transcription factor, as suggested by computational analysis; green fluorescent protein (GFP)-fusion protein localizes to both the cytoplasm and the nucleus and is induced in response to the DNA-damaging agent MMS</t>
  </si>
  <si>
    <t>CAGL0K00825g</t>
  </si>
  <si>
    <t>CAGL-IPF5146|CAGL-CDS3642.1|CAG61221.1</t>
  </si>
  <si>
    <t>CAL0133779</t>
  </si>
  <si>
    <t>YGR208W</t>
  </si>
  <si>
    <t>Anc_5.125</t>
  </si>
  <si>
    <t>SER2</t>
  </si>
  <si>
    <t>Phosphoserine phosphatase of the phosphoglycerate pathway; involved in serine and glycine biosynthesis, expression is regulated by the available nitrogen source</t>
  </si>
  <si>
    <t>CAGL0M10549g</t>
  </si>
  <si>
    <t>CAGL-IPF8959|CAGL-CDS4211.1|CAG62783.1</t>
  </si>
  <si>
    <t>CAL0137445</t>
  </si>
  <si>
    <t>RCF2</t>
  </si>
  <si>
    <t>YNR018W</t>
  </si>
  <si>
    <t>Anc_6.314</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</si>
  <si>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</si>
  <si>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CAGL0F07249g</t>
  </si>
  <si>
    <t>CAGL-IPF518|CAGL-CDS1861.1|CAG59206.1</t>
  </si>
  <si>
    <t>CAL0130920</t>
  </si>
  <si>
    <t>TAF6</t>
  </si>
  <si>
    <t>YGL112C</t>
  </si>
  <si>
    <t>Anc_6.141</t>
  </si>
  <si>
    <t>Subunit (60 kDa) of TFIID and SAGA complexes; involved in transcription initiation of RNA polymerase II and in chromatin modification, similar to histone H4; relocalizes to the cytosol in response to hypoxia</t>
  </si>
  <si>
    <t>CAGL0I05456g</t>
  </si>
  <si>
    <t>CAGL-IPF1347|CAGL-CDS2352.1|CAG60423.1</t>
  </si>
  <si>
    <t>CAL0132460</t>
  </si>
  <si>
    <t>YKL059C</t>
  </si>
  <si>
    <t>Anc_2.579</t>
  </si>
  <si>
    <t>MPE1</t>
  </si>
  <si>
    <t>Essential conserved subunit of CPF cleavage and polyadenylation factor; plays a role in 3' end formation of mRNA via the specific cleavage and polyadenylation of pre-mRNA, contains a putative RNA-binding zinc knuckle motif; relocalizes to the cytosol in response to hypoxia</t>
  </si>
  <si>
    <t>CAGL0C01353g</t>
  </si>
  <si>
    <t>CAGL-IPF7237|CAGL-CDS0603.1|CAG58139.1</t>
  </si>
  <si>
    <t>CAL0127234</t>
  </si>
  <si>
    <t>SEC24</t>
  </si>
  <si>
    <t>YIL109C</t>
  </si>
  <si>
    <t>Anc_2.262</t>
  </si>
  <si>
    <t>Component of the Sec23p-Sec24p heterodimer of the COPII vesicle coat; required for cargo selection during vesicle formation in ER to Golgi transport; homologous to Sfb3p; SEC24 has a paralog, SFB2, that arose from the whole genome duplication</t>
  </si>
  <si>
    <t>CAGL0A03542g</t>
  </si>
  <si>
    <t>COX12</t>
  </si>
  <si>
    <t>CAGL-IPF14989|CAG57814.1</t>
  </si>
  <si>
    <t>CAL0126937</t>
  </si>
  <si>
    <t>YLR038C</t>
  </si>
  <si>
    <t>Anc_2.403</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</si>
  <si>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</si>
  <si>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CAGL0E05104g</t>
  </si>
  <si>
    <t>CAGL-IPF5011|CAGL-CDS3940.1|CAG58829.1</t>
  </si>
  <si>
    <t>CAL0128802</t>
  </si>
  <si>
    <t>LYS5</t>
  </si>
  <si>
    <t>YGL154C</t>
  </si>
  <si>
    <t>Anc_2.314</t>
  </si>
  <si>
    <t>Phosphopantetheinyl transferase involved in lysine biosynthesis; converts inactive apo-form of Lys2p (alpha-aminoadipate reductase) into catalytically active holo-form by posttranslational addition of phosphopantetheine</t>
  </si>
  <si>
    <t>CAGL0D05918g</t>
  </si>
  <si>
    <t>ATF2</t>
  </si>
  <si>
    <t>CAGL-IPF4884|CAGL-CDS1700.1|CAG58577.1</t>
  </si>
  <si>
    <t>CAL0128465</t>
  </si>
  <si>
    <t>YGR177C</t>
  </si>
  <si>
    <t>Anc_5.184</t>
  </si>
  <si>
    <t>Alcohol acetyltransferase; may play a role in steroid detoxification; forms volatile esters during fermentation, which is important for brewing and winemaking</t>
  </si>
  <si>
    <t>CAGL0B01287g</t>
  </si>
  <si>
    <t>BUD5</t>
  </si>
  <si>
    <t>CAGL-IPF5280|CAGL-CDS0213.1|CAG57926.1</t>
  </si>
  <si>
    <t>CAL0127926</t>
  </si>
  <si>
    <t>YCR038C</t>
  </si>
  <si>
    <t>Anc_1.134</t>
  </si>
  <si>
    <t>GTP/GDP exchange factor for Rsr1p (Bud1p); required for both axial and bipolar budding patterns; mutants exhibit random budding in all cell types</t>
  </si>
  <si>
    <t>CAGL0M00286g</t>
  </si>
  <si>
    <t>HIR3</t>
  </si>
  <si>
    <t>CAGL-IPF5406|CAGL-CDS0081.1|CAG62333.1</t>
  </si>
  <si>
    <t>CAL0136481</t>
  </si>
  <si>
    <t>YJR140C</t>
  </si>
  <si>
    <t>Anc_4.375</t>
  </si>
  <si>
    <t>Subunit of the HIR complex; a nucleosome assembly complex involved in regulation of histone gene transcription; involved in position-dependent gene silencing and nucleosome reassembly; ortholog of human CABIN1 protein</t>
  </si>
  <si>
    <t>CAGL0I02904g</t>
  </si>
  <si>
    <t>CAGL-IPF7324|CAGL-CDS2563.1|CAG60314.1</t>
  </si>
  <si>
    <t>CAL0132256</t>
  </si>
  <si>
    <t>YNL108C</t>
  </si>
  <si>
    <t>YOR110W</t>
  </si>
  <si>
    <t>Anc_2.169</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</si>
  <si>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</si>
  <si>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</si>
  <si>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CAGL0J10428g</t>
  </si>
  <si>
    <t>CAGL-IPF2830|CAGL-CDS0357.1|CAG61116.1</t>
  </si>
  <si>
    <t>CAL0133290</t>
  </si>
  <si>
    <t>YKL092C</t>
  </si>
  <si>
    <t>Anc_2.490</t>
  </si>
  <si>
    <t>BUD2</t>
  </si>
  <si>
    <t>GTPase activating factor for Rsr1p/Bud1p; plays a role in spindle position checkpoint distinct from its role in bud site selection; required for both axial and bipolar budding patterns; mutants exhibit random budding in all cell types</t>
  </si>
  <si>
    <t>CAGL0M07744g</t>
  </si>
  <si>
    <t>CAGL-IPF9231|CAGL-CDS4130.1|CAG62661.1</t>
  </si>
  <si>
    <t>CAL0136211</t>
  </si>
  <si>
    <t>CAGL0M10659g</t>
  </si>
  <si>
    <t>CAGL-IPF9485|CAGL-CDS1651.1|CAG62788.1</t>
  </si>
  <si>
    <t>CAL0137159</t>
  </si>
  <si>
    <t>SNF12</t>
  </si>
  <si>
    <t>YNR023W</t>
  </si>
  <si>
    <t>Anc_6.322</t>
  </si>
  <si>
    <t>73 kDa subunit of the SWI/SNF chromatin remodeling complex; involved in transcriptional regulation; relocates to the cytosol under hypoxic conditions; deletion mutants are temperature-sensitive; SNF12 has a paralog, RSC6, that arose from the whole genome duplication</t>
  </si>
  <si>
    <t>CAGL0E01925g</t>
  </si>
  <si>
    <t>CAGL-IPF8407|CAGL-CDS2533.1|CAG58692.1</t>
  </si>
  <si>
    <t>CAL0128920</t>
  </si>
  <si>
    <t>TRM11</t>
  </si>
  <si>
    <t>YOL124C</t>
  </si>
  <si>
    <t>Anc_3.048</t>
  </si>
  <si>
    <t>Catalytic subunit of adoMet-dependent tRNA methyltransferase complex; required for the methylation of the guanosine nucleotide at position 10 (m2G10) in tRNAs; contains a THUMP domain and a methyltransferase domain; another complex member is Trm112p</t>
  </si>
  <si>
    <t>CAGL0F07029g</t>
  </si>
  <si>
    <t>MET13</t>
  </si>
  <si>
    <t>CAGL-IPF505|CAGL-CDS1504.1|CAG59198.1</t>
  </si>
  <si>
    <t>CAL0131340</t>
  </si>
  <si>
    <t>YGL125W</t>
  </si>
  <si>
    <t>Anc_6.122</t>
  </si>
  <si>
    <t>Major isozyme of methylenetetrahydrofolate reductase; catalyzes the reduction of 5,10-methylenetetrahydrofolate to 5-methyltetrahydrofolate in the methionine biosynthesis pathway</t>
  </si>
  <si>
    <t>CAGL0K03047g</t>
  </si>
  <si>
    <t>CAGL-IPF2215|CAGL-CDS4439.1|CAG61318.1</t>
  </si>
  <si>
    <t>CAL0134509</t>
  </si>
  <si>
    <t>ABF2</t>
  </si>
  <si>
    <t>YMR072W</t>
  </si>
  <si>
    <t>Anc_2.535</t>
  </si>
  <si>
    <t>Mitochondrial DNA-binding protein; involved in mitochondrial DNA replication and recombination, member of HMG1 DNA-binding protein family; activity may be regulated by protein kinase A phosphorylation; ABF2 has a paralog, IXR1, that arose from the whole genome duplication</t>
  </si>
  <si>
    <t>CAGL0L10120g</t>
  </si>
  <si>
    <t>CAGL-IPF4135|CAGL-CDS0422.1|CAG62182.1</t>
  </si>
  <si>
    <t>CAL0135840</t>
  </si>
  <si>
    <t>RAT1</t>
  </si>
  <si>
    <t>YOR048C</t>
  </si>
  <si>
    <t>Anc_5.645</t>
  </si>
  <si>
    <t>Nuclear 5' to 3' single-stranded RNA exonuclease; involved in RNA metabolism, including rRNA and snRNA processing as well as poly (A+) dependent and independent mRNA transcription termination</t>
  </si>
  <si>
    <t>CAGL0H01309g</t>
  </si>
  <si>
    <t>CAGL-IPF5802|CAGL-CDS1691.1|CAG59788.1</t>
  </si>
  <si>
    <t>CAL0130301</t>
  </si>
  <si>
    <t>DPL1</t>
  </si>
  <si>
    <t>YDR294C</t>
  </si>
  <si>
    <t>Anc_5.310</t>
  </si>
  <si>
    <t>Dihydrosphingosine phosphate lyase; regulates intracellular levels of sphingolipid long-chain base phosphates (LCBPs), degrades phosphorylated long chain bases, prefers C16 dihydrosphingosine-l-phosphate as a substrate</t>
  </si>
  <si>
    <t>CAGL0L04928g</t>
  </si>
  <si>
    <t>CAGL-IPF4585|CAGL-CDS0412.1|CAG61959.1</t>
  </si>
  <si>
    <t>CAL0135462</t>
  </si>
  <si>
    <t>NUP100</t>
  </si>
  <si>
    <t>YMR047C</t>
  </si>
  <si>
    <t>YKL068W</t>
  </si>
  <si>
    <t>Anc_2.610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</si>
  <si>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</si>
  <si>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CAGL0D01628g</t>
  </si>
  <si>
    <t>CAGL-IPF4793|CAGL-CDS3078.1|CAG58397.1</t>
  </si>
  <si>
    <t>CAL0128541</t>
  </si>
  <si>
    <t>BRR1</t>
  </si>
  <si>
    <t>YPR057W</t>
  </si>
  <si>
    <t>Anc_3.347</t>
  </si>
  <si>
    <t>snRNP protein component of spliceosomal snRNPs; required for pre-mRNA splicing and snRNP biogenesis; in null mutant newly-synthesized snRNAs are destabilized and 3'-end processing is slowed</t>
  </si>
  <si>
    <t>CAGL0G06336g</t>
  </si>
  <si>
    <t>CAGL-IPF3436|CAGL-CDS0137.1|CAG59564.1</t>
  </si>
  <si>
    <t>CAL0129957</t>
  </si>
  <si>
    <t>MYO4</t>
  </si>
  <si>
    <t>YOR326W</t>
  </si>
  <si>
    <t>YAL029C</t>
  </si>
  <si>
    <t>Anc_7.068</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</si>
  <si>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</si>
  <si>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CAGL0H05929g</t>
  </si>
  <si>
    <t>CAGL-IPF4397|CAGL-CDS0504.1|CAG59987.1</t>
  </si>
  <si>
    <t>CAL0130506</t>
  </si>
  <si>
    <t>SYH1</t>
  </si>
  <si>
    <t>YPL105C</t>
  </si>
  <si>
    <t>Anc_8.587</t>
  </si>
  <si>
    <t>Protein of unknown function that influences nuclear pore distribution; co-purifies with ribosomes; contains a GYF domain, which bind proline-rich sequences; deletion extends chronological lifespan; SYH1 has a paralog, SMY2, that arose from the whole genome duplication</t>
  </si>
  <si>
    <t>CAGL0M05577g</t>
  </si>
  <si>
    <t>CAGL-IPF7168|CAGL-CDS2062.1|CAG62564.1</t>
  </si>
  <si>
    <t>CAL0137347</t>
  </si>
  <si>
    <t>YBR163W</t>
  </si>
  <si>
    <t>Anc_8.518</t>
  </si>
  <si>
    <t>EXO5</t>
  </si>
  <si>
    <t>Mitochondrial 5'-3' exonuclease and sliding exonuclease; required for mitochondrial genome maintenance; distantly related to the RecB nuclease domain of bacterial RecBCD recombinases; may be regulated by the transcription factor Ace2</t>
  </si>
  <si>
    <t>CAGL0M04015g</t>
  </si>
  <si>
    <t>CAGL-IPF6767|CAGL-CDS3787.1|CAG62497.1</t>
  </si>
  <si>
    <t>CAL0136587</t>
  </si>
  <si>
    <t>DAL82</t>
  </si>
  <si>
    <t>YNL314W</t>
  </si>
  <si>
    <t>Anc_3.031</t>
  </si>
  <si>
    <t>Positive regulator of allophanate inducible genes; binds a dodecanucleotide sequence upstream of all genes that are induced by allophanate; contains an UISALL DNA-binding, a transcriptional activation, and a coiled-coil domain</t>
  </si>
  <si>
    <t>CAGL0H05885g</t>
  </si>
  <si>
    <t>CAGL-IPF4400|CAGL-CDS2796.1|CAG59985.1</t>
  </si>
  <si>
    <t>CAL0131822</t>
  </si>
  <si>
    <t>FMP30</t>
  </si>
  <si>
    <t>YPL103C</t>
  </si>
  <si>
    <t>Anc_8.582</t>
  </si>
  <si>
    <t>Protein with a role in maintaining mitochondrial morphology; also involved in maintaining normal cardiolipin levels; mitochondrial inner membrane protein; proposed to be involved in N-acylethanolamine metabolism; related to mammalian N-acylPE-specific phospholipase D</t>
  </si>
  <si>
    <t>CAGL0M04125g</t>
  </si>
  <si>
    <t>CAGL-IPF8279|CAGL-CDS3689.1|CAG62502.1</t>
  </si>
  <si>
    <t>CAL0137287</t>
  </si>
  <si>
    <t>YNL320W</t>
  </si>
  <si>
    <t>Anc_3.021</t>
  </si>
  <si>
    <t>Putative protein of unknown function; the authentic, non-tagged protein is detected in highly purified mitochondria in high-throughput studies</t>
  </si>
  <si>
    <t>CAGL0L03091g</t>
  </si>
  <si>
    <t>CAGL-IPF2743|CAGL-CDS0854.1|CAG61876.1</t>
  </si>
  <si>
    <t>CAL0135528</t>
  </si>
  <si>
    <t>SET3</t>
  </si>
  <si>
    <t>YKR029C</t>
  </si>
  <si>
    <t>Anc_1.256</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</si>
  <si>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</si>
  <si>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CAGL0F07381g</t>
  </si>
  <si>
    <t>CAGL-IPF530|CAGL-CDS1871.1|CAG59212.1</t>
  </si>
  <si>
    <t>CAL0131308</t>
  </si>
  <si>
    <t>CAGL0C05137g</t>
  </si>
  <si>
    <t>GPD2</t>
  </si>
  <si>
    <t>CAGL-IPF4102|CAGL-CDS2622.1|CAG58303.1</t>
  </si>
  <si>
    <t>CAL0127442</t>
  </si>
  <si>
    <t>YOL059W</t>
  </si>
  <si>
    <t>Anc_3.169</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</si>
  <si>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</si>
  <si>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CAGL0L06402g</t>
  </si>
  <si>
    <t>YCF1</t>
  </si>
  <si>
    <t>CAGL-IPF7620|CAGL-CDS0096.1|CAG62023.1</t>
  </si>
  <si>
    <t>CAL0136190</t>
  </si>
  <si>
    <t>YDR135C</t>
  </si>
  <si>
    <t>Anc_8.303</t>
  </si>
  <si>
    <t>Vacuolar glutathione S-conjugate transporter; member of ATP-binding cassette family; ATPase activity required to support vacuole fusion; forms stable complexes with vacuole fusion machinery; regulates Vam7p recruitment to vacuoles; has role in detoxifying metals such as cadmium, mercury, and arsenite; also transports unconjugated bilirubin, selenodigluthatione, and oxidized glutathione; similar to human cystic fibrosis protein CFTR</t>
  </si>
  <si>
    <t>CAGL0M08338g</t>
  </si>
  <si>
    <t>CAGL-IPF8015|CAGL-CDS4953.1|CAG62684.1</t>
  </si>
  <si>
    <t>CAL0136611</t>
  </si>
  <si>
    <t>MRPL38</t>
  </si>
  <si>
    <t>YKL170W</t>
  </si>
  <si>
    <t>Anc_1.179</t>
  </si>
  <si>
    <t>Mitochondrial ribosomal protein of the large subunit; appears as two protein spots (YmL34 and YmL38) on two-dimensional SDS gels; protein abundance increases in response to DNA replication stress</t>
  </si>
  <si>
    <t>CAGL0M05621g</t>
  </si>
  <si>
    <t>CAGL-IPF7163|CAGL-CDS2468.1|CAG62566.1</t>
  </si>
  <si>
    <t>CAL0137251</t>
  </si>
  <si>
    <t>CSH1</t>
  </si>
  <si>
    <t>YBR161W</t>
  </si>
  <si>
    <t>Mannosylinositol phosphorylceramide (MIPC) synthase catalytic subunit; forms a complex with regulatory subunit Csg2p; function in sphingolipid biosynthesis is overlapping with that of Sur1p; CSH1 has a paralog, SUR1, that arose from the whole genome duplication</t>
  </si>
  <si>
    <t>CAGL0M05885g</t>
  </si>
  <si>
    <t>CAGL-IPF9092|CAGL-CDS2135.1|CAG62578.1</t>
  </si>
  <si>
    <t>CAL0136653</t>
  </si>
  <si>
    <t>LAS1</t>
  </si>
  <si>
    <t>YKR063C</t>
  </si>
  <si>
    <t>Anc_1.200</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</si>
  <si>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</si>
  <si>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CAGL0G09515g</t>
  </si>
  <si>
    <t>CAGL-IPF1550|CAGL-CDS2615.1|CAG59700.1</t>
  </si>
  <si>
    <t>CAL0129456</t>
  </si>
  <si>
    <t>SPR1</t>
  </si>
  <si>
    <t>YOR190W</t>
  </si>
  <si>
    <t>Anc_6.099</t>
  </si>
  <si>
    <t>Sporulation-specific exo-1,3-beta-glucanase; contributes to ascospore thermoresistance; SPR1 has a paralog, EXG1, that arose from the whole genome duplication</t>
  </si>
  <si>
    <t>CAGL0D01342g</t>
  </si>
  <si>
    <t>CAGL-IPF2659|CAGL-CDS1778.1|CAG58384.1</t>
  </si>
  <si>
    <t>CAL0128071</t>
  </si>
  <si>
    <t>NOT5</t>
  </si>
  <si>
    <t>YPR072W</t>
  </si>
  <si>
    <t>Anc_3.370</t>
  </si>
  <si>
    <t>Subunit of CCR4-NOT global transcriptional regulator; involved intranscription initiation and elongation and in mRNA degradation; conserved lysine in human homolog of Not5p and Not3p is mutated in cancers</t>
  </si>
  <si>
    <t>CAGL0C00715g</t>
  </si>
  <si>
    <t>CAGL-IPF6666|CAGL-CDS4525.1|CAG58117.1</t>
  </si>
  <si>
    <t>CAL0127294</t>
  </si>
  <si>
    <t>RSA3</t>
  </si>
  <si>
    <t>YLR221C</t>
  </si>
  <si>
    <t>Anc_8.436</t>
  </si>
  <si>
    <t>Protein with a likely role in ribosomal maturation; required for accumulation of wild-type levels of large (60S) ribosomal subunits; binds to the helicase Dbp6p in pre-60S ribosomal particles in the nucleolus</t>
  </si>
  <si>
    <t>CAGL0I10725g</t>
  </si>
  <si>
    <t>CAGL-IPF6416|CAGL-CDS2750.1|CAG60651.1</t>
  </si>
  <si>
    <t>CAL0130187</t>
  </si>
  <si>
    <t>YGR122W</t>
  </si>
  <si>
    <t>Anc_3.476</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</si>
  <si>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</si>
  <si>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CAGL0G08195g</t>
  </si>
  <si>
    <t>CAGL-IPF9165|CAG59646.1</t>
  </si>
  <si>
    <t>CAL0129981</t>
  </si>
  <si>
    <t>UPS2</t>
  </si>
  <si>
    <t>YLR168C</t>
  </si>
  <si>
    <t>Anc_8.388</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</si>
  <si>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</si>
  <si>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CAGL0M11220g</t>
  </si>
  <si>
    <t>CAGL-IPF8832|CAGL-CDS1249.1|CAG62808.1</t>
  </si>
  <si>
    <t>CAL0137365</t>
  </si>
  <si>
    <t>MRE11</t>
  </si>
  <si>
    <t>YMR224C</t>
  </si>
  <si>
    <t>Anc_8.744</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</si>
  <si>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</si>
  <si>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CAGL0I03520g</t>
  </si>
  <si>
    <t>CAGL-IPF7371|CAGL-CDS5431.1|CAG60338.1</t>
  </si>
  <si>
    <t>CAL0129618</t>
  </si>
  <si>
    <t>YDL157C</t>
  </si>
  <si>
    <t>Anc_7.334</t>
  </si>
  <si>
    <t>CAGL0M01386g</t>
  </si>
  <si>
    <t>CAGL-IPF9116|CAG62381.1</t>
  </si>
  <si>
    <t>CAL0136905</t>
  </si>
  <si>
    <t>YSP2</t>
  </si>
  <si>
    <t>YDR326C</t>
  </si>
  <si>
    <t>Anc_5.370</t>
  </si>
  <si>
    <t>Protein involved in programmed cell death; mutant shows resistance to cell death induced by amiodarone or intracellular acidification; YSP2 has a paralog, YHR080C, that arose from the whole genome duplication</t>
  </si>
  <si>
    <t>CAGL0F04521g</t>
  </si>
  <si>
    <t>CAGL-IPF1674|CAGL-CDS3710.1|CAG59092.1</t>
  </si>
  <si>
    <t>CAL0129414</t>
  </si>
  <si>
    <t>ECM13</t>
  </si>
  <si>
    <t>YBL043W</t>
  </si>
  <si>
    <t>Anc_7.483</t>
  </si>
  <si>
    <t>Non-essential protein of unknown function; induced by treatment with 8-methoxypsoralen and UVA irradiation; ECM13 has a paralog, YJR115W, that arose from the whole genome duplication</t>
  </si>
  <si>
    <t>CAGL0E05632g</t>
  </si>
  <si>
    <t>CAGL-IPF5049|CAGL-CDS1514.1|CAG58852.1</t>
  </si>
  <si>
    <t>CAL0128630</t>
  </si>
  <si>
    <t>PUT4</t>
  </si>
  <si>
    <t>YOR348C</t>
  </si>
  <si>
    <t>Anc_7.044</t>
  </si>
  <si>
    <t>Proline permease; required for high-affinity transport of proline; also transports the toxic proline analog azetidine-2-carboxylate (AzC); PUT4 transcription is repressed in ammonia-grown cells</t>
  </si>
  <si>
    <t>CAGL0C00297g</t>
  </si>
  <si>
    <t>CAGL-IPF6630|CAGL-CDS1040.1|CAG58098.1</t>
  </si>
  <si>
    <t>CAL0127454</t>
  </si>
  <si>
    <t>SET2</t>
  </si>
  <si>
    <t>YJL168C</t>
  </si>
  <si>
    <t>Anc_1.170</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</si>
  <si>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</si>
  <si>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CAGL0I01848g</t>
  </si>
  <si>
    <t>CAGL-IPF2098|CAGL-CDS1092.1|CAG60268.1</t>
  </si>
  <si>
    <t>CAL0132186</t>
  </si>
  <si>
    <t>SKG6</t>
  </si>
  <si>
    <t>YHR149C</t>
  </si>
  <si>
    <t>Anc_5.107</t>
  </si>
  <si>
    <t>Integral membrane protein; localizes primarily to growing sites such as the bud tip or the cell periphery; potential Cdc28p substrate; Skg6p interacts with Zds1p and Zds2p; SKG6 has a paralog, TOS2, that arose from the whole genome duplication</t>
  </si>
  <si>
    <t>CAGL0I03102g</t>
  </si>
  <si>
    <t>CAGL-IPF7342|CAGL-CDS0122.1|CAG60322.1</t>
  </si>
  <si>
    <t>CAL0132708</t>
  </si>
  <si>
    <t>GEA2</t>
  </si>
  <si>
    <t>YEL022W</t>
  </si>
  <si>
    <t>Anc_1.455</t>
  </si>
  <si>
    <t>Guanine nucleotide exchange factor for ADP ribosylation factors (ARFs); involved in vesicular transport between the Golgi and ER, Golgi organization, and actin cytoskeleton organization; GEA2 has a paralog, GEA1, that arose from the whole genome duplication</t>
  </si>
  <si>
    <t>CAGL0I05280g</t>
  </si>
  <si>
    <t>CAGL-IPF1340|CAGL-CDS3171.1|CAG60417.1</t>
  </si>
  <si>
    <t>CAL0132750</t>
  </si>
  <si>
    <t>YKE4</t>
  </si>
  <si>
    <t>YIL023C</t>
  </si>
  <si>
    <t>Anc_7.203</t>
  </si>
  <si>
    <t>Zinc transporter; localizes to the ER; null mutant is sensitive to calcofluor white, leads to zinc accumulation in cytosol; ortholog of the mouse KE4 and member of the ZIP (ZRT, IRT-like Protein) family</t>
  </si>
  <si>
    <t>CAGL0C01529g</t>
  </si>
  <si>
    <t>CAGL-IPF7253|CAGL-CDS4111.1|CAG58147.1</t>
  </si>
  <si>
    <t>CAL0127420</t>
  </si>
  <si>
    <t>CBC2</t>
  </si>
  <si>
    <t>YPL178W</t>
  </si>
  <si>
    <t>Anc_6.171</t>
  </si>
  <si>
    <t>Small subunit of the heterodimeric cap binding complex with Sto1p; interacts with Npl3p, possibly to package mRNA for export from the nucleus; may have a role in telomere maintenance; contains an RNA-binding motif</t>
  </si>
  <si>
    <t>CAGL0B01122g</t>
  </si>
  <si>
    <t>SAM1</t>
  </si>
  <si>
    <t>CAGL-IPF3659|CAGL-CDS2881.1|CAG57918.1</t>
  </si>
  <si>
    <t>CAL0127746</t>
  </si>
  <si>
    <t>YLR180W</t>
  </si>
  <si>
    <t>Anc_1.058</t>
  </si>
  <si>
    <t>S-adenosylmethionine synthetase; catalyzes transfer of the adenosyl group of ATP to the sulfur atom of methionine; SAM1 has a paralog, SAM2, that arose from the whole genome duplication</t>
  </si>
  <si>
    <t>CAGL0D01980g</t>
  </si>
  <si>
    <t>CAGL-IPF4827|CAGL-CDS1717.1|CAG58411.1</t>
  </si>
  <si>
    <t>CAL0128481</t>
  </si>
  <si>
    <t>TGL1</t>
  </si>
  <si>
    <t>YKL140W</t>
  </si>
  <si>
    <t>Anc_2.424</t>
  </si>
  <si>
    <t>Steryl ester hydrolase; one of three gene products (Yeh1p, Yeh2p, Tgl1p) responsible for steryl ester hydrolase activity and involved in sterol homeostasis; localized to lipid particle membranes</t>
  </si>
  <si>
    <t>CAGL0F03421g</t>
  </si>
  <si>
    <t>CAGL-IPF1764|CAGL-CDS0761.1|CAG59042.1</t>
  </si>
  <si>
    <t>CAL0129238</t>
  </si>
  <si>
    <t>ZDS1</t>
  </si>
  <si>
    <t>YMR273C</t>
  </si>
  <si>
    <t>Anc_8.831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</si>
  <si>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</si>
  <si>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CAGL0M13805g</t>
  </si>
  <si>
    <t>MP65</t>
  </si>
  <si>
    <t>CAGL-IPF6053|CAGL-CDS2978.1|CAG62924.1|SCW4</t>
  </si>
  <si>
    <t>CAL0137403</t>
  </si>
  <si>
    <t>SCW10</t>
  </si>
  <si>
    <t>YMR305C</t>
  </si>
  <si>
    <t>Anc_5.015</t>
  </si>
  <si>
    <t>Cell wall protein with similarity to glucanases; may play a role in conjugation during mating based on mutant phenotype and its regulation by Ste12p; SWC10 has a paralog, SCW4, that arose from the whole genome duplication</t>
  </si>
  <si>
    <t>CAGL0B02321g</t>
  </si>
  <si>
    <t>CAGL-IPF868|CAGL-CDS2002.1|CAG57971.1</t>
  </si>
  <si>
    <t>CAL0127840</t>
  </si>
  <si>
    <t>VAN1</t>
  </si>
  <si>
    <t>YML115C</t>
  </si>
  <si>
    <t>Anc_8.842</t>
  </si>
  <si>
    <t>Component of the mannan polymerase I; complex contains Van1p and Mnn9p and is involved in the first steps of mannan synthesis; mutants are vanadate-resistant</t>
  </si>
  <si>
    <t>CAGL0E02079g</t>
  </si>
  <si>
    <t>CAGL-IPF9186|CAGL-CDS2309.1|CAG58699.1</t>
  </si>
  <si>
    <t>CAL0129116</t>
  </si>
  <si>
    <t>MSN1</t>
  </si>
  <si>
    <t>YOL116W</t>
  </si>
  <si>
    <t>Anc_3.057</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</si>
  <si>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</si>
  <si>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CAGL0I10791g</t>
  </si>
  <si>
    <t>CAGL-IPF6406|CAGL-CDS3356.1|CAG60654.1</t>
  </si>
  <si>
    <t>CAL0132650</t>
  </si>
  <si>
    <t>YJL088W</t>
  </si>
  <si>
    <t>Anc_1.279</t>
  </si>
  <si>
    <t>ARG3</t>
  </si>
  <si>
    <t>Ornithine carbamoyltransferase; also known as carbamoylphosphate:L-ornithine carbamoyltransferase; catalyzes the biosynthesis of the arginine precursor citrulline</t>
  </si>
  <si>
    <t>CAGL0H03531g</t>
  </si>
  <si>
    <t>MNP1</t>
  </si>
  <si>
    <t>CAGL-IPF1921|CAGL-CDS4623.1|CAG59880.1</t>
  </si>
  <si>
    <t>CAL0130289</t>
  </si>
  <si>
    <t>YGL068W</t>
  </si>
  <si>
    <t>Anc_6.213</t>
  </si>
  <si>
    <t>Protein associated with the mitochondrial nucleoid; putative mitochondrial ribosomal protein with similarity to E. coli L7/L12 ribosomal protein; required for normal respiratory growth</t>
  </si>
  <si>
    <t>CAGL0L07546g</t>
  </si>
  <si>
    <t>CAGL-IPF8859|CAGL-CDS1336.1|CAG62076.1</t>
  </si>
  <si>
    <t>CAL0135244</t>
  </si>
  <si>
    <t>BAP3</t>
  </si>
  <si>
    <t>YDR046C</t>
  </si>
  <si>
    <t>YBR068C</t>
  </si>
  <si>
    <t>Anc_3.284</t>
  </si>
  <si>
    <t>BAP2</t>
  </si>
  <si>
    <t>High-affinity leucine permease; functions as a branched-chain amino acid permease involved in uptake of leucine, isoleucine and valine; contains 12 predicted transmembrane domains; BAP2 has a paralog, BAP3, that arose from the whole genome duplication</t>
  </si>
  <si>
    <t>CAGL0L00803g</t>
  </si>
  <si>
    <t>CAGL-IPF9621|CAGL-CDS0745.1|CAG61779.1</t>
  </si>
  <si>
    <t>CAL0136078</t>
  </si>
  <si>
    <t>PIG2</t>
  </si>
  <si>
    <t>YIL045W</t>
  </si>
  <si>
    <t>Anc_7.230</t>
  </si>
  <si>
    <t>Putative type-1 protein phosphatase targeting subunit; tethers Glc7p type-1 protein phosphatase to Gsy2p glycogen synthase; PIG2 has a paralog, GIP2, that arose from the whole genome duplication</t>
  </si>
  <si>
    <t>CAGL0D05148g</t>
  </si>
  <si>
    <t>CAGL-IPF4942|CAGL-CDS5383.1|CAG58544.1</t>
  </si>
  <si>
    <t>CAL0127961</t>
  </si>
  <si>
    <t>Anc_7.195</t>
  </si>
  <si>
    <t>CAGL0B04345g</t>
  </si>
  <si>
    <t>CAGL-IPF696|CAGL-CDS2805.1|CAG58059.1</t>
  </si>
  <si>
    <t>CAL0127040</t>
  </si>
  <si>
    <t>YBR025C</t>
  </si>
  <si>
    <t>Anc_3.226</t>
  </si>
  <si>
    <t>OLA1</t>
  </si>
  <si>
    <t>P-loop ATPase with similarity to human OLA1 and bacterial YchF; identified as specifically interacting with the proteasome; protein abundance increases in response to hydrogen peroxide and to DNA replication stress</t>
  </si>
  <si>
    <t>CAGL0E06314g</t>
  </si>
  <si>
    <t>CAGL-IPF5996|CAGL-CDS1343.1|CAG58883.1</t>
  </si>
  <si>
    <t>CAL0128840</t>
  </si>
  <si>
    <t>RSM22</t>
  </si>
  <si>
    <t>YKL155C</t>
  </si>
  <si>
    <t>Anc_5.264</t>
  </si>
  <si>
    <t>Mitochondrial ribosomal protein of the small subunit; also predicted to be an S-adenosylmethionine-dependent methyltransferase</t>
  </si>
  <si>
    <t>CAGL0F07073g</t>
  </si>
  <si>
    <t>CAGL-IPF507|CAGL-CDS3973.1|CAG59200.1</t>
  </si>
  <si>
    <t>CAL0130872</t>
  </si>
  <si>
    <t>RPS2</t>
  </si>
  <si>
    <t>YGL123W</t>
  </si>
  <si>
    <t>Anc_6.129</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</si>
  <si>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</si>
  <si>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CAGL0F05533g</t>
  </si>
  <si>
    <t>CAGL-IPF395|CAGL-CDS2952.1|CAG59135.1</t>
  </si>
  <si>
    <t>CAL0131222</t>
  </si>
  <si>
    <t>CBS2</t>
  </si>
  <si>
    <t>YDR197W</t>
  </si>
  <si>
    <t>Anc_8.405</t>
  </si>
  <si>
    <t>Mitochondrial translational activator of the COB mRNA; interacts with translating ribosomes, acts on the COB mRNA 5'-untranslated leader</t>
  </si>
  <si>
    <t>CAGL0F04411g</t>
  </si>
  <si>
    <t>CAGL-IPF1684|CAGL-CDS4326.1|CAG59087.1</t>
  </si>
  <si>
    <t>CAL0129316</t>
  </si>
  <si>
    <t>MRPL16</t>
  </si>
  <si>
    <t>YBL038W</t>
  </si>
  <si>
    <t>Anc_3.327</t>
  </si>
  <si>
    <t>Mitochondrial ribosomal protein of the large subunit; homologous to bacterial L16 ribosomal protein</t>
  </si>
  <si>
    <t>CAGL0K10274g</t>
  </si>
  <si>
    <t>CAGL-IPF3213|CAGL-CDS4148.1|CAG61629.1</t>
  </si>
  <si>
    <t>CAL0134325</t>
  </si>
  <si>
    <t>CAT5</t>
  </si>
  <si>
    <t>YOR125C</t>
  </si>
  <si>
    <t>Anc_5.445</t>
  </si>
  <si>
    <t>Protein required for ubiquinone (Coenzyme Q) biosynthesis; localizes to the matrix face of the mitochondrial inner membrane in a large complex with ubiquinone biosynthetic enzymes; required for gluconeogenic gene activation</t>
  </si>
  <si>
    <t>CAGL0L02123g</t>
  </si>
  <si>
    <t>SNF5</t>
  </si>
  <si>
    <t>CAGL-IPF8434|CAGL-CDS0403.1|CAG61832.1</t>
  </si>
  <si>
    <t>CAL0135800</t>
  </si>
  <si>
    <t>YBR289W</t>
  </si>
  <si>
    <t>Anc_2.523</t>
  </si>
  <si>
    <t>Subunit of the SWI/SNF chromatin remodeling complex; involved in transcriptional regulation; functions interdependently in transcriptional activation with Snf2p and Snf6p; relocates to the cytosol under hypoxic conditions</t>
  </si>
  <si>
    <t>CAGL0J05412g</t>
  </si>
  <si>
    <t>CAGL-IPF7924|CAGL-CDS1317.1|CAG60891.1</t>
  </si>
  <si>
    <t>CAL0132980</t>
  </si>
  <si>
    <t>LSG1</t>
  </si>
  <si>
    <t>YGL099W</t>
  </si>
  <si>
    <t>Anc_6.163</t>
  </si>
  <si>
    <t>Putative GTPase involved in 60S ribosomal subunit biogenesis; required for the release of Nmd3p from 60S subunits in the cytoplasm</t>
  </si>
  <si>
    <t>CAGL0F05489g</t>
  </si>
  <si>
    <t>CAGL-IPF391|CAGL-CDS2137.1|CAG59133.1</t>
  </si>
  <si>
    <t>CAL0131228</t>
  </si>
  <si>
    <t>VPS64</t>
  </si>
  <si>
    <t>YDR200C</t>
  </si>
  <si>
    <t>Anc_8.408</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</si>
  <si>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</si>
  <si>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CAGL0I07931g</t>
  </si>
  <si>
    <t>CAGL-IPF4313|CAGL-CDS3889.1|CAG60531.1</t>
  </si>
  <si>
    <t>CAL0132752</t>
  </si>
  <si>
    <t>REX4</t>
  </si>
  <si>
    <t>YOL080C</t>
  </si>
  <si>
    <t>Anc_3.125</t>
  </si>
  <si>
    <t>Putative RNA exonuclease; possibly involved in pre-rRNA processing and ribosome assembly</t>
  </si>
  <si>
    <t>CAGL0I04136g</t>
  </si>
  <si>
    <t>CAGL-IPF5938|CAGL-CDS5004.1|CAG60366.1</t>
  </si>
  <si>
    <t>CAL0132230</t>
  </si>
  <si>
    <t>MTC3</t>
  </si>
  <si>
    <t>YGL226W</t>
  </si>
  <si>
    <t>Anc_3.542</t>
  </si>
  <si>
    <t>Protein of unknown function; green fluorescent protein (GFP)-fusion protein localizes to the mitochondrion; mtc3 is synthetically sick with cdc13-1</t>
  </si>
  <si>
    <t>CAGL0B01771g</t>
  </si>
  <si>
    <t>CAGL-IPF5242|CAGL-CDS1862.1|CAG57946.1</t>
  </si>
  <si>
    <t>CAL0127066</t>
  </si>
  <si>
    <t>FOB1</t>
  </si>
  <si>
    <t>YDR110W</t>
  </si>
  <si>
    <t>Anc_8.262</t>
  </si>
  <si>
    <t>Nucleolar protein that binds the rDNA replication fork barrier site; required for replication fork blocking, recombinational hotspot activity, condensin recruitment to replication fork barrier (RFB), and rDNA repeat segregation; related to retroviral integrases</t>
  </si>
  <si>
    <t>CAGL0K03333g</t>
  </si>
  <si>
    <t>CAGL-IPF2199|CAGL-CDS1494.1|CAG61330.1</t>
  </si>
  <si>
    <t>CAL0134637</t>
  </si>
  <si>
    <t>MUB1</t>
  </si>
  <si>
    <t>YMR100W</t>
  </si>
  <si>
    <t>Anc_2.454</t>
  </si>
  <si>
    <t>MYND domain-containing protein; required for ubiquitination and turnover of Rpn4p; interacts with Ubr2p (E3) and indirectly with Rad6p (E2); short-lived protein degraded in a Ubr2p/Rad6p dependent manner; similar to the A. nidulans samB gene</t>
  </si>
  <si>
    <t>CAGL0L13090g</t>
  </si>
  <si>
    <t>NDT80</t>
  </si>
  <si>
    <t>CAGL-IPF8538|CAGL-CDS0945.1|CAG62312.1</t>
  </si>
  <si>
    <t>CAL0136074</t>
  </si>
  <si>
    <t>YHR124W</t>
  </si>
  <si>
    <t>Anc_2.135</t>
  </si>
  <si>
    <t xml:space="preserve">Meiosis-specific transcription factor; required for exit from pachytene and for full meiotic recombination; activates middle sporulation genes; competes with Sum1p for binding to promoters containing middle sporulation elements (MSE) </t>
  </si>
  <si>
    <t>CAGL0E03960g</t>
  </si>
  <si>
    <t>CAGL-IPF2478|CAGL-CDS3621.1|CAG58778.1</t>
  </si>
  <si>
    <t>CAL0128794</t>
  </si>
  <si>
    <t>SBP1</t>
  </si>
  <si>
    <t>YLL046C</t>
  </si>
  <si>
    <t>YHL034C</t>
  </si>
  <si>
    <t>Anc_4.007</t>
  </si>
  <si>
    <t>Protein that binds eIF4G and has a role in repression of translation; has an RGG motif; found in cytoplasmic P bodies; found associated with small nucleolar RNAs snR10 and snR11; SBP1 has a paralog, RNP1, that arose from the whole genome duplication</t>
  </si>
  <si>
    <t>CAGL0G00286g</t>
  </si>
  <si>
    <t>GAS1</t>
  </si>
  <si>
    <t>CAGL-IPF8924|CAGL-CDS1723.1|CAG59304.1</t>
  </si>
  <si>
    <t>CAL0130779</t>
  </si>
  <si>
    <t>YMR307W</t>
  </si>
  <si>
    <t>Anc_5.013</t>
  </si>
  <si>
    <t>Beta-1,3-glucanosyltransferase; required for cell wall assembly and also has a role in transcriptional silencing; localizes to the cell surface via a glycosylphosphatidylinositol (GPI) anchor; also found at the nuclear periphery</t>
  </si>
  <si>
    <t>CAGL0F00583g</t>
  </si>
  <si>
    <t>CAGL-IPF3785|CAGL-CDS2964.1|CAG58923.1</t>
  </si>
  <si>
    <t>CAL0131014</t>
  </si>
  <si>
    <t>GRH1</t>
  </si>
  <si>
    <t>YDR517W</t>
  </si>
  <si>
    <t>Anc_1.032</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</si>
  <si>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</si>
  <si>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CAGL0J00539g</t>
  </si>
  <si>
    <t>SLT2</t>
  </si>
  <si>
    <t>CAGL-IPF7793|CAGL-CDS2134.1|CAG60682.1</t>
  </si>
  <si>
    <t>CAL0133196</t>
  </si>
  <si>
    <t>YKL161C</t>
  </si>
  <si>
    <t>YHR030C</t>
  </si>
  <si>
    <t>Anc_5.274</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</si>
  <si>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</si>
  <si>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CAGL0A03608g</t>
  </si>
  <si>
    <t>CAGL-IPF1222|CAGL-CDS4309.1|CAG57817.1</t>
  </si>
  <si>
    <t>CAL0126811</t>
  </si>
  <si>
    <t>CAGL0K02981g</t>
  </si>
  <si>
    <t>CAGL-IPF2221|CAGL-CDS3765.1|CAG61315.1</t>
  </si>
  <si>
    <t>CAL0134625</t>
  </si>
  <si>
    <t>NAT4</t>
  </si>
  <si>
    <t>YMR069W</t>
  </si>
  <si>
    <t>Anc_2.532</t>
  </si>
  <si>
    <t>N alpha-acetyl-transferase; involved in acetylation of the N-terminal residues of histones H4 and H2A</t>
  </si>
  <si>
    <t>CAGL0C05313g</t>
  </si>
  <si>
    <t>CAGL-IPF4087|CAGL-CDS0713.1|CAG58311.1</t>
  </si>
  <si>
    <t>CAL0127202</t>
  </si>
  <si>
    <t>YDL040C</t>
  </si>
  <si>
    <t>Anc_3.153</t>
  </si>
  <si>
    <t>NAT1</t>
  </si>
  <si>
    <t>Subunit of protein N-terminal acetyltransferase NatA; NatA is comprised of Nat1p, Ard1p, and Nat5p; N-terminally acetylates many proteins, which influences multiple processes such as the cell cycle, heat-shock resistance, mating, sporulation, and telomeric silencing</t>
  </si>
  <si>
    <t>CAGL0H07161g</t>
  </si>
  <si>
    <t>CAGL-IPF248|CAGL-CDS2608.1|CAG60041.1</t>
  </si>
  <si>
    <t>CAL0131978</t>
  </si>
  <si>
    <t>HIM1</t>
  </si>
  <si>
    <t>YDR317W</t>
  </si>
  <si>
    <t>Anc_5.348</t>
  </si>
  <si>
    <t>Protein of unknown function involved in DNA repair</t>
  </si>
  <si>
    <t>CAGL0M11374g</t>
  </si>
  <si>
    <t>CAGL-IPF6235|CAGL-CDS0464.1|CAG62815.1</t>
  </si>
  <si>
    <t>CAL0136303</t>
  </si>
  <si>
    <t>YJL176C</t>
  </si>
  <si>
    <t>Anc_1.163</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</si>
  <si>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</si>
  <si>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</si>
  <si>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CAGL0M10307g</t>
  </si>
  <si>
    <t>CAGL-IPF8355|CAGL-CDS2418.1|CAG62773.1</t>
  </si>
  <si>
    <t>CAL0136931</t>
  </si>
  <si>
    <t>AUR1</t>
  </si>
  <si>
    <t>YKL004W</t>
  </si>
  <si>
    <t>Anc_2.507</t>
  </si>
  <si>
    <t>Phosphatidylinositol:ceramide phosphoinositol transferase; required for sphingolipid synthesis; can mutate to confer aureobasidin A resistance; also known as IPC synthase</t>
  </si>
  <si>
    <t>CAGL0M12496g</t>
  </si>
  <si>
    <t>CAGL-IPF8468|CAGL-CDS1923.1|CAGL-IPF9858|CAGL-CDS3775.1|CAGL0M12507g</t>
  </si>
  <si>
    <t>CAL0136645</t>
  </si>
  <si>
    <t>VHR1</t>
  </si>
  <si>
    <t>CAGL0H03333g</t>
  </si>
  <si>
    <t>CAGL-IPF1936|CAGL-CDS5022.1|CAG59871.1</t>
  </si>
  <si>
    <t>CAL0132020</t>
  </si>
  <si>
    <t>MPC1</t>
  </si>
  <si>
    <t>YGL080W</t>
  </si>
  <si>
    <t>Anc_6.199</t>
  </si>
  <si>
    <t>FMP37</t>
  </si>
  <si>
    <t>Highly conserved subunit of the mitochondrial pyruvate carrier; a mitochondrial inner membrane complex comprised of Fmp37p/Mpc1p and either Mpc2p or Fmp43p/Mpc3p mediates mitochondrial pyruvate uptake; null mutant displays slow growth that is complemented by expression of human or mouse ortholog; mutation in human ortholog is associated with lactic acidosis and hyperpyruvatemia</t>
  </si>
  <si>
    <t>CAGL0J07920g</t>
  </si>
  <si>
    <t>CAGL-IPF6753|CAGL-CDS0793.1|CAG61003.1</t>
  </si>
  <si>
    <t>CAL0132972</t>
  </si>
  <si>
    <t>FOL1</t>
  </si>
  <si>
    <t>YNL256W</t>
  </si>
  <si>
    <t>Anc_1.104</t>
  </si>
  <si>
    <t>Multifunctional enzyme of the folic acid biosynthesis pathway; has dihydropteroate synthetase, dihydro-6-hydroxymethylpterin pyrophosphokinase, and dihydroneopterin aldolase activities</t>
  </si>
  <si>
    <t>CAGL0L00979g</t>
  </si>
  <si>
    <t>CAGL-IPF8896|CAGL-CDS2231.1|CAG61786.1</t>
  </si>
  <si>
    <t>CAL0135326</t>
  </si>
  <si>
    <t>TED1</t>
  </si>
  <si>
    <t>YIL039W</t>
  </si>
  <si>
    <t>Anc_7.216</t>
  </si>
  <si>
    <t>Conserved phosphoesterase domain-containing protein; acts together with Emp24p/Erv25p in cargo exit from the ER; deletion confers sensitivity to 4-(N-(S-glutathionylacetyl)amino) phenylarsenoxide (GSAO)</t>
  </si>
  <si>
    <t>CAGL0L12584g</t>
  </si>
  <si>
    <t>CAGL-IPF8588|CAGL-CDS3662.1|CAG62289.1</t>
  </si>
  <si>
    <t>CAL0135878</t>
  </si>
  <si>
    <t>YPL039W</t>
  </si>
  <si>
    <t>Anc_8.487</t>
  </si>
  <si>
    <t>Putative protein of unknown function; YPL039W is not an essential gene</t>
  </si>
  <si>
    <t>CAGL0L11484g</t>
  </si>
  <si>
    <t>CAGL-IPF4239|CAGL-CDS2497.1|CAG62241.1</t>
  </si>
  <si>
    <t>CAL0135700</t>
  </si>
  <si>
    <t>FPR3</t>
  </si>
  <si>
    <t>YML074C</t>
  </si>
  <si>
    <t>Anc_4.342</t>
  </si>
  <si>
    <t>Nucleolar peptidyl-prolyl cis-trans isomerase (PPIase); FK506 binding protein; phosphorylated by casein kinase II (Cka1p-Cka2p-Ckb1p-Ckb2p) and dephosphorylated by Ptp1p; FPR3 has a paralog, FPR4, that arose from the whole genome duplication</t>
  </si>
  <si>
    <t>CAGL0M12551g</t>
  </si>
  <si>
    <t>CAGL-IPF8470|CAGL-CDS4704.1|CAG62868.1</t>
  </si>
  <si>
    <t>CAL0136579</t>
  </si>
  <si>
    <t>RGI2</t>
  </si>
  <si>
    <t>YIL057C</t>
  </si>
  <si>
    <t>Anc_7.248</t>
  </si>
  <si>
    <t>Protein of unknown function; involved in energy metabolism under respiratory conditions; expression induced under carbon limitation and repressed under high glucose; RGI2 has a paralog, RGI1, that arose from the whole genome duplication</t>
  </si>
  <si>
    <t>CAGL0H02475g</t>
  </si>
  <si>
    <t>CAGL-IPF8741|CAGL-CDS0809.1|CAG59836.1</t>
  </si>
  <si>
    <t>CAL0129647</t>
  </si>
  <si>
    <t>PET111</t>
  </si>
  <si>
    <t>YMR257C</t>
  </si>
  <si>
    <t>Anc_8.809</t>
  </si>
  <si>
    <t>Mitochondrial translational activator specific for the COX2 mRNA; located in the mitochondrial inner membrane</t>
  </si>
  <si>
    <t>CAGL0G07271g</t>
  </si>
  <si>
    <t>TSA1|CAGL-IPF7080|CAGL-CDS4485.1|CAG59604.1</t>
  </si>
  <si>
    <t>CAL0137527</t>
  </si>
  <si>
    <t>TSA1</t>
  </si>
  <si>
    <t>YML028W</t>
  </si>
  <si>
    <t>Anc_5.569</t>
  </si>
  <si>
    <t>Thioredoxin peroxidase; acts as both a ribosome-associated and free cytoplasmic antioxidant; self-associates to form a high-molecular weight chaperone complex under oxidative stress; deletion results in mutator phenotype; protein abundance increases and forms cytoplasmic foci in response to DNA replication stress; required for telomere length maintenace; TSA1 has a paralog, TSA2, that arose from the whole genome duplication</t>
  </si>
  <si>
    <t>CAGL0M10373g</t>
  </si>
  <si>
    <t>CAGL-IPF8943|CAGL-CDS2283.1|CAG62776.1</t>
  </si>
  <si>
    <t>CAL0136255</t>
  </si>
  <si>
    <t>RAD57</t>
  </si>
  <si>
    <t>YDR004W</t>
  </si>
  <si>
    <t>Anc_3.198</t>
  </si>
  <si>
    <t>Protein that stimulates strand exchange; stimulates strand exchange by stabilizing the binding of Rad51p to single-stranded DNA; involved in the recombinational repair of double-strand breaks in DNA during vegetative growth and meiosis; forms heterodimer with Rad55p</t>
  </si>
  <si>
    <t>CAGL0L03355g</t>
  </si>
  <si>
    <t>CAGL-IPF2723|CAGL-CDS3455.1|CAG61888.1</t>
  </si>
  <si>
    <t>CAL0135880</t>
  </si>
  <si>
    <t>YKR045C</t>
  </si>
  <si>
    <t>Anc_1.237</t>
  </si>
  <si>
    <t>Putative protein of unknown function; epitope-tagged protein localizes to the cytoplasm</t>
  </si>
  <si>
    <t>CAGL0M11264g</t>
  </si>
  <si>
    <t>CAGL-IPF8828|CAGL-CDS1775.1|CAG62810.1</t>
  </si>
  <si>
    <t>CAL0137513</t>
  </si>
  <si>
    <t>TAF7</t>
  </si>
  <si>
    <t>YMR227C</t>
  </si>
  <si>
    <t>Anc_8.754</t>
  </si>
  <si>
    <t>TFIID subunit (67 kDa); involved in RNA polymerase II transcription initiation</t>
  </si>
  <si>
    <t>CAGL0D03652g</t>
  </si>
  <si>
    <t>CAGL-IPF4737|CAGL-CDS1129.1|CAG58485.1</t>
  </si>
  <si>
    <t>CAL0128401</t>
  </si>
  <si>
    <t>YMR179W</t>
  </si>
  <si>
    <t>Anc_6.252</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</si>
  <si>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</si>
  <si>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</si>
  <si>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CAGL0F04565g</t>
  </si>
  <si>
    <t>CAGL-IPF1671|CAGL-CDS2358.1|CAG59094.1</t>
  </si>
  <si>
    <t>CAL0129337</t>
  </si>
  <si>
    <t>COR1</t>
  </si>
  <si>
    <t>YBL045C</t>
  </si>
  <si>
    <t>Anc_7.484</t>
  </si>
  <si>
    <t>Core subunit of the ubiquinol-cytochrome c reductase complex; the ubiquinol-cytochrome c reductase complex (bc1 complex) is a component of the mitochondrial inner membrane electron transport chain</t>
  </si>
  <si>
    <t>CAGL0G09691g</t>
  </si>
  <si>
    <t>CAGL-IPF1541|CAGL-CDS2793.1|CAG59708.1</t>
  </si>
  <si>
    <t>CAL0137713</t>
  </si>
  <si>
    <t>SER1</t>
  </si>
  <si>
    <t>YOR184W</t>
  </si>
  <si>
    <t>Anc_6.084</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</si>
  <si>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</si>
  <si>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CAGL0H06963g</t>
  </si>
  <si>
    <t>CAGL-IPF262|CAGL-CDS1968.1|CAG60032.1</t>
  </si>
  <si>
    <t>CAL0129996</t>
  </si>
  <si>
    <t>YML096W</t>
  </si>
  <si>
    <t>Anc_8.875</t>
  </si>
  <si>
    <t>Putative protein with similarity to asparagine synthetases; green fluorescent protein (GFP)-fusion protein localizes to the cytoplasm; YML096W is not an essential gene and partially overlaps the verified gene RAD10</t>
  </si>
  <si>
    <t>CAGL0L12848g</t>
  </si>
  <si>
    <t>CAGL-IPF9363|CAGL-CDS1733.1|CAG62301.1</t>
  </si>
  <si>
    <t>CAL0135414</t>
  </si>
  <si>
    <t>FAR8</t>
  </si>
  <si>
    <t>YMR029C</t>
  </si>
  <si>
    <t>Anc_2.583</t>
  </si>
  <si>
    <t>Protein involved in recovery from arrest in response to pheromone; acts in a cell cycle arrest recovery pathway independent from Far1p; interacts with Far3p, Far7p, Far9p, Far10p, and Far11p</t>
  </si>
  <si>
    <t>CAGL0J03542g</t>
  </si>
  <si>
    <t>CAGL-IPF6898|CAGL-CDS2057.1|CAG60807.1</t>
  </si>
  <si>
    <t>CAL0132884</t>
  </si>
  <si>
    <t>ATG15</t>
  </si>
  <si>
    <t>YCR068W</t>
  </si>
  <si>
    <t>Anc_6.335</t>
  </si>
  <si>
    <t>Lipase required for intravacuolar lysis of autophagic and Cvt bodies; targeted to intravacuolar vesicles during autophagy via the multivesicular body (MVB) pathway</t>
  </si>
  <si>
    <t>CAGL0C05181g</t>
  </si>
  <si>
    <t>CAGL-IPF4096|CAGL-CDS2185.1|CAG58305.1</t>
  </si>
  <si>
    <t>CAL0127250</t>
  </si>
  <si>
    <t>PRS5</t>
  </si>
  <si>
    <t>YOL061W</t>
  </si>
  <si>
    <t>Anc_3.166</t>
  </si>
  <si>
    <t>5-phospho-ribosyl-1(alpha)-pyrophosphate synthetase; synthesizes PRPP, which is required for nucleotide, histidine, and tryptophan biosynthesis; one of five related enzymes, which are active as heteromultimeric complexes; forms cytoplasmic foci upon DNA replication stress</t>
  </si>
  <si>
    <t>CAGL0M00462g</t>
  </si>
  <si>
    <t>CAGL-IPF5418|CAGL-CDS1446.1|CAG62341.1</t>
  </si>
  <si>
    <t>CAL0137245</t>
  </si>
  <si>
    <t>SGM1</t>
  </si>
  <si>
    <t>YJR134C</t>
  </si>
  <si>
    <t>Anc_4.364</t>
  </si>
  <si>
    <t>Protein of unknown function; required for wild-type growth rate on galactose and mannose; localizes to COPI coated vesicles and the Golgi apparatus</t>
  </si>
  <si>
    <t>CAGL0D06424g</t>
  </si>
  <si>
    <t>ACO1</t>
  </si>
  <si>
    <t>CAGL-IPF8573|CAGL-CDS0863.1|CAG58595.1</t>
  </si>
  <si>
    <t>CAL0127945</t>
  </si>
  <si>
    <t>YLR304C</t>
  </si>
  <si>
    <t>Anc_4.051</t>
  </si>
  <si>
    <t>Aconitase; required for the tricarboxylic acid (TCA) cycle and also independently required for mitochondrial genome maintenance; phosphorylated; component of the mitochondrial nucleoid; mutation leads to glutamate auxotrophy</t>
  </si>
  <si>
    <t>CAGL0K10208g</t>
  </si>
  <si>
    <t>CAGL-IPF3210|CAGL-CDS3524.1|CAG61626.1</t>
  </si>
  <si>
    <t>CAL0134435</t>
  </si>
  <si>
    <t>PPH3</t>
  </si>
  <si>
    <t>YDR075W</t>
  </si>
  <si>
    <t>Anc_8.199</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</si>
  <si>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</si>
  <si>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CAGL0J04598g</t>
  </si>
  <si>
    <t>CAGL-IPF7045|CAGL-CDS3096.1|CAG60855.1</t>
  </si>
  <si>
    <t>CAL0133520</t>
  </si>
  <si>
    <t>URA4</t>
  </si>
  <si>
    <t>YLR420W</t>
  </si>
  <si>
    <t>Anc_4.294</t>
  </si>
  <si>
    <t>Dihydroorotase; catalyzes the third enzymatic step in the de novo biosynthesis of pyrimidines, converting carbamoyl-L-aspartate into dihydroorotate</t>
  </si>
  <si>
    <t>CAGL0K03135g</t>
  </si>
  <si>
    <t>CAGL-IPF2210|CAGL-CDS5188.1|CAG61322.1</t>
  </si>
  <si>
    <t>CAL0134337</t>
  </si>
  <si>
    <t>RPS20</t>
  </si>
  <si>
    <t>YHL015W</t>
  </si>
  <si>
    <t>Anc_2.550</t>
  </si>
  <si>
    <t>Protein component of the small (40S) ribosomal subunit; overproduction suppresses mutations affecting RNA polymerase III-dependent transcription; homologous to mammalian ribosomal protein S20 and bacterial S10</t>
  </si>
  <si>
    <t>CAGL0J07480g</t>
  </si>
  <si>
    <t>CAGL-IPF2381|CAGL-CDS0476.1|CAG60983.1</t>
  </si>
  <si>
    <t>CAL0133300</t>
  </si>
  <si>
    <t>BNI4</t>
  </si>
  <si>
    <t>YNL233W</t>
  </si>
  <si>
    <t>Anc_2.010</t>
  </si>
  <si>
    <t>Targeting subunit for Glc7p protein phosphatase; localized to the bud neck, required for localization of chitin synthase III to the bud neck via interaction with the chitin synthase III regulatory subunit Skt5p</t>
  </si>
  <si>
    <t>CAGL0B03179g</t>
  </si>
  <si>
    <t>CAGL-IPF798|CAGL-CDS0560.1|CAG58009.1</t>
  </si>
  <si>
    <t>CAL0127062</t>
  </si>
  <si>
    <t>TOF2</t>
  </si>
  <si>
    <t>YKR010C</t>
  </si>
  <si>
    <t>Anc_1.294</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</si>
  <si>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</si>
  <si>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CAGL0E01045g</t>
  </si>
  <si>
    <t>CAGL-IPF5533|CAGL-CDS4318.1|CAG58652.1</t>
  </si>
  <si>
    <t>CAL0128834</t>
  </si>
  <si>
    <t>NBP2</t>
  </si>
  <si>
    <t>YDR162C</t>
  </si>
  <si>
    <t>Anc_8.344</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</si>
  <si>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</si>
  <si>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CAGL0M08712g</t>
  </si>
  <si>
    <t>CAGL-IPF8152|CAGL-CDS0904.1|CAG62700.1</t>
  </si>
  <si>
    <t>CAL0137231</t>
  </si>
  <si>
    <t>AKR1</t>
  </si>
  <si>
    <t>YOR034C</t>
  </si>
  <si>
    <t>YDR264C</t>
  </si>
  <si>
    <t>Anc_5.626</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</si>
  <si>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</si>
  <si>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CAGL0I02486g</t>
  </si>
  <si>
    <t>ENO1</t>
  </si>
  <si>
    <t>CAGL-IPF8074|CAGL-CDS2501.1|CAG60297.1</t>
  </si>
  <si>
    <t>CAL0130514</t>
  </si>
  <si>
    <t>ENO2</t>
  </si>
  <si>
    <t>YHR174W</t>
  </si>
  <si>
    <t>Anc_5.062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</si>
  <si>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</si>
  <si>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CAGL0E01067g</t>
  </si>
  <si>
    <t>CAGL-IPF5532|CAGL-CDS2916.1|CAG58653.1</t>
  </si>
  <si>
    <t>CAL0128674</t>
  </si>
  <si>
    <t>ACL4</t>
  </si>
  <si>
    <t>YDR161W</t>
  </si>
  <si>
    <t>Anc_8.343</t>
  </si>
  <si>
    <t>Putative protein of unknown function; non-essential gene; proposed function in rRNA and ribosome biosynthesis based on transcriptional co-regulation; genetic interactions suggest a role in ER-associated protein degradation (ERAD)</t>
  </si>
  <si>
    <t>CAGL0K10120g</t>
  </si>
  <si>
    <t>CAGL-IPF3202|CAGL-CDS5361.1|CAG61622.1</t>
  </si>
  <si>
    <t>CAL0134557</t>
  </si>
  <si>
    <t>PET100</t>
  </si>
  <si>
    <t>YDR079W</t>
  </si>
  <si>
    <t>Anc_8.209</t>
  </si>
  <si>
    <t>Chaperone that facilitates the assembly of cytochrome c oxidase; integral to the mitochondrial inner membrane; interacts with a subcomplex of subunits VII, VIIa, and VIII (Cox7p, Cox9p, and Cox8p) but not with the holoenzyme</t>
  </si>
  <si>
    <t>CAGL0A02860g</t>
  </si>
  <si>
    <t>CAGL-IPF1277|CAGL-CDS2753.1|CAG57783.1</t>
  </si>
  <si>
    <t>CAL0126611</t>
  </si>
  <si>
    <t>DXO1</t>
  </si>
  <si>
    <t>YDR370C</t>
  </si>
  <si>
    <t>Anc_5.437</t>
  </si>
  <si>
    <t>Protein with decapping and 5'-3' exoRNase activity; similar to Rai1p</t>
  </si>
  <si>
    <t>CAGL0K10296g</t>
  </si>
  <si>
    <t>CAGL-IPF3214|CAGL-CDS4018.1|CAG61630.1</t>
  </si>
  <si>
    <t>CAL0134649</t>
  </si>
  <si>
    <t>IAH1</t>
  </si>
  <si>
    <t>YOR126C</t>
  </si>
  <si>
    <t>Anc_5.449</t>
  </si>
  <si>
    <t>Isoamyl acetate-hydrolyzing esterase; required in balance with alcohol acetyltransferase to maintain optimal amounts of isoamyl acetate, which is particularly important in sake brewing</t>
  </si>
  <si>
    <t>CAGL0I03850g</t>
  </si>
  <si>
    <t>CAGL-IPF5959|CAGL-CDS4434.1|CAG60353.1</t>
  </si>
  <si>
    <t>CAL0132560</t>
  </si>
  <si>
    <t>SCM3</t>
  </si>
  <si>
    <t>YDL139C</t>
  </si>
  <si>
    <t>Anc_7.312</t>
  </si>
  <si>
    <t>Nonhistone component of centromeric chromatin; binds to histone H3 variant, Cse4p, and recruits it to centromeres; involved in the assembly and maintenance of Cse4-H4 at centromeres; required for kinetochore assembly and G2/M progression; may protect Cse4p from ubiquitylation; homolog of mammalian HJURP</t>
  </si>
  <si>
    <t>CAGL0C01441g</t>
  </si>
  <si>
    <t>CAGL-IPF7245|CAGL-CDS0442.1|CAG58143.1</t>
  </si>
  <si>
    <t>CAL0127184</t>
  </si>
  <si>
    <t>RTT10</t>
  </si>
  <si>
    <t>YPL183C</t>
  </si>
  <si>
    <t>Anc_6.177</t>
  </si>
  <si>
    <t>WD40 domain-containing protein involved in endosomal recycling; forms a complex with Rrt2p that functions in the retromer-mediated pathway for recycling internalized cell-surface proteins; evidence it interacts with Trm7p for 2'-O-methylation of N34 of substrate tRNAs; has a role in regulation of Ty1 transposition; human ortholog is WDR6</t>
  </si>
  <si>
    <t>CAGL0A00363g</t>
  </si>
  <si>
    <t>CAGL-IPF3317|CAGL-CDS0848.1|CAG57679.1</t>
  </si>
  <si>
    <t>CAL0126799</t>
  </si>
  <si>
    <t>LEU1</t>
  </si>
  <si>
    <t>YGL009C</t>
  </si>
  <si>
    <t>Anc_4.107</t>
  </si>
  <si>
    <t>Isopropylmalate isomerase; catalyzes the second step in the leucine biosynthesis pathway</t>
  </si>
  <si>
    <t>CAGL0G01188g</t>
  </si>
  <si>
    <t>CAGL-IPF3871|CAGL-CDS4264.1|CAG59340.1</t>
  </si>
  <si>
    <t>CAL0130771</t>
  </si>
  <si>
    <t>ORM2</t>
  </si>
  <si>
    <t>YLR350W</t>
  </si>
  <si>
    <t>Anc_4.182</t>
  </si>
  <si>
    <t>Protein of unknown function;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</si>
  <si>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CAGL0A00473g</t>
  </si>
  <si>
    <t>CAGL-IPF3326|CAGL-CDS0843.1|CAG57684.1</t>
  </si>
  <si>
    <t>CAL0126703</t>
  </si>
  <si>
    <t>PUF4</t>
  </si>
  <si>
    <t>YGL014W</t>
  </si>
  <si>
    <t>Anc_4.114</t>
  </si>
  <si>
    <t>Member of the PUF protein family; PUF family is defined by the presence of Pumilio homology domains that confer RNA binding activity; preferentially binds mRNAs encoding nucleolar ribosomal RNA-processing factors</t>
  </si>
  <si>
    <t>CAGL0I09394g</t>
  </si>
  <si>
    <t>CAGL-IPF7746|CAGL-CDS5019.1|CAG60592.1</t>
  </si>
  <si>
    <t>CAL0132420</t>
  </si>
  <si>
    <t>SDH8</t>
  </si>
  <si>
    <t>YBR269C</t>
  </si>
  <si>
    <t>Anc_1.320</t>
  </si>
  <si>
    <t>FMP21</t>
  </si>
  <si>
    <t>CAGL0G01452g</t>
  </si>
  <si>
    <t>CAGL-IPF3851|CAGL-CDS4829.1|CAG59352.1</t>
  </si>
  <si>
    <t>CAL0137569</t>
  </si>
  <si>
    <t>YIP3</t>
  </si>
  <si>
    <t>YNL044W</t>
  </si>
  <si>
    <t>Anc_2.269</t>
  </si>
  <si>
    <t>Protein localized to COPII vesicles; proposed to be involved in ER to Golgi transport; interacts with members of the Rab GTPase family and Yip1p; also interacts with Rtn1p</t>
  </si>
  <si>
    <t>CAGL0H08525g</t>
  </si>
  <si>
    <t>CAGL-IPF146|CAGL-CDS5559.1|CAG60103.1</t>
  </si>
  <si>
    <t>CAL0131780</t>
  </si>
  <si>
    <t>YBR091C</t>
  </si>
  <si>
    <t>Anc_3.334</t>
  </si>
  <si>
    <t>TIM12</t>
  </si>
  <si>
    <t>Essential protein of the inner mitochondrial membrane; peripherally localized; component of the TIM22 complex, which is a twin-pore translocase that mediates insertion of numerous multispanning inner membrane proteins</t>
  </si>
  <si>
    <t>CAGL0L12012g</t>
  </si>
  <si>
    <t>CAGL-IPF8336|CAGL-CDS3673.1|CAG62264.1</t>
  </si>
  <si>
    <t>CAL0136020</t>
  </si>
  <si>
    <t>TMT1</t>
  </si>
  <si>
    <t>YER175C</t>
  </si>
  <si>
    <t>Anc_8.241</t>
  </si>
  <si>
    <t>Trans-aconitate methyltransferase; cytosolic enzyme that catalyzes the methyl esterification of 3-isopropylmalate, an intermediate of the leucine biosynthetic pathway, and trans-aconitate, which inhibits the citric acid cycle</t>
  </si>
  <si>
    <t>CAGL0M10978g</t>
  </si>
  <si>
    <t>CAGL-IPF8848|CAGL-CDS1434.1|CAG62800.1</t>
  </si>
  <si>
    <t>CAL0136581</t>
  </si>
  <si>
    <t>Anc_6.347</t>
  </si>
  <si>
    <t>CAGL0G08954g</t>
  </si>
  <si>
    <t>CAGL-IPF1592|CAGL-CDS1557.1|CAG59679.1</t>
  </si>
  <si>
    <t>CAL0130775</t>
  </si>
  <si>
    <t>YOL019W</t>
  </si>
  <si>
    <t>Anc_1.371</t>
  </si>
  <si>
    <t>Protein of unknown function; green fluorescent protein (GFP)-fusion protein localizes to the cell periphery and vacuole; YOL019W has a paralog, DCV1, that arose from the whole genome duplication</t>
  </si>
  <si>
    <t>CAGL0L01067g</t>
  </si>
  <si>
    <t>CAGL-IPF8890|CAGL-CDS4409.1|CAG61790.1</t>
  </si>
  <si>
    <t>CAL0135936</t>
  </si>
  <si>
    <t>PAR32</t>
  </si>
  <si>
    <t>YDL173W</t>
  </si>
  <si>
    <t>Anc_7.362</t>
  </si>
  <si>
    <t>Putative protein of unknown function; hyperphosphorylated upon rapamycin treatment in a Tap42p-dependent manner; green fluorescent protein (GFP)-fusion protein localizes to the cytoplasm; PAR32 is not an essential gene</t>
  </si>
  <si>
    <t>CAGL0G02299g</t>
  </si>
  <si>
    <t>CAGL-IPF3551|CAGL-CDS0366.1|CAG59389.1</t>
  </si>
  <si>
    <t>CAL0137549</t>
  </si>
  <si>
    <t>PRP16</t>
  </si>
  <si>
    <t>YKR086W</t>
  </si>
  <si>
    <t>Anc_5.683</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</si>
  <si>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</si>
  <si>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CAGL0I05214g</t>
  </si>
  <si>
    <t>CAP2</t>
  </si>
  <si>
    <t>CAGL-IPF1336|CAGL-CDS3827.1|CAG60414.1</t>
  </si>
  <si>
    <t>CAL0130003</t>
  </si>
  <si>
    <t>YIL034C</t>
  </si>
  <si>
    <t>Anc_7.208</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</si>
  <si>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</si>
  <si>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CAGL0J07282g</t>
  </si>
  <si>
    <t>CAGL-IPF2370|CAGL-CDS0500.1|CAG60974.1</t>
  </si>
  <si>
    <t>CAL0133526</t>
  </si>
  <si>
    <t>GPB1</t>
  </si>
  <si>
    <t>YOR371C</t>
  </si>
  <si>
    <t>Anc_7.009</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</si>
  <si>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</si>
  <si>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CAGL0B04719g</t>
  </si>
  <si>
    <t>CAGL-IPF670|CAGL-CDS4225.1|CAG58075.2</t>
  </si>
  <si>
    <t>CAL0127666</t>
  </si>
  <si>
    <t>YCL002C</t>
  </si>
  <si>
    <t>Anc_1.416</t>
  </si>
  <si>
    <t>Putative protein of unknown function; YCL002C is not an essential gene</t>
  </si>
  <si>
    <t>CAGL0M07656g</t>
  </si>
  <si>
    <t>ERG5</t>
  </si>
  <si>
    <t>CAGL-IPF9226|CAGL-CDS1868.1|CAG62657.1</t>
  </si>
  <si>
    <t>CAL0137223</t>
  </si>
  <si>
    <t>YMR015C</t>
  </si>
  <si>
    <t>Anc_2.562</t>
  </si>
  <si>
    <t>C-22 sterol desaturase; a cytochrome P450 enzyme that catalyzes the formation of the C-22(23) double bond in the sterol side chain in ergosterol biosynthesis; may be a target of azole antifungal drugs</t>
  </si>
  <si>
    <t>CAGL0D03938g</t>
  </si>
  <si>
    <t>CAGL-IPF4713|CAGL-CDS1381.1|CAG58498.1</t>
  </si>
  <si>
    <t>CAL0128385</t>
  </si>
  <si>
    <t>NEL1</t>
  </si>
  <si>
    <t>YHR035W</t>
  </si>
  <si>
    <t>Anc_5.312</t>
  </si>
  <si>
    <t>Putative protein of unknown function; not an essential gene</t>
  </si>
  <si>
    <t>CAGL0C01309g</t>
  </si>
  <si>
    <t>CAGL-IPF7232|CAGL-CDS0312.1|CAG58137.1</t>
  </si>
  <si>
    <t>CAL0127524</t>
  </si>
  <si>
    <t>HOS4</t>
  </si>
  <si>
    <t>YIL112W</t>
  </si>
  <si>
    <t>Anc_2.257</t>
  </si>
  <si>
    <t>Subunit of the Set3 complex; complex is a meiotic-specific repressor of sporulation specific genes that contains deacetylase activity; potential Cdc28p substrate</t>
  </si>
  <si>
    <t>CAGL0E04114g</t>
  </si>
  <si>
    <t>CAGL-IPF2487|CAGL-CDS2078.1|CAG58785.1</t>
  </si>
  <si>
    <t>CAL0128904</t>
  </si>
  <si>
    <t>AFG1</t>
  </si>
  <si>
    <t>YEL052W</t>
  </si>
  <si>
    <t>Anc_5.520</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</si>
  <si>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</si>
  <si>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CAGL0L10428g</t>
  </si>
  <si>
    <t>CAGL-IPF4158|CAGL-CDS1388.1|CAG62194.1</t>
  </si>
  <si>
    <t>CAL0136032</t>
  </si>
  <si>
    <t>MSA1</t>
  </si>
  <si>
    <t>YOR066W</t>
  </si>
  <si>
    <t>Anc_5.668</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</si>
  <si>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</si>
  <si>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CAGL0J05390g</t>
  </si>
  <si>
    <t>CAGL-IPF7923|CAGL-CDS5342.1|CAG60890.1</t>
  </si>
  <si>
    <t>CAL0133198</t>
  </si>
  <si>
    <t>CAGL0K06413g</t>
  </si>
  <si>
    <t>CAGL-IPF5297|CAGL-CDS3083.1|CAG61463.1</t>
  </si>
  <si>
    <t>CAL0133783</t>
  </si>
  <si>
    <t>STP1</t>
  </si>
  <si>
    <t>YDR463W</t>
  </si>
  <si>
    <t>Anc_5.586</t>
  </si>
  <si>
    <t>Transcription factor;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</si>
  <si>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CAGL0L08536g</t>
  </si>
  <si>
    <t>CAGL-IPF12434|CAG62118.1</t>
  </si>
  <si>
    <t>CAL0136164</t>
  </si>
  <si>
    <t>CAGL0M10769g</t>
  </si>
  <si>
    <t>CAGL-IPF9491|CAGL-CDS1715.1|CAG62793.1</t>
  </si>
  <si>
    <t>CAL0136861</t>
  </si>
  <si>
    <t>ALG12</t>
  </si>
  <si>
    <t>YNR030W</t>
  </si>
  <si>
    <t>Anc_6.338</t>
  </si>
  <si>
    <t>Alpha-1,6-mannosyltransferase localized to the ER; responsible for the addition of the alpha-1,6 mannose to dolichol-linked Man7GlcNAc2, acts in the dolichol pathway for N-glycosylation</t>
  </si>
  <si>
    <t>CAGL0K07788g</t>
  </si>
  <si>
    <t>CAGL-IPF3152|CAGL-CDS0150.1|CAG61522.1</t>
  </si>
  <si>
    <t>CAL0133971</t>
  </si>
  <si>
    <t>LYS2</t>
  </si>
  <si>
    <t>YBR115C</t>
  </si>
  <si>
    <t>Anc_3.369</t>
  </si>
  <si>
    <t>Alpha aminoadipate reductase; catalyzes the reduction of alpha-aminoadipate to alpha-aminoadipate 6-semialdehyde, which is the fifth step in biosynthesis of lysine; activation requires posttranslational phosphopantetheinylation by Lys5p</t>
  </si>
  <si>
    <t>CAGL0K10934g</t>
  </si>
  <si>
    <t>CAGL-IPF3260|CAGL-CDS1509.1|CAG61654.1</t>
  </si>
  <si>
    <t>CAL0134197</t>
  </si>
  <si>
    <t>GYL1</t>
  </si>
  <si>
    <t>YMR192W</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</si>
  <si>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</si>
  <si>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CAGL0J10670g</t>
  </si>
  <si>
    <t>CAGL-IPF2847|CAGL-CDS0370.1|CAG61126.1</t>
  </si>
  <si>
    <t>CAL0133318</t>
  </si>
  <si>
    <t>NMD2</t>
  </si>
  <si>
    <t>YHR077C</t>
  </si>
  <si>
    <t>Anc_5.363</t>
  </si>
  <si>
    <t>Protein involved in the nonsense-mediated mRNA decay (NMD) pathway; interacts with Nam7p and Upf3p; involved in telomere maintenance</t>
  </si>
  <si>
    <t>CAGL0A04543g</t>
  </si>
  <si>
    <t>CAGL-IPF1130|CAGL-CDS3040.1|CAG57858.1</t>
  </si>
  <si>
    <t>CAL0126543</t>
  </si>
  <si>
    <t>AAR2</t>
  </si>
  <si>
    <t>YBL074C</t>
  </si>
  <si>
    <t>Anc_7.396</t>
  </si>
  <si>
    <t>Component of the U5 snRNP complex; required for splicing of U3 precursors; originally described as a splicing factor specifically required for splicing pre-mRNA of the MATa1 cistron</t>
  </si>
  <si>
    <t>CAGL0C02497g</t>
  </si>
  <si>
    <t>CAGL-IPF1047|CAGL-CDS4689.1|CAG58191.1</t>
  </si>
  <si>
    <t>CAL0127522</t>
  </si>
  <si>
    <t>SMB1</t>
  </si>
  <si>
    <t>YER029C</t>
  </si>
  <si>
    <t>Anc_3.519</t>
  </si>
  <si>
    <t>Core Sm protein Sm B; part of heteroheptameric complex (with Smd1p, Smd2p, Smd3p, Sme1p, Smx3p, and Smx2p) that is part of the spliceosomal U1, U2, U4, and U5 snRNPs; homolog of human Sm B and Sm B'</t>
  </si>
  <si>
    <t>CAGL0E01111g</t>
  </si>
  <si>
    <t>CAGL-IPF5526|CAGL-CDS0247.1|CAG58655.1</t>
  </si>
  <si>
    <t>CAL0128988</t>
  </si>
  <si>
    <t>SAC3</t>
  </si>
  <si>
    <t>YDR159W</t>
  </si>
  <si>
    <t>Anc_8.340</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</si>
  <si>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</si>
  <si>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CAGL0B03443g</t>
  </si>
  <si>
    <t>CAGL-IPF775|CAGL-CDS1584.1|CAG58021.1</t>
  </si>
  <si>
    <t>CAL0127838</t>
  </si>
  <si>
    <t>MCP2</t>
  </si>
  <si>
    <t>YLR253W</t>
  </si>
  <si>
    <t>Anc_1.383</t>
  </si>
  <si>
    <t>Mitochondrial protein of unknown function involved in lipid homeostasis;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</si>
  <si>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CAGL0M10197g</t>
  </si>
  <si>
    <t>CAGL-IPF8368|CAGL-CDS4092.1|CAG62768.1</t>
  </si>
  <si>
    <t>CAL0137229</t>
  </si>
  <si>
    <t>MRT4</t>
  </si>
  <si>
    <t>YKL009W</t>
  </si>
  <si>
    <t>Anc_2.498</t>
  </si>
  <si>
    <t>Protein involved in mRNA turnover and ribosome assembly; localizes to the nucleolus</t>
  </si>
  <si>
    <t>CAGL0J07260g</t>
  </si>
  <si>
    <t>CAGL-IPF2369|CAGL-CDS1319.1|CAG60973.1</t>
  </si>
  <si>
    <t>CAL0133498</t>
  </si>
  <si>
    <t>MRS6</t>
  </si>
  <si>
    <t>YOR370C</t>
  </si>
  <si>
    <t>Anc_7.010</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</si>
  <si>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</si>
  <si>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CAGL0I08437g</t>
  </si>
  <si>
    <t>CAGL-IPF4349|CAGL-CDS0170.1|CAG60552.1</t>
  </si>
  <si>
    <t>CAL0132618</t>
  </si>
  <si>
    <t>CAGL0M02761g</t>
  </si>
  <si>
    <t>TBF1</t>
  </si>
  <si>
    <t>CAGL-IPF6588|CAGL-CDS1937.1|CAG62443.1</t>
  </si>
  <si>
    <t>CAL0136313</t>
  </si>
  <si>
    <t>YPL128C</t>
  </si>
  <si>
    <t>Anc_8.630</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</si>
  <si>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</si>
  <si>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CAGL0L06006g</t>
  </si>
  <si>
    <t>CAGL-IPF4512|CAGL-CDS0528.1|CAG62006.1</t>
  </si>
  <si>
    <t>CAL0135942</t>
  </si>
  <si>
    <t>ATG1</t>
  </si>
  <si>
    <t>YGL180W</t>
  </si>
  <si>
    <t>Anc_8.141</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</si>
  <si>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</si>
  <si>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CAGL0L10692g</t>
  </si>
  <si>
    <t>CAGL-IPF4180|CAGL-CDS3191.1|CAG62206.1</t>
  </si>
  <si>
    <t>CAL0135904</t>
  </si>
  <si>
    <t>RAD14</t>
  </si>
  <si>
    <t>YMR201C</t>
  </si>
  <si>
    <t>Anc_6.296</t>
  </si>
  <si>
    <t>Protein that recognizes and binds damaged DNA during NER; subunit of Nucleotide Excision Repair Factor 1 (NEF1); contains zinc finger motif; homolog of human XPA protein; NER stands for nucleotide excision repair</t>
  </si>
  <si>
    <t>CAGL0F07447g</t>
  </si>
  <si>
    <t>CAGL-IPF533|CAGL-CDS5140.1|CAG59215.1</t>
  </si>
  <si>
    <t>CAL0131102</t>
  </si>
  <si>
    <t>YGL108C</t>
  </si>
  <si>
    <t>Anc_6.149</t>
  </si>
  <si>
    <t>Protein of unknown function, predicted to be palmitoylated; green fluorescent protein (GFP)-fusion protein localizes to the cell periphery; protein abundance increases in response to DNA replication stress</t>
  </si>
  <si>
    <t>CAGL0H04037g</t>
  </si>
  <si>
    <t>CAGL-IPF1880|CAGL-CDS0578.1|CAG59903.1</t>
  </si>
  <si>
    <t>CAL0131620</t>
  </si>
  <si>
    <t>GAC1</t>
  </si>
  <si>
    <t>YOR178C</t>
  </si>
  <si>
    <t>Anc_6.070</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</si>
  <si>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</si>
  <si>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CAGL0F01749g</t>
  </si>
  <si>
    <t>CAGL-IPF5755|CAGL-CDS2260.1|CAG58972.1</t>
  </si>
  <si>
    <t>CAL0131260</t>
  </si>
  <si>
    <t>SHM2</t>
  </si>
  <si>
    <t>YLR058C</t>
  </si>
  <si>
    <t>Anc_8.038</t>
  </si>
  <si>
    <t>Cytosolic serine hydroxymethyltransferase; converts serine to glycine plus 5,10 methylenetetrahydrofolate; major isoform involved in generating precursors for purine, pyrimidine, amino acid, and lipid biosynthesis</t>
  </si>
  <si>
    <t>CAGL0F00495g</t>
  </si>
  <si>
    <t>CAGL-IPF3790|CAGL-CDS0015.1|CAG58919.1</t>
  </si>
  <si>
    <t>CAL0129782</t>
  </si>
  <si>
    <t>TOR1</t>
  </si>
  <si>
    <t>YJR066W</t>
  </si>
  <si>
    <t>Anc_1.515</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</si>
  <si>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</si>
  <si>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CAGL0H04785g</t>
  </si>
  <si>
    <t>CAGL-IPF4470|CAGL-CDS1186.1|CAG59936.1</t>
  </si>
  <si>
    <t>CAL0130158</t>
  </si>
  <si>
    <t>UBX2</t>
  </si>
  <si>
    <t>YML013W</t>
  </si>
  <si>
    <t>Anc_5.543</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</si>
  <si>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</si>
  <si>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CAGL0D00924g</t>
  </si>
  <si>
    <t>CAGL-IPF2619|CAGL-CDS0036.1|CAG58365.1</t>
  </si>
  <si>
    <t>CAL0128209</t>
  </si>
  <si>
    <t>USO1</t>
  </si>
  <si>
    <t>YDL058W</t>
  </si>
  <si>
    <t>Anc_4.238</t>
  </si>
  <si>
    <t>Essential protein involved in vesicle-mediated ER to Golgi transport; binds membranes and functions during vesicle docking to the Golgi; required for assembly of the ER-to-Golgi SNARE complex</t>
  </si>
  <si>
    <t>CAGL0L01265g</t>
  </si>
  <si>
    <t>CAGL-IPF7402|CAGL-CDS1927.1|CAG61798.1</t>
  </si>
  <si>
    <t>CAL0135552</t>
  </si>
  <si>
    <t>YEF1</t>
  </si>
  <si>
    <t>YJR049C</t>
  </si>
  <si>
    <t>YEL041W</t>
  </si>
  <si>
    <t>Anc_1.484</t>
  </si>
  <si>
    <t>ATP-NADH kinase; phosphorylates both NAD and NADH; homooctameric structure consisting of 60-kDa subunits; similar to Pos5p; overexpression complements certain pos5 phenotypes; YEF1 has a paralog, UTR1, that arose from the whole genome duplication</t>
  </si>
  <si>
    <t>CAGL0K10626g</t>
  </si>
  <si>
    <t>CAGL-IPF3229|CAGL-CDS1101.1|CAG61642.1</t>
  </si>
  <si>
    <t>CAL0134357</t>
  </si>
  <si>
    <t>GSY1</t>
  </si>
  <si>
    <t>YFR015C</t>
  </si>
  <si>
    <t>Anc_1.375</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</si>
  <si>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</si>
  <si>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CAGL0J06600g</t>
  </si>
  <si>
    <t>URA5</t>
  </si>
  <si>
    <t>CAGL-IPF2327|CAGL-CDS4222.1|CAG60944.1</t>
  </si>
  <si>
    <t>CAL0133710</t>
  </si>
  <si>
    <t>YMR271C</t>
  </si>
  <si>
    <t>YML106W</t>
  </si>
  <si>
    <t>Anc_8.827</t>
  </si>
  <si>
    <t>Major orotate phosphoribosyltransferase (OPRTase) isozyme; catalyzes the fifth enzymatic step in de novo biosynthesis of pyrimidines, converting orotate into orotidine-5'-phosphate; URA5 has a paralog, URA10, that arose from the whole genome duplication</t>
  </si>
  <si>
    <t>CAGL0C01595g</t>
  </si>
  <si>
    <t>CAGL-IPF7262|CAGL-CDS1753.1|CAG58150.1</t>
  </si>
  <si>
    <t>CAL0127528</t>
  </si>
  <si>
    <t>HIS7</t>
  </si>
  <si>
    <t>YBR248C</t>
  </si>
  <si>
    <t>Anc_6.167</t>
  </si>
  <si>
    <t>Imidazole glycerol phosphate synthase; glutamine amidotransferase:cyclase that catalyzes the fifth step of histidine biosynthesis and also produces 5-aminoimidazole-4-carboxamide ribotide (AICAR), a purine precursor</t>
  </si>
  <si>
    <t>CAGL0L05698g</t>
  </si>
  <si>
    <t>CAGL-IPF4535|CAGL-CDS3281.1|CAG61993.1</t>
  </si>
  <si>
    <t>CAL0135710</t>
  </si>
  <si>
    <t>AIM23</t>
  </si>
  <si>
    <t>YJL131C</t>
  </si>
  <si>
    <t>Anc_1.222</t>
  </si>
  <si>
    <t>Mitochondrial translation initiation factor 3 (IF3, mIF3); evolutionarily conserved; binds to E. coli ribosomes in vitro; null mutant displays severe respiratory growth defect and elevated frequency of mitochondrial genome loss</t>
  </si>
  <si>
    <t>CAGL0J10978g</t>
  </si>
  <si>
    <t>CAGL-IPF2868|CAGL-CDS2667.1|CAG61140.1</t>
  </si>
  <si>
    <t>CAL0133098</t>
  </si>
  <si>
    <t>GIC2</t>
  </si>
  <si>
    <t>YHR061C</t>
  </si>
  <si>
    <t>Anc_5.331</t>
  </si>
  <si>
    <t>YDR309C</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</si>
  <si>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</si>
  <si>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CAGL0H10582g</t>
  </si>
  <si>
    <t>CAGL-IPF8818|CAGL-CDS0837.1|CAG60191.1</t>
  </si>
  <si>
    <t>CAL0130534</t>
  </si>
  <si>
    <t>UBP1</t>
  </si>
  <si>
    <t>YDL122W</t>
  </si>
  <si>
    <t>Anc_2.307</t>
  </si>
  <si>
    <t>Ubiquitin-specific protease; removes ubiquitin from ubiquitinated proteins; cleaves at the C terminus of ubiquitin fusions irrespective of their size; capable of cleaving polyubiquitin chains</t>
  </si>
  <si>
    <t>CAGL0G09757g</t>
  </si>
  <si>
    <t>ZCF18|CAGL-IPF1535|CAGL-CDS0133.1|CAG59711.1</t>
  </si>
  <si>
    <t>CAL0130673</t>
  </si>
  <si>
    <t>YLR278C</t>
  </si>
  <si>
    <t>Anc_6.075</t>
  </si>
  <si>
    <t>Zinc-cluster protein; GFP-fusion protein localizes to the nucleus; mutant shows moderate growth defect on caffeine; has a prion-domain like fragment that increases frequency of [URE3]; YLR278C is not an essential gene</t>
  </si>
  <si>
    <t>CAGL0L10450g</t>
  </si>
  <si>
    <t>CAGL-IPF4161|CAGL-CDS1761.1|CAG62195.1</t>
  </si>
  <si>
    <t>CAL0135006</t>
  </si>
  <si>
    <t>ALG8</t>
  </si>
  <si>
    <t>YOR067C</t>
  </si>
  <si>
    <t>Anc_5.669</t>
  </si>
  <si>
    <t>Glucosyl transferase; involved in N-linked glycosylation; adds glucose to the dolichol-linked oligosaccharide precursor prior to transfer to protein during lipid-linked oligosaccharide biosynthesis; similar to Alg6p</t>
  </si>
  <si>
    <t>CAGL0L13431g</t>
  </si>
  <si>
    <t>Novel_proteincoding42</t>
  </si>
  <si>
    <t>CAL0000208619</t>
  </si>
  <si>
    <t>CAGL0M05709g</t>
  </si>
  <si>
    <t>CAGL-IPF7156|CAGL-CDS1863.1|CAG62570.1</t>
  </si>
  <si>
    <t>CAL0137459</t>
  </si>
  <si>
    <t>SGF73</t>
  </si>
  <si>
    <t>YGL066W</t>
  </si>
  <si>
    <t>Anc_6.218</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</si>
  <si>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</si>
  <si>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CAGL0K09152g</t>
  </si>
  <si>
    <t>CAGL-IPF3054|CAGL-CDS3343.1|CAG61582.1</t>
  </si>
  <si>
    <t>CAL0134829</t>
  </si>
  <si>
    <t>ENV9</t>
  </si>
  <si>
    <t>YOR246C</t>
  </si>
  <si>
    <t>Anc_8.684</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</si>
  <si>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</si>
  <si>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CAGL0G02079g</t>
  </si>
  <si>
    <t>CAGL-IPF3535|CAGL-CDS2848.1|CAG59379.1</t>
  </si>
  <si>
    <t>CAL0129309</t>
  </si>
  <si>
    <t>YOR063W</t>
  </si>
  <si>
    <t>Anc_5.664</t>
  </si>
  <si>
    <t>RPL3</t>
  </si>
  <si>
    <t>Ribosomal 60S subunit protein L3; homologous to mammalian ribosomal protein L3 and bacterial L3; involved in the replication and maintenance of killer double stranded RNA virus</t>
  </si>
  <si>
    <t>CAGL0G09493g</t>
  </si>
  <si>
    <t>CAGL-IPF1552|CAGL-CDS0142.1|CAG59699.1</t>
  </si>
  <si>
    <t>CAL0130757</t>
  </si>
  <si>
    <t>ULS1</t>
  </si>
  <si>
    <t>YOR191W</t>
  </si>
  <si>
    <t>Anc_6.100</t>
  </si>
  <si>
    <t>Protein involved in proteolytic control of sumoylated substrates; contains RING finger domain; interacts with SUMO (Smt3p); member of the SWI/SNF family of DNA-dependent ATPases; plays a role in antagonizing silencing during mating-type switching; relocalizes from nucleus to cytoplasm upon DNA replication stress</t>
  </si>
  <si>
    <t>CAGL0H10340g</t>
  </si>
  <si>
    <t>CAGL-IPF9|CAGL-CDS1550.1|CAG60180.1</t>
  </si>
  <si>
    <t>CAL0130410</t>
  </si>
  <si>
    <t>YDL109C</t>
  </si>
  <si>
    <t>YGL144C</t>
  </si>
  <si>
    <t>Anc_2.330</t>
  </si>
  <si>
    <t>Putative lipase; involved in lipid metabolism; not an essential gene; YDL109C has a paralog, ROG1, that arose from the whole genome duplication</t>
  </si>
  <si>
    <t>CAGL0A00957g</t>
  </si>
  <si>
    <t>PEX23B</t>
  </si>
  <si>
    <t>CAGL-IPF3359|CAGL-CDS2747.1|CAG57703.1</t>
  </si>
  <si>
    <t>CAL0126761</t>
  </si>
  <si>
    <t>PEX30</t>
  </si>
  <si>
    <t>YLR324W</t>
  </si>
  <si>
    <t>Anc_4.140</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</si>
  <si>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</si>
  <si>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CAGL0I09504g</t>
  </si>
  <si>
    <t>CAGL-IPF7739|CAGL-CDS1920.1|CAG60597.1</t>
  </si>
  <si>
    <t>CAL0130298</t>
  </si>
  <si>
    <t>CHK1</t>
  </si>
  <si>
    <t>YBR274W</t>
  </si>
  <si>
    <t>Anc_1.336</t>
  </si>
  <si>
    <t>Serine/threonine kinase and DNA damage checkpoint effector; mediates cell cycle arrest via phosphorylation of Pds1p; phosphorylated by checkpoint signal transducer Mec1p; homolog of S. pombe and mammalian Chk1 checkpoint kinase</t>
  </si>
  <si>
    <t>CAGL0G06776g</t>
  </si>
  <si>
    <t>CAGL-IPF3403|CAGL-CDS4584.1|CAG59582.1</t>
  </si>
  <si>
    <t>CAL0129488</t>
  </si>
  <si>
    <t>MRPL32</t>
  </si>
  <si>
    <t>YCR003W</t>
  </si>
  <si>
    <t>Anc_1.420</t>
  </si>
  <si>
    <t>CAGL0L01331g</t>
  </si>
  <si>
    <t>ANP1</t>
  </si>
  <si>
    <t>CAGL-IPF7407|CAGL-CDS2425.1|CAG61801.1</t>
  </si>
  <si>
    <t>CAL0135180</t>
  </si>
  <si>
    <t>YEL036C</t>
  </si>
  <si>
    <t>Anc_1.479</t>
  </si>
  <si>
    <t>Subunit of the alpha-1,6 mannosyltransferase complex; type II membrane protein; has a role in retention of glycosyltransferases in the Golgi; involved in osmotic sensitivity and resistance to aminonitrophenyl propanediol</t>
  </si>
  <si>
    <t>CAGL0J11682g</t>
  </si>
  <si>
    <t>CAGL-IPF2927|CAGL-CDS4746.1|CAG61172.1</t>
  </si>
  <si>
    <t>CAL0133472</t>
  </si>
  <si>
    <t>MIX17</t>
  </si>
  <si>
    <t>YMR002W</t>
  </si>
  <si>
    <t>Anc_6.034</t>
  </si>
  <si>
    <t>MIC17</t>
  </si>
  <si>
    <t>Mitochondrial intermembrane space protein; required for normal oxygen consumption; contains twin cysteine-x9-cysteine motifs; protein abundance increases in response to DNA replication stress</t>
  </si>
  <si>
    <t>CAGL0H04543g</t>
  </si>
  <si>
    <t>CAGL-IPF1843|CAGL-CDS4582.1|CAG59925.1</t>
  </si>
  <si>
    <t>CAL0130326</t>
  </si>
  <si>
    <t>SCS22</t>
  </si>
  <si>
    <t>YER120W</t>
  </si>
  <si>
    <t>YBL091C-A</t>
  </si>
  <si>
    <t>Anc_7.423</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</si>
  <si>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similar to D. melanogaster inturned protein; SCS22 has a paralog, SCS2, that arose from the whole genome duplication</t>
  </si>
  <si>
    <t>CAGL0C04455g</t>
  </si>
  <si>
    <t>ATP16</t>
  </si>
  <si>
    <t>CAGL-IPF888|CAGL-CDS4794.1|CAG58275.1</t>
  </si>
  <si>
    <t>CAL0127374</t>
  </si>
  <si>
    <t>YDL004W</t>
  </si>
  <si>
    <t>Anc_3.213</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</si>
  <si>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</si>
  <si>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CAGL0H09680g</t>
  </si>
  <si>
    <t>CAGL-IPF57|CAGL-CDS0163.1|CAG60152.1</t>
  </si>
  <si>
    <t>CAL0131744</t>
  </si>
  <si>
    <t>SEC3</t>
  </si>
  <si>
    <t>YER008C</t>
  </si>
  <si>
    <t>Anc_7.154</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</si>
  <si>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</si>
  <si>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CAGL0A03146g</t>
  </si>
  <si>
    <t>CAGL-IPF14977|CAG57797.1</t>
  </si>
  <si>
    <t>CAL0126581</t>
  </si>
  <si>
    <t>YDR381C-A</t>
  </si>
  <si>
    <t>Anc_5.459</t>
  </si>
  <si>
    <t>Protein of unknown function; localized to the mitochondrial outer membrane</t>
  </si>
  <si>
    <t>CAGL0I05390g</t>
  </si>
  <si>
    <t>CAGL-IPF1344|CAGL-CDS2351.1|CAG60420.1</t>
  </si>
  <si>
    <t>CAL0132188</t>
  </si>
  <si>
    <t>SKS1</t>
  </si>
  <si>
    <t>YPL026C</t>
  </si>
  <si>
    <t>Anc_8.477</t>
  </si>
  <si>
    <t>Putative serine/threonine protein kinase; involved in the adaptation to low concentrations of glucose independent of the SNF3 regulated pathway; SKS1 has a paralog, VHS1, that arose from the whole genome duplication</t>
  </si>
  <si>
    <t>CAGL0B03267g</t>
  </si>
  <si>
    <t>CAGL-IPF14771|CAG58013.1</t>
  </si>
  <si>
    <t>CAL0127088</t>
  </si>
  <si>
    <t>MRPL27</t>
  </si>
  <si>
    <t>YBR282W</t>
  </si>
  <si>
    <t>Anc_1.304</t>
  </si>
  <si>
    <t>Mitochondrial ribosomal protein of the large subunit; homolog of human Bcl-2 interacting protein BMRP</t>
  </si>
  <si>
    <t>CAGL0I04125g</t>
  </si>
  <si>
    <t>CAR58029.1</t>
  </si>
  <si>
    <t>CAL0129573</t>
  </si>
  <si>
    <t>OST5</t>
  </si>
  <si>
    <t>YGL226C-A</t>
  </si>
  <si>
    <t>Anc_3.543</t>
  </si>
  <si>
    <t>Zeta subunit of the oligosaccharyltransferase complex of the ER lumen; complex catalyzes asparagine-linked glycosylation of newly synthesized proteins</t>
  </si>
  <si>
    <t>CAGL0G06050g</t>
  </si>
  <si>
    <t>CAGL-IPF15337|CAG59552.1</t>
  </si>
  <si>
    <t>CAL0130103</t>
  </si>
  <si>
    <t>CAGL0M13783g</t>
  </si>
  <si>
    <t>CAGL-IPF6055|CAGL-CDS0245.1|CAG62923.1</t>
  </si>
  <si>
    <t>CAL0136737</t>
  </si>
  <si>
    <t>UBP15</t>
  </si>
  <si>
    <t>YMR304W</t>
  </si>
  <si>
    <t>Anc_5.018</t>
  </si>
  <si>
    <t>Ubiquitin-specific protease involved in protein deubiquitination; catalytic activity regulated by an N-terminal TRAF-like domain and and C-terminal sequences; physically interacts with anaphase-promoting complex/cyclosome (APC/C) activator, Cdh1p; forms a complex with AAA peroxins Pex1p and Pex6p</t>
  </si>
  <si>
    <t>CAGL0L10780g</t>
  </si>
  <si>
    <t>CAGL-IPF4189|CAGL-CDS0020.1|CAG62210.1</t>
  </si>
  <si>
    <t>CAL0135524</t>
  </si>
  <si>
    <t>HFA1</t>
  </si>
  <si>
    <t>YNR016C</t>
  </si>
  <si>
    <t>YMR207C</t>
  </si>
  <si>
    <t>Anc_6.311</t>
  </si>
  <si>
    <t>Mitochondrial acetyl-coenzyme A carboxylase; catalyzes production of malonyl-CoA in mitochondrial fatty acid biosynthesis; relocalizes from mitochondrion to cytoplasm upon DNA replication stress; HFA1 has a paralog, ACC1, that arose from the whole genome duplication</t>
  </si>
  <si>
    <t>CAGL0H09306g</t>
  </si>
  <si>
    <t>CAGL-IPF13223|CAG60136.1</t>
  </si>
  <si>
    <t>CAL0131900</t>
  </si>
  <si>
    <t>TIM13</t>
  </si>
  <si>
    <t>YGR181W</t>
  </si>
  <si>
    <t>Anc_5.188</t>
  </si>
  <si>
    <t>Mitochondrial intermembrane space protein; forms a complex with Tim8p that delivers a subset of hydrophobic proteins to the TIM22 complex for insertion into the inner membrane</t>
  </si>
  <si>
    <t>CAGL0M12925g</t>
  </si>
  <si>
    <t>CAGL-IPF6117|CAGL-CDS4041.1|CAG62885.1</t>
  </si>
  <si>
    <t>CAL0136363</t>
  </si>
  <si>
    <t>YHR044C</t>
  </si>
  <si>
    <t>Anc_5.290</t>
  </si>
  <si>
    <t>DOG1</t>
  </si>
  <si>
    <t>2-deoxyglucose-6-phosphate phosphatase; member of a family of low molecular weight phosphatases; confers 2-deoxyglucose resistance when overexpressed, in vivo substrate has not yet been identified; DOG1 has a paralog, DOG2, that arose from a single-locus duplication</t>
  </si>
  <si>
    <t>CAGL0M12749g</t>
  </si>
  <si>
    <t>CAGL-IPF8484|CAGL-CDS2381.1|CAG62877.1</t>
  </si>
  <si>
    <t>CAL0136823</t>
  </si>
  <si>
    <t>PCI8</t>
  </si>
  <si>
    <t>YIL071C</t>
  </si>
  <si>
    <t>Anc_7.267</t>
  </si>
  <si>
    <t>Possible shared subunit of Cop9 signalosome (CSN) and eIF3; binds eIF3b subunit Prt1p, has possible dual functions in transcriptional and translational control, contains a PCI (Proteasome-COP9 signalosome (CSN)-eIF3) domain</t>
  </si>
  <si>
    <t>CAGL0H01353g</t>
  </si>
  <si>
    <t>CAGL-IPF5807|CAGL-CDS4442.1|CAG59790.1</t>
  </si>
  <si>
    <t>CAL0130090</t>
  </si>
  <si>
    <t>MHR1</t>
  </si>
  <si>
    <t>YDR296W</t>
  </si>
  <si>
    <t>Anc_5.313</t>
  </si>
  <si>
    <t>Protein involved in homologous recombination in mitochondria; required for recombination-dependent mtDNA partitioning; involved in stimulation of mitochondrial DNA replication in response to oxidative stress</t>
  </si>
  <si>
    <t>CAGL0E00517g</t>
  </si>
  <si>
    <t>CAGL-IPF5584|CAGL-CDS4864.1|CAG58629.1</t>
  </si>
  <si>
    <t>CAL0128900</t>
  </si>
  <si>
    <t>YCR087C-A</t>
  </si>
  <si>
    <t>Anc_6.365</t>
  </si>
  <si>
    <t>Putative protein of unknown function; green fluorescent protein (GFP)-fusion protein localizes to the nucleolus; YCR087C-A is not an essential gene</t>
  </si>
  <si>
    <t>CAGL0C03245g</t>
  </si>
  <si>
    <t>CAGL-IPF985|CAGL-CDS4749.1|CAG58223.1</t>
  </si>
  <si>
    <t>CAL0127398</t>
  </si>
  <si>
    <t>ATG10</t>
  </si>
  <si>
    <t>YLL042C</t>
  </si>
  <si>
    <t>Anc_4.012</t>
  </si>
  <si>
    <t>Conserved E2-like conjugating enzyme; mediates formation of the Atg12p-Atg5p conjugate, which is a critical step in autophagy</t>
  </si>
  <si>
    <t>CAGL0D04444g</t>
  </si>
  <si>
    <t>CAGL-IPF4673|CAGL-CDS1644.1|CAG58519.1</t>
  </si>
  <si>
    <t>CAL0128049</t>
  </si>
  <si>
    <t>RAD61</t>
  </si>
  <si>
    <t>YDR014W</t>
  </si>
  <si>
    <t>Anc_3.235</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</si>
  <si>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</si>
  <si>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CAGL0J11990g</t>
  </si>
  <si>
    <t>AWP4</t>
  </si>
  <si>
    <t>CAGL-IPF16343|CAGL0J12001g|CAGL-IPF8927|CAGL0J12023g|CAGL-IPF10264|CAGL0J12045g|CAGL-IPF13905|CAGL-IPF10262|CAGL0J12056g</t>
  </si>
  <si>
    <t>CAL0133214</t>
  </si>
  <si>
    <t>CAGL0H08954g</t>
  </si>
  <si>
    <t>CAGL-IPF108|CAGL-CDS3745.1|CAG60121.1</t>
  </si>
  <si>
    <t>CAL0130140</t>
  </si>
  <si>
    <t>MRM2</t>
  </si>
  <si>
    <t>YGL136C</t>
  </si>
  <si>
    <t>Anc_6.238</t>
  </si>
  <si>
    <t>Mitochondrial 2' O-ribose methyltransferase; required for methylation of U(2791) in 21S rRNA; MRM2 deletion confers thermosensitive respiration and loss of mitochondrial DNA; has similarity to Spb1p and Trm7p, and to E. coli FtsJ/RrmJ</t>
  </si>
  <si>
    <t>CAGL0M03663g</t>
  </si>
  <si>
    <t>CAGL-IPF6796|CAGL-CDS1847.1|CAG62481.1</t>
  </si>
  <si>
    <t>CAL0136835</t>
  </si>
  <si>
    <t>RIM21</t>
  </si>
  <si>
    <t>YNL294C</t>
  </si>
  <si>
    <t>Anc_3.063</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</si>
  <si>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</si>
  <si>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CAGL0M13717g</t>
  </si>
  <si>
    <t>CAGL-IPF6060|CAGL-CDS1994.1|CAG62920.1</t>
  </si>
  <si>
    <t>CAL0137215</t>
  </si>
  <si>
    <t>ADE4</t>
  </si>
  <si>
    <t>YMR300C</t>
  </si>
  <si>
    <t>Anc_5.021</t>
  </si>
  <si>
    <t>Phosphoribosylpyrophosphate amidotransferase (PRPPAT); catalyzes first step of the 'de novo' purine nucleotide biosynthetic pathway; also known as amidophosphoribosyltransferase</t>
  </si>
  <si>
    <t>CAGL0K01925g</t>
  </si>
  <si>
    <t>GDI1</t>
  </si>
  <si>
    <t>CAGL-IPF8715|CAGL-CDS2419.1|CAG61270.1</t>
  </si>
  <si>
    <t>CAL0133969</t>
  </si>
  <si>
    <t>YER136W</t>
  </si>
  <si>
    <t>Anc_8.175</t>
  </si>
  <si>
    <t>GDP dissociation inhibitor; regulates vesicle traffic in secretory pathways by regulating the dissociation of GDP from the Sec4/Ypt/rab family of GTP binding proteins</t>
  </si>
  <si>
    <t>CAGL0F03245g</t>
  </si>
  <si>
    <t>IRE1</t>
  </si>
  <si>
    <t>CAGL-IPF1779|CAGL-CDS0392.1|CAG59035.1</t>
  </si>
  <si>
    <t>CAL0131040</t>
  </si>
  <si>
    <t>YHR079C</t>
  </si>
  <si>
    <t>Anc_5.368</t>
  </si>
  <si>
    <t>Serine-threonine kinase and endoribonuclease; transmembrane protein that mediates the unfolded protein response (UPR) by regulating Hac1p synthesis through HAC1 mRNA splicing; Kar2p binds inactive Ire1p and releases from it upon ER stress</t>
  </si>
  <si>
    <t>CAGL0J09592g</t>
  </si>
  <si>
    <t>CAGL-IPF6939|CAGL-CDS3557.1|CAG61077.1</t>
  </si>
  <si>
    <t>CAL0133552</t>
  </si>
  <si>
    <t>CWC2</t>
  </si>
  <si>
    <t>YDL209C</t>
  </si>
  <si>
    <t>Anc_8.466</t>
  </si>
  <si>
    <t>Member of the NineTeen Complex (NTC); this complex contains Prp19p and stabilizes U6 snRNA in catalytic forms of the spliceosome containing U2, U5, and U6 snRNAs; binds directly to U6 snRNA; similar to S. pombe Cwf2</t>
  </si>
  <si>
    <t>CAGL0L04642g</t>
  </si>
  <si>
    <t>CAGL-IPF8143|CAGL-CDS1394.1|CAG61947.1</t>
  </si>
  <si>
    <t>CAL0135358</t>
  </si>
  <si>
    <t>ALE1</t>
  </si>
  <si>
    <t>YOR175C</t>
  </si>
  <si>
    <t>Anc_6.066</t>
  </si>
  <si>
    <t>Broad-specificity lysophospholipid acyltransferase; part of MBOAT family of membrane-bound O-acyltransferases; key component of Lands cycle; may have role in fatty acid exchange at sn-2 position of mature glycerophospholipids</t>
  </si>
  <si>
    <t>CAGL0M00924g</t>
  </si>
  <si>
    <t>CAGL-IPF5460|CAGL-CDS0191.1|CAG62362.1</t>
  </si>
  <si>
    <t>CAL0137083</t>
  </si>
  <si>
    <t>ECM30</t>
  </si>
  <si>
    <t>YLR436C</t>
  </si>
  <si>
    <t>Anc_4.315</t>
  </si>
  <si>
    <t>Putative protein of unknown function; may play a role in cell wall biosynthesis, mutants have abormal relative levels of mannose and glucose and have Gap1p sorting and transport defects; (GFP)-fusion protein localizes to the cytoplasm</t>
  </si>
  <si>
    <t>CAGL0L04466g</t>
  </si>
  <si>
    <t>CAGL-IPF8128|CAGL-CDS0852.1|CAG61939.1</t>
  </si>
  <si>
    <t>CAL0135064</t>
  </si>
  <si>
    <t>SEY1</t>
  </si>
  <si>
    <t>YOR165W</t>
  </si>
  <si>
    <t>Anc_6.056</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</si>
  <si>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</si>
  <si>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CAGL0K11022g</t>
  </si>
  <si>
    <t>CAGL-IPF3265|CAGL-CDS3988.1|CAG61658.1</t>
  </si>
  <si>
    <t>CAL0134889</t>
  </si>
  <si>
    <t>FMN1</t>
  </si>
  <si>
    <t>YDR236C</t>
  </si>
  <si>
    <t>Anc_8.459</t>
  </si>
  <si>
    <t>Riboflavin kinase, produces riboflavin monophosphate (FMN); FMN is a necessary cofactor for many enzymes; predominantly localizes to the microsomal fraction and also found in the mitochondrial inner membrane</t>
  </si>
  <si>
    <t>CAGL0J04356g</t>
  </si>
  <si>
    <t>CAGL-IPF7060|CAGL-CDS2048.1|CAG60844.1</t>
  </si>
  <si>
    <t>CAL0133316</t>
  </si>
  <si>
    <t>APN2</t>
  </si>
  <si>
    <t>YBL019W</t>
  </si>
  <si>
    <t>Anc_8.165</t>
  </si>
  <si>
    <t>Class II abasic (AP) endonuclease involved in repair of DNA damage; homolog of human HAP1 and E. coli exoIII</t>
  </si>
  <si>
    <t>CAGL0J07370g</t>
  </si>
  <si>
    <t>CAGL-IPF2375|CAGL-CDS1378.1|CAG60978.1</t>
  </si>
  <si>
    <t>CAL0129917</t>
  </si>
  <si>
    <t>JJJ1</t>
  </si>
  <si>
    <t>YNL227C</t>
  </si>
  <si>
    <t>Anc_2.015</t>
  </si>
  <si>
    <t>Co-chaperone that stimulates the ATPase activity of Ssa1p; required for a late step of ribosome biogenesis; associated with the cytosolic large ribosomal subunit; contains a J-domain; mutation causes defects in fluid-phase endocytosis</t>
  </si>
  <si>
    <t>CAGL0J04268g</t>
  </si>
  <si>
    <t>CAGL-IPF7068|CAGL-CDS1925.1|CAG60840.1</t>
  </si>
  <si>
    <t>CAL0133538</t>
  </si>
  <si>
    <t>ACH1</t>
  </si>
  <si>
    <t>YBL015W</t>
  </si>
  <si>
    <t>Anc_8.161</t>
  </si>
  <si>
    <t>Protein with CoA transferase activity; particularly for CoASH transfer from succinyl-CoA to acetate; has minor acetyl-CoA-hydrolase activity; phosphorylated; required for acetate utilization and for diploid pseudohyphal growth</t>
  </si>
  <si>
    <t>CAGL0F04257g</t>
  </si>
  <si>
    <t>CAGL-IPF1695|CAGL-CDS3159.1|CAG59080.1</t>
  </si>
  <si>
    <t>CAL0131408</t>
  </si>
  <si>
    <t>HEK2</t>
  </si>
  <si>
    <t>YBL032W</t>
  </si>
  <si>
    <t>Anc_3.318</t>
  </si>
  <si>
    <t>RNA binding protein involved in asymmetric localization of ASH1 mRNA; represses translation of ASH1 mRNA, an effect reversed by Yck1p-dependent phosphoryation; regulates telomere position effect and length; similarity to hnRNP-K</t>
  </si>
  <si>
    <t>CAGL0D05060g</t>
  </si>
  <si>
    <t>CAGL-IPF4948|CAGL-CDS2010.1|CAG58541.1</t>
  </si>
  <si>
    <t>CAL0128199</t>
  </si>
  <si>
    <t>YGR123C</t>
  </si>
  <si>
    <t>Anc_3.481</t>
  </si>
  <si>
    <t>PPT1</t>
  </si>
  <si>
    <t>Protein serine/threonine phosphatase; regulates Hsp90 chaperone by affecting its ATPase and cochaperone binding activities; has similarity to human phosphatase PP5; present in both the nucleus and cytoplasm; expressed during logarithmic growth</t>
  </si>
  <si>
    <t>CAGL0H09526g</t>
  </si>
  <si>
    <t>CAGL-IPF68|CAGL-CDS0287.1|CAG60146.1</t>
  </si>
  <si>
    <t>CAL0130170</t>
  </si>
  <si>
    <t>PRP22</t>
  </si>
  <si>
    <t>YER013W</t>
  </si>
  <si>
    <t>Anc_7.163</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</si>
  <si>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</si>
  <si>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CAGL0J11528g</t>
  </si>
  <si>
    <t>CAGL-IPF2915|CAGL-CDS1727.1|CAG61165.1</t>
  </si>
  <si>
    <t>CAL0133142</t>
  </si>
  <si>
    <t>YNL193W</t>
  </si>
  <si>
    <t>Anc_2.057</t>
  </si>
  <si>
    <t>Putative protein of unknown function; exhibits a two-hybrid interaction with Yhr151cp in a large-scale analysis</t>
  </si>
  <si>
    <t>CAGL0M12364g</t>
  </si>
  <si>
    <t>CAGL-IPF11445|CAGL-CDS5731.1|CAG62860.1</t>
  </si>
  <si>
    <t>CAL0137179</t>
  </si>
  <si>
    <t>CAGL0J12034g</t>
  </si>
  <si>
    <t>CAGL0J11990g.2</t>
  </si>
  <si>
    <t>CAL0000206979</t>
  </si>
  <si>
    <t>CAGL0I02332g</t>
  </si>
  <si>
    <t>CAGL-IPF8084|CAGL-CDS1819.1|CAG60290.1</t>
  </si>
  <si>
    <t>CAL0130280</t>
  </si>
  <si>
    <t>MTG2</t>
  </si>
  <si>
    <t>YHR168W</t>
  </si>
  <si>
    <t>Anc_5.070</t>
  </si>
  <si>
    <t>Putative GTPase; member of the Obg family; peripheral protein of the mitochondrial inner membrane that associates with the large ribosomal subunit; required for mitochondrial translation, possibly via a role in ribosome assembly</t>
  </si>
  <si>
    <t>CAGL0M05995g</t>
  </si>
  <si>
    <t>CAGL-IPF9085|CAGL-CDS3466.1|CAG62583.1</t>
  </si>
  <si>
    <t>CAL0136743</t>
  </si>
  <si>
    <t>PET10</t>
  </si>
  <si>
    <t>YKR046C</t>
  </si>
  <si>
    <t>Anc_1.236</t>
  </si>
  <si>
    <t>Protein of unknown function that co-purifies with lipid particles; expression pattern suggests a role in respiratory growth; computational analysis of large-scale protein-protein interaction data suggests a role in ATP/ADP exchange</t>
  </si>
  <si>
    <t>CAGL0F06633g</t>
  </si>
  <si>
    <t>CAGL-IPF467|CAGL-CDS2572.1|CAG59180.1</t>
  </si>
  <si>
    <t>CAL0130964</t>
  </si>
  <si>
    <t>UBX4</t>
  </si>
  <si>
    <t>YMR067C</t>
  </si>
  <si>
    <t>Anc_2.638</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</si>
  <si>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</si>
  <si>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CAGL0D02046g</t>
  </si>
  <si>
    <t>CAGL-IPF15447|CAG58414.1</t>
  </si>
  <si>
    <t>CAL0128183</t>
  </si>
  <si>
    <t>CMC1</t>
  </si>
  <si>
    <t>YKL137W</t>
  </si>
  <si>
    <t>Anc_2.429</t>
  </si>
  <si>
    <t>Copper-binding protein of the mitochondrial intermembrane space; evolutionarily conserved; may be involved in delivering copper from the matrix to the cytochrome c oxidase complex; contains a twin CX9C motif</t>
  </si>
  <si>
    <t>CAGL0J05940g</t>
  </si>
  <si>
    <t>CAGL-IPF2277|CAGL-CDS2145.1|CAG60915.1</t>
  </si>
  <si>
    <t>CAL0133502</t>
  </si>
  <si>
    <t>YCK2</t>
  </si>
  <si>
    <t>YNL154C</t>
  </si>
  <si>
    <t>Anc_2.105</t>
  </si>
  <si>
    <t>Palmitoylated plasma membrane-bound casein kinase I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</si>
  <si>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CAGL0A01892g</t>
  </si>
  <si>
    <t>CAGL-IPF2998|CAGL-CDS5671.1|CAG57741.1</t>
  </si>
  <si>
    <t>CAL0126573</t>
  </si>
  <si>
    <t>CAGL0G01738g</t>
  </si>
  <si>
    <t>CAGL-IPF3835|CAGL-CDS3513.1|CAG59363.1</t>
  </si>
  <si>
    <t>CAL0137535</t>
  </si>
  <si>
    <t>YGR086C</t>
  </si>
  <si>
    <t>Anc_3.420</t>
  </si>
  <si>
    <t>PIL1</t>
  </si>
  <si>
    <t>Primary protein component of eisosomes; eisosomes are large immobile cell cortex structures associated with endocytosis; null mutant shows activation of Pkc1p/Ypk1p stress resistance pathways; detected in phosphorylated state in mitochondria; member of the BAR domain family; protein increases in abundance and relocalizes from plasma membrane to cytoplasm upon DNA replication stress</t>
  </si>
  <si>
    <t>CAGL0M03795g</t>
  </si>
  <si>
    <t>CAGL-IPF6785|CAGL-CDS1995.1|CAG62487.1</t>
  </si>
  <si>
    <t>CAL0137297</t>
  </si>
  <si>
    <t>YOL123W</t>
  </si>
  <si>
    <t>Anc_3.049</t>
  </si>
  <si>
    <t>HRP1</t>
  </si>
  <si>
    <t>Subunit of cleavage factor I; cleavage factor I is a five-subunit complex required for the cleavage and polyadenylation of pre-mRNA 3' ends; RRM-containing heteronuclear RNA binding protein and hnRNPA/B family member that binds to poly (A) signal sequences</t>
  </si>
  <si>
    <t>CAGL0L08822g</t>
  </si>
  <si>
    <t>CAGL-IPF7501|CAGL-CDS0400.1|CAG62129.1</t>
  </si>
  <si>
    <t>CAL0135210</t>
  </si>
  <si>
    <t>RQC2</t>
  </si>
  <si>
    <t>YPL009C</t>
  </si>
  <si>
    <t>Anc_8.075</t>
  </si>
  <si>
    <t>TAE2</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</si>
  <si>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</si>
  <si>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CAGL0I00396g</t>
  </si>
  <si>
    <t>CAGL-IPF2001|CAGL-CDS5243.1|CAG60207.1</t>
  </si>
  <si>
    <t>CAL0132324</t>
  </si>
  <si>
    <t>CAGL0H08503g</t>
  </si>
  <si>
    <t>CAGL-IPF148|CAGL-CDS1004.1|CAG60102.1</t>
  </si>
  <si>
    <t>CAL0131782</t>
  </si>
  <si>
    <t>YBR094W</t>
  </si>
  <si>
    <t>Anc_3.335</t>
  </si>
  <si>
    <t>PBY1</t>
  </si>
  <si>
    <t>Putative tubulin tyrosine ligase associated with P-bodies; forms cytoplasmic foci upon DNA replication stress</t>
  </si>
  <si>
    <t>CAGL0I02112g</t>
  </si>
  <si>
    <t>CAGL-IPF2120|CAGL-CDS2125.1|CAG60280.1</t>
  </si>
  <si>
    <t>CAL0132072</t>
  </si>
  <si>
    <t>TDA11</t>
  </si>
  <si>
    <t>YHR159W</t>
  </si>
  <si>
    <t>Anc_5.087</t>
  </si>
  <si>
    <t>Putative protein of unknown function; green fluorescent protein (GFP)-fusion protein localizes to the cytoplasm; potential Cdc28p substrate; null mutant is sensitive to expression of the top1-T722A allele</t>
  </si>
  <si>
    <t>CAGL0M06413g</t>
  </si>
  <si>
    <t>CAGL-IPF6154|CAGL-CDS0621.1|CAG62602.1</t>
  </si>
  <si>
    <t>CAL0137439</t>
  </si>
  <si>
    <t>YPL084W</t>
  </si>
  <si>
    <t>Anc_8.560</t>
  </si>
  <si>
    <t>BRO1</t>
  </si>
  <si>
    <t>Cytoplasmic class E vacuolar protein sorting (VPS) factor; coordinates deubiquitination in the multivesicular body (MVB) pathway by recruiting Doa4p to endosomes</t>
  </si>
  <si>
    <t>CAGL0F03157g</t>
  </si>
  <si>
    <t>CAGL-IPF1784|CAGL-CDS0457.1|CAG59031.1</t>
  </si>
  <si>
    <t>CAL0129172</t>
  </si>
  <si>
    <t>CYM1</t>
  </si>
  <si>
    <t>YDR430C</t>
  </si>
  <si>
    <t>Anc_5.541</t>
  </si>
  <si>
    <t>Lysine-specific metalloprotease of the pitrilysin family; metalloprotease of the intermembrane space; degrades proteins and presequence peptides cleaved from imported proteins; required for normal mitochondrial morphology</t>
  </si>
  <si>
    <t>CAGL0K07392g</t>
  </si>
  <si>
    <t>CAGL-IPF5368|CAGL-CDS2421.1|CAG61505.1</t>
  </si>
  <si>
    <t>CAL0134217</t>
  </si>
  <si>
    <t>ZRC1</t>
  </si>
  <si>
    <t>YOR316C</t>
  </si>
  <si>
    <t>YMR243C</t>
  </si>
  <si>
    <t>Anc_8.792</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</si>
  <si>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</si>
  <si>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CAGL0D05192g</t>
  </si>
  <si>
    <t>CAGL-IPF4940|CAGL-CDS5139.1|CAG58546.1</t>
  </si>
  <si>
    <t>CAL0128153</t>
  </si>
  <si>
    <t>QCR6</t>
  </si>
  <si>
    <t>YFR033C</t>
  </si>
  <si>
    <t>Anc_7.190</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</si>
  <si>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</si>
  <si>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CAGL0J08349g</t>
  </si>
  <si>
    <t>CAGL-IPF6716|CAGL-CDS0444.1|CAG61023.1</t>
  </si>
  <si>
    <t>CAL0133204</t>
  </si>
  <si>
    <t>CAF120</t>
  </si>
  <si>
    <t>YNL278W</t>
  </si>
  <si>
    <t>Anc_1.066</t>
  </si>
  <si>
    <t>Part of the CCR4-NOT transcriptional regulatory complex; involved in controlling mRNA initiation, elongation, and degradation; CAF120 has a paralog, SKG3, that arose from the whole genome duplication</t>
  </si>
  <si>
    <t>CAGL0K04807g</t>
  </si>
  <si>
    <t>CAGL-IPF4017|CAGL-CDS0818.1|CAG61396.1</t>
  </si>
  <si>
    <t>CAL0134377</t>
  </si>
  <si>
    <t>VID27</t>
  </si>
  <si>
    <t>YNL212W</t>
  </si>
  <si>
    <t>Anc_2.035</t>
  </si>
  <si>
    <t>Cytoplasmic protein of unknown function; possibly involved in vacuolar protein degradation; not essential for proteasome-dependent degradation of fructose-1,6-bisphosphatase (FBPase); null mutants exhibit normal growth</t>
  </si>
  <si>
    <t>CAGL0H08866g</t>
  </si>
  <si>
    <t>CAGL-IPF118|CAGL-CDS1239.1|CAG60117.1</t>
  </si>
  <si>
    <t>CAL0131714</t>
  </si>
  <si>
    <t>HOT1</t>
  </si>
  <si>
    <t>YMR172W</t>
  </si>
  <si>
    <t>Anc_6.243</t>
  </si>
  <si>
    <t>Transcription factor for glycerol biosynthetic genes; required for the transient induction of glycerol biosynthetic genes GPD1 and GPP2 in response to high osmolarity; targets Hog1p to osmostress responsive promoters; has similarity to Msn1p and Gcr1p</t>
  </si>
  <si>
    <t>CAGL0J11594g</t>
  </si>
  <si>
    <t>CAGL-IPF2921|CAGL-CDS0539.1|CAG61168.1</t>
  </si>
  <si>
    <t>CAL0132882</t>
  </si>
  <si>
    <t>YOL004W</t>
  </si>
  <si>
    <t>Anc_6.029</t>
  </si>
  <si>
    <t>SIN3</t>
  </si>
  <si>
    <t>Component of both the Rpd3S and Rpd3L histone deacetylase complexes; involved in transcriptional repression and activation of diverse processes, including mating-type switching and meiosis; involved in the maintenance of chromosomal integrity</t>
  </si>
  <si>
    <t>CAGL0M12617g</t>
  </si>
  <si>
    <t>CAGL-IPF8474|CAGL-CDS3368.1|CAG62871.1</t>
  </si>
  <si>
    <t>CAL0137131</t>
  </si>
  <si>
    <t>YRB2</t>
  </si>
  <si>
    <t>YIL063C</t>
  </si>
  <si>
    <t>Anc_7.253</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</si>
  <si>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</si>
  <si>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CAGL0L02585g</t>
  </si>
  <si>
    <t>CAGL-IPF2782|CAGL-CDS0878.1|CAG61853.1</t>
  </si>
  <si>
    <t>CAL0135732</t>
  </si>
  <si>
    <t>YKR099W</t>
  </si>
  <si>
    <t>Anc_5.713</t>
  </si>
  <si>
    <t>BAS1</t>
  </si>
  <si>
    <t>Myb-related transcription factor; involved in regulating basal and induced expression of genes of the purine and histidine biosynthesis pathways; also involved in regulation of meiotic recombination at specific genes</t>
  </si>
  <si>
    <t>CAGL0E03003g</t>
  </si>
  <si>
    <t>CAGL-IPF9195|CAGL-CDS4410.1|CAG58739.1</t>
  </si>
  <si>
    <t>CAL0128892</t>
  </si>
  <si>
    <t>NAT2</t>
  </si>
  <si>
    <t>YGR147C</t>
  </si>
  <si>
    <t>Anc_4.082</t>
  </si>
  <si>
    <t>Protein of unknown function; has an apparent role in acetylation of N-terminal methionine residues</t>
  </si>
  <si>
    <t>CAGL0I09460g</t>
  </si>
  <si>
    <t>CAGL-IPF7743|CAGL-CDS2188.1|CAG60595.1</t>
  </si>
  <si>
    <t>CAL0132546</t>
  </si>
  <si>
    <t>HSM3</t>
  </si>
  <si>
    <t>YBR272C</t>
  </si>
  <si>
    <t>Anc_1.333</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</si>
  <si>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</si>
  <si>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CAGL0J08679g</t>
  </si>
  <si>
    <t>CAGL-IPF6688|CAG61036.1</t>
  </si>
  <si>
    <t>CAL0133124</t>
  </si>
  <si>
    <t>TMA46</t>
  </si>
  <si>
    <t>YOR091W</t>
  </si>
  <si>
    <t>Anc_2.194</t>
  </si>
  <si>
    <t>Protein of unknown function that associates with translating ribosomes; interacts with GTPase Rbg1p</t>
  </si>
  <si>
    <t>CAGL0I09812g</t>
  </si>
  <si>
    <t>CAGL-IPF7715|CAGL-CDS3748.1|CAG60611.1</t>
  </si>
  <si>
    <t>CAL0132596</t>
  </si>
  <si>
    <t>DGK1</t>
  </si>
  <si>
    <t>YOR311C</t>
  </si>
  <si>
    <t>Anc_8.788</t>
  </si>
  <si>
    <t>Diacylglycerol kinase; localized to the endoplasmic reticulum (ER); overproduction induces enlargement of ER-like membrane structures and suppresses a temperature-sensitive sly1 mutation; contains a CTP transferase domain</t>
  </si>
  <si>
    <t>CAGL0B04301g</t>
  </si>
  <si>
    <t>CAGL-IPF698|CAGL-CDS1826.1|CAG58057.1</t>
  </si>
  <si>
    <t>CAL0127920</t>
  </si>
  <si>
    <t>YBR028C</t>
  </si>
  <si>
    <t>Anc_3.229</t>
  </si>
  <si>
    <t>YPK3</t>
  </si>
  <si>
    <t>AGC kinase; phosphorylated by cAMP-dependent protein kinase (PKA) in a TORC1-dependent manner</t>
  </si>
  <si>
    <t>CAGL0A00209g</t>
  </si>
  <si>
    <t>CAGL-IPF3308|CAGL-CDS1000.1|CAG57672.1</t>
  </si>
  <si>
    <t>CAL0126795</t>
  </si>
  <si>
    <t>STT3</t>
  </si>
  <si>
    <t>YGL022W</t>
  </si>
  <si>
    <t>Anc_4.098</t>
  </si>
  <si>
    <t>Subunit of the oligosaccharyltransferase complex of the ER lumen; complex catalyzes asparagine-linked glycosylation of newly synthesized proteins; forms a subcomplex with Ost3p and Ost4p and is directly involved in catalysis</t>
  </si>
  <si>
    <t>CAGL0K04147g</t>
  </si>
  <si>
    <t>CAGL-IPF2137|CAGL-CDS4298.1|CAG61366.1</t>
  </si>
  <si>
    <t>CAL0133973</t>
  </si>
  <si>
    <t>ORM1</t>
  </si>
  <si>
    <t>YGR038W</t>
  </si>
  <si>
    <t>Protein of unknown function;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</si>
  <si>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CAGL0G06842g</t>
  </si>
  <si>
    <t>CAGL-IPF3399|CAG59585.1</t>
  </si>
  <si>
    <t>CAL0137783</t>
  </si>
  <si>
    <t>BBC1</t>
  </si>
  <si>
    <t>YJL020C</t>
  </si>
  <si>
    <t>Anc_5.170</t>
  </si>
  <si>
    <t>Protein possibly involved in assembly of actin patches; interacts with an actin assembly factor Las17p and with the SH3 domains of Type I myosins Myo3p and Myo5p; localized predominantly to cortical actin patches</t>
  </si>
  <si>
    <t>CAGL0H08393g</t>
  </si>
  <si>
    <t>CAGL-IPF155|CAGL-CDS1437.1|CAG60097.1</t>
  </si>
  <si>
    <t>CAL0131700</t>
  </si>
  <si>
    <t>Amino acid permease; involved in uptake of cysteine, leucine, isoleucine and valine; BAP3 has a paralog, BAP2, that arose from the whole genome duplication</t>
  </si>
  <si>
    <t>CAGL0A03051g</t>
  </si>
  <si>
    <t>CAGL-IPF40202|CAR57997.1</t>
  </si>
  <si>
    <t>CAL0126747</t>
  </si>
  <si>
    <t>LSM6</t>
  </si>
  <si>
    <t>YDR378C</t>
  </si>
  <si>
    <t>Anc_5.452</t>
  </si>
  <si>
    <t>CAGL0B03289g</t>
  </si>
  <si>
    <t>CAGL-IPF790|CAGL-CDS0648.1|CAG58014.1</t>
  </si>
  <si>
    <t>CAL0127886</t>
  </si>
  <si>
    <t>DUG2</t>
  </si>
  <si>
    <t>YBR281C</t>
  </si>
  <si>
    <t>Anc_1.306</t>
  </si>
  <si>
    <t>Component of glutamine amidotransferase (GATase II); forms a complex with Dug3p to degrade glutathione (GSH) and other peptides containing a gamma-glu-X bond in an alternative pathway to GSH degradation by gamma-glutamyl transpeptidase (Ecm38p)</t>
  </si>
  <si>
    <t>CAGL0E02871g</t>
  </si>
  <si>
    <t>CAGL-IPF9204|CAGL-CDS2981.1|CAG58733.1</t>
  </si>
  <si>
    <t>CAL0128974</t>
  </si>
  <si>
    <t>FMT1</t>
  </si>
  <si>
    <t>YBL013W</t>
  </si>
  <si>
    <t>Anc_4.095</t>
  </si>
  <si>
    <t>Methionyl-tRNA formyltransferase; catalyzes the formylation of initiator Met-tRNA in mitochondria; potential Cdc28p substrate</t>
  </si>
  <si>
    <t>CAGL0J10736g</t>
  </si>
  <si>
    <t>CAGL-IPF2851|CAGL-CDS2857.1|CAG61129.1</t>
  </si>
  <si>
    <t>CAL0133726</t>
  </si>
  <si>
    <t>PPE1</t>
  </si>
  <si>
    <t>YHR075C</t>
  </si>
  <si>
    <t>Anc_5.358</t>
  </si>
  <si>
    <t>Protein with carboxyl methyl esterase activity; may have a role in demethylation of the phosphoprotein phosphatase catalytic subunit; also identified as a small subunit mitochondrial ribosomal protein</t>
  </si>
  <si>
    <t>CAGL0K03839g</t>
  </si>
  <si>
    <t>CAGL-IPF2155|CAGL-CDS3570.1|CAG61353.1</t>
  </si>
  <si>
    <t>CAL0134603</t>
  </si>
  <si>
    <t>YMR130W</t>
  </si>
  <si>
    <t>Anc_2.404</t>
  </si>
  <si>
    <t>Putative protein of unknown function; YMR130W is not an essential gene</t>
  </si>
  <si>
    <t>CAGL0B02277g</t>
  </si>
  <si>
    <t>CAGL-IPF5201|CAGL-CDS4166.1|CAG57969.1</t>
  </si>
  <si>
    <t>CAL0126994</t>
  </si>
  <si>
    <t>DAT1</t>
  </si>
  <si>
    <t>YML113W</t>
  </si>
  <si>
    <t>Anc_8.836</t>
  </si>
  <si>
    <t>DNA binding protein that recognizes oligo(dA).oligo(dT) tracts; Arg side chain in its N-terminal pentad Gly-Arg-Lys-Pro-Gly repeat is required for DNA-binding; relocalizes to the cytosol in response to hypoxia; not essential for viability</t>
  </si>
  <si>
    <t>CAGL0D04400g</t>
  </si>
  <si>
    <t>CAGL-IPF4676|CAGL-CDS5655.1|CAG58517.1</t>
  </si>
  <si>
    <t>CAL0128379</t>
  </si>
  <si>
    <t>HED1</t>
  </si>
  <si>
    <t>YDR014W-A</t>
  </si>
  <si>
    <t>Anc_3.238</t>
  </si>
  <si>
    <t>Meiosis-specific protein; down-regulates Rad51p-mediated mitotic recombination when the meiotic recombination machinery is impaired; early meiotic gene, transcribed specifically during meiotic prophase</t>
  </si>
  <si>
    <t>CAGL0E03762g</t>
  </si>
  <si>
    <t>CAGL-IPF2459|CAGL-CDS1586.1|CAG58769.1</t>
  </si>
  <si>
    <t>CAL0128756</t>
  </si>
  <si>
    <t>RIM101</t>
  </si>
  <si>
    <t>YHL027W</t>
  </si>
  <si>
    <t>Anc_4.021</t>
  </si>
  <si>
    <t>Cys2His2 zinc-finger transcriptional repressor; involved in alkaline responsive gene repression as part of adaptation to a alkaline conditions; involved in cell wall assembly; required for alkaline pH-stimulated haploid invasive growth and sporulation; activated by alkaline-dependent proteolytic processing which results in removal of the C-terminal tail; similar to A. nidulans PacC</t>
  </si>
  <si>
    <t>CAGL0H04103g</t>
  </si>
  <si>
    <t>CAGL-IPF1872|CAGL-CDS1184.1|CAG59906.1</t>
  </si>
  <si>
    <t>CAL0131560</t>
  </si>
  <si>
    <t>UFO1</t>
  </si>
  <si>
    <t>YML088W</t>
  </si>
  <si>
    <t>Anc_8.863</t>
  </si>
  <si>
    <t>F-box receptor protein; subunit of the Skp1-Cdc53-F-box receptor (SCF) E3 ubiquitin ligase complex; binds to phosphorylated Ho endonuclease, allowing its ubiquitylation by SCF and subsequent degradation</t>
  </si>
  <si>
    <t>CAGL0A01672g</t>
  </si>
  <si>
    <t>CAGL-IPF3018|CAGL-CDS1114.1|CAG57731.1</t>
  </si>
  <si>
    <t>CAL0126627</t>
  </si>
  <si>
    <t>YGR009C</t>
  </si>
  <si>
    <t>Anc_4.078</t>
  </si>
  <si>
    <t>SEC9</t>
  </si>
  <si>
    <t>t-SNARE protein required for secretory vesicle-plasma membrane fusion; similar to but not functionally redundant with Spo20p; interacts non-exocyst bound Sec6p; SNAP-25 homolog</t>
  </si>
  <si>
    <t>CAGL0D01012g</t>
  </si>
  <si>
    <t>CAGL-IPF2625|CAGL-CDS0805.1|CAG58369.1</t>
  </si>
  <si>
    <t>CAL0128471</t>
  </si>
  <si>
    <t>MBP1</t>
  </si>
  <si>
    <t>YDL056W</t>
  </si>
  <si>
    <t>Anc_4.232</t>
  </si>
  <si>
    <t>Transcription factor; involved in regulation of cell cycle progression from G1 to S phase, forms a complex with Swi6p that binds to MluI cell cycle box regulatory element in promoters of DNA synthesis genes</t>
  </si>
  <si>
    <t>CAGL0M08778g</t>
  </si>
  <si>
    <t>SWM1</t>
  </si>
  <si>
    <t>CAGL-IPF8156|CAGL-CDS4975.1|CAG62703.1</t>
  </si>
  <si>
    <t>CAL0136617</t>
  </si>
  <si>
    <t>YDR260C</t>
  </si>
  <si>
    <t>Anc_5.620</t>
  </si>
  <si>
    <t>Subunit of the anaphase-promoting complex (APC); APC is an E3 ubiquitin ligase that regulates the metaphase-anaphase transition and exit from mitosis; required for activation of the daughter-specific gene expression and spore wall maturation</t>
  </si>
  <si>
    <t>CAGL0K03663g</t>
  </si>
  <si>
    <t>CAGL-IPF13050|CAG61345.1</t>
  </si>
  <si>
    <t>CAL0134607</t>
  </si>
  <si>
    <t>YMR122W-A</t>
  </si>
  <si>
    <t>Anc_2.416</t>
  </si>
  <si>
    <t>Protein of unknown function; green fluorescent protein (GFP)-fusion protein localizes to the cytoplasm and endoplasmic reticulum</t>
  </si>
  <si>
    <t>CAGL0M02541g</t>
  </si>
  <si>
    <t>CAGL-IPF14365|CAG62433.1</t>
  </si>
  <si>
    <t>CAL0136445</t>
  </si>
  <si>
    <t>CAGL0K02783g</t>
  </si>
  <si>
    <t>CAGL-IPF2232|CAGL-CDS3900.1|CAG61307.1</t>
  </si>
  <si>
    <t>CAL0134955</t>
  </si>
  <si>
    <t>YKL007W</t>
  </si>
  <si>
    <t>Anc_2.503</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</si>
  <si>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</si>
  <si>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</si>
  <si>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CAGL0E00341g</t>
  </si>
  <si>
    <t>MTL1a</t>
  </si>
  <si>
    <t>CAGL-IPF9304|CAG58621.1|MATa1|MTLa1</t>
  </si>
  <si>
    <t>CAL0128822</t>
  </si>
  <si>
    <t>HMRA1</t>
  </si>
  <si>
    <t>YCR097W</t>
  </si>
  <si>
    <t>Silenced copy of a1 at HMR; homeobox corepressor that interacts with Alpha2p to repress haploid-specific gene transcription in diploid cells</t>
  </si>
  <si>
    <t>CAGL0B01683g</t>
  </si>
  <si>
    <t>TMN2</t>
  </si>
  <si>
    <t>CAGL-IPF5249|CAGL-CDS1124.1|CAG57942.1</t>
  </si>
  <si>
    <t>CAL0127750</t>
  </si>
  <si>
    <t>YLR083C</t>
  </si>
  <si>
    <t>YDR107C</t>
  </si>
  <si>
    <t>Anc_8.254</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</si>
  <si>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</si>
  <si>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CAGL0D03190g</t>
  </si>
  <si>
    <t>MEU1</t>
  </si>
  <si>
    <t>CAGL-IPF4770|CAGL-CDS3270.1|CAG58466.1</t>
  </si>
  <si>
    <t>CAL0127959</t>
  </si>
  <si>
    <t>YLR017W</t>
  </si>
  <si>
    <t>Anc_5.204</t>
  </si>
  <si>
    <t>Methylthioadenosine phosphorylase (MTAP); catalyzes the initial step in the methionine salvage pathway; affects polyamine biosynthesis through regulation of ornithine decarboxylase (Spe1p) activity; regulates ADH2 gene expression</t>
  </si>
  <si>
    <t>CAGL0M00704g</t>
  </si>
  <si>
    <t>CAGL-IPF5438|CAGL-CDS3700.1|CAG62352.1</t>
  </si>
  <si>
    <t>CAL0136921</t>
  </si>
  <si>
    <t>CAGL0L03267g</t>
  </si>
  <si>
    <t>GAP1</t>
  </si>
  <si>
    <t>CAGL-IPF2728|CAGL-CDS1520.1|CAG61884.1</t>
  </si>
  <si>
    <t>CAL0135508</t>
  </si>
  <si>
    <t>YKR039W</t>
  </si>
  <si>
    <t>Anc_1.244</t>
  </si>
  <si>
    <t>General amino acid permease; Gap1p senses the presence of amino acid substrates to regulate localization to the plasma membrane when needed; essential for invasive growth</t>
  </si>
  <si>
    <t>CAGL0I09108g</t>
  </si>
  <si>
    <t>CAGL-IPF8974|CAGL-CDS1344.1|CAG60579.1</t>
  </si>
  <si>
    <t>CAL0132404</t>
  </si>
  <si>
    <t>CAGL0H06985g</t>
  </si>
  <si>
    <t>CAGL-IPF261|CAGL-CDS0634.1|CAG60033.1</t>
  </si>
  <si>
    <t>CAL0130551</t>
  </si>
  <si>
    <t>UTP14</t>
  </si>
  <si>
    <t>YML093W</t>
  </si>
  <si>
    <t>Anc_8.872</t>
  </si>
  <si>
    <t>Subunit of U3-containing Small Subunit (SSU) processome complex; involved in production of 18S rRNA and assembly of small ribosomal subunit</t>
  </si>
  <si>
    <t>CAGL0C01947g</t>
  </si>
  <si>
    <t>CAGL-IPF1095|CAGL-CDS1073.1|CAG58166.1</t>
  </si>
  <si>
    <t>CAL0127658</t>
  </si>
  <si>
    <t>YGL245W</t>
  </si>
  <si>
    <t>Anc_3.569</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</si>
  <si>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</si>
  <si>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</si>
  <si>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CAGL0G02607g</t>
  </si>
  <si>
    <t>CAGL-IPF3577|CAGL-CDS1132.1|CAG59403.1</t>
  </si>
  <si>
    <t>CAL0129898</t>
  </si>
  <si>
    <t>PRK1</t>
  </si>
  <si>
    <t>YIL095W</t>
  </si>
  <si>
    <t>Anc_2.284</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</si>
  <si>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</si>
  <si>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CAGL0J07326g</t>
  </si>
  <si>
    <t>CAGL-IPF2372|CAGL-CDS0787.1|CAG60976.1</t>
  </si>
  <si>
    <t>CAL0133348</t>
  </si>
  <si>
    <t>SQS1</t>
  </si>
  <si>
    <t>YNL224C</t>
  </si>
  <si>
    <t>Anc_2.017</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</si>
  <si>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</si>
  <si>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CAGL0I10923g</t>
  </si>
  <si>
    <t>CAGL-IPF6400|CAGL-CDS2839.1|CAG60659.1</t>
  </si>
  <si>
    <t>CAL0132486</t>
  </si>
  <si>
    <t>LIP5</t>
  </si>
  <si>
    <t>YOR196C</t>
  </si>
  <si>
    <t>Anc_8.606</t>
  </si>
  <si>
    <t>Protein involved in biosynthesis of the coenzyme lipoic acid; has similarity to E. coli lipoic acid synthase</t>
  </si>
  <si>
    <t>CAGL0F01155g</t>
  </si>
  <si>
    <t>CAGL-IPF3737|CAGL-CDS0319.1|CAG58948.1</t>
  </si>
  <si>
    <t>CAL0130992</t>
  </si>
  <si>
    <t>SMC5</t>
  </si>
  <si>
    <t>YOL034W</t>
  </si>
  <si>
    <t>Anc_7.101</t>
  </si>
  <si>
    <t>Component of the SMC5-SMC6 complex; this complex plays a key role in the removal of X-shaped DNA structures that arise between sister chromatids during DNA replication and repair; binds single-stranded DNA and has ATPase activity; S. pombe homolog forms a heterodimer with S. pombe Rad18p that is involved in DNA repair</t>
  </si>
  <si>
    <t>CAGL0A00341g</t>
  </si>
  <si>
    <t>CAGL-IPF3316|CAGL-CDS4533.1|CAG57678.1</t>
  </si>
  <si>
    <t>CAL0126869</t>
  </si>
  <si>
    <t>MPO1</t>
  </si>
  <si>
    <t>YGL010W</t>
  </si>
  <si>
    <t>Anc_4.109</t>
  </si>
  <si>
    <t>Putative protein of unknown function; YGL010W is not an essential gene</t>
  </si>
  <si>
    <t>CAGL0K11110g</t>
  </si>
  <si>
    <t>CAGL-IPF3273|CAGL-CDS0801.1|CAG61662.1</t>
  </si>
  <si>
    <t>CAL0133915</t>
  </si>
  <si>
    <t>YDR239C</t>
  </si>
  <si>
    <t>Anc_8.463</t>
  </si>
  <si>
    <t>Protein of unknown function; may interact with ribosomes, based on co-purification experiments</t>
  </si>
  <si>
    <t>CAGL0L04884g</t>
  </si>
  <si>
    <t>CAGL-IPF4586|CAGL-CDS3823.1|CAG61958.1</t>
  </si>
  <si>
    <t>CAL0135870</t>
  </si>
  <si>
    <t>COG2</t>
  </si>
  <si>
    <t>YGR120C</t>
  </si>
  <si>
    <t>Anc_3.472</t>
  </si>
  <si>
    <t>Essential component of the conserved oligomeric Golgi complex; a cytosolic tethering complex that functions in protein trafficking to mediate fusion of transport vesicles to Golgi compartments; the components of the Golgi complex are Gog1p through Cog8p</t>
  </si>
  <si>
    <t>CAGL0L08118g</t>
  </si>
  <si>
    <t>CAGL-IPF12443|CAG62099.1</t>
  </si>
  <si>
    <t>CAL0135638</t>
  </si>
  <si>
    <t>RPS14A</t>
  </si>
  <si>
    <t>YJL191W</t>
  </si>
  <si>
    <t>YCR031C</t>
  </si>
  <si>
    <t>Anc_1.146</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</si>
  <si>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</si>
  <si>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CAGL0H01837g</t>
  </si>
  <si>
    <t>CAGL-IPF5841|CAGL-CDS0828.1|CAG59812.1</t>
  </si>
  <si>
    <t>CAL0131718</t>
  </si>
  <si>
    <t>PTK2</t>
  </si>
  <si>
    <t>YJR059W</t>
  </si>
  <si>
    <t>Putative serine/threonine protein kinase; involved in regulation of ion transport across plasma membrane; enhances spermine uptake; PTK2 has a paralog, PTK1, that arose from the whole genome duplication</t>
  </si>
  <si>
    <t>CAGL0M00902g</t>
  </si>
  <si>
    <t>CAGL-IPF5457|CAGL-CDS5230.1|CAG62361.1</t>
  </si>
  <si>
    <t>CAL0137429</t>
  </si>
  <si>
    <t>DIF1</t>
  </si>
  <si>
    <t>YML058W</t>
  </si>
  <si>
    <t>YLR437C</t>
  </si>
  <si>
    <t>Anc_4.316</t>
  </si>
  <si>
    <t>Protein that regulates nuclear localization of Rnr2p and Rnr4p; phosphorylated by Dun1p in response to DNA damage and degraded; N-terminal half shows similarity to S. pombe Spd1 protein; DIF1 has a paralog, SML1, that arose from the whole genome duplication</t>
  </si>
  <si>
    <t>CAGL0F01397g</t>
  </si>
  <si>
    <t>CAGL-IPF3717|CAGL-CDS0994.1|CAG58956.1</t>
  </si>
  <si>
    <t>CAL0131390</t>
  </si>
  <si>
    <t>RTS1</t>
  </si>
  <si>
    <t>YOR014W</t>
  </si>
  <si>
    <t>Anc_7.106</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</si>
  <si>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</si>
  <si>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CAGL0L01243g</t>
  </si>
  <si>
    <t>CAGL-IPF7401|CAGL-CDS1834.1|CAG61797.1</t>
  </si>
  <si>
    <t>CAL0135890</t>
  </si>
  <si>
    <t>GDA1</t>
  </si>
  <si>
    <t>YEL042W</t>
  </si>
  <si>
    <t>Anc_1.485</t>
  </si>
  <si>
    <t>Guanosine diphosphatase located in the Golgi; involved in the transport of GDP-mannose into the Golgi lumen by converting GDP to GMP after mannose is transferred its substrate</t>
  </si>
  <si>
    <t>CAGL0J03432g</t>
  </si>
  <si>
    <t>CAGL-IPF6905|CAGL-CDS1392.1|CAG60802.1</t>
  </si>
  <si>
    <t>CAL0133454</t>
  </si>
  <si>
    <t>ARK1</t>
  </si>
  <si>
    <t>YNL020C</t>
  </si>
  <si>
    <t>Serine/threonine protein kinase; involved in regulation of the cortical actin cytoskeleton; involved in control of endocytosis; ARK1 has a paralog, PRK1, that arose from the whole genome duplication</t>
  </si>
  <si>
    <t>CAGL0B02299g</t>
  </si>
  <si>
    <t>CAGL-IPF871|CAGL-CDS1299.1|CAG57970.1</t>
  </si>
  <si>
    <t>CAL0127928</t>
  </si>
  <si>
    <t>TAF8</t>
  </si>
  <si>
    <t>YML114C</t>
  </si>
  <si>
    <t>Anc_8.838</t>
  </si>
  <si>
    <t>TFIID subunit (65 kDa); involved in RNA polymerase II transcription initiation</t>
  </si>
  <si>
    <t>CAGL0F02387g</t>
  </si>
  <si>
    <t>PHO87</t>
  </si>
  <si>
    <t>CAGL-IPF5716|CAGL-CDS0507.1|CAG58998.1|PHO90</t>
  </si>
  <si>
    <t>CAL0131416</t>
  </si>
  <si>
    <t>PHO90</t>
  </si>
  <si>
    <t>YJL198W</t>
  </si>
  <si>
    <t>Anc_1.136</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</si>
  <si>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</si>
  <si>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CAGL0G03707g</t>
  </si>
  <si>
    <t>CAGL-IPF7134|CAGL-CDS2148.1|CAG59452.1</t>
  </si>
  <si>
    <t>CAL0137531</t>
  </si>
  <si>
    <t>GLO3</t>
  </si>
  <si>
    <t>YER122C</t>
  </si>
  <si>
    <t>Anc_7.426</t>
  </si>
  <si>
    <t>ADP-ribosylation factor GTPase activating protein (ARF GAP); involved in ER-Golgi transport; shares functional similarity with Gcs1p</t>
  </si>
  <si>
    <t>CAGL0K10186g</t>
  </si>
  <si>
    <t>CAGL-IPF3208|CAGL-CDS3267.1|CAG61625.1</t>
  </si>
  <si>
    <t>CAL0134817</t>
  </si>
  <si>
    <t>RAD55</t>
  </si>
  <si>
    <t>YDR076W</t>
  </si>
  <si>
    <t>Anc_8.200</t>
  </si>
  <si>
    <t>Protein that stimulates strand exchange; stimulates strand exchange by stabilizing the binding of Rad51p to single-stranded DNA; involved in the recombinational repair of double-strand breaks in DNA during vegetative growth and meiosis; forms heterodimer with Rad57p</t>
  </si>
  <si>
    <t>CAGL0H06765g</t>
  </si>
  <si>
    <t>BNR1</t>
  </si>
  <si>
    <t>CAGL-IPF275|CAGL-CDS0195.1|CAG60023.1</t>
  </si>
  <si>
    <t>CAL0131572</t>
  </si>
  <si>
    <t>YIL159W</t>
  </si>
  <si>
    <t>Anc_5.717</t>
  </si>
  <si>
    <t>Formin; nucleates the formation of linear actin filaments, involved in cell processes such as budding and mitotic spindle orientation which require the formation of polarized actin cables, functionally redundant with BNI1</t>
  </si>
  <si>
    <t>CAGL0M05313g</t>
  </si>
  <si>
    <t>CAGL-IPF7187|CAGL-CDS4042.1|CAG62553.1</t>
  </si>
  <si>
    <t>CAL0137023</t>
  </si>
  <si>
    <t>YBR197C</t>
  </si>
  <si>
    <t>YPL077C</t>
  </si>
  <si>
    <t>Anc_8.546</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</si>
  <si>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</si>
  <si>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CAGL0L10956g</t>
  </si>
  <si>
    <t>CAGL-IPF4200|CAGL-CDS1123.1|CAG62218.1</t>
  </si>
  <si>
    <t>CAL0134986</t>
  </si>
  <si>
    <t>RIM20</t>
  </si>
  <si>
    <t>YOR275C</t>
  </si>
  <si>
    <t>Anc_8.726</t>
  </si>
  <si>
    <t>Protein involved in proteolytic activation of Rim101p; part of response to alkaline pH; PalA/AIP1/Alix family member; interaction with the ESCRT-III subunit Snf7p suggests a relationship between pH response and multivesicular body formation</t>
  </si>
  <si>
    <t>CAGL0E04268g</t>
  </si>
  <si>
    <t>CAGL-IPF2495|CAGL-CDS2353.1|CAG58792.1</t>
  </si>
  <si>
    <t>CAL0128660</t>
  </si>
  <si>
    <t>YML037C</t>
  </si>
  <si>
    <t>Anc_5.582</t>
  </si>
  <si>
    <t>Putative protein of unknown function; has some characteristics of a transcriptional activator; may be a target of Dbf2p-Mob1p kinase; GFP-fusion protein co-localizes with clathrin-coated vesicles; YML037C is not an essential gene</t>
  </si>
  <si>
    <t>CAGL0L06116g</t>
  </si>
  <si>
    <t>CAGL-IPF4497|CAGL-CDS2812.1|CAG62011.1</t>
  </si>
  <si>
    <t>CAL0136156</t>
  </si>
  <si>
    <t>YGL185C</t>
  </si>
  <si>
    <t>Anc_8.146</t>
  </si>
  <si>
    <t>Putative protein with sequence similar to hydroxyacid dehydrogenases; green fluorescent protein (GFP)-fusion protein localizes to the cytoplasm</t>
  </si>
  <si>
    <t>CAGL0M06325g</t>
  </si>
  <si>
    <t>CAGL-IPF6144|CAGL-CDS1238.1|CAG62598.1</t>
  </si>
  <si>
    <t>CAL0137409</t>
  </si>
  <si>
    <t>SMP1</t>
  </si>
  <si>
    <t>YPL089C</t>
  </si>
  <si>
    <t>YBR182C</t>
  </si>
  <si>
    <t>Anc_8.566</t>
  </si>
  <si>
    <t>Putative transcription factor of the MADS-box family; involved in regulating the response to osmotic stress; SMP1 has a paralog, RLM1, that arose from the whole genome duplication</t>
  </si>
  <si>
    <t>CAGL0L02761g</t>
  </si>
  <si>
    <t>CAGL-IPF2770|CAGL-CDS2640.1|CAG61861.1</t>
  </si>
  <si>
    <t>CAL0135808</t>
  </si>
  <si>
    <t>STE4</t>
  </si>
  <si>
    <t>YOR212W</t>
  </si>
  <si>
    <t>Anc_8.631</t>
  </si>
  <si>
    <t>G protein beta subunit; forms a dimer with Ste18p to activate the mating signaling pathway, forms a heterotrimer with Gpa1p and Ste18p to dampen signaling; may recruit Rho1p to the polarized growth site during mating; contains WD40 repeats</t>
  </si>
  <si>
    <t>CAGL0G01122g</t>
  </si>
  <si>
    <t>CAGL-IPF3875|CAGL-CDS5298.1|CAG59337.1</t>
  </si>
  <si>
    <t>CAL0129740</t>
  </si>
  <si>
    <t>CIS1</t>
  </si>
  <si>
    <t>YLR346C</t>
  </si>
  <si>
    <t>Anc_4.178</t>
  </si>
  <si>
    <t>Putative protein of unknown function found in mitochondria; expression is regulated by transcription factors involved in pleiotropic drug resistance, Pdr1p and Yrr1p; not an essential gene; YLR346C has a paralog, YGR035C, that arose from the whole genome duplication</t>
  </si>
  <si>
    <t>CAGL0K10340g</t>
  </si>
  <si>
    <t>ADE2</t>
  </si>
  <si>
    <t>CAGL-IPF3217|CAGL-CDS1659.1|CAG61632.1</t>
  </si>
  <si>
    <t>CAL0134467</t>
  </si>
  <si>
    <t>YOR128C</t>
  </si>
  <si>
    <t>Anc_5.455</t>
  </si>
  <si>
    <t>Phosphoribosylaminoimidazole carboxylase; catalyzes a step in the 'de novo' purine nucleotide biosynthetic pathway; red pigment accumulates in mutant cells deprived of adenine</t>
  </si>
  <si>
    <t>CAGL0H03993g</t>
  </si>
  <si>
    <t>CAGL-IPF1884|CAGL-CDS2236.1|CAG59901.1</t>
  </si>
  <si>
    <t>CAL0131702</t>
  </si>
  <si>
    <t>CIT1</t>
  </si>
  <si>
    <t>YNR001C</t>
  </si>
  <si>
    <t>Anc_1.422</t>
  </si>
  <si>
    <t>Citrate synthase; catalyzes the condensation of acetyl coenzyme A and oxaloacetate to form citrate; the rate-limiting enzyme of the TCA cycle; nuclear encoded mitochondrial protein; CIT1 has a paralog, CIT2, that arose from the whole genome duplication</t>
  </si>
  <si>
    <t>CAGL0L02541g</t>
  </si>
  <si>
    <t>CAGL-IPF2784|CAGL-CDS4196.1|CAG61851.1</t>
  </si>
  <si>
    <t>CAL0135570</t>
  </si>
  <si>
    <t>YIL161W</t>
  </si>
  <si>
    <t>Anc_5.719</t>
  </si>
  <si>
    <t>Putative protein of unknown function; green fluorescent protein (GFP)-fusion protein localizes to the cytoplasm; mRNA is enriched in Scp160p-associated mRNPs; YIL161W is a non-essential gene</t>
  </si>
  <si>
    <t>CAGL0H06281g</t>
  </si>
  <si>
    <t>CAGL-IPF320|CAGL-CDS1471.1|CAG60001.1</t>
  </si>
  <si>
    <t>CAL0131628</t>
  </si>
  <si>
    <t>TPD3-B</t>
  </si>
  <si>
    <t>CAGL0B03619g</t>
  </si>
  <si>
    <t>CAGL-IPF751|CAGL-CDS2268.1|CAG58029.1</t>
  </si>
  <si>
    <t>CAL0127730</t>
  </si>
  <si>
    <t>PRB1</t>
  </si>
  <si>
    <t>YEL060C</t>
  </si>
  <si>
    <t>Anc_6.014</t>
  </si>
  <si>
    <t>Vacuolar proteinase B (yscB);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</si>
  <si>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CAGL0J00165g</t>
  </si>
  <si>
    <t>CAGL-IPF7824|CAGL-CDS5408.1|CAG60666.1</t>
  </si>
  <si>
    <t>CAL0133522</t>
  </si>
  <si>
    <t>RPS25A</t>
  </si>
  <si>
    <t>YLR333C</t>
  </si>
  <si>
    <t>YGR027C</t>
  </si>
  <si>
    <t>Anc_4.163</t>
  </si>
  <si>
    <t>Protein component of the small (40S) ribosomal subunit; homologous to mammalian ribosomal protein S25, no bacterial homolog; RPS25A has a paralog, RPS25B, that arose from the whole genome duplication</t>
  </si>
  <si>
    <t>CAGL0H06743g</t>
  </si>
  <si>
    <t>CAGL-IPF276|CAGL-CDS4599.1|CAG60022.1</t>
  </si>
  <si>
    <t>CAL0131880</t>
  </si>
  <si>
    <t>COA1</t>
  </si>
  <si>
    <t>YIL157C</t>
  </si>
  <si>
    <t>Anc_5.715</t>
  </si>
  <si>
    <t>Mitochondrial inner membrane protein; required for assembly of the cytochrome c oxidase complex (complex IV); interacts with complex IV assembly factor Shy1p during the early stages of assembly</t>
  </si>
  <si>
    <t>CAGL0G08085g</t>
  </si>
  <si>
    <t>CAGL-IPF9152|CAGL-CDS0088.1|CAG59641.1</t>
  </si>
  <si>
    <t>CAL0130795</t>
  </si>
  <si>
    <t>DNF2</t>
  </si>
  <si>
    <t>YDR093W</t>
  </si>
  <si>
    <t>Anc_8.231</t>
  </si>
  <si>
    <t>Aminophospholipid translocase (flippase); localizes primarily to the plasma membrane; contributes to endocytosis, protein transport and cell polarity; type 4 P-type ATPase; DNF2 has a paralog, DNF1, that arose from the whole genome duplication</t>
  </si>
  <si>
    <t>CAGL0K11682g</t>
  </si>
  <si>
    <t>CAGL-IPF8519|CAGL-CDS4587.1|CAG61687.1</t>
  </si>
  <si>
    <t>CAL0134281</t>
  </si>
  <si>
    <t>ATG31</t>
  </si>
  <si>
    <t>YDR022C</t>
  </si>
  <si>
    <t>Anc_3.250</t>
  </si>
  <si>
    <t>Autophagy-specific protein required for autophagosome formation; may form a complex with Atg17p and Atg29p that localizes other proteins to the pre-autophagosomal structure; high-copy suppressor of CIK1 deletion</t>
  </si>
  <si>
    <t>CAGL0L12078g</t>
  </si>
  <si>
    <t>CAGL-IPF8327|CAGL-CDS2715.1|CAG62267.1</t>
  </si>
  <si>
    <t>CAL0136014</t>
  </si>
  <si>
    <t>PDA1</t>
  </si>
  <si>
    <t>YER178W</t>
  </si>
  <si>
    <t>Anc_8.246</t>
  </si>
  <si>
    <t>E1 alpha subunit of the pyruvate dehydrogenase (PDH) complex; catalyzes the direct oxidative decarboxylation of pyruvate to acetyl-CoA; phosphorylated; regulated by glucose</t>
  </si>
  <si>
    <t>CAGL0H04741g</t>
  </si>
  <si>
    <t>CAGL-IPF4474|CAGL-CDS4101.1|CAG59934.1</t>
  </si>
  <si>
    <t>CAL0131850</t>
  </si>
  <si>
    <t>ERV25</t>
  </si>
  <si>
    <t>YML012W</t>
  </si>
  <si>
    <t>Anc_5.540</t>
  </si>
  <si>
    <t>Member of the p24 family involved in ER to Golgi transport; forms a heterotrimeric complex with Erp1, Erp2p, and Emp24,</t>
  </si>
  <si>
    <t>CAGL0E02893g</t>
  </si>
  <si>
    <t>CAGL-IPF9202|CAGL-CDS0554.1|CAG58734.1</t>
  </si>
  <si>
    <t>CAL0128922</t>
  </si>
  <si>
    <t>RRN6</t>
  </si>
  <si>
    <t>YBL014C</t>
  </si>
  <si>
    <t>Anc_4.091</t>
  </si>
  <si>
    <t>Component of the core factor (CF) rDNA transcription factor complex; CF is required for transcription of 35S rRNA genes by RNA polymerase I and is composed of Rrn6p, Rrn7p, and Rrn11p</t>
  </si>
  <si>
    <t>CAGL0E05038g</t>
  </si>
  <si>
    <t>CAGL-IPF5008|CAGL-CDS0110.1|CAG58826.1</t>
  </si>
  <si>
    <t>CAL0128574</t>
  </si>
  <si>
    <t>INO80</t>
  </si>
  <si>
    <t>YGL150C</t>
  </si>
  <si>
    <t>Anc_2.317</t>
  </si>
  <si>
    <t>ATPase and nucleosome spacing factor; subunit of complex containing actin and actin-related proteins that has chromatin remodeling activity and 3' to 5' DNA helicase activity in vitro; has a role in modulating stress gene transcription</t>
  </si>
  <si>
    <t>CAGL0K10516g</t>
  </si>
  <si>
    <t>CAGL-IPF3225|CAGL-CDS4722.1|CAG61639.1</t>
  </si>
  <si>
    <t>CAL0133861</t>
  </si>
  <si>
    <t>MIC19</t>
  </si>
  <si>
    <t>YFR011C</t>
  </si>
  <si>
    <t>Anc_1.370</t>
  </si>
  <si>
    <t>AIM13</t>
  </si>
  <si>
    <t>Mitochondrial protein peripheral to the inner membrane; component of the mitochondrial inner membrane organizing system (MINOS, MitOS, or MICOS), a scaffold-like structure on the intermembrane space side of the inner membrane which has a role in the maintenance of crista junctions and inner membrane architecture</t>
  </si>
  <si>
    <t>CAGL0G01540g</t>
  </si>
  <si>
    <t>NCE103</t>
  </si>
  <si>
    <t>CA|NCE3|CAGL-IPF3846|CAGL-CDS4255.1|CAG59355.1</t>
  </si>
  <si>
    <t>CAL0130741</t>
  </si>
  <si>
    <t>YNL036W</t>
  </si>
  <si>
    <t>Anc_2.275</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</si>
  <si>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</si>
  <si>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CAGL0A04455g</t>
  </si>
  <si>
    <t>SEF1</t>
  </si>
  <si>
    <t>CAGL-IPF1139|CAGL-CDS0323.1|CAG57854.1|ZCF3</t>
  </si>
  <si>
    <t>CAL0126549</t>
  </si>
  <si>
    <t>YBL066C</t>
  </si>
  <si>
    <t>Anc_7.389</t>
  </si>
  <si>
    <t>Putative transcription factor; has homolog in Kluyveromyces lactis</t>
  </si>
  <si>
    <t>CAGL0H04147g</t>
  </si>
  <si>
    <t>CAGL-IPF1870|CAGL-CDS3813.1|CAG59908.1</t>
  </si>
  <si>
    <t>CAL0129445</t>
  </si>
  <si>
    <t>CAGL0M02255g</t>
  </si>
  <si>
    <t>CAGL-IPF6624|CAGL-CDS3095.1|CAG62420.1</t>
  </si>
  <si>
    <t>CAL0137449</t>
  </si>
  <si>
    <t>RRD2</t>
  </si>
  <si>
    <t>YPL152W</t>
  </si>
  <si>
    <t>Anc_8.674</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</si>
  <si>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</si>
  <si>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CAGL0G07931g</t>
  </si>
  <si>
    <t>CAGL-IPF8242|CAGL-CDS4819.1|CAG59634.1</t>
  </si>
  <si>
    <t>CAL0129329</t>
  </si>
  <si>
    <t>MRPS12</t>
  </si>
  <si>
    <t>YNR036C</t>
  </si>
  <si>
    <t>Anc_6.352</t>
  </si>
  <si>
    <t>Mitochondrial protein; may interact with ribosomes based on co-purification experiments; similar to E. coli and human mitochondrial S12 ribosomal proteins</t>
  </si>
  <si>
    <t>CAGL0F01815g</t>
  </si>
  <si>
    <t>CAGL-IPF5749|CAGL-CDS3476.1|CAG58975.1</t>
  </si>
  <si>
    <t>CAL0129601</t>
  </si>
  <si>
    <t>CAGL0A02486g</t>
  </si>
  <si>
    <t>CAGL-IPF2948|CAGL-CDS0655.1|CAG57765.1</t>
  </si>
  <si>
    <t>CAL0126889</t>
  </si>
  <si>
    <t>SBE2</t>
  </si>
  <si>
    <t>YHR103W</t>
  </si>
  <si>
    <t>YDR351W</t>
  </si>
  <si>
    <t>Anc_5.407</t>
  </si>
  <si>
    <t>Protein required for bud growth; involved in transport of cell wall components from the Golgi to the cell surface; SBE2 has a paralog, SBE22, that arose from the whole genome duplication</t>
  </si>
  <si>
    <t>CAGL0L06886g</t>
  </si>
  <si>
    <t>CAGL-IPF7666|CAGL-CDS4630.1|CAG62046.2</t>
  </si>
  <si>
    <t>CAL0135408</t>
  </si>
  <si>
    <t>RPL13A</t>
  </si>
  <si>
    <t>YMR142C</t>
  </si>
  <si>
    <t>YDL082W</t>
  </si>
  <si>
    <t>Anc_2.387</t>
  </si>
  <si>
    <t>Ribosomal 60S subunit protein L13A; not essential for viability; homologous to mammalian ribosomal protein L13, no bacterial homolog; RPL13A has a paralog, RPL13B, that arose from the whole genome duplication</t>
  </si>
  <si>
    <t>CAGL0M13893g</t>
  </si>
  <si>
    <t>CAGL-IPF6044|CAGL-CDS0784.1|CAG62928.1</t>
  </si>
  <si>
    <t>CAL0137483</t>
  </si>
  <si>
    <t>NIP1</t>
  </si>
  <si>
    <t>YMR309C</t>
  </si>
  <si>
    <t>Anc_5.009</t>
  </si>
  <si>
    <t>eIF3c subunit of the eukaryotic translation initiation factor 3 (eIF3); involved in the assembly of preinitiation complex and start codon selection</t>
  </si>
  <si>
    <t>CAGL0I04334g</t>
  </si>
  <si>
    <t>CAGL-IPF5921|CAGL-CDS2604.1|CAG60374.1</t>
  </si>
  <si>
    <t>CAL0132756</t>
  </si>
  <si>
    <t>LCB3</t>
  </si>
  <si>
    <t>YJL134W</t>
  </si>
  <si>
    <t>Anc_1.217</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</si>
  <si>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</si>
  <si>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CAGL0B04807g</t>
  </si>
  <si>
    <t>CAGL-IPF659|CAGL-CDS2644.1|CAG58079.1</t>
  </si>
  <si>
    <t>CAL0127762</t>
  </si>
  <si>
    <t>HRB1</t>
  </si>
  <si>
    <t>YCL011C</t>
  </si>
  <si>
    <t>Anc_1.408</t>
  </si>
  <si>
    <t>GBP2</t>
  </si>
  <si>
    <t>Poly(A+) RNA-binding protein; involved in the export of mRNAs from the nucleus to the cytoplasm; similar to Npl3p; also binds single-stranded telomeric repeat sequence in vitro; relocalizes to the cytosol in response to hypoxia; GBP2 has a paralog, HRB1, that arose from the whole genome duplication</t>
  </si>
  <si>
    <t>CAGL0F08151g</t>
  </si>
  <si>
    <t>CAGL-IPF590|CAGL-CDS1515.1|CAG59247.1</t>
  </si>
  <si>
    <t>CAL0131114</t>
  </si>
  <si>
    <t>BRF1</t>
  </si>
  <si>
    <t>YGR246C</t>
  </si>
  <si>
    <t>Anc_5.080</t>
  </si>
  <si>
    <t>TFIIIB B-related factor; one of three subunits of RNA polymerase III transcription initiation factor TFIIIB, binds TFIIIC and TBP and recruits RNA pol III to promoters, amino-terminal half is homologous to TFIIB</t>
  </si>
  <si>
    <t>CAGL0E04356g</t>
  </si>
  <si>
    <t>CAGL-IPF2506|CAGL-CDS4106.1|CAG58796.1</t>
  </si>
  <si>
    <t>CAL0128700</t>
  </si>
  <si>
    <t>SOD2</t>
  </si>
  <si>
    <t>YHR008C</t>
  </si>
  <si>
    <t>Anc_5.590</t>
  </si>
  <si>
    <t>Mitochondrial manganese superoxide dismutase; protects cells against oxygen toxicity; phosphorylated</t>
  </si>
  <si>
    <t>CAGL0A04367g</t>
  </si>
  <si>
    <t>CAGL-IPF1143|CAGL-CDS5172.1|CAG57850.1</t>
  </si>
  <si>
    <t>CAL0126813</t>
  </si>
  <si>
    <t>YBL059W</t>
  </si>
  <si>
    <t>Anc_7.381</t>
  </si>
  <si>
    <t>Putative protein of unknown function; the authentic, non-tagged protein is detected in highly purified mitochondria in high-throughput studies; YBL059W has a paralog, YER093C-A, that arose from the whole genome duplication</t>
  </si>
  <si>
    <t>CAGL0L02673g</t>
  </si>
  <si>
    <t>CAGL-IPF2776|CAGL-CDS0680.1|CAG61857.1</t>
  </si>
  <si>
    <t>CAL0135256</t>
  </si>
  <si>
    <t>RFC1</t>
  </si>
  <si>
    <t>YOR217W</t>
  </si>
  <si>
    <t>Anc_8.637</t>
  </si>
  <si>
    <t>Subunit of heteropentameric Replication factor C (RF-C); RF-C is a DNA binding protein and ATPase that acts as a clamp loader of the proliferating cell nuclear antigen (PCNA) processivity factor for DNA polymerases delta and epsilon</t>
  </si>
  <si>
    <t>CAGL0J10714g</t>
  </si>
  <si>
    <t>CAGL-IPF2850|CAGL-CDS3378.1|CAG61128.1</t>
  </si>
  <si>
    <t>CAL0133460</t>
  </si>
  <si>
    <t>CAGL0G01562g</t>
  </si>
  <si>
    <t>CAGL-IPF3844|CAGL-CDS4074.1|CAG59356.1</t>
  </si>
  <si>
    <t>CAL0129188</t>
  </si>
  <si>
    <t>GPI15</t>
  </si>
  <si>
    <t>YNL038W</t>
  </si>
  <si>
    <t>Anc_2.281</t>
  </si>
  <si>
    <t>Protein involved in the synthesis of GlcNAc-PI; GlcNAc-PI is the first intermediate in the synthesis of glycosylphosphatidylinositol (GPI) anchors; homologous to the human PIG-H protein; GlcNAc-PI stands for N-acetylglucosaminyl phosphatidylinositol</t>
  </si>
  <si>
    <t>CAGL0I06226g</t>
  </si>
  <si>
    <t>CAGL-IPF1409|CAGL-CDS2348.1|CAG60458.1</t>
  </si>
  <si>
    <t>CAL0132588</t>
  </si>
  <si>
    <t>JJJ2</t>
  </si>
  <si>
    <t>YJL162C</t>
  </si>
  <si>
    <t>Anc_1.185</t>
  </si>
  <si>
    <t>Protein of unknown function; contains a J-domain, which is a region with homology to the E. coli DnaJ protein</t>
  </si>
  <si>
    <t>CAGL0G00946g</t>
  </si>
  <si>
    <t>CAGL-IPF3893|CAGL-CDS5071.1|CAG59329.1</t>
  </si>
  <si>
    <t>CAL0137687</t>
  </si>
  <si>
    <t>YGR029W</t>
  </si>
  <si>
    <t>Anc_4.167</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</si>
  <si>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</si>
  <si>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ortholog of human hepatopoietin (ALR)</t>
  </si>
  <si>
    <t>CAGL0K01067g</t>
  </si>
  <si>
    <t>CAGL-IPF5127|CAGL-CDS4567.1|CAG61232.1</t>
  </si>
  <si>
    <t>CAL0134943</t>
  </si>
  <si>
    <t>TOM20</t>
  </si>
  <si>
    <t>YGR082W</t>
  </si>
  <si>
    <t>Anc_3.410</t>
  </si>
  <si>
    <t>Component of the TOM (translocase of outer membrane) complex; responsible for recognition and initial import steps for all mitochondrially directed proteins; acts as a receptor for incoming precursor proteins</t>
  </si>
  <si>
    <t>CAGL0M11154g</t>
  </si>
  <si>
    <t>CAGL-IPF8836|CAGL-CDS0459.1|CAG62805.1</t>
  </si>
  <si>
    <t>CAL0136355</t>
  </si>
  <si>
    <t>YDR060W</t>
  </si>
  <si>
    <t>Anc_3.309</t>
  </si>
  <si>
    <t>MAK21</t>
  </si>
  <si>
    <t>Constituent of 66S pre-ribosomal particles; required for large (60S) ribosomal subunit biogenesis; involved in nuclear export of pre-ribosomes; required for maintenance of dsRNA virus; homolog of human CAATT-binding protein</t>
  </si>
  <si>
    <t>CAGL0J05654g</t>
  </si>
  <si>
    <t>CAGL-IPF7940|CAGL-CDS0090.1|CAG60902.1</t>
  </si>
  <si>
    <t>CAL0133750</t>
  </si>
  <si>
    <t>THO2</t>
  </si>
  <si>
    <t>YNL139C</t>
  </si>
  <si>
    <t>Anc_2.125</t>
  </si>
  <si>
    <t>Subunit of the THO complex; THO is required for efficient transcription elongation and involved in transcriptional elongation-associated recombination; required for LacZ RNA expression from certain plasmids</t>
  </si>
  <si>
    <t>CAGL0I00506g</t>
  </si>
  <si>
    <t>CAGL-IPF2007|CAGL-CDS1397.1|CAG60212.1</t>
  </si>
  <si>
    <t>CAL0132680</t>
  </si>
  <si>
    <t>ECM38</t>
  </si>
  <si>
    <t>YLR299W</t>
  </si>
  <si>
    <t>Anc_6.096</t>
  </si>
  <si>
    <t>Gamma-glutamyltranspeptidase; major glutathione-degrading enzyme; involved in detoxification of electrophilic xenobiotics; expression induced mainly by nitrogen starvation</t>
  </si>
  <si>
    <t>CAGL0H00132g</t>
  </si>
  <si>
    <t>CAGL-IPF11660|CAGL0H00154g|CAGL-IPF13513|CAGL0H00176g|CAGL-IPF7276|CAGL-IPF16437|CAGL0H00198g</t>
  </si>
  <si>
    <t>CAL0131894</t>
  </si>
  <si>
    <t>CAGL0J11814g</t>
  </si>
  <si>
    <t>CAGL-IPF2935|CAGL-CDS3821.1|CAG61178.1</t>
  </si>
  <si>
    <t>CAL0133132</t>
  </si>
  <si>
    <t>VPS71</t>
  </si>
  <si>
    <t>YML041C</t>
  </si>
  <si>
    <t>Anc_5.511</t>
  </si>
  <si>
    <t>Nucleosome-binding component of the SWR1 complex; SWR1 exchanges histone variant H2AZ (Htz1p) for chromatin-bound histone H2A; required for vacuolar protein sorting</t>
  </si>
  <si>
    <t>CAGL0K03465g</t>
  </si>
  <si>
    <t>CAGL-IPF2184|CAGL-CDS1164.1|CAG61336.1</t>
  </si>
  <si>
    <t>CAL0134243</t>
  </si>
  <si>
    <t>ILV2</t>
  </si>
  <si>
    <t>YMR108W</t>
  </si>
  <si>
    <t>Anc_2.441</t>
  </si>
  <si>
    <t>Acetolactate synthase; catalyses the first common step in isoleucine and valine biosynthesis and is the target of several classes of inhibitors, localizes to the mitochondria; expression of the gene is under general amino acid control</t>
  </si>
  <si>
    <t>CAGL0E02717g</t>
  </si>
  <si>
    <t>CAGL-IPF7982|CAGL-CDS3367.1|CAG58726.1</t>
  </si>
  <si>
    <t>CAL0129090</t>
  </si>
  <si>
    <t>TSR3</t>
  </si>
  <si>
    <t>YOR006C</t>
  </si>
  <si>
    <t>Anc_6.019</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</si>
  <si>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</si>
  <si>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CAGL0I08019g</t>
  </si>
  <si>
    <t>CAGL-IPF4321|CAGL-CDS0197.1|CAG60535.1</t>
  </si>
  <si>
    <t>CAL0132532</t>
  </si>
  <si>
    <t>YOL075C</t>
  </si>
  <si>
    <t>Anc_3.133</t>
  </si>
  <si>
    <t>Putative ABC transporter</t>
  </si>
  <si>
    <t>CAGL0K04917g</t>
  </si>
  <si>
    <t>RAP1</t>
  </si>
  <si>
    <t>CAGL-IPF4009|CAGL-CDS1136.1|CAG61401.1</t>
  </si>
  <si>
    <t>CAL0134343</t>
  </si>
  <si>
    <t>YNL216W</t>
  </si>
  <si>
    <t>Anc_2.029</t>
  </si>
  <si>
    <t>Essential DNA-binding transcription regulator that binds many loci; involved in transcription activation and repression, chromatin silencing, and telomere length maintenance; relocalizes to the cytosol in response to hypoxia; conserved protein with an N-terminal BRCT domain, a central region with homology to the Myb DNA binding domain, and a C-terminal Rap1-specific protein-interaction domain (RCT domain)</t>
  </si>
  <si>
    <t>CAGL0J06374g</t>
  </si>
  <si>
    <t>CAGL-IPF13664|CAR58046.1</t>
  </si>
  <si>
    <t>CAL0133004</t>
  </si>
  <si>
    <t>YDL130W</t>
  </si>
  <si>
    <t>Anc_7.293</t>
  </si>
  <si>
    <t>RPP1B</t>
  </si>
  <si>
    <t>Ribosomal protein P1 beta; component of the ribosomal stalk, which is involved in interaction of translational elongation factors with ribosome; accumulation is regulated by phosphorylation and interaction with the P2 stalk component</t>
  </si>
  <si>
    <t>CAGL0K03223g</t>
  </si>
  <si>
    <t>CAGL-IPF2203|CAGL-CDS1513.1|CAG61326.1</t>
  </si>
  <si>
    <t>CAL0133875</t>
  </si>
  <si>
    <t>APM2</t>
  </si>
  <si>
    <t>YHL019C</t>
  </si>
  <si>
    <t>Anc_2.555</t>
  </si>
  <si>
    <t>Protein of unknown function; homologous to the medium chain of mammalian clathrin-associated protein complex; involved in vesicular transport</t>
  </si>
  <si>
    <t>CAGL0C05599g</t>
  </si>
  <si>
    <t>CAGL-IPF4061|CAGL-CDS0396.1|CAG58324.1</t>
  </si>
  <si>
    <t>CAL0127560</t>
  </si>
  <si>
    <t>YDL240W</t>
  </si>
  <si>
    <t>Anc_2.002</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</si>
  <si>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</si>
  <si>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</si>
  <si>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CAGL0C01573g</t>
  </si>
  <si>
    <t>CAGL-IPF7260|CAGL-CDS3112.1|CAG58149.1</t>
  </si>
  <si>
    <t>CAL0127526</t>
  </si>
  <si>
    <t>ARO4</t>
  </si>
  <si>
    <t>YBR249C</t>
  </si>
  <si>
    <t>Anc_6.168</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</si>
  <si>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</si>
  <si>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CAGL0L01573g</t>
  </si>
  <si>
    <t>CAGL-IPF7419|CAGL-CDS4760.1|CAG61811.1</t>
  </si>
  <si>
    <t>CAL0135340</t>
  </si>
  <si>
    <t>YML053C</t>
  </si>
  <si>
    <t>Anc_1.503</t>
  </si>
  <si>
    <t>Putative protein of unknown function; green fluorescent protein (GFP)-fusion protein localizes to the cytoplasm and the nucleus; overexpression causes a cell cycle delay or arrest; YML053C is not an essential gene</t>
  </si>
  <si>
    <t>CAGL0J06556g</t>
  </si>
  <si>
    <t>CAGL-IPF2325|CAGL-CDS0343.1|CAG60942.1</t>
  </si>
  <si>
    <t>CAL0133586</t>
  </si>
  <si>
    <t>MDM1</t>
  </si>
  <si>
    <t>YML104C</t>
  </si>
  <si>
    <t>Anc_8.824</t>
  </si>
  <si>
    <t>Intermediate filament protein; required for nuclear and mitochondrial transmission to daughter buds; contains a Phox homology (PX) domain and specifically binds phosphatidylinositol 3-phosphate (PtdIns-3-P)</t>
  </si>
  <si>
    <t>CAGL0H00143g</t>
  </si>
  <si>
    <t>CAGL0H00132g.2</t>
  </si>
  <si>
    <t>CAL0000206985</t>
  </si>
  <si>
    <t>CAGL0L07986g</t>
  </si>
  <si>
    <t>CAGL-IPF7611|CAGL-CDS1297.1|CAG62093.1</t>
  </si>
  <si>
    <t>CAL0135724</t>
  </si>
  <si>
    <t>NPP1</t>
  </si>
  <si>
    <t>YEL016C</t>
  </si>
  <si>
    <t>YCR026C</t>
  </si>
  <si>
    <t>Anc_1.444</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</si>
  <si>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</si>
  <si>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CAGL0H03927g</t>
  </si>
  <si>
    <t>CAGL-IPF1891|CAGL-CDS2207.1|CAG59898.1</t>
  </si>
  <si>
    <t>CAL0131982</t>
  </si>
  <si>
    <t>STP22</t>
  </si>
  <si>
    <t>YCL008C</t>
  </si>
  <si>
    <t>Anc_1.412</t>
  </si>
  <si>
    <t>Component of the ESCRT-I complex; ESCRT-I is involved in ubiquitin-dependent sorting of proteins into the endosome; homologous to the mouse and human Tsg101 tumor susceptibility gene; mutants exhibit a Class E Vps phenotype</t>
  </si>
  <si>
    <t>CAGL0F04851g</t>
  </si>
  <si>
    <t>CAGL-IPF1651|CAGL-CDS1540.1|CAG59106.1</t>
  </si>
  <si>
    <t>CAL0129939</t>
  </si>
  <si>
    <t>NCA2</t>
  </si>
  <si>
    <t>YPR155C</t>
  </si>
  <si>
    <t>Anc_3.502</t>
  </si>
  <si>
    <t>Protein that regulates expression of Fo-F1 ATP synthase subunits; involved in the regulation of mitochondrial expression of subunits 6 (Atp6p) and 8 (Atp8p) of the Fo-F1 ATP synthase; functions with Nca3p</t>
  </si>
  <si>
    <t>CAGL0B04785g</t>
  </si>
  <si>
    <t>CAGL-IPF662|CAGL-CDS3858.1|CAG58078.1</t>
  </si>
  <si>
    <t>CAL0127862</t>
  </si>
  <si>
    <t>YCL010C</t>
  </si>
  <si>
    <t>Anc_1.409</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</si>
  <si>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</si>
  <si>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</si>
  <si>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CAGL0F06325g</t>
  </si>
  <si>
    <t>CAGL-IPF443|CAGL-CDS0608.1|CAG59166.1</t>
  </si>
  <si>
    <t>CAL0129248</t>
  </si>
  <si>
    <t>STB2</t>
  </si>
  <si>
    <t>YMR053C</t>
  </si>
  <si>
    <t>Anc_2.616</t>
  </si>
  <si>
    <t>Protein that interacts with Sin3p in a two-hybrid assay; part of a large protein complex with Sin3p and Stb1p; STB2 has a paralog, STB6, that arose from the whole genome duplication</t>
  </si>
  <si>
    <t>CAGL0K13013g</t>
  </si>
  <si>
    <t>Novel_proteincoding35</t>
  </si>
  <si>
    <t>CAL0000210880</t>
  </si>
  <si>
    <t>CAGL0H10472g</t>
  </si>
  <si>
    <t>CAGL-IPF2|CAGL-CDS4016.1|CAG60186.1</t>
  </si>
  <si>
    <t>CAL0130547</t>
  </si>
  <si>
    <t>IWR1</t>
  </si>
  <si>
    <t>YDL115C</t>
  </si>
  <si>
    <t>Anc_2.322</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</si>
  <si>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</si>
  <si>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CAGL0M01936g</t>
  </si>
  <si>
    <t>CAGL-IPF6372|CAGL-CDS0518.1|CAG62405.1</t>
  </si>
  <si>
    <t>CAL0136615</t>
  </si>
  <si>
    <t>PFF1</t>
  </si>
  <si>
    <t>YBR074W</t>
  </si>
  <si>
    <t>Anc_3.295</t>
  </si>
  <si>
    <t>Multi-spanning vacuolar membrane protease; glycosylated transmembrane protein bearing homology to the M28 family of metalloproteases; has a lumenal-facing protease domain; proposed role in vacuole physiology</t>
  </si>
  <si>
    <t>CAGL0H08756g</t>
  </si>
  <si>
    <t>CAGL-IPF127|CAG60112.1</t>
  </si>
  <si>
    <t>CAL0131760</t>
  </si>
  <si>
    <t>CAGL0J03245g</t>
  </si>
  <si>
    <t>Cagl0J.mRNA.at.516.p|CAR58043.1</t>
  </si>
  <si>
    <t>CAL0129873</t>
  </si>
  <si>
    <t>YOS1</t>
  </si>
  <si>
    <t>YER074W-A</t>
  </si>
  <si>
    <t>Anc_7.263</t>
  </si>
  <si>
    <t>Integral membrane protein required for ER to Golgi transport; localized to the Golgi, the ER, and COPII vesicles; interacts with Yip1p and Yif1p</t>
  </si>
  <si>
    <t>CAGL0C03762g</t>
  </si>
  <si>
    <t>CAGL-IPF936|CAGL-CDS4151.1|CAG58246.1</t>
  </si>
  <si>
    <t>CAL0127266</t>
  </si>
  <si>
    <t>YIL007C</t>
  </si>
  <si>
    <t>Anc_7.130</t>
  </si>
  <si>
    <t>NAS2</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</si>
  <si>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</si>
  <si>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CAGL0H07623g</t>
  </si>
  <si>
    <t>CAGL-IPF210|CAGL-CDS3696.1|CAG60062.1</t>
  </si>
  <si>
    <t>CAL0130380</t>
  </si>
  <si>
    <t>RMR1</t>
  </si>
  <si>
    <t>YGL250W</t>
  </si>
  <si>
    <t>Anc_3.577</t>
  </si>
  <si>
    <t>Protein required for meiotic recombination and gene conversion; null mutant displays reduced PIS1 expression and growth defects on non-fermentable carbon sources and minimal media; GFP-fusion protein localizes to both cytoplasm and nucleus</t>
  </si>
  <si>
    <t>CAGL0F07601g</t>
  </si>
  <si>
    <t>CWP1.1</t>
  </si>
  <si>
    <t>CAGL-IPF545|CAGL-CDS4266.1|CAG59222.1</t>
  </si>
  <si>
    <t>CAL0131282</t>
  </si>
  <si>
    <t>CWP2</t>
  </si>
  <si>
    <t>YKL096W-A</t>
  </si>
  <si>
    <t>Anc_2.484</t>
  </si>
  <si>
    <t>Covalently linked cell wall mannoprotein; major constituent of the cell wall; plays a role in stabilizing the cell wall; involved in low pH resistance; precursor is GPI-anchored</t>
  </si>
  <si>
    <t>CAGL0E02233g</t>
  </si>
  <si>
    <t>CAGL-IPF9176|CAGL-CDS3861.1|CAG58706.1</t>
  </si>
  <si>
    <t>CAL0128632</t>
  </si>
  <si>
    <t>YNL289W</t>
  </si>
  <si>
    <t>Anc_3.070</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</si>
  <si>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</si>
  <si>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</si>
  <si>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CAGL0L01089g</t>
  </si>
  <si>
    <t>GLT1</t>
  </si>
  <si>
    <t>CAGL-IPF8889|CAGL-CDS0023.1|CAG61791.1</t>
  </si>
  <si>
    <t>CAL0136152</t>
  </si>
  <si>
    <t>YDL171C</t>
  </si>
  <si>
    <t>Anc_7.361</t>
  </si>
  <si>
    <t>NAD(+)-dependent glutamate synthase (GOGAT); synthesizes glutamate from glutamine and alpha-ketoglutarate; with Gln1p, forms the secondary pathway for glutamate biosynthesis from ammonia; expression regulated by nitrogen source</t>
  </si>
  <si>
    <t>CAGL0F03597g</t>
  </si>
  <si>
    <t>CAGL-IPF1753|CAGL-CDS2410.1|CAG59050.1</t>
  </si>
  <si>
    <t>CAL0130936</t>
  </si>
  <si>
    <t>SPT14</t>
  </si>
  <si>
    <t>YPL175W</t>
  </si>
  <si>
    <t>Anc_8.703</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</si>
  <si>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</si>
  <si>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CAGL0J10406g</t>
  </si>
  <si>
    <t>CAGL-IPF2828|CAGL-CDS2927.1|CAG61115.1</t>
  </si>
  <si>
    <t>CAL0129699</t>
  </si>
  <si>
    <t>ARC1</t>
  </si>
  <si>
    <t>YGL105W</t>
  </si>
  <si>
    <t>Anc_6.153</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</si>
  <si>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</si>
  <si>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CAGL0H04367g</t>
  </si>
  <si>
    <t>WAR1</t>
  </si>
  <si>
    <t>CAGL-IPF1854|CAGL-CDS0534.1|CAG59918.1|ZCF22</t>
  </si>
  <si>
    <t>CAL0131876</t>
  </si>
  <si>
    <t>YML076C</t>
  </si>
  <si>
    <t>Anc_4.344</t>
  </si>
  <si>
    <t>Homodimeric Zn2Cys6 zinc finger transcription factor; binds to a weak acid response element to induce transcription of PDR12 and FUN34, encoding an acid transporter and a putative ammonia transporter, respectively</t>
  </si>
  <si>
    <t>CAGL0G07403g</t>
  </si>
  <si>
    <t>CAGL-IPF9333|CAGL-CDS4464.1|CAG59610.1</t>
  </si>
  <si>
    <t>CAL0129239</t>
  </si>
  <si>
    <t>SRC1</t>
  </si>
  <si>
    <t>YML034W</t>
  </si>
  <si>
    <t>Anc_5.577</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</si>
  <si>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</si>
  <si>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CAGL0H04609g</t>
  </si>
  <si>
    <t>CAGL-IPF1838|CAGL-CDS0009.1|CAG59928.1</t>
  </si>
  <si>
    <t>CAL0131518</t>
  </si>
  <si>
    <t>TEL1</t>
  </si>
  <si>
    <t>YBL088C</t>
  </si>
  <si>
    <t>Anc_7.418</t>
  </si>
  <si>
    <t>Protein kinase primarily involved in telomere length regulation; contributes to cell cycle checkpoint control in response to DNA damage; functionally redundant with Mec1p; regulates P-body formation induced by replication stress; homolog of human ataxia-telangiectasia mutated (ATM) gene, the gene responsible for ataxia telangiectasia (AT) (OMIM 607585)</t>
  </si>
  <si>
    <t>CAGL0G04367g</t>
  </si>
  <si>
    <t>CAGL-IPF5625|CAGL-CDS1763.1|CAG59476.1</t>
  </si>
  <si>
    <t>CAL0130396</t>
  </si>
  <si>
    <t>CCT7</t>
  </si>
  <si>
    <t>YJL111W</t>
  </si>
  <si>
    <t>Anc_1.248</t>
  </si>
  <si>
    <t>Subunit of the cytosolic chaperonin Cct ring complex; related to Tcp1p, required for the assembly of actin and tubulins in vivo; mutant has increased aneuploidy tolerance</t>
  </si>
  <si>
    <t>CAGL0J08822g</t>
  </si>
  <si>
    <t>CAGL-IPF6999|CAGL-CDS2456.1|CAG61043.1</t>
  </si>
  <si>
    <t>CAL0133554</t>
  </si>
  <si>
    <t>CLB4</t>
  </si>
  <si>
    <t>YLR210W</t>
  </si>
  <si>
    <t>Anc_7.332</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</si>
  <si>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</si>
  <si>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CAGL0K08888g</t>
  </si>
  <si>
    <t>CAGL-IPF3071|CAGL-CDS1870.1|CAG61570.1</t>
  </si>
  <si>
    <t>CAL0134595</t>
  </si>
  <si>
    <t>GCD1</t>
  </si>
  <si>
    <t>YOR260W</t>
  </si>
  <si>
    <t>Anc_8.709</t>
  </si>
  <si>
    <t>Gamma subunit of the translation initiation factor eIF2B; the guanine-nucleotide exchange factor for eIF2; activity subsequently regulated by phosphorylated eIF2; first identified as a negative regulator of GCN4 expression</t>
  </si>
  <si>
    <t>CAGL0L05676g</t>
  </si>
  <si>
    <t>CAGL-IPF4536|CAGL-CDS0022.1|CAG61992.1</t>
  </si>
  <si>
    <t>CAL0135348</t>
  </si>
  <si>
    <t>URA2</t>
  </si>
  <si>
    <t>YJL130C</t>
  </si>
  <si>
    <t>Anc_1.223</t>
  </si>
  <si>
    <t>Carbamoylphosphate synthetase-aspartate transcarbamylase; catalyzes the first two enzymatic steps in the de novo biosynthesis of pyrimidines; both activities are subject to feedback inhibition by UTP; CPSase is short for carbamoylphosphate synthetase and ATCase is short for aspartate transcarbamylase</t>
  </si>
  <si>
    <t>CAGL0A03256g</t>
  </si>
  <si>
    <t>CAGL-IPF1243|CAGL-CDS1357.1|CAG57802.1</t>
  </si>
  <si>
    <t>CAL0126939</t>
  </si>
  <si>
    <t>MUS81</t>
  </si>
  <si>
    <t>YDR386W</t>
  </si>
  <si>
    <t>Anc_5.468</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</si>
  <si>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</si>
  <si>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CAGL0D02904g</t>
  </si>
  <si>
    <t>CAGL-IPF8652|CAGL-CDS0624.1|CAG58453.1|ZCF6</t>
  </si>
  <si>
    <t>CAL0128537</t>
  </si>
  <si>
    <t>YLR014C</t>
  </si>
  <si>
    <t>Anc_5.235</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</si>
  <si>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</si>
  <si>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</si>
  <si>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CAGL0M12859g</t>
  </si>
  <si>
    <t>CAGL-IPF8491|CAGL-CDS0533.1|CAG62882.1</t>
  </si>
  <si>
    <t>CAL0136353</t>
  </si>
  <si>
    <t>RPN2</t>
  </si>
  <si>
    <t>YIL075C</t>
  </si>
  <si>
    <t>Anc_7.274</t>
  </si>
  <si>
    <t>Subunit of the 26S proteasome; substrate of the N-acetyltransferase Nat1p; protein abundance increases in response to DNA replication stress</t>
  </si>
  <si>
    <t>CAGL0M02145g</t>
  </si>
  <si>
    <t>CAGL-IPF6387|CAGL-CDS3301.1|CAG62415.1</t>
  </si>
  <si>
    <t>CAL0136901</t>
  </si>
  <si>
    <t>TGS1</t>
  </si>
  <si>
    <t>YPL157W</t>
  </si>
  <si>
    <t>Anc_8.680</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</si>
  <si>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</si>
  <si>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CAGL0C03982g</t>
  </si>
  <si>
    <t>CAGL-IPF920|CAGL-CDS1356.1|CAG58255.1</t>
  </si>
  <si>
    <t>CAL0127434</t>
  </si>
  <si>
    <t>CAGL0M02783g</t>
  </si>
  <si>
    <t>CAGL-IPF6587|CAGL-CDS4178.1|CAG62444.1</t>
  </si>
  <si>
    <t>CAL0137087</t>
  </si>
  <si>
    <t>YPL127C</t>
  </si>
  <si>
    <t>Anc_8.629</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</si>
  <si>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</si>
  <si>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</si>
  <si>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CAGL0E01001g</t>
  </si>
  <si>
    <t>CAGL-IPF5537|CAGL-CDS1103.1|CAG58650.1</t>
  </si>
  <si>
    <t>CAL0128562</t>
  </si>
  <si>
    <t>SEC1</t>
  </si>
  <si>
    <t>YDR164C</t>
  </si>
  <si>
    <t>Anc_8.351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</si>
  <si>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</si>
  <si>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CAGL0G05335g</t>
  </si>
  <si>
    <t>TPS2</t>
  </si>
  <si>
    <t>CAGL-IPF3522|CAG59519.1</t>
  </si>
  <si>
    <t>CAL0129888</t>
  </si>
  <si>
    <t>YDR074W</t>
  </si>
  <si>
    <t>Anc_8.195</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</si>
  <si>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</si>
  <si>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CAGL0G00814g</t>
  </si>
  <si>
    <t>CHS5</t>
  </si>
  <si>
    <t>CAGL-IPF3903|CAGL-CDS1603.1|CAG59324.1</t>
  </si>
  <si>
    <t>CAL0129391</t>
  </si>
  <si>
    <t>YLR330W</t>
  </si>
  <si>
    <t>Anc_4.156</t>
  </si>
  <si>
    <t>Component of the exomer complex; exomer also contains Csh6p, Bch1p, Bch2p, and Bud7p and is involved in export of selected proteins, such as chitin synthase Chs3p, from the Golgi to the plasma membrane</t>
  </si>
  <si>
    <t>CAGL0L13332g</t>
  </si>
  <si>
    <t>EPA13</t>
  </si>
  <si>
    <t>CAGL-IPF9478|CAG62323.1</t>
  </si>
  <si>
    <t>CAL0135362</t>
  </si>
  <si>
    <t>CAGL0K10692g</t>
  </si>
  <si>
    <t>CAGL-IPF3234|CAGL-CDS2044.1|CAG61644.1</t>
  </si>
  <si>
    <t>CAL0134033</t>
  </si>
  <si>
    <t>ATG18</t>
  </si>
  <si>
    <t>YFR021W</t>
  </si>
  <si>
    <t>Anc_1.359</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</si>
  <si>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</si>
  <si>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CAGL0M05489g</t>
  </si>
  <si>
    <t>CAGL-IPF7173|CAGL-CDS2598.1|CAG62561.1</t>
  </si>
  <si>
    <t>CAL0137385</t>
  </si>
  <si>
    <t>YBR205W</t>
  </si>
  <si>
    <t>Anc_8.523</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</si>
  <si>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</si>
  <si>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</si>
  <si>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CAGL0I04554g</t>
  </si>
  <si>
    <t>GRX7</t>
  </si>
  <si>
    <t>CAGL-IPF5904|CAGL-CDS4200.1|CAG60384.1</t>
  </si>
  <si>
    <t>CAL0132160</t>
  </si>
  <si>
    <t>YDL010W</t>
  </si>
  <si>
    <t>YBR014C</t>
  </si>
  <si>
    <t>Anc_3.189</t>
  </si>
  <si>
    <t>Cis-golgi localized monothiol glutaredoxin; more similar in activity to dithiol than other monothiol glutaredoxins; involved in the oxidative stress response; does not bind metal ions; GRX7 has a paralog, GRX6, that arose from the whole genome duplication</t>
  </si>
  <si>
    <t>CAGL0I05786g</t>
  </si>
  <si>
    <t>CAGL-IPF1373|CAGL-CDS1153.1|CAG60438.1</t>
  </si>
  <si>
    <t>CAL0129735</t>
  </si>
  <si>
    <t>LRO1</t>
  </si>
  <si>
    <t>YNR008W</t>
  </si>
  <si>
    <t>Anc_6.298</t>
  </si>
  <si>
    <t>Acyltransferase that catalyzes diacylglycerol esterification; one of several acyltransferases that contribute to triglyceride synthesis; Lro1p and Dga1p can O-acylate ceramides; putative homolog of human lecithin cholesterol acyltransferase</t>
  </si>
  <si>
    <t>CAGL0K09130g</t>
  </si>
  <si>
    <t>CAGL-IPF3057|CAGL-CDS3822.1|CAG61581.1</t>
  </si>
  <si>
    <t>CAL0133863</t>
  </si>
  <si>
    <t>SRL1</t>
  </si>
  <si>
    <t>YPL163C</t>
  </si>
  <si>
    <t>YOR247W</t>
  </si>
  <si>
    <t>Anc_8.687</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</si>
  <si>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</si>
  <si>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CAGL0H06875g</t>
  </si>
  <si>
    <t>ARG81</t>
  </si>
  <si>
    <t>CAGL-IPF268|CAGL-CDS1089.1|CAG60028.1|ZCF23</t>
  </si>
  <si>
    <t>CAL0131844</t>
  </si>
  <si>
    <t>YML099C</t>
  </si>
  <si>
    <t>Anc_8.879</t>
  </si>
  <si>
    <t>Zinc finger transcription factor involved in arginine-responsive genes; Zn(2)-Cys(6) binuclear cluster domain type; involved in the regulation of arginine-responsive genes; acts with Arg80p and Arg82p</t>
  </si>
  <si>
    <t>CAGL0H09966g</t>
  </si>
  <si>
    <t>CAGL-IPF36|CAGL-CDS4577.1|CAG60163.1</t>
  </si>
  <si>
    <t>CAL0129585</t>
  </si>
  <si>
    <t>FMP23</t>
  </si>
  <si>
    <t>YBR047W</t>
  </si>
  <si>
    <t>Anc_3.254</t>
  </si>
  <si>
    <t>Putative protein of unknown function; proposed to be involved in iron or copper homeostasis; the authentic, non-tagged protein is detected in highly purified mitochondria in high-throughput studies</t>
  </si>
  <si>
    <t>CAGL0D06226g</t>
  </si>
  <si>
    <t>CAGL-IPF8561|CAGL-CDS0869.1|CAG58588.1</t>
  </si>
  <si>
    <t>CAL0128157</t>
  </si>
  <si>
    <t>Anc_4.060</t>
  </si>
  <si>
    <t>CAGL0I00352g</t>
  </si>
  <si>
    <t>CAGL-IPF1998|CAGL-CDS4679.1|CAG60205.1</t>
  </si>
  <si>
    <t>CAL0130017</t>
  </si>
  <si>
    <t>RAD6</t>
  </si>
  <si>
    <t>YGL058W</t>
  </si>
  <si>
    <t>Anc_6.109</t>
  </si>
  <si>
    <t>Ubiquitin-conjugating enzyme (E2); involved in postreplication repair as a heterodimer with Rad18p, DSBR and checkpoint control as a heterodimer with Bre1p, ubiquitin-mediated N-end rule protein degradation as a heterodimer with Ubr1p, as well as endoplasmic reticulum-associated protein degradation (ERAD) with Ubr1p in the absence of canonical ER membrane ligases</t>
  </si>
  <si>
    <t>CAGL0C04169g</t>
  </si>
  <si>
    <t>CAGL-IPF909|CAGL-CDS1121.1|CAG58263.1</t>
  </si>
  <si>
    <t>CAL0127470</t>
  </si>
  <si>
    <t>DSF2</t>
  </si>
  <si>
    <t>YBR007C</t>
  </si>
  <si>
    <t>Anc_3.196</t>
  </si>
  <si>
    <t>Deletion suppressor of mpt5 mutation; relocalizes from bud neck to cytoplasm upon DNA replication stress</t>
  </si>
  <si>
    <t>CAGL0K08800g</t>
  </si>
  <si>
    <t>ADI1</t>
  </si>
  <si>
    <t>CAGL-IPF3078|CAGL-CDS4634.1|CAG61566.1</t>
  </si>
  <si>
    <t>CAL0134151</t>
  </si>
  <si>
    <t>YMR009W</t>
  </si>
  <si>
    <t>Anc_7.113</t>
  </si>
  <si>
    <t>Acireductone dioxygenease involved in the methionine salvage pathway; ortholog of human MTCBP-1; transcribed as polycistronic mRNA with YMR010W and regulated post-transcriptionally by RNase III (Rnt1p) cleavage; ADI1 mRNA is induced in heat shock conditions</t>
  </si>
  <si>
    <t>CAGL0D02310g</t>
  </si>
  <si>
    <t>CAGL-IPF4850|CAGL-CDS1062.1|CAG58426.1</t>
  </si>
  <si>
    <t>CAL0128399</t>
  </si>
  <si>
    <t>MSC6</t>
  </si>
  <si>
    <t>YOR354C</t>
  </si>
  <si>
    <t>Anc_7.037</t>
  </si>
  <si>
    <t>Protein of unknown function; mutant is defective in directing meiotic recombination events to homologous chromatids; the authentic, non-tagged protein is detected in highly purified mitochondria in high-throughput studies</t>
  </si>
  <si>
    <t>CAGL0H10252g</t>
  </si>
  <si>
    <t>CAGL-IPF14|CAGL-CDS3522.1|CAG60176.1</t>
  </si>
  <si>
    <t>CAL0131666</t>
  </si>
  <si>
    <t>TRM7</t>
  </si>
  <si>
    <t>YBR061C</t>
  </si>
  <si>
    <t>Anc_3.277</t>
  </si>
  <si>
    <t>2'-O-ribose methyltransferase; methylates the 2'-O-ribose of tRNA-Phe, tRNA-Trp, and tRNA-Leu at positions C32 and N34 of the tRNA anticodon loop; crucial biological role likely modification of tRNA-Phe; interacts with Trm732p and Rtt10p in 2'-O-methylation of C32 and N34 substrate tRNAs, respectively</t>
  </si>
  <si>
    <t>CAGL0H00121g</t>
  </si>
  <si>
    <t>CAGL0H00132g.1</t>
  </si>
  <si>
    <t>CAL0000203694</t>
  </si>
  <si>
    <t>CAGL0M03685g</t>
  </si>
  <si>
    <t>CAGL-IPF6795|CAGL-CDS2109.1|CAG62482.1</t>
  </si>
  <si>
    <t>CAL0137085</t>
  </si>
  <si>
    <t>MRX6</t>
  </si>
  <si>
    <t>YNL295W</t>
  </si>
  <si>
    <t>Anc_3.062</t>
  </si>
  <si>
    <t>Putative protein of unknown function</t>
  </si>
  <si>
    <t>CAGL0K00803g</t>
  </si>
  <si>
    <t>TRX2</t>
  </si>
  <si>
    <t>CAGL-IPF5147|CAGL-CDS5517.1|CAG61220.1|TRX1</t>
  </si>
  <si>
    <t>CAL0134177</t>
  </si>
  <si>
    <t>TRX1</t>
  </si>
  <si>
    <t>YLR043C</t>
  </si>
  <si>
    <t>YGR209C</t>
  </si>
  <si>
    <t>Anc_5.124</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</si>
  <si>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</si>
  <si>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CAGL0M02453g</t>
  </si>
  <si>
    <t>CAGL-IPF6610|CAGL-CDS5176.1|CAG62429.1</t>
  </si>
  <si>
    <t>CAL0137149</t>
  </si>
  <si>
    <t>POC4</t>
  </si>
  <si>
    <t>YPL144W</t>
  </si>
  <si>
    <t>Anc_8.656</t>
  </si>
  <si>
    <t>CAGL0H02651g</t>
  </si>
  <si>
    <t>CAGL-IPF8750|CAGL-CDS0093.1|CAG59843.1</t>
  </si>
  <si>
    <t>CAL0131736</t>
  </si>
  <si>
    <t>RKR1</t>
  </si>
  <si>
    <t>YMR247C</t>
  </si>
  <si>
    <t>Anc_8.799</t>
  </si>
  <si>
    <t>RING domain E3 ubiquitin ligase; involved in ubiquitin-mediated degradation of non-stop proteins; component of the ribosome quality control (RQC) complex (Rqc1p-Rkr1p-Tae2p-Cdc48p-Npl4p-Ufd1p), a ribosome-bound complex required for degradation of polypeptides arising from stalled translation; functional connections to chromatin modification; nuclear protein that also co-localizes with ribosomes; homolog of mouse Listerin, mutations in which reported to cause neurodegeneration</t>
  </si>
  <si>
    <t>CAGL0K09394g</t>
  </si>
  <si>
    <t>CAGL-IPF8792|CAGL-CDS4246.1|CAG61591.1</t>
  </si>
  <si>
    <t>CAL0134743</t>
  </si>
  <si>
    <t>YPT32</t>
  </si>
  <si>
    <t>YGL210W</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</si>
  <si>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</si>
  <si>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CAGL0H10560g</t>
  </si>
  <si>
    <t>CAGL-IPF8819|CAGL-CDS4895.1|CAG60190.1</t>
  </si>
  <si>
    <t>CAL0131834</t>
  </si>
  <si>
    <t>YDL121C</t>
  </si>
  <si>
    <t>Anc_2.308</t>
  </si>
  <si>
    <t>Putative protein of unknown function; green fluorescent protein (GFP)-fusion protein localizes to the endoplasmic reticulum; YDL121C is not an essential protein</t>
  </si>
  <si>
    <t>CAGL0M06127g</t>
  </si>
  <si>
    <t>CAGL-IPF6128|CAGL-CDS4168.1|CAG62589.1</t>
  </si>
  <si>
    <t>CAL0137495</t>
  </si>
  <si>
    <t>SEC66</t>
  </si>
  <si>
    <t>YBR171W</t>
  </si>
  <si>
    <t>Anc_8.588</t>
  </si>
  <si>
    <t>Non-essential subunit of Sec63 complex; with Sec61 complex, Kar2p/BiP and Lhs1p forms a channel competent for SRP-dependent and post-translational SRP-independent protein targeting and import into the ER; other members are Sec63p, Sec62p, and Sec72p</t>
  </si>
  <si>
    <t>CAGL0I09878g</t>
  </si>
  <si>
    <t>CAGL-IPF7708|CAGL-CDS1105.1|CAG60614.1</t>
  </si>
  <si>
    <t>CAL0132268</t>
  </si>
  <si>
    <t>FAA1</t>
  </si>
  <si>
    <t>YOR317W</t>
  </si>
  <si>
    <t>Anc_8.796</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</si>
  <si>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FAA1 has a paralog, FAA4, that arose from the whole genome duplication</t>
  </si>
  <si>
    <t>CAGL0I00880g</t>
  </si>
  <si>
    <t>CAGL-IPF2030|CAGL-CDS0975.1|CAG60229.1</t>
  </si>
  <si>
    <t>CAL0132328</t>
  </si>
  <si>
    <t>PSO2</t>
  </si>
  <si>
    <t>YMR137C</t>
  </si>
  <si>
    <t>Anc_2.394</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</si>
  <si>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</si>
  <si>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CAGL0J09284g</t>
  </si>
  <si>
    <t>CAGL-IPF6960|CAGL-CDS4244.1|CAG61064.1</t>
  </si>
  <si>
    <t>CAL0133212</t>
  </si>
  <si>
    <t>YDL129W</t>
  </si>
  <si>
    <t>Anc_7.292</t>
  </si>
  <si>
    <t>Protein of unknown function; green fluorescent protein (GFP)-fusion protein localizes to the cytoplasm and the nucleus; YDL129W is not an essential gene; relative distribution to the nucleus increases upon DNA replication stress</t>
  </si>
  <si>
    <t>CAGL0E03355g</t>
  </si>
  <si>
    <t>CAGL-IPF2435|CAGL-CDS0095.1|CAG58753.1</t>
  </si>
  <si>
    <t>CAL0128650</t>
  </si>
  <si>
    <t>YLL015W</t>
  </si>
  <si>
    <t>Anc_4.052</t>
  </si>
  <si>
    <t>BPT1</t>
  </si>
  <si>
    <t>ABC type transmembrane transporter of MRP/CFTR family; found in vacuolar membrane, involved in the transport of unconjugated bilirubin and in heavy metal detoxification via glutathione conjugates, along with Ycf1p</t>
  </si>
  <si>
    <t>CAGL0K10406g</t>
  </si>
  <si>
    <t>CAGL-IPF3220|CAGL-CDS3129.1|CAG61635.1</t>
  </si>
  <si>
    <t>CAL0133921</t>
  </si>
  <si>
    <t>YFR018C</t>
  </si>
  <si>
    <t>Anc_1.361</t>
  </si>
  <si>
    <t>CAGL0A00605g</t>
  </si>
  <si>
    <t>CAGL-IPF3343|CAGL-CDS1310.1|CAG57690.1</t>
  </si>
  <si>
    <t>CAL0126837</t>
  </si>
  <si>
    <t>CDH1</t>
  </si>
  <si>
    <t>YGL003C</t>
  </si>
  <si>
    <t>Anc_4.122</t>
  </si>
  <si>
    <t>Activator of anaphase-promoting complex/cyclosome (APC/C); cell-cycle regulated; directs ubiquitination of cyclins resulting in mitotic exit; targets the APC/C to specific substrates including Cdc20p, Ase1p, Cin8p and Fin1p</t>
  </si>
  <si>
    <t>CAGL0G08602g</t>
  </si>
  <si>
    <t>CAGL-IPF1621|CAGL-CDS0553.1|CAG59663.1</t>
  </si>
  <si>
    <t>CAL0137621</t>
  </si>
  <si>
    <t>RPI1</t>
  </si>
  <si>
    <t>YIL119C</t>
  </si>
  <si>
    <t>Anc_2.244</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</si>
  <si>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</si>
  <si>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CAGL0E02915g</t>
  </si>
  <si>
    <t>CAGL-IPF9200|CAGL-CDS2086.1|CAG58735.1</t>
  </si>
  <si>
    <t>CAL0129052</t>
  </si>
  <si>
    <t>YGL028C</t>
  </si>
  <si>
    <t>Anc_4.089</t>
  </si>
  <si>
    <t>SCW11</t>
  </si>
  <si>
    <t>Cell wall protein with similarity to glucanases; may play a role in conjugation during mating based on its regulation by Ste12p</t>
  </si>
  <si>
    <t>CAGL0A02970g</t>
  </si>
  <si>
    <t>CAGL-IPF1272|CAGL-CDS3520.1|CAG57788.1</t>
  </si>
  <si>
    <t>CAL0126965</t>
  </si>
  <si>
    <t>PHO92</t>
  </si>
  <si>
    <t>YDR374C</t>
  </si>
  <si>
    <t>Anc_5.446</t>
  </si>
  <si>
    <t>Posttranscriptional regulator of phosphate metabolism; regulates PHO4 mRNA stability by binding to PHO4's 3'UTR in phosphate-dependent manner; contains YTH (YT521-B Homology) domain and is a homolog of human YTHDF2</t>
  </si>
  <si>
    <t>CAGL0F01639g</t>
  </si>
  <si>
    <t>CAGL-IPF5761|CAGL-CDS3883.1|CAG58967.1</t>
  </si>
  <si>
    <t>CAL0130896</t>
  </si>
  <si>
    <t>PER33</t>
  </si>
  <si>
    <t>YLR064W</t>
  </si>
  <si>
    <t>Anc_8.026</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</si>
  <si>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</si>
  <si>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CAGL0L04224g</t>
  </si>
  <si>
    <t>CAGL-IPF8112|CAGL-CDS4684.1|CAG61928.1</t>
  </si>
  <si>
    <t>CAL0136114</t>
  </si>
  <si>
    <t>MRPL23</t>
  </si>
  <si>
    <t>YOR150W</t>
  </si>
  <si>
    <t>Anc_5.496</t>
  </si>
  <si>
    <t>CAGL0J10208g</t>
  </si>
  <si>
    <t>CAGL-IPF2810|CAGL-CDS3543.1|CAG61106.1</t>
  </si>
  <si>
    <t>CAL0132830</t>
  </si>
  <si>
    <t>RNH201</t>
  </si>
  <si>
    <t>YNL072W</t>
  </si>
  <si>
    <t>Anc_2.224</t>
  </si>
  <si>
    <t>Ribonuclease H2 catalytic subunit; removes RNA primers during Okazaki fragment synthesis and errant ribonucleotides misincorporated during DNA replication; homolog of RNAse HI; related to human AGS4 which causes Aicardi-Goutieres syndrome</t>
  </si>
  <si>
    <t>CAGL0G01056g</t>
  </si>
  <si>
    <t>GAS3</t>
  </si>
  <si>
    <t>CAGL-IPF3881|CAGL-CDS1823.1|CAG59334.1</t>
  </si>
  <si>
    <t>CAL0130552</t>
  </si>
  <si>
    <t>GAS2</t>
  </si>
  <si>
    <t>YLR343W</t>
  </si>
  <si>
    <t>Anc_4.174</t>
  </si>
  <si>
    <t>1,3-beta-glucanosyltransferase; involved with Gas4p in spore wall assembly; has similarity to Gas1p</t>
  </si>
  <si>
    <t>CAGL0F07315g</t>
  </si>
  <si>
    <t>CAGL-IPF524|CAGL-CDS3385.1|CAG59209.1</t>
  </si>
  <si>
    <t>CAL0131404</t>
  </si>
  <si>
    <t>SNF4</t>
  </si>
  <si>
    <t>YGL115W</t>
  </si>
  <si>
    <t>Anc_6.136</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</si>
  <si>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</si>
  <si>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CAGL0I05632g</t>
  </si>
  <si>
    <t>PHO91</t>
  </si>
  <si>
    <t>CAGL-IPF1360|CAGL-CDS0625.1|CAG60431.1</t>
  </si>
  <si>
    <t>CAL0132426</t>
  </si>
  <si>
    <t>YNR013C</t>
  </si>
  <si>
    <t>Anc_6.308</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</si>
  <si>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</si>
  <si>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CAGL0H03751g</t>
  </si>
  <si>
    <t>CAGL-IPF1906|CAGL-CDS0415.1|CAG59890.1</t>
  </si>
  <si>
    <t>CAL0130030</t>
  </si>
  <si>
    <t>YLR176C</t>
  </si>
  <si>
    <t>Anc_1.400</t>
  </si>
  <si>
    <t>RFX1</t>
  </si>
  <si>
    <t>Major transcriptional repressor of DNA-damage-regulated genes; recruits repressors Tup1p and Cyc8p to their promoters; involved in DNA damage and replication checkpoint pathway; similar to a family of mammalian DNA binding RFX1-4 proteins</t>
  </si>
  <si>
    <t>CAGL0G00242g</t>
  </si>
  <si>
    <t>YOR1</t>
  </si>
  <si>
    <t>CAGL-IPF8922|CAGL-CDS0113.1|CAG59302.1</t>
  </si>
  <si>
    <t>CAL0130663</t>
  </si>
  <si>
    <t>YGR281W</t>
  </si>
  <si>
    <t>Anc_5.010</t>
  </si>
  <si>
    <t>Plasma membrane ATP-binding cassette (ABC) transporter; multidrug transporter mediates export of many different organic anions including oligomycin; homolog of human cystic fibrosis transmembrane receptor (CFTR)</t>
  </si>
  <si>
    <t>CAGL0A01023g</t>
  </si>
  <si>
    <t>CAGL-IPF3366|CAGL-CDS2688.1|CAG57706.1</t>
  </si>
  <si>
    <t>CAL0126619</t>
  </si>
  <si>
    <t>NMA1</t>
  </si>
  <si>
    <t>YLR328W</t>
  </si>
  <si>
    <t>Anc_4.147</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</si>
  <si>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</si>
  <si>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CAGL0M07590g</t>
  </si>
  <si>
    <t>CAGL-IPF9608|CAGL-CDS2347.1|CAG62654.1</t>
  </si>
  <si>
    <t>CAL0137417</t>
  </si>
  <si>
    <t>MAC1</t>
  </si>
  <si>
    <t>YMR021C</t>
  </si>
  <si>
    <t>Anc_2.568</t>
  </si>
  <si>
    <t>Copper-sensing transcription factor; involved in regulation of genes required for high affinity copper transport</t>
  </si>
  <si>
    <t>CAGL0G00220g</t>
  </si>
  <si>
    <t>CAGL-IPF8919|CAGL-CDS3539.1|CAG59301.1</t>
  </si>
  <si>
    <t>CAL0129730</t>
  </si>
  <si>
    <t>BGL2</t>
  </si>
  <si>
    <t>YGR282C</t>
  </si>
  <si>
    <t>Anc_5.008</t>
  </si>
  <si>
    <t>Endo-beta-1,3-glucanase; major protein of the cell wall, involved in cell wall maintenance</t>
  </si>
  <si>
    <t>CAGL0L05016g</t>
  </si>
  <si>
    <t>CAGL-IPF4578|CAGL-CDS0802.1|CAG61962.1</t>
  </si>
  <si>
    <t>CAL0135206</t>
  </si>
  <si>
    <t>STB6</t>
  </si>
  <si>
    <t>YKL072W</t>
  </si>
  <si>
    <t>Protein that binds Sin3p in a two-hybrid assay; STB6 has a paralog, STB2, that arose from the whole genome duplication</t>
  </si>
  <si>
    <t>CAGL0K01089g</t>
  </si>
  <si>
    <t>CAGL-IPF5125|CAGL-CDS4359.1|CAG61233.1</t>
  </si>
  <si>
    <t>CAL0134683</t>
  </si>
  <si>
    <t>SLX9</t>
  </si>
  <si>
    <t>YGR081C</t>
  </si>
  <si>
    <t>Anc_3.409</t>
  </si>
  <si>
    <t>Protein required for pre-rRNA processing; associated with the 90S pre-ribosome and 43S small ribosomal subunit precursor; interacts with U3 snoRNA; deletion mutant has synthetic fitness defect with an sgs1 deletion mutant</t>
  </si>
  <si>
    <t>CAGL0C05115g</t>
  </si>
  <si>
    <t>ARG1</t>
  </si>
  <si>
    <t>CAGL-IPF4103|CAGL-CDS2634.1|CAG58302.1</t>
  </si>
  <si>
    <t>CAL0127578</t>
  </si>
  <si>
    <t>YOL058W</t>
  </si>
  <si>
    <t>Anc_3.170</t>
  </si>
  <si>
    <t>Arginosuccinate synthetase; catalyzes the formation of L-argininosuccinate from citrulline and L-aspartate in the arginine biosynthesis pathway; potential Cdc28p substrate</t>
  </si>
  <si>
    <t>CAGL0J08162g</t>
  </si>
  <si>
    <t>CAGL-IPF6738|CAGL-CDS1525.1|CAG61014.1</t>
  </si>
  <si>
    <t>CAL0132774</t>
  </si>
  <si>
    <t>LYP1</t>
  </si>
  <si>
    <t>YNL268W</t>
  </si>
  <si>
    <t>Anc_1.084</t>
  </si>
  <si>
    <t>Lysine permease; one of three amino acid permeases (Alp1p, Can1p, Lyp1p) responsible for uptake of cationic amino acids</t>
  </si>
  <si>
    <t>CAGL0L02871g</t>
  </si>
  <si>
    <t>CAGL-IPF2758|CAGL-CDS1051.1|CAG61866.1</t>
  </si>
  <si>
    <t>CAL0135872</t>
  </si>
  <si>
    <t>NOC2</t>
  </si>
  <si>
    <t>YOR206W</t>
  </si>
  <si>
    <t>Anc_8.617</t>
  </si>
  <si>
    <t>Protein that forms a nucleolar complex with Mak21p; binds to 90S and 66S pre-ribosomes, as well as a nuclear complex with Noc3p that binds to 66S pre-ribosomes; both complexes mediate intranuclear transport of ribosomal precursors</t>
  </si>
  <si>
    <t>CAGL0M09152g</t>
  </si>
  <si>
    <t>CAGL-IPF8190|CAGL-CDS4129.1|CAGL-IPF8192|CAGL-CDS1442.1|CAGL0M09163g</t>
  </si>
  <si>
    <t>CAL0136369</t>
  </si>
  <si>
    <t>CAGL0H08195g</t>
  </si>
  <si>
    <t>CAGL-IPF171|CAGL-CDS1594.1|CAG60088.1</t>
  </si>
  <si>
    <t>CAL0131458</t>
  </si>
  <si>
    <t>STI1</t>
  </si>
  <si>
    <t>YOR027W</t>
  </si>
  <si>
    <t>Anc_5.617</t>
  </si>
  <si>
    <t>Hsp90 cochaperone; interacts with the Ssa group of the cytosolic Hsp70 chaperones and activates Ssa1p ATPase activity; interacts with Hsp90 chaperones and inhibits their ATPase activity; homolog of mammalian Hop</t>
  </si>
  <si>
    <t>CAGL0J00517g</t>
  </si>
  <si>
    <t>CAGL-IPF7794|CAGL-CDS1078.1|CAG60681.1</t>
  </si>
  <si>
    <t>CAL0133398</t>
  </si>
  <si>
    <t>RRM3</t>
  </si>
  <si>
    <t>YHR031C</t>
  </si>
  <si>
    <t>Anc_5.275</t>
  </si>
  <si>
    <t>DNA helicase involved in rDNA replication and Ty1 transposition; relieves replication fork pauses at telomeric regions; structurally and functionally related to Pif1p</t>
  </si>
  <si>
    <t>CAGL0J09152g</t>
  </si>
  <si>
    <t>CAGL-IPF6967|CAGL-CDS4447.1|CAG61058.1</t>
  </si>
  <si>
    <t>CAL0133734</t>
  </si>
  <si>
    <t>RDI1</t>
  </si>
  <si>
    <t>YDL135C</t>
  </si>
  <si>
    <t>Anc_7.303</t>
  </si>
  <si>
    <t>Rho GDP dissociation inhibitor; involved in the localization and regulation of Cdc42p and Rho1p; protein abundance increases in response to DNA replication stress</t>
  </si>
  <si>
    <t>CAGL0D03212g</t>
  </si>
  <si>
    <t>CAGL-IPF4768|CAGL-CDS3026.1|CAG58467.1</t>
  </si>
  <si>
    <t>CAL0127975</t>
  </si>
  <si>
    <t>POM34</t>
  </si>
  <si>
    <t>YLR018C</t>
  </si>
  <si>
    <t>Anc_5.203</t>
  </si>
  <si>
    <t>Subunit of the transmembrane ring of the nuclear pore complex (NPC); contributes to nucleocytoplasmic transport, NPC biogenesis and spindle pole body duplication</t>
  </si>
  <si>
    <t>CAGL0K03641g</t>
  </si>
  <si>
    <t>CAGL-IPF2172|CAGL-CDS1519.1|CAG61344.1</t>
  </si>
  <si>
    <t>CAL0134193</t>
  </si>
  <si>
    <t>ASI1</t>
  </si>
  <si>
    <t>YNL008C</t>
  </si>
  <si>
    <t>Anc_2.419</t>
  </si>
  <si>
    <t>ASI3</t>
  </si>
  <si>
    <t>Putative integral membrane E3 ubiquitin ligase; acts with Asi1p and Asi2p to ensure the fidelity of SPS-sensor signalling by maintaining the dormant repressed state of gene expression in the absence of inducing signals; ASI3 has a paralog, ASI1, that arose from the whole genome duplication</t>
  </si>
  <si>
    <t>CAGL0G02409g</t>
  </si>
  <si>
    <t>SRP40</t>
  </si>
  <si>
    <t>CAGL-IPF3560|CAGL-CDS2973.1|CAG59394.1</t>
  </si>
  <si>
    <t>CAL0130749</t>
  </si>
  <si>
    <t>YKR092C</t>
  </si>
  <si>
    <t>Anc_5.694</t>
  </si>
  <si>
    <t>Nucleolar serine-rich protein; role in preribosome assembly or transport; may function as a chaperone of small nucleolar ribonucleoprotein particles (snoRNPs); immunologically and structurally to rat Nopp140</t>
  </si>
  <si>
    <t>CAGL0E04906g</t>
  </si>
  <si>
    <t>CAGL-IPF4992|CAGL-CDS3069.1|CAG58820.1</t>
  </si>
  <si>
    <t>CAL0129132</t>
  </si>
  <si>
    <t>AHA1</t>
  </si>
  <si>
    <t>YDR214W</t>
  </si>
  <si>
    <t>Anc_8.424</t>
  </si>
  <si>
    <t>Co-chaperone that binds Hsp82p and activates its ATPase activity; plays a role in determining prion variants; similar to Hch1p; expression is regulated by stresses such as heat shock; protein abundance increases in response to DNA replication stress</t>
  </si>
  <si>
    <t>CAGL0D02706g</t>
  </si>
  <si>
    <t>CAGL-IPF8632|CAGL-CDS0896.1|CAG58444.1</t>
  </si>
  <si>
    <t>CAL0128053</t>
  </si>
  <si>
    <t>RIX1</t>
  </si>
  <si>
    <t>YHR197W</t>
  </si>
  <si>
    <t>Anc_4.365</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</si>
  <si>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</si>
  <si>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CAGL0C02101g</t>
  </si>
  <si>
    <t>CAGL-IPF1082|CAGL-CDS4466.1|CAG58173.1</t>
  </si>
  <si>
    <t>CAL0127440</t>
  </si>
  <si>
    <t>KEG1</t>
  </si>
  <si>
    <t>YFR042W</t>
  </si>
  <si>
    <t>Anc_3.549</t>
  </si>
  <si>
    <t>Integral membrane protein of the ER; physically interacts with Kre6p; has a role in the synthesis of beta-1,6-glucan in the cell wall; required for cell viability</t>
  </si>
  <si>
    <t>CAGL0M11198g</t>
  </si>
  <si>
    <t>CAGL-IPF8834|CAGL-CDS2313.1|CAG62807.1</t>
  </si>
  <si>
    <t>CAL0136817</t>
  </si>
  <si>
    <t>UBP8</t>
  </si>
  <si>
    <t>YMR223W</t>
  </si>
  <si>
    <t>Anc_8.742</t>
  </si>
  <si>
    <t>Ubiquitin-specific protease component of the SAGA acetylation complex; required for SAGA (Spt-Ada-Gcn5-Acetyltransferase)-mediated deubiquitination of histone H2B</t>
  </si>
  <si>
    <t>CAGL0J01980g</t>
  </si>
  <si>
    <t>CAGL-IPF6471|CAGL-CDS0375.1|CAG60740.1</t>
  </si>
  <si>
    <t>CAL0133376</t>
  </si>
  <si>
    <t>MPH1</t>
  </si>
  <si>
    <t>YIR002C</t>
  </si>
  <si>
    <t>Anc_7.153</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</si>
  <si>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</si>
  <si>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CAGL0G05632g</t>
  </si>
  <si>
    <t>CAGL-IPF3499|CAGL-CDS3955.1|CAG59533.1</t>
  </si>
  <si>
    <t>CAL0130596</t>
  </si>
  <si>
    <t>YDL218W</t>
  </si>
  <si>
    <t>Anc_2.061</t>
  </si>
  <si>
    <t>Putative protein of unknown function; YDL218W transcription is regulated by Azf1p and induced by starvation and aerobic conditions; expression also induced in cells treated with the mycotoxin patulin</t>
  </si>
  <si>
    <t>CAGL0I02178g</t>
  </si>
  <si>
    <t>CAGL-IPF8094|CAGL-CDS5087.1|CAG60283.1</t>
  </si>
  <si>
    <t>CAL0132210</t>
  </si>
  <si>
    <t>MPC2</t>
  </si>
  <si>
    <t>YHR162W</t>
  </si>
  <si>
    <t>Anc_5.083</t>
  </si>
  <si>
    <t>Highly conserved subunit of the mitochondrial pyruvate carrier; a mitochondrial inner membrane complex comprised of Fmp37p/Mpc1p and either Mpc2p or Fmp43p/Mpc3p mediates mitochondrial pyruvate uptake; more highly expressed in glucose-containing minimal medium than in lactate-containing medium; MPC2 has a paralog, FMP43, that arose from the whole genome duplication</t>
  </si>
  <si>
    <t>CAGL0F05599g</t>
  </si>
  <si>
    <t>CAGL-IPF400|CAGL-CDS1451.1|CAG59138.1</t>
  </si>
  <si>
    <t>CAL0131012</t>
  </si>
  <si>
    <t>NUP42</t>
  </si>
  <si>
    <t>YDR192C</t>
  </si>
  <si>
    <t>Anc_8.398</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</si>
  <si>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</si>
  <si>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CAGL0L06666g</t>
  </si>
  <si>
    <t>YHB1</t>
  </si>
  <si>
    <t>CAGL-IPF7647|CAGL-CDS2779.1|CAG62036.1</t>
  </si>
  <si>
    <t>CAL0135000</t>
  </si>
  <si>
    <t>YGR234W</t>
  </si>
  <si>
    <t>Anc_5.093</t>
  </si>
  <si>
    <t>Nitric oxide oxidoreductase; flavohemoglobin involved in nitric oxide detoxification; plays a role in the oxidative and nitrosative stress responses; protein increases in abundance and relocalizes from nucleus to cytoplasmic foci upon DNA replication stress</t>
  </si>
  <si>
    <t>CAGL0K08536g</t>
  </si>
  <si>
    <t>APE1</t>
  </si>
  <si>
    <t>CAGL-IPF3101|CAGL-CDS2014.1|CAG61555.1</t>
  </si>
  <si>
    <t>CAL0134599</t>
  </si>
  <si>
    <t>YKL103C</t>
  </si>
  <si>
    <t>Anc_2.478</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</si>
  <si>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</si>
  <si>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CAGL0E02805g</t>
  </si>
  <si>
    <t>CAGL-IPF7991|CAGL-CDS0710.1|CAG58730.1</t>
  </si>
  <si>
    <t>CAL0129108</t>
  </si>
  <si>
    <t>HIR1</t>
  </si>
  <si>
    <t>YBL008W</t>
  </si>
  <si>
    <t>Anc_4.106</t>
  </si>
  <si>
    <t>Subunit of the HIR complex; HIR is a nucleosome assembly complex involved in regulation of histone gene transcription; contributes to nucleosome formation, heterochromatic gene silencing, and formation of functional kinetochores</t>
  </si>
  <si>
    <t>CAGL0A01474g</t>
  </si>
  <si>
    <t>CAGL-IPF3032|CAGL-CDS1541.1|CAG57724.1</t>
  </si>
  <si>
    <t>CAL0126657</t>
  </si>
  <si>
    <t>CAGL0L11660g</t>
  </si>
  <si>
    <t>CAGL-IPF4252|CAGL-CDS0119.1|CAG62249.1</t>
  </si>
  <si>
    <t>CAL0135464</t>
  </si>
  <si>
    <t>RPO31</t>
  </si>
  <si>
    <t>YOR116C</t>
  </si>
  <si>
    <t>Anc_5.426</t>
  </si>
  <si>
    <t>RNA polymerase III largest subunit C160; part of core enzyme; similar to bacterial beta-prime subunit and to RPA190 and RPO21</t>
  </si>
  <si>
    <t>CAGL0G07062g</t>
  </si>
  <si>
    <t>CAGL-IPF5615|CAGL-CDS1846.1|CAG59595.1</t>
  </si>
  <si>
    <t>CAL0130091</t>
  </si>
  <si>
    <t>YML020W</t>
  </si>
  <si>
    <t>Anc_5.554</t>
  </si>
  <si>
    <t>CAGL0J09416g</t>
  </si>
  <si>
    <t>CAGL-IPF6950|CAGL-CDS4857.1|CAG61070.1</t>
  </si>
  <si>
    <t>CAL0132998</t>
  </si>
  <si>
    <t>SNA4</t>
  </si>
  <si>
    <t>YDL123W</t>
  </si>
  <si>
    <t>Anc_7.282</t>
  </si>
  <si>
    <t>Protein of unknown function; localized to the vacuolar outer membrane; predicted to be palmitoylated</t>
  </si>
  <si>
    <t>CAGL0A01584g</t>
  </si>
  <si>
    <t>CAGL-IPF14911|CAG57727.1</t>
  </si>
  <si>
    <t>CAL0126847</t>
  </si>
  <si>
    <t>AGA2</t>
  </si>
  <si>
    <t>YGL032C</t>
  </si>
  <si>
    <t>Anc_4.083</t>
  </si>
  <si>
    <t>Adhesion subunit of a-agglutinin of a-cells; C-terminal sequence acts as a ligand for alpha-agglutinin (Sag1p) during agglutination, modified with O-linked oligomannosyl chains, linked to anchorage subunit Aga1p via two disulfide bonds</t>
  </si>
  <si>
    <t>CAGL0D05104g</t>
  </si>
  <si>
    <t>Novel_proteincoding8</t>
  </si>
  <si>
    <t>CAL0000209768</t>
  </si>
  <si>
    <t>CAGL0F02299g</t>
  </si>
  <si>
    <t>CAGL-IPF5719|CAGL-CDS4424.1|CAG58995.1</t>
  </si>
  <si>
    <t>CAL0131356</t>
  </si>
  <si>
    <t>LOC1</t>
  </si>
  <si>
    <t>YFR001W</t>
  </si>
  <si>
    <t>Anc_8.091</t>
  </si>
  <si>
    <t>Nuclear protein involved in asymmetric localization of ASH1 mRNA; binds double-stranded RNA in vitro; constituent of 66S pre-ribosomal particles; relocalizes from nucleus to cytoplasm upon DNA replication stress</t>
  </si>
  <si>
    <t>CAGL0L09735g</t>
  </si>
  <si>
    <t>CAGL-IPF8762|CAGL-CDS1110.1|CAG62165.1</t>
  </si>
  <si>
    <t>CAL0135262</t>
  </si>
  <si>
    <t>HCS1</t>
  </si>
  <si>
    <t>YKL017C</t>
  </si>
  <si>
    <t>Anc_2.656</t>
  </si>
  <si>
    <t>Hexameric DNA polymerase alpha-associated DNA helicase A; involved in lagging strand DNA synthesis; contains single-stranded DNA stimulated ATPase and dATPase activities; replication protein A stimulates helicase and ATPase activities</t>
  </si>
  <si>
    <t>CAGL0I10604g</t>
  </si>
  <si>
    <t>CAGL-IPF6420|CAGL-CDS4345.1|CAG60646.1</t>
  </si>
  <si>
    <t>CAL0132338</t>
  </si>
  <si>
    <t>YGR126W</t>
  </si>
  <si>
    <t>Anc_3.486</t>
  </si>
  <si>
    <t>Putative protein of unknown function; green fluorescent protein (GFP)-fusion protein localizes to both the cytoplasm and the nucleus and is induced in response to the DNA-damaging agent MMS</t>
  </si>
  <si>
    <t>CAGL0G02937g</t>
  </si>
  <si>
    <t>CAGL-IPF3602|CAGL-CDS1697.1|CAG59418.1</t>
  </si>
  <si>
    <t>CAL0137595</t>
  </si>
  <si>
    <t>PDC6</t>
  </si>
  <si>
    <t>YGR087C</t>
  </si>
  <si>
    <t>Minor isoform of pyruvate decarboxylase; decarboxylates pyruvate to acetaldehyde, involved in amino acid catabolism; transcription is glucose- and ethanol-dependent, and is strongly induced during sulfur limitation</t>
  </si>
  <si>
    <t>CAGL0D06204g</t>
  </si>
  <si>
    <t>CAGL-IPF8554|CAGL-CDS1265.1|CAG58587.1</t>
  </si>
  <si>
    <t>CAL0128259</t>
  </si>
  <si>
    <t>RIM8</t>
  </si>
  <si>
    <t>YGL045W</t>
  </si>
  <si>
    <t>Anc_4.062</t>
  </si>
  <si>
    <t>Protein involved in proteolytic activation of Rim101p; part of response to alkaline pH; interacts with ESCRT-1 subunits Stp22p and Vps28p; essential for anaerobic growth; member of the arrestin-related trafficking adaptor family</t>
  </si>
  <si>
    <t>CAGL0A00583g</t>
  </si>
  <si>
    <t>CAGL-IPF3342|CAGL-CDS1283.1|CAG57689.1|ZCF2</t>
  </si>
  <si>
    <t>CAL0126565</t>
  </si>
  <si>
    <t>Anc_4.121</t>
  </si>
  <si>
    <t>CAGL0L05456g</t>
  </si>
  <si>
    <t>PHO86</t>
  </si>
  <si>
    <t>CAGL-IPF4548|CAGL-CDS3554.1|CAG61982.1</t>
  </si>
  <si>
    <t>CAL0136176</t>
  </si>
  <si>
    <t>YJL117W</t>
  </si>
  <si>
    <t>Anc_1.238</t>
  </si>
  <si>
    <t>Endoplasmic reticulum (ER) resident protein; required for ER exit of the high-affinity phosphate transporter Pho84p, specifically required for packaging of Pho84p into COPII vesicles; protein abundance increases in response to DNA replication stress</t>
  </si>
  <si>
    <t>CAGL0J08459g</t>
  </si>
  <si>
    <t>CAGL-IPF6706|CAGL-CDS0812.1|CAG61028.1</t>
  </si>
  <si>
    <t>CAL0132990</t>
  </si>
  <si>
    <t>PSP1</t>
  </si>
  <si>
    <t>YDR505C</t>
  </si>
  <si>
    <t>Anc_1.055</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</si>
  <si>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</si>
  <si>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CAGL0D02508g</t>
  </si>
  <si>
    <t>CAGL-IPF4862|CAGL-CDS3307.1|CAG58435.1</t>
  </si>
  <si>
    <t>CAL0127971</t>
  </si>
  <si>
    <t>YNL326C</t>
  </si>
  <si>
    <t>Anc_3.012</t>
  </si>
  <si>
    <t>PFA3</t>
  </si>
  <si>
    <t>Palmitoyltransferase for Vac8p; required for vacuolar membrane fusion; contains an Asp-His-His-Cys-cysteine rich (DHHC-CRD) domain; autoacylates; required for vacuolar integrity under stress conditions</t>
  </si>
  <si>
    <t>CAGL0M11704g</t>
  </si>
  <si>
    <t>AHP1</t>
  </si>
  <si>
    <t>CAGL-IPF6263|CAGL-CDS4636.1|CAG62830.1</t>
  </si>
  <si>
    <t>CAL0136519</t>
  </si>
  <si>
    <t>YLR109W</t>
  </si>
  <si>
    <t>Anc_8.300</t>
  </si>
  <si>
    <t>Thiol-specific peroxiredoxin; reduces hydroperoxides to protect against oxidative damage; function in vivo requires covalent conjugation to Urm1p</t>
  </si>
  <si>
    <t>CAGL0B04323g</t>
  </si>
  <si>
    <t>CAGL-IPF697|CAGL-CDS2562.1|CAG58058.1</t>
  </si>
  <si>
    <t>CAL0127034</t>
  </si>
  <si>
    <t>YBR026C</t>
  </si>
  <si>
    <t>Anc_3.228</t>
  </si>
  <si>
    <t>ETR1</t>
  </si>
  <si>
    <t>2-enoyl thioester reductase; member of the medium chain dehydrogenase/reductase family; localized to in mitochondria, where it has a probable role in fatty acid synthesis</t>
  </si>
  <si>
    <t>CAGL0A04235g</t>
  </si>
  <si>
    <t>CAGL-IPF1155|CAGL-CDS1027.1|CAG57844.1</t>
  </si>
  <si>
    <t>CAL0126871</t>
  </si>
  <si>
    <t>SAS3</t>
  </si>
  <si>
    <t>YBL052C</t>
  </si>
  <si>
    <t>Anc_7.371</t>
  </si>
  <si>
    <t>Histone acetyltransferase catalytic subunit of NuA3 complex; acetylates histone H3, involved in transcriptional silencing; homolog of the mammalian MOZ proto-oncogene; mutant has aneuploidy tolerance; sas3gcn5 double mutation is lethal</t>
  </si>
  <si>
    <t>CAGL0I01232g</t>
  </si>
  <si>
    <t>CAGL-IPF2059|CAGL-CDS4352.1|CAG60245.1</t>
  </si>
  <si>
    <t>CAL0132498</t>
  </si>
  <si>
    <t>ERP5</t>
  </si>
  <si>
    <t>YHR110W</t>
  </si>
  <si>
    <t>Anc_5.420</t>
  </si>
  <si>
    <t>Protein with similarity to Emp24p and Erv25p; member of the p24 family involved in ER to Golgi transport</t>
  </si>
  <si>
    <t>CAGL0J07348g</t>
  </si>
  <si>
    <t>CAGL-IPF2374|CAGL-CDS1892.1|CAG60977.1</t>
  </si>
  <si>
    <t>CAL0132782</t>
  </si>
  <si>
    <t>CNM67</t>
  </si>
  <si>
    <t>YNL225C</t>
  </si>
  <si>
    <t>Anc_2.016</t>
  </si>
  <si>
    <t>Component of the spindle pole body outer plaque; required for spindle orientation and mitotic nuclear migration; CNM67 has a paralog, ADY3, that arose from the whole genome duplication</t>
  </si>
  <si>
    <t>CAGL0L04730g</t>
  </si>
  <si>
    <t>CAGL-IPF8148|CAGL-CDS2946.1|CAG61951.1</t>
  </si>
  <si>
    <t>CAL0136058</t>
  </si>
  <si>
    <t>SHY1</t>
  </si>
  <si>
    <t>YGR112W</t>
  </si>
  <si>
    <t>Anc_3.457</t>
  </si>
  <si>
    <t>Mitochondrial inner membrane protein required for complex IV assembly; associates with complex IV assembly intermediates and complex III/complex IV supercomplexes; similar to human SURF1 involved in Leigh Syndrome; complex IV is also known as cytochrome c oxidase</t>
  </si>
  <si>
    <t>CAGL0I08569g</t>
  </si>
  <si>
    <t>CAGL-IPF4361|CAGL-CDS0861.1|CAG60558.1</t>
  </si>
  <si>
    <t>CAL0132438</t>
  </si>
  <si>
    <t>COG3</t>
  </si>
  <si>
    <t>YER157W</t>
  </si>
  <si>
    <t>Anc_8.210</t>
  </si>
  <si>
    <t>Essential component of the conserved oligomeric Golgi complex; a cytosolic tethering complex (Cog1p through Cog8p) that functions in protein trafficking to mediate fusion of transport vesicles to Golgi compartments</t>
  </si>
  <si>
    <t>CAGL0I01782g</t>
  </si>
  <si>
    <t>CAGL-IPF2094|CAGL-CDS0376.1|CAG60265.1</t>
  </si>
  <si>
    <t>CAL0129925</t>
  </si>
  <si>
    <t>YGR218W</t>
  </si>
  <si>
    <t>Anc_5.111</t>
  </si>
  <si>
    <t>CRM1</t>
  </si>
  <si>
    <t>Major karyopherin; involved in export of proteins, RNAs, and ribosomal subunits from the nucleus; exportin</t>
  </si>
  <si>
    <t>CAGL0L12914g</t>
  </si>
  <si>
    <t>CAGL-IPF9369|CAG62304.1</t>
  </si>
  <si>
    <t>CAL0135934</t>
  </si>
  <si>
    <t>YKL050C</t>
  </si>
  <si>
    <t>YMR031C</t>
  </si>
  <si>
    <t>Anc_2.590</t>
  </si>
  <si>
    <t>EIS1</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</si>
  <si>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</si>
  <si>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CAGL0E05302g</t>
  </si>
  <si>
    <t>CAGL-IPF5025|CAGL-CDS0737.1|CAG58838.1</t>
  </si>
  <si>
    <t>CAL0128692</t>
  </si>
  <si>
    <t>SCD5</t>
  </si>
  <si>
    <t>YOR329C</t>
  </si>
  <si>
    <t>Anc_7.066</t>
  </si>
  <si>
    <t>Protein required for normal actin organization and endocytosis; targeting subunit for protein phosphatase type 1; undergoes Crm1p-dependent nuclear-cytoplasmic shuttling; multicopy suppressor of clathrin deficiency</t>
  </si>
  <si>
    <t>CAGL0H06127g</t>
  </si>
  <si>
    <t>CAGL-IPF13323|CAG59994.1</t>
  </si>
  <si>
    <t>CAL0130367</t>
  </si>
  <si>
    <t>YEL020W-A</t>
  </si>
  <si>
    <t>Anc_1.452</t>
  </si>
  <si>
    <t>TIM9</t>
  </si>
  <si>
    <t>Essential protein of the mitochondrial intermembrane space; forms a complex with Tim10p (TIM10 complex) that delivers hydrophobic proteins to the TIM22 complex for insertion into the inner membrane</t>
  </si>
  <si>
    <t>CAGL0K00583g</t>
  </si>
  <si>
    <t>CAGL-IPF5165|CAGL-CDS3611.1|CAG61210.1</t>
  </si>
  <si>
    <t>CAL0133795</t>
  </si>
  <si>
    <t>ELO1</t>
  </si>
  <si>
    <t>YJL196C</t>
  </si>
  <si>
    <t>Anc_1.140</t>
  </si>
  <si>
    <t>Elongase I, medium-chain acyl elongase; catalyzes carboxy-terminal elongation of unsaturated C12-C16 fatty acyl-CoAs to C16-C18 fatty acids; ELO1 has a paralog, FEN1, that arose from the whole genome duplication</t>
  </si>
  <si>
    <t>CAGL0K01881g</t>
  </si>
  <si>
    <t>CAGL-IPF8713|CAGL-CDS2040.1|CAG61268.1</t>
  </si>
  <si>
    <t>CAL0134749</t>
  </si>
  <si>
    <t>SLX5</t>
  </si>
  <si>
    <t>YDL013W</t>
  </si>
  <si>
    <t>Anc_3.186</t>
  </si>
  <si>
    <t>Subunit of the Slx5-Slx8 SUMO-targeted ubiquitin ligase complex; stimulated by SUMO-modified substrates; contains a RING domain and two SIMs (SUMO-interacting motifs); forms SUMO-dependent nuclear foci, including DNA repair centers; the SUMO-targeted ubiquitin ligase complex is also known as the STUbL complex</t>
  </si>
  <si>
    <t>CAGL0F06765g</t>
  </si>
  <si>
    <t>CAGL-IPF479|CAGL-CDS4235.1|CAG59186.1</t>
  </si>
  <si>
    <t>CAL0131370</t>
  </si>
  <si>
    <t>INA22</t>
  </si>
  <si>
    <t>YIR024C</t>
  </si>
  <si>
    <t>Anc_2.652</t>
  </si>
  <si>
    <t>Protein of unknown function; the authentic, non-tagged protein is detected in highly purified mitochondria in high-throughput studies; interacts with Arh1p, a mitochondrial oxidoreductase; deletion mutant has a respiratory growth defect</t>
  </si>
  <si>
    <t>CAGL0F02475g</t>
  </si>
  <si>
    <t>CAGL-IPF5710|CAGL-CDS2886.1|CAG59001.1</t>
  </si>
  <si>
    <t>CAL0129731</t>
  </si>
  <si>
    <t>PRP21</t>
  </si>
  <si>
    <t>YJL203W</t>
  </si>
  <si>
    <t>Anc_1.132</t>
  </si>
  <si>
    <t>Subunit of the SF3a splicing factor complex; required for spliceosome assembly</t>
  </si>
  <si>
    <t>CAGL0I06336g</t>
  </si>
  <si>
    <t>NUC1</t>
  </si>
  <si>
    <t>CAGL-IPF1415|CAGL-CDS3392.1|CAG60463.1</t>
  </si>
  <si>
    <t>CAL0129813</t>
  </si>
  <si>
    <t>YJL208C</t>
  </si>
  <si>
    <t>Anc_1.126</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</si>
  <si>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</si>
  <si>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CAGL0G05742g</t>
  </si>
  <si>
    <t>CAGL-IPF3489|CAGL-CDS4377.1|CAG59538.1</t>
  </si>
  <si>
    <t>CAL0130025</t>
  </si>
  <si>
    <t>NOP6</t>
  </si>
  <si>
    <t>YDL213C</t>
  </si>
  <si>
    <t>Anc_2.072</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</si>
  <si>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</si>
  <si>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CAGL0C05511g</t>
  </si>
  <si>
    <t>CAGL-IPF4066|CAGL-CDS3525.1|CAG58320.1</t>
  </si>
  <si>
    <t>CAL0127630</t>
  </si>
  <si>
    <t>PHO13</t>
  </si>
  <si>
    <t>YDL236W</t>
  </si>
  <si>
    <t>Anc_2.025</t>
  </si>
  <si>
    <t>Alkaline phosphatase specific for p-nitrophenyl phosphate; also has protein phosphatase activity</t>
  </si>
  <si>
    <t>CAGL0G05467g</t>
  </si>
  <si>
    <t>CAGL-IPF3514|CAGL-CDS2795.1|CAG59525.1</t>
  </si>
  <si>
    <t>CAL0129835</t>
  </si>
  <si>
    <t>YNL199C</t>
  </si>
  <si>
    <t>Anc_2.050</t>
  </si>
  <si>
    <t>GCR2</t>
  </si>
  <si>
    <t>Transcriptional activator of genes involved in glycolysis; interacts and functions with the DNA-binding protein Gcr1p</t>
  </si>
  <si>
    <t>CAGL0L09273g</t>
  </si>
  <si>
    <t>CAGL-IPF7470|CAGL-CDS1658.1|CAG62149.1</t>
  </si>
  <si>
    <t>CAL0135030</t>
  </si>
  <si>
    <t>ICL2</t>
  </si>
  <si>
    <t>YPR006C</t>
  </si>
  <si>
    <t>Anc_8.103</t>
  </si>
  <si>
    <t>2-methylisocitrate lyase of the mitochondrial matrix; functions in the methylcitrate cycle to catalyze the conversion of 2-methylisocitrate to succinate and pyruvate; ICL2 transcription is repressed by glucose and induced by ethanol</t>
  </si>
  <si>
    <t>CAGL0J03190g</t>
  </si>
  <si>
    <t>CAGL-IPF6926|CAGL-CDS5303.1|CAG60792.1</t>
  </si>
  <si>
    <t>CAL0133432</t>
  </si>
  <si>
    <t>TDA2</t>
  </si>
  <si>
    <t>YER071C</t>
  </si>
  <si>
    <t>Anc_7.259</t>
  </si>
  <si>
    <t>Protein of unknown function; green fluorescent protein (GFP)-fusion protein localizes to the cytoplasm in a punctate pattern; null mutant is sensitive to expression of the top1-T722A allele</t>
  </si>
  <si>
    <t>CAGL0L06600g</t>
  </si>
  <si>
    <t>NAS6</t>
  </si>
  <si>
    <t>CAGL-IPF7643|CAGL-CDS4155.1|CAG62033.1</t>
  </si>
  <si>
    <t>CAL0136118</t>
  </si>
  <si>
    <t>YGR232W</t>
  </si>
  <si>
    <t>Anc_5.097</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</si>
  <si>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</si>
  <si>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CAGL0F02717g</t>
  </si>
  <si>
    <t>PDH1</t>
  </si>
  <si>
    <t>CAGL-IPF9719|CAG59012.1|CDR2</t>
  </si>
  <si>
    <t>CAL0129834</t>
  </si>
  <si>
    <t>PDR15</t>
  </si>
  <si>
    <t>YDR406W</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</si>
  <si>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</si>
  <si>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CAGL0G07733g</t>
  </si>
  <si>
    <t>CAGL-IPF8255|CAGL-CDS1794.1|CAG59625.1</t>
  </si>
  <si>
    <t>CAL0130005</t>
  </si>
  <si>
    <t>YKR017C</t>
  </si>
  <si>
    <t>Anc_1.286</t>
  </si>
  <si>
    <t>HEL1</t>
  </si>
  <si>
    <t>RING finger ubiquitin ligase (E3); involved in ubiquitylation and degradation of excess histones; interacts with Ubc4p and Rad53p; null mutant sensitive to hydroxyurea (HU)</t>
  </si>
  <si>
    <t>CAGL0C01397g</t>
  </si>
  <si>
    <t>CAGL-IPF7239|CAGL-CDS0907.1|CAG58141.1</t>
  </si>
  <si>
    <t>CAL0127238</t>
  </si>
  <si>
    <t>PFK26</t>
  </si>
  <si>
    <t>YIL107C</t>
  </si>
  <si>
    <t>Anc_2.264</t>
  </si>
  <si>
    <t>6-phosphofructo-2-kinase; inhibited by phosphoenolpyruvate and sn-glycerol 3-phosphate; has negligible fructose-2,6-bisphosphatase activity; transcriptional regulation involves protein kinase A</t>
  </si>
  <si>
    <t>CAGL0H02695g</t>
  </si>
  <si>
    <t>CAGL-IPF8752|CAGL-CDS1774.1|CAG59845.1</t>
  </si>
  <si>
    <t>CAL0129886</t>
  </si>
  <si>
    <t>GLG1</t>
  </si>
  <si>
    <t>YKR058W</t>
  </si>
  <si>
    <t>Anc_1.212</t>
  </si>
  <si>
    <t>Glycogenin glucosyltransferase; self-glucosylating initiator of glycogen synthesis, also glucosylates n-dodecyl-beta-D-maltoside; similar to mammalian glycogenin; GLG1 has a paralog, GLG2, that arose from the whole genome duplication</t>
  </si>
  <si>
    <t>CAGL0L01287g</t>
  </si>
  <si>
    <t>UTR4</t>
  </si>
  <si>
    <t>CAGL-IPF7403|CAGL-CDS3991.1|CAG61799.1</t>
  </si>
  <si>
    <t>CAL0135438</t>
  </si>
  <si>
    <t>YEL038W</t>
  </si>
  <si>
    <t>Anc_1.481</t>
  </si>
  <si>
    <t>Protein with sequence similarity to acireductone synthases; involved in methionine salvage; found in both the cytoplasm and nucleus</t>
  </si>
  <si>
    <t>CAGL0J01914g</t>
  </si>
  <si>
    <t>CAGL-IPF6465|CAGL-CDS4670.1|CAG60737.1</t>
  </si>
  <si>
    <t>CAL0133606</t>
  </si>
  <si>
    <t>IST3</t>
  </si>
  <si>
    <t>YIR005W</t>
  </si>
  <si>
    <t>Anc_7.159</t>
  </si>
  <si>
    <t>Component of the U2 snRNP; required for the first catalytic step of splicing and for spliceosomal assembly; interacts with Rds3p and is required for Mer1p-activated splicing</t>
  </si>
  <si>
    <t>CAGL0I02266g</t>
  </si>
  <si>
    <t>CAGL-IPF8088|CAGL-CDS0016.1|CAG60287.1</t>
  </si>
  <si>
    <t>CAL0132200</t>
  </si>
  <si>
    <t>PRP8</t>
  </si>
  <si>
    <t>YHR165C</t>
  </si>
  <si>
    <t>Anc_5.073</t>
  </si>
  <si>
    <t>Component of U4/U6-U5 snRNP complex; involved in second catalytic step of splicing; participates in spliceosomal assembly through its interaction with U1 snRNA; mutations of human Prp8 cause retinitis pigmentosa</t>
  </si>
  <si>
    <t>CAGL0I01892g</t>
  </si>
  <si>
    <t>CAGL-IPF2105|CAGL-CDS1777.1|CAG60270.1</t>
  </si>
  <si>
    <t>CAL0132194</t>
  </si>
  <si>
    <t>MTC6</t>
  </si>
  <si>
    <t>YHR151C</t>
  </si>
  <si>
    <t>Anc_5.102</t>
  </si>
  <si>
    <t>Protein of unknown function; mtc6 is synthetically sick with cdc13-1</t>
  </si>
  <si>
    <t>CAGL0D03432g</t>
  </si>
  <si>
    <t>CAGL-IPF4750|CAGL-CDS2764.1|CAG58476.1</t>
  </si>
  <si>
    <t>CAL0128015</t>
  </si>
  <si>
    <t>RNR4</t>
  </si>
  <si>
    <t>YJL026W</t>
  </si>
  <si>
    <t>Anc_5.179</t>
  </si>
  <si>
    <t>YGR180C</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</si>
  <si>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</si>
  <si>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CAGL0M12298g</t>
  </si>
  <si>
    <t>ZCF38|CAGL-IPF6320|CAGL-CDS0448.1|CAG62857.1</t>
  </si>
  <si>
    <t>CAL0136757</t>
  </si>
  <si>
    <t>OAF1</t>
  </si>
  <si>
    <t>YAL051W</t>
  </si>
  <si>
    <t>Anc_7.017</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</si>
  <si>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</si>
  <si>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CAGL0G03267g</t>
  </si>
  <si>
    <t>CAGL-IPF3623|CAGL-CDS2602.1|CAG59432.1</t>
  </si>
  <si>
    <t>CAL0130592</t>
  </si>
  <si>
    <t>AST2</t>
  </si>
  <si>
    <t>YER101C</t>
  </si>
  <si>
    <t>Anc_7.393</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</si>
  <si>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</si>
  <si>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CAGL0D03740g</t>
  </si>
  <si>
    <t>CAGL-IPF4731|CAGL-CDS3654.1|CAG58489.1</t>
  </si>
  <si>
    <t>CAL0128221</t>
  </si>
  <si>
    <t>RPP1</t>
  </si>
  <si>
    <t>YHR062C</t>
  </si>
  <si>
    <t>Anc_5.332</t>
  </si>
  <si>
    <t>Subunit of both RNase MRP and nuclear RNase P; RNase MRP cleaves pre-rRNA, while nuclear RNase P cleaves tRNA precursors to generate mature 5' ends and facilitates turnover of nuclear RNAs; relocalizes to the cytosol in response to hypoxia</t>
  </si>
  <si>
    <t>CAGL0H05797g</t>
  </si>
  <si>
    <t>CAGL-IPF4404|CAGL-CDS5276.1|CAG59981.1</t>
  </si>
  <si>
    <t>CAL0131906</t>
  </si>
  <si>
    <t>MGR2</t>
  </si>
  <si>
    <t>YPL098C</t>
  </si>
  <si>
    <t>Anc_8.578</t>
  </si>
  <si>
    <t>Subunit of the TIM23 translocase complex; acts to couple Tim21p with the core Tim23 translocase; absolutely required for mitochondrial import of presequence-containing proteins at elevated temperature; required for viability of cells lacking the mitochondrial genome (petite-negative phenotype)</t>
  </si>
  <si>
    <t>CAGL0L10582g</t>
  </si>
  <si>
    <t>CAGL-IPF4172|CAGL-CDS0324.1|CAG62201.1</t>
  </si>
  <si>
    <t>CAL0136028</t>
  </si>
  <si>
    <t>YMR196W</t>
  </si>
  <si>
    <t>Anc_6.286</t>
  </si>
  <si>
    <t>Putative protein of unknown function; green fluorescent protein (GFP)-fusion protein localizes to the cytoplasm; YMR196W is not an essential gene</t>
  </si>
  <si>
    <t>CAGL0M07403g</t>
  </si>
  <si>
    <t>OAZ1</t>
  </si>
  <si>
    <t>CAGL-IPF9960|CAGL-CDS4472.1|CAG62646.1</t>
  </si>
  <si>
    <t>CAL0136773</t>
  </si>
  <si>
    <t>YPL052W</t>
  </si>
  <si>
    <t>Anc_8.504</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</si>
  <si>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</si>
  <si>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CAGL0K11902g</t>
  </si>
  <si>
    <t>CAGL-IPF8500|CAGL-CDS0730.1|CAG61696.1|ZCF29</t>
  </si>
  <si>
    <t>CAL0133903</t>
  </si>
  <si>
    <t>LYS14</t>
  </si>
  <si>
    <t>YDR034C</t>
  </si>
  <si>
    <t>Anc_3.264</t>
  </si>
  <si>
    <t>Transcriptional activator involved in regulating lysine biosynthesis; involved in the regulation of genes of the lysine biosynthesis pathway; requires 2-aminoadipate semialdehyde as co-inducer</t>
  </si>
  <si>
    <t>CAGL0I04972g</t>
  </si>
  <si>
    <t>CAGL-IPF14624|CAG60403.1</t>
  </si>
  <si>
    <t>CAL0132642</t>
  </si>
  <si>
    <t>IES5</t>
  </si>
  <si>
    <t>YER092W</t>
  </si>
  <si>
    <t>Anc_7.379</t>
  </si>
  <si>
    <t>Protein that associates with the INO80 chromatin remodeling complex; associates with the complex under low-salt conditions</t>
  </si>
  <si>
    <t>CAGL0K10230g</t>
  </si>
  <si>
    <t>CAGL-IPF3211|CAGL-CDS2429.1|CAG61627.1</t>
  </si>
  <si>
    <t>CAL0133947</t>
  </si>
  <si>
    <t>LEO1</t>
  </si>
  <si>
    <t>YOR123C</t>
  </si>
  <si>
    <t>Anc_5.440</t>
  </si>
  <si>
    <t>Component of the Paf1 complex; which associates with RNA polymerase II and is involved in histone methylation; plays a role in regulating Ty1 transposition; involved in transcription elongation as demonstrated by the G-less-based run-on (GLRO) assay</t>
  </si>
  <si>
    <t>CAGL0I01100g</t>
  </si>
  <si>
    <t>GCY1</t>
  </si>
  <si>
    <t>CAGL-IPF2049|CAGL-CDS3510.1|CAG60239.1</t>
  </si>
  <si>
    <t>CAL0132054</t>
  </si>
  <si>
    <t>YOR120W</t>
  </si>
  <si>
    <t>Anc_5.434</t>
  </si>
  <si>
    <t>Glycerol dehydrogenase; involved in an alternative pathway for glycerol catabolism used under microaerobic conditions; also has mRNA binding activity; member of the aldo-keto reductase (AKR) family; protein abundance increases in response to DNA replication stress; GCY1 has a paralog, YPR1, that arose from the whole genome duplication</t>
  </si>
  <si>
    <t>CAGL0J08437g</t>
  </si>
  <si>
    <t>CAGL-IPF6709|CAGL-CDS3852.1|CAG61027.1</t>
  </si>
  <si>
    <t>CAL0133600</t>
  </si>
  <si>
    <t>LPP1</t>
  </si>
  <si>
    <t>YDR503C</t>
  </si>
  <si>
    <t>Anc_1.057</t>
  </si>
  <si>
    <t>Lipid phosphate phosphatase; catalyzes Mg(2+)-independent dephosphorylation of phosphatidic acid (PA), lysophosphatidic acid, and diacylglycerol pyrophosphate; involved in control of the cellular levels of phosphatidylinositol and PA</t>
  </si>
  <si>
    <t>CAGL0L10626g</t>
  </si>
  <si>
    <t>CAGL-IPF4175|CAGL-CDS1992.1|CAG62203.1</t>
  </si>
  <si>
    <t>CAL0135628</t>
  </si>
  <si>
    <t>CIK1</t>
  </si>
  <si>
    <t>YPL253C</t>
  </si>
  <si>
    <t>YMR198W</t>
  </si>
  <si>
    <t>Anc_6.289</t>
  </si>
  <si>
    <t>Kinesin-associated protein; required for both karyogamy and mitotic spindle organization, interacts stably and specifically with Kar3p and may function to target this kinesin to a specific cellular role; CIK1 has a paralog, VIK1, that arose from the whole genome duplication</t>
  </si>
  <si>
    <t>CAGL0B03883g</t>
  </si>
  <si>
    <t>CAGL-IPF729|CAGL-CDS3558.1|CAG58039.1</t>
  </si>
  <si>
    <t>CAL0127152</t>
  </si>
  <si>
    <t>Anc_5.149</t>
  </si>
  <si>
    <t>CAGL0M09471g</t>
  </si>
  <si>
    <t>CAGL-IPF9382|CAGL-CDS5388.1|CAG62734.1</t>
  </si>
  <si>
    <t>CAL0136947</t>
  </si>
  <si>
    <t>ATG16</t>
  </si>
  <si>
    <t>YMR159C</t>
  </si>
  <si>
    <t>Anc_2.354</t>
  </si>
  <si>
    <t>Conserved protein involved in autophagy; interacts with Atg12p-Atg5p conjugates to form Atg12p-Atg5p-Atg16p multimers, which localize to the pre-autophagosomal structure and are required for autophagy; relocalizes from nucleus to cytoplasmic foci upon DNA replication stress</t>
  </si>
  <si>
    <t>CAGL0I00572g</t>
  </si>
  <si>
    <t>CAGL-IPF2010|CAGL-CDS5455.1|CAG60215.1</t>
  </si>
  <si>
    <t>CAL0132298</t>
  </si>
  <si>
    <t>ATP14</t>
  </si>
  <si>
    <t>YLR295C</t>
  </si>
  <si>
    <t>Anc_6.092</t>
  </si>
  <si>
    <t>Subunit h of the F0 sector of mitochondrial F1F0 ATP synthase; F1F0 ATP synthase is a large, evolutionarily conserved enzyme complex required for ATP synthesis; protein abundance increases in response to DNA replication stress</t>
  </si>
  <si>
    <t>CAGL0A02409g</t>
  </si>
  <si>
    <t>CAGL-IPF2961|CAGL-CDS2441.1|CAG57762.1</t>
  </si>
  <si>
    <t>CAL0126575</t>
  </si>
  <si>
    <t>PAL1</t>
  </si>
  <si>
    <t>YHR097C</t>
  </si>
  <si>
    <t>YDR348C</t>
  </si>
  <si>
    <t>Anc_5.399</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</si>
  <si>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</si>
  <si>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CAGL0A00517g</t>
  </si>
  <si>
    <t>CAGL-IPF3337|CAGL-CDS0297.1|CAG57686.1</t>
  </si>
  <si>
    <t>CAL0126587</t>
  </si>
  <si>
    <t>PMC1</t>
  </si>
  <si>
    <t>YGL006W</t>
  </si>
  <si>
    <t>Anc_4.117</t>
  </si>
  <si>
    <t>Vacuolar Ca2+ ATPase involved in depleting cytosol of Ca2+ ions; prevents growth inhibition by activation of calcineurin in the presence of elevated concentrations of calcium; similar to mammalian PMCA1a</t>
  </si>
  <si>
    <t>CAGL0L03938g</t>
  </si>
  <si>
    <t>CAGL-IPF2669|CAGL-CDS1322.1|CAG61915.1</t>
  </si>
  <si>
    <t>CAL0136036</t>
  </si>
  <si>
    <t>YNL115C</t>
  </si>
  <si>
    <t>Anc_2.158</t>
  </si>
  <si>
    <t>Putative protein of unknown function; green fluorescent protein (GFP)-fusion protein localizes to mitochondria; YNL115C is not an essential gene</t>
  </si>
  <si>
    <t>CAGL0K09306g</t>
  </si>
  <si>
    <t>CAGL-IPF8784|CAGL-CDS1908.1|CAG61587.1</t>
  </si>
  <si>
    <t>CAL0134853</t>
  </si>
  <si>
    <t>CTR86</t>
  </si>
  <si>
    <t>YCR054C</t>
  </si>
  <si>
    <t>Anc_6.324</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</si>
  <si>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</si>
  <si>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CAGL0G06600g</t>
  </si>
  <si>
    <t>CAGL-IPF3418|CAGL-CDS4094.1|CAG59574.1</t>
  </si>
  <si>
    <t>CAL0130755</t>
  </si>
  <si>
    <t>MIC27</t>
  </si>
  <si>
    <t>YNL100W</t>
  </si>
  <si>
    <t>Anc_2.178</t>
  </si>
  <si>
    <t>AIM37</t>
  </si>
  <si>
    <t>Mitochondrial inner membrane protein; component of the mitochondrial inner membrane organizing system (MitOS, MICOS, or MINOS), a scaffold-like structure on the intermembrane space side of the inner membrane which has a role in the maintenance of crista junctions and inner membrane architecture</t>
  </si>
  <si>
    <t>CAGL0J02838g</t>
  </si>
  <si>
    <t>CAGL-IPF6545|CAGL-CDS4736.1|CAG60776.1</t>
  </si>
  <si>
    <t>CAL0133118</t>
  </si>
  <si>
    <t>RSM18</t>
  </si>
  <si>
    <t>YER050C</t>
  </si>
  <si>
    <t>Anc_7.223</t>
  </si>
  <si>
    <t>Mitochondrial ribosomal protein of the small subunit; has similarity to E. coli S18 ribosomal protein</t>
  </si>
  <si>
    <t>CAGL0I02948g</t>
  </si>
  <si>
    <t>CAGL-IPF7331|CAGL-CDS3478.1|CAG60316.1</t>
  </si>
  <si>
    <t>CAL0130488</t>
  </si>
  <si>
    <t>SEC20</t>
  </si>
  <si>
    <t>YDR498C</t>
  </si>
  <si>
    <t>Anc_3.083</t>
  </si>
  <si>
    <t xml:space="preserve">Membrane glycoprotein v-SNARE; involved in retrograde transport from the Golgi to the endoplasmic reticulum (ER); required for N- and O-glycosylation in the Golgi but not in the ER; interacts with the Dsl1p complex through Tip20p </t>
  </si>
  <si>
    <t>CAGL0L13299g</t>
  </si>
  <si>
    <t>EPA11</t>
  </si>
  <si>
    <t>Cagl0L.mRNA.at.522.p|CAR58071.1|CAGL0L13310gCAGL0L13310g</t>
  </si>
  <si>
    <t>CAL0135318</t>
  </si>
  <si>
    <t>CAGL0M11902g</t>
  </si>
  <si>
    <t>CAGL-IPF6280|CAGL-CDS2954.1|CAG62839.1</t>
  </si>
  <si>
    <t>CAL0137225</t>
  </si>
  <si>
    <t>FUN19</t>
  </si>
  <si>
    <t>YOR338W</t>
  </si>
  <si>
    <t>YAL034C</t>
  </si>
  <si>
    <t>Anc_7.055</t>
  </si>
  <si>
    <t>Non-essential protein of unknown function; expression induced in response to heat stress; FUN19 has a paralog, YOR338W, that arose from the whole genome duplication</t>
  </si>
  <si>
    <t>CAGL0L13046g</t>
  </si>
  <si>
    <t>CAGL-IPF8541|CAGL-CDS4228.1|CAG62310.1</t>
  </si>
  <si>
    <t>CAL0136174</t>
  </si>
  <si>
    <t>CIA2</t>
  </si>
  <si>
    <t>YHR122W</t>
  </si>
  <si>
    <t>Anc_2.139</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</si>
  <si>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</si>
  <si>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CAGL0L12518g</t>
  </si>
  <si>
    <t>CAGL-IPF8595|CAG62286.1</t>
  </si>
  <si>
    <t>CAL0135368</t>
  </si>
  <si>
    <t>CAGL0M01232g</t>
  </si>
  <si>
    <t>CAGL-IPF9105|CAGL-CDS1030.1|CAG62374.1</t>
  </si>
  <si>
    <t>CAL0136675</t>
  </si>
  <si>
    <t>RQC1</t>
  </si>
  <si>
    <t>YDR333C</t>
  </si>
  <si>
    <t>Anc_5.380</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</si>
  <si>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</si>
  <si>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CAGL0K03069g</t>
  </si>
  <si>
    <t>CAGL-IPF2214|CAGL-CDS4489.1|CAG61319.1</t>
  </si>
  <si>
    <t>CAL0134927</t>
  </si>
  <si>
    <t>IRC21</t>
  </si>
  <si>
    <t>YMR073C</t>
  </si>
  <si>
    <t>Anc_2.536</t>
  </si>
  <si>
    <t>Putative protein of unknown function; may be involved in resistance to carboplatin and cisplatin; null mutant displays increase in spontaneous Rad52p foci; contains a lipid-binding domain and binds cardiolipin in a large-scale study</t>
  </si>
  <si>
    <t>CAGL0J06974g</t>
  </si>
  <si>
    <t>CAGL-IPF2350|CAGL-CDS1158.1|CAG60960.1</t>
  </si>
  <si>
    <t>CAL0133106</t>
  </si>
  <si>
    <t>HOS3</t>
  </si>
  <si>
    <t>YPL116W</t>
  </si>
  <si>
    <t>Anc_8.607</t>
  </si>
  <si>
    <t>Trichostatin A-insensitive homodimeric histone deacetylase (HDAC); specificity in vitro for histones H3, H4, H2A, and H2B; similar to Hda1p, Rpd3p, Hos1p, and Hos2p; deletion results in increased histone acetylation at rDNA repeats</t>
  </si>
  <si>
    <t>CAGL0D03674g</t>
  </si>
  <si>
    <t>CAGL-IPF4735|CAGL-CDS0252.1|CAG58486.1</t>
  </si>
  <si>
    <t>CAL0128197</t>
  </si>
  <si>
    <t>NEW1</t>
  </si>
  <si>
    <t>YPL226W</t>
  </si>
  <si>
    <t>Anc_6.251</t>
  </si>
  <si>
    <t>ATP binding cassette protein; cosediments with polysomes and is required for biogenesis of the small ribosomal subunit; Asn/Gln-rich rich region supports [NU+] prion formation and susceptibility to [PSI+] prion induction</t>
  </si>
  <si>
    <t>CAGL0L01441g</t>
  </si>
  <si>
    <t>CAGL-IPF7412|CAGL-CDS1479.1|CAG61805.1</t>
  </si>
  <si>
    <t>CAL0135948</t>
  </si>
  <si>
    <t>PRP39</t>
  </si>
  <si>
    <t>YML046W</t>
  </si>
  <si>
    <t>Anc_1.493</t>
  </si>
  <si>
    <t>U1 snRNP protein involved in splicing; contains multiple tetriatricopeptide repeats</t>
  </si>
  <si>
    <t>CAGL0D00352g</t>
  </si>
  <si>
    <t>CAGL-IPF2561|CAGL-CDS0664.1|CAG58339.1</t>
  </si>
  <si>
    <t>CAL0128185</t>
  </si>
  <si>
    <t>PXA2</t>
  </si>
  <si>
    <t>YKL188C</t>
  </si>
  <si>
    <t>Anc_4.287</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</si>
  <si>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Pxa1p</t>
  </si>
  <si>
    <t>CAGL0H06787g</t>
  </si>
  <si>
    <t>CAGL-IPF274|CAGL-CDS2704.1|CAG60024.1</t>
  </si>
  <si>
    <t>CAL0131584</t>
  </si>
  <si>
    <t>POT1</t>
  </si>
  <si>
    <t>YIL160C</t>
  </si>
  <si>
    <t>Anc_5.718</t>
  </si>
  <si>
    <t>3-ketoacyl-CoA thiolase with broad chain length specificity; cleaves 3-ketoacyl-CoA into acyl-CoA and acetyl-CoA during beta-oxidation of fatty acids</t>
  </si>
  <si>
    <t>CAGL0M08668g</t>
  </si>
  <si>
    <t>CAGL-IPF9949|CAGL-CDS1248.1|CAG62698.1</t>
  </si>
  <si>
    <t>CAL0136619</t>
  </si>
  <si>
    <t>HEL2</t>
  </si>
  <si>
    <t>YDR266C</t>
  </si>
  <si>
    <t>Anc_5.629</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</si>
  <si>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</si>
  <si>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CAGL0G04037g</t>
  </si>
  <si>
    <t>CAGL-IPF7108|CAGL-CDS0859.1|CAG59465.1</t>
  </si>
  <si>
    <t>CAL0130354</t>
  </si>
  <si>
    <t>YLL032C</t>
  </si>
  <si>
    <t>Anc_4.026</t>
  </si>
  <si>
    <t>Protein of unknown function; may interact with ribosomes, based on co-purification experiments; green fluorescent protein (GFP)-fusion protein localizes to the cytoplasm; YLL032C is not an essential gene</t>
  </si>
  <si>
    <t>CAGL0J03696g</t>
  </si>
  <si>
    <t>CAGL-IPF6886|CAGL-CDS2434.1|CAG60814.1</t>
  </si>
  <si>
    <t>CAL0129567</t>
  </si>
  <si>
    <t>ESA1</t>
  </si>
  <si>
    <t>YOR244W</t>
  </si>
  <si>
    <t>Anc_8.673</t>
  </si>
  <si>
    <t>Catalytic subunit of the histone acetyltransferase complex (NuA4); acetylates four conserved internal lysines of histone H4 N-terminal tail and can acetylate histone H2A; required for cell cycle progression and transcriptional silencing at the rDNA locus and regulation of autophagy</t>
  </si>
  <si>
    <t>CAGL0K02761g</t>
  </si>
  <si>
    <t>CAGL-IPF2233|CAGL-CDS2397.1|CAG61306.1</t>
  </si>
  <si>
    <t>CAL0134043</t>
  </si>
  <si>
    <t>HSE1</t>
  </si>
  <si>
    <t>YHL002W</t>
  </si>
  <si>
    <t>Anc_2.502</t>
  </si>
  <si>
    <t>Subunit of the endosomal Vps27p-Hse1p complex; complex is required for sorting of ubiquitinated membrane proteins into intralumenal vesicles prior to vacuolar degradation, as well as for recycling of Golgi proteins and formation of lumenal membranes</t>
  </si>
  <si>
    <t>CAGL0B03663g</t>
  </si>
  <si>
    <t>CAGL-IPF748|CAGL-CDS2297.1|CAG58031.1</t>
  </si>
  <si>
    <t>CAL0127902</t>
  </si>
  <si>
    <t>CIT2</t>
  </si>
  <si>
    <t>YCR005C</t>
  </si>
  <si>
    <t>Citrate synthase; catalyzes the condensation of acetyl coenzyme A and oxaloacetate to form citrate, peroxisomal isozyme involved in glyoxylate cycle; expression is controlled by Rtg1p and Rtg2p transcription factors; CIT2 has a paralog, CIT1, that arose from the whole genome duplication</t>
  </si>
  <si>
    <t>CAGL0L05346g</t>
  </si>
  <si>
    <t>CAGL-IPF4557|CAGL-CDS3316.1|CAG61977.1</t>
  </si>
  <si>
    <t>CAL0135214</t>
  </si>
  <si>
    <t>CCE1</t>
  </si>
  <si>
    <t>YKL011C</t>
  </si>
  <si>
    <t>Anc_2.647</t>
  </si>
  <si>
    <t>Mitochondrial cruciform cutting endonuclease; cleaves Holliday junctions formed during recombination of mitochondrial DNA; CCE1 has a paralog, MRS1, that arose from the whole genome duplication</t>
  </si>
  <si>
    <t>CAGL0J05962g</t>
  </si>
  <si>
    <t>CAGL-IPF2278|CAGL-CDS3666.1|CAG60916.1</t>
  </si>
  <si>
    <t>CAL0133748</t>
  </si>
  <si>
    <t>CUZ1</t>
  </si>
  <si>
    <t>YNL155W</t>
  </si>
  <si>
    <t>Anc_2.106</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</si>
  <si>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</si>
  <si>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CAGL0C01771g</t>
  </si>
  <si>
    <t>CAGL-IPF7273|CAGL-CDS2156.1|CAG58158.1</t>
  </si>
  <si>
    <t>CAL0127386</t>
  </si>
  <si>
    <t>YBR241C</t>
  </si>
  <si>
    <t>YGL104C</t>
  </si>
  <si>
    <t>Anc_6.155</t>
  </si>
  <si>
    <t>Putative transporter, member of the sugar porter family; green fluorescent protein (GFP)-fusion protein localizes to the vacuolar membrane; YBR241C is not an essential gene; YBR241C has a paralog, VPS73, that arose from the whole genome duplication</t>
  </si>
  <si>
    <t>CAGL0G07623g</t>
  </si>
  <si>
    <t>CAGL-IPF8262|CAGL-CDS1711.1|CAG59620.1</t>
  </si>
  <si>
    <t>CAL0130677</t>
  </si>
  <si>
    <t>APE3</t>
  </si>
  <si>
    <t>YBR286W</t>
  </si>
  <si>
    <t>Anc_1.298</t>
  </si>
  <si>
    <t>Vacuolar aminopeptidase Y; processed to mature form by Prb1p</t>
  </si>
  <si>
    <t>CAGL0J03608g</t>
  </si>
  <si>
    <t>CAGL-IPF6893|CAGL-CDS1782.1|CAG60810.1</t>
  </si>
  <si>
    <t>CAL0133100</t>
  </si>
  <si>
    <t>HCM1</t>
  </si>
  <si>
    <t>YCR065W</t>
  </si>
  <si>
    <t>Anc_6.331</t>
  </si>
  <si>
    <t>Forkhead transcription factor; drives S-phase specific expression of genes involved in chromosome segregation, spindle dynamics, and budding; suppressor of calmodulin mutants with specific SPB assembly defects; telomere maintenance role</t>
  </si>
  <si>
    <t>CAGL0E06402g</t>
  </si>
  <si>
    <t>CAGL-IPF10474|CAGL-CDS5607.1|CAG58887.1</t>
  </si>
  <si>
    <t>CAL0128714</t>
  </si>
  <si>
    <t>CAGL0D03696g</t>
  </si>
  <si>
    <t>CAGL-IPF4734|CAGL-CDS3793.1|CAG58487.1</t>
  </si>
  <si>
    <t>CAL0128255</t>
  </si>
  <si>
    <t>YMR178W</t>
  </si>
  <si>
    <t>Anc_6.250</t>
  </si>
  <si>
    <t>Protein of unknown function; green fluorescent protein (GFP)-fusion protein localizes to both the cytoplasm and nucleus; YMR178W is not an essential gene; protein abundance increases in response to DNA replication stress</t>
  </si>
  <si>
    <t>CAGL0H08778g</t>
  </si>
  <si>
    <t>CAGL-IPF126|CAGL-CDS0359.1|CAG60113.1</t>
  </si>
  <si>
    <t>CAL0132042</t>
  </si>
  <si>
    <t>PUF2</t>
  </si>
  <si>
    <t>YPR042C</t>
  </si>
  <si>
    <t>Anc_7.462</t>
  </si>
  <si>
    <t>mRNA-binding protein; member of the PUF protein family, which is defined by the presence of Pumilio homology domains that confer RNA binding activity; preferentially binds mRNAs encoding membrane-associated proteins; PUF2 has a paralog, JSN1, that arose from the whole genome duplication</t>
  </si>
  <si>
    <t>CAGL0D02024g</t>
  </si>
  <si>
    <t>CAGL-IPF4831|CAGL-CDS5047.1|CAG58413.1</t>
  </si>
  <si>
    <t>CAL0128035</t>
  </si>
  <si>
    <t>MRPL31</t>
  </si>
  <si>
    <t>YKL138C</t>
  </si>
  <si>
    <t>Anc_2.428</t>
  </si>
  <si>
    <t>CAGL0L09845g</t>
  </si>
  <si>
    <t>CAGL-IPF8772|CAGL-CDS2843.1|CAG62170.1</t>
  </si>
  <si>
    <t>CAL0135994</t>
  </si>
  <si>
    <t>YKL023W</t>
  </si>
  <si>
    <t>Anc_2.666</t>
  </si>
  <si>
    <t>Putative protein of unknown function; predicted by computational methods to be involved in mRNA degradation; green fluorescent protein (GFP)-fusion protein localizes to the cytoplasm</t>
  </si>
  <si>
    <t>CAGL0C01078g</t>
  </si>
  <si>
    <t>CAGL0C01067g.2</t>
  </si>
  <si>
    <t>CAL0000204904</t>
  </si>
  <si>
    <t>CAGL0M03817g</t>
  </si>
  <si>
    <t>CAGL-IPF6783|CAGL-CDS2230.1|CAG62488.1</t>
  </si>
  <si>
    <t>CAL0137147</t>
  </si>
  <si>
    <t>YPT11</t>
  </si>
  <si>
    <t>YNL304W</t>
  </si>
  <si>
    <t>Anc_3.047</t>
  </si>
  <si>
    <t>Putative Rab family GTPase that interacts with the C-terminal domain of Myo2p; mediates distribution of mitochondria and endoplasmic reticuli to daughter cells</t>
  </si>
  <si>
    <t>CAGL0L07194g</t>
  </si>
  <si>
    <t>CAGL-IPF7685|CAGL-CDS4770.1|CAG62060.1</t>
  </si>
  <si>
    <t>CAL0136202</t>
  </si>
  <si>
    <t>CAGL0K00385g</t>
  </si>
  <si>
    <t>CAGL-IPF5178|CAGL-CDS4123.1|CAG61202.1</t>
  </si>
  <si>
    <t>CAL0134499</t>
  </si>
  <si>
    <t>CBT1</t>
  </si>
  <si>
    <t>YKL208W</t>
  </si>
  <si>
    <t>Anc_1.525</t>
  </si>
  <si>
    <t>Protein involved in 5' RNA end processing; substrates include mitochondrial COB, 15S_rRNA, and RPM1 transcripts; may also have a role in 3' end processing of the COB pre-mRNA; displays genetic interaction with cell cycle-regulated kinase Dbf2p</t>
  </si>
  <si>
    <t>CAGL0L00205g</t>
  </si>
  <si>
    <t>Novel_proteincoding36</t>
  </si>
  <si>
    <t>CAL0000205357</t>
  </si>
  <si>
    <t>CAGL0D01254g</t>
  </si>
  <si>
    <t>CAGL-IPF2642|CAGL-CDS4187.1|CAG58380.1</t>
  </si>
  <si>
    <t>CAL0128249</t>
  </si>
  <si>
    <t>CAGL0J02200g</t>
  </si>
  <si>
    <t>CAGL-IPF6485|CAGL-CDS4893.1|CAG60749.1</t>
  </si>
  <si>
    <t>CAL0133114</t>
  </si>
  <si>
    <t>SGN1</t>
  </si>
  <si>
    <t>YIR001C</t>
  </si>
  <si>
    <t>Anc_7.145</t>
  </si>
  <si>
    <t>Cytoplasmic RNA-binding protein; contains an RNA recognition motif (RRM); may have a role in mRNA translation, as suggested by genetic interactions with genes encoding proteins involved in translational initiation</t>
  </si>
  <si>
    <t>CAGL0B03069g</t>
  </si>
  <si>
    <t>TAL1</t>
  </si>
  <si>
    <t>CAGL-IPF801|CAGL-CDS3297.1|CAG58006.1</t>
  </si>
  <si>
    <t>CAL0127864</t>
  </si>
  <si>
    <t>YLR354C</t>
  </si>
  <si>
    <t>Anc_4.188</t>
  </si>
  <si>
    <t>Transaldolase, enzyme in the non-oxidative pentose phosphate pathway; converts sedoheptulose 7-phosphate and glyceraldehyde 3-phosphate to erythrose 4-phosphate and fructose 6-phosphate; TAL1 has a paralog, NQM1, that arose from the whole genome duplication</t>
  </si>
  <si>
    <t>CAGL0E00605g</t>
  </si>
  <si>
    <t>CAGL-IPF5580|CAGL-CDS5189.1|CAG58633.1</t>
  </si>
  <si>
    <t>CAL0128944</t>
  </si>
  <si>
    <t>AHC2</t>
  </si>
  <si>
    <t>YCR082W</t>
  </si>
  <si>
    <t>Anc_6.358</t>
  </si>
  <si>
    <t>Component of the ADA histone acetyltransferase complex; Ach2p and Ach1p are unique to the ADA complex and not shared with the related SAGA and SLIK complexes; may tether Ach1p to the complex</t>
  </si>
  <si>
    <t>CAGL0C03597g</t>
  </si>
  <si>
    <t>ABP1</t>
  </si>
  <si>
    <t>CAGL-IPF950|CAGL-CDS1618.1|CAG58239.1</t>
  </si>
  <si>
    <t>CAL0127648</t>
  </si>
  <si>
    <t>YCR088W</t>
  </si>
  <si>
    <t>Anc_6.366</t>
  </si>
  <si>
    <t>Actin-binding protein of the cortical actin cytoskeleton; important for activation of the Arp2/3 complex that plays a key role actin in cytoskeleton organization; phosphorylation within its PRR (Proline-Rich Region), mediated by Cdc28p and Pho85p, protects Abp1p from proteolysis mediated by its own PEST sequences</t>
  </si>
  <si>
    <t>CAGL0G07447g</t>
  </si>
  <si>
    <t>CAGL-IPF9338|CAGL-CDS2844.1|CAG59612.1</t>
  </si>
  <si>
    <t>CAL0137699</t>
  </si>
  <si>
    <t>MRX4</t>
  </si>
  <si>
    <t>YPL168W</t>
  </si>
  <si>
    <t>Anc_8.696</t>
  </si>
  <si>
    <t>Putative protein of unknown function; green fluorescent protein (GFP)-fusion protein localizes to the mitochondrion; expression may be cell cycle-regulated</t>
  </si>
  <si>
    <t>CAGL0H06193g</t>
  </si>
  <si>
    <t>CAGL-IPF334|CAGL-CDS0292.1|CAG59997.1</t>
  </si>
  <si>
    <t>CAL0132032</t>
  </si>
  <si>
    <t>FUN30</t>
  </si>
  <si>
    <t>YAL019W</t>
  </si>
  <si>
    <t>Anc_7.080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</si>
  <si>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</si>
  <si>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CAGL0M07854g</t>
  </si>
  <si>
    <t>CAGL-IPF9238|CAGL-CDS5460.1|CAG62664.1</t>
  </si>
  <si>
    <t>CAL0136491</t>
  </si>
  <si>
    <t>LSM8</t>
  </si>
  <si>
    <t>YJR022W</t>
  </si>
  <si>
    <t>Anc_5.130</t>
  </si>
  <si>
    <t>Lsm (Like Sm) protein; forms heteroheptameric complex (with Lsm2p, Lsm3p, Lsm4p, Lsm5p, Lsm6p, and Lsm7p) that is part of spliceosomal U6 snRNP and is also implicated in processing of pre-tRNA, pre-snoRNA, and pre-rRNA</t>
  </si>
  <si>
    <t>CAGL0H06479g</t>
  </si>
  <si>
    <t>REH1</t>
  </si>
  <si>
    <t>CAGL-IPF302|CAGL-CDS2687.1|CAG60010.1</t>
  </si>
  <si>
    <t>CAL0131784</t>
  </si>
  <si>
    <t>YLR387C</t>
  </si>
  <si>
    <t>Anc_4.243</t>
  </si>
  <si>
    <t>Cytoplasmic 60S subunit biogenesis factor; associates with pre-60S particles; similar to Rei1p and shares partially redundant function in cytoplasmic 60S subunit maturation; contains dispersed C2H2 zinc finger domains</t>
  </si>
  <si>
    <t>CAGL0L12034g</t>
  </si>
  <si>
    <t>CAGL-IPF8335|CAGL-CDS0294.1|CAG62265.1</t>
  </si>
  <si>
    <t>CAL0135336</t>
  </si>
  <si>
    <t>ECM32</t>
  </si>
  <si>
    <t>YER176W</t>
  </si>
  <si>
    <t>Anc_8.242</t>
  </si>
  <si>
    <t>DNA dependent ATPase/DNA helicase; helicase belonging to the Dna2p- and Nam7p-like family of helicases that is involved in modulating translation termination; interacts with the translation termination factors, localized to polysomes</t>
  </si>
  <si>
    <t>CAGL0C02871g</t>
  </si>
  <si>
    <t>CAGL-IPF1009|CAGL-CDS2903.1|CAG58208.1</t>
  </si>
  <si>
    <t>CAL0127456</t>
  </si>
  <si>
    <t>PNT1</t>
  </si>
  <si>
    <t>YOR266W</t>
  </si>
  <si>
    <t>Anc_8.715</t>
  </si>
  <si>
    <t>Mitochondrial integral inner membrane protein; involved in membrane insertion of C-terminus of Cox2p, interacts genetically and physically with Cox18p; deletion mutant sensitive to the anti-Pneumocystis carinii drug pentamidine</t>
  </si>
  <si>
    <t>CAGL0H07205g</t>
  </si>
  <si>
    <t>CAGL-IPF244|CAGL-CDS2989.1|CAG60043.1</t>
  </si>
  <si>
    <t>CAL0131632</t>
  </si>
  <si>
    <t>YHR069C</t>
  </si>
  <si>
    <t>Anc_5.345</t>
  </si>
  <si>
    <t>RRP4</t>
  </si>
  <si>
    <t>Exosome non-catalytic core component; involved in 3'-5' RNA processing and degradation in both the nucleus and the cytoplasm; predicted to contain RNA binding domains; has similarity to human hRrp4p (EXOSC2)</t>
  </si>
  <si>
    <t>CAGL0G04169g</t>
  </si>
  <si>
    <t>CAGL-IPF7094|CAGL-CDS1926.1|CAG59471.1</t>
  </si>
  <si>
    <t>CAL0137735</t>
  </si>
  <si>
    <t>YDR306C</t>
  </si>
  <si>
    <t>Anc_5.327</t>
  </si>
  <si>
    <t>F-box protein of unknown function; interacts with Sgt1p via a Leucine-Rich Repeat (LRR) domain</t>
  </si>
  <si>
    <t>CAGL0J05038g</t>
  </si>
  <si>
    <t>CAGL-IPF7016|CAGL-CDS4237.1|CAG60874.1</t>
  </si>
  <si>
    <t>CAL0133656</t>
  </si>
  <si>
    <t>YJL055W</t>
  </si>
  <si>
    <t>Anc_1.327</t>
  </si>
  <si>
    <t>Putative protein of unknown function; proposed to be involved in the metabolism of purine and pyrimidine base analogues; deletion mutants are sensitive to HAP and AHA; overexpression confers resistance to 5-FOA and 5-FU</t>
  </si>
  <si>
    <t>CAGL0M09537g</t>
  </si>
  <si>
    <t>CAGL-IPF9538|CAGL-CDS4070.1|CAG62737.1</t>
  </si>
  <si>
    <t>CAL0136949</t>
  </si>
  <si>
    <t>MRX3</t>
  </si>
  <si>
    <t>YBL095W</t>
  </si>
  <si>
    <t>Anc_7.427</t>
  </si>
  <si>
    <t>CAGL0H01441g</t>
  </si>
  <si>
    <t>CAGL-IPF5816|CAGL-CDS2590.1|CAG59794.1</t>
  </si>
  <si>
    <t>CAL0130583</t>
  </si>
  <si>
    <t>PRO1</t>
  </si>
  <si>
    <t>YDR300C</t>
  </si>
  <si>
    <t>Anc_5.318</t>
  </si>
  <si>
    <t>Gamma-glutamyl kinase; catalyzes the first step in proline biosynthesis; PRO1 has a paralog, YHR033W, that arose from the whole genome duplication</t>
  </si>
  <si>
    <t>CAGL0M10241g</t>
  </si>
  <si>
    <t>CAGL-IPF8363|CAGL-CDS4965.1|CAG62770.1</t>
  </si>
  <si>
    <t>CAL0137111</t>
  </si>
  <si>
    <t>RPL14A</t>
  </si>
  <si>
    <t>YKL006W</t>
  </si>
  <si>
    <t>Anc_2.505</t>
  </si>
  <si>
    <t>Ribosomal 60S subunit protein L14A; N-terminally acetylated; homologous to mammalian ribosomal protein L14, no bacterial homolog; RPL14A has a paralog, RPL14B, that arose from the whole genome duplication</t>
  </si>
  <si>
    <t>CAGL0E02387g</t>
  </si>
  <si>
    <t>CAGL-IPF7959|CAGL-CDS4487.1|CAG58712.1</t>
  </si>
  <si>
    <t>CAL0128744</t>
  </si>
  <si>
    <t>COQ10</t>
  </si>
  <si>
    <t>YOL008W</t>
  </si>
  <si>
    <t>Anc_6.036</t>
  </si>
  <si>
    <t>Coenzyme Q (ubiquinone) binding protein; functions in the delivery of Q&lt;sub&gt;6&lt;/sub&gt; to its proper location for electron transport during respiration; START domain protein with homologs in bacteria and eukaryotes</t>
  </si>
  <si>
    <t>CAGL0J11396g</t>
  </si>
  <si>
    <t>CAGL-IPF2899|CAGL-CDS2641.1|CAG61159.1</t>
  </si>
  <si>
    <t>CAL0133758</t>
  </si>
  <si>
    <t>SWT21</t>
  </si>
  <si>
    <t>YNL187W</t>
  </si>
  <si>
    <t>Anc_2.066</t>
  </si>
  <si>
    <t>Protein involved in mRNA splicing; contains a consensus nuclear export signal (NES) sequence similar to the consensus sequence recognized by Crm1p; interacts genetically with Prp40p and Tgs1p; contains WD40 repeats</t>
  </si>
  <si>
    <t>CAGL0C02783g</t>
  </si>
  <si>
    <t>CAGL-IPF1017|CAGL-CDS2959.1|CAG58204.1</t>
  </si>
  <si>
    <t>CAL0127204</t>
  </si>
  <si>
    <t>SPO11</t>
  </si>
  <si>
    <t>YHL022C</t>
  </si>
  <si>
    <t>Anc_7.109</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</si>
  <si>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</si>
  <si>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CAGL0D02112g</t>
  </si>
  <si>
    <t>CAGL-IPF4837|CAGL-CDS0909.1|CAG58417.1</t>
  </si>
  <si>
    <t>CAL0128069</t>
  </si>
  <si>
    <t>YKL134C</t>
  </si>
  <si>
    <t>Anc_2.432</t>
  </si>
  <si>
    <t>OCT1</t>
  </si>
  <si>
    <t>Mitochondrial intermediate peptidase; cleaves destabilizing N-terminal residues of a subset of proteins upon import, after their cleavage by mitochondrial processing peptidase (Mas1p-Mas2p); may contribute to mitochondrial iron homeostasis</t>
  </si>
  <si>
    <t>CAGL0I04884g</t>
  </si>
  <si>
    <t>CAGL-IPF5880|CAGL-CDS2529.1|CAG60399.1</t>
  </si>
  <si>
    <t>CAL0132632</t>
  </si>
  <si>
    <t>YDL007W</t>
  </si>
  <si>
    <t>Anc_3.216</t>
  </si>
  <si>
    <t>RPT2</t>
  </si>
  <si>
    <t>ATPase of the 19S regulatory particle of the 26S proteasome; one of six ATPases of the regulatory particle; involved in the degradation of ubiquitinated substrates; required for normal peptide hydrolysis by the core 20S particle</t>
  </si>
  <si>
    <t>CAGL0I06919g</t>
  </si>
  <si>
    <t>CAGL-IPF1462|CAGL-CDS2679.1|CAG60487.1</t>
  </si>
  <si>
    <t>CAL0132368</t>
  </si>
  <si>
    <t>COG1</t>
  </si>
  <si>
    <t>YGL223C</t>
  </si>
  <si>
    <t>Anc_3.535</t>
  </si>
  <si>
    <t>CAGL0J03388g</t>
  </si>
  <si>
    <t>CAGL-IPF6906|CAGL-CDS2593.1|CAG60801.1</t>
  </si>
  <si>
    <t>CAL0132908</t>
  </si>
  <si>
    <t>AIR2</t>
  </si>
  <si>
    <t>YDL175C</t>
  </si>
  <si>
    <t>Anc_7.281</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</si>
  <si>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</si>
  <si>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CAGL0I09350g</t>
  </si>
  <si>
    <t>CAGL-IPF7749|CAGL-CDS2720.1|CAG60590.1</t>
  </si>
  <si>
    <t>CAL0132376</t>
  </si>
  <si>
    <t>REI1</t>
  </si>
  <si>
    <t>YBR267W</t>
  </si>
  <si>
    <t>Anc_1.316</t>
  </si>
  <si>
    <t>Cytoplasmic pre-60S factor; required for the correct recycling of shuttling factors Alb1, Arx1 and Tif6 at the end of the ribosomal large subunit biogenesis; involved in bud growth in the mitotic signaling network</t>
  </si>
  <si>
    <t>CAGL0C03531g</t>
  </si>
  <si>
    <t>CAGL-IPF11852|CAG58236.1</t>
  </si>
  <si>
    <t>CAL0127598</t>
  </si>
  <si>
    <t>TRM112</t>
  </si>
  <si>
    <t>YNR046W</t>
  </si>
  <si>
    <t>Anc_6.370</t>
  </si>
  <si>
    <t>Protein involved in methylation of tRNA, rRNA, and translation factors; also involved in ribosome biogenesis; subunit of tRNA methyltransferase (MTase) complexes in combination with Trm9p and Trm11p; interacts with and stabilizes 18S rRNA methyltransferase Bud23p; subunit of complex with Mtq2p that methylates Sup45p (eRF1) in the ternary complex eRF1-eRF3-GTP; relative distribution to the nucleus increases upon DNA replication stress</t>
  </si>
  <si>
    <t>CAGL0F08657g</t>
  </si>
  <si>
    <t>PEX23</t>
  </si>
  <si>
    <t>CAGL-IPF630|CAGL-CDS2061.1|CAG59269.1</t>
  </si>
  <si>
    <t>CAL0131120</t>
  </si>
  <si>
    <t>PEX31</t>
  </si>
  <si>
    <t>YGR004W</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</si>
  <si>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</si>
  <si>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CAGL0G08910g</t>
  </si>
  <si>
    <t>CAGL-IPF1594|CAGL-CDS3691.1|CAG59677.1</t>
  </si>
  <si>
    <t>CAL0129345</t>
  </si>
  <si>
    <t>FLX1</t>
  </si>
  <si>
    <t>YIL134W</t>
  </si>
  <si>
    <t>Anc_2.227</t>
  </si>
  <si>
    <t>Protein required for transport of flavin adenine dinucleotide (FAD); a synthesis product of riboflavin, across the mitochondrial membrane</t>
  </si>
  <si>
    <t>CAGL0F02761g</t>
  </si>
  <si>
    <t>CAGL-IPF1819|CAGL-CDS4350.1|CAG59014.1</t>
  </si>
  <si>
    <t>CAL0129396</t>
  </si>
  <si>
    <t>ADE8</t>
  </si>
  <si>
    <t>YDR408C</t>
  </si>
  <si>
    <t>Anc_5.508</t>
  </si>
  <si>
    <t>Phosphoribosyl-glycinamide transformylase; catalyzes a step in the 'de novo' purine nucleotide biosynthetic pathway</t>
  </si>
  <si>
    <t>CAGL0I02816g</t>
  </si>
  <si>
    <t>CAGL-IPF8051|CAGL-CDS3679.1|CAG60310.1</t>
  </si>
  <si>
    <t>CAL0130083</t>
  </si>
  <si>
    <t>CAGL0M05379g</t>
  </si>
  <si>
    <t>CAGL-IPF7182|CAGL-CDS4336.1|CAG62556.1</t>
  </si>
  <si>
    <t>CAL0136985</t>
  </si>
  <si>
    <t>DER1</t>
  </si>
  <si>
    <t>YBR201W</t>
  </si>
  <si>
    <t>Anc_8.535</t>
  </si>
  <si>
    <t>Endoplasmic reticulum membrane protein; required for ER-associated protein degradation of misfolded or unassembled proteins; N- and C- termini protrude into the cytoplasm, has similarity to Dfm1p</t>
  </si>
  <si>
    <t>CAGL0H06809g</t>
  </si>
  <si>
    <t>CAGL-IPF271|CAGL-CDS4862.1|CAG60025.1</t>
  </si>
  <si>
    <t>CAL0130072</t>
  </si>
  <si>
    <t>YKR020W</t>
  </si>
  <si>
    <t>Anc_1.283</t>
  </si>
  <si>
    <t>VPS51</t>
  </si>
  <si>
    <t>Component of the GARP (Golgi-associated retrograde protein) complex; this complex is required for the recycling of proteins from endosomes to the late Golgi; links the (VFT/GARP) complex to the SNARE Tlg1p; other members of the GARP complex are Vps51p-Vps52p-Vps53p-Vps54p,</t>
  </si>
  <si>
    <t>CAGL0L07810g</t>
  </si>
  <si>
    <t>CAGL-IPF9424|CAGL-CDS1530.1|CAG62087.1</t>
  </si>
  <si>
    <t>CAL0134978</t>
  </si>
  <si>
    <t>YCR008W</t>
  </si>
  <si>
    <t>Anc_1.423</t>
  </si>
  <si>
    <t>SAT4</t>
  </si>
  <si>
    <t>Ser/Thr protein kinase involved in salt tolerance; funtions in regulation of Trk1p-Trk2p potassium transporter; partially redundant with Hal5p; has similarity to Npr1p</t>
  </si>
  <si>
    <t>CAGL0B02838g</t>
  </si>
  <si>
    <t>MUP1</t>
  </si>
  <si>
    <t>CAGL-IPF823|CAGL-CDS1547.1|CAG57995.2</t>
  </si>
  <si>
    <t>CAL0127890</t>
  </si>
  <si>
    <t>YGR055W</t>
  </si>
  <si>
    <t>Anc_4.195</t>
  </si>
  <si>
    <t>High affinity methionine permease; integral membrane protein with 13 putative membrane-spanning regions; also involved in cysteine uptake</t>
  </si>
  <si>
    <t>CAGL0C00968g</t>
  </si>
  <si>
    <t>CAGL-IPF9514|CAG58125.1</t>
  </si>
  <si>
    <t>CAL0127628</t>
  </si>
  <si>
    <t>CAGL0H05423g</t>
  </si>
  <si>
    <t>CAGL-IPF4431|CAGL-CDS3292.1|CAG59965.1</t>
  </si>
  <si>
    <t>CAL0131492</t>
  </si>
  <si>
    <t>Putative protein of unknown function; regulates PIS1 expression; mutant displays spore wall assembly defect in ether sensitivity screen; YPL077C is not an essential gene; YPL077C has a paralog, YBR197C, that arose from the whole genome duplication</t>
  </si>
  <si>
    <t>CAGL0I07579g</t>
  </si>
  <si>
    <t>CAGL-IPF4275|CAGL-CDS2603.1|CAG60515.1</t>
  </si>
  <si>
    <t>CAL0132320</t>
  </si>
  <si>
    <t>WRS1</t>
  </si>
  <si>
    <t>YOL097C</t>
  </si>
  <si>
    <t>Anc_3.097</t>
  </si>
  <si>
    <t>Cytoplasmic tryptophanyl-tRNA synthetase; aminoacylates tryptophanyl-tRNA</t>
  </si>
  <si>
    <t>CAGL0F03047g</t>
  </si>
  <si>
    <t>CAGL-IPF1793|CAGL-CDS0955.1|CAG59026.1</t>
  </si>
  <si>
    <t>CAL0131078</t>
  </si>
  <si>
    <t>SIP1</t>
  </si>
  <si>
    <t>YDR422C</t>
  </si>
  <si>
    <t>Anc_5.527</t>
  </si>
  <si>
    <t>Alternate beta-subunit of the Snf1p kinase complex; may confer substrate specificity; vacuolar protein containing KIS (Kinase-Interacting Sequence) and ASC (Association with Snf1 kinase Complex) domains involved in protein interactions</t>
  </si>
  <si>
    <t>CAGL0J03102g</t>
  </si>
  <si>
    <t>CAGL-IPF6932|CAGL-CDS1403.1|CAG60788.1</t>
  </si>
  <si>
    <t>CAL0133292</t>
  </si>
  <si>
    <t>MOT2</t>
  </si>
  <si>
    <t>YER068W</t>
  </si>
  <si>
    <t>Anc_7.249</t>
  </si>
  <si>
    <t>Ubiquitin-protein ligase subunit of the CCR4-NOT complex; with Ubc4p, ubiquitinates nascent polypeptide-associated complex subunits and histone demethyase Jhd2p; CCR4-NOT has roles in transcription regulation, mRNA degradation, and post-transcriptional modifications</t>
  </si>
  <si>
    <t>CAGL0M00748g</t>
  </si>
  <si>
    <t>ECM7</t>
  </si>
  <si>
    <t>CAGL-IPF5441|CAGL-CDS2498.1|CAG62354.1</t>
  </si>
  <si>
    <t>CAL0136229</t>
  </si>
  <si>
    <t>YLR443W</t>
  </si>
  <si>
    <t>Anc_4.328</t>
  </si>
  <si>
    <t>Putative integral membrane protein with a role in calcium uptake; non-essential protein; mutant has cell wall defects and Ca+ uptake deficiencies; transcription is induced under conditions of zinc deficiency</t>
  </si>
  <si>
    <t>CAGL0L12254g</t>
  </si>
  <si>
    <t>CAGL-IPF8622|CAGL-CDS1647.1|CAG62275.1</t>
  </si>
  <si>
    <t>CAL0135888</t>
  </si>
  <si>
    <t>ALT1</t>
  </si>
  <si>
    <t>YLR089C</t>
  </si>
  <si>
    <t>Anc_8.263</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</si>
  <si>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</si>
  <si>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CAGL0I10626g</t>
  </si>
  <si>
    <t>CAGL-IPF6419|CAGL-CDS0355.1|CAG60647.1</t>
  </si>
  <si>
    <t>CAL0129871</t>
  </si>
  <si>
    <t>YGR125W</t>
  </si>
  <si>
    <t>Anc_3.485</t>
  </si>
  <si>
    <t>Putative protein of unknown function; deletion mutant has decreased rapamycin resistance but normal wormannin resistance; green fluorescent protein (GFP)-fusion protein localizes to the vacuole</t>
  </si>
  <si>
    <t>CAGL0G06666g</t>
  </si>
  <si>
    <t>CAGL-IPF3414|CAGL-CDS0121.1|CAG59577.1</t>
  </si>
  <si>
    <t>CAL0129530</t>
  </si>
  <si>
    <t>POL1</t>
  </si>
  <si>
    <t>YNL102W</t>
  </si>
  <si>
    <t>Anc_2.176</t>
  </si>
  <si>
    <t>Catalytic subunit of the DNA polymerase I alpha-primase complex; required for the initiation of DNA replication during mitotic DNA synthesis and premeiotic DNA synthesis</t>
  </si>
  <si>
    <t>CAGL0L03586g</t>
  </si>
  <si>
    <t>CAGL-IPF2707|CAGL-CDS0295.1|CAG61899.1</t>
  </si>
  <si>
    <t>CAL0135860</t>
  </si>
  <si>
    <t>SAP185</t>
  </si>
  <si>
    <t>YKR028W</t>
  </si>
  <si>
    <t>YJL098W</t>
  </si>
  <si>
    <t>Anc_1.268</t>
  </si>
  <si>
    <t>SAP185/190</t>
  </si>
  <si>
    <t>Protein that forms a complex with the Sit4p protein phosphatase; required for Sit4p function; member of a family of similar proteins including Sap4p, Sap155p, and Sap190p; SAP185 has a paralog, SAP190, that arose from the whole genome duplication</t>
  </si>
  <si>
    <t>CAGL0H09636g</t>
  </si>
  <si>
    <t>CAGL-IPF60|CAGL-CDS4118.1|CAG60150.1</t>
  </si>
  <si>
    <t>CAL0131548</t>
  </si>
  <si>
    <t>YER010C</t>
  </si>
  <si>
    <t>Anc_7.158</t>
  </si>
  <si>
    <t>Protein of unknown function; forms a ring-shaped homotrimer; has similarity to members of the prokaryotic rraA family; possibly involved in a phosphotransfer reaction</t>
  </si>
  <si>
    <t>CAGL0M06589g</t>
  </si>
  <si>
    <t>CAGL-IPF6165|CAGL-CDS4207.1|CAG62610.1</t>
  </si>
  <si>
    <t>CAL0136943</t>
  </si>
  <si>
    <t>DAS2</t>
  </si>
  <si>
    <t>YDR020C</t>
  </si>
  <si>
    <t>Anc_3.248</t>
  </si>
  <si>
    <t>Putative protein of unknown function; non-essential gene identified in a screen for mutants with increased levels of rDNA transcription; weak similarity with uridine kinases and with phosphoribokinases</t>
  </si>
  <si>
    <t>CAGL0F05951g</t>
  </si>
  <si>
    <t>CAGL-IPF422|CAGL-CDS4661.1|CAG59154.1</t>
  </si>
  <si>
    <t>CAL0129388</t>
  </si>
  <si>
    <t>IMP2</t>
  </si>
  <si>
    <t>YMR035W</t>
  </si>
  <si>
    <t>Anc_2.595</t>
  </si>
  <si>
    <t>Catalytic subunit of mitochondrial inner membrane peptidase complex; required for maturation of mitochondrial proteins of the intermembrane space; complex contains two catalytic subunits (Imp1p and Imp2p), and Som1p</t>
  </si>
  <si>
    <t>CAGL0I00770g</t>
  </si>
  <si>
    <t>CAGL-IPF2024|CAGL-CDS3426.1|CAG60224.1</t>
  </si>
  <si>
    <t>CAL0129905</t>
  </si>
  <si>
    <t>FDO1</t>
  </si>
  <si>
    <t>YMR144W</t>
  </si>
  <si>
    <t>Anc_2.385</t>
  </si>
  <si>
    <t>Putative protein of unknown function; localized to the nucleus; YMR144W is not an essential gene</t>
  </si>
  <si>
    <t>CAGL0J05236g</t>
  </si>
  <si>
    <t>LAS21</t>
  </si>
  <si>
    <t>CAGL-IPF7908|CAGL-CDS0705.1|CAG60883.1</t>
  </si>
  <si>
    <t>CAL0132810</t>
  </si>
  <si>
    <t>YJL062W</t>
  </si>
  <si>
    <t>Anc_1.317</t>
  </si>
  <si>
    <t>Integral plasma membrane protein; involved in the synthesis of the glycosylphosphatidylinositol (GPI) core structure; mutations affect cell wall integrity</t>
  </si>
  <si>
    <t>CAGL0J09504g</t>
  </si>
  <si>
    <t>MET12</t>
  </si>
  <si>
    <t>CAGL-IPF6947|CAGL-CDS1293.1|CAG61073.1</t>
  </si>
  <si>
    <t>CAL0129513</t>
  </si>
  <si>
    <t>YPL023C</t>
  </si>
  <si>
    <t>Anc_8.474</t>
  </si>
  <si>
    <t>Protein with MTHFR activity in vitro; null mutant has no phenotype and is prototrophic for methionine; MET13 encodes major isozyme of methylenetetrahydrofolate reductase (MTHFR)</t>
  </si>
  <si>
    <t>CAGL0F05093g</t>
  </si>
  <si>
    <t>CAGL-IPF361|CAGL-CDS3872.1|CAG59117.1</t>
  </si>
  <si>
    <t>CAL0129152</t>
  </si>
  <si>
    <t>BER1</t>
  </si>
  <si>
    <t>YLR412W</t>
  </si>
  <si>
    <t>Anc_4.279</t>
  </si>
  <si>
    <t>Protein involved in microtubule-related processes; GFP-fusion protein localizes to the cytoplasm and is induced in response to the DNA-damaging agent MMS; YLR412W is not an essential gene; similar to Arabidopsis SRR1 gene</t>
  </si>
  <si>
    <t>CAGL0K04257g</t>
  </si>
  <si>
    <t>RME1</t>
  </si>
  <si>
    <t>CAGL-IPF2129|CAGL-CDS1785.1|CAG61371.1</t>
  </si>
  <si>
    <t>CAL0134863</t>
  </si>
  <si>
    <t>YGR044C</t>
  </si>
  <si>
    <t>Anc_4.189</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</si>
  <si>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</si>
  <si>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CAGL0J03366g</t>
  </si>
  <si>
    <t>GET2</t>
  </si>
  <si>
    <t>CAGL-IPF6907|CAGL-CDS3753.1|CAG60800.1</t>
  </si>
  <si>
    <t>CAL0133030</t>
  </si>
  <si>
    <t>YER083C</t>
  </si>
  <si>
    <t>Anc_7.277</t>
  </si>
  <si>
    <t>Subunit of the GET complex; involved in insertion of proteins into the ER membrane; required for the retrieval of HDEL proteins from the Golgi to the ER in an ERD2 dependent fashion and for meiotic nuclear division</t>
  </si>
  <si>
    <t>CAGL0I09196g</t>
  </si>
  <si>
    <t>CAGL-IPF8980|CAGL-CDS1435.1|CAG60583.1</t>
  </si>
  <si>
    <t>CAL0130133</t>
  </si>
  <si>
    <t>YBR259W</t>
  </si>
  <si>
    <t>Anc_1.344</t>
  </si>
  <si>
    <t>Protein of unknown function; YBR259W is not an essential gene; forms cytoplasmic foci upon DNA replication stress</t>
  </si>
  <si>
    <t>CAGL0K03091g</t>
  </si>
  <si>
    <t>CAGL-IPF2212|CAGL-CDS5057.1|CAG61320.1</t>
  </si>
  <si>
    <t>CAL0133781</t>
  </si>
  <si>
    <t>SDD2</t>
  </si>
  <si>
    <t>YMR074C</t>
  </si>
  <si>
    <t>Anc_2.537</t>
  </si>
  <si>
    <t>Protein with homology to human PDCD5; PDCD5 is involved in programmed cell death; N-terminal region forms a conserved triple-helix bundle structure; overexpression promotes H2O2-induced apoptosis; YMR074C is not an essential gene; protein abundance increases in response to DNA replication stress</t>
  </si>
  <si>
    <t>CAGL0L07920g</t>
  </si>
  <si>
    <t>CAGL-IPF7616|CAGL-CDS4284.1|CAG62091.1</t>
  </si>
  <si>
    <t>CAL0135038</t>
  </si>
  <si>
    <t>PET18</t>
  </si>
  <si>
    <t>YCR020C</t>
  </si>
  <si>
    <t>Anc_1.439</t>
  </si>
  <si>
    <t>Protein of unknown function; has weak similarity to proteins involved in thiamin metabolism; expression is induced in the absence of thiamin</t>
  </si>
  <si>
    <t>CAGL0M01518g</t>
  </si>
  <si>
    <t>SHE9</t>
  </si>
  <si>
    <t>CAGL-IPF6332|CAGL-CDS2737.1|CAG62387.1</t>
  </si>
  <si>
    <t>CAL0136279</t>
  </si>
  <si>
    <t>YDR393W</t>
  </si>
  <si>
    <t>Anc_5.485</t>
  </si>
  <si>
    <t>Protein required for normal mitochondrial morphology; mitochondrial inner membrane protein; may be involved in fission of the inner membrane; forms a homo-oligomeric complex</t>
  </si>
  <si>
    <t>CAGL0L11550g</t>
  </si>
  <si>
    <t>CAGL-IPF4243|CAGL-CDS0351.1|CAG62244.1</t>
  </si>
  <si>
    <t>CAL0135104</t>
  </si>
  <si>
    <t>KIC1</t>
  </si>
  <si>
    <t>YHR102W</t>
  </si>
  <si>
    <t>Anc_5.406</t>
  </si>
  <si>
    <t>Protein kinase of the PAK/Ste20 family, required for cell integrity; physically interacts with Cdc31p (centrin), which is a component of the spindle pole body; part of the RAM network that regulates cellular polarity and morphogenesis</t>
  </si>
  <si>
    <t>CAGL0K01507g</t>
  </si>
  <si>
    <t>CAGL-IPF5093|CAGL-CDS0558.1|CAG61251.1</t>
  </si>
  <si>
    <t>CAL0134159</t>
  </si>
  <si>
    <t>GPR1</t>
  </si>
  <si>
    <t>YDL035C</t>
  </si>
  <si>
    <t>Anc_3.156</t>
  </si>
  <si>
    <t>Plasma membrane G protein coupled receptor (GPCR); interacts with the heterotrimeric G protein alpha subunit, Gpa2p, and with Plc1p; sensor that integrates nutritional signals with the modulation of cell fate via PKA and cAMP synthesis</t>
  </si>
  <si>
    <t>CAGL0C04411g</t>
  </si>
  <si>
    <t>CAGL-IPF893|CAGL-CDS5035.1|CAG58273.1</t>
  </si>
  <si>
    <t>CAL0127584</t>
  </si>
  <si>
    <t>HTA2</t>
  </si>
  <si>
    <t>YBL003C</t>
  </si>
  <si>
    <t>Anc_3.208</t>
  </si>
  <si>
    <t>Histone H2A; core histone protein required for chromatin assembly and chromosome function; one of two nearly identical (see also HTA1) subtypes; DNA damage-dependent phosphorylation by Mec1p facilitates DNA repair; acetylated by Nat4p</t>
  </si>
  <si>
    <t>CAGL0F02783g</t>
  </si>
  <si>
    <t>CAGL-IPF1818|CAGL-CDS0712.1|CAG59015.1</t>
  </si>
  <si>
    <t>CAL0130942</t>
  </si>
  <si>
    <t>SIZ1</t>
  </si>
  <si>
    <t>YOR156C</t>
  </si>
  <si>
    <t>YDR409W</t>
  </si>
  <si>
    <t>Anc_5.509</t>
  </si>
  <si>
    <t>SUMO/Smt3 ligase; promotes attachment of small ubiquitin-related modifier sumo (Smt3p) to proteins; binds Ubc9p and may bind septins; specifically required for sumoylation of septins in vivo; localized to the septin ring; SIZ1 has a paralog, NFI1, that arose from the whole genome duplication</t>
  </si>
  <si>
    <t>CAGL0J03806g</t>
  </si>
  <si>
    <t>CAGL-IPF6878|CAGL-CDS2638.1|CAG60819.1</t>
  </si>
  <si>
    <t>CAL0133648</t>
  </si>
  <si>
    <t>WTM1</t>
  </si>
  <si>
    <t>YOR230W</t>
  </si>
  <si>
    <t>Transcriptional modulator; involved in regulation of meiosis, silencing, and expression of RNR genes; required for nuclear localization of the ribonucleotide reductase small subunit Rnr2p and Rnr4p; contains WD repeats</t>
  </si>
  <si>
    <t>CAGL0E03432g</t>
  </si>
  <si>
    <t>CAGL-IPF2440|CAGL-CDS4767.1|CAG58755.1</t>
  </si>
  <si>
    <t>CAL0129004</t>
  </si>
  <si>
    <t>CDA1</t>
  </si>
  <si>
    <t>YLR307W</t>
  </si>
  <si>
    <t>Chitin deacetylase; together with Cda2p involved in the biosynthesis ascospore wall component, chitosan; required for proper rigidity of the ascospore wall</t>
  </si>
  <si>
    <t>CAGL0M03927g</t>
  </si>
  <si>
    <t>CAGL-IPF6772|CAGL-CDS2581.1|CAG62493.1</t>
  </si>
  <si>
    <t>CAL0136641</t>
  </si>
  <si>
    <t>STB1</t>
  </si>
  <si>
    <t>YOL131W</t>
  </si>
  <si>
    <t>YNL309W</t>
  </si>
  <si>
    <t>Anc_3.037</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</si>
  <si>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</si>
  <si>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CAGL0A03190g</t>
  </si>
  <si>
    <t>CAGL-IPF1251|CAGL-CDS4071.1|CAG57799.1</t>
  </si>
  <si>
    <t>CAL0126829</t>
  </si>
  <si>
    <t>NKP1</t>
  </si>
  <si>
    <t>YDR383C</t>
  </si>
  <si>
    <t>Anc_5.463</t>
  </si>
  <si>
    <t>Central kinetochore protein and subunit of the Ctf19 complex; mutants have elevated rates of chromosome loss; orthologous to fission yeast kinetochore protein fta4</t>
  </si>
  <si>
    <t>CAGL0J02464g</t>
  </si>
  <si>
    <t>CAGL-IPF6504|CAGL-CDS0577.1|CAG60761.1</t>
  </si>
  <si>
    <t>CAL0133062</t>
  </si>
  <si>
    <t>ULP2</t>
  </si>
  <si>
    <t>YIL031W</t>
  </si>
  <si>
    <t>Anc_7.197</t>
  </si>
  <si>
    <t>Peptidase that deconjugates Smt3/SUMO-1 peptides from proteins; plays a role in chromosome cohesion at centromeric regions and recovery from checkpoint arrest induced by DNA damage or DNA replication defects; potential Cdc28p substrate</t>
  </si>
  <si>
    <t>CAGL0C05269g</t>
  </si>
  <si>
    <t>CAGL-IPF4090|CAGL-CDS2921.1|CAG58309.1</t>
  </si>
  <si>
    <t>CAL0127330</t>
  </si>
  <si>
    <t>INP54</t>
  </si>
  <si>
    <t>YOL065C</t>
  </si>
  <si>
    <t>Anc_3.155</t>
  </si>
  <si>
    <t>Phosphatidylinositol 4,5-bisphosphate 5-phosphatase; role in secretion; localizes to the endoplasmic reticulum via the C-terminal tail; lacks the Sac1 domain and proline-rich region found in the other 3 INP proteins</t>
  </si>
  <si>
    <t>CAGL0M08536g</t>
  </si>
  <si>
    <t>CAGL-IPF7998|CAGL-CDS2714.1|CAG62692.1</t>
  </si>
  <si>
    <t>CAL0136465</t>
  </si>
  <si>
    <t>YKL162C</t>
  </si>
  <si>
    <t>Anc_5.646</t>
  </si>
  <si>
    <t>Putative protein of unknown function; green fluorescent protein (GFP)-fusion protein localizes to the mitochondrion</t>
  </si>
  <si>
    <t>CAGL0L05258g</t>
  </si>
  <si>
    <t>CAGL-IPF4562|CAGL-CDS4951.1|CAG61973.1</t>
  </si>
  <si>
    <t>CAL0136012</t>
  </si>
  <si>
    <t>SRX1</t>
  </si>
  <si>
    <t>YKL086W</t>
  </si>
  <si>
    <t>Anc_2.642</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</si>
  <si>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</si>
  <si>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CAGL0I10147g</t>
  </si>
  <si>
    <t>PWP1</t>
  </si>
  <si>
    <t>Cagl0I.mRNA.at.526.m|CAR58036.1|CAGL0I10197g</t>
  </si>
  <si>
    <t>CAL0132166</t>
  </si>
  <si>
    <t>CAGL0F06215g</t>
  </si>
  <si>
    <t>CAGL-IPF438|CAGL-CDS2403.1|CAG59163.1</t>
  </si>
  <si>
    <t>CAL0130904</t>
  </si>
  <si>
    <t>IOC4</t>
  </si>
  <si>
    <t>YMR044W</t>
  </si>
  <si>
    <t>Anc_2.609</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</si>
  <si>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</si>
  <si>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CAGL0G05544g</t>
  </si>
  <si>
    <t>CAGL-IPF3508|CAGL-CDS0791.1|CAG59529.1</t>
  </si>
  <si>
    <t>CAL0137697</t>
  </si>
  <si>
    <t>HBT1</t>
  </si>
  <si>
    <t>YDL223C</t>
  </si>
  <si>
    <t>Anc_2.054</t>
  </si>
  <si>
    <t>Shmoo tip protein, substrate of Hub1p ubiquitin-like protein; mutants are defective for mating projection formation, thereby implicating Hbt1p in polarized cell morphogenesis; HBT1 has a paralog, YNL195C, that arose from the whole genome duplication</t>
  </si>
  <si>
    <t>CAGL0J10846g</t>
  </si>
  <si>
    <t>CAGL-IPF2856|CAGL-CDS4174.1|CAG61134.1</t>
  </si>
  <si>
    <t>CAL0133572</t>
  </si>
  <si>
    <t>PCL5</t>
  </si>
  <si>
    <t>YHR071W</t>
  </si>
  <si>
    <t>Anc_5.347</t>
  </si>
  <si>
    <t>Cyclin; interacts with and phosphorylated by Pho85p cyclin-dependent kinase (Cdk), induced by Gcn4p at level of transcription, specifically required for Gcn4p degradation, may be sensor of cellular protein biosynthetic capacity</t>
  </si>
  <si>
    <t>CAGL0J11550g</t>
  </si>
  <si>
    <t>CAGL-IPF2917|CAGL-CDS2809.1|CAG61166.1</t>
  </si>
  <si>
    <t>CAL0133646</t>
  </si>
  <si>
    <t>YNL195C</t>
  </si>
  <si>
    <t>Protein of unknown function; shares a promoter with YNL194C; the authentic, non-tagged protein is detected in highly purified mitochondria in high-throughput studies; YNL195C has a paralog, HBT1, that arose from the whole genome duplication</t>
  </si>
  <si>
    <t>CAGL0H04169g</t>
  </si>
  <si>
    <t>CAGL-IPF1867|CAGL-CDS1053.1|CAG59909.1</t>
  </si>
  <si>
    <t>CAL0130615</t>
  </si>
  <si>
    <t>YML082W</t>
  </si>
  <si>
    <t>Anc_4.354</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</si>
  <si>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</si>
  <si>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CAGL0B00396g</t>
  </si>
  <si>
    <t>CAGL-IPF3680|CAGL-CDS5781.1|CAG57887.2</t>
  </si>
  <si>
    <t>CAL0126988</t>
  </si>
  <si>
    <t>MIC10</t>
  </si>
  <si>
    <t>YCL057C-A</t>
  </si>
  <si>
    <t>Anc_1.008</t>
  </si>
  <si>
    <t>MOS1</t>
  </si>
  <si>
    <t>Mitochondrial protein essential for proper inner membrane organization; conserved component of the mitochondrial inner membrane organizing system (MICOS, MINOS, or MitOS), a scaffold-like structure on the intermembrane space side of the inner membrane which has a role in the maintenance of crista junctions and inner membrane architecture; ortholog of human MINOS1</t>
  </si>
  <si>
    <t>CAGL0J04136g</t>
  </si>
  <si>
    <t>CAGL-IPF6851|CAGL-CDS3209.1|CAG60834.1</t>
  </si>
  <si>
    <t>CAL0132800</t>
  </si>
  <si>
    <t>MCT1</t>
  </si>
  <si>
    <t>YOR221C</t>
  </si>
  <si>
    <t>Anc_8.643</t>
  </si>
  <si>
    <t>Predicted malonyl-CoA:ACP transferase; putative component of a type-II mitochondrial fatty acid synthase that produces intermediates for phospholipid remodeling</t>
  </si>
  <si>
    <t>CAGL0L01463g</t>
  </si>
  <si>
    <t>CAGL-IPF7413|CAGL-CDS3386.1|CAG61806.1</t>
  </si>
  <si>
    <t>CAL0135670</t>
  </si>
  <si>
    <t>PRM6</t>
  </si>
  <si>
    <t>YML047C</t>
  </si>
  <si>
    <t>Anc_1.495</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</si>
  <si>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</si>
  <si>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CAGL0F07623g</t>
  </si>
  <si>
    <t>CAGL-IPF548|CAGL-CDS2653.1|CAG59223.1</t>
  </si>
  <si>
    <t>CAL0131288</t>
  </si>
  <si>
    <t>MTC2</t>
  </si>
  <si>
    <t>YKL098W</t>
  </si>
  <si>
    <t>Anc_2.483</t>
  </si>
  <si>
    <t>Protein of unknown function; mtc2 is synthetically sick with cdc13-1</t>
  </si>
  <si>
    <t>CAGL0I10384g</t>
  </si>
  <si>
    <t>TPO3</t>
  </si>
  <si>
    <t>CAGL-IPF6440|CAGL-CDS1349.1|CAG60636.1</t>
  </si>
  <si>
    <t>CAL0130223</t>
  </si>
  <si>
    <t>TPO2</t>
  </si>
  <si>
    <t>YPR156C</t>
  </si>
  <si>
    <t>YGR138C</t>
  </si>
  <si>
    <t>Anc_3.503</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</si>
  <si>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</si>
  <si>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CAGL0M08734g</t>
  </si>
  <si>
    <t>CAGL-IPF8153|CAGL-CDS3978.1|CAG62701.1</t>
  </si>
  <si>
    <t>CAL0136413</t>
  </si>
  <si>
    <t>YDR262W</t>
  </si>
  <si>
    <t>Anc_5.623</t>
  </si>
  <si>
    <t>Putative protein of unknown function; green fluorescent protein (GFP)-fusion protein localizes to the vacuole and is induced in response to the DNA-damaging agent MMS; gene expression increases in response to Zymoliase treatment</t>
  </si>
  <si>
    <t>CAGL0I02310g</t>
  </si>
  <si>
    <t>CAGL-IPF8085|CAGL-CDS3956.1|CAG60289.1</t>
  </si>
  <si>
    <t>CAL0132476</t>
  </si>
  <si>
    <t>THP2</t>
  </si>
  <si>
    <t>YHR167W</t>
  </si>
  <si>
    <t>Anc_5.071</t>
  </si>
  <si>
    <t>Subunit of the THO and TREX complexes; THO connects transcription elongation and mitotic recombination, and TREX is recruited to activated genes and couples transcription to mRNA export; involved in telomere maintenance</t>
  </si>
  <si>
    <t>CAGL0C01705g</t>
  </si>
  <si>
    <t>GPX2</t>
  </si>
  <si>
    <t>CAGL-IPF7267|CAGL-CDS4702.1|CAG58155.1</t>
  </si>
  <si>
    <t>CAL0127592</t>
  </si>
  <si>
    <t>YBR244W</t>
  </si>
  <si>
    <t>Anc_6.160</t>
  </si>
  <si>
    <t>Phospholipid hydroperoxide glutathione peroxidase; protects cells from phospholipid hydroperoxides and nonphospholipid peroxides during oxidative stress; induced by glucose starvation; protein abundance increases in response to DNA replication stress</t>
  </si>
  <si>
    <t>CAGL0L08162g</t>
  </si>
  <si>
    <t>CAGL-IPF7590|CAGL-CDS0157.1|CAG62101.1</t>
  </si>
  <si>
    <t>CAL0135486</t>
  </si>
  <si>
    <t>SNT1</t>
  </si>
  <si>
    <t>YCR033W</t>
  </si>
  <si>
    <t>Anc_1.141</t>
  </si>
  <si>
    <t>Subunit of the Set3C deacetylase complex; interacts directly with the Set3C subunit, Sif2p; putative DNA-binding protein; mutant has increased aneuploidy tolerance; relocalizes to the cytosol in response to hypoxia</t>
  </si>
  <si>
    <t>CAGL0K12474g</t>
  </si>
  <si>
    <t>CAGL-IPF4639|CAGL-CDS3652.1|CAG61721.1</t>
  </si>
  <si>
    <t>CAL0134187</t>
  </si>
  <si>
    <t>CAF16</t>
  </si>
  <si>
    <t>YFL028C</t>
  </si>
  <si>
    <t>Anc_8.042</t>
  </si>
  <si>
    <t>Part of evolutionarily-conserved CCR4-NOT regulatory complex; contains single ABC-type ATPase domain but no transmembrane domain; interacts with several subunits of Mediator</t>
  </si>
  <si>
    <t>CAGL0K02101g</t>
  </si>
  <si>
    <t>CAGL-IPF8725|CAGL-CDS0077.1|CAG61277.1</t>
  </si>
  <si>
    <t>CAL0134623</t>
  </si>
  <si>
    <t>PMD1</t>
  </si>
  <si>
    <t>YGL197W</t>
  </si>
  <si>
    <t>YER132C</t>
  </si>
  <si>
    <t>Anc_8.157</t>
  </si>
  <si>
    <t>Protein with an N-terminal kelch-like domain; putative negative regulator of early meiotic gene expression; required, with Mds3p, for growth under alkaline conditions; PMD1 has a paralog, MDS3, that arose from the whole genome duplication</t>
  </si>
  <si>
    <t>CAGL0M02607g</t>
  </si>
  <si>
    <t>CAGL-IPF6601|CAGL-CDS0237.1|CAG62436.1</t>
  </si>
  <si>
    <t>CAL0136963</t>
  </si>
  <si>
    <t>GIP3</t>
  </si>
  <si>
    <t>YPL137C</t>
  </si>
  <si>
    <t>Anc_8.648</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</si>
  <si>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</si>
  <si>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CAGL0H07381g</t>
  </si>
  <si>
    <t>CAGL-IPF228|CAGL-CDS4903.1|CAG60051.1</t>
  </si>
  <si>
    <t>CAL0131540</t>
  </si>
  <si>
    <t>CWC21</t>
  </si>
  <si>
    <t>YDR482C</t>
  </si>
  <si>
    <t>Anc_8.503</t>
  </si>
  <si>
    <t>Protein involved in RNA splicing by the spliceosome; component of a complex containing Cef1p; interacts genetically with ISY1 and BUD13; may bind RNA; has similarity to S. pombe Cwf21p</t>
  </si>
  <si>
    <t>CAGL0G09108g</t>
  </si>
  <si>
    <t>CAGL-IPF1584|CAGL-CDS3186.1|CAG59684.1</t>
  </si>
  <si>
    <t>CAL0129764</t>
  </si>
  <si>
    <t>YPL199C</t>
  </si>
  <si>
    <t>Anc_6.207</t>
  </si>
  <si>
    <t>Putative protein of unknown function; predicted to be palmitoylated</t>
  </si>
  <si>
    <t>CAGL0J07590g</t>
  </si>
  <si>
    <t>CAGL-IPF2389|CAGL-CDS1755.1|CAG60988.1</t>
  </si>
  <si>
    <t>CAL0133024</t>
  </si>
  <si>
    <t>NAR1</t>
  </si>
  <si>
    <t>YNL240C</t>
  </si>
  <si>
    <t>Anc_2.004</t>
  </si>
  <si>
    <t>Subunit of the cytosolic iron-sulfur (FeS) protein assembly machinery; required for maturation of cytosolic and nuclear FeS proteins and for normal resistance to oxidative stress; homologous to human Narf</t>
  </si>
  <si>
    <t>CAGL0C03740g</t>
  </si>
  <si>
    <t>CAGL-IPF938|CAGL-CDS2369.1|CAG58245.1</t>
  </si>
  <si>
    <t>CAL0127408</t>
  </si>
  <si>
    <t>YEL007W</t>
  </si>
  <si>
    <t>Anc_7.132</t>
  </si>
  <si>
    <t>MIT1</t>
  </si>
  <si>
    <t>Transcriptional regulator of pseudohyphal growth; protein with sequence similarity to S. pombe gti1+ (gluconate transport inducer 1) and C. albicans Wor1</t>
  </si>
  <si>
    <t>CAGL0C03003g</t>
  </si>
  <si>
    <t>CAGL-IPF999|CAGL-CDS4399.1|CAG58214.1</t>
  </si>
  <si>
    <t>CAL0127268</t>
  </si>
  <si>
    <t>YCR051W</t>
  </si>
  <si>
    <t>Anc_6.319</t>
  </si>
  <si>
    <t>Putative protein of unknown function; green fluorescent protein (GFP)-fusion protein localizes to the cytoplasm and nucleus; contains ankyrin (Ank) repeats; YCR051W is not an essential gene</t>
  </si>
  <si>
    <t>CAGL0K05423g</t>
  </si>
  <si>
    <t>CAGL-IPF3969|CAGL-CDS2706.1|CAG61422.1</t>
  </si>
  <si>
    <t>CAL0134073</t>
  </si>
  <si>
    <t>TIP41</t>
  </si>
  <si>
    <t>YPR040W</t>
  </si>
  <si>
    <t>Anc_7.457</t>
  </si>
  <si>
    <t>Protein that interacts with Tap42p, which regulates PP2A; component of the TOR (target of rapamycin) signaling pathway; protein abundance increases in response to DNA replication stress</t>
  </si>
  <si>
    <t>CAGL0H07023g</t>
  </si>
  <si>
    <t>CAGL-IPF13286|CAR57990.1</t>
  </si>
  <si>
    <t>CAL0131770</t>
  </si>
  <si>
    <t>TIM11</t>
  </si>
  <si>
    <t>YDR322C-A</t>
  </si>
  <si>
    <t>Anc_5.361</t>
  </si>
  <si>
    <t>Subunit e of mitochondrial F1F0-ATPase; ATPase is a large, evolutionarily conserved enzyme complex required for ATP synthesis; essential for the dimeric and oligomeric state of ATP synthase, which in turn determines the shape of inner membrane cristae</t>
  </si>
  <si>
    <t>CAGL0D00242g</t>
  </si>
  <si>
    <t>CAGL-IPF2554|CAGL-CDS2880.1|CAG58335.1</t>
  </si>
  <si>
    <t>CAL0128113</t>
  </si>
  <si>
    <t>CNE1</t>
  </si>
  <si>
    <t>YAL058W</t>
  </si>
  <si>
    <t>Anc_7.005</t>
  </si>
  <si>
    <t>Calnexin; integral membrane ER chaperone involved in folding and quality control of glycoproteins; chaperone activity is inhibited by Mpd1p, with which Cne1p interacts; 24% identical to mammalian calnexin; Ca+ binding not yet shown in yeast</t>
  </si>
  <si>
    <t>CAGL0M03905g</t>
  </si>
  <si>
    <t>CAGL-IPF6773|CAGL-CDS1577.1|CAG62492.1</t>
  </si>
  <si>
    <t>CAL0136923</t>
  </si>
  <si>
    <t>KRI1</t>
  </si>
  <si>
    <t>YNL308C</t>
  </si>
  <si>
    <t>Anc_3.039</t>
  </si>
  <si>
    <t>Essential nucleolar protein required for 40S ribosome biogenesis; associate with snR30; physically and functionally interacts with Krr1p</t>
  </si>
  <si>
    <t>CAGL0I09834g</t>
  </si>
  <si>
    <t>CAGL-IPF7714|CAGL-CDS3013.1|CAG60612.1</t>
  </si>
  <si>
    <t>CAL0132574</t>
  </si>
  <si>
    <t>SPS4</t>
  </si>
  <si>
    <t>YOR313C</t>
  </si>
  <si>
    <t>Anc_8.790</t>
  </si>
  <si>
    <t>Protein whose expression is induced during sporulation; not required for sporulation; heterologous expression in E. coli induces the SOS response that senses DNA damage</t>
  </si>
  <si>
    <t>CAGL0D05434g</t>
  </si>
  <si>
    <t>ROX1</t>
  </si>
  <si>
    <t>CAGL-IPF4921|CAGL-CDS4076.1|CAG58556.1</t>
  </si>
  <si>
    <t>CAL0128503</t>
  </si>
  <si>
    <t>Anc_7.169</t>
  </si>
  <si>
    <t>CAGL0F03113g</t>
  </si>
  <si>
    <t>CAGL-IPF1787|CAGL-CDS1277.1|CAG59029.1</t>
  </si>
  <si>
    <t>CAL0129958</t>
  </si>
  <si>
    <t>SNX41</t>
  </si>
  <si>
    <t>YDR425W</t>
  </si>
  <si>
    <t>Anc_5.533</t>
  </si>
  <si>
    <t>Sorting nexin; involved in the retrieval of late-Golgi SNAREs from the post-Golgi endosome to the trans-Golgi network; interacts with Snx4p</t>
  </si>
  <si>
    <t>CAGL0I05588g</t>
  </si>
  <si>
    <t>CAGL-IPF1355|CAGL-CDS2970.1|CAG60429.1</t>
  </si>
  <si>
    <t>CAL0130322</t>
  </si>
  <si>
    <t>SMM1</t>
  </si>
  <si>
    <t>YNR015W</t>
  </si>
  <si>
    <t>Anc_6.310</t>
  </si>
  <si>
    <t>Dihydrouridine synthase; member of a family of dihydrouridine synthases including Dus1p, Smm1p, Dus3p, and Dus4p; modifies uridine residues at position 20 of cytoplasmic tRNAs</t>
  </si>
  <si>
    <t>CAGL0J10450g</t>
  </si>
  <si>
    <t>CAGL-IPF2831|CAGL-CDS3553.1|CAG61117.1</t>
  </si>
  <si>
    <t>CAL0132878</t>
  </si>
  <si>
    <t>SEC14</t>
  </si>
  <si>
    <t>YMR079W</t>
  </si>
  <si>
    <t>Anc_2.491</t>
  </si>
  <si>
    <t>YKL091C</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</si>
  <si>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</si>
  <si>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CAGL0G05159g</t>
  </si>
  <si>
    <t>CAGL-IPF5681|CAGL-CDS2925.1|CAG59511.1</t>
  </si>
  <si>
    <t>CAL0130312</t>
  </si>
  <si>
    <t>RRG1</t>
  </si>
  <si>
    <t>YDR065W</t>
  </si>
  <si>
    <t>Anc_8.180</t>
  </si>
  <si>
    <t>Protein of unknown function; required for vacuolar acidification and mitochondrial genome maintenance; the authentic, non-tagged protein is detected in highly purified mitochondria in high-throughput studies</t>
  </si>
  <si>
    <t>CAGL0M02937g</t>
  </si>
  <si>
    <t>CAGL-IPF6576|CAGL-CDS2955.1|CAG62450.1</t>
  </si>
  <si>
    <t>CAL0137101</t>
  </si>
  <si>
    <t>DSK2</t>
  </si>
  <si>
    <t>YMR276W</t>
  </si>
  <si>
    <t>Anc_8.837</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</si>
  <si>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</si>
  <si>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CAGL0L09911g</t>
  </si>
  <si>
    <t>Cagl0L.mRNA.at.520.p|CAG62173.2</t>
  </si>
  <si>
    <t>CAL0135428</t>
  </si>
  <si>
    <t>YIL169C</t>
  </si>
  <si>
    <t>Putative protein of unknown function; serine/threonine rich and highly similar to YOL155C, a putative glucan alpha-1,4-glucosidase; transcript is induced in both high and low pH environments; YIL169C is a non-essential gene</t>
  </si>
  <si>
    <t>CAGL0I10098g</t>
  </si>
  <si>
    <t>PWP7</t>
  </si>
  <si>
    <t>CAGL-IPF9938|CAGL-CDS0080.1|CAG60621.1</t>
  </si>
  <si>
    <t>CAL0132652</t>
  </si>
  <si>
    <t>YAL063C</t>
  </si>
  <si>
    <t>FLO9</t>
  </si>
  <si>
    <t>Lectin-like protein with similarity to Flo1p; thought to be expressed and involved in flocculation</t>
  </si>
  <si>
    <t>CAGL0H08558g</t>
  </si>
  <si>
    <t>ATG11</t>
  </si>
  <si>
    <t>CAGL-IPF139|CAGL-CDS0309.1|CAG60105.1</t>
  </si>
  <si>
    <t>CAL0130611</t>
  </si>
  <si>
    <t>YPR049C</t>
  </si>
  <si>
    <t>Anc_3.330</t>
  </si>
  <si>
    <t>Adapter protein for pexophagy and the Cvt targeting pathway; directs receptor-bound cargo to the phagophore assembly site (PAS) for packaging into vesicles; required for recruiting other proteins to the PAS</t>
  </si>
  <si>
    <t>CAGL0G06710g</t>
  </si>
  <si>
    <t>CAGL-IPF3410|CAGL-CDS5708.1|CAG59579.1</t>
  </si>
  <si>
    <t>CAL0130841</t>
  </si>
  <si>
    <t>CAGL0B01815g</t>
  </si>
  <si>
    <t>CAGL-IPF5239|CAGL-CDS3688.1|CAG57948.1</t>
  </si>
  <si>
    <t>CAL0127038</t>
  </si>
  <si>
    <t>MRPL1</t>
  </si>
  <si>
    <t>YDR116C</t>
  </si>
  <si>
    <t>Anc_8.268</t>
  </si>
  <si>
    <t>CAGL0K05753g</t>
  </si>
  <si>
    <t>CAGL-IPF3940|CAGL-CDS1228.1|CAG61437.1</t>
  </si>
  <si>
    <t>CAL0134507</t>
  </si>
  <si>
    <t>GNP1</t>
  </si>
  <si>
    <t>YDR508C</t>
  </si>
  <si>
    <t>Anc_1.050</t>
  </si>
  <si>
    <t>High-affinity glutamine permease; also transports Leu, Ser, Thr, Cys, Met and Asn; expression is fully dependent on Grr1p and modulated by the Ssy1p-Ptr3p-Ssy5p (SPS) sensor of extracellular amino acids; GNP1 has a paralog, AGP1, that arose from the whole genome duplication</t>
  </si>
  <si>
    <t>CAGL0J11891g</t>
  </si>
  <si>
    <t>AWP3</t>
  </si>
  <si>
    <t>Cagl0J.mRNA.at.533.m|CAR58048.1|CAGL0J11924g</t>
  </si>
  <si>
    <t>CAL0133280</t>
  </si>
  <si>
    <t>CAGL0F08723g</t>
  </si>
  <si>
    <t>CAGL-IPF636|CAGL-CDS3448.1|CAG59272.1</t>
  </si>
  <si>
    <t>CAL0131344</t>
  </si>
  <si>
    <t>ECT1</t>
  </si>
  <si>
    <t>YGR007W</t>
  </si>
  <si>
    <t>Anc_4.145</t>
  </si>
  <si>
    <t>Ethanolamine-phosphate cytidylyltransferase; catalyzes the second step of phosphatidylethanolamine biosynthesis; involved in the maintenance of plasma membrane; similar to mammalian CTP: phosphocholine cytidylyl-transferases</t>
  </si>
  <si>
    <t>CAGL0G06468g</t>
  </si>
  <si>
    <t>CAGL-IPF3428|CAGL-CDS1562.1|CAG59570.1</t>
  </si>
  <si>
    <t>CAL0130165</t>
  </si>
  <si>
    <t>YNL095C</t>
  </si>
  <si>
    <t>YOR092W</t>
  </si>
  <si>
    <t>Anc_2.192</t>
  </si>
  <si>
    <t>Putative protein of unknown function; predicted to contain a transmembrane domain; not an essential gene; YNL095C has a paralog, ECM3, that arose from the whole genome duplication</t>
  </si>
  <si>
    <t>CAGL0H08844g</t>
  </si>
  <si>
    <t>CAGL-IPF119|CAGL-CDS1240.1|CAG60116.1</t>
  </si>
  <si>
    <t>CAL0132038</t>
  </si>
  <si>
    <t>DDR48</t>
  </si>
  <si>
    <t>YMR173W</t>
  </si>
  <si>
    <t>Anc_6.244</t>
  </si>
  <si>
    <t>DNA damage-responsive protein; expression is increased in response to heat-shock stress or treatments that produce DNA lesions; contains multiple repeats of the amino acid sequence NNNDSYGS; protein abundance increases in response to DNA replication stress</t>
  </si>
  <si>
    <t>CAGL0J06072g</t>
  </si>
  <si>
    <t>CBK1</t>
  </si>
  <si>
    <t>CAGL-IPF2286|CAGL-CDS0877.1|CAG60921.1</t>
  </si>
  <si>
    <t>CAL0133578</t>
  </si>
  <si>
    <t>YNL161W</t>
  </si>
  <si>
    <t>Anc_2.096</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</si>
  <si>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</si>
  <si>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CAGL0L05786g</t>
  </si>
  <si>
    <t>CAGL-IPF4528|CAGL-CDS3174.1|CAG61996.1</t>
  </si>
  <si>
    <t>CAL0135208</t>
  </si>
  <si>
    <t>YPR013C</t>
  </si>
  <si>
    <t>Anc_8.116</t>
  </si>
  <si>
    <t>CMR3</t>
  </si>
  <si>
    <t>Putative zinc finger protein; YPR013C is not an essential gene</t>
  </si>
  <si>
    <t>CAGL0K02827g</t>
  </si>
  <si>
    <t>DID4</t>
  </si>
  <si>
    <t>CAGL-IPF2229|CAGL-CDS4798.1|CAG61309.1</t>
  </si>
  <si>
    <t>CAL0134519</t>
  </si>
  <si>
    <t>YKL002W</t>
  </si>
  <si>
    <t>Anc_2.509</t>
  </si>
  <si>
    <t>Class E Vps protein of the ESCRT-III complex; required for sorting of integral membrane proteins into lumenal vesicles of multivesicular bodies, and for delivery of newly synthesized vacuolar enzymes to the vacuole, involved in endocytosis</t>
  </si>
  <si>
    <t>CAGL0I02684g</t>
  </si>
  <si>
    <t>CAGL-IPF8061|CAGL-CDS2111.1|CAG60304.1</t>
  </si>
  <si>
    <t>CAL0129885</t>
  </si>
  <si>
    <t>NGL2</t>
  </si>
  <si>
    <t>YMR285C</t>
  </si>
  <si>
    <t>Anc_8.850</t>
  </si>
  <si>
    <t>Protein involved in 5.8S rRNA processing; Ccr4p-like RNase required for correct 3'-end formation of 5.8S rRNA at site E; similar to Ngl1p; NGL2 has a paralog, NGL3, that arose from the whole genome duplication</t>
  </si>
  <si>
    <t>CAGL0H04455g</t>
  </si>
  <si>
    <t>CAGL-IPF1848|CAGL-CDS1210.1|CAG59921.1</t>
  </si>
  <si>
    <t>CAL0130587</t>
  </si>
  <si>
    <t>YMR163C</t>
  </si>
  <si>
    <t>Anc_2.347</t>
  </si>
  <si>
    <t>INP2</t>
  </si>
  <si>
    <t>Peroxisome-specific receptor important for peroxisome inheritance; co-fractionates with peroxisome membranes and co-localizes with peroxisomes in vivo; physically interacts with the myosin V motor Myo2p; INP2 is not an essential gene</t>
  </si>
  <si>
    <t>CAGL0K04345g</t>
  </si>
  <si>
    <t>CAGL-IPF4051|CAGL-CDS1281.1|CAG61375.1</t>
  </si>
  <si>
    <t>CAL0134761</t>
  </si>
  <si>
    <t>YGR054W</t>
  </si>
  <si>
    <t>Anc_4.194</t>
  </si>
  <si>
    <t>Eukaryotic initiation factor (eIF) 2A; associates specifically with both 40S subunits and 80 S ribosomes, and interacts genetically with both eIF5b and eIF4E; homologous to mammalian eIF2A</t>
  </si>
  <si>
    <t>CAGL0H10406g</t>
  </si>
  <si>
    <t>CAGL-IPF5|CAGL-CDS0134.1|CAG60183.1</t>
  </si>
  <si>
    <t>CAL0130134</t>
  </si>
  <si>
    <t>TRM3</t>
  </si>
  <si>
    <t>YDL112W</t>
  </si>
  <si>
    <t>Anc_2.325</t>
  </si>
  <si>
    <t>2'-O-ribose methyltransferase; catalyzes the ribose methylation of the guanosine nucleotide at position 18 of tRNAs</t>
  </si>
  <si>
    <t>CAGL0J00187g</t>
  </si>
  <si>
    <t>CAGL-IPF7823|CAGL-CDS3763.1|CAG60667.1</t>
  </si>
  <si>
    <t>CAL0133064</t>
  </si>
  <si>
    <t>YGR026W</t>
  </si>
  <si>
    <t>Anc_4.162</t>
  </si>
  <si>
    <t>Putative protein of unknown function; green fluorescent protein (GFP)-fusion protein localizes to the cell periphery</t>
  </si>
  <si>
    <t>CAGL0A00913g</t>
  </si>
  <si>
    <t>CAGL-IPF3357|CAGL-CDS0132.1|CAG57701.1</t>
  </si>
  <si>
    <t>CAL0126773</t>
  </si>
  <si>
    <t>MMS22</t>
  </si>
  <si>
    <t>YLR320W</t>
  </si>
  <si>
    <t>Anc_4.136</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</si>
  <si>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</si>
  <si>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CAGL0H05863g</t>
  </si>
  <si>
    <t>CAGL-IPF4401|CAGL-CDS2277.1|CAG59984.1</t>
  </si>
  <si>
    <t>CAL0130295</t>
  </si>
  <si>
    <t>ELP4</t>
  </si>
  <si>
    <t>YPL101W</t>
  </si>
  <si>
    <t>Anc_8.581</t>
  </si>
  <si>
    <t>Subunit of hexameric RecA-like ATPase Elp456 Elongator subcomplex; which is required for modification of wobble nucleosides in tRNA; required for Elongator structural integrity</t>
  </si>
  <si>
    <t>CAGL0K01023g</t>
  </si>
  <si>
    <t>CAGL-IPF5129|CAGL-CDS3401.1|CAG61230.1</t>
  </si>
  <si>
    <t>CAL0134591</t>
  </si>
  <si>
    <t>MRP13</t>
  </si>
  <si>
    <t>YGR084C</t>
  </si>
  <si>
    <t>Anc_3.414</t>
  </si>
  <si>
    <t>CAGL0E05434g</t>
  </si>
  <si>
    <t>CAGL-IPF5037|CAGL-CDS0764.1|CAG58844.1|ZCF8</t>
  </si>
  <si>
    <t>CAL0128864</t>
  </si>
  <si>
    <t>TEA1</t>
  </si>
  <si>
    <t>YOR337W</t>
  </si>
  <si>
    <t>Anc_7.056</t>
  </si>
  <si>
    <t>Ty1 enhancer activator involved in Ty enhancer-mediated transcription; required for full levels of Ty enhancer-mediated transcription; C6 zinc cluster DNA-binding protein</t>
  </si>
  <si>
    <t>CAGL0G09361g</t>
  </si>
  <si>
    <t>CAGL-IPF1564|CAGL-CDS2569.1|CAG59696.1</t>
  </si>
  <si>
    <t>CAL0130608</t>
  </si>
  <si>
    <t>PDX1</t>
  </si>
  <si>
    <t>YGR193C</t>
  </si>
  <si>
    <t>Anc_5.153</t>
  </si>
  <si>
    <t>E3-binding protein of the mitochondrial pyruvate dehydrogenase complex; plays a structural role in the complex by binding and positioning Dihydrolipoamide dehydrogenase (E3) to the dihydrolipoamide acetyltransferase (E2) core</t>
  </si>
  <si>
    <t>CAGL0K05445g</t>
  </si>
  <si>
    <t>CAGL-IPF3967|CAGL-CDS1491.1|CAG61423.1</t>
  </si>
  <si>
    <t>CAL0134399</t>
  </si>
  <si>
    <t>SGO1</t>
  </si>
  <si>
    <t>YOR073W</t>
  </si>
  <si>
    <t>Anc_5.677</t>
  </si>
  <si>
    <t>Component of the spindle checkpoint; involved in sensing lack of tension on mitotic chromosomes; protects centromeric Rec8p at meiosis I; required for accurate chromosomal segregation at meiosis II and for mitotic chromosome stability</t>
  </si>
  <si>
    <t>CAGL0E04444g</t>
  </si>
  <si>
    <t>CAGL-IPF2512|CAGL-CDS4147.1|CAG58800.1</t>
  </si>
  <si>
    <t>CAL0128598</t>
  </si>
  <si>
    <t>ARD1</t>
  </si>
  <si>
    <t>YHR013C</t>
  </si>
  <si>
    <t>Anc_5.600</t>
  </si>
  <si>
    <t>Subunit of protein N-terminal acetyltransferase NatA; NatA is comprised of Nat1p, Ard1p, and Nat5p; acetylates many proteins and thus affects telomeric silencing, cell cycle, heat-shock resistance, mating, and sporulation; human Ard1p levels are elevated in cancer cells; protein abundance increases in response to DNA replication stress</t>
  </si>
  <si>
    <t>CAGL0L10186g</t>
  </si>
  <si>
    <t>CAGL-IPF4140|CAGL-CDS4645.1|CAG62185.1</t>
  </si>
  <si>
    <t>CAL0136066</t>
  </si>
  <si>
    <t>TMC1</t>
  </si>
  <si>
    <t>YOR052C</t>
  </si>
  <si>
    <t>Anc_5.653</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</si>
  <si>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</si>
  <si>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CAGL0K01485g</t>
  </si>
  <si>
    <t>CAGL-IPF5094|CAGL-CDS2337.1|CAG61250.1</t>
  </si>
  <si>
    <t>CAL0134371</t>
  </si>
  <si>
    <t>PUS9</t>
  </si>
  <si>
    <t>YOL066C</t>
  </si>
  <si>
    <t>YDL036C</t>
  </si>
  <si>
    <t>Anc_3.154</t>
  </si>
  <si>
    <t>Mitochondrial tRNA:pseudouridine synthase; catalyzes the formation of pseudouridine at position 32 in mitochondrial tRNAs; contains an N-terminal mitochondrial targeting sequence; PUS9 has a paralog, RIB2, that arose from the whole genome duplication</t>
  </si>
  <si>
    <t>CAGL0L03894g</t>
  </si>
  <si>
    <t>CAGL-IPF2673|CAGL-CDS4706.1|CAG61913.1</t>
  </si>
  <si>
    <t>CAL0135050</t>
  </si>
  <si>
    <t>CAGL0K04411g</t>
  </si>
  <si>
    <t>CAGL-IPF4047|CAGL-CDS3728.1|CAG61378.1</t>
  </si>
  <si>
    <t>CAL0134229</t>
  </si>
  <si>
    <t>LST7</t>
  </si>
  <si>
    <t>YGR057C</t>
  </si>
  <si>
    <t>Anc_4.198</t>
  </si>
  <si>
    <t>Protein possibly involved in a post-Golgi secretory pathway; required for the transport of nitrogen-regulated amino acid permease Gap1p from the Golgi to the cell surface</t>
  </si>
  <si>
    <t>CAGL0J02222g</t>
  </si>
  <si>
    <t>CAGL-IPF6487|CAGL-CDS4096.1|CAG60750.1</t>
  </si>
  <si>
    <t>CAL0133066</t>
  </si>
  <si>
    <t>YER002W</t>
  </si>
  <si>
    <t>Anc_7.146</t>
  </si>
  <si>
    <t>NOP16</t>
  </si>
  <si>
    <t>Constituent of 66S pre-ribosomal particles; involved in 60S ribosomal subunit biogenesis</t>
  </si>
  <si>
    <t>CAGL0F09163g</t>
  </si>
  <si>
    <t>CAGL-IPF7762|CAGL-CDS3983.1|CAG59290.1</t>
  </si>
  <si>
    <t>CAL0129320</t>
  </si>
  <si>
    <t>FMP10</t>
  </si>
  <si>
    <t>YER182W</t>
  </si>
  <si>
    <t>Anc_4.387</t>
  </si>
  <si>
    <t>CAGL0L07656g</t>
  </si>
  <si>
    <t>GLO1</t>
  </si>
  <si>
    <t>CAGL-IPF9325|CAGL-CDS3423.1|CAG62080.1</t>
  </si>
  <si>
    <t>CAL0135970</t>
  </si>
  <si>
    <t>YML004C</t>
  </si>
  <si>
    <t>Anc_6.305</t>
  </si>
  <si>
    <t>Monomeric glyoxalase I; catalyzes the detoxification of methylglyoxal (a by-product of glycolysis) via condensation with glutathione to produce S-D-lactoylglutathione; expression regulated by methylglyoxal levels and osmotic stress</t>
  </si>
  <si>
    <t>CAGL0J01463g</t>
  </si>
  <si>
    <t>CAGL-IPF7854|CAGL-CDS3992.1|CAG60722.1|CWP1.3</t>
  </si>
  <si>
    <t>CAL0133730</t>
  </si>
  <si>
    <t>YKL096W</t>
  </si>
  <si>
    <t>Anc_2.485</t>
  </si>
  <si>
    <t>CWP1</t>
  </si>
  <si>
    <t>Cell wall mannoprotein that localizes to birth scars of daughter cells; linked to a beta-1,3- and beta-1,6-glucan heteropolymer through a phosphodiester bond; required for propionic acid resistance</t>
  </si>
  <si>
    <t>CAGL0K12254g</t>
  </si>
  <si>
    <t>CAGL-IPF4649|CAGL-CDS3285.1|CAG61711.1</t>
  </si>
  <si>
    <t>CAL0134891</t>
  </si>
  <si>
    <t>VID24</t>
  </si>
  <si>
    <t>YBR105C</t>
  </si>
  <si>
    <t>Anc_3.353</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</si>
  <si>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</si>
  <si>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CAGL0F03641g</t>
  </si>
  <si>
    <t>CAGL-IPF1748|CAGL-CDS2620.1|CAG59052.1</t>
  </si>
  <si>
    <t>CAL0129681</t>
  </si>
  <si>
    <t>CAGL0K05247g</t>
  </si>
  <si>
    <t>CAGL-IPF3989|CAGL-CDS0222.1|CAG61414.1</t>
  </si>
  <si>
    <t>CAL0133941</t>
  </si>
  <si>
    <t>CSR2</t>
  </si>
  <si>
    <t>YPR030W</t>
  </si>
  <si>
    <t>Anc_7.436</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</si>
  <si>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</si>
  <si>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CAGL0M05533g</t>
  </si>
  <si>
    <t>DUR1,2</t>
  </si>
  <si>
    <t>CAGL-IPF7171|CAGL-CDS0049.1|CAG62563.1</t>
  </si>
  <si>
    <t>CAL0136535</t>
  </si>
  <si>
    <t>YBR208C</t>
  </si>
  <si>
    <t>Anc_8.520</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</si>
  <si>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</si>
  <si>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CAGL0E01265g</t>
  </si>
  <si>
    <t>CAGL-IPF5514|CAGL-CDS0029.1|CAG58662.1</t>
  </si>
  <si>
    <t>CAL0128746</t>
  </si>
  <si>
    <t>NUM1</t>
  </si>
  <si>
    <t>YDR150W</t>
  </si>
  <si>
    <t>Anc_8.331</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</si>
  <si>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</si>
  <si>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CAGL0G02563g</t>
  </si>
  <si>
    <t>CAGL-IPF3575|CAGL-CDS1341.1|CAG59401.1</t>
  </si>
  <si>
    <t>CAL0137599</t>
  </si>
  <si>
    <t>CAGL0L09537g</t>
  </si>
  <si>
    <t>CAGL-IPF7455|CAGL-CDS2767.1|CAG62157.1</t>
  </si>
  <si>
    <t>CAL0135804</t>
  </si>
  <si>
    <t>CAGL0J10340g</t>
  </si>
  <si>
    <t>CAGL-IPF2823|CAGL-CDS3257.1|CAG61112.1</t>
  </si>
  <si>
    <t>CAL0133134</t>
  </si>
  <si>
    <t>SEH1</t>
  </si>
  <si>
    <t>YGL100W</t>
  </si>
  <si>
    <t>Anc_6.159</t>
  </si>
  <si>
    <t>Component of two distinct complexes; subunit of the Nup84 nuclear pore sub-complex (NPC) and the Seh1-associated (SEA) complex; the the NUP84 subcomplex contributes to nucleocytoplasmic transport and NPC biogenesis; the SEA complex is a coatamer-related complex that associates dynamically with the vacuole; homologous to human SEH1</t>
  </si>
  <si>
    <t>CAGL0A00803g</t>
  </si>
  <si>
    <t>CAGL-IPF3351|CAGL-CDS0271.1|CAG57696.1</t>
  </si>
  <si>
    <t>CAL0126933</t>
  </si>
  <si>
    <t>TFC3</t>
  </si>
  <si>
    <t>YAL001C</t>
  </si>
  <si>
    <t>Anc_4.128</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</si>
  <si>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</si>
  <si>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CAGL0K06501g</t>
  </si>
  <si>
    <t>CAGL-IPF5303|CAGL-CDS4206.1|CAG61467.1</t>
  </si>
  <si>
    <t>CAL0133953</t>
  </si>
  <si>
    <t>TLG1</t>
  </si>
  <si>
    <t>YDR468C</t>
  </si>
  <si>
    <t>Anc_5.593</t>
  </si>
  <si>
    <t>Essential t-SNARE that mediates fusion of vesicles with the late Golgi; forms a complex with Tlg2p and Vti1p; mediates fusion of endosome-derived vesicles with the late Golgi; binds the docking complex VFT (Vps fifty-three) through interaction with Vps51p</t>
  </si>
  <si>
    <t>CAGL0L06622g</t>
  </si>
  <si>
    <t>PHO81</t>
  </si>
  <si>
    <t>CAGL-IPF7645|CAGL-CDS0283.1|CAG62034.1</t>
  </si>
  <si>
    <t>CAL0136132</t>
  </si>
  <si>
    <t>YGR233C</t>
  </si>
  <si>
    <t>Anc_5.096</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</si>
  <si>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</si>
  <si>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CAGL0L12496g</t>
  </si>
  <si>
    <t>CAGL-IPF8598|CAG62285.1</t>
  </si>
  <si>
    <t>CAL0135018</t>
  </si>
  <si>
    <t>CAGL0L02057g</t>
  </si>
  <si>
    <t>CAGL-IPF8428|CAGL-CDS2281.1|CAG61829.1</t>
  </si>
  <si>
    <t>CAL0136138</t>
  </si>
  <si>
    <t>TFA1</t>
  </si>
  <si>
    <t>YKL028W</t>
  </si>
  <si>
    <t>Anc_2.528</t>
  </si>
  <si>
    <t>TFIIE large subunit; involved in recruitment of RNA polymerase II to the promoter, activation of TFIIH, and promoter opening</t>
  </si>
  <si>
    <t>CAGL0C05555g</t>
  </si>
  <si>
    <t>CAGL-IPF4063|CAGL-CDS2176.1|CAG58322.1</t>
  </si>
  <si>
    <t>CAL0127312</t>
  </si>
  <si>
    <t>GUD1</t>
  </si>
  <si>
    <t>YDL238C</t>
  </si>
  <si>
    <t>Anc_2.020</t>
  </si>
  <si>
    <t>Guanine deaminase; a catabolic enzyme of the guanine salvage pathway producing xanthine and ammonia from guanine; activity is low in exponentially-growing cultures but expression is increased in post-diauxic and stationary-phase cultures</t>
  </si>
  <si>
    <t>CAGL0I02552g</t>
  </si>
  <si>
    <t>STB5</t>
  </si>
  <si>
    <t>CAGL-IPF8067|CAGL-CDS0443.1|CAG60300.1|ZCF24</t>
  </si>
  <si>
    <t>CAL0132714</t>
  </si>
  <si>
    <t>YHR178W</t>
  </si>
  <si>
    <t>Anc_5.059</t>
  </si>
  <si>
    <t>Transcription factor; involved in regulating multidrug resistance and oxidative stress response; forms a heterodimer with Pdr1p; contains a Zn(II)2Cys6 zinc finger domain that interacts with a pleiotropic drug resistance element in vitro</t>
  </si>
  <si>
    <t>CAGL0L01903g</t>
  </si>
  <si>
    <t>RGT1</t>
  </si>
  <si>
    <t>ZCF30|CAGL-IPF7443|CAGL-CDS0196.1|CAG61822.1</t>
  </si>
  <si>
    <t>CAL0135076</t>
  </si>
  <si>
    <t>YKL038W</t>
  </si>
  <si>
    <t>Anc_2.547</t>
  </si>
  <si>
    <t>Glucose-responsive transcription factor; regulates expression of several glucose transporter (HXT) genes in response to glucose; binds to promoters and acts both as a transcriptional activator and repressor; RGT1 has a paralog, EDS1, that arose from the whole genome duplication</t>
  </si>
  <si>
    <t>CAGL0B00990g</t>
  </si>
  <si>
    <t>HBN1</t>
  </si>
  <si>
    <t>CAGL-IPF3646|CAGL-CDS4496.1|CAG57914.1</t>
  </si>
  <si>
    <t>CAL0126996</t>
  </si>
  <si>
    <t>FRM2</t>
  </si>
  <si>
    <t>YCL026C-A</t>
  </si>
  <si>
    <t>Anc_1.049</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</si>
  <si>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</si>
  <si>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CAGL0C05357g</t>
  </si>
  <si>
    <t>HST1</t>
  </si>
  <si>
    <t>CAGL-IPF4084|CAGL-CDS2017.1|CAG58313.1</t>
  </si>
  <si>
    <t>CAL0127390</t>
  </si>
  <si>
    <t>YOL068C</t>
  </si>
  <si>
    <t>Anc_3.151</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</si>
  <si>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</si>
  <si>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CAGL0M13607g</t>
  </si>
  <si>
    <t>CAGL-IPF6067|CAGL-CDS3194.1|CAG62915.1</t>
  </si>
  <si>
    <t>CAL0136447</t>
  </si>
  <si>
    <t>JNM1</t>
  </si>
  <si>
    <t>YMR294W</t>
  </si>
  <si>
    <t>Anc_5.032</t>
  </si>
  <si>
    <t>Component of the yeast dynactin complex; consisting of Nip100p, Jnm1p, and Arp1p; required for proper nuclear migration and spindle partitioning during mitotic anaphase B</t>
  </si>
  <si>
    <t>CAGL0B00418g</t>
  </si>
  <si>
    <t>CAGL-IPF3681|CAGL-CDS0957.1|CAG57888.1</t>
  </si>
  <si>
    <t>CAL0127778</t>
  </si>
  <si>
    <t>PRD1</t>
  </si>
  <si>
    <t>YCL057W</t>
  </si>
  <si>
    <t>Anc_1.009</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</si>
  <si>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</si>
  <si>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CAGL0F00979g</t>
  </si>
  <si>
    <t>CAGL-IPF3748|CAGL-CDS2811.1|CAG58940.1</t>
  </si>
  <si>
    <t>CAL0131104</t>
  </si>
  <si>
    <t>NTG2</t>
  </si>
  <si>
    <t>YOL043C</t>
  </si>
  <si>
    <t>Anc_7.089</t>
  </si>
  <si>
    <t>DNA N-glycosylase and apurinic/apyrimidinic (AP) lyase; involved in base excision repair, localizes to the nucleus; sumoylated; NTG2 has a paralog, NTG1, that arose from the whole genome duplication</t>
  </si>
  <si>
    <t>CAGL0I03542g</t>
  </si>
  <si>
    <t>CAGL-IPF7373|CAGL-CDS1874.1|CAG60339.1</t>
  </si>
  <si>
    <t>CAL0132616</t>
  </si>
  <si>
    <t>CMR1</t>
  </si>
  <si>
    <t>YDL156W</t>
  </si>
  <si>
    <t>Anc_7.333</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</si>
  <si>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</si>
  <si>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CAGL0F03003g</t>
  </si>
  <si>
    <t>CAGL-IPF1800|CAGL-CDS0253.1|CAG59024.1</t>
  </si>
  <si>
    <t>CAL0131298</t>
  </si>
  <si>
    <t>HKR1</t>
  </si>
  <si>
    <t>YDR420W</t>
  </si>
  <si>
    <t>Anc_5.524</t>
  </si>
  <si>
    <t>Mucin family member that functions as an osmosensor in the HOG pathway; functions in the Sho1p-mediated HOG pathway with Msb2p; proposed to be a negative regulator of filamentous growth; mutant displays defects in beta-1,3 glucan synthesis and bud site selection</t>
  </si>
  <si>
    <t>CAGL0D01540g</t>
  </si>
  <si>
    <t>CAGL-IPF4789|CAGL-CDS5083.1|CAG58393.1</t>
  </si>
  <si>
    <t>CAL0128189</t>
  </si>
  <si>
    <t>YPR063C</t>
  </si>
  <si>
    <t>Anc_3.352</t>
  </si>
  <si>
    <t>ER-localized protein of unknown function</t>
  </si>
  <si>
    <t>CAGL0L02563g</t>
  </si>
  <si>
    <t>CAGL-IPF2783|CAGL-CDS3075.1|CAG61852.1</t>
  </si>
  <si>
    <t>CAL0135652</t>
  </si>
  <si>
    <t>AIM20</t>
  </si>
  <si>
    <t>YKR100C</t>
  </si>
  <si>
    <t>Anc_5.716</t>
  </si>
  <si>
    <t>SKG1</t>
  </si>
  <si>
    <t>Transmembrane protein with a role in cell wall polymer composition; localizes on inner surface of plasma membrane at bud and in daughter cell; SKG1 has a paralog, AIM20, that arose from the whole genome duplication</t>
  </si>
  <si>
    <t>CAGL0C03443g</t>
  </si>
  <si>
    <t>LYS9</t>
  </si>
  <si>
    <t>CAGL-IPF966|CAGL-CDS2438.1|CAG58232.1</t>
  </si>
  <si>
    <t>CAL0127518</t>
  </si>
  <si>
    <t>YNR050C</t>
  </si>
  <si>
    <t>Anc_6.376</t>
  </si>
  <si>
    <t>Saccharopine dehydrogenase (NADP+, L-glutamate-forming); catalyzes the formation of saccharopine from alpha-aminoadipate 6-semialdehyde, the seventh step in lysine biosynthesis pathway; exhibits genetic and physical interactions with TRM112</t>
  </si>
  <si>
    <t>CAGL0D05566g</t>
  </si>
  <si>
    <t>CAGL-IPF4905|CAGL-CDS2259.1|CAG58562.1</t>
  </si>
  <si>
    <t>CAL0128475</t>
  </si>
  <si>
    <t>YEH1</t>
  </si>
  <si>
    <t>YLR020C</t>
  </si>
  <si>
    <t>YLL012W</t>
  </si>
  <si>
    <t>Anc_5.200</t>
  </si>
  <si>
    <t>Steryl ester hydrolase; one of three gene products (Yeh1p, Yeh2p, Tgl1p) responsible for steryl ester hydrolase activity and involved in sterol homeostasis; localized to lipid particle membranes; YEH1 has a paralog, YEH2, that arose from the whole genome duplication</t>
  </si>
  <si>
    <t>CAGL0I03652g</t>
  </si>
  <si>
    <t>CAGL-IPF7379|CAGL-CDS0559.1|CAG60344.1</t>
  </si>
  <si>
    <t>CAL0132556</t>
  </si>
  <si>
    <t>ATG9</t>
  </si>
  <si>
    <t>YDL149W</t>
  </si>
  <si>
    <t>Anc_7.328</t>
  </si>
  <si>
    <t>Transmembrane protein involved in forming Cvt and autophagic vesicles; cycles between the phagophore assembly site (PAS) and other cytosolic punctate structures, not found in autophagosomes; may be involved in membrane delivery to the PAS</t>
  </si>
  <si>
    <t>CAGL0A01199g</t>
  </si>
  <si>
    <t>DIP5</t>
  </si>
  <si>
    <t>CAGL-IPF3389|CAGL-CDS1429.1|CAG57714.1</t>
  </si>
  <si>
    <t>CAL0126839</t>
  </si>
  <si>
    <t>YPL265W</t>
  </si>
  <si>
    <t>Dicarboxylic amino acid permease; mediates high-affinity and high-capacity transport of L-glutamate and L-aspartate; also a transporter for Gln, Asn, Ser, Ala, and Gly; relocalizes from plasma membrane to vacuole upon DNA replication stress</t>
  </si>
  <si>
    <t>CAGL0I07535g</t>
  </si>
  <si>
    <t>CAGL-IPF4273|CAGL-CDS0417.1|CAG60513.1</t>
  </si>
  <si>
    <t>CAL0132362</t>
  </si>
  <si>
    <t>SDD3</t>
  </si>
  <si>
    <t>YOL098C</t>
  </si>
  <si>
    <t>Anc_3.093</t>
  </si>
  <si>
    <t>Putative metalloprotease</t>
  </si>
  <si>
    <t>CAGL0C01287g</t>
  </si>
  <si>
    <t>CAGL-IPF7231|CAGL-CDS3805.1|CAG58136.1</t>
  </si>
  <si>
    <t>CAL0127356</t>
  </si>
  <si>
    <t>POR2</t>
  </si>
  <si>
    <t>YNL055C</t>
  </si>
  <si>
    <t>YIL114C</t>
  </si>
  <si>
    <t>Anc_2.254</t>
  </si>
  <si>
    <t>Putative mitochondrial porin (voltage-dependent anion channel); not required for mitochondrial membrane permeability or mitochondrial osmotic stability; POR2 has a paralog, POR1, that arose from the whole genome duplication</t>
  </si>
  <si>
    <t>CAGL0C04323g</t>
  </si>
  <si>
    <t>CAGL-IPF897|CAGL-CDS0938.1|CAG58270.1</t>
  </si>
  <si>
    <t>CAL0127228</t>
  </si>
  <si>
    <t>NTH2</t>
  </si>
  <si>
    <t>YBR001C</t>
  </si>
  <si>
    <t>Putative neutral trehalase, required for thermotolerance; may mediate resistance to other cellular stresses; NTH2 has a paralog, NTH1, that arose from the whole genome duplication</t>
  </si>
  <si>
    <t>CAGL0I04598g</t>
  </si>
  <si>
    <t>CAGL-IPF5902|CAGL-CDS1692.1|CAG60386.1</t>
  </si>
  <si>
    <t>CAL0132178</t>
  </si>
  <si>
    <t>TCM62</t>
  </si>
  <si>
    <t>YBR044C</t>
  </si>
  <si>
    <t>Anc_3.247</t>
  </si>
  <si>
    <t>Protein involved in assembly of the succinate dehydrogenase complex; mitochondrial; putative chaperone</t>
  </si>
  <si>
    <t>CAGL0A03036g</t>
  </si>
  <si>
    <t>CAGL-IPF1267|CAGL-CDS5558.1|CAG57791.1</t>
  </si>
  <si>
    <t>CAL0126635</t>
  </si>
  <si>
    <t>ATP17</t>
  </si>
  <si>
    <t>YDR377W</t>
  </si>
  <si>
    <t>Anc_5.451</t>
  </si>
  <si>
    <t>Subunit f of the F0 sector of mitochondrial F1F0 ATP synthase; F1F0 ATP synthase is a large, evolutionarily conserved enzyme complex required for ATP synthesis</t>
  </si>
  <si>
    <t>CAGL0D04994g</t>
  </si>
  <si>
    <t>KAR3</t>
  </si>
  <si>
    <t>CAGL-IPF4951|CAGL-CDS1120.1|CAG58539.1</t>
  </si>
  <si>
    <t>CAL0128117</t>
  </si>
  <si>
    <t>YPR141C</t>
  </si>
  <si>
    <t>Anc_3.479</t>
  </si>
  <si>
    <t>Minus-end-directed microtubule motor; functions in mitosis and meiosis, localizes to the spindle pole body and localization is dependent on functional Cik1p, required for nuclear fusion during mating; potential Cdc28p substrate</t>
  </si>
  <si>
    <t>CAGL0L02717g</t>
  </si>
  <si>
    <t>CAGL-IPF2772|CAGL-CDS4583.1|CAG61859.1</t>
  </si>
  <si>
    <t>CAL0135424</t>
  </si>
  <si>
    <t>AIM41</t>
  </si>
  <si>
    <t>YOR215C</t>
  </si>
  <si>
    <t>Anc_8.635</t>
  </si>
  <si>
    <t>Putative protein of unknown function; the authentic protein is detected in highly purified mitochondria in high-throughput studies; null mutant displays reduced frequency of mitochondrial genome loss</t>
  </si>
  <si>
    <t>CAGL0D02640g</t>
  </si>
  <si>
    <t>CAGL-IPF16502|CAG58441.1</t>
  </si>
  <si>
    <t>CAL0128187</t>
  </si>
  <si>
    <t>CAGL0J11616g</t>
  </si>
  <si>
    <t>CAGL-IPF10271|CAGL-CDS5195.1|CAG61169.1</t>
  </si>
  <si>
    <t>CAL0129947</t>
  </si>
  <si>
    <t>CAGL0I04664g</t>
  </si>
  <si>
    <t>CAGL-IPF5899|CAGL-CDS3670.1|CAG60389.1</t>
  </si>
  <si>
    <t>CAL0132558</t>
  </si>
  <si>
    <t>FIG1</t>
  </si>
  <si>
    <t>YBR040W</t>
  </si>
  <si>
    <t>Anc_3.242</t>
  </si>
  <si>
    <t>Integral membrane protein required for efficient mating; may participate in or regulate the low affinity Ca2+ influx system, which affects intracellular signaling and cell-cell fusion during mating</t>
  </si>
  <si>
    <t>CAGL0E06600g</t>
  </si>
  <si>
    <t>CAGL-IPF5979|CAGL-CDS0489.1|CAG58896.1</t>
  </si>
  <si>
    <t>CAL0128728</t>
  </si>
  <si>
    <t>CAGL0L02519g</t>
  </si>
  <si>
    <t>CAGL-IPF2786|CAGL-CDS1911.1|CAG61850.1</t>
  </si>
  <si>
    <t>CAL0135212</t>
  </si>
  <si>
    <t>YOR378W</t>
  </si>
  <si>
    <t>Putative paralog of ATR1; but not required for boron tolerance; member of the DHA2 family of drug:H+ antiporters; YOR378W is not an essential gene</t>
  </si>
  <si>
    <t>CAGL0L05742g</t>
  </si>
  <si>
    <t>CAGL-IPF4532|CAGL-CDS3566.1|CAG61995.1</t>
  </si>
  <si>
    <t>CAL0135616</t>
  </si>
  <si>
    <t>MRS3</t>
  </si>
  <si>
    <t>YKR052C</t>
  </si>
  <si>
    <t>YJL133W</t>
  </si>
  <si>
    <t>Anc_1.219</t>
  </si>
  <si>
    <t>Iron transporter, mediates Fe2+ transport across inner mito membrane; mitochondrial carrier family member; active under low-iron conditions; may transport other cations; MRS3 has a paralog, MRS4, that arose from the whole genome duplication</t>
  </si>
  <si>
    <t>CAGL0G00352g</t>
  </si>
  <si>
    <t>CAGL-IPF3929|CAGL-CDS3676.1|CAG59307.1</t>
  </si>
  <si>
    <t>CAL0130823</t>
  </si>
  <si>
    <t>CAB4</t>
  </si>
  <si>
    <t>YGR277C</t>
  </si>
  <si>
    <t>Anc_5.017</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</si>
  <si>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widely conserved</t>
  </si>
  <si>
    <t>CAGL0M04169g</t>
  </si>
  <si>
    <t>KRE1</t>
  </si>
  <si>
    <t>CAGL-IPF8285|CAGL-CDS2957.1|CAG62504.1</t>
  </si>
  <si>
    <t>CAL0137067</t>
  </si>
  <si>
    <t>YNL322C</t>
  </si>
  <si>
    <t>Anc_3.018</t>
  </si>
  <si>
    <t>Cell wall glycoprotein involved in beta-glucan assembly; serves as a K1 killer toxin membrane receptor</t>
  </si>
  <si>
    <t>CAGL0D02662g</t>
  </si>
  <si>
    <t>CAGL-IPF4871|CAGL-CDS1699.1|CAG58442.1</t>
  </si>
  <si>
    <t>CAL0128413</t>
  </si>
  <si>
    <t>CAGL0M09339g</t>
  </si>
  <si>
    <t>CAGL-IPF9396|CAGL-CDS4465.1|CAG62728.1</t>
  </si>
  <si>
    <t>CAL0136627</t>
  </si>
  <si>
    <t>MIX23</t>
  </si>
  <si>
    <t>YBL107C</t>
  </si>
  <si>
    <t>Anc_7.443</t>
  </si>
  <si>
    <t>MIC23</t>
  </si>
  <si>
    <t>Mitochondrial intermembrane space protein of unknown function; imported via the MIA import machinery; contains an unusual twin cysteine motif (CX13C CX14C)</t>
  </si>
  <si>
    <t>CAGL0D03850g</t>
  </si>
  <si>
    <t>CAGL-IPF4721|CAGL-CDS0721.1|CAG58494.1|ZCF7</t>
  </si>
  <si>
    <t>CAL0128403</t>
  </si>
  <si>
    <t>RSC30</t>
  </si>
  <si>
    <t>YHR056C</t>
  </si>
  <si>
    <t>Anc_5.322</t>
  </si>
  <si>
    <t>Component of the RSC chromatin remodeling complex; non-essential gene required for regulation of ribosomal protein genes and the cell wall/stress response; null mutants are osmosensitive; RSC30 has a paralog, RSC3, that arose from the whole genome duplication</t>
  </si>
  <si>
    <t>CAGL0G02695g</t>
  </si>
  <si>
    <t>CAGL-IPF3583|CAGL-CDS4734.1|CAG59407.1</t>
  </si>
  <si>
    <t>CAL0129630</t>
  </si>
  <si>
    <t>FMC1</t>
  </si>
  <si>
    <t>YIL098C</t>
  </si>
  <si>
    <t>Anc_2.277</t>
  </si>
  <si>
    <t>Mitochondrial matrix protein; required for assembly or stability at high temperature of the F1 sector of mitochondrial F1F0 ATP synthase; null mutant temperature sensitive growth on glycerol is suppressed by multicopy expression of Odc1p</t>
  </si>
  <si>
    <t>CAGL0F09053g</t>
  </si>
  <si>
    <t>CAGL-IPF7767|CAGL-CDS0786.1|CAG59285.1</t>
  </si>
  <si>
    <t>CAL0131196</t>
  </si>
  <si>
    <t>MNL1</t>
  </si>
  <si>
    <t>YHR204W</t>
  </si>
  <si>
    <t>Anc_4.383</t>
  </si>
  <si>
    <t>Alpha-1,2-specific exomannosidase of the endoplasmic reticulum; in complex with Pdi1p, generates a Man7GlcNac2 oligosaccharide signal on glycoproteins destined for ubiquitin-proteasome degradation</t>
  </si>
  <si>
    <t>CAGL0I09636g</t>
  </si>
  <si>
    <t>CAGL-IPF7730|CAGL-CDS0983.1|CAG60603.1</t>
  </si>
  <si>
    <t>CAL0132334</t>
  </si>
  <si>
    <t>YMR239C</t>
  </si>
  <si>
    <t>Anc_8.779</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</si>
  <si>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</si>
  <si>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</si>
  <si>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CAGL0G09647g</t>
  </si>
  <si>
    <t>CAGL-IPF11223|CAGL-CDS5376.1|CAG59706.1</t>
  </si>
  <si>
    <t>CAL0130691</t>
  </si>
  <si>
    <t>CAGL0L09207g</t>
  </si>
  <si>
    <t>CAGL-IPF7476|CAGL-CDS1006.1|CAG62146.1</t>
  </si>
  <si>
    <t>CAL0135492</t>
  </si>
  <si>
    <t>YPR003C</t>
  </si>
  <si>
    <t>Anc_8.099</t>
  </si>
  <si>
    <t>Putative sulfate permease; physically interacts with Hsp82p; green fluorescent protein (GFP)-fusion protein localizes to the ER; YPR003C is not an essential gene</t>
  </si>
  <si>
    <t>CAGL0I02728g</t>
  </si>
  <si>
    <t>CAGL-IPF8058|CAGL-CDS5323.1|CAG60306.1</t>
  </si>
  <si>
    <t>CAL0132672</t>
  </si>
  <si>
    <t>COX23</t>
  </si>
  <si>
    <t>YHR116W</t>
  </si>
  <si>
    <t>Anc_2.153</t>
  </si>
  <si>
    <t>Protein that functions in mitochondrial copper homeostasis; mitochondrial intermembrane space protein; essential for functional cytochrome oxidase expression; homologous to Cox17p; contains twin cysteine-x9-cysteine motifs</t>
  </si>
  <si>
    <t>CAGL0D02574g</t>
  </si>
  <si>
    <t>PEX6</t>
  </si>
  <si>
    <t>CAGL-IPF4867|CAGL-CDS0424.1|CAG58438.1</t>
  </si>
  <si>
    <t>CAL0128353</t>
  </si>
  <si>
    <t>YNL329C</t>
  </si>
  <si>
    <t>Anc_3.009</t>
  </si>
  <si>
    <t>AAA-peroxin; heterodimerizes with AAA-peroxin Pex1p and participates in the recycling of peroxisomal signal receptor Pex5p from the peroxisomal membrane to the cystosol</t>
  </si>
  <si>
    <t>CAGL0G01716g</t>
  </si>
  <si>
    <t>CAGL-IPF3837|CAGL-CDS2899.1|CAG59362.1</t>
  </si>
  <si>
    <t>CAL0129387</t>
  </si>
  <si>
    <t>ISR1</t>
  </si>
  <si>
    <t>YPR106W</t>
  </si>
  <si>
    <t>Anc_3.421</t>
  </si>
  <si>
    <t>Predicted protein kinase; overexpression causes sensitivity to staurosporine, which is a potent inhibitor of protein kinase C</t>
  </si>
  <si>
    <t>CAGL0F01089g</t>
  </si>
  <si>
    <t>CAGL-IPF3741|CAGL-CDS3244.1|CAG58945.1</t>
  </si>
  <si>
    <t>CAL0129362</t>
  </si>
  <si>
    <t>SIL1</t>
  </si>
  <si>
    <t>YOL031C</t>
  </si>
  <si>
    <t>Anc_7.098</t>
  </si>
  <si>
    <t>Nucleotide exchange factor for the ER lumenal Hsp70 chaperone Kar2p; required for protein translocation into the endoplasmic reticulum (ER); homolog of Yarrowia lipolytica SLS1; GrpE-like protein</t>
  </si>
  <si>
    <t>CAGL0F07117g</t>
  </si>
  <si>
    <t>CAGL-IPF512|CAGL-CDS4934.1|CAG59202.1</t>
  </si>
  <si>
    <t>CAL0130948</t>
  </si>
  <si>
    <t>GPG1</t>
  </si>
  <si>
    <t>YGL121C</t>
  </si>
  <si>
    <t>Anc_6.131</t>
  </si>
  <si>
    <t>Proposed gamma subunit of the heterotrimeric G protein; interacts with the receptor Gpr1p; involved in regulation of pseudohyphal growth; requires Gpb1p or Gpb2p to interact with Gpa2p; overproduction causes prion curing</t>
  </si>
  <si>
    <t>CAGL0I05984g</t>
  </si>
  <si>
    <t>CAGL-IPF1390|CAGL-CDS2761.1|CAG60447.1</t>
  </si>
  <si>
    <t>CAL0132646</t>
  </si>
  <si>
    <t>MRX5</t>
  </si>
  <si>
    <t>YJL147C</t>
  </si>
  <si>
    <t>Anc_1.203</t>
  </si>
  <si>
    <t>Mitochondrial protein of unknown function; homozygous diploid deletion strain has a sporulation defect characterized by elevated dityrosine in the soluble fraction; expression induced by calcium shortage; YJL147W is a non-essential gene</t>
  </si>
  <si>
    <t>CAGL0M06963g</t>
  </si>
  <si>
    <t>CAGL-IPF6192|CAGL-CDS3884.1|CAG62626.1</t>
  </si>
  <si>
    <t>CAL0136339</t>
  </si>
  <si>
    <t>SOL2</t>
  </si>
  <si>
    <t>YNR034W</t>
  </si>
  <si>
    <t>YCR073W-A</t>
  </si>
  <si>
    <t>Anc_6.345</t>
  </si>
  <si>
    <t>Protein with a possible role in tRNA export; shows similarity to 6-phosphogluconolactonase non-catalytic domains but does not exhibit this enzymatic activity; homologous to Sol3p and Sol4p; SOL2 has a paralog, SOL1, that arose from the whole genome duplication</t>
  </si>
  <si>
    <t>CAGL0D01584g</t>
  </si>
  <si>
    <t>CAGL-IPF4791|CAGL-CDS3600.1|CAG58395.1</t>
  </si>
  <si>
    <t>CAL0128527</t>
  </si>
  <si>
    <t>JID1</t>
  </si>
  <si>
    <t>YPR061C</t>
  </si>
  <si>
    <t>Anc_3.350</t>
  </si>
  <si>
    <t>Probable Hsp40p co-chaperone; has a DnaJ-like domain and appears to be involved in ER-associated degradation of misfolded proteins containing a tightly folded cytoplasmic domain; inhibits replication of Brome mosaic virus in S. cerevisiae</t>
  </si>
  <si>
    <t>CAGL0G00792g</t>
  </si>
  <si>
    <t>CAGL-IPF3904|CAGL-CDS4693.1|CAG59323.1</t>
  </si>
  <si>
    <t>CAL0129650</t>
  </si>
  <si>
    <t>REC102</t>
  </si>
  <si>
    <t>YLR329W</t>
  </si>
  <si>
    <t>Anc_4.153</t>
  </si>
  <si>
    <t>Protein involved in early stages of meiotic recombination; required for chromosome synapsis; forms a complex with Rec104p and Spo11p necessary during the initiation of recombination</t>
  </si>
  <si>
    <t>CAGL0K00891g</t>
  </si>
  <si>
    <t>CAGL-IPF5142|CAGL-CDS3606.1|CAG61224.1</t>
  </si>
  <si>
    <t>CAL0134831</t>
  </si>
  <si>
    <t>TDA10</t>
  </si>
  <si>
    <t>YGR205W</t>
  </si>
  <si>
    <t>Anc_5.132</t>
  </si>
  <si>
    <t>ATP-binding protein of unknown function; crystal structure resembles that of E.coli pantothenate kinase and other small kinases; null mutant is sensitive to expression of the top1-T722A allele</t>
  </si>
  <si>
    <t>CAGL0F08789g</t>
  </si>
  <si>
    <t>CAGL-IPF640|CAGL-CDS2833.1|CAG59275.1</t>
  </si>
  <si>
    <t>CAL0131264</t>
  </si>
  <si>
    <t>MCY1</t>
  </si>
  <si>
    <t>YGR012W</t>
  </si>
  <si>
    <t>Anc_4.148</t>
  </si>
  <si>
    <t>Putative cysteine synthase; localized to the mitochondrial outer membrane</t>
  </si>
  <si>
    <t>CAGL0C03872g</t>
  </si>
  <si>
    <t>TIR3</t>
  </si>
  <si>
    <t>CAGL-IPF930|CAGL-CDS3965.1|CAG58250.1</t>
  </si>
  <si>
    <t>CAL0127436</t>
  </si>
  <si>
    <t>Anc_7.1237</t>
  </si>
  <si>
    <t>YIL011W</t>
  </si>
  <si>
    <t>Cell wall mannoprotein; member of Srp1p/Tip1p family of serine-alanine-rich proteins; expressed under anaerobic conditions and required for anaerobic growth; TIR3 has a paralog, TIR2, that arose from the whole genome duplication</t>
  </si>
  <si>
    <t>CAGL0J00891g</t>
  </si>
  <si>
    <t>CAGL-IPF9018|CAGL-CDS2284.1|CAG60698.1</t>
  </si>
  <si>
    <t>CAL0133262</t>
  </si>
  <si>
    <t>YKL143W</t>
  </si>
  <si>
    <t>Anc_5.249</t>
  </si>
  <si>
    <t>LTV1</t>
  </si>
  <si>
    <t>Component of the GSE complex; GSE is required for proper sorting of amino acid permease Gap1p; required for ribosomal small subunit export from nucleus; required for growth at low temperature</t>
  </si>
  <si>
    <t>CAGL0M09911g</t>
  </si>
  <si>
    <t>CAGL-IPF9023|CAGL-CDS3212.1|CAG62755.1</t>
  </si>
  <si>
    <t>CAL0136613</t>
  </si>
  <si>
    <t>DUS4</t>
  </si>
  <si>
    <t>YLR405W</t>
  </si>
  <si>
    <t>Anc_4.269</t>
  </si>
  <si>
    <t>Dihydrouridine synthase; member of a widespread family of conserved proteins including Smm1p, Dus1p, and Dus3p</t>
  </si>
  <si>
    <t>CAGL0D05544g</t>
  </si>
  <si>
    <t>CAGL-IPF4908|CAGL-CDS0584.1|CAG58561.1</t>
  </si>
  <si>
    <t>CAL0128535</t>
  </si>
  <si>
    <t>PUF3</t>
  </si>
  <si>
    <t>YLL013C</t>
  </si>
  <si>
    <t>Anc_5.196</t>
  </si>
  <si>
    <t>Protein of the mitochondrial outer surface; links the Arp2/3 complex with the mitochore during anterograde mitochondrial movement; also binds to and promotes degradation of mRNAs for select nuclear-encoded mitochondrial proteins</t>
  </si>
  <si>
    <t>CAGL0J04510g</t>
  </si>
  <si>
    <t>CAGL-IPF7050|CAGL-CDS2984.1|CAG60851.1</t>
  </si>
  <si>
    <t>CAL0132940</t>
  </si>
  <si>
    <t>CDC73</t>
  </si>
  <si>
    <t>YLR418C</t>
  </si>
  <si>
    <t>Anc_4.290</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</si>
  <si>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t>
  </si>
  <si>
    <t>CAGL0F06457g</t>
  </si>
  <si>
    <t>CAGL-IPF455|CAGL-CDS3599.1|CAG59172.1</t>
  </si>
  <si>
    <t>CAL0131154</t>
  </si>
  <si>
    <t>SAM37</t>
  </si>
  <si>
    <t>YMR060C</t>
  </si>
  <si>
    <t>Anc_2.626</t>
  </si>
  <si>
    <t>Component of the Sorting and Assembly Machinery (SAM) complex; the SAM (or TOB) complex is located in the mitochondrial outer membrane; binds precursors of beta-barrel proteins and facilitates their outer membrane insertion; contributes to SAM complex stability</t>
  </si>
  <si>
    <t>CAGL0G06072g</t>
  </si>
  <si>
    <t>CAGL-IPF3454|CAGL-CDS2413.1|CAG59553.1</t>
  </si>
  <si>
    <t>CAL0137537</t>
  </si>
  <si>
    <t>ECM14</t>
  </si>
  <si>
    <t>YHR132C</t>
  </si>
  <si>
    <t>Anc_2.110</t>
  </si>
  <si>
    <t>Putative metalloprotease with similarity to zinc carboxypeptidases; required for normal cell wall assembly</t>
  </si>
  <si>
    <t>CAGL0M10703g</t>
  </si>
  <si>
    <t>CAGL-IPF9488|CAGL-CDS2326.1|CAG62790.1</t>
  </si>
  <si>
    <t>CAL0137173</t>
  </si>
  <si>
    <t>SEC12</t>
  </si>
  <si>
    <t>YNR026C</t>
  </si>
  <si>
    <t>Anc_6.333</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</si>
  <si>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</si>
  <si>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CAGL0I07837g</t>
  </si>
  <si>
    <t>CAGL-IPF15566|CAR58034.1</t>
  </si>
  <si>
    <t>CAL0132226</t>
  </si>
  <si>
    <t>MHF1</t>
  </si>
  <si>
    <t>YOL086W-A</t>
  </si>
  <si>
    <t>Anc_3.116</t>
  </si>
  <si>
    <t>Component of the heterotetrameric MHF histone-fold complex; in humans the MMF complex interacts with both DNA and Mph1p ortholog FANCM, a Fanconi anemia complementation group protein, to stabilize and remodel blocked replication forks and repair damaged DNA; mhf1 srs2 double mutants are MMS hypersensitive; ortholog of human centromere constitutive-associated network (CCAN) subunit CENP-S, also known as MHF1</t>
  </si>
  <si>
    <t>CAGL0I03036g</t>
  </si>
  <si>
    <t>CAGL-IPF7339|CAGL-CDS3772.1|CAG60320.1</t>
  </si>
  <si>
    <t>CAL0132696</t>
  </si>
  <si>
    <t>MRPL10</t>
  </si>
  <si>
    <t>YNL284C</t>
  </si>
  <si>
    <t>Anc_3.077</t>
  </si>
  <si>
    <t>Mitochondrial ribosomal protein of the large subunit; appears as two protein spots (YmL10 and YmL18) on two-dimensional SDS gels</t>
  </si>
  <si>
    <t>CAGL0F02739g</t>
  </si>
  <si>
    <t>CAGL-IPF1823|CAGL-CDS0209.1|CAG59013.1</t>
  </si>
  <si>
    <t>CAL0129982</t>
  </si>
  <si>
    <t>TRS120</t>
  </si>
  <si>
    <t>YDR407C</t>
  </si>
  <si>
    <t>Anc_5.506</t>
  </si>
  <si>
    <t>One of 10 subunits of the transport protein particle (TRAPP) complex; the TRAPP complex is of the cis-Golgi and mediates vesicle docking and fusion; involved in endoplasmic reticulum (ER) to Golgi membrane traffic</t>
  </si>
  <si>
    <t>CAGL0M10934g</t>
  </si>
  <si>
    <t>CAGL-IPF8851|CAGL-CDS0879.1|CAG62798.1</t>
  </si>
  <si>
    <t>CAL0137349</t>
  </si>
  <si>
    <t>ABZ1</t>
  </si>
  <si>
    <t>YNR033W</t>
  </si>
  <si>
    <t>Anc_6.344</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</si>
  <si>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</si>
  <si>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CAGL0A01694g</t>
  </si>
  <si>
    <t>CAGL-IPF3016|CAGL-CDS1306.1|CAG57732.1</t>
  </si>
  <si>
    <t>CAL0126701</t>
  </si>
  <si>
    <t>YGL036W</t>
  </si>
  <si>
    <t>Anc_4.076</t>
  </si>
  <si>
    <t>Putative protein of unknown function; green fluorescent protein (GFP)-fusion protein localizes to the cytoplasm; YGL036W is not an essential gene</t>
  </si>
  <si>
    <t>CAGL0I07139g</t>
  </si>
  <si>
    <t>CAGL-IPF1475|CAGL-CDS3410.1|CAG60497.1</t>
  </si>
  <si>
    <t>CAL0132316</t>
  </si>
  <si>
    <t>LSC1</t>
  </si>
  <si>
    <t>YOR142W</t>
  </si>
  <si>
    <t>Anc_5.478</t>
  </si>
  <si>
    <t>Alpha subunit of succinyl-CoA ligase; succinyl-CoA ligase is a mitochondrial enzyme of the TCA cycle that catalyzes the nucleotide-dependent conversion of succinyl-CoA to succinate; phosphorylated</t>
  </si>
  <si>
    <t>CAGL0F07821g</t>
  </si>
  <si>
    <t>CAGL-IPF559|CAGL-CDS0565.1|CAG59232.1</t>
  </si>
  <si>
    <t>CAL0129344</t>
  </si>
  <si>
    <t>HUL5</t>
  </si>
  <si>
    <t>YGL141W</t>
  </si>
  <si>
    <t>Anc_2.335</t>
  </si>
  <si>
    <t>Multiubiquitin chain assembly factor (E4); proteasome processivity factor that elongates polyUb chains on substrates, opposing Ubp6p, a branched polyubiquitin protease; required for retrograde transport of misfolded proteins during ERAD</t>
  </si>
  <si>
    <t>CAGL0D05852g</t>
  </si>
  <si>
    <t>CAGL-IPF4890|CAGL-CDS0660.1|CAG58574.1</t>
  </si>
  <si>
    <t>CAL0127935</t>
  </si>
  <si>
    <t>YLR001C</t>
  </si>
  <si>
    <t>Anc_5.219</t>
  </si>
  <si>
    <t>Putative protein of unknown function; the authentic, non-tagged protein is detected in highly purified mitochondria in high-throughput studies; predicted to be palmitoylated</t>
  </si>
  <si>
    <t>CAGL0I03718g</t>
  </si>
  <si>
    <t>CAGL-IPF7382|CAGL-CDS0241.1|CAG60347.1</t>
  </si>
  <si>
    <t>CAL0132570</t>
  </si>
  <si>
    <t>COP1</t>
  </si>
  <si>
    <t>YDL145C</t>
  </si>
  <si>
    <t>Anc_7.322</t>
  </si>
  <si>
    <t>Alpha subunit of COPI vesicle coatomer complex; complex surrounds transport vesicles in the early secretory pathway</t>
  </si>
  <si>
    <t>CAGL0G02123g</t>
  </si>
  <si>
    <t>CAGL-IPF3540|CAGL-CDS2242.1|CAG59381.1</t>
  </si>
  <si>
    <t>CAL0130604</t>
  </si>
  <si>
    <t>MSA2</t>
  </si>
  <si>
    <t>YKR077W</t>
  </si>
  <si>
    <t>Putative transcriptional activator; interacts with G1-specific transcription factor MBF and G1-specific promoters; MSA2 has a paralog, MSA1, that arose from the whole genome duplication</t>
  </si>
  <si>
    <t>CAGL0H06622g</t>
  </si>
  <si>
    <t>Novel_proteincoding21</t>
  </si>
  <si>
    <t>CAL0000210578</t>
  </si>
  <si>
    <t>CAGL0D03872g</t>
  </si>
  <si>
    <t>CAGL-IPF4720|CAGL-CDS3838.1|CAG58495.1</t>
  </si>
  <si>
    <t>CAL0128179</t>
  </si>
  <si>
    <t>Anc_5.321</t>
  </si>
  <si>
    <t>CAGL0H01606g</t>
  </si>
  <si>
    <t>Novel_proteincoding23</t>
  </si>
  <si>
    <t>CAL0000203094</t>
  </si>
  <si>
    <t>Anc_1.021</t>
  </si>
  <si>
    <t>YDR525W-A</t>
  </si>
  <si>
    <t>SNA2</t>
  </si>
  <si>
    <t>Protein of unknown function; has similarity to Pmp3p, which is involved in cation transport; green fluorescent protein (GFP)-fusion protein localizes to the cytoplasm in a punctate pattern</t>
  </si>
  <si>
    <t>CAGL0E05148g</t>
  </si>
  <si>
    <t>CAGL-IPF5014|CAGL-CDS0342.1|CAG58831.1</t>
  </si>
  <si>
    <t>CAL0128712</t>
  </si>
  <si>
    <t>AMS1</t>
  </si>
  <si>
    <t>YGL156W</t>
  </si>
  <si>
    <t>Anc_2.311</t>
  </si>
  <si>
    <t>Vacuolar alpha mannosidase; involved in free oligosaccharide (fOS) degradation; delivered to the vacuole in a novel pathway separate from the secretory pathway</t>
  </si>
  <si>
    <t>CAGL0L00407g</t>
  </si>
  <si>
    <t>CAGL-IPF7540|CAGL-CDS0152.1|CAG61761.1</t>
  </si>
  <si>
    <t>CAL0134992</t>
  </si>
  <si>
    <t>SGS1</t>
  </si>
  <si>
    <t>YMR190C</t>
  </si>
  <si>
    <t>Anc_6.278</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</si>
  <si>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 forms nuclear foci upon DNA replication stress; rapamycin can trigger rapid degradation of Sgs1p</t>
  </si>
  <si>
    <t>CAGL0F07535g</t>
  </si>
  <si>
    <t>CAGL-IPF540|CAGL-CDS3484.1|CAG59219.1</t>
  </si>
  <si>
    <t>CAL0130856</t>
  </si>
  <si>
    <t>YJU3</t>
  </si>
  <si>
    <t>YKL094W</t>
  </si>
  <si>
    <t>Anc_2.487</t>
  </si>
  <si>
    <t>Monoglyceride lipase (MGL); functional ortholog of mammalian MGL, localizes to lipid particles and membranes, also member of the eukaryotic serine hydrolase family</t>
  </si>
  <si>
    <t>CAGL0J03586g</t>
  </si>
  <si>
    <t>CAGL-IPF6894|CAGL-CDS2693.1|CAG60809.1</t>
  </si>
  <si>
    <t>CAL0133446</t>
  </si>
  <si>
    <t>RAD18</t>
  </si>
  <si>
    <t>YCR066W</t>
  </si>
  <si>
    <t>Anc_6.332</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</si>
  <si>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</si>
  <si>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CAGL0L05500g</t>
  </si>
  <si>
    <t>CAGL-IPF4546|CAGL-CDS4712.1|CAG61984.1</t>
  </si>
  <si>
    <t>CAL0136060</t>
  </si>
  <si>
    <t>ALB1</t>
  </si>
  <si>
    <t>YJL122W</t>
  </si>
  <si>
    <t>Anc_1.233</t>
  </si>
  <si>
    <t>Shuttling pre-60S factor; involved in the biogenesis of ribosomal large subunit; interacts directly with Arx1p; responsible for Tif6p recycling defects in absence of Rei1p</t>
  </si>
  <si>
    <t>CAGL0M10725g</t>
  </si>
  <si>
    <t>CAGL-IPF9489|CAGL-CDS3391.1|CAG62791.1</t>
  </si>
  <si>
    <t>CAL0136733</t>
  </si>
  <si>
    <t>BUD17</t>
  </si>
  <si>
    <t>YNR027W</t>
  </si>
  <si>
    <t>Anc_6.334</t>
  </si>
  <si>
    <t>Putative pyridoxal kinase; a key enzyme in vitamin B6 metabolism; involved in bud-site selection; diploid mutants display a random rather than a bipolar budding pattern; similarity to yeast BUD16 and human pyridoxal kinase (PDXK)</t>
  </si>
  <si>
    <t>CAGL0M00220g</t>
  </si>
  <si>
    <t>CAGL-IPF5403|CAGL-CDS0898.1|CAG62330.1</t>
  </si>
  <si>
    <t>CAL0137091</t>
  </si>
  <si>
    <t>PMT4</t>
  </si>
  <si>
    <t>YJR143C</t>
  </si>
  <si>
    <t>Anc_4.379</t>
  </si>
  <si>
    <t>Protein O-mannosyltransferase; transfers mannose residues from dolichyl phosphate-D-mannose to protein serine/threonine residues; appears to form homodimers in vivo and does not complex with other Pmt proteins; target for new antifungals</t>
  </si>
  <si>
    <t>CAGL0H07359g</t>
  </si>
  <si>
    <t>PHO8</t>
  </si>
  <si>
    <t>CAGL-IPF230|CAGL-CDS1798.1|CAG60050.1</t>
  </si>
  <si>
    <t>CAL0129615</t>
  </si>
  <si>
    <t>YDR481C</t>
  </si>
  <si>
    <t>Anc_8.501</t>
  </si>
  <si>
    <t>Repressible vacuolar alkaline phosphatase; regulated by levels of Pi and by Pho4p, Pho9p, Pho80p, Pho81p and Pho85p; dephosphorylates phosphotyrosyl peptides; contributes to NAD+ metabolism by producing nicotinamide riboside from NMN</t>
  </si>
  <si>
    <t>CAGL0K01309g</t>
  </si>
  <si>
    <t>CAGL-IPF5106|CAGL-CDS2652.1|CAG61242.1</t>
  </si>
  <si>
    <t>CAL0134483</t>
  </si>
  <si>
    <t>UPF3</t>
  </si>
  <si>
    <t>YGR072W</t>
  </si>
  <si>
    <t>Anc_3.140</t>
  </si>
  <si>
    <t>Component of the nonsense-mediated mRNA decay (NMD) pathway; along with Nam7p and Nmd2p; involved in decay of mRNA containing nonsense codons; involved in telomere maintenance</t>
  </si>
  <si>
    <t>CAGL0J08800g</t>
  </si>
  <si>
    <t>CAGL-IPF7000|CAGL-CDS3462.1|CAG61042.1</t>
  </si>
  <si>
    <t>CAL0133266</t>
  </si>
  <si>
    <t>PNP1</t>
  </si>
  <si>
    <t>YLR209C</t>
  </si>
  <si>
    <t>Anc_7.337</t>
  </si>
  <si>
    <t>Purine nucleoside phosphorylase; specifically metabolizes inosine and guanosine nucleosides; involved in the nicotinamide riboside salvage pathway</t>
  </si>
  <si>
    <t>CAGL0M11418g</t>
  </si>
  <si>
    <t>CAGL-IPF6239|CAGL-CDS3145.1|CAG62817.1</t>
  </si>
  <si>
    <t>CAL0136495</t>
  </si>
  <si>
    <t>HRT3</t>
  </si>
  <si>
    <t>YLR097C</t>
  </si>
  <si>
    <t>Anc_8.281</t>
  </si>
  <si>
    <t>Putative SCF-ubiquitin ligase F-box protein; based on both genetic and physical interactions and sequence similarity; identified in association with Cdc53p, Skp1p and Ubi4 in large and small-scale studies</t>
  </si>
  <si>
    <t>CAGL0I07205g</t>
  </si>
  <si>
    <t>CAGL-IPF1483|CAGL-CDS1489.1|CAG60500.1</t>
  </si>
  <si>
    <t>CAL0132082</t>
  </si>
  <si>
    <t>RUP1</t>
  </si>
  <si>
    <t>YOR138C</t>
  </si>
  <si>
    <t>Anc_5.475</t>
  </si>
  <si>
    <t>Protein that regulates ubiquitination of Rsp5p; has a WW domain consensus motif of PPPSY (residues 131-135) that mediates binding of Rsp5p to Ubp2p; contains an UBA domain; relative distribution to the nucleus increases upon DNA replication stress</t>
  </si>
  <si>
    <t>CAGL0A01243g</t>
  </si>
  <si>
    <t>GIT1</t>
  </si>
  <si>
    <t>CAGL-IPF3394|CAGL-CDS1893.1|CAG57716.1</t>
  </si>
  <si>
    <t>CAL0126807</t>
  </si>
  <si>
    <t>Anc_5.530</t>
  </si>
  <si>
    <t>CAGL0C04983g</t>
  </si>
  <si>
    <t>ADO1</t>
  </si>
  <si>
    <t>CAGL-IPF4114|CAGL-CDS3261.1|CAG58296.1</t>
  </si>
  <si>
    <t>CAL0127176</t>
  </si>
  <si>
    <t>YJR105W</t>
  </si>
  <si>
    <t>Anc_7.499</t>
  </si>
  <si>
    <t>Adenosine kinase; required for the utilization of S-adenosylmethionine (AdoMet); may be involved in recycling adenosine produced through the methyl cycle</t>
  </si>
  <si>
    <t>CAGL0I08855g</t>
  </si>
  <si>
    <t>CAGL-IPF4383|CAGL-CDS2038.1|CAG60569.1</t>
  </si>
  <si>
    <t>CAL0129987</t>
  </si>
  <si>
    <t>TRS65</t>
  </si>
  <si>
    <t>YGR166W</t>
  </si>
  <si>
    <t>Anc_5.167</t>
  </si>
  <si>
    <t>Subunit of TRAPPII; TRAPPII is a multimeric guanine nucleotide-exchange factor for Ypt1p; involved in intra-Golgi traffic and the retrograde pathway from the endosome to Golgi; role in cell wall beta-glucan biosynthesis and the stress response</t>
  </si>
  <si>
    <t>CAGL0I05478g</t>
  </si>
  <si>
    <t>CAGL-IPF1348|CAGL-CDS4033.1|CAG60424.1</t>
  </si>
  <si>
    <t>CAL0132568</t>
  </si>
  <si>
    <t>UBC6</t>
  </si>
  <si>
    <t>YER100W</t>
  </si>
  <si>
    <t>Anc_7.392</t>
  </si>
  <si>
    <t>Ubiquitin-conjugating enzyme involved in ERAD; located at the cytosolic side of the ER membrane; tail region contains a transmembrane segment at the C-terminus; substrate of the ubiquitin-proteasome pathway; ER-associated protein degradation is also known as ERAD</t>
  </si>
  <si>
    <t>CAGL0J08184g</t>
  </si>
  <si>
    <t>CAGL-IPF6732|CAGL-CDS1653.1|CAG61015.1</t>
  </si>
  <si>
    <t>CAL0133096</t>
  </si>
  <si>
    <t>ALP1</t>
  </si>
  <si>
    <t>YEL063C</t>
  </si>
  <si>
    <t>YNL270C</t>
  </si>
  <si>
    <t>Anc_1.083</t>
  </si>
  <si>
    <t>Arginine transporter; expression is normally very low and it is unclear what conditions would induce significant expression; ALP1 has a paralog, CAN1, that arose from the whole genome duplication</t>
  </si>
  <si>
    <t>CAGL0B04939g</t>
  </si>
  <si>
    <t>CAGL-IPF652|CAGL-CDS1506.1|CAG58085.1</t>
  </si>
  <si>
    <t>CAL0127032</t>
  </si>
  <si>
    <t>YLR173W</t>
  </si>
  <si>
    <t>Anc_1.386</t>
  </si>
  <si>
    <t>CAGL0J09658g</t>
  </si>
  <si>
    <t>CAGL-IPF6933|CAGL-CDS0944.1|CAG61080.1</t>
  </si>
  <si>
    <t>CAL0133020</t>
  </si>
  <si>
    <t>YDL206W</t>
  </si>
  <si>
    <t>Anc_8.458</t>
  </si>
  <si>
    <t>Putative protein of unknown function; YDL206W is not an essential protein</t>
  </si>
  <si>
    <t>CAGL0B04257g</t>
  </si>
  <si>
    <t>CAGL-IPF701|CAGL-CDS3055.1|CAG58055.1</t>
  </si>
  <si>
    <t>CAL0127014</t>
  </si>
  <si>
    <t>RPL4B</t>
  </si>
  <si>
    <t>YDR012W</t>
  </si>
  <si>
    <t>Anc_3.232</t>
  </si>
  <si>
    <t>Ribosomal 60S subunit protein L4B; homologous to mammalian ribosomal protein L4 and bacterial L4; RPL4B has a paralog, RPL4A, that arose from the whole genome duplication</t>
  </si>
  <si>
    <t>CAGL0D05456g</t>
  </si>
  <si>
    <t>CAGL-IPF4918|CAGL-CDS4378.1|CAG58557.1</t>
  </si>
  <si>
    <t>CAL0128499</t>
  </si>
  <si>
    <t>CAGL0K05643g</t>
  </si>
  <si>
    <t>CAGL-IPF3953|CAGL-CDS2560.1|CAG61432.1</t>
  </si>
  <si>
    <t>CAL0134531</t>
  </si>
  <si>
    <t>WHI5</t>
  </si>
  <si>
    <t>YOR083W</t>
  </si>
  <si>
    <t>Anc_5.692</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</si>
  <si>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</si>
  <si>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CAGL0G03333g</t>
  </si>
  <si>
    <t>CAGL-IPF3627|CAGL-CDS4548.1|CAG59435.1</t>
  </si>
  <si>
    <t>CAL0137609</t>
  </si>
  <si>
    <t>RTT105</t>
  </si>
  <si>
    <t>YER104W</t>
  </si>
  <si>
    <t>Anc_7.399</t>
  </si>
  <si>
    <t>Protein with a role in regulation of Ty1 transposition</t>
  </si>
  <si>
    <t>CAGL0K12936g</t>
  </si>
  <si>
    <t>CAGL-IPF4606|CAGL-CDS1671.1|CAG61742.1</t>
  </si>
  <si>
    <t>CAL0134335</t>
  </si>
  <si>
    <t>SWP82</t>
  </si>
  <si>
    <t>YFL049W</t>
  </si>
  <si>
    <t>Anc_8.001</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</si>
  <si>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</si>
  <si>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CAGL0F04235g</t>
  </si>
  <si>
    <t>CAGL-IPF1697|CAGL-CDS3733.1|CAG59079.1</t>
  </si>
  <si>
    <t>CAL0131164</t>
  </si>
  <si>
    <t>SHE1</t>
  </si>
  <si>
    <t>YBL031W</t>
  </si>
  <si>
    <t>Anc_3.317</t>
  </si>
  <si>
    <t>Mitotic spindle protein; interacts with components of the Dam1 (DASH) complex, its effector Sli15p, and microtubule-associated protein Bim1p; also localizes to nuclear microtubules and to the bud neck in a ring-shaped structure; inhibits dynein function</t>
  </si>
  <si>
    <t>CAGL0C00946g</t>
  </si>
  <si>
    <t>Novel_proteincoding6</t>
  </si>
  <si>
    <t>CAL0000203447</t>
  </si>
  <si>
    <t>CAGL0K00341g</t>
  </si>
  <si>
    <t>CAGL-IPF5181|CAGL-CDS4935.1|CAG61200.1</t>
  </si>
  <si>
    <t>CAL0134621</t>
  </si>
  <si>
    <t>CAGL0G06160g</t>
  </si>
  <si>
    <t>CAGL-IPF3448|CAGL-CDS5647.1|CAG59557.1</t>
  </si>
  <si>
    <t>CAL0130747</t>
  </si>
  <si>
    <t>CAGL0G01232g</t>
  </si>
  <si>
    <t>CAGL-IPF3869|CAGL-CDS0991.1|CAG59342.1</t>
  </si>
  <si>
    <t>CAL0130288</t>
  </si>
  <si>
    <t>YGL203C</t>
  </si>
  <si>
    <t>Anc_3.512</t>
  </si>
  <si>
    <t>KEX1</t>
  </si>
  <si>
    <t>Cell death protease essential for hypochlorite-induced apoptosis; involved in the processing of killer toxin and alpha factor precursor; cleaves Lys and Arg residues from the C-terminus of peptides and proteins</t>
  </si>
  <si>
    <t>CAGL0M01650g</t>
  </si>
  <si>
    <t>CAGL-IPF6338|CAGL-CDS2279.1|CAG62392.1</t>
  </si>
  <si>
    <t>CAL0136785</t>
  </si>
  <si>
    <t>RVS167</t>
  </si>
  <si>
    <t>YDR388W</t>
  </si>
  <si>
    <t>Anc_5.470</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</si>
  <si>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</si>
  <si>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CAGL0I06490g</t>
  </si>
  <si>
    <t>CAGL-IPF1428|CAG60469.1</t>
  </si>
  <si>
    <t>CAL0132614</t>
  </si>
  <si>
    <t>JIP5</t>
  </si>
  <si>
    <t>YPR169W</t>
  </si>
  <si>
    <t>Anc_7.525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</si>
  <si>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</si>
  <si>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CAGL0E01815g</t>
  </si>
  <si>
    <t>YPS8</t>
  </si>
  <si>
    <t>CAGL-IPF8400|CAGL-CDS1964.1|CAG58687.1</t>
  </si>
  <si>
    <t>CAL0128724</t>
  </si>
  <si>
    <t>CAGL0M13321g</t>
  </si>
  <si>
    <t>CAGL-IPF6087|CAGL-CDS4182.1|CAG62902.1</t>
  </si>
  <si>
    <t>CAL0136485</t>
  </si>
  <si>
    <t>SVP26</t>
  </si>
  <si>
    <t>YHR181W</t>
  </si>
  <si>
    <t>Anc_5.057</t>
  </si>
  <si>
    <t>Integral membrane protein of the early Golgi apparatus and ER; involved in COP II vesicle transport; may also function to promote retention of proteins in the early Golgi compartment</t>
  </si>
  <si>
    <t>CAGL0M14069g</t>
  </si>
  <si>
    <t>PWP6</t>
  </si>
  <si>
    <t>CAGL-IPF6033|CAGL-CDS0656.1|CAG62936.1</t>
  </si>
  <si>
    <t>CAL0137423</t>
  </si>
  <si>
    <t>CAGL0L00495g</t>
  </si>
  <si>
    <t>HSC82</t>
  </si>
  <si>
    <t>CAGL-IPF7534|CAGL-CDS1077.1|CAG61765.1</t>
  </si>
  <si>
    <t>CAL0136146</t>
  </si>
  <si>
    <t>YPL240C</t>
  </si>
  <si>
    <t>YMR186W</t>
  </si>
  <si>
    <t>Anc_6.267</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</si>
  <si>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</si>
  <si>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CAGL0C02123g</t>
  </si>
  <si>
    <t>CAGL-IPF1080|CAGL-CDS3619.1|CAG58174.1</t>
  </si>
  <si>
    <t>CAL0127216</t>
  </si>
  <si>
    <t>ERJ5</t>
  </si>
  <si>
    <t>YFR041C</t>
  </si>
  <si>
    <t>Anc_3.548</t>
  </si>
  <si>
    <t>Type I membrane protein with a J domain; required to preserve the folding capacity of the endoplasmic reticulum; loss of the non-essential ERJ5 gene leads to a constitutively induced unfolded protein response</t>
  </si>
  <si>
    <t>CAGL0H09262g</t>
  </si>
  <si>
    <t>CAGL-IPF82|CAGL-CDS1373.1|CAG60135.1</t>
  </si>
  <si>
    <t>CAL0131658</t>
  </si>
  <si>
    <t>CAGL0J09174g</t>
  </si>
  <si>
    <t>CAGL-IPF6966|CAGL-CDS3132.1|CAG61059.1</t>
  </si>
  <si>
    <t>CAL0133338</t>
  </si>
  <si>
    <t>YDL186W</t>
  </si>
  <si>
    <t>Anc_7.301</t>
  </si>
  <si>
    <t>Putative protein of unknown function; YDL186W is not an essential gene</t>
  </si>
  <si>
    <t>CAGL0F04301g</t>
  </si>
  <si>
    <t>CAGL-IPF1693|CAGL-CDS0111.1|CAG59082.1</t>
  </si>
  <si>
    <t>CAL0129651</t>
  </si>
  <si>
    <t>STU1</t>
  </si>
  <si>
    <t>YBL034C</t>
  </si>
  <si>
    <t>Anc_3.321</t>
  </si>
  <si>
    <t>Component of the mitotic spindle; binds to interpolar microtubules via its association with beta-tubulin (Tub2p); required for interpolar microtubules to provide an outward force on the spindle poles</t>
  </si>
  <si>
    <t>CAGL0D02068g</t>
  </si>
  <si>
    <t>CAGL-IPF4833|CAGL-CDS1061.1|CAG58415.1</t>
  </si>
  <si>
    <t>CAL0128397</t>
  </si>
  <si>
    <t>APL2</t>
  </si>
  <si>
    <t>YKL135C</t>
  </si>
  <si>
    <t>Anc_2.430</t>
  </si>
  <si>
    <t>Beta-adaptin subunit of the clathrin-associated protein (AP-1) complex; binds clathrin; involved in clathrin-dependent Golgi protein sorting; protein abundance increases in response to DNA replication stress</t>
  </si>
  <si>
    <t>CAGL0L06996g</t>
  </si>
  <si>
    <t>CAGL-IPF7674|CAGL-CDS4870.1|CAG62051.1</t>
  </si>
  <si>
    <t>CAL0135388</t>
  </si>
  <si>
    <t>YPL034W</t>
  </si>
  <si>
    <t>Anc_2.378</t>
  </si>
  <si>
    <t>Putative protein of unknown function; YPL034W is not essential gene</t>
  </si>
  <si>
    <t>CAGL0M08250g</t>
  </si>
  <si>
    <t>CAGL-IPF8024|CAGL-CDS1654.1|CAG62680.1</t>
  </si>
  <si>
    <t>CAL0136997</t>
  </si>
  <si>
    <t>ZRT3</t>
  </si>
  <si>
    <t>YKL175W</t>
  </si>
  <si>
    <t>Anc_1.172</t>
  </si>
  <si>
    <t>Vacuolar membrane zinc transporter; transports zinc from storage in the vacuole to the cytoplasm when needed; transcription is induced under conditions of zinc deficiency</t>
  </si>
  <si>
    <t>CAGL0F03201g</t>
  </si>
  <si>
    <t>CAGL-IPF1782|CAGL-CDS3425.1|CAG59033.1</t>
  </si>
  <si>
    <t>CAL0129824</t>
  </si>
  <si>
    <t>PPM1</t>
  </si>
  <si>
    <t>YDR435C</t>
  </si>
  <si>
    <t>Anc_5.547</t>
  </si>
  <si>
    <t>Carboxyl methyltransferase; methylates the C terminus of the protein phosphatase 2A catalytic subunit (Pph21p or Pph22p), which is important for complex formation with regulatory subunits</t>
  </si>
  <si>
    <t>CAGL0K10868g</t>
  </si>
  <si>
    <t>CTA1</t>
  </si>
  <si>
    <t>CAGL-IPF3249|CAGL-CDS2032.1|CAG61651.1</t>
  </si>
  <si>
    <t>CAL0134111</t>
  </si>
  <si>
    <t>YDR256C</t>
  </si>
  <si>
    <t>Anc_8.497</t>
  </si>
  <si>
    <t>Catalase A; breaks down hydrogen peroxide in the peroxisomal matrix formed by acyl-CoA oxidase (Pox1p) during fatty acid beta-oxidation</t>
  </si>
  <si>
    <t>CAGL0B01265g</t>
  </si>
  <si>
    <t>MATalpha2</t>
  </si>
  <si>
    <t>CAGL-IPF5282|CAGL-CDS4550.1|CAG57925.1|MTLalpha2</t>
  </si>
  <si>
    <t>CAL0127104</t>
  </si>
  <si>
    <t>MATALPHA2</t>
  </si>
  <si>
    <t>YCR039C</t>
  </si>
  <si>
    <t>Anc_1.122</t>
  </si>
  <si>
    <t>Homeobox-domain protein; with Mcm1p, represses a-specific genes in haploids; acts with A1p to repress transcription of haploid-specific genes in diploids; one of two genes encoded by the MATalpha mating type cassette</t>
  </si>
  <si>
    <t>CAGL0M12793g</t>
  </si>
  <si>
    <t>CAGL-IPF8488|CAGL-CDS3618.1|CAG62879.1</t>
  </si>
  <si>
    <t>CAL0136609</t>
  </si>
  <si>
    <t>YER079W</t>
  </si>
  <si>
    <t>Anc_7.270</t>
  </si>
  <si>
    <t>CAGL0K07546g</t>
  </si>
  <si>
    <t>PMU2</t>
  </si>
  <si>
    <t>CAGL-IPF3168|CAGL-CDS3381.1|CAG61512.1</t>
  </si>
  <si>
    <t>CAL0134805</t>
  </si>
  <si>
    <t>CAGL0J05874g</t>
  </si>
  <si>
    <t>CAGL-IPF7954|CAGL-CDS3450.1|CAG60912.1</t>
  </si>
  <si>
    <t>CAL0133652</t>
  </si>
  <si>
    <t>ASI2</t>
  </si>
  <si>
    <t>YNL159C</t>
  </si>
  <si>
    <t>Anc_2.112</t>
  </si>
  <si>
    <t>Integral inner nuclear membrane protein; acts with Asi1p and Asi3p to ensure the fidelity of SPS-sensor signaling by maintaining the dormant repressed state of gene expression in the absence of inducing signals</t>
  </si>
  <si>
    <t>CAGL0F06677g</t>
  </si>
  <si>
    <t>GPA1</t>
  </si>
  <si>
    <t>CAGL-IPF470|CAGL-CDS2431.1|CAG59182.1</t>
  </si>
  <si>
    <t>CAL0129205</t>
  </si>
  <si>
    <t>YHR005C</t>
  </si>
  <si>
    <t>Anc_2.643</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</si>
  <si>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</si>
  <si>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CAGL0K11836g</t>
  </si>
  <si>
    <t>CAGL-IPF8509|CAGL-CDS1948.1|CAG61693.1</t>
  </si>
  <si>
    <t>CAL0134967</t>
  </si>
  <si>
    <t>RAD28</t>
  </si>
  <si>
    <t>YDR030C</t>
  </si>
  <si>
    <t>Anc_3.259</t>
  </si>
  <si>
    <t>Protein involved in DNA repair; related to the human CSA protein that is involved in transcription-coupled repair nucleotide excision repair</t>
  </si>
  <si>
    <t>CAGL0M04609g</t>
  </si>
  <si>
    <t>SPE4</t>
  </si>
  <si>
    <t>CAGL-IPF8317|CAGL-CDS3617.1|CAG62524.1</t>
  </si>
  <si>
    <t>CAL0136643</t>
  </si>
  <si>
    <t>YLR146C</t>
  </si>
  <si>
    <t>Anc_8.354</t>
  </si>
  <si>
    <t>Spermine synthase; required for the biosynthesis of spermine and also involved in biosynthesis of pantothenic acid</t>
  </si>
  <si>
    <t>CAGL0H03905g</t>
  </si>
  <si>
    <t>CAGL-IPF1892|CAGL-CDS3595.1|CAG59897.1</t>
  </si>
  <si>
    <t>CAL0129534</t>
  </si>
  <si>
    <t>ILV6</t>
  </si>
  <si>
    <t>YCL009C</t>
  </si>
  <si>
    <t>Anc_1.411</t>
  </si>
  <si>
    <t>Regulatory subunit of acetolactate synthase; acetolactate synthase catalyzes the first step of branched-chain amino acid biosynthesis; enhances activity of the Ilv2p catalytic subunit, localizes to mitochondria</t>
  </si>
  <si>
    <t>CAGL0K02805g</t>
  </si>
  <si>
    <t>IPC1</t>
  </si>
  <si>
    <t>CAGL-IPF2231|CAGL-CDS2659.1|CAG61308.1</t>
  </si>
  <si>
    <t>CAL0134961</t>
  </si>
  <si>
    <t>CAGL0J04158g</t>
  </si>
  <si>
    <t>RCN2</t>
  </si>
  <si>
    <t>CAGL-IPF6850|CAGL-CDS4153.1|CAG60835.1</t>
  </si>
  <si>
    <t>CAL0133192</t>
  </si>
  <si>
    <t>YOR220W</t>
  </si>
  <si>
    <t>Anc_8.640</t>
  </si>
  <si>
    <t>Protein of unknown function; green fluorescent protein (GFP)-fusion protein localizes to the cytoplasm; phosphorylated in response to alpha factor; protein abundance increases in response to DNA replication stress</t>
  </si>
  <si>
    <t>CAGL0J01699g</t>
  </si>
  <si>
    <t>CAGL-IPF15788|CAR58039.1</t>
  </si>
  <si>
    <t>CAL0133150</t>
  </si>
  <si>
    <t>YPR010C-A</t>
  </si>
  <si>
    <t>Anc_8.114</t>
  </si>
  <si>
    <t>Putative protein of unknown function; conserved among Saccharomyces sensu stricto species</t>
  </si>
  <si>
    <t>CAGL0I06358g</t>
  </si>
  <si>
    <t>CAGL-IPF1419|CAGL-CDS0035.1|CAG60464.1</t>
  </si>
  <si>
    <t>CAL0130231</t>
  </si>
  <si>
    <t>LAA1</t>
  </si>
  <si>
    <t>YJL207C</t>
  </si>
  <si>
    <t>Anc_1.127</t>
  </si>
  <si>
    <t>AP-1 accessory protein; colocalizes with clathrin to the late-Golgi apparatus; involved in TGN-endosome transport; physically interacts with AP-1; similar to the mammalian p200; may interact with ribosomes; YJL207C is a non-essential gene</t>
  </si>
  <si>
    <t>CAGL0I10362g</t>
  </si>
  <si>
    <t>PWP4</t>
  </si>
  <si>
    <t>Cagl0I.mRNA.at.529.m|CAG60635.2</t>
  </si>
  <si>
    <t>CAL0132086</t>
  </si>
  <si>
    <t>CAGL0C00583g</t>
  </si>
  <si>
    <t>CAGL-IPF6654|CAGL-CDS2829.1|CAG58111.1</t>
  </si>
  <si>
    <t>CAL0127506</t>
  </si>
  <si>
    <t>SHE3</t>
  </si>
  <si>
    <t>YBR130C</t>
  </si>
  <si>
    <t>Anc_3.393</t>
  </si>
  <si>
    <t>Protein adaptor between Myo4p and the She2p-mRNA complex; part of the mRNA localization machinery that restricts accumulation of certain proteins to the bud; also required for cortical ER inheritance</t>
  </si>
  <si>
    <t>CAGL0M09493g</t>
  </si>
  <si>
    <t>CAGL-IPF9381|CAGL-CDS1068.1|CAG62735.1</t>
  </si>
  <si>
    <t>CAL0136387</t>
  </si>
  <si>
    <t>YMR160W</t>
  </si>
  <si>
    <t>Anc_2.353</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</si>
  <si>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</si>
  <si>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CAGL0G03443g</t>
  </si>
  <si>
    <t>CAGL-IPF7154|CAGL-CDS0304.1|CAG59440.1</t>
  </si>
  <si>
    <t>CAL0137765</t>
  </si>
  <si>
    <t>KAP123</t>
  </si>
  <si>
    <t>YER110C</t>
  </si>
  <si>
    <t>Anc_7.408</t>
  </si>
  <si>
    <t>Karyopherin beta; mediates nuclear import of ribosomal proteins prior to assembly into ribosomes and import of histones H3 and H4; localizes to the nuclear pore, nucleus, and cytoplasm; exhibits genetic interactions with RAI1</t>
  </si>
  <si>
    <t>CAGL0H07975g</t>
  </si>
  <si>
    <t>CAGL-IPF189|CAGL-CDS3789.1|CAG60078.1</t>
  </si>
  <si>
    <t>CAL0129821</t>
  </si>
  <si>
    <t>LHP1</t>
  </si>
  <si>
    <t>YDL051W</t>
  </si>
  <si>
    <t>Anc_4.224</t>
  </si>
  <si>
    <t>RNA binding protein required for maturation of tRNA and U6 snRNA; acts as a molecular chaperone for RNAs transcribed by polymerase III; homologous to human La (SS-B) autoantigen</t>
  </si>
  <si>
    <t>CAGL0K09020g</t>
  </si>
  <si>
    <t>CAGL-IPF3063|CAGL-CDS4675.1|CAG61576.1</t>
  </si>
  <si>
    <t>CAL0134617</t>
  </si>
  <si>
    <t>NAT5</t>
  </si>
  <si>
    <t>YOR253W</t>
  </si>
  <si>
    <t>Anc_8.697</t>
  </si>
  <si>
    <t>CAGL0A02552g</t>
  </si>
  <si>
    <t>CAGL-IPF2944|CAGL-CDS2787.1|CAG57768.1</t>
  </si>
  <si>
    <t>CAL0126803</t>
  </si>
  <si>
    <t>YHR107C</t>
  </si>
  <si>
    <t>Anc_5.412</t>
  </si>
  <si>
    <t>CDC12</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</si>
  <si>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</si>
  <si>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CAGL0D01892g</t>
  </si>
  <si>
    <t>CAGL-IPF4814|CAGL-CDS2651.1|CAG58407.1</t>
  </si>
  <si>
    <t>CAL0128017</t>
  </si>
  <si>
    <t>AAT2</t>
  </si>
  <si>
    <t>YLR027C</t>
  </si>
  <si>
    <t>Anc_2.420</t>
  </si>
  <si>
    <t>Cytosolic aspartate aminotransferase involved in nitrogen metabolism; localizes to peroxisomes in oleate-grown cells</t>
  </si>
  <si>
    <t>CAGL0G06292g</t>
  </si>
  <si>
    <t>CAGL-IPF3439|CAGL-CDS3972.1|CAG59562.1</t>
  </si>
  <si>
    <t>CAL0137721</t>
  </si>
  <si>
    <t>SAW1</t>
  </si>
  <si>
    <t>YAL027W</t>
  </si>
  <si>
    <t>Anc_7.070</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</si>
  <si>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</si>
  <si>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CAGL0H03641g</t>
  </si>
  <si>
    <t>CAGL-IPF1912|CAGL-CDS4072.1|CAG59885.1</t>
  </si>
  <si>
    <t>CAL0131954</t>
  </si>
  <si>
    <t>YNL010W</t>
  </si>
  <si>
    <t>Anc_1.395</t>
  </si>
  <si>
    <t>Putative protein of unknown function; similar to phosphoserine phosphatases; green fluorescent protein (GFP)-fusion protein localizes to the cytoplasm and nucleus; homozygous diploid mutant shows an increase in glycogen accumulation</t>
  </si>
  <si>
    <t>CAGL0K06303g</t>
  </si>
  <si>
    <t>CAGL-IPF5289|CAGL-CDS0004.1|CAG61458.1</t>
  </si>
  <si>
    <t>CAL0134355</t>
  </si>
  <si>
    <t>TOM1</t>
  </si>
  <si>
    <t>YDR457W</t>
  </si>
  <si>
    <t>Anc_5.576</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</si>
  <si>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</si>
  <si>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CAGL0H01089g</t>
  </si>
  <si>
    <t>CAGL-IPF5786|CAGL-CDS3644.1|CAG59778.1</t>
  </si>
  <si>
    <t>CAL0131694</t>
  </si>
  <si>
    <t>INM2</t>
  </si>
  <si>
    <t>YDR287W</t>
  </si>
  <si>
    <t>Anc_5.294</t>
  </si>
  <si>
    <t>Inositol monophosphatase; involved in biosynthesis of inositol; enzymatic activity requires magnesium ions and is inhibited by lithium and sodium ions; inm1 inm2 double mutant lacks inositol auxotrophy</t>
  </si>
  <si>
    <t>CAGL0B03245g</t>
  </si>
  <si>
    <t>CAGL-IPF793|CAGL-CDS2116.1|CAG58012.1</t>
  </si>
  <si>
    <t>CAL0127690</t>
  </si>
  <si>
    <t>SSH1</t>
  </si>
  <si>
    <t>YBR283C</t>
  </si>
  <si>
    <t>Anc_1.303</t>
  </si>
  <si>
    <t>Subunit of the Ssh1 translocon complex; Sec61p homolog involved in co-translational pathway of protein translocation; not essential</t>
  </si>
  <si>
    <t>CAGL0E01837g</t>
  </si>
  <si>
    <t>YPS9</t>
  </si>
  <si>
    <t>CAGL-IPF8402|CAGL-CDS1954.1|CAG58688.1</t>
  </si>
  <si>
    <t>CAL0128592</t>
  </si>
  <si>
    <t>CAGL0A02838g</t>
  </si>
  <si>
    <t>CAGL-IPF1278|CAGL-CDS0740.1|CAG57782.1</t>
  </si>
  <si>
    <t>CAL0126713</t>
  </si>
  <si>
    <t>XRS2</t>
  </si>
  <si>
    <t>YDR369C</t>
  </si>
  <si>
    <t>Anc_5.435</t>
  </si>
  <si>
    <t>Protein required for DNA repair; component of the Mre11 complex, which is involved in double strand breaks, meiotic recombination, telomere maintenance, and checkpoint signaling</t>
  </si>
  <si>
    <t>CAGL0I07777g</t>
  </si>
  <si>
    <t>CAGL-IPF4288|CAGL-CDS4085.1|CAG60524.1</t>
  </si>
  <si>
    <t>CAL0132084</t>
  </si>
  <si>
    <t>MPD2</t>
  </si>
  <si>
    <t>YOL088C</t>
  </si>
  <si>
    <t>Anc_3.111</t>
  </si>
  <si>
    <t>Member of the protein disulfide isomerase (PDI) family; exhibits chaperone activity; overexpression suppresses the lethality of a pdi1 deletion but does not complement all Pdi1p functions; undergoes oxidation by Ero1p</t>
  </si>
  <si>
    <t>CAGL0H06391g</t>
  </si>
  <si>
    <t>CAGL-IPF313|CAGL-CDS1235.1|CAG60006.1</t>
  </si>
  <si>
    <t>CAL0131456</t>
  </si>
  <si>
    <t>SWC3</t>
  </si>
  <si>
    <t>YAL011W</t>
  </si>
  <si>
    <t>Anc_7.102</t>
  </si>
  <si>
    <t>Protein of unknown function; component of the SWR1 complex, which exchanges histone variant H2AZ (Htz1p) for chromatin-bound histone H2A; required for formation of nuclear-associated array of smooth endoplasmic reticulum known as karmellae</t>
  </si>
  <si>
    <t>CAGL0K06831g</t>
  </si>
  <si>
    <t>CAGL-IPF5326|CAGL-CDS3093.1|CAG61481.1</t>
  </si>
  <si>
    <t>CAL0133907</t>
  </si>
  <si>
    <t>PDB1</t>
  </si>
  <si>
    <t>YBR221C</t>
  </si>
  <si>
    <t>Anc_6.119</t>
  </si>
  <si>
    <t>E1 beta subunit of the pyruvate dehydrogenase (PDH) complex; PDH is an evolutionarily conserved multi-protein complex found in mitochondria</t>
  </si>
  <si>
    <t>CAGL0K11275g</t>
  </si>
  <si>
    <t>CAGL-IPF3281|CAGL-CDS1934.1|CAG61668.1</t>
  </si>
  <si>
    <t>CAL0133925</t>
  </si>
  <si>
    <t>VHS1</t>
  </si>
  <si>
    <t>YDR247W</t>
  </si>
  <si>
    <t>Cytoplasmic serine/threonine protein kinase; identified as a high-copy suppressor of the synthetic lethality of a sis2 sit4 double mutant, suggesting a role in G1/S phase progression; VHS1 has a paralog, SKS1, that arose from the whole genome duplication</t>
  </si>
  <si>
    <t>CAGL0B02860g</t>
  </si>
  <si>
    <t>CAGL-IPF822|CAGL-CDS4294.1|CAG57996.1</t>
  </si>
  <si>
    <t>CAL0127044</t>
  </si>
  <si>
    <t>ATG33</t>
  </si>
  <si>
    <t>YLR356W</t>
  </si>
  <si>
    <t>Anc_4.191</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</si>
  <si>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</si>
  <si>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CAGL0K10582g</t>
  </si>
  <si>
    <t>CAGL-IPF3227|CAGL-CDS0933.1|CAG61640.1</t>
  </si>
  <si>
    <t>CAL0134485</t>
  </si>
  <si>
    <t>IOC3</t>
  </si>
  <si>
    <t>YFR013W</t>
  </si>
  <si>
    <t>Anc_1.373</t>
  </si>
  <si>
    <t>Subunit of the Isw1a complex; Isw1a has nucleosome-stimulated ATPase activity and represses transcription initiation by specific positioning of a promoter proximal dinucleosome; IOC3 has a paralog, ESC8, that arose from the whole genome duplication</t>
  </si>
  <si>
    <t>CAGL0A00165g</t>
  </si>
  <si>
    <t>CAGL-IPF3306|CAGL-CDS3760.1|CAG57670.1</t>
  </si>
  <si>
    <t>CAL0126541</t>
  </si>
  <si>
    <t>Anc_4.094</t>
  </si>
  <si>
    <t>CAGL0D00440g</t>
  </si>
  <si>
    <t>CAGL-IPF2574|CAGL-CDS4566.1|CAG58343.1</t>
  </si>
  <si>
    <t>CAL0128469</t>
  </si>
  <si>
    <t>MTR2</t>
  </si>
  <si>
    <t>YKL186C</t>
  </si>
  <si>
    <t>Anc_4.284</t>
  </si>
  <si>
    <t>mRNA transport regulator; essential nuclear protein; Mex67p and Mtr2p form a mRNA export complex which binds to RNA</t>
  </si>
  <si>
    <t>CAGL0L04950g</t>
  </si>
  <si>
    <t>CAGL-IPF4581|CAGL-CDS0799.1|CAG61960.1</t>
  </si>
  <si>
    <t>CAL0135218</t>
  </si>
  <si>
    <t>YMR049C</t>
  </si>
  <si>
    <t>Anc_2.613</t>
  </si>
  <si>
    <t>ERB1</t>
  </si>
  <si>
    <t>Constituent of 66S pre-ribosomal particles; forms a complex with Nop7p and Ytm1p that is required for maturation of the large ribosomal subunit; required for maturation of the 25S and 5.8S ribosomal RNAs; homologous to mammalian Bop1</t>
  </si>
  <si>
    <t>CAGL0K09614g</t>
  </si>
  <si>
    <t>CAGL-IPF8808|CAGL-CDS0374.1|CAG61601.1</t>
  </si>
  <si>
    <t>CAL0134347</t>
  </si>
  <si>
    <t>KRE33</t>
  </si>
  <si>
    <t>YNL132W</t>
  </si>
  <si>
    <t>Anc_2.136</t>
  </si>
  <si>
    <t>Protein required for biogenesis of the small ribosomal subunit; required for biogenesis of the small ribosomal subunit; heterozygous mutant shows haploinsufficiency in K1 killer toxin resistance; essential gene</t>
  </si>
  <si>
    <t>CAGL0I04048g</t>
  </si>
  <si>
    <t>CAGL-IPF5944|CAGL-CDS3284.1|CAG60362.1</t>
  </si>
  <si>
    <t>CAL0132112</t>
  </si>
  <si>
    <t>YLR377C</t>
  </si>
  <si>
    <t>Anc_4.227</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</si>
  <si>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</si>
  <si>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</si>
  <si>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CAGL0L07722g</t>
  </si>
  <si>
    <t>PGK1</t>
  </si>
  <si>
    <t>CAGL-IPF9321|CAGL-CDS2665.1|CAG62083.1</t>
  </si>
  <si>
    <t>CAL0135168</t>
  </si>
  <si>
    <t>YCR012W</t>
  </si>
  <si>
    <t>Anc_1.428</t>
  </si>
  <si>
    <t>3-phosphoglycerate kinase; catalyzes transfer of high-energy phosphoryl groups from the acyl phosphate of 1,3-bisphosphoglycerate to ADP to produce ATP; key enzyme in glycolysis and gluconeogenesis</t>
  </si>
  <si>
    <t>CAGL0H00286g</t>
  </si>
  <si>
    <t>CAGL-IPF7284|CAGL-CDS4346.1|CAG59741.1</t>
  </si>
  <si>
    <t>CAL0131824</t>
  </si>
  <si>
    <t>YLR456W</t>
  </si>
  <si>
    <t>YPR172W</t>
  </si>
  <si>
    <t>Anc_7.529</t>
  </si>
  <si>
    <t>Putative pyridoxal 5'-phosphate synthase; null mutant displays increased resistance to antifungal agents gliotoxin, cycloheximide and H2O2; YLR456W has a paralog, YPR172W, that arose from the whole genome duplication</t>
  </si>
  <si>
    <t>CAGL0C03652g</t>
  </si>
  <si>
    <t>CAGL-IPF943|CAGL-CDS3046.1|CAG58242.1</t>
  </si>
  <si>
    <t>CAL0127308</t>
  </si>
  <si>
    <t>COQ2</t>
  </si>
  <si>
    <t>YNR041C</t>
  </si>
  <si>
    <t>Anc_6.361</t>
  </si>
  <si>
    <t>Para hydroxybenzoate polyprenyl transferase; catalyzes the second step in ubiquinone (coenzyme Q) biosynthesis; human COQ2, mutations in which are implicated in an increased risk of mutiple-system atrophy, is able to complement a yeast coq2 null mutant</t>
  </si>
  <si>
    <t>CAGL0L10384g</t>
  </si>
  <si>
    <t>CAGL-IPF4153|CAGL-CDS4240.1|CAG62192.1</t>
  </si>
  <si>
    <t>CAL0135182</t>
  </si>
  <si>
    <t>YNG1</t>
  </si>
  <si>
    <t>YOR064C</t>
  </si>
  <si>
    <t>Anc_5.665</t>
  </si>
  <si>
    <t>Subunit of the NuA3 histone acetyltransferase complex; this complex acetylates histone H3; contains PHD finger domain that interacts with methylated histone H3, has similarity to the human tumor suppressor ING1</t>
  </si>
  <si>
    <t>CAGL0L02805g</t>
  </si>
  <si>
    <t>CAGL-IPF2765|CAGL-CDS2550.1|CAG61863.1</t>
  </si>
  <si>
    <t>CAL0135590</t>
  </si>
  <si>
    <t>NPT1</t>
  </si>
  <si>
    <t>YOR209C</t>
  </si>
  <si>
    <t>Anc_8.625</t>
  </si>
  <si>
    <t>Nicotinate phosphoribosyltransferase; acts in the salvage pathway of NAD+ biosynthesis; required for silencing at rDNA and telomeres and has a role in silencing at mating-type loci; localized to the nucleus</t>
  </si>
  <si>
    <t>CAGL0C00319g</t>
  </si>
  <si>
    <t>CAGL-IPF6631|CAGL-CDS1615.1|CAG58099.1</t>
  </si>
  <si>
    <t>CAL0127452</t>
  </si>
  <si>
    <t>CPS1</t>
  </si>
  <si>
    <t>YJL172W</t>
  </si>
  <si>
    <t>Anc_1.166</t>
  </si>
  <si>
    <t>Vacuolar carboxypeptidase S; expression is induced under low-nitrogen conditions</t>
  </si>
  <si>
    <t>CAGL0L10846g</t>
  </si>
  <si>
    <t>CAGL-IPF4194|CAGL-CDS3809.1|CAG62213.1</t>
  </si>
  <si>
    <t>CAL0135124</t>
  </si>
  <si>
    <t>BUD23</t>
  </si>
  <si>
    <t>YCR047C</t>
  </si>
  <si>
    <t>Anc_6.316</t>
  </si>
  <si>
    <t>Methyltransferase; methylates residue G1575 of 18S rRNA; required for rRNA processing and nuclear export of 40S ribosomal subunits independently of methylation activity; diploid mutant displays random budding pattern</t>
  </si>
  <si>
    <t>CAGL0A00935g</t>
  </si>
  <si>
    <t>CAGL-IPF3358|CAGL-CDS4197.1|CAG57702.1</t>
  </si>
  <si>
    <t>CAL0126671</t>
  </si>
  <si>
    <t>CWC24</t>
  </si>
  <si>
    <t>YLR323C</t>
  </si>
  <si>
    <t>Anc_4.139</t>
  </si>
  <si>
    <t>General splicing factor; required for stable U2 snRNP binding to primary transcripts; essential for the first step of splicing; component of the pre-catalytic spliceosome complex containing Cef1p; similar to S. pombe Cwf24p</t>
  </si>
  <si>
    <t>CAGL0J05060g</t>
  </si>
  <si>
    <t>ZAP1</t>
  </si>
  <si>
    <t>CAGL-IPF7013|CAGL-CDS1048.1|CAG60875.1</t>
  </si>
  <si>
    <t>CAL0133356</t>
  </si>
  <si>
    <t>YJL056C</t>
  </si>
  <si>
    <t>Anc_1.326</t>
  </si>
  <si>
    <t>Zinc-regulated transcription factor; binds to zinc-responsive promoters to induce transcription of certain genes in presence of zinc, represses other genes in low zinc; regulates its own transcription; contains seven zinc-finger domains</t>
  </si>
  <si>
    <t>CAGL0J00913g</t>
  </si>
  <si>
    <t>CAGL-IPF9019|CAGL-CDS2918.1|CAG60699.1</t>
  </si>
  <si>
    <t>CAL0132850</t>
  </si>
  <si>
    <t>NSE1</t>
  </si>
  <si>
    <t>YLR007W</t>
  </si>
  <si>
    <t>Anc_5.231</t>
  </si>
  <si>
    <t>Component of the SMC5-SMC6 complex; this complex plays a key role in the removal of X-shaped DNA structures that arise between sister chromatids during DNA replication and repair</t>
  </si>
  <si>
    <t>CAGL0L08668g</t>
  </si>
  <si>
    <t>HST2</t>
  </si>
  <si>
    <t>CAGL-IPF7561|CAGL-CDS3036.1|CAG62123.1</t>
  </si>
  <si>
    <t>CAL0135644</t>
  </si>
  <si>
    <t>YPL015C</t>
  </si>
  <si>
    <t>Anc_8.074</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</si>
  <si>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</si>
  <si>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CAGL0K05269g</t>
  </si>
  <si>
    <t>CAGL-IPF3984|CAGL-CDS0908.1|CAG61415.1</t>
  </si>
  <si>
    <t>CAL0134699</t>
  </si>
  <si>
    <t>NTO1</t>
  </si>
  <si>
    <t>YPR031W</t>
  </si>
  <si>
    <t>Anc_7.439</t>
  </si>
  <si>
    <t>Subunit of the NuA3 histone acetyltransferase complex; this complex acetylates histone H3; contains PHD finger domain that interacts with methylated histone H3</t>
  </si>
  <si>
    <t>CAGL0L00693g</t>
  </si>
  <si>
    <t>CAGL-IPF7514|CAGL-CDS4008.1|CAG61774.1</t>
  </si>
  <si>
    <t>CAL0135864</t>
  </si>
  <si>
    <t>DFG10</t>
  </si>
  <si>
    <t>YIL049W</t>
  </si>
  <si>
    <t>Anc_7.235</t>
  </si>
  <si>
    <t>Probable polyprenol reductase; catalyzes conversion of polyprenol to dolichol, the precursor for N-glycosylation; involved in filamentous growth; mutations in human ortholog SRD5A3 confer CDG (Congenital Disorders of Glycosylation)</t>
  </si>
  <si>
    <t>CAGL0M09449g</t>
  </si>
  <si>
    <t>CAGL-IPF9385|CAGL-CDS0344.1|CAG62733.1</t>
  </si>
  <si>
    <t>CAL0136893</t>
  </si>
  <si>
    <t>ECM21</t>
  </si>
  <si>
    <t>YBL101C</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</si>
  <si>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</si>
  <si>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CAGL0H10098g</t>
  </si>
  <si>
    <t>CAGL-IPF23|CAGL-CDS0663.1|CAG60169.1</t>
  </si>
  <si>
    <t>CAL0131928</t>
  </si>
  <si>
    <t>PRP6</t>
  </si>
  <si>
    <t>YBR055C</t>
  </si>
  <si>
    <t>Anc_3.265</t>
  </si>
  <si>
    <t>Splicing factor; component of the U4/U6-U5 snRNP complex</t>
  </si>
  <si>
    <t>CAGL0H03421g</t>
  </si>
  <si>
    <t>CAGL-IPF1930|CAGL-CDS3110.1|CAG59875.1</t>
  </si>
  <si>
    <t>CAL0131886</t>
  </si>
  <si>
    <t>MPS2</t>
  </si>
  <si>
    <t>YPL200W</t>
  </si>
  <si>
    <t>YGL075C</t>
  </si>
  <si>
    <t>Anc_6.208</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</si>
  <si>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</si>
  <si>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CAGL0F06941g</t>
  </si>
  <si>
    <t>PYC1</t>
  </si>
  <si>
    <t>CAGL-IPF496|CAGL-CDS0256.1|CAG59194.1</t>
  </si>
  <si>
    <t>CAL0129376</t>
  </si>
  <si>
    <t>YGL062W</t>
  </si>
  <si>
    <t>Anc_6.115</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</si>
  <si>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</si>
  <si>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CAGL0H08129g</t>
  </si>
  <si>
    <t>CAGL-IPF177|CAGL-CDS1681.1|CAG60085.1</t>
  </si>
  <si>
    <t>CAL0132024</t>
  </si>
  <si>
    <t>DFG16</t>
  </si>
  <si>
    <t>YOR030W</t>
  </si>
  <si>
    <t>Anc_5.622</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</si>
  <si>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</si>
  <si>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CAGL0I07975g</t>
  </si>
  <si>
    <t>CAGL-IPF4317|CAGL-CDS3651.1|CAG60533.1</t>
  </si>
  <si>
    <t>CAL0130217</t>
  </si>
  <si>
    <t>BRX1</t>
  </si>
  <si>
    <t>YOL077C</t>
  </si>
  <si>
    <t>Anc_3.129</t>
  </si>
  <si>
    <t>Nucleolar protein; constituent of 66S pre-ribosomal particles; depletion leads to defects in rRNA processing and a block in the assembly of large ribosomal subunits; possesses a sigma(70)-like RNA-binding motif</t>
  </si>
  <si>
    <t>CAGL0I03322g</t>
  </si>
  <si>
    <t>CAGL-IPF7357|CAGL-CDS1288.1|CAG60329.1</t>
  </si>
  <si>
    <t>CAL0130181</t>
  </si>
  <si>
    <t>ECM10</t>
  </si>
  <si>
    <t>YJR045C</t>
  </si>
  <si>
    <t>YEL030W</t>
  </si>
  <si>
    <t>Anc_1.474</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</si>
  <si>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</si>
  <si>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CAGL0C05005g</t>
  </si>
  <si>
    <t>CAGL-IPF4113|CAGL-CDS0346.1|CAG58297.1</t>
  </si>
  <si>
    <t>CAL0127414</t>
  </si>
  <si>
    <t>CDC15</t>
  </si>
  <si>
    <t>YAR019C</t>
  </si>
  <si>
    <t>Anc_3.177</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</si>
  <si>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</si>
  <si>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CAGL0C05577g</t>
  </si>
  <si>
    <t>CAGL-IPF4062|CAGL-CDS1409.1|CAG58323.1</t>
  </si>
  <si>
    <t>CAL0127554</t>
  </si>
  <si>
    <t>ADY3</t>
  </si>
  <si>
    <t>YDL239C</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</si>
  <si>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</si>
  <si>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CAGL0F00132g</t>
  </si>
  <si>
    <t>Novel_proteincoding13</t>
  </si>
  <si>
    <t>CAL0000207751</t>
  </si>
  <si>
    <t>CAGL0G07018g</t>
  </si>
  <si>
    <t>CAGL-IPF5612|CAGL-CDS2826.1|CAG59593.1</t>
  </si>
  <si>
    <t>CAL0130097</t>
  </si>
  <si>
    <t>YML018C</t>
  </si>
  <si>
    <t>Anc_5.551</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</si>
  <si>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</si>
  <si>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CAGL0F05401g</t>
  </si>
  <si>
    <t>CAGL-IPF387|CAGL-CDS0685.1|CAG59129.1</t>
  </si>
  <si>
    <t>CAL0131100</t>
  </si>
  <si>
    <t>MSC2</t>
  </si>
  <si>
    <t>YDR205W</t>
  </si>
  <si>
    <t>Anc_8.413</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</si>
  <si>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</si>
  <si>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CAGL0G06996g</t>
  </si>
  <si>
    <t>CAGL-IPF5609|CAGL-CDS3824.1|CAG59592.1</t>
  </si>
  <si>
    <t>CAL0130721</t>
  </si>
  <si>
    <t>CAGL0G09273g</t>
  </si>
  <si>
    <t>CAGL-IPF1568|CAGL-CDS1797.1|CAG59692.1</t>
  </si>
  <si>
    <t>CAL0129313</t>
  </si>
  <si>
    <t>SNG1</t>
  </si>
  <si>
    <t>YJR015W</t>
  </si>
  <si>
    <t>YGR197C</t>
  </si>
  <si>
    <t>Anc_5.143</t>
  </si>
  <si>
    <t>Protein involved in resistance to nitrosoguanidine and 6-azauracil; expression is regulated by transcription factors involved in multidrug resistance; SNG1 has a paralog, YJR015W, that arose from the whole genome duplication</t>
  </si>
  <si>
    <t>CAGL0E05654g</t>
  </si>
  <si>
    <t>CAGL-IPF5056|CAGL-CDS3336.1|CAG58853.1</t>
  </si>
  <si>
    <t>CAL0128786</t>
  </si>
  <si>
    <t>PGC1</t>
  </si>
  <si>
    <t>YPL206C</t>
  </si>
  <si>
    <t>Anc_6.217</t>
  </si>
  <si>
    <t>Phosphatidyl Glycerol phospholipase C; regulates the phosphatidylglycerol (PG) content via a phospholipase C-type degradation mechanism; contains glycerophosphodiester phosphodiesterase motifs</t>
  </si>
  <si>
    <t>CAGL0F05819g</t>
  </si>
  <si>
    <t>CAGL-IPF412|CAGL-CDS2513.1|CAG59148.1</t>
  </si>
  <si>
    <t>CAL0130994</t>
  </si>
  <si>
    <t>NVJ3</t>
  </si>
  <si>
    <t>YDR179W-A</t>
  </si>
  <si>
    <t>Anc_8.379</t>
  </si>
  <si>
    <t>CAGL0A01408g</t>
  </si>
  <si>
    <t>CAGL-IPF14906|CAG57721.1</t>
  </si>
  <si>
    <t>CAL0126757</t>
  </si>
  <si>
    <t>PGD1</t>
  </si>
  <si>
    <t>YGL025C</t>
  </si>
  <si>
    <t>Anc_4.093</t>
  </si>
  <si>
    <t>Subunit of the RNA polymerase II mediator complex; associates with core polymerase subunits to form the RNA polymerase II holoenzyme; essential for basal and activated transcription; direct target of Cyc8p-Tup1p transcriptional corepressor</t>
  </si>
  <si>
    <t>CAGL0M03157g</t>
  </si>
  <si>
    <t>CAGL-IPF9653|CAG62460.1</t>
  </si>
  <si>
    <t>CAL0136569</t>
  </si>
  <si>
    <t>IRS4</t>
  </si>
  <si>
    <t>YKR019C</t>
  </si>
  <si>
    <t>YJL083W</t>
  </si>
  <si>
    <t>Anc_1.284</t>
  </si>
  <si>
    <t>TAX4</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</si>
  <si>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</si>
  <si>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CAGL0K00110g</t>
  </si>
  <si>
    <t>AWP2</t>
  </si>
  <si>
    <t>CAGL-IPF9379|CAG61192.1</t>
  </si>
  <si>
    <t>CAL0134003</t>
  </si>
  <si>
    <t>CAGL0J11880g</t>
  </si>
  <si>
    <t>CAGL-IPF2938|CAGL-CDS3902.1|CAG61181.1</t>
  </si>
  <si>
    <t>CAL0132986</t>
  </si>
  <si>
    <t>VMA8</t>
  </si>
  <si>
    <t>YEL051W</t>
  </si>
  <si>
    <t>Anc_5.518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</si>
  <si>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</si>
  <si>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CAGL0D01078g</t>
  </si>
  <si>
    <t>CAGL-IPF2630|CAGL-CDS0593.1|CAG58372.1</t>
  </si>
  <si>
    <t>CAL0128245</t>
  </si>
  <si>
    <t>SFB2</t>
  </si>
  <si>
    <t>YNL049C</t>
  </si>
  <si>
    <t>Component of the Sec23p-Sfb2p heterodimer of the COPII vesicle coat; required for cargo selection during vesicle formation in ER to Golgi transport; homologous to Sfb3p; SFB2 has a paralog, SEC24, that arose from the whole genome duplication</t>
  </si>
  <si>
    <t>CAGL0G02057g</t>
  </si>
  <si>
    <t>CAGL-IPF3534|CAGL-CDS3799.1|CAG59378.1</t>
  </si>
  <si>
    <t>CAL0129600</t>
  </si>
  <si>
    <t>YKR075C</t>
  </si>
  <si>
    <t>YOR062C</t>
  </si>
  <si>
    <t>Anc_5.663</t>
  </si>
  <si>
    <t>Protein of unknown function; similar to Reg1p; expression regulated by glucose and Rgt1p; GFP-fusion protein is induced in response to the DNA-damaging agent MMS; YKR075C has a paralog, YOR062C, that arose from the whole genome duplication</t>
  </si>
  <si>
    <t>CAGL0K08690g</t>
  </si>
  <si>
    <t>CAGL-IPF3086|CAGL-CDS1786.1|CAG61562.1</t>
  </si>
  <si>
    <t>CAL0134253</t>
  </si>
  <si>
    <t>YIR016W</t>
  </si>
  <si>
    <t>Anc_7.121</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</si>
  <si>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</si>
  <si>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CAGL0J07876g</t>
  </si>
  <si>
    <t>CAGL-IPF6757|CAGL-CDS3250.1|CAG61001.1</t>
  </si>
  <si>
    <t>CAL0133756</t>
  </si>
  <si>
    <t>RTC4</t>
  </si>
  <si>
    <t>YNL254C</t>
  </si>
  <si>
    <t>Anc_1.106</t>
  </si>
  <si>
    <t>Protein of unknown function; null mutation suppresses cdc13-1 temperature sensitivity; (GFP)-fusion protein localizes to both the cytoplasm and the nucleus</t>
  </si>
  <si>
    <t>CAGL0K04895g</t>
  </si>
  <si>
    <t>CAGL-IPF4011|CAGL-CDS3116.1|CAG61400.1</t>
  </si>
  <si>
    <t>CAL0134675</t>
  </si>
  <si>
    <t>IES2</t>
  </si>
  <si>
    <t>YNL215W</t>
  </si>
  <si>
    <t>Anc_2.031</t>
  </si>
  <si>
    <t>Protein that associates with the INO80 chromatin remodeling complex; associates with the INO80 complex under low-salt conditions; essential for growth under anaerobic conditions; protein abundance increases in response to DNA replication stress</t>
  </si>
  <si>
    <t>CAGL0L00539g</t>
  </si>
  <si>
    <t>CAGL-IPF7530|CAGL-CDS4226.1|CAG61767.1</t>
  </si>
  <si>
    <t>CAL0135658</t>
  </si>
  <si>
    <t>ADD37</t>
  </si>
  <si>
    <t>YMR184W</t>
  </si>
  <si>
    <t>Anc_6.263</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</si>
  <si>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</si>
  <si>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CAGL0A01848g</t>
  </si>
  <si>
    <t>CAGL-IPF3001|CAGL-CDS0546.1|CAG57739.1</t>
  </si>
  <si>
    <t>CAL0126605</t>
  </si>
  <si>
    <t>SFB3</t>
  </si>
  <si>
    <t>YHR098C</t>
  </si>
  <si>
    <t>Anc_5.400</t>
  </si>
  <si>
    <t>Component of the Sec23p-Sfb3p heterodimer of the COPII vesicle coat; COPII coat is required for cargo selection during vesicle formation in ER to Golgi transport; homologous to Sec24p and Sfb2p</t>
  </si>
  <si>
    <t>CAGL0H08712g</t>
  </si>
  <si>
    <t>CAGL-IPF131|CAGL-CDS2730.1|CAG60110.1</t>
  </si>
  <si>
    <t>CAL0131598</t>
  </si>
  <si>
    <t>Anc_7.469</t>
  </si>
  <si>
    <t>CAGL0H04763g</t>
  </si>
  <si>
    <t>CAGL-IPF4473|CAGL-CDS2875.1|CAG59935.1</t>
  </si>
  <si>
    <t>CAL0131532</t>
  </si>
  <si>
    <t>YDR432W</t>
  </si>
  <si>
    <t>Anc_5.542</t>
  </si>
  <si>
    <t>NPL3</t>
  </si>
  <si>
    <t>RNA-binding protein; promotes elongation, regulates termination, and carries poly(A) mRNA from nucleus to cytoplasm; has a role in repressing translation initiation by binding eIF4G; required for pre-mRNA splicing; may have a role in telomere maintenance; dissociation from mRNAs promoted by Mtr10p; phosphorylated by Sky1p in the cytoplasm; protein abundance increases in response to DNA replication stress</t>
  </si>
  <si>
    <t>CAGL0M13915g</t>
  </si>
  <si>
    <t>CAGL-IPF6043|CAGL-CDS3012.1|CAG62929.1</t>
  </si>
  <si>
    <t>CAL0136257</t>
  </si>
  <si>
    <t>YMR310C</t>
  </si>
  <si>
    <t>Anc_5.007</t>
  </si>
  <si>
    <t>Putative methyltransferase; predicted to be involved in ribosome biogenesis; green fluorescent protein (GFP)-fusion protein localizes to the nucleus; not an essential gene; YMR310C has a paralog, YGR283C, that arose from the whole genome duplication</t>
  </si>
  <si>
    <t>CAGL0C03696g</t>
  </si>
  <si>
    <t>CAGL-IPF940|CAGL-CDS0731.1|CAG58244.1</t>
  </si>
  <si>
    <t>CAL0127276</t>
  </si>
  <si>
    <t>YDR089W</t>
  </si>
  <si>
    <t>Anc_8.223</t>
  </si>
  <si>
    <t>Protein of unknown function; deletion confers resistance to nickel; contains an SPX domain, which is found in proteins involved in phosphate homeostasis; relocalizes from vacuole to cytoplasm upon DNA replication stress</t>
  </si>
  <si>
    <t>CAGL0G00176g</t>
  </si>
  <si>
    <t>ERV29</t>
  </si>
  <si>
    <t>CAGL-IPF8918|CAGL-CDS3422.1|CAG59299.1</t>
  </si>
  <si>
    <t>CAL0130767</t>
  </si>
  <si>
    <t>YGR284C</t>
  </si>
  <si>
    <t>Anc_5.005</t>
  </si>
  <si>
    <t>Protein localized to COPII-coated vesicles; involved in vesicle formation and incorporation of specific secretory cargo; protein abundance increases in response to DNA replication stress</t>
  </si>
  <si>
    <t>CAGL0I01980g</t>
  </si>
  <si>
    <t>CAGL-IPF2113|CAGL-CDS0190.1|CAG60274.1</t>
  </si>
  <si>
    <t>CAL0129478</t>
  </si>
  <si>
    <t>LAM1</t>
  </si>
  <si>
    <t>YHR155W</t>
  </si>
  <si>
    <t>YSP1</t>
  </si>
  <si>
    <t>Mitochondrial protein; potential role in promoting mitochondrial fragmentation during programmed cell death in response to high levels of alpha-factor mating pheromone or the drug amiodarone; YSP1 has a paralog, SIP3, that arose from the whole genome duplication</t>
  </si>
  <si>
    <t>CAGL0G07175g</t>
  </si>
  <si>
    <t>CAGL0G07183g.2|CAGL0G07183g|CAGL-IPF7088|CAGL-CDS3804.1|CAG59600.1|CAR58026.1</t>
  </si>
  <si>
    <t>CAL0000204544</t>
  </si>
  <si>
    <t>CAGL0G01342g</t>
  </si>
  <si>
    <t>CAGL-IPF3862|CAGL-CDS0345.1|CAG59347.1</t>
  </si>
  <si>
    <t>CAL0129285</t>
  </si>
  <si>
    <t>VAC7</t>
  </si>
  <si>
    <t>YNL054W</t>
  </si>
  <si>
    <t>Anc_2.255</t>
  </si>
  <si>
    <t>Integral vacuolar membrane protein; involved in vacuole inheritance and morphology; activates Fab1p kinase activity under basal conditions and also after hyperosmotic shock</t>
  </si>
  <si>
    <t>CAGL0L08800g</t>
  </si>
  <si>
    <t>CAGL-IPF7502|CAGL-CDS4571.1|CAG62128.1</t>
  </si>
  <si>
    <t>CAL0135072</t>
  </si>
  <si>
    <t>RET3</t>
  </si>
  <si>
    <t>YPL010W</t>
  </si>
  <si>
    <t>Anc_8.076</t>
  </si>
  <si>
    <t>Zeta subunit of the coatomer complex (COPI); COPI coats Golgi-derived transport vesicles; involved in retrograde transport between Golgi and ER</t>
  </si>
  <si>
    <t>CAGL0F07095g</t>
  </si>
  <si>
    <t>CAGL-IPF511|CAGL-CDS1895.1|CAG59201.1</t>
  </si>
  <si>
    <t>CAL0130888</t>
  </si>
  <si>
    <t>NAB2</t>
  </si>
  <si>
    <t>YGL122C</t>
  </si>
  <si>
    <t>Anc_6.130</t>
  </si>
  <si>
    <t>Nuclear polyadenylated RNA-binding protein; required for nuclear mRNA export and poly(A) tail length control; binds nuclear pore protein Mlp1p; involved in forming export-competent mRNPs in the nucleus; autoregulates mRNA levels; related to human hnRNPs; nuclear localization sequence binds Kap104p; protein abundance increases in response to DNA replication stress</t>
  </si>
  <si>
    <t>CAGL0F07667g</t>
  </si>
  <si>
    <t>MSS11</t>
  </si>
  <si>
    <t>CAGL-IPF550|CAGL-CDS0834.1|CAG59225.1</t>
  </si>
  <si>
    <t>CAL0130926</t>
  </si>
  <si>
    <t>YMR164C</t>
  </si>
  <si>
    <t>Anc_2.346</t>
  </si>
  <si>
    <t>Transcription factor; involved in regulation of invasive growth and starch degradation; controls the activation of FLO11 and STA2 in response to nutritional signals</t>
  </si>
  <si>
    <t>CAGL0M06941g</t>
  </si>
  <si>
    <t>CAGL-IPF6190|CAGL-CDS2114.1|CAG62625.1</t>
  </si>
  <si>
    <t>CAL0137081</t>
  </si>
  <si>
    <t>RCM1</t>
  </si>
  <si>
    <t>YNL022C</t>
  </si>
  <si>
    <t>Anc_2.286</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</si>
  <si>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</si>
  <si>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CAGL0J07700g</t>
  </si>
  <si>
    <t>CAGL-IPF2398|CAGL-CDS4624.1|CAG60993.1</t>
  </si>
  <si>
    <t>CAL0133598</t>
  </si>
  <si>
    <t>CWC25</t>
  </si>
  <si>
    <t>YNL245C</t>
  </si>
  <si>
    <t>Anc_1.117</t>
  </si>
  <si>
    <t>Splicing factor required for the first step of pre-mRNA splicing; binding to the spliceosome requires Prp2p and Yju2p; heat-stable protein; has similarity to S. pombe Cwf25p</t>
  </si>
  <si>
    <t>CAGL0G07106g</t>
  </si>
  <si>
    <t>APT1</t>
  </si>
  <si>
    <t>CAGL-IPF5618|CAGL-CDS4524.1|CAG59597.1</t>
  </si>
  <si>
    <t>CAL0130544</t>
  </si>
  <si>
    <t>YML022W</t>
  </si>
  <si>
    <t>Anc_5.557</t>
  </si>
  <si>
    <t>Adenine phosphoribosyltransferase; catalyzes the formation of AMP from adenine and 5-phosphoribosylpyrophosphate; involved in the salvage pathway of purine nucleotide biosynthesis; APT1 has a paralog, APT2, that arose from the whole genome duplication</t>
  </si>
  <si>
    <t>CAGL0D00880g</t>
  </si>
  <si>
    <t>CAGL-IPF2613|CAGL-CDS0795.1|CAG58363.1</t>
  </si>
  <si>
    <t>CAL0128097</t>
  </si>
  <si>
    <t>TSR1</t>
  </si>
  <si>
    <t>YDL060W</t>
  </si>
  <si>
    <t>Anc_4.244</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</si>
  <si>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</si>
  <si>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CAGL0M10637g</t>
  </si>
  <si>
    <t>CAGL-IPF9483|CAGL-CDS4956.1|CAG62787.1</t>
  </si>
  <si>
    <t>CAL0136889</t>
  </si>
  <si>
    <t>MRPL50</t>
  </si>
  <si>
    <t>YNR022C</t>
  </si>
  <si>
    <t>Anc_6.321</t>
  </si>
  <si>
    <t>CAGL0E05456g</t>
  </si>
  <si>
    <t>CAGL-IPF5038|CAGL-CDS3430.1|CAG58845.1</t>
  </si>
  <si>
    <t>CAL0128820</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</si>
  <si>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</si>
  <si>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CAGL0B00286g</t>
  </si>
  <si>
    <t>CAGL-IPF3673|CAGL-CDS3076.1|CAG57882.1</t>
  </si>
  <si>
    <t>CAL0127052</t>
  </si>
  <si>
    <t>CHA1</t>
  </si>
  <si>
    <t>YCL064C</t>
  </si>
  <si>
    <t>Anc_1.003</t>
  </si>
  <si>
    <t>Catabolic L-serine (L-threonine) deaminase; catalyzes the degradation of both L-serine and L-threonine; required to use serine or threonine as the sole nitrogen source, transcriptionally induced by serine and threonine</t>
  </si>
  <si>
    <t>CAGL0G03223g</t>
  </si>
  <si>
    <t>CAGL-IPF3620|CAGL-CDS0085.1|CAG59430.1</t>
  </si>
  <si>
    <t>CAL0130201</t>
  </si>
  <si>
    <t>ESP1</t>
  </si>
  <si>
    <t>YGR098C</t>
  </si>
  <si>
    <t>Anc_3.441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</si>
  <si>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</si>
  <si>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CAGL0J03278g</t>
  </si>
  <si>
    <t>CAGL-IPF6914|CAGL-CDS1326.1|CAG60796.1</t>
  </si>
  <si>
    <t>CAL0129739</t>
  </si>
  <si>
    <t>MRX1</t>
  </si>
  <si>
    <t>YER077C</t>
  </si>
  <si>
    <t>Anc_7.266</t>
  </si>
  <si>
    <t>Putative protein of unknown function; green fluorescent protein (GFP)-fusion protein localizes to the mitochondrion; null mutation results in a decrease in plasma membrane electron transport</t>
  </si>
  <si>
    <t>CAGL0D04686g</t>
  </si>
  <si>
    <t>CAGL-IPF4981|CAGL-CDS0255.1|CAG58526.1</t>
  </si>
  <si>
    <t>CAL0128207</t>
  </si>
  <si>
    <t>AXL1</t>
  </si>
  <si>
    <t>YPR122W</t>
  </si>
  <si>
    <t>Anc_3.455</t>
  </si>
  <si>
    <t>Haploid specific endoprotease of a-factor mating pheromone; performs one of two N-terminal cleavages during maturation of a-factor mating pheromone; required for axial budding pattern of haploid cells</t>
  </si>
  <si>
    <t>CAGL0L07832g</t>
  </si>
  <si>
    <t>CAGL-IPF9592|CAGL-CDS3796.1|CAG62088.1</t>
  </si>
  <si>
    <t>CAL0135770</t>
  </si>
  <si>
    <t>YCR016W</t>
  </si>
  <si>
    <t>Anc_1.431</t>
  </si>
  <si>
    <t>Putative protein of unknown function; green fluorescent protein (GFP)-fusion protein localizes to the nucleolus and nucleus; predicted to be involved in ribosome biogenesis</t>
  </si>
  <si>
    <t>CAGL0L00825g</t>
  </si>
  <si>
    <t>CAGL-IPF8906|CAGL-CDS3877.1|CAG61780.1</t>
  </si>
  <si>
    <t>CAL0135430</t>
  </si>
  <si>
    <t>AGE2</t>
  </si>
  <si>
    <t>YIL044C</t>
  </si>
  <si>
    <t>Anc_7.227</t>
  </si>
  <si>
    <t>ADP-ribosylation factor (ARF) GTPase activating protein (GAP) effector; involved in Trans-Golgi-Network (TGN) transport; contains C2C2H2 cysteine/histidine motif</t>
  </si>
  <si>
    <t>CAGL0E03542g</t>
  </si>
  <si>
    <t>CAGL-IPF2447|CAGL-CDS0697.1|CAG58760.1</t>
  </si>
  <si>
    <t>CAL0128706</t>
  </si>
  <si>
    <t>SPH1</t>
  </si>
  <si>
    <t>YLR313C</t>
  </si>
  <si>
    <t>Anc_4.039</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</si>
  <si>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</si>
  <si>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CAGL0L10362g</t>
  </si>
  <si>
    <t>CAGL-IPF4151|CAGL-CDS3980.1|CAG62191.1</t>
  </si>
  <si>
    <t>CAL0135704</t>
  </si>
  <si>
    <t>Protein of unknown function; similar to Reg1p; expression regulated by glucose and Rgt1p; GFP-fusion protein is induced in response to the DNA-damaging agent MMS; YOR062C has a paralog, YKR075C, that arose from the whole genome duplication</t>
  </si>
  <si>
    <t>CAGL0M03333g</t>
  </si>
  <si>
    <t>CAGL-IPF6823|CAGL-CDS1332.1|CAG62468.1</t>
  </si>
  <si>
    <t>CAL0137009</t>
  </si>
  <si>
    <t>EDC3</t>
  </si>
  <si>
    <t>YEL015W</t>
  </si>
  <si>
    <t>Anc_1.442</t>
  </si>
  <si>
    <t>Non-essential conserved protein with a role in mRNA decapping; specifically affects the function of the decapping enzyme Dcp1p; localizes to cytoplasmic mRNA processing bodies; forms cytoplasmic foci upon DNA replication stress</t>
  </si>
  <si>
    <t>CAGL0M13739g</t>
  </si>
  <si>
    <t>ATM1</t>
  </si>
  <si>
    <t>CAGL-IPF6059|CAGL-CDS0997.1|CAG62921.1</t>
  </si>
  <si>
    <t>CAL0136911</t>
  </si>
  <si>
    <t>YMR301C</t>
  </si>
  <si>
    <t>Anc_5.020</t>
  </si>
  <si>
    <t>Mitochondrial inner membrane ATP-binding cassette (ABC) transporter; exports mitochondrially synthesized precursors of iron-sulfur (Fe/S) clusters to the cytosol</t>
  </si>
  <si>
    <t>CAGL0L05280g</t>
  </si>
  <si>
    <t>CAGL-IPF4561|CAGL-CDS4030.1|CAG61974.1</t>
  </si>
  <si>
    <t>CAL0135858</t>
  </si>
  <si>
    <t>CYT2</t>
  </si>
  <si>
    <t>YKL087C</t>
  </si>
  <si>
    <t>Anc_2.644</t>
  </si>
  <si>
    <t>Cytochrome c1 heme lyase; involved in maturation of cytochrome c1, which is a subunit of the mitochondrial ubiquinol-cytochrome-c reductase; links heme covalently to apocytochrome c1</t>
  </si>
  <si>
    <t>CAGL0G02585g</t>
  </si>
  <si>
    <t>LYS12</t>
  </si>
  <si>
    <t>CAGL-IPF3576|CAGL-CDS2963.1|CAG59402.1</t>
  </si>
  <si>
    <t>CAL0129569</t>
  </si>
  <si>
    <t>YIL094C</t>
  </si>
  <si>
    <t>Anc_2.287</t>
  </si>
  <si>
    <t>Homo-isocitrate dehydrogenase; an NAD-linked mitochondrial enzyme required for the fourth step in the biosynthesis of lysine, in which homo-isocitrate is oxidatively decarboxylated to alpha-ketoadipate</t>
  </si>
  <si>
    <t>CAGL0I10472g</t>
  </si>
  <si>
    <t>CAGL-IPF6434|CAGL-CDS3701.1|CAG60640.1</t>
  </si>
  <si>
    <t>CAL0130292</t>
  </si>
  <si>
    <t>PHB1</t>
  </si>
  <si>
    <t>YGR132C</t>
  </si>
  <si>
    <t>Anc_3.494</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</si>
  <si>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</si>
  <si>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CAGL0G04829g</t>
  </si>
  <si>
    <t>CAGL-IPF5661|CAGL-CDS0750.1|CAG59497.1</t>
  </si>
  <si>
    <t>CAL0137611</t>
  </si>
  <si>
    <t>CAGL0E04246g</t>
  </si>
  <si>
    <t>CAGL-IPF2493|CAGL-CDS4633.1|CAG58791.1</t>
  </si>
  <si>
    <t>CAL0129028</t>
  </si>
  <si>
    <t>CGI121</t>
  </si>
  <si>
    <t>YML036W</t>
  </si>
  <si>
    <t>Anc_5.581</t>
  </si>
  <si>
    <t>Component of the EKC/KEOPS complex; EKC/KEOPS complex is required for t6A tRNA modification and may have roles in telomere maintenance and transcription; Cgi121p is dispensable for tRNA modification; other complex members are Bud32p, Kae1p, Pcc1p, and Gon7p</t>
  </si>
  <si>
    <t>CAGL0M01672g</t>
  </si>
  <si>
    <t>CAGL-IPF6342|CAGL-CDS1789.1|CAG62393.1</t>
  </si>
  <si>
    <t>CAL0137333</t>
  </si>
  <si>
    <t>CIN10</t>
  </si>
  <si>
    <t>YDR387C</t>
  </si>
  <si>
    <t>Anc_5.469</t>
  </si>
  <si>
    <t>Putative transporter; member of the sugar porter family; YDR387C is not an essential gene</t>
  </si>
  <si>
    <t>CAGL0K07700g</t>
  </si>
  <si>
    <t>CAGL-IPF3157|CAGL-CDS0580.1|CAG61519.1</t>
  </si>
  <si>
    <t>CAL0134501</t>
  </si>
  <si>
    <t>BUD27</t>
  </si>
  <si>
    <t>YFL023W</t>
  </si>
  <si>
    <t>Anc_8.048</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</si>
  <si>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</si>
  <si>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CAGL0I08965g</t>
  </si>
  <si>
    <t>CAGL-IPF8965|CAGL-CDS2504.1|CAG60573.1</t>
  </si>
  <si>
    <t>CAL0132702</t>
  </si>
  <si>
    <t>LSB3</t>
  </si>
  <si>
    <t>YFR024C-A</t>
  </si>
  <si>
    <t>Anc_1.356</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</si>
  <si>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</si>
  <si>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CAGL0F01331g</t>
  </si>
  <si>
    <t>CAGL-IPF3720|CAGL-CDS1017.1|CAG58955.1</t>
  </si>
  <si>
    <t>CAL0131150</t>
  </si>
  <si>
    <t>PET127</t>
  </si>
  <si>
    <t>YOR017W</t>
  </si>
  <si>
    <t>Anc_7.111</t>
  </si>
  <si>
    <t>Protein with a role in 5'-end processing of mitochondrial RNAs; located in the mitochondrial membrane</t>
  </si>
  <si>
    <t>CAGL0L06226g</t>
  </si>
  <si>
    <t>CAGL-IPF4491|CAGL-CDS2186.1|CAG62016.1</t>
  </si>
  <si>
    <t>CAL0135702</t>
  </si>
  <si>
    <t>CAGL0K08998g</t>
  </si>
  <si>
    <t>CAGL-IPF3064|CAGL-CDS4035.1|CAG61575.1</t>
  </si>
  <si>
    <t>CAL0134905</t>
  </si>
  <si>
    <t>OSW1</t>
  </si>
  <si>
    <t>YOR255W</t>
  </si>
  <si>
    <t>Anc_8.700</t>
  </si>
  <si>
    <t>Protein involved in sporulation; required for the construction of the outer spore wall layers; required for proper localization of Spo14p</t>
  </si>
  <si>
    <t>CAGL0C04279g</t>
  </si>
  <si>
    <t>CAGL-IPF903|CAGL-CDS3806.1|CAG58268.1</t>
  </si>
  <si>
    <t>CAL0127462</t>
  </si>
  <si>
    <t>RER2</t>
  </si>
  <si>
    <t>YBR002C</t>
  </si>
  <si>
    <t>Anc_3.203</t>
  </si>
  <si>
    <t>Cis-prenyltransferase involved in dolichol synthesis; participates in endoplasmic reticulum (ER) protein sorting</t>
  </si>
  <si>
    <t>CAGL0G08063g</t>
  </si>
  <si>
    <t>CAGL-IPF9148|CAGL-CDS4846.1|CAG59640.1</t>
  </si>
  <si>
    <t>CAL0130528</t>
  </si>
  <si>
    <t>UBC13</t>
  </si>
  <si>
    <t>YDR092W</t>
  </si>
  <si>
    <t>Anc_8.230</t>
  </si>
  <si>
    <t>E2 ubiquitin-conjugating enzyme; involved in the error-free DNA postreplication repair pathway; interacts with Mms2p to assemble ubiquitin chains at the Ub Lys-63 residue; DNA damage triggers redistribution from the cytoplasm to the nucleus</t>
  </si>
  <si>
    <t>CAGL0J04642g</t>
  </si>
  <si>
    <t>CAGL-IPF7043|CAGL-CDS0040.1|CAG60857.1</t>
  </si>
  <si>
    <t>CAL0133594</t>
  </si>
  <si>
    <t>DCK1</t>
  </si>
  <si>
    <t>YLR422W</t>
  </si>
  <si>
    <t>Anc_4.296</t>
  </si>
  <si>
    <t>Protein of unknown function with similarity to human DOCK proteins; interacts with Ino4p; green fluorescent protein (GFP)-fusion protein localizes to the cytoplasm, YLR422W is not an essential protein; DOCK proteins act as guanine nucleotide exchange factors</t>
  </si>
  <si>
    <t>CAGL0F07865g</t>
  </si>
  <si>
    <t>UPC2B</t>
  </si>
  <si>
    <t>CAGL-IPF561|CAGL-CDS0699.1|CAG59234.1|ZCF14</t>
  </si>
  <si>
    <t>CAL0131362</t>
  </si>
  <si>
    <t>UPC2</t>
  </si>
  <si>
    <t>YDR213W</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</si>
  <si>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</si>
  <si>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CAGL0A03300g</t>
  </si>
  <si>
    <t>CAGL-IPF1241|CAGL-CDS2131.1|CAG57804.1</t>
  </si>
  <si>
    <t>CAL0126607</t>
  </si>
  <si>
    <t>IME4</t>
  </si>
  <si>
    <t>YGL192W</t>
  </si>
  <si>
    <t>Anc_8.152</t>
  </si>
  <si>
    <t>mRNA N6-adenosine methyltransferase required for entry into meiosis; mediates N6-adenosine methylation of bulk mRNA during the induction of sporulation which includes the meiotic regulators IME1, IME2 and IME4 itself; repressed in haploids via production of antisense IME4 transcripts; transcribed in diploid cells where antisense transcription is repressed; orthologous to human METTL3 (MT-A70)</t>
  </si>
  <si>
    <t>CAGL0D05280g</t>
  </si>
  <si>
    <t>CAGL-IPF4933|CAGL-CDS0402.1|CAG58550.1</t>
  </si>
  <si>
    <t>CAL0128277</t>
  </si>
  <si>
    <t>MET10</t>
  </si>
  <si>
    <t>YFR030W</t>
  </si>
  <si>
    <t>Anc_7.185</t>
  </si>
  <si>
    <t>Subunit alpha of assimilatory sulfite reductase; complex converts sulfite into sulfide</t>
  </si>
  <si>
    <t>CAGL0K07073g</t>
  </si>
  <si>
    <t>CAGL-IPF5345|CAGL-CDS0299.1|CAG61492.1</t>
  </si>
  <si>
    <t>CAL0134669</t>
  </si>
  <si>
    <t>VHC1</t>
  </si>
  <si>
    <t>YBR235W</t>
  </si>
  <si>
    <t>Anc_6.146</t>
  </si>
  <si>
    <t>Vacuolar membrane cation-chloride cotransporter (CCC); likely mediates K+ and Cl- cotransport into the vacuole; has a role in potassium homeostasis and salt tolerance; similar to mammalian electroneutral Na(+)-(K+)-C1- cotransporter family</t>
  </si>
  <si>
    <t>CAGL0L07458g</t>
  </si>
  <si>
    <t>CAGL-IPF8871|CAGL-CDS3039.1|CAG62072.1</t>
  </si>
  <si>
    <t>CAL0136050</t>
  </si>
  <si>
    <t>ECM2</t>
  </si>
  <si>
    <t>YBR065C</t>
  </si>
  <si>
    <t>Anc_3.280</t>
  </si>
  <si>
    <t>Pre-mRNA splicing factor; facilitates the cooperative formation of U2/U6 helix II in association with stem II in the spliceosome, function may be regulated by Slu7p</t>
  </si>
  <si>
    <t>CAGL0G01078g</t>
  </si>
  <si>
    <t>CAGL-IPF3878|CAGL-CDS5082.1|CAG59335.1</t>
  </si>
  <si>
    <t>CAL0129443</t>
  </si>
  <si>
    <t>RPL26A</t>
  </si>
  <si>
    <t>YLR344W</t>
  </si>
  <si>
    <t>Anc_4.176</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</si>
  <si>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</si>
  <si>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CAGL0H00374g</t>
  </si>
  <si>
    <t>SST2</t>
  </si>
  <si>
    <t>CAGL-IPF7290|CAGL-CDS1269.1|CAG59745.1</t>
  </si>
  <si>
    <t>CAL0131644</t>
  </si>
  <si>
    <t>YLR452C</t>
  </si>
  <si>
    <t>Anc_7.514</t>
  </si>
  <si>
    <t>GTPase-activating protein for Gpa1p; regulates desensitization to alpha factor pheromone; also required to prevent receptor-independent signaling of the mating pathway; member of the RGS (regulator of G-protein signaling) family</t>
  </si>
  <si>
    <t>CAGL0C02409g</t>
  </si>
  <si>
    <t>CAGL-IPF1054|CAGL-CDS0456.1|CAG58187.1</t>
  </si>
  <si>
    <t>CAL0127382</t>
  </si>
  <si>
    <t>ZRG8</t>
  </si>
  <si>
    <t>YER033C</t>
  </si>
  <si>
    <t>Anc_3.523</t>
  </si>
  <si>
    <t>Protein of unknown function; authentic, non-tagged protein is detected in highly purified mitochondria in high-throughput studies; GFP-fusion protein is localized to the cytoplasm; transcription induced under conditions of zinc deficiency</t>
  </si>
  <si>
    <t>CAGL0K09900g</t>
  </si>
  <si>
    <t>HAP5</t>
  </si>
  <si>
    <t>CAGL-IPF3185|CAGL-CDS4440.1|CAG61612.1</t>
  </si>
  <si>
    <t>CAL0134837</t>
  </si>
  <si>
    <t>YOR358W</t>
  </si>
  <si>
    <t>Anc_7.029</t>
  </si>
  <si>
    <t>Subunit of the Hap2p/3p/4p/5p CCAAT-binding complex; complex is heme-activated and glucose repressed; complex is a transcriptional activator and global regulator of respiratory gene expression; required for assembly and DNA binding activity of the complex</t>
  </si>
  <si>
    <t>CAGL0K07942g</t>
  </si>
  <si>
    <t>CAGL-IPF3141|CAGL-CDS3089.1|CAG61529.1</t>
  </si>
  <si>
    <t>CAL0134323</t>
  </si>
  <si>
    <t>CAGL0H04675g</t>
  </si>
  <si>
    <t>CAGL-IPF1833|CAGL-CDS3797.1|CAG59931.1</t>
  </si>
  <si>
    <t>CAL0131956</t>
  </si>
  <si>
    <t>YDR429C</t>
  </si>
  <si>
    <t>Anc_5.536</t>
  </si>
  <si>
    <t>TIF35</t>
  </si>
  <si>
    <t>eIF3g subunit of the eukaryotic translation initiation factor 3 (eIF3); subunit of the core complex of eIF3; is essential for translation; stimulates resumption of ribosomal scanning during translation reinitiation</t>
  </si>
  <si>
    <t>CAGL0L01639g</t>
  </si>
  <si>
    <t>CAGL-IPF7422|CAGL-CDS0279.1|CAG61812.1</t>
  </si>
  <si>
    <t>CAL0134998</t>
  </si>
  <si>
    <t>YJL197W</t>
  </si>
  <si>
    <t>Anc_1.137</t>
  </si>
  <si>
    <t>UBP12</t>
  </si>
  <si>
    <t>Ubiquitin-specific protease; cleaves ubiquitin from ubiquitinated proteins; present in the nucleus and cytoplasm</t>
  </si>
  <si>
    <t>CAGL0G08448g</t>
  </si>
  <si>
    <t>THI7</t>
  </si>
  <si>
    <t>CAGL-IPF1631|CAGL-CDS1611.1|CAG59658.1</t>
  </si>
  <si>
    <t>CAL0130269</t>
  </si>
  <si>
    <t>YLR237W</t>
  </si>
  <si>
    <t>Anc_8.412</t>
  </si>
  <si>
    <t>Plasma membrane transporter responsible for the uptake of thiamine; member of the major facilitator superfamily of transporters; mutation of human ortholog causes thiamine-responsive megaloblastic anemia</t>
  </si>
  <si>
    <t>CAGL0F08217g</t>
  </si>
  <si>
    <t>CAGL-IPF599|CAGL-CDS1160.1|CAG59250.1</t>
  </si>
  <si>
    <t>CAL0131176</t>
  </si>
  <si>
    <t>RIE1</t>
  </si>
  <si>
    <t>YGR250C</t>
  </si>
  <si>
    <t>Anc_5.076</t>
  </si>
  <si>
    <t>Putative RNA binding protein; localizes to stress granules induced by glucose deprivation; interacts with Rbg1p in a two-hybrid assay; protein abundance increases in response to DNA replication stress</t>
  </si>
  <si>
    <t>CAGL0L10092g</t>
  </si>
  <si>
    <t>Cagl0L.mRNA.at.521.p|CAR58070.1|CAGL0L10087g</t>
  </si>
  <si>
    <t>CAL0135928</t>
  </si>
  <si>
    <t>CAGL0M01254g</t>
  </si>
  <si>
    <t>STE12</t>
  </si>
  <si>
    <t>CAGL-IPF9106|CAGL-CDS1517.1|CAG62375.1</t>
  </si>
  <si>
    <t>CAL0137181</t>
  </si>
  <si>
    <t>YHR084W</t>
  </si>
  <si>
    <t>Anc_5.379</t>
  </si>
  <si>
    <t>Transcription factor that is activated by a MAPK signaling cascade; activates genes involved in mating or pseudohyphal/invasive growth pathways; cooperates with Tec1p transcription factor to regulate genes specific for invasive growth</t>
  </si>
  <si>
    <t>CAGL0A02211g</t>
  </si>
  <si>
    <t>HXT6/7</t>
  </si>
  <si>
    <t>CAGL-IPF2980|CAGL-CDS1752.1|CAG57753.1</t>
  </si>
  <si>
    <t>CAL0126597</t>
  </si>
  <si>
    <t>HXT7</t>
  </si>
  <si>
    <t>YDR342C</t>
  </si>
  <si>
    <t>Anc_5.394</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</si>
  <si>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</si>
  <si>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CAGL0C05643g</t>
  </si>
  <si>
    <t>EPA7</t>
  </si>
  <si>
    <t>CAGL-IPF4055|CAGL-CDS2908.1|CAGL-IPF4054|CAGL-CDS3881.1|CAGL0C05665g</t>
  </si>
  <si>
    <t>CAL0127338</t>
  </si>
  <si>
    <t>CAGL0H10274g</t>
  </si>
  <si>
    <t>CAGL-IPF12|CAGL-CDS5255.1|CAG60177.2</t>
  </si>
  <si>
    <t>CAL0131510</t>
  </si>
  <si>
    <t>YBR062C</t>
  </si>
  <si>
    <t>Anc_3.279</t>
  </si>
  <si>
    <t>Protein of unknown function that interacts with Msb2p; may play a role in activation of the filamentous growth pathway</t>
  </si>
  <si>
    <t>CAGL0E04158g</t>
  </si>
  <si>
    <t>CAGL-IPF2490|CAGL-CDS3341.1|CAG58787.1</t>
  </si>
  <si>
    <t>CAL0129102</t>
  </si>
  <si>
    <t>DET1</t>
  </si>
  <si>
    <t>YDR051C</t>
  </si>
  <si>
    <t>Anc_3.287</t>
  </si>
  <si>
    <t>Acid phosphatase; involved in the non-vesicular transport of sterols in both directions between the endoplasmic reticulum and plasma membrane; deletion confers sensitivity to nickel</t>
  </si>
  <si>
    <t>CAGL0J03630g</t>
  </si>
  <si>
    <t>CAGL-IPF6892|CAGL-CDS4856.1|CAG60811.1</t>
  </si>
  <si>
    <t>CAL0132976</t>
  </si>
  <si>
    <t>BUD31</t>
  </si>
  <si>
    <t>YCR063W</t>
  </si>
  <si>
    <t>Anc_6.330</t>
  </si>
  <si>
    <t>Component of the SF3b subcomplex of the U2 snRNP; diploid mutants display a random budding pattern instead of the wild-type bipolar pattern; facilitates passage through G1/S Start, but is not required for G2/M transition or exit from mitosis</t>
  </si>
  <si>
    <t>CAGL0L09251g</t>
  </si>
  <si>
    <t>CAGL-IPF7472|CAGL-CDS3742.1|CAG62148.1</t>
  </si>
  <si>
    <t>CAL0135768</t>
  </si>
  <si>
    <t>HAL1</t>
  </si>
  <si>
    <t>YPR005C</t>
  </si>
  <si>
    <t>Anc_8.102</t>
  </si>
  <si>
    <t>Cytoplasmic protein involved in halotolerance; decreases intracellular Na+ (via Ena1p) and increases intracellular K+ by decreasing efflux; expression repressed by Ssn6p-Tup1p and Sko1p and induced by NaCl, KCl, and sorbitol through Gcn4p</t>
  </si>
  <si>
    <t>CAGL0M09779g</t>
  </si>
  <si>
    <t>CTS1</t>
  </si>
  <si>
    <t>CAGL-IPF9032|CAGL-CDS1976.1|CAG62749.1</t>
  </si>
  <si>
    <t>CAL0136945</t>
  </si>
  <si>
    <t>YLR286C</t>
  </si>
  <si>
    <t>Anc_6.080</t>
  </si>
  <si>
    <t>Endochitinase; required for cell separation after mitosis; transcriptional activation during the G1 phase of the cell cycle is mediated by transcription factor Ace2p</t>
  </si>
  <si>
    <t>CAGL0D06380g</t>
  </si>
  <si>
    <t>CAGL-IPF8569|CAGL-CDS3184.1|CAG58593.1</t>
  </si>
  <si>
    <t>CAL0128299</t>
  </si>
  <si>
    <t>CAGL0E03718g</t>
  </si>
  <si>
    <t>SNF6</t>
  </si>
  <si>
    <t>CAGL-IPF2457|CAGL-CDS2808.1|CAG58767.1</t>
  </si>
  <si>
    <t>CAL0129010</t>
  </si>
  <si>
    <t>YHL025W</t>
  </si>
  <si>
    <t>Anc_4.027</t>
  </si>
  <si>
    <t>Subunit of the SWI/SNF chromatin remodeling complex; involved in transcriptional regulation; functions interdependently in transcriptional activation with Snf2p and Snf5p; relocates to the cytosol under hypoxic conditions</t>
  </si>
  <si>
    <t>CAGL0H03619g</t>
  </si>
  <si>
    <t>CAGL-IPF1914|CAGL-CDS2192.1|CAG59884.1</t>
  </si>
  <si>
    <t>CAL0129842</t>
  </si>
  <si>
    <t>YNL011C</t>
  </si>
  <si>
    <t>Anc_1.394</t>
  </si>
  <si>
    <t>Putative protein of unknown function; YNL011C is not an essential gene</t>
  </si>
  <si>
    <t>CAGL0L06798g</t>
  </si>
  <si>
    <t>CAGL-IPF7657|CAGL-CDS2956.1|CAG62042.1</t>
  </si>
  <si>
    <t>CAL0135900</t>
  </si>
  <si>
    <t>MDH3</t>
  </si>
  <si>
    <t>YDL078C</t>
  </si>
  <si>
    <t>Anc_2.392</t>
  </si>
  <si>
    <t>Peroxisomal malate dehydrogenase; catalyzes interconversion of malate and oxaloacetate; involved in the glyoxylate cycle</t>
  </si>
  <si>
    <t>CAGL0G04499g</t>
  </si>
  <si>
    <t>CAGL-IPF5637|CAGL-CDS3153.1|CAG59482.1</t>
  </si>
  <si>
    <t>CAL0130085</t>
  </si>
  <si>
    <t>SET4</t>
  </si>
  <si>
    <t>YJL105W</t>
  </si>
  <si>
    <t>Protein of unknown function, contains a SET domain; SET4 has a paralog, SET3, that arose from the whole genome duplication</t>
  </si>
  <si>
    <t>CAGL0A04169g</t>
  </si>
  <si>
    <t>CAGL-IPF1161|CAGL-CDS1662.1|CAG57841.1</t>
  </si>
  <si>
    <t>CAL0126951</t>
  </si>
  <si>
    <t>MMR1</t>
  </si>
  <si>
    <t>YLR190W</t>
  </si>
  <si>
    <t>Anc_7.366</t>
  </si>
  <si>
    <t>Phosphorylated protein of the mitochondrial outer membrane; localizes only to mitochondria of the bud; interacts with Myo2p to mediate mitochondrial distribution to buds; mRNA is targeted to the bud via the transport system involving She2p</t>
  </si>
  <si>
    <t>CAGL0I05654g</t>
  </si>
  <si>
    <t>CAGL-IPF1361|CAGL-CDS2218.1|CAG60432.1</t>
  </si>
  <si>
    <t>CAL0132758</t>
  </si>
  <si>
    <t>URK1</t>
  </si>
  <si>
    <t>YNR012W</t>
  </si>
  <si>
    <t>Anc_6.307</t>
  </si>
  <si>
    <t>Uridine/cytidine kinase; component of the pyrimidine ribonucleotide salvage pathway that converts uridine into UMP and cytidine into CMP; involved in the pyrimidine deoxyribonucleotide salvage pathway, converting deoxycytidine into dCMP</t>
  </si>
  <si>
    <t>CAGL0B04015g</t>
  </si>
  <si>
    <t>CAGL-IPF719|CAGL-CDS2756.1|CAG58045.1</t>
  </si>
  <si>
    <t>CAL0127700</t>
  </si>
  <si>
    <t>YGR202C</t>
  </si>
  <si>
    <t>Anc_5.137</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</si>
  <si>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</si>
  <si>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</si>
  <si>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CAGL0I09174g</t>
  </si>
  <si>
    <t>CAGL-IPF8978|CAGL-CDS4727.1|CAG60582.1</t>
  </si>
  <si>
    <t>CAL0132516</t>
  </si>
  <si>
    <t>SHG1</t>
  </si>
  <si>
    <t>YBR258C</t>
  </si>
  <si>
    <t>Anc_1.345</t>
  </si>
  <si>
    <t>Subunit of the COMPASS (Set1C) complex; COMPASS methylates histone H3 on lysine 4 and is required in transcriptional silencing near telomeres</t>
  </si>
  <si>
    <t>CAGL0I00748g</t>
  </si>
  <si>
    <t>CAGL-IPF2023|CAGL-CDS1901.1|CAG60223.1</t>
  </si>
  <si>
    <t>CAL0129543</t>
  </si>
  <si>
    <t>NDE1</t>
  </si>
  <si>
    <t>YMR145C</t>
  </si>
  <si>
    <t>Anc_2.382</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</si>
  <si>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</si>
  <si>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CAGL0L00429g</t>
  </si>
  <si>
    <t>CAGL-IPF7539|CAGL-CDS0398.1|CAG61762.1</t>
  </si>
  <si>
    <t>CAL0135514</t>
  </si>
  <si>
    <t>GCV2</t>
  </si>
  <si>
    <t>YMR189W</t>
  </si>
  <si>
    <t>Anc_6.277</t>
  </si>
  <si>
    <t>P subunit of the mitochondrial glycine decarboxylase complex; glycine decarboxylase is required for the catabolism of glycine to 5,10-methylene-THF; expression is regulated by levels of 5,10-methylene-THF in the cytoplasm</t>
  </si>
  <si>
    <t>CAGL0M03707g</t>
  </si>
  <si>
    <t>CAGL-IPF6793|CAGL-CDS0072.1|CAG62483.1</t>
  </si>
  <si>
    <t>CAL0136517</t>
  </si>
  <si>
    <t>MON2</t>
  </si>
  <si>
    <t>YNL297C</t>
  </si>
  <si>
    <t>Anc_3.061</t>
  </si>
  <si>
    <t>Protein with a role in endocytosis and vacuole integrity; peripheral membrane protein; interacts with and negatively regulates Arl1p; localizes to the endosome; member of the Sec7p family of proteins</t>
  </si>
  <si>
    <t>CAGL0I02794g</t>
  </si>
  <si>
    <t>CAGL-IPF8054|CAGL-CDS3984.1|CAG60309.1</t>
  </si>
  <si>
    <t>CAL0132452</t>
  </si>
  <si>
    <t>YOR114W</t>
  </si>
  <si>
    <t>Anc_2.161</t>
  </si>
  <si>
    <t>Putative protein of unknown function; null mutant is viable</t>
  </si>
  <si>
    <t>CAGL0B02365g</t>
  </si>
  <si>
    <t>CAGL-IPF866|CAGL-CDS0261.1|CAG57973.2</t>
  </si>
  <si>
    <t>CAL0127696</t>
  </si>
  <si>
    <t>NAB6</t>
  </si>
  <si>
    <t>YML117W</t>
  </si>
  <si>
    <t>Anc_8.844</t>
  </si>
  <si>
    <t>Putative RNA-binding protein; associates with mRNAs encoding cell wall proteins in high-throughput studies; deletion mutants display increased sensitivity to some cell wall disrupting agents; expression negatively regulated by cAMP</t>
  </si>
  <si>
    <t>CAGL0K10714g</t>
  </si>
  <si>
    <t>CAGL-IPF3238|CAGL-CDS1075.1|CAG61645.1</t>
  </si>
  <si>
    <t>CAL0134157</t>
  </si>
  <si>
    <t>ROG3</t>
  </si>
  <si>
    <t>YOR018W</t>
  </si>
  <si>
    <t>YFR022W</t>
  </si>
  <si>
    <t>Anc_1.358</t>
  </si>
  <si>
    <t>Protein that binds the ubiquitin ligase Rsp5p via its 2 PY motifs; mutation suppresses the temperature sensitivity of an mck1 rim11 double mutant; proposed to regulate the endocytosis of plasma membrane proteins; ROG3 has a paralog, ROD1, that arose from the whole genome duplication</t>
  </si>
  <si>
    <t>CAGL0H03949g</t>
  </si>
  <si>
    <t>CAGL-IPF1888|CAGL-CDS2786.1|CAG59899.1</t>
  </si>
  <si>
    <t>CAL0132006</t>
  </si>
  <si>
    <t>YCL001W-B</t>
  </si>
  <si>
    <t>YNL001W</t>
  </si>
  <si>
    <t>Anc_1.418</t>
  </si>
  <si>
    <t>DOM34</t>
  </si>
  <si>
    <t>Protein that facilitates ribosomal subunit dissociation; acts when translation is stalled, with binding partner Hbs1p; required for RNA cleavage in no-go decay, but reports conflict on endonuclease activity; Pelota ortholog; protein abundance increases in response to DNA replication stress; DOM34 has a paralog, YCL001W-B, that arose from the whole genome duplication</t>
  </si>
  <si>
    <t>CAGL0D05676g</t>
  </si>
  <si>
    <t>CAGL-IPF4899|CAGL-CDS1258.1|CAG58567.1</t>
  </si>
  <si>
    <t>CAL0127937</t>
  </si>
  <si>
    <t>LMO1</t>
  </si>
  <si>
    <t>YLL007C</t>
  </si>
  <si>
    <t>Anc_5.209</t>
  </si>
  <si>
    <t>Putative protein of unknown function; green fluorescent protein (GFP)-fusion protein localizes to the cytoplasm; YLL007C is not an essential gene</t>
  </si>
  <si>
    <t>CAGL0K11319g</t>
  </si>
  <si>
    <t>CAGL-IPF3284|CAGL-CDS2990.1|CAG61670.1</t>
  </si>
  <si>
    <t>CAL0134025</t>
  </si>
  <si>
    <t>YDR249C</t>
  </si>
  <si>
    <t>Anc_8.483</t>
  </si>
  <si>
    <t>CAGL0J07898g</t>
  </si>
  <si>
    <t>CAGL-IPF6755|CAGL-CDS4780.1|CAG61002.1</t>
  </si>
  <si>
    <t>CAL0132776</t>
  </si>
  <si>
    <t>GIS2</t>
  </si>
  <si>
    <t>YNL255C</t>
  </si>
  <si>
    <t>Anc_1.105</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</si>
  <si>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</si>
  <si>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CAGL0J05786g</t>
  </si>
  <si>
    <t>CAGL-IPF7947|CAGL-CDS1428.1|CAG60908.1</t>
  </si>
  <si>
    <t>CAL0133028</t>
  </si>
  <si>
    <t>Anc_2.116</t>
  </si>
  <si>
    <t>CAGL0H08888g</t>
  </si>
  <si>
    <t>CAGL-IPF115|CAGL-CDS0794.1|CAG60118.1</t>
  </si>
  <si>
    <t>CAL0129760</t>
  </si>
  <si>
    <t>FLC3</t>
  </si>
  <si>
    <t>YPL221W</t>
  </si>
  <si>
    <t>YGL139W</t>
  </si>
  <si>
    <t>Anc_6.241</t>
  </si>
  <si>
    <t>Putative FAD transporter, similar to Flc1p and Flc2p; localized to the ER; FLC3 has a paralog, FLC1, that arose from the whole genome duplication</t>
  </si>
  <si>
    <t>CAGL0J04026g</t>
  </si>
  <si>
    <t>CAGL-IPF6859|CAGL-CDS0242.1|CAG60829.1</t>
  </si>
  <si>
    <t>CAL0129501</t>
  </si>
  <si>
    <t>HER1</t>
  </si>
  <si>
    <t>YOR227W</t>
  </si>
  <si>
    <t>Protein of unknown function; required for proliferation or remodeling of the ER that is caused by overexpression of Hmg2p; may interact with ribosomes, based on co-purification experiments; HER1 has a paralog, GIP3, that arose from the whole genome duplication</t>
  </si>
  <si>
    <t>CAGL0J04950g</t>
  </si>
  <si>
    <t>CAGL-IPF7027|CAGL-CDS0780.1|CAG60870.1</t>
  </si>
  <si>
    <t>CAL0133716</t>
  </si>
  <si>
    <t>IRC8</t>
  </si>
  <si>
    <t>YJL051W</t>
  </si>
  <si>
    <t>Anc_1.331</t>
  </si>
  <si>
    <t>Bud tip localized protein of unknown function; mRNA is targeted to the bud by a She2p dependent transport system; mRNA is cell cycle regulated via Fkh2p, peaking in G2/M phase; null mutant displays increased levels of spontaneous Rad52p foc</t>
  </si>
  <si>
    <t>CAGL0L00671g</t>
  </si>
  <si>
    <t>FCY21</t>
  </si>
  <si>
    <t>CAGL-IPF7515|CAGL-CDS1818.1|CAG61773.1|FCY2L</t>
  </si>
  <si>
    <t>CAL0135760</t>
  </si>
  <si>
    <t>YER056C</t>
  </si>
  <si>
    <t>Anc_7.236</t>
  </si>
  <si>
    <t>FCY2</t>
  </si>
  <si>
    <t>Purine-cytosine permease; mediates purine (adenine, guanine, and hypoxanthine) and cytosine accumulation; relative distribution to the vacuole increases upon DNA replication stress</t>
  </si>
  <si>
    <t>CAGL0K06677g</t>
  </si>
  <si>
    <t>MET8</t>
  </si>
  <si>
    <t>CAGL-IPF5315|CAGL-CDS3932.1|CAG61474.1</t>
  </si>
  <si>
    <t>CAL0134875</t>
  </si>
  <si>
    <t>YBR213W</t>
  </si>
  <si>
    <t>Anc_6.105</t>
  </si>
  <si>
    <t>Bifunctional dehydrogenase and ferrochelatase; involved in the biosynthesis of siroheme, a prosthetic group used by sulfite reductase; required for sulfate assimilation and methionine biosynthesis</t>
  </si>
  <si>
    <t>CAGL0L11132g</t>
  </si>
  <si>
    <t>CAGL-IPF4210|CAGL-CDS5610.1|CAG62226.1</t>
  </si>
  <si>
    <t>CAL0136094</t>
  </si>
  <si>
    <t>SML1</t>
  </si>
  <si>
    <t>Ribonucleotide reductase inhibitor; involved in regulating dNTP production; regulated by Mec1p and Rad53p during DNA damage and S phase; SML1 has a paralog, DIF1, that arose from the whole genome duplication</t>
  </si>
  <si>
    <t>CAGL0L08096g</t>
  </si>
  <si>
    <t>CAGL-IPF7598|CAGL-CDS1702.1|CAG62098.1</t>
  </si>
  <si>
    <t>CAL0135294</t>
  </si>
  <si>
    <t>YJL186W</t>
  </si>
  <si>
    <t>Anc_1.150</t>
  </si>
  <si>
    <t>MNN5</t>
  </si>
  <si>
    <t>Alpha-1,2-mannosyltransferase; responsible for addition of the second alpha-1,2-linked mannose of the branches on the mannan backbone of oligosaccharides, localizes to an early Golgi compartment</t>
  </si>
  <si>
    <t>CAGL0H04477g</t>
  </si>
  <si>
    <t>CAGL-IPF1847|CAGL-CDS0079.1|CAG59922.1</t>
  </si>
  <si>
    <t>CAL0132040</t>
  </si>
  <si>
    <t>DNF3</t>
  </si>
  <si>
    <t>YMR162C</t>
  </si>
  <si>
    <t>Anc_2.349</t>
  </si>
  <si>
    <t>Trans-golgi network aminophospholipid translocase (flippase); maintains membrane lipid asymmetry in post-Golgi secretory vesicles; localizes to the trans-Golgi network; likely involved in protein transport; type 4 P-type ATPase</t>
  </si>
  <si>
    <t>CAGL0K01155g</t>
  </si>
  <si>
    <t>CAGL-IPF5121|CAGL-CDS4423.1|CAG61235.1</t>
  </si>
  <si>
    <t>CAL0134867</t>
  </si>
  <si>
    <t>YGR079W</t>
  </si>
  <si>
    <t>Anc_3.403</t>
  </si>
  <si>
    <t>Putative protein of unknown function; YGR079W is not an essential gene</t>
  </si>
  <si>
    <t>CAGL0M12661g</t>
  </si>
  <si>
    <t>FIS1</t>
  </si>
  <si>
    <t>CAGL-IPF8476|CAGL-CDS4793.1|CAG62873.1</t>
  </si>
  <si>
    <t>CAL0137193</t>
  </si>
  <si>
    <t>YIL065C</t>
  </si>
  <si>
    <t>Anc_7.255</t>
  </si>
  <si>
    <t>Protein involved in mitochondrial fission and peroxisome abundance; required for localization of Dnm1p and Mdv1p during mitochondrial division; mediates ethanol-induced apoptosis and ethanol-induced mitochondrial fragmentation</t>
  </si>
  <si>
    <t>CAGL0K11209g</t>
  </si>
  <si>
    <t>PEX5</t>
  </si>
  <si>
    <t>CAGL-IPF3277|CAGL-CDS1559.1|CAG61665.1</t>
  </si>
  <si>
    <t>CAL0134877</t>
  </si>
  <si>
    <t>YDR244W</t>
  </si>
  <si>
    <t>Anc_8.470</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</si>
  <si>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</si>
  <si>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CAGL0L07634g</t>
  </si>
  <si>
    <t>CAGL-IPF9327|CAGL-CDS0289.1|CAG62079.1</t>
  </si>
  <si>
    <t>CAL0135966</t>
  </si>
  <si>
    <t>YML002W</t>
  </si>
  <si>
    <t>Anc_6.020</t>
  </si>
  <si>
    <t>Putative protein of unknown function; expression induced by heat and by calcium shortage</t>
  </si>
  <si>
    <t>CAGL0H05115g</t>
  </si>
  <si>
    <t>CAGL-IPF4449|CAGL-CDS5060.1|CAG59951.1</t>
  </si>
  <si>
    <t>CAL0130480</t>
  </si>
  <si>
    <t>SWC7</t>
  </si>
  <si>
    <t>YLR385C</t>
  </si>
  <si>
    <t>Anc_4.241</t>
  </si>
  <si>
    <t>Protein of unknown function; component of the Swr1p complex that incorporates Htz1p into chromatin</t>
  </si>
  <si>
    <t>CAGL0C05291g</t>
  </si>
  <si>
    <t>CAGL-IPF4089|CAGL-CDS1588.1|CAG58310.1</t>
  </si>
  <si>
    <t>CAL0127642</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</si>
  <si>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</si>
  <si>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</si>
  <si>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CAGL0C03179g</t>
  </si>
  <si>
    <t>CAGL-IPF988|CAGL-CDS4308.1|CAG58220.1</t>
  </si>
  <si>
    <t>CAL0127430</t>
  </si>
  <si>
    <t>SEC22</t>
  </si>
  <si>
    <t>YLR268W</t>
  </si>
  <si>
    <t>Anc_6.062</t>
  </si>
  <si>
    <t>R-SNARE protein; assembles into SNARE complex with Bet1p, Bos1p and Sed5p; cycles between the ER and Golgi complex; involved in anterograde and retrograde transport between the ER and Golgi; synaptobrevin homolog</t>
  </si>
  <si>
    <t>CAGL0L01859g</t>
  </si>
  <si>
    <t>NFU1</t>
  </si>
  <si>
    <t>CAGL-IPF7439|CAGL-CDS3894.1|CAG61820.1</t>
  </si>
  <si>
    <t>CAL0136194</t>
  </si>
  <si>
    <t>YKL040C</t>
  </si>
  <si>
    <t>Anc_2.553</t>
  </si>
  <si>
    <t>Protein involved in iron metabolism in mitochondria; similar to NifU, which is a protein required for the maturation of the Fe/S clusters of nitrogenase in nitrogen-fixing bacteria</t>
  </si>
  <si>
    <t>CAGL0L03454g</t>
  </si>
  <si>
    <t>CAGL-IPF2715|CAGL-CDS0338.1|CAG61893.1</t>
  </si>
  <si>
    <t>CAL0135820</t>
  </si>
  <si>
    <t>SRS2</t>
  </si>
  <si>
    <t>YJL092W</t>
  </si>
  <si>
    <t>Anc_1.274</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</si>
  <si>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t>
  </si>
  <si>
    <t>CAGL0F02893g</t>
  </si>
  <si>
    <t>CAGL-IPF1808|CAGL-CDS2920.1|CAG59020.1</t>
  </si>
  <si>
    <t>CAL0131302</t>
  </si>
  <si>
    <t>YDR415C</t>
  </si>
  <si>
    <t>Anc_5.517</t>
  </si>
  <si>
    <t>Putative aminopeptidase</t>
  </si>
  <si>
    <t>CAGL0J09570g</t>
  </si>
  <si>
    <t>PEX5B</t>
  </si>
  <si>
    <t>CAGL-IPF6941|CAGL-CDS1772.1|CAG61076.1</t>
  </si>
  <si>
    <t>CAL0129719</t>
  </si>
  <si>
    <t>CAGL0K04587g</t>
  </si>
  <si>
    <t>CAGL-IPF4032|CAGL-CDS5175.1|CAG61386.1</t>
  </si>
  <si>
    <t>CAL0133769</t>
  </si>
  <si>
    <t>YLR367W</t>
  </si>
  <si>
    <t>Anc_4.213</t>
  </si>
  <si>
    <t>RPS22B</t>
  </si>
  <si>
    <t>Protein component of the small (40S) ribosomal subunit; homologous to mammalian ribosomal protein S15A and bacterial S8; RPS22B has a paralog, RPS22A, that arose from the whole genome duplication</t>
  </si>
  <si>
    <t>CAGL0M07832g</t>
  </si>
  <si>
    <t>CAGL-IPF9237|CAGL-CDS5600.1|CAG62663.1</t>
  </si>
  <si>
    <t>CAL0136433</t>
  </si>
  <si>
    <t>REC107</t>
  </si>
  <si>
    <t>YJR021C</t>
  </si>
  <si>
    <t>Anc_5.131</t>
  </si>
  <si>
    <t>Protein involved in early stages of meiotic recombination; involved in coordination between the initiation of recombination and the first division of meiosis; part of a complex (Rec107p-Mei4p-Rec114p) required for ds break formation</t>
  </si>
  <si>
    <t>CAGL0I03740g</t>
  </si>
  <si>
    <t>CAGL-IPF7384|CAGL-CDS3134.1|CAG60348.1</t>
  </si>
  <si>
    <t>CAL0129588</t>
  </si>
  <si>
    <t>YDL144C</t>
  </si>
  <si>
    <t>Anc_7.320</t>
  </si>
  <si>
    <t>Protein of unknown function; green fluorescent protein (GFP)-fusion protein localizes to the cytoplasm and nucleus; YDL144C is not an essential gene; protein abundance increases in response to DNA replication stress</t>
  </si>
  <si>
    <t>CAGL0B02013g</t>
  </si>
  <si>
    <t>CAGL-IPF5225|CAGL-CDS0298.1|CAG57957.1</t>
  </si>
  <si>
    <t>CAL0127154</t>
  </si>
  <si>
    <t>MTC5</t>
  </si>
  <si>
    <t>YDR128W</t>
  </si>
  <si>
    <t>Anc_8.288</t>
  </si>
  <si>
    <t>Subunit of the SEA (Seh1-associated) complex; SEA is a coatomer-related complex that associates dynamically with the vacuole; has N-terminal WD-40 repeats and a C-terminal RING motif; mtc5 is synthetically sick with cdc13-1; relative distribution to vacuolar membrane punctae decreases upon DNA replication stress</t>
  </si>
  <si>
    <t>CAGL0G05005g</t>
  </si>
  <si>
    <t>CAGL-IPF5673|CAGL-CDS4055.1|CAG59505.1</t>
  </si>
  <si>
    <t>CAL0130793</t>
  </si>
  <si>
    <t>NMD4</t>
  </si>
  <si>
    <t>YLR363C</t>
  </si>
  <si>
    <t>Anc_4.205</t>
  </si>
  <si>
    <t>Protein that may be involved in nonsense-mediated mRNA decay; interacts with Nam7p, relocalizes from nucleus to cytoplasmic foci upon DNA replication stress</t>
  </si>
  <si>
    <t>CAGL0L05896g</t>
  </si>
  <si>
    <t>CAGL-IPF4518|CAGL-CDS4114.1|CAG62001.1</t>
  </si>
  <si>
    <t>CAL0136018</t>
  </si>
  <si>
    <t>BUD13</t>
  </si>
  <si>
    <t>YGL174W</t>
  </si>
  <si>
    <t>Anc_8.127</t>
  </si>
  <si>
    <t>Subunit of the RES complex; RES complex is required for nuclear pre-mRNA retention and splicing; involved in bud-site selection; diploid mutants display a unipolar budding pattern instead of the wild-type bipolar pattern</t>
  </si>
  <si>
    <t>CAGL0M04939g</t>
  </si>
  <si>
    <t>CAGL-IPF7205|CAGL-CDS4143.1|CAG62538.1</t>
  </si>
  <si>
    <t>CAL0137373</t>
  </si>
  <si>
    <t>TRI1</t>
  </si>
  <si>
    <t>YMR233W</t>
  </si>
  <si>
    <t>Anc_8.764</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</si>
  <si>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</si>
  <si>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CAGL0G02915g</t>
  </si>
  <si>
    <t>CAGL-IPF3601|CAGL-CDS3503.1|CAG59417.1</t>
  </si>
  <si>
    <t>CAL0130647</t>
  </si>
  <si>
    <t>CAGL0D02486g</t>
  </si>
  <si>
    <t>CAGL-IPF4861|CAGL-CDS0635.1|CAG58434.1</t>
  </si>
  <si>
    <t>CAL0128427</t>
  </si>
  <si>
    <t>CAGL0L03157g</t>
  </si>
  <si>
    <t>CAGL-IPF2735|CAGL-CDS4546.1|CAG61879.1</t>
  </si>
  <si>
    <t>CAL0135400</t>
  </si>
  <si>
    <t>DAL80</t>
  </si>
  <si>
    <t>YKR034W</t>
  </si>
  <si>
    <t>Anc_1.250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</si>
  <si>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</si>
  <si>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CAGL0M00374g</t>
  </si>
  <si>
    <t>CAGL-IPF5413|CAGL-CDS0144.1|CAG62337.1</t>
  </si>
  <si>
    <t>CAL0136853</t>
  </si>
  <si>
    <t>MET5</t>
  </si>
  <si>
    <t>YJR137C</t>
  </si>
  <si>
    <t>Anc_4.370</t>
  </si>
  <si>
    <t>Sulfite reductase beta subunit; involved in amino acid biosynthesis, transcription repressed by methionine</t>
  </si>
  <si>
    <t>CAGL0L12694g</t>
  </si>
  <si>
    <t>CAGL-IPF9351|CAGL-CDS0798.1|CAG62294.1</t>
  </si>
  <si>
    <t>CAL0135978</t>
  </si>
  <si>
    <t>VPS16</t>
  </si>
  <si>
    <t>YPL045W</t>
  </si>
  <si>
    <t>Anc_8.493</t>
  </si>
  <si>
    <t>Subunit of the HOPS and the CORVET complexes; part of the Class C Vps complex essential for membrane docking and fusion at Golgi-to-endosome and endosome-to-vacuole protein transport stages</t>
  </si>
  <si>
    <t>CAGL0G04741g</t>
  </si>
  <si>
    <t>CAGL-IPF5654|CAGL-CDS1475.1|CAG59493.1</t>
  </si>
  <si>
    <t>CAL0137641</t>
  </si>
  <si>
    <t>LEU4</t>
  </si>
  <si>
    <t>YOR108W</t>
  </si>
  <si>
    <t>Anc_2.172</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</si>
  <si>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</si>
  <si>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</si>
  <si>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CAGL0A04719g</t>
  </si>
  <si>
    <t>CAGL-IPF1120|CAGL-CDS3865.1|CAG57866.1</t>
  </si>
  <si>
    <t>CAL0126857</t>
  </si>
  <si>
    <t>PRE4</t>
  </si>
  <si>
    <t>YFR050C</t>
  </si>
  <si>
    <t>Anc_3.574</t>
  </si>
  <si>
    <t>Beta 7 subunit of the 20S proteasome</t>
  </si>
  <si>
    <t>CAGL0B02816g</t>
  </si>
  <si>
    <t>CAGL-IPF825|CAGL-CDS0611.1|CAG57994.1</t>
  </si>
  <si>
    <t>CAL0127036</t>
  </si>
  <si>
    <t>RSC2</t>
  </si>
  <si>
    <t>YLR357W</t>
  </si>
  <si>
    <t>Anc_4.196</t>
  </si>
  <si>
    <t>Component of the RSC chromatin remodeling complex; required for expression of mid-late sporulation-specific genes; involved in telomere maintenance; RSC2 has a paralog, RSC1, that arose from the whole genome duplication</t>
  </si>
  <si>
    <t>CAGL0I01584g</t>
  </si>
  <si>
    <t>CAGL-IPF2087|CAGL-CDS1019.1|CAG60259.1</t>
  </si>
  <si>
    <t>CAL0130059</t>
  </si>
  <si>
    <t>NUP85</t>
  </si>
  <si>
    <t>YJR042W</t>
  </si>
  <si>
    <t>Anc_1.468</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</si>
  <si>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</si>
  <si>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CAGL0D00286g</t>
  </si>
  <si>
    <t>BMT1</t>
  </si>
  <si>
    <t>CAGL-IPF2559|CAGL-CDS0985.1|CAG58337.1</t>
  </si>
  <si>
    <t>CAL0128063</t>
  </si>
  <si>
    <t>CAGL0L00157g</t>
  </si>
  <si>
    <t>Cagl0L.mRNA.at.518.m|CAR58057.1|CAGL0L00154g</t>
  </si>
  <si>
    <t>CAL0136182</t>
  </si>
  <si>
    <t>CAGL0M13123g</t>
  </si>
  <si>
    <t>CAGL-IPF6103|CAGL-CDS1214.1|CAG62894.1</t>
  </si>
  <si>
    <t>CAL0137367</t>
  </si>
  <si>
    <t>CAGL0F04587g</t>
  </si>
  <si>
    <t>CAGL-IPF1669|CAGL-CDS2754.1|CAG59095.1</t>
  </si>
  <si>
    <t>CAL0129465</t>
  </si>
  <si>
    <t>PSY4</t>
  </si>
  <si>
    <t>YBL046W</t>
  </si>
  <si>
    <t>Anc_7.485</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</si>
  <si>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</si>
  <si>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CAGL0K12782g</t>
  </si>
  <si>
    <t>CAGL-IPF4614|CAGL-CDS3514.1|CAG61735.1</t>
  </si>
  <si>
    <t>CAL0134745</t>
  </si>
  <si>
    <t>OTU1</t>
  </si>
  <si>
    <t>YFL044C</t>
  </si>
  <si>
    <t>Anc_8.012</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</si>
  <si>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</si>
  <si>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CAGL0D04510g</t>
  </si>
  <si>
    <t>CAGL-IPF4668|CAGL-CDS0013.1|CAG58522.1</t>
  </si>
  <si>
    <t>CAL0128261</t>
  </si>
  <si>
    <t>YPR117W</t>
  </si>
  <si>
    <t>Anc_3.443</t>
  </si>
  <si>
    <t>CAGL0E00451g</t>
  </si>
  <si>
    <t>CAGL-IPF5591|CAGL-CDS0030.1|CAG58626.1</t>
  </si>
  <si>
    <t>CAL0128634</t>
  </si>
  <si>
    <t>CDC39</t>
  </si>
  <si>
    <t>YCR093W</t>
  </si>
  <si>
    <t>Anc_6.373</t>
  </si>
  <si>
    <t>Component of the kinetochore-associated Ndc80 complex; this complex has multiple roles in regulating mRNA levels including regulation of transcription and destabilizing mRNAs by deadenylation; basal transcription factor</t>
  </si>
  <si>
    <t>CAGL0A00737g</t>
  </si>
  <si>
    <t>CAGL-IPF3347|CAGL-CDS1769.1|CAG57694.1</t>
  </si>
  <si>
    <t>CAL0126917</t>
  </si>
  <si>
    <t>CAGL0G03245g</t>
  </si>
  <si>
    <t>CAGL-IPF3622|CAGL-CDS0934.1|CAG59431.1</t>
  </si>
  <si>
    <t>CAL0137759</t>
  </si>
  <si>
    <t>IML2</t>
  </si>
  <si>
    <t>YKR018C</t>
  </si>
  <si>
    <t>Anc_1.285</t>
  </si>
  <si>
    <t>Protein of unknown function; green fluorescent protein (GFP)-fusion protein localizes to the cytoplasm and nucleus; protein abundance increases in response to DNA replication stress; YKR018C has a paralog, IML2, that arose from the whole genome duplication</t>
  </si>
  <si>
    <t>CAGL0M13651g</t>
  </si>
  <si>
    <t>CAGL-IPF6064|CAGL-CDS2027.1|CAG62917.1</t>
  </si>
  <si>
    <t>CAL0137301</t>
  </si>
  <si>
    <t>PRC1</t>
  </si>
  <si>
    <t>YMR297W</t>
  </si>
  <si>
    <t>Anc_5.027</t>
  </si>
  <si>
    <t>Vacuolar carboxypeptidase Y (proteinase C, CPY); broad-specificity C-terminal exopeptidase involved in non-specific protein degradation in the vacuole; member of the serine carboxypeptidase family</t>
  </si>
  <si>
    <t>CAGL0C05203g</t>
  </si>
  <si>
    <t>CAGL-IPF4094|CAGL-CDS2226.1|CAG58306.1</t>
  </si>
  <si>
    <t>CAL0127172</t>
  </si>
  <si>
    <t>APM4</t>
  </si>
  <si>
    <t>YOL062C</t>
  </si>
  <si>
    <t>Anc_3.165</t>
  </si>
  <si>
    <t>Mu2-like subunit of the clathrin associated protein complex (AP-2); involved in vesicle transport</t>
  </si>
  <si>
    <t>CAGL0L03025g</t>
  </si>
  <si>
    <t>CAGL-IPF2746|CAGL-CDS4073.1|CAG61873.1</t>
  </si>
  <si>
    <t>CAL0135550</t>
  </si>
  <si>
    <t>RPC37</t>
  </si>
  <si>
    <t>YKR025W</t>
  </si>
  <si>
    <t>Anc_1.262</t>
  </si>
  <si>
    <t>RNA polymerase III subunit C37</t>
  </si>
  <si>
    <t>CAGL0K11297g</t>
  </si>
  <si>
    <t>CAGL-IPF3282|CAGL-CDS4576.1|CAG61669.1</t>
  </si>
  <si>
    <t>CAL0134277</t>
  </si>
  <si>
    <t>YDR248C</t>
  </si>
  <si>
    <t>Anc_8.478</t>
  </si>
  <si>
    <t>Putative gluconokinase; sequence similarity to bacterial and human gluconokinase; green fluorescent protein (GFP)-fusion protein localizes to the cytoplasm; upregulated by deletion of the RNAP-II associated factor, PAF1</t>
  </si>
  <si>
    <t>CAGL0L01353g</t>
  </si>
  <si>
    <t>CAGL-IPF7408|CAGL-CDS4759.1|CAG61802.1</t>
  </si>
  <si>
    <t>CAL0135626</t>
  </si>
  <si>
    <t>HYP2</t>
  </si>
  <si>
    <t>YEL034W</t>
  </si>
  <si>
    <t>Anc_1.478</t>
  </si>
  <si>
    <t>Translation elongation factor eIF-5A; may function in translation initiation; structural homolog of bacterial EF-P; undergoes an essential hypusination modification; HYP2 has a paralog, ANB1, that arose from the whole genome duplication</t>
  </si>
  <si>
    <t>CAGL0F02343g</t>
  </si>
  <si>
    <t>CAGL-IPF5718|CAGL-CDS3200.1|CAG58996.1</t>
  </si>
  <si>
    <t>CAL0131310</t>
  </si>
  <si>
    <t>YFH7</t>
  </si>
  <si>
    <t>YFR007W</t>
  </si>
  <si>
    <t>Anc_8.101</t>
  </si>
  <si>
    <t>Putative kinase with similarity to the PRK/URK/PANK kinase subfamily; the PRK/URK/PANK subfamily of P-loop kinases is also known as phosphoribulokinase/uridine kinase/bacterial pantothenate kinase</t>
  </si>
  <si>
    <t>CAGL0E01661g</t>
  </si>
  <si>
    <t>CAGL-IPF5474|CAG58680.1</t>
  </si>
  <si>
    <t>CAL0128606</t>
  </si>
  <si>
    <t>CAGL0G05489g</t>
  </si>
  <si>
    <t>CAGL-IPF3513|CAGL-CDS1878.1|CAG59526.1</t>
  </si>
  <si>
    <t>CAL0137585</t>
  </si>
  <si>
    <t>SHS1</t>
  </si>
  <si>
    <t>YDL225W</t>
  </si>
  <si>
    <t>Anc_2.051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</si>
  <si>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</si>
  <si>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CAGL0I00528g</t>
  </si>
  <si>
    <t>CAGL-IPF2008|CAGL-CDS4221.1|CAG60213.1</t>
  </si>
  <si>
    <t>CAL0132094</t>
  </si>
  <si>
    <t>YHC1</t>
  </si>
  <si>
    <t>YLR298C</t>
  </si>
  <si>
    <t>Anc_6.094</t>
  </si>
  <si>
    <t>Component of the U1 snRNP complex required for pre-mRNA splicing; putative ortholog of human U1C protein, which is involved in formation of a complex between U1 snRNP and the pre-mRNA 5' splice site</t>
  </si>
  <si>
    <t>CAGL0M08074g</t>
  </si>
  <si>
    <t>CAGL-IPF8033|CAGL-CDS0687.1|CAG62673.1</t>
  </si>
  <si>
    <t>CAL0136749</t>
  </si>
  <si>
    <t>YJR030C</t>
  </si>
  <si>
    <t>Anc_1.157</t>
  </si>
  <si>
    <t>Putative protein of unknown function; expression repressed in carbon limited vs carbon replete chemostat cultures; non-essential gene; YJR030C has a paralog, YJL181W, that arose from the whole genome duplication</t>
  </si>
  <si>
    <t>CAGL0E05984g</t>
  </si>
  <si>
    <t>CAGL-IPF6022|CAGL-CDS4916.1|CAG58868.1</t>
  </si>
  <si>
    <t>CAL0128656</t>
  </si>
  <si>
    <t>GRE1</t>
  </si>
  <si>
    <t>YPL223C</t>
  </si>
  <si>
    <t>Anc_6.246</t>
  </si>
  <si>
    <t>Hydrophilin essential in dessication-rehydration process; stress induced (osmotic, ionic, oxidative, heat shock and heavy metals); regulated by the HOG pathway; GRE1 has a paralog, SIP18, that arose from the whole genome duplication</t>
  </si>
  <si>
    <t>CAGL0F05159g</t>
  </si>
  <si>
    <t>CAGL-IPF366|CAGL-CDS0820.1|CAG59120.1</t>
  </si>
  <si>
    <t>CAL0130898</t>
  </si>
  <si>
    <t>VPS72</t>
  </si>
  <si>
    <t>YDR485C</t>
  </si>
  <si>
    <t>Anc_3.100</t>
  </si>
  <si>
    <t>Htz1p-binding component of the SWR1 complex; exchanges histone variant H2AZ (Htz1p) for chromatin-bound histone H2A; may function as a lock that prevents removal of H2AZ from nucleosomes; required for vacuolar protein sorting</t>
  </si>
  <si>
    <t>CAGL0M10956g</t>
  </si>
  <si>
    <t>CAGL-IPF8849|CAGL-CDS3390.1|CAG62799.1</t>
  </si>
  <si>
    <t>CAL0136431</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</si>
  <si>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</si>
  <si>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</si>
  <si>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CAGL0C00539g</t>
  </si>
  <si>
    <t>CAGL-IPF6651|CAGL-CDS1652.1|CAG58109.2</t>
  </si>
  <si>
    <t>CAL0127610</t>
  </si>
  <si>
    <t>AGP2</t>
  </si>
  <si>
    <t>YBR132C</t>
  </si>
  <si>
    <t>Anc_3.397</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</si>
  <si>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</si>
  <si>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CAGL0L06820g</t>
  </si>
  <si>
    <t>CAGL-IPF7661|CAGL-CDS3024.1|CAG62043.1</t>
  </si>
  <si>
    <t>CAL0135012</t>
  </si>
  <si>
    <t>MRK1</t>
  </si>
  <si>
    <t>YMR139W</t>
  </si>
  <si>
    <t>YDL079C</t>
  </si>
  <si>
    <t>Anc_2.391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</si>
  <si>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</si>
  <si>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CAGL0H08541g</t>
  </si>
  <si>
    <t>CAGL-IPF13247|CAR57991.1</t>
  </si>
  <si>
    <t>CAL0131472</t>
  </si>
  <si>
    <t>NHP6B</t>
  </si>
  <si>
    <t>YPR052C</t>
  </si>
  <si>
    <t>YBR089C-A</t>
  </si>
  <si>
    <t>Anc_3.333</t>
  </si>
  <si>
    <t>High-mobility group (HMG) protein, binds to and remodels nucleosomes; involved in recruiting FACT and other chromatin remodelling complexes to the chromosomes; functionally redundant with Nhp6Ap; homologous to mammalian HMGB1 and HMGB2; NHP6B has a paralog, NHP6A, that arose from the whole genome duplication</t>
  </si>
  <si>
    <t>CAGL0G02101g</t>
  </si>
  <si>
    <t>ECM4</t>
  </si>
  <si>
    <t>CAGL-IPF3539|CAGL-CDS3030.1|CAG59380.1</t>
  </si>
  <si>
    <t>CAL0137757</t>
  </si>
  <si>
    <t>YKR076W</t>
  </si>
  <si>
    <t>Anc_5.667</t>
  </si>
  <si>
    <t>Omega class glutathione transferase; not essential; similar to Ygr154cp; green fluorescent protein (GFP)-fusion protein localizes to the cytoplasm</t>
  </si>
  <si>
    <t>CAGL0F02013g</t>
  </si>
  <si>
    <t>CAGL-IPF5732|CAGL-CDS4067.1|CAG58984.1</t>
  </si>
  <si>
    <t>CAL0129527</t>
  </si>
  <si>
    <t>WWM1</t>
  </si>
  <si>
    <t>YFL010C</t>
  </si>
  <si>
    <t>Anc_8.065</t>
  </si>
  <si>
    <t>WW domain containing protein of unknown function; binds to Mca1p, a caspase-related protease that regulates H2O2-induced apoptosis; overexpression causes G1 phase growth arrest and clonal death that is suppressed by overexpression of MCA1</t>
  </si>
  <si>
    <t>CAGL0C04785g</t>
  </si>
  <si>
    <t>CAGL-IPF4131|CAGL-CDS3747.1|CAG58287.1</t>
  </si>
  <si>
    <t>CAL0127540</t>
  </si>
  <si>
    <t>YJR115W</t>
  </si>
  <si>
    <t>Putative protein of unknown function; YJR115W has a paralog, ECM13, that arose from the whole genome duplication</t>
  </si>
  <si>
    <t>CAGL0F00649g</t>
  </si>
  <si>
    <t>CAGL-IPF3775|CAGL-CDS1988.1|CAG58926.1</t>
  </si>
  <si>
    <t>CAL0129168</t>
  </si>
  <si>
    <t>YLR248W</t>
  </si>
  <si>
    <t>YGL158W</t>
  </si>
  <si>
    <t>Anc_1.390</t>
  </si>
  <si>
    <t>RCK1</t>
  </si>
  <si>
    <t>Protein kinase involved in the response to oxidative stress; identified as suppressor of S. pombe cell cycle checkpoint mutations; RCK1 has a paralog, RCK2, that arose from the whole genome duplication</t>
  </si>
  <si>
    <t>CAGL0M08844g</t>
  </si>
  <si>
    <t>CAGL-IPF8163|CAGL-CDS2011.1|CAG62706.1</t>
  </si>
  <si>
    <t>CAL0136607</t>
  </si>
  <si>
    <t>RKM4</t>
  </si>
  <si>
    <t>YDR257C</t>
  </si>
  <si>
    <t>Anc_5.616</t>
  </si>
  <si>
    <t>Ribosomal lysine methyltransferase; specific for monomethylation of Rpl42ap and Rpl42bp (lysine 55); nuclear SET-domain containing protein</t>
  </si>
  <si>
    <t>CAGL0B00770g</t>
  </si>
  <si>
    <t>AUT4</t>
  </si>
  <si>
    <t>CAGL-IPF3706|CAGL-CDS1830.1|CAG57904.1</t>
  </si>
  <si>
    <t>CAL0127816</t>
  </si>
  <si>
    <t>ATG22</t>
  </si>
  <si>
    <t>YCL038C</t>
  </si>
  <si>
    <t>Anc_1.035</t>
  </si>
  <si>
    <t>Vacuolar integral membrane protein required for efflux of amino acids; required for efflux of amino acids during autophagic body breakdown in the vacuole; null mutation causes a gradual loss of viability during starvation</t>
  </si>
  <si>
    <t>CAGL0D05170g</t>
  </si>
  <si>
    <t>PHO4</t>
  </si>
  <si>
    <t>CAGL-IPF4941|CAGL-CDS1880.1|CAG58545.1</t>
  </si>
  <si>
    <t>CAL0128269</t>
  </si>
  <si>
    <t>YFR034C</t>
  </si>
  <si>
    <t>Anc_7.191</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</si>
  <si>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</si>
  <si>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CAGL0L07018g</t>
  </si>
  <si>
    <t>CAGL-IPF7675|CAGL-CDS3274.1|CAG62052.1</t>
  </si>
  <si>
    <t>CAL0135452</t>
  </si>
  <si>
    <t>YPL033C</t>
  </si>
  <si>
    <t>Anc_2.371</t>
  </si>
  <si>
    <t>SRL4</t>
  </si>
  <si>
    <t>Protein of unknown function; involved in regulation of dNTP production; null mutant suppresses the lethality of lcd1 and rad53 mutations; expression is induced by Kar4p</t>
  </si>
  <si>
    <t>CAGL0B03113g</t>
  </si>
  <si>
    <t>CAGL-IPF799|CAGL-CDS0678.1|CAG58008.1</t>
  </si>
  <si>
    <t>CAL0127112</t>
  </si>
  <si>
    <t>YLR352W</t>
  </si>
  <si>
    <t>Anc_4.185</t>
  </si>
  <si>
    <t>Putative protein of unknown function with similarity to F-box proteins; interacts with Skp1p and Cdc53p; YLR352W is not an essential gene</t>
  </si>
  <si>
    <t>CAGL0F00187g</t>
  </si>
  <si>
    <t>FET4</t>
  </si>
  <si>
    <t>CAGL-IPF3811|CAGL-CDS1660.1|CAG58906.1</t>
  </si>
  <si>
    <t>CAL0129949</t>
  </si>
  <si>
    <t>YMR319C</t>
  </si>
  <si>
    <t>Low-affinity Fe(II) transporter of the plasma membrane</t>
  </si>
  <si>
    <t>CAGL0J08371g</t>
  </si>
  <si>
    <t>CAGL-IPF6712|CAGL-CDS1391.1|CAG61024.1</t>
  </si>
  <si>
    <t>CAL0133330</t>
  </si>
  <si>
    <t>PRM1</t>
  </si>
  <si>
    <t>YNL279W</t>
  </si>
  <si>
    <t>Anc_1.065</t>
  </si>
  <si>
    <t>Pheromone-regulated multispanning membrane protein; involved in membrane fusion during mating; predicted to have 5 transmembrane segments and a coiled coil domain; localizes to the shmoo tip; regulated by Ste12p</t>
  </si>
  <si>
    <t>CAGL0J07546g</t>
  </si>
  <si>
    <t>KEX2</t>
  </si>
  <si>
    <t>CAGL-IPF2385|CAGL-CDS0838.1|CAG60986.1</t>
  </si>
  <si>
    <t>CAL0133116</t>
  </si>
  <si>
    <t>YNL238W</t>
  </si>
  <si>
    <t>Anc_2.006</t>
  </si>
  <si>
    <t>Subtilisin-like protease (proprotein convertase); a calcium-dependent serine protease involved in the activation of proproteins of the secretory pathway</t>
  </si>
  <si>
    <t>CAGL0F04697g</t>
  </si>
  <si>
    <t>CAGL-IPF1664|CAGL-CDS2960.1|CAG59099.1</t>
  </si>
  <si>
    <t>CAL0131412</t>
  </si>
  <si>
    <t>YLR257W</t>
  </si>
  <si>
    <t>Anc_1.378</t>
  </si>
  <si>
    <t>Protein of unknown function; protein abundance increases in response to DNA replication stress</t>
  </si>
  <si>
    <t>CAGL0B00110g</t>
  </si>
  <si>
    <t>AWP8</t>
  </si>
  <si>
    <t>CAGL-IPF9309|CAGL-IPF16539|CAGL0B00143g|CAGL0B00121g|CAGL-IPF16536</t>
  </si>
  <si>
    <t>CAL0127708</t>
  </si>
  <si>
    <t>CAGL0K09746g</t>
  </si>
  <si>
    <t>CAGL-IPF3175|CAGL-CDS0670.1|CAG61605.1</t>
  </si>
  <si>
    <t>CAL0134963</t>
  </si>
  <si>
    <t>EAF7</t>
  </si>
  <si>
    <t>YNL136W</t>
  </si>
  <si>
    <t>Anc_2.130</t>
  </si>
  <si>
    <t>Subunit of the NuA4 histone acetyltransferase complex; NuA4 acetylates the N-terminal tails of histones H4 and H2A</t>
  </si>
  <si>
    <t>CAGL0K03597g</t>
  </si>
  <si>
    <t>CAGL-IPF2174|CAGL-CDS2151.1|CAG61342.1</t>
  </si>
  <si>
    <t>CAL0134457</t>
  </si>
  <si>
    <t>MGR3</t>
  </si>
  <si>
    <t>YMR115W</t>
  </si>
  <si>
    <t>Anc_2.433</t>
  </si>
  <si>
    <t>Subunit of the mitochondrial (mt) i-AAA protease supercomplex; i-AAA degrades misfolded mitochondrial proteins; forms a subcomplex with Mgr1p that binds to substrates to facilitate proteolysis; required for growth of cells lacking mtDNA</t>
  </si>
  <si>
    <t>CAGL0C04191g</t>
  </si>
  <si>
    <t>CAGL-IPF908|CAGL-CDS2117.1|CAG58264.1</t>
  </si>
  <si>
    <t>CAL0127322</t>
  </si>
  <si>
    <t>UGA2</t>
  </si>
  <si>
    <t>YBR006W</t>
  </si>
  <si>
    <t>Anc_3.199</t>
  </si>
  <si>
    <t>Succinate semialdehyde dehydrogenase; involved in the utilization of gamma-aminobutyrate (GABA) as a nitrogen source; part of the 4-aminobutyrate and glutamate degradation pathways; localized to the cytoplasm</t>
  </si>
  <si>
    <t>CAGL0H01144g</t>
  </si>
  <si>
    <t>Cagl0H.mRNA.at.535.m|CAR57985.1</t>
  </si>
  <si>
    <t>CAL0130434</t>
  </si>
  <si>
    <t>ZIP1</t>
  </si>
  <si>
    <t>YDR285W</t>
  </si>
  <si>
    <t>Anc_5.296</t>
  </si>
  <si>
    <t>Transverse filament protein of the synaptonemal complex; required for normal levels of meiotic recombination and pairing between homologous chromosome during meiosis; required for meiotic recombination between non-allelc sites; potential Cdc28p substrate</t>
  </si>
  <si>
    <t>CAGL0I02090g</t>
  </si>
  <si>
    <t>CAGL-IPF2118|CAGL-CDS0285.1|CAG60279.1</t>
  </si>
  <si>
    <t>CAL0129658</t>
  </si>
  <si>
    <t>KEL1</t>
  </si>
  <si>
    <t>YHR158C</t>
  </si>
  <si>
    <t>Anc_5.088</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</si>
  <si>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</si>
  <si>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CAGL0K09262g</t>
  </si>
  <si>
    <t>CAGL-IPF3049|CAGL-CDS3928.1|CAG61585.1</t>
  </si>
  <si>
    <t>CAL0134199</t>
  </si>
  <si>
    <t>YIH1</t>
  </si>
  <si>
    <t>YCR059C</t>
  </si>
  <si>
    <t>Anc_6.327</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</si>
  <si>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</si>
  <si>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CAGL0I07007g</t>
  </si>
  <si>
    <t>CAGL-IPF1467|CAGL-CDS1850.1|CAG60491.1</t>
  </si>
  <si>
    <t>CAL0132378</t>
  </si>
  <si>
    <t>MDM34</t>
  </si>
  <si>
    <t>YGL219C</t>
  </si>
  <si>
    <t>Anc_3.529</t>
  </si>
  <si>
    <t>Mitochondrial component of the ERMES complex; links the ER to mitochondria and may promote inter-organellar calcium and phospholipid exchange as well as coordinating mitochondrial DNA replication and growth</t>
  </si>
  <si>
    <t>CAGL0G07997g</t>
  </si>
  <si>
    <t>CAGL-IPF8236|CAGL-CDS1253.1|CAG59637.1</t>
  </si>
  <si>
    <t>CAL0129216</t>
  </si>
  <si>
    <t>ZRG17</t>
  </si>
  <si>
    <t>YNR039C</t>
  </si>
  <si>
    <t>Anc_6.357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</si>
  <si>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</si>
  <si>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CAGL0B01166g</t>
  </si>
  <si>
    <t>SWI6</t>
  </si>
  <si>
    <t>CAGL-IPF3663|CAGL-CDS0788.1|CAG57920.1</t>
  </si>
  <si>
    <t>CAL0127156</t>
  </si>
  <si>
    <t>YLR182W</t>
  </si>
  <si>
    <t>Anc_1.060</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</si>
  <si>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</si>
  <si>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CAGL0M06919g</t>
  </si>
  <si>
    <t>CAGL-IPF6189|CAGL-CDS0503.1|CAG62624.1</t>
  </si>
  <si>
    <t>CAL0137065</t>
  </si>
  <si>
    <t>FAP1</t>
  </si>
  <si>
    <t>YNL023C</t>
  </si>
  <si>
    <t>Anc_2.288</t>
  </si>
  <si>
    <t>Protein that binds to Fpr1p; confers rapamycin resistance by competing with rapamycin for Fpr1p binding; accumulates in the nucleus upon treatment of cells with rapamycin; has similarity to D. melanogaster shuttle craft and human NFX1</t>
  </si>
  <si>
    <t>CAGL0I08987g</t>
  </si>
  <si>
    <t>CAGL-IPF8968|CAGL-CDS2315.1|CAG60574.1</t>
  </si>
  <si>
    <t>CAL0132322</t>
  </si>
  <si>
    <t>YHR018C</t>
  </si>
  <si>
    <t>Anc_1.354</t>
  </si>
  <si>
    <t>ARG4</t>
  </si>
  <si>
    <t>Argininosuccinate lyase; catalyzes the final step in the arginine biosynthesis pathway</t>
  </si>
  <si>
    <t>CAGL0M09273g</t>
  </si>
  <si>
    <t>CAGL-IPF16207|CAG62725.1</t>
  </si>
  <si>
    <t>CAL0137163</t>
  </si>
  <si>
    <t>ACF4</t>
  </si>
  <si>
    <t>YJR083C</t>
  </si>
  <si>
    <t>Anc_7.451</t>
  </si>
  <si>
    <t>Protein of unknown function; computational analysis of large-scale protein-protein interaction data suggests a possible role in actin cytoskeleton organization; potential Cdc28p substrate</t>
  </si>
  <si>
    <t>CAGL0I10747g</t>
  </si>
  <si>
    <t>CAGL-IPF6412|CAGL-CDS2204.1|CAG60652.1</t>
  </si>
  <si>
    <t>CAL0129841</t>
  </si>
  <si>
    <t>MEP1</t>
  </si>
  <si>
    <t>YPR138C</t>
  </si>
  <si>
    <t>YGR121C</t>
  </si>
  <si>
    <t>Anc_3.475</t>
  </si>
  <si>
    <t>Ammonium permease; belongs to a ubiquitous family of cytoplasmic membrane proteins that transport only ammonium (NH4+); expression is under the nitrogen catabolite repression regulation; MEP1 has a paralog, MEP3, that arose from the whole genome duplication</t>
  </si>
  <si>
    <t>CAGL0I09526g</t>
  </si>
  <si>
    <t>CAGL-IPF7738|CAGL-CDS3636.1|CAG60598.1</t>
  </si>
  <si>
    <t>CAL0132576</t>
  </si>
  <si>
    <t>YGL128C</t>
  </si>
  <si>
    <t>Anc_1.092</t>
  </si>
  <si>
    <t>CWC23</t>
  </si>
  <si>
    <t>Component of a complex containing Cef1p; putatively involved in pre-mRNA splicing; has similarity to E. coli DnaJ and other DnaJ-like proteins and to S. pombe Cwf23p</t>
  </si>
  <si>
    <t>CAGL0G05401g</t>
  </si>
  <si>
    <t>CAGL-IPF3518|CAGL-CDS1194.1|CAG59522.1</t>
  </si>
  <si>
    <t>CAL0130330</t>
  </si>
  <si>
    <t>WHI3</t>
  </si>
  <si>
    <t>YNL197C</t>
  </si>
  <si>
    <t>Anc_2.052</t>
  </si>
  <si>
    <t>RNA binding protein that sequesters CLN3 mRNA in cytoplasmic foci;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WHI3 has a paralog, WHI4, that arose from the whole genome duplication</t>
  </si>
  <si>
    <t>CAGL0B03333g</t>
  </si>
  <si>
    <t>CAGL-IPF786|CAGL-CDS2493.1|CAG58016.1</t>
  </si>
  <si>
    <t>CAL0127042</t>
  </si>
  <si>
    <t>PAF1</t>
  </si>
  <si>
    <t>YBR279W</t>
  </si>
  <si>
    <t>Anc_1.309</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</si>
  <si>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</si>
  <si>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CAGL0H05225g</t>
  </si>
  <si>
    <t>CAGL-IPF4443|CAGL-CDS4441.1|CAG59956.1</t>
  </si>
  <si>
    <t>CAL0130555</t>
  </si>
  <si>
    <t>YPL067C</t>
  </si>
  <si>
    <t>Anc_8.533</t>
  </si>
  <si>
    <t>Putative protein of unknown function; green fluorescent protein (GFP)-fusion protein localizes to the cytoplasm; YPL067C is not an essential gene</t>
  </si>
  <si>
    <t>CAGL0B03855g</t>
  </si>
  <si>
    <t>CAGL-IPF14743|CAR58002.1</t>
  </si>
  <si>
    <t>CAL0127008</t>
  </si>
  <si>
    <t>SPC1</t>
  </si>
  <si>
    <t>YJR010C-A</t>
  </si>
  <si>
    <t>Anc_5.151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</si>
  <si>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</si>
  <si>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CAGL0H04213g</t>
  </si>
  <si>
    <t>CAGL-IPF1864|CAGL-CDS0177.1|CAG59911.1</t>
  </si>
  <si>
    <t>CAL0131896</t>
  </si>
  <si>
    <t>TDA9</t>
  </si>
  <si>
    <t>YML081W</t>
  </si>
  <si>
    <t>Anc_4.351</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</si>
  <si>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</si>
  <si>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CAGL0F01903g</t>
  </si>
  <si>
    <t>CAGL-IPF5742|CAGL-CDS3751.1|CAG58979.1</t>
  </si>
  <si>
    <t>CAL0131016</t>
  </si>
  <si>
    <t>IES3</t>
  </si>
  <si>
    <t>YLR052W</t>
  </si>
  <si>
    <t>Anc_8.053</t>
  </si>
  <si>
    <t>Subunit of the INO80 chromatin remodeling complex</t>
  </si>
  <si>
    <t>CAGL0I06292g</t>
  </si>
  <si>
    <t>PEX2</t>
  </si>
  <si>
    <t>CAGL-IPF1413|CAGL-CDS3936.1|CAG60461.1</t>
  </si>
  <si>
    <t>CAL0132370</t>
  </si>
  <si>
    <t>YJL210W</t>
  </si>
  <si>
    <t>Anc_1.124</t>
  </si>
  <si>
    <t>RING-finger peroxin and E3 ubiquitin ligase; peroxisomal membrane protein with a C-terminal zinc-binding RING domain, forms translocation subcomplex with Pex10p and Pex12p which functions in peroxisomal matrix protein import</t>
  </si>
  <si>
    <t>CAGL0M03531g</t>
  </si>
  <si>
    <t>CAGL-IPF6805|CAGL-CDS0549.1|CAG62475.1</t>
  </si>
  <si>
    <t>CAL0136665</t>
  </si>
  <si>
    <t>SEC21</t>
  </si>
  <si>
    <t>YNL287W</t>
  </si>
  <si>
    <t>Anc_3.073</t>
  </si>
  <si>
    <t>Gamma subunit of coatomer; coatomer is a heptameric protein complex that together with Arf1p forms the COPI coat; involved in ER to Golgi transport of selective cargo</t>
  </si>
  <si>
    <t>CAGL0M08580g</t>
  </si>
  <si>
    <t>CAGL-IPF9943|CAG62694.1</t>
  </si>
  <si>
    <t>CAL0136437</t>
  </si>
  <si>
    <t>DON1</t>
  </si>
  <si>
    <t>YOR042W</t>
  </si>
  <si>
    <t>YDR273W</t>
  </si>
  <si>
    <t>Anc_5.638</t>
  </si>
  <si>
    <t>Meiosis-specific component of the spindle pole body; part of the leading edge protein (LEP) coat, forms a ring-like structure at the leading edge of the prospore membrane during meiosis II; DON1 has a paralog, CUE5, that arose from the whole genome</t>
  </si>
  <si>
    <t>CAGL0D03454g</t>
  </si>
  <si>
    <t>CAGL-IPF4748|CAGL-CDS3000.1|CAG58477.1</t>
  </si>
  <si>
    <t>CAL0128067</t>
  </si>
  <si>
    <t>YGR173W</t>
  </si>
  <si>
    <t>Anc_5.178</t>
  </si>
  <si>
    <t>RBG2</t>
  </si>
  <si>
    <t>Protein with a role in translation; forms a complex with Gir2p; has similarity to mammalian developmentally regulated GTP-binding protein</t>
  </si>
  <si>
    <t>CAGL0J06160g</t>
  </si>
  <si>
    <t>CAGL-IPF2294|CAGL-CDS2633.1|CAG60925.1</t>
  </si>
  <si>
    <t>CAL0132842</t>
  </si>
  <si>
    <t>BNI5</t>
  </si>
  <si>
    <t>YNL166C</t>
  </si>
  <si>
    <t>Anc_2.088</t>
  </si>
  <si>
    <t>Protein involved in organization of septins at the mother-bud neck; may interact directly with the Cdc11p septin, localizes to bud neck in a septin-dependent manner</t>
  </si>
  <si>
    <t>CAGL0M13035g</t>
  </si>
  <si>
    <t>CAGL-IPF6111|CAGL-CDS1545.1|CAG62890.1</t>
  </si>
  <si>
    <t>CAL0136877</t>
  </si>
  <si>
    <t>DEF1</t>
  </si>
  <si>
    <t>YKL054C</t>
  </si>
  <si>
    <t>Anc_2.586</t>
  </si>
  <si>
    <t>RNAPII degradation factor; forms a complex with Rad26p in chromatin, enables ubiquitination and proteolysis of RNAPII present in an elongation complex; mutant is deficient in Zip1p loading onto chromosomes during meiosis</t>
  </si>
  <si>
    <t>CAGL0L04114g</t>
  </si>
  <si>
    <t>CAGL-IPF8106|CAGL-CDS1616.1|CAG61923.1</t>
  </si>
  <si>
    <t>CAL0135654</t>
  </si>
  <si>
    <t>NAF1</t>
  </si>
  <si>
    <t>YNL124W</t>
  </si>
  <si>
    <t>Anc_2.146</t>
  </si>
  <si>
    <t>RNA-binding protein required for the assembly of box H/ACA snoRNPs; thus required for pre-rRNA processing; forms a complex with Shq1p and interacts with H/ACA snoRNP components Nhp2p and Cbf5p; similar to Gar1p</t>
  </si>
  <si>
    <t>CAGL0J05214g</t>
  </si>
  <si>
    <t>CAGL-IPF7906|CAGL-CDS1041.1|CAG60882.1</t>
  </si>
  <si>
    <t>CAL0129537</t>
  </si>
  <si>
    <t>NUP82</t>
  </si>
  <si>
    <t>YJL061W</t>
  </si>
  <si>
    <t>Anc_1.319</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</si>
  <si>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</si>
  <si>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CAGL0M13167g</t>
  </si>
  <si>
    <t>CAGL-IPF6100|CAGL-CDS1452.1|CAG62896.1</t>
  </si>
  <si>
    <t>CAL0137303</t>
  </si>
  <si>
    <t>ELM1</t>
  </si>
  <si>
    <t>YKL048C</t>
  </si>
  <si>
    <t>Anc_2.597</t>
  </si>
  <si>
    <t>Serine/threonine protein kinase that regulates cellular morphogenesis; septin behavior, and cytokinesis; required for the regulation of other kinases, such as Kin4p; forms part of the bud neck ring</t>
  </si>
  <si>
    <t>CAGL0F02277g</t>
  </si>
  <si>
    <t>CAGL-IPF5720|CAGL-CDS0708.1|CAG58994.1</t>
  </si>
  <si>
    <t>CAL0131076</t>
  </si>
  <si>
    <t>NIC96</t>
  </si>
  <si>
    <t>YFR002W</t>
  </si>
  <si>
    <t>Anc_8.094</t>
  </si>
  <si>
    <t>Linker nucleoporin component of the nuclear pore complex (NPC); also part of the NPC nuclear basket; contributes to nucleocytoplasmic transport and NPC biogenesis; forms stable associations with three FG-nucleoporins (Nsp1p, Nup57p, and Nup49p)</t>
  </si>
  <si>
    <t>CAGL0M10153g</t>
  </si>
  <si>
    <t>CAGL-IPF8372|CAGL-CDS0654.1|CAG62766.1</t>
  </si>
  <si>
    <t>CAL0137339</t>
  </si>
  <si>
    <t>YHL007C</t>
  </si>
  <si>
    <t>Anc_2.496</t>
  </si>
  <si>
    <t>STE20</t>
  </si>
  <si>
    <t>Cdc42p-activated signal transducing kinase; involved in pheromone response, pseudohyphal/invasive growth, vacuole inheritance, down-regulation of sterol uptake; GBB motif binds Ste4p; member of the PAK (p21-activated kinase) family</t>
  </si>
  <si>
    <t>CAGL0J08481g</t>
  </si>
  <si>
    <t>CAGL-IPF6705|CAGL-CDS1596.1|CAG61029.1</t>
  </si>
  <si>
    <t>CAL0129907</t>
  </si>
  <si>
    <t>GMC1</t>
  </si>
  <si>
    <t>YDR506C</t>
  </si>
  <si>
    <t>Anc_1.054</t>
  </si>
  <si>
    <t>Protein involved in meiotic progression; mutants are delayed in meiotic nuclear division and are defective in synaptonemal complex assembly; possible membrane-localized protein</t>
  </si>
  <si>
    <t>CAGL0L08316g</t>
  </si>
  <si>
    <t>CAGL-IPF7582|CAGL-CDS3975.1|CAG62108.1</t>
  </si>
  <si>
    <t>CAL0135070</t>
  </si>
  <si>
    <t>REV7</t>
  </si>
  <si>
    <t>YIL139C</t>
  </si>
  <si>
    <t>Anc_2.211</t>
  </si>
  <si>
    <t>Accessory subunit of DNA polymerase zeta; involved in translesion synthesis during post-replication repair; required for mutagenesis induced by DNA damage; involved in double-strand break repair</t>
  </si>
  <si>
    <t>CAGL0C00605g</t>
  </si>
  <si>
    <t>CAGL-IPF6655|CAGL-CDS3460.1|CAG58112.1</t>
  </si>
  <si>
    <t>CAL0127604</t>
  </si>
  <si>
    <t>YBR129C</t>
  </si>
  <si>
    <t>Anc_3.392</t>
  </si>
  <si>
    <t>OPY1</t>
  </si>
  <si>
    <t>Protein of unknown function; overproduction blocks cell cycle arrest in the presence of mating pheromone; the authentic, non-tagged protein is detected in highly purified mitochondria in high-throughput studies</t>
  </si>
  <si>
    <t>CAGL0J02552g</t>
  </si>
  <si>
    <t>CAGL-IPF6528|CAGL-CDS0606.1|CAG60765.1</t>
  </si>
  <si>
    <t>CAL0132974</t>
  </si>
  <si>
    <t>CAGL0M01892g</t>
  </si>
  <si>
    <t>CAGL-IPF6368|CAGL-CDS3235.1|CAG62403.1</t>
  </si>
  <si>
    <t>CAL0137345</t>
  </si>
  <si>
    <t>ECM8</t>
  </si>
  <si>
    <t>YBR076W</t>
  </si>
  <si>
    <t>Anc_3.297</t>
  </si>
  <si>
    <t>Non-essential protein of unknown function</t>
  </si>
  <si>
    <t>CAGL0K07111g</t>
  </si>
  <si>
    <t>CAGL-IPF12927|CAR58053.1</t>
  </si>
  <si>
    <t>CAL0134333</t>
  </si>
  <si>
    <t>DAD3</t>
  </si>
  <si>
    <t>YBR233W-A</t>
  </si>
  <si>
    <t>Anc_6.142</t>
  </si>
  <si>
    <t>Essential subunit of the Dam1 complex (aka DASH complex); complex couples kinetochores to the force produced by MT depolymerization thereby aiding in chromosome segregation; is transferred to the kinetochore prior to mitosis</t>
  </si>
  <si>
    <t>CAGL0E02299g</t>
  </si>
  <si>
    <t>CAGL-IPF9173|CAGL-CDS1803.1|CAG58708.1</t>
  </si>
  <si>
    <t>CAL0128958</t>
  </si>
  <si>
    <t>HRD1</t>
  </si>
  <si>
    <t>YOL013C</t>
  </si>
  <si>
    <t>Anc_6.045</t>
  </si>
  <si>
    <t>Ubiquitin-protein ligase; required for endoplasmic reticulum-associated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</si>
  <si>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CAGL0M11242g</t>
  </si>
  <si>
    <t>CAGL-IPF8829|CAGL-CDS3845.1|CAG62809.1</t>
  </si>
  <si>
    <t>CAL0137071</t>
  </si>
  <si>
    <t>YMR226C</t>
  </si>
  <si>
    <t>Anc_8.752</t>
  </si>
  <si>
    <t>NADP(+)-dependent serine dehydrogenase and carbonyl reductase; acts on serine, L-allo-threonine, and other 3-hydroxy acids; green fluorescent protein fusion protein localizes to the cytoplasm and nucleus; may interact with ribosomes, based on co-purification experiments</t>
  </si>
  <si>
    <t>CAGL0D04576g</t>
  </si>
  <si>
    <t>MRI1</t>
  </si>
  <si>
    <t>CAGL-IPF4666|CAGL-CDS2668.1|CAG58523.1</t>
  </si>
  <si>
    <t>CAL0128175</t>
  </si>
  <si>
    <t>YPR118W</t>
  </si>
  <si>
    <t>Anc_3.451</t>
  </si>
  <si>
    <t>5'-methylthioribose-1-phosphate isomerase; catalyzes the isomerization of 5-methylthioribose-1-phosphate to 5-methylthioribulose-1-phosphate in the methionine salvage pathway</t>
  </si>
  <si>
    <t>CAGL0M01100g</t>
  </si>
  <si>
    <t>CAGL-IPF5471|CAGL-CDS3656.1|CAG62368.1</t>
  </si>
  <si>
    <t>CAL0137233</t>
  </si>
  <si>
    <t>MRPS28</t>
  </si>
  <si>
    <t>YDR337W</t>
  </si>
  <si>
    <t>Anc_5.389</t>
  </si>
  <si>
    <t>CAGL0D04422g</t>
  </si>
  <si>
    <t>CAGL-IPF4675|CAGL-CDS2889.1|CAG58518.1</t>
  </si>
  <si>
    <t>CAL0128365</t>
  </si>
  <si>
    <t>YPL279C</t>
  </si>
  <si>
    <t>Anc_3.237</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</si>
  <si>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</si>
  <si>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</si>
  <si>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CAGL0I00110g</t>
  </si>
  <si>
    <t>CAGL-IPF11079|CAGL0I00132g|CAGL-IPF14472|CAGL0I00154g|CAGL-IPF14474|CAGL-IPF1983|CAGL0I00176g</t>
  </si>
  <si>
    <t>CAL0129521</t>
  </si>
  <si>
    <t>CAGL0L05082g</t>
  </si>
  <si>
    <t>CAGL-IPF4573|CAGL-CDS2849.1|CAG61965.1</t>
  </si>
  <si>
    <t>CAL0135150</t>
  </si>
  <si>
    <t>YKL077W</t>
  </si>
  <si>
    <t>Anc_2.624</t>
  </si>
  <si>
    <t>Putative protein of unknown function; green fluorescent protein (GFP)-fusion protein localizes to the vacuole</t>
  </si>
  <si>
    <t>CAGL0H07689g</t>
  </si>
  <si>
    <t>CAGL-IPF207|CAGL-CDS4603.1|CAG60065.1</t>
  </si>
  <si>
    <t>CAL0131486</t>
  </si>
  <si>
    <t>BRR6</t>
  </si>
  <si>
    <t>YGL247W</t>
  </si>
  <si>
    <t>Anc_3.571</t>
  </si>
  <si>
    <t>Essential nuclear envelope integral membrane protein; required for nuclear envelope morphology, nuclear pore complex localization, nuclear export; exhibits synthetic lethal genetic interactions with genes involved in lipid metabolism</t>
  </si>
  <si>
    <t>CAGL0J04686g</t>
  </si>
  <si>
    <t>ATG17</t>
  </si>
  <si>
    <t>CAGL-IPF7040|CAGL-CDS2708.1|CAG60859.1</t>
  </si>
  <si>
    <t>CAL0133050</t>
  </si>
  <si>
    <t>YLR423C</t>
  </si>
  <si>
    <t>Anc_4.300</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</si>
  <si>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</si>
  <si>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CAGL0M13233g</t>
  </si>
  <si>
    <t>CAGL-IPF6093|CAGL-CDS0316.1|CAG62899.1</t>
  </si>
  <si>
    <t>CAL0137261</t>
  </si>
  <si>
    <t>MNR2</t>
  </si>
  <si>
    <t>YKL064W</t>
  </si>
  <si>
    <t>Anc_2.601</t>
  </si>
  <si>
    <t>Vacuolar membrane protein required for magnesium homeostasis; putative magnesium transporter; has similarity to Alr1p and Alr2p, which mediate influx of Mg2+ and other divalent cations</t>
  </si>
  <si>
    <t>CAGL0F03773g</t>
  </si>
  <si>
    <t>CAGL-IPF1734|CAGL-CDS0939.1|CAG59058.1</t>
  </si>
  <si>
    <t>CAL0130914</t>
  </si>
  <si>
    <t>EFR3</t>
  </si>
  <si>
    <t>YMR212C</t>
  </si>
  <si>
    <t>Anc_8.727</t>
  </si>
  <si>
    <t>Protein required for Stt4-containing PI kinase complex localization; required for Stt4-containing phosphoinositide (PI) kinase patch assembly at the plasma membrane; exhibits synthetic lethal genetic interactions with PHO85; has sequence similarity to the Drosophila rolling blackout (RBO) gene</t>
  </si>
  <si>
    <t>CAGL0L03311g</t>
  </si>
  <si>
    <t>CAGL-IPF2725|CAGL-CDS3758.1|CAG61886.1</t>
  </si>
  <si>
    <t>CAL0135288</t>
  </si>
  <si>
    <t>SHB17</t>
  </si>
  <si>
    <t>YKR043C</t>
  </si>
  <si>
    <t>Anc_1.240</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</si>
  <si>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</si>
  <si>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CAGL0I10582g</t>
  </si>
  <si>
    <t>CAGL-IPF6421|CAGL-CDS3419.1|CAG60645.1</t>
  </si>
  <si>
    <t>CAL0132396</t>
  </si>
  <si>
    <t>YGR127W</t>
  </si>
  <si>
    <t>Anc_3.487</t>
  </si>
  <si>
    <t>Putative protein of unknown function; expression is regulated by Msn2p/Msn4p, indicating a possible role in stress response</t>
  </si>
  <si>
    <t>CAGL0E06424g</t>
  </si>
  <si>
    <t>CAGL-IPF5990|CAGL-CDS3614.1|CAG58888.1</t>
  </si>
  <si>
    <t>CAL0128682</t>
  </si>
  <si>
    <t>MCR1</t>
  </si>
  <si>
    <t>YKL150W</t>
  </si>
  <si>
    <t>Anc_5.255</t>
  </si>
  <si>
    <t>Mitochondrial NADH-cytochrome b5 reductase; involved in ergosterol biosynthesis</t>
  </si>
  <si>
    <t>CAGL0J11308g</t>
  </si>
  <si>
    <t>CAGL-IPF2895|CAGL-CDS0995.1|CAG61155.1</t>
  </si>
  <si>
    <t>CAL0133530</t>
  </si>
  <si>
    <t>NPR1</t>
  </si>
  <si>
    <t>YNL183C</t>
  </si>
  <si>
    <t>Anc_2.071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</si>
  <si>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</si>
  <si>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CAGL0M14091g</t>
  </si>
  <si>
    <t>CAGL-IPF6032|CAGL-CDS4321.1|CAG62937.1</t>
  </si>
  <si>
    <t>CAL0137121</t>
  </si>
  <si>
    <t>CAGL0G09042g</t>
  </si>
  <si>
    <t>CAGL-IPF1589|CAGL-CDS2495.1|CAG59681.1</t>
  </si>
  <si>
    <t>CAL0130189</t>
  </si>
  <si>
    <t>AFT2</t>
  </si>
  <si>
    <t>YPL202C</t>
  </si>
  <si>
    <t>Anc_6.211</t>
  </si>
  <si>
    <t>Iron-regulated transcriptional activator; activates genes involved in intracellular iron use and required for iron homeostasis and resistance to oxidative stress; AFT2 has a paralog, AFT1, that arose from the whole genome duplication</t>
  </si>
  <si>
    <t>CAGL0F03751g</t>
  </si>
  <si>
    <t>CAGL-IPF1736|CAGL-CDS1829.1|CAG59057.1</t>
  </si>
  <si>
    <t>CAL0130986</t>
  </si>
  <si>
    <t>CEF1</t>
  </si>
  <si>
    <t>YMR213W</t>
  </si>
  <si>
    <t>Anc_8.728</t>
  </si>
  <si>
    <t>Essential splicing factor; associated with Prp19p and the spliceosome, contains an N-terminal c-Myb DNA binding motif necessary for cell viability but not for Prp19p association, evolutionarily conserved and homologous to S. pombe Cdc5p</t>
  </si>
  <si>
    <t>CAGL0I07161g</t>
  </si>
  <si>
    <t>CAGL-IPF1479|CAGL-CDS0716.1|CAG60498.1</t>
  </si>
  <si>
    <t>CAL0132428</t>
  </si>
  <si>
    <t>ARP8</t>
  </si>
  <si>
    <t>YOR141C</t>
  </si>
  <si>
    <t>Anc_5.477</t>
  </si>
  <si>
    <t>Nuclear actin-related protein involved in chromatin remodeling; component of chromatin-remodeling enzyme complexes; has mRNA binding activity</t>
  </si>
  <si>
    <t>CAGL0F05027g</t>
  </si>
  <si>
    <t>CAGL-IPF357|CAGL-CDS4541.1|CAG59114.1</t>
  </si>
  <si>
    <t>CAL0131042</t>
  </si>
  <si>
    <t>YLR281C</t>
  </si>
  <si>
    <t>Anc_6.076</t>
  </si>
  <si>
    <t>Putative protein of unknown function; green fluorescent protein (GFP)-fusion protein localizes to mitochondria; YLR281C is not an essential gene</t>
  </si>
  <si>
    <t>CAGL0C02233g</t>
  </si>
  <si>
    <t>CAGL-IPF1067|CAGL-CDS4553.1|CAG58179.1</t>
  </si>
  <si>
    <t>CAL0127568</t>
  </si>
  <si>
    <t>MXR1</t>
  </si>
  <si>
    <t>YER042W</t>
  </si>
  <si>
    <t>Anc_3.541</t>
  </si>
  <si>
    <t>Methionine-S-sulfoxide reductase; involved in the response to oxidative stress; protects iron-sulfur clusters from oxidative inactivation along with MXR2; involved in the regulation of lifespan; reduced activity of human homolog implicated in Alzheimer disease</t>
  </si>
  <si>
    <t>CAGL0F02959g</t>
  </si>
  <si>
    <t>CAGL-IPF1803|CAGL-CDS1328.1|CAG59023.1</t>
  </si>
  <si>
    <t>CAL0130902</t>
  </si>
  <si>
    <t>RAD30</t>
  </si>
  <si>
    <t>YDR419W</t>
  </si>
  <si>
    <t>Anc_5.523</t>
  </si>
  <si>
    <t>DNA polymerase eta; involved in translesion synthesis during post-replication repair; catalyzes the synthesis of DNA opposite cyclobutane pyrimidine dimers and other lesions; may also have a role in protection against mitochondrial mutagenesis; mutations in human pol eta are responsible for XPV</t>
  </si>
  <si>
    <t>CAGL0H08305g</t>
  </si>
  <si>
    <t>CAGL-IPF162|CAGL-CDS3411.1|CAG60093.1</t>
  </si>
  <si>
    <t>CAL0131688</t>
  </si>
  <si>
    <t>CAGL0M09636g</t>
  </si>
  <si>
    <t>CAGL-IPF9046|CAGL-CDS4012.1|CAG62742.1</t>
  </si>
  <si>
    <t>CAL0137295</t>
  </si>
  <si>
    <t>TPP1</t>
  </si>
  <si>
    <t>YMR156C</t>
  </si>
  <si>
    <t>Anc_2.360</t>
  </si>
  <si>
    <t>DNA 3'-phosphatase; functions in repair of endogenous damage of double-stranded DNA, activity is specific for removal of 3' phosphates at strand breaks; similar to the l-2-haloacid dehalogenase superfamily; homolog of human polynucleotide kinase/3&amp;#8242;-phosphatase</t>
  </si>
  <si>
    <t>CAGL0H10538g</t>
  </si>
  <si>
    <t>CAGL-IPF8822|CAGL-CDS3630.1|CAG60189.1</t>
  </si>
  <si>
    <t>CAL0131438</t>
  </si>
  <si>
    <t>HEM25</t>
  </si>
  <si>
    <t>YDL119C</t>
  </si>
  <si>
    <t>Anc_2.313</t>
  </si>
  <si>
    <t>Putative mitochondrial transport protein; GFP-fusion protein is induced in response to the DNA-damaging agent MMS; the authentic, non-tagged protein is detected in purified mitochondria</t>
  </si>
  <si>
    <t>CAGL0B01991g</t>
  </si>
  <si>
    <t>CAGL-IPF5226|CAGL-CDS3322.1|CAG57956.1</t>
  </si>
  <si>
    <t>CAL0127124</t>
  </si>
  <si>
    <t>SWF1</t>
  </si>
  <si>
    <t>YDR126W</t>
  </si>
  <si>
    <t>Anc_8.286</t>
  </si>
  <si>
    <t>Palmitoyltransferase that acts on transmembrane proteins; including the SNAREs Snc1p, Syn8p, Tlg1p and likely all SNAREs; contains an Asp-His-His-Cys-cysteine rich (DHHC-CRD) domain; may have a role in vacuole fusion</t>
  </si>
  <si>
    <t>CAGL0M11814g</t>
  </si>
  <si>
    <t>CAGL-IPF6274|CAGL-CDS2674.1|CAG62835.1</t>
  </si>
  <si>
    <t>CAL0136955</t>
  </si>
  <si>
    <t>PRP45</t>
  </si>
  <si>
    <t>YAL032C</t>
  </si>
  <si>
    <t>Anc_7.060</t>
  </si>
  <si>
    <t>Protein required for pre-mRNA splicing; associates with the spliceosome and interacts with splicing factors Prp22p and Prp46p; orthologous to human transcriptional coactivator SKIP and can activate transcription of a reporter gene</t>
  </si>
  <si>
    <t>CAGL0M07425g</t>
  </si>
  <si>
    <t>CAGL-IPF9561|CAGL-CDS2936.1|CAG62647.1</t>
  </si>
  <si>
    <t>CAL0136421</t>
  </si>
  <si>
    <t>YMR028W</t>
  </si>
  <si>
    <t>Anc_2.581</t>
  </si>
  <si>
    <t>TAP42</t>
  </si>
  <si>
    <t>Essential protein involved in the TOR signaling pathway; physically associates with the protein phosphatase 2A and the SIT4 protein phosphatase catalytic subunits</t>
  </si>
  <si>
    <t>CAGL0A01826g</t>
  </si>
  <si>
    <t>HXT5</t>
  </si>
  <si>
    <t>CAGL-IPF3003|CAGL-CDS1877.1|CAG57738.2</t>
  </si>
  <si>
    <t>CAL0126791</t>
  </si>
  <si>
    <t>HXT3</t>
  </si>
  <si>
    <t>YDR345C</t>
  </si>
  <si>
    <t>YHR096C</t>
  </si>
  <si>
    <t>Anc_5.396</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</si>
  <si>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</si>
  <si>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CAGL0L00847g</t>
  </si>
  <si>
    <t>CAGL-IPF8904|CAGL-CDS3985.1|CAG61781.1</t>
  </si>
  <si>
    <t>CAL0134988</t>
  </si>
  <si>
    <t>CBR1</t>
  </si>
  <si>
    <t>YIL043C</t>
  </si>
  <si>
    <t>Anc_7.225</t>
  </si>
  <si>
    <t>Microsomal cytochrome b reductase; not essential for viability; also detected in mitochondria; mutation in conserved NADH binding domain of the human ortholog results in type I methemoglobinemia</t>
  </si>
  <si>
    <t>CAGL0D04834g</t>
  </si>
  <si>
    <t>CAGL-IPF15118|CAR58014.1</t>
  </si>
  <si>
    <t>CAL0127997</t>
  </si>
  <si>
    <t>TOM5</t>
  </si>
  <si>
    <t>YPR133W-A</t>
  </si>
  <si>
    <t>Anc_3.469</t>
  </si>
  <si>
    <t>Component of the TOM (translocase of outer membrane) complex; responsible for recognition and initial import of all mitochondrially directed proteins; involved in transfer of precursors from the Tom70p and Tom20p receptors to the Tom40p pore</t>
  </si>
  <si>
    <t>CAGL0A02046g</t>
  </si>
  <si>
    <t>CAGL-IPF2989|CAGL-CDS0866.1|CAG57747.1</t>
  </si>
  <si>
    <t>CAL0126545</t>
  </si>
  <si>
    <t>ROD1</t>
  </si>
  <si>
    <t>Membrane protein, binds the ubiquitin ligase Rsp5p via its 2 PY motifs; overexpression confers resistance to the GST substrate o-dinitrobenzene, zinc, and calcium; proposed to regulate the endocytosis of plasma membrane proteins; protein abundance increases in response to DNA replication stress; ROD1 has a paralog, ROG3, that arose from the whole genome duplication</t>
  </si>
  <si>
    <t>CAGL0M00814g</t>
  </si>
  <si>
    <t>CAGL-IPF5452|CAGL-CDS3962.1|CAG62357.1</t>
  </si>
  <si>
    <t>CAL0137117</t>
  </si>
  <si>
    <t>RPS1A</t>
  </si>
  <si>
    <t>YML063W</t>
  </si>
  <si>
    <t>YLR441C</t>
  </si>
  <si>
    <t>Anc_4.325</t>
  </si>
  <si>
    <t>Ribosomal protein 10 (rp10) of the small (40S) subunit; homologous to mammalian ribosomal protein S3A, no bacterial homolog; RPS1A has a paralog, RPS1B, that arose from the whole genome duplication</t>
  </si>
  <si>
    <t>CAGL0C05423g</t>
  </si>
  <si>
    <t>CAGL-IPF4079|CAGL-CDS3269.1|CAG58316.1</t>
  </si>
  <si>
    <t>CAL0127346</t>
  </si>
  <si>
    <t>PTP1</t>
  </si>
  <si>
    <t>YDL230W</t>
  </si>
  <si>
    <t>Anc_2.039</t>
  </si>
  <si>
    <t>Phosphotyrosine-specific protein phosphatase; dephosphorylates a broad range of substrates in vivo, including Fpr3p; localized to the cytoplasm and the mitochondria; proposed to be a negative regulator of filamentation</t>
  </si>
  <si>
    <t>CAGL0L09152g</t>
  </si>
  <si>
    <t>CAGL-IPF7479|CAGL-CDS3559.1|CAG62143.1</t>
  </si>
  <si>
    <t>CAL0135776</t>
  </si>
  <si>
    <t>YFR004W</t>
  </si>
  <si>
    <t>Anc_8.096</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</si>
  <si>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</si>
  <si>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</si>
  <si>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CAGL0B03223g</t>
  </si>
  <si>
    <t>CAGL-IPF794|CAG58011.1</t>
  </si>
  <si>
    <t>CAL0126974</t>
  </si>
  <si>
    <t>CAGL0M04697g</t>
  </si>
  <si>
    <t>CAGL-IPF9373|CAGL-CDS4807.1|CAG62528.1</t>
  </si>
  <si>
    <t>CAL0137311</t>
  </si>
  <si>
    <t>RDL2</t>
  </si>
  <si>
    <t>YOR286W</t>
  </si>
  <si>
    <t>Anc_8.747</t>
  </si>
  <si>
    <t>Protein with rhodanese activity; contains a rhodanese-like domain similar to Rdl1p, Uba4p, Tum1p, and Ych1p; overexpression causes a cell cycle delay; null mutant displays elevated frequency of mitochondrial genome loss</t>
  </si>
  <si>
    <t>CAGL0F01859g</t>
  </si>
  <si>
    <t>CAGL-IPF5744|CAGL-CDS0822.1|CAG58977.1</t>
  </si>
  <si>
    <t>CAL0131286</t>
  </si>
  <si>
    <t>OSW2</t>
  </si>
  <si>
    <t>YLR054C</t>
  </si>
  <si>
    <t>Anc_8.050</t>
  </si>
  <si>
    <t>Protein of unknown function reputedly involved in spore wall assembly</t>
  </si>
  <si>
    <t>CAGL0I06578g</t>
  </si>
  <si>
    <t>YEY2</t>
  </si>
  <si>
    <t>CAGL-IPF1435|CAGL-CDS2507.1|CAG60473.1</t>
  </si>
  <si>
    <t>CAL0129823</t>
  </si>
  <si>
    <t>YER152C</t>
  </si>
  <si>
    <t>Anc_8.204</t>
  </si>
  <si>
    <t>Protein with 2-aminoadipate transaminase activity; shares amino acid similarity with the aminotransferases Aro8p and Aro9p; YER152C is not an essential gene</t>
  </si>
  <si>
    <t>CAGL0L12166g</t>
  </si>
  <si>
    <t>CAGL-IPF8323|CAGL-CDS2631.1|CAG62271.1</t>
  </si>
  <si>
    <t>CAL0135506</t>
  </si>
  <si>
    <t>ARP6</t>
  </si>
  <si>
    <t>YLR085C</t>
  </si>
  <si>
    <t>Anc_8.258</t>
  </si>
  <si>
    <t>Actin-related protein that binds nucleosomes; a component of the SWR1 complex, which exchanges histone variant H2AZ (Htz1p) for chromatin-bound histone H2A</t>
  </si>
  <si>
    <t>CAGL0E03245g</t>
  </si>
  <si>
    <t>CAGL-IPF2425|CAGL-CDS2600.1|CAG58749.1</t>
  </si>
  <si>
    <t>CAL0129126</t>
  </si>
  <si>
    <t>NSR1</t>
  </si>
  <si>
    <t>YGR159C</t>
  </si>
  <si>
    <t>Anc_4.061</t>
  </si>
  <si>
    <t>Nucleolar protein that binds nuclear localization sequences; required for pre-rRNA processing and ribosome biogenesis</t>
  </si>
  <si>
    <t>CAGL0K04983g</t>
  </si>
  <si>
    <t>CAGL-IPF4004|CAGL-CDS1719.1|CAG61404.1</t>
  </si>
  <si>
    <t>CAL0134393</t>
  </si>
  <si>
    <t>MGS1</t>
  </si>
  <si>
    <t>YNL218W</t>
  </si>
  <si>
    <t>Anc_2.026</t>
  </si>
  <si>
    <t>Protein with DNA-dependent ATPase and ssDNA annealing activities; involved in maintenance of genome; interacts functionally with DNA polymerase delta; homolog of human Werner helicase interacting protein (WHIP); forms nuclear foci upon DNA replication stress</t>
  </si>
  <si>
    <t>CAGL0M13497g</t>
  </si>
  <si>
    <t>CAGL-IPF6075|CAGL-CDS2932.1|CAG62910.1</t>
  </si>
  <si>
    <t>CAL0136483</t>
  </si>
  <si>
    <t>ABZ2</t>
  </si>
  <si>
    <t>YMR289W</t>
  </si>
  <si>
    <t>Anc_5.044</t>
  </si>
  <si>
    <t>Aminodeoxychorismate lyase (4-amino-4-deoxychorismate lyase); catalyzes the third step in para-aminobenzoic acid biosynthesis; involved in folic acid biosynthesis</t>
  </si>
  <si>
    <t>CAGL0E06380g</t>
  </si>
  <si>
    <t>CAGL-IPF5991|CAGL-CDS3324.1|CAG58886.1</t>
  </si>
  <si>
    <t>CAL0128668</t>
  </si>
  <si>
    <t>NNR2</t>
  </si>
  <si>
    <t>YKL151C</t>
  </si>
  <si>
    <t>Anc_5.256</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</si>
  <si>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</si>
  <si>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CAGL0K04499g</t>
  </si>
  <si>
    <t>CAGL-IPF4043|CAGL-CDS0164.1|CAG61382.1</t>
  </si>
  <si>
    <t>CAL0134069</t>
  </si>
  <si>
    <t>ADE6</t>
  </si>
  <si>
    <t>YGR061C</t>
  </si>
  <si>
    <t>Anc_4.207</t>
  </si>
  <si>
    <t>Formylglycinamidine-ribonucleotide (FGAM)-synthetase; catalyzes a step in the 'de novo' purine nucleotide biosynthetic pathway</t>
  </si>
  <si>
    <t>CAGL0M03949g</t>
  </si>
  <si>
    <t>CAGL-IPF6771|CAGL-CDS4517.1|CAG62494.1</t>
  </si>
  <si>
    <t>CAL0136863</t>
  </si>
  <si>
    <t>ZIM17</t>
  </si>
  <si>
    <t>YNL310C</t>
  </si>
  <si>
    <t>Anc_3.036</t>
  </si>
  <si>
    <t>Heat shock protein with a zinc finger motif; essential for protein import into mitochondria; may act with Pam18p to facilitate recognition and folding of imported proteins by Ssc1p (mtHSP70) in the mitochondrial matrix</t>
  </si>
  <si>
    <t>CAGL0M12474g</t>
  </si>
  <si>
    <t>CAGL-IPF8465|CAG62865.1</t>
  </si>
  <si>
    <t>CAL0136867</t>
  </si>
  <si>
    <t>YIL055C</t>
  </si>
  <si>
    <t>Anc_7.245</t>
  </si>
  <si>
    <t>CAGL0E03498g</t>
  </si>
  <si>
    <t>CAGL-IPF2445|CAGL-CDS4721.1|CAG58758.1</t>
  </si>
  <si>
    <t>CAL0129060</t>
  </si>
  <si>
    <t>CAGL0K04455g</t>
  </si>
  <si>
    <t>CAGL-IPF4045|CAGL-CDS2496.1|CAG61380.1</t>
  </si>
  <si>
    <t>CAL0133983</t>
  </si>
  <si>
    <t>SPR3</t>
  </si>
  <si>
    <t>YGR059W</t>
  </si>
  <si>
    <t>Anc_4.204</t>
  </si>
  <si>
    <t>Sporulation-specific homolog of the CDC3/10/11/12 family of genes; septin protein involved in sporulation; regulated by ABFI; the yeast CDC3/10/11/12 family is a family of bud neck microfilament genes</t>
  </si>
  <si>
    <t>CAGL0G05610g</t>
  </si>
  <si>
    <t>CAGL-IPF3501|CAGL-CDS4839.1|CAG59532.1</t>
  </si>
  <si>
    <t>CAL0130653</t>
  </si>
  <si>
    <t>DTD1</t>
  </si>
  <si>
    <t>YDL219W</t>
  </si>
  <si>
    <t>Anc_2.059</t>
  </si>
  <si>
    <t>D-Tyr-tRNA(Tyr) deacylase; functions in protein translation, may affect nonsense suppression via alteration of the protein synthesis machinery; ubiquitous among eukaryotes</t>
  </si>
  <si>
    <t>CAGL0C00781g</t>
  </si>
  <si>
    <t>CAGL-IPF6673|CAGL-CDS3921.1|CAG58120.1</t>
  </si>
  <si>
    <t>CAL0127254</t>
  </si>
  <si>
    <t>CAGL0F02871g</t>
  </si>
  <si>
    <t>CAGL-IPF1809|CAGL-CDS2996.1|CAG59019.1</t>
  </si>
  <si>
    <t>CAL0131266</t>
  </si>
  <si>
    <t>ERD1</t>
  </si>
  <si>
    <t>YDR414C</t>
  </si>
  <si>
    <t>Anc_5.515</t>
  </si>
  <si>
    <t>Predicted membrane protein required for lumenal ER protein retention; mutants secrete the endogenous ER protein, BiP (Kar2p)</t>
  </si>
  <si>
    <t>CAGL0F04125g</t>
  </si>
  <si>
    <t>CAGL-IPF1707|CAGL-CDS2731.1|CAG59074.1</t>
  </si>
  <si>
    <t>CAL0131338</t>
  </si>
  <si>
    <t>YBL029W</t>
  </si>
  <si>
    <t>Anc_3.314</t>
  </si>
  <si>
    <t>CAGL0M12969g</t>
  </si>
  <si>
    <t>CAGL-IPF6115|CAGL-CDS3247.1|CAG62887.1</t>
  </si>
  <si>
    <t>CAL0136727</t>
  </si>
  <si>
    <t>YIL077C</t>
  </si>
  <si>
    <t>Anc_7.279</t>
  </si>
  <si>
    <t>Putative protein of unknown function; the authentic, non-tagged protein is detected in highly purified mitochondria in high-throughput studies; deletion confers sensitivity to 4-(N-(S-glutathionylacetyl)amino) phenylarsenoxide (GSAO)</t>
  </si>
  <si>
    <t>CAGL0G00418g</t>
  </si>
  <si>
    <t>CAGL-IPF3926|CAGL-CDS0388.1|CAG59310.1</t>
  </si>
  <si>
    <t>CAL0137657</t>
  </si>
  <si>
    <t>TAF1</t>
  </si>
  <si>
    <t>YGR274C</t>
  </si>
  <si>
    <t>Anc_5.025</t>
  </si>
  <si>
    <t>TFIID subunit, involved in RNA pol II transcription initiation; possesses in vitro histone acetyltransferase activity but its role in vivo appears to be minor; involved in promoter binding and G1/S progression; relocalizes to the cytosol in response to hypoxia</t>
  </si>
  <si>
    <t>CAGL0L11572g</t>
  </si>
  <si>
    <t>CAGL-IPF4246|CAGL-CDS0774.1|CAG62245.1</t>
  </si>
  <si>
    <t>CAL0135442</t>
  </si>
  <si>
    <t>SBE22</t>
  </si>
  <si>
    <t>Protein involved in bud growth; involved in the transport of cell wall components from the Golgi to the cell surface; similar in structure and functionally redundant with Sbe2p; SBE22 has a paralog, SBE2, that arose from the whole genome duplication</t>
  </si>
  <si>
    <t>CAGL0I04928g</t>
  </si>
  <si>
    <t>CAGL-IPF5877|CAGL-CDS5220.1|CAG60401.1</t>
  </si>
  <si>
    <t>CAL0132242</t>
  </si>
  <si>
    <t>AIM11</t>
  </si>
  <si>
    <t>YER093C-A</t>
  </si>
  <si>
    <t>Protein of unknown function; null mutant is viable but shows increased loss of mitochondrial genome and synthetic interaction with prohibitin (phb1); contains an intron; YER093C-A has a paralog, YBL059W, that arose from the whole genome duplication</t>
  </si>
  <si>
    <t>CAGL0L04290g</t>
  </si>
  <si>
    <t>CAGL-IPF8115|CAGL-CDS0925.1|CAG61931.1</t>
  </si>
  <si>
    <t>CAL0135154</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</si>
  <si>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</si>
  <si>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 NFI1 has a paralog, SIZ1, that arose from the whole genome duplication</t>
  </si>
  <si>
    <t>CAGL0K06039g</t>
  </si>
  <si>
    <t>CAGL-IPF8683|CAGL-CDS0816.1|CAG61446.1</t>
  </si>
  <si>
    <t>CAL0134117</t>
  </si>
  <si>
    <t>RED1</t>
  </si>
  <si>
    <t>YLR263W</t>
  </si>
  <si>
    <t>Anc_6.052</t>
  </si>
  <si>
    <t>Protein component of the synaptonemal complex axial elements; involved in chromosome segregation during the first meiotic division; critical for coupling checkpoint signaling to SC formation; interacts with Hop1p, Mec3p and Ddc1p</t>
  </si>
  <si>
    <t>CAGL0J03894g</t>
  </si>
  <si>
    <t>CAGL-IPF6867|CAGL-CDS4283.1|CAG60823.1|DHFR</t>
  </si>
  <si>
    <t>CAL0133636</t>
  </si>
  <si>
    <t>DFR1</t>
  </si>
  <si>
    <t>YOR236W</t>
  </si>
  <si>
    <t>Anc_8.657</t>
  </si>
  <si>
    <t>Dihydrofolate reductase involved in tetrahydrofolate biosynthesis; required for respiratory metabolism</t>
  </si>
  <si>
    <t>CAGL0K07854g</t>
  </si>
  <si>
    <t>CAGL-IPF3146|CAGL-CDS4913.1|CAG61525.1</t>
  </si>
  <si>
    <t>CAL0134201</t>
  </si>
  <si>
    <t>DIB1</t>
  </si>
  <si>
    <t>YPR082C</t>
  </si>
  <si>
    <t>Anc_3.382</t>
  </si>
  <si>
    <t>17-kDa component of the U4/U6aU5 tri-snRNP; plays an essential role in pre-mRNA splicing, orthologue of hDIM1, the human U5-specific 15-kDa protein</t>
  </si>
  <si>
    <t>CAGL0D04774g</t>
  </si>
  <si>
    <t>CAGL-IPF4969|CAGL-CDS3397.1|CAG58530.1</t>
  </si>
  <si>
    <t>CAL0127941</t>
  </si>
  <si>
    <t>ANT1</t>
  </si>
  <si>
    <t>YPR128C</t>
  </si>
  <si>
    <t>Anc_3.463</t>
  </si>
  <si>
    <t>Peroxisomal adenine nucleotide transporter; involved in beta-oxidation of medium-chain fatty acid; required for peroxisome proliferation</t>
  </si>
  <si>
    <t>CAGL0J10868g</t>
  </si>
  <si>
    <t>CAGL-IPF2858|CAGL-CDS3737.1|CAG61135.1</t>
  </si>
  <si>
    <t>CAL0133760</t>
  </si>
  <si>
    <t>YHR067W</t>
  </si>
  <si>
    <t>Anc_5.341</t>
  </si>
  <si>
    <t>HTD2</t>
  </si>
  <si>
    <t>Mitochondrial 3-hydroxyacyl-thioester dehydratase; involved in fatty acid biosynthesis, required for respiratory growth and for normal mitochondrial morphology</t>
  </si>
  <si>
    <t>CAGL0G09251g</t>
  </si>
  <si>
    <t>CAGL-IPF1570|CAGL-CDS3041.1|CAG59691.1</t>
  </si>
  <si>
    <t>CAL0129783</t>
  </si>
  <si>
    <t>YPL191C</t>
  </si>
  <si>
    <t>Anc_6.195</t>
  </si>
  <si>
    <t>Putative protein of unknown function; diploid deletion strain exhibits high budding index; green fluorescent protein (GFP)-fusion protein localizes to the cytoplasm; YPL191C has a paralog, YGL082W, that arose from the whole genome duplication</t>
  </si>
  <si>
    <t>CAGL0J03780g</t>
  </si>
  <si>
    <t>CAGL-IPF6879|CAGL-CDS4443.1|CAG60818.1</t>
  </si>
  <si>
    <t>CAL0133418</t>
  </si>
  <si>
    <t>ABP140</t>
  </si>
  <si>
    <t>YOR239W</t>
  </si>
  <si>
    <t>Anc_8.665</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</si>
  <si>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</si>
  <si>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CAGL0A00187g</t>
  </si>
  <si>
    <t>CAGL-IPF3307|CAGL-CDS0920.1|CAG57671.1</t>
  </si>
  <si>
    <t>CAL0126653</t>
  </si>
  <si>
    <t>PIB2</t>
  </si>
  <si>
    <t>YGL023C</t>
  </si>
  <si>
    <t>Anc_4.097</t>
  </si>
  <si>
    <t>Protein of unknown function; contains FYVE domain; similar to Fab1 and Vps27</t>
  </si>
  <si>
    <t>CAGL0B00902g</t>
  </si>
  <si>
    <t>HIS4</t>
  </si>
  <si>
    <t>CAGL-IPF3639|CAGL-CDS0806.1|CAG57910.1</t>
  </si>
  <si>
    <t>CAL0127808</t>
  </si>
  <si>
    <t>YCL030C</t>
  </si>
  <si>
    <t>Anc_1.045</t>
  </si>
  <si>
    <t>Multifunctional enzyme containing phosphoribosyl-ATP pyrophosphatase; phosphoribosyl-AMP cyclohydrolase, and histidinol dehydrogenase activities; catalyzes the second, third, ninth and tenth steps in histidine biosynthesis</t>
  </si>
  <si>
    <t>CAGL0G04213g</t>
  </si>
  <si>
    <t>CAGL-IPF7092|CAGL-CDS3288.1|CAG59473.1</t>
  </si>
  <si>
    <t>CAL0130498</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</si>
  <si>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</si>
  <si>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</si>
  <si>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CAGL0H03399g</t>
  </si>
  <si>
    <t>CAGL-IPF1933|CAGL-CDS1734.1|CAG59874.1</t>
  </si>
  <si>
    <t>CAL0131654</t>
  </si>
  <si>
    <t>HNM1</t>
  </si>
  <si>
    <t>YGL077C</t>
  </si>
  <si>
    <t>Anc_6.205</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</si>
  <si>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</si>
  <si>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CAGL0F08195g</t>
  </si>
  <si>
    <t>CAGL-IPF597|CAGL-CDS3365.1|CAG59249.1</t>
  </si>
  <si>
    <t>CAL0131276</t>
  </si>
  <si>
    <t>MGA1</t>
  </si>
  <si>
    <t>YGR249W</t>
  </si>
  <si>
    <t>Anc_5.077</t>
  </si>
  <si>
    <t>Protein similar to heat shock transcription factor; multicopy suppressor of pseudohyphal growth defects of ammonium permease mutants</t>
  </si>
  <si>
    <t>CAGL0A03344g</t>
  </si>
  <si>
    <t>CAGL-IPF1238|CAGL-CDS1370.1|CAG57806.1</t>
  </si>
  <si>
    <t>CAL0126827</t>
  </si>
  <si>
    <t>YMR119W</t>
  </si>
  <si>
    <t>Putative integral membrane E3 ubiquitin ligase; acts with Asi2p and Asi3p to ensure the fidelity of SPS-sensor signalling by maintaining the dormant repressed state of gene expression in the absence of inducing signals; ASI1 has a paralog, ASI3, that arose from the whole genome duplication</t>
  </si>
  <si>
    <t>CAGL0K00957g</t>
  </si>
  <si>
    <t>CAGL-IPF5137|CAGL-CDS0832.1|CAG61227.1</t>
  </si>
  <si>
    <t>CAL0134059</t>
  </si>
  <si>
    <t>ELP2</t>
  </si>
  <si>
    <t>YGR200C</t>
  </si>
  <si>
    <t>Anc_5.139</t>
  </si>
  <si>
    <t>Subunit of Elongator complex; Elongator is required for modification of wobble nucleosides in tRNA; target of Kluyveromyces lactis zymocin</t>
  </si>
  <si>
    <t>CAGL0F06831g</t>
  </si>
  <si>
    <t>CAGL-IPF489|CAGL-CDS0336.1|CAG59189.1</t>
  </si>
  <si>
    <t>CAL0129889</t>
  </si>
  <si>
    <t>MGA2</t>
  </si>
  <si>
    <t>YKL020C</t>
  </si>
  <si>
    <t>YIR033W</t>
  </si>
  <si>
    <t>Anc_2.662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</si>
  <si>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</si>
  <si>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CAGL0I00116g</t>
  </si>
  <si>
    <t>CAGL0I00110g.3</t>
  </si>
  <si>
    <t>CAL0000211193</t>
  </si>
  <si>
    <t>CAGL0K12320g</t>
  </si>
  <si>
    <t>CAGL-IPF4646|CAGL-CDS0845.1|CAG61714.1</t>
  </si>
  <si>
    <t>CAL0134095</t>
  </si>
  <si>
    <t>AIM3</t>
  </si>
  <si>
    <t>YBR108W</t>
  </si>
  <si>
    <t>Anc_3.359</t>
  </si>
  <si>
    <t>Protein interacting with Rvs167p; null mutant is viable and displays elevated frequency of mitochondrial genome loss</t>
  </si>
  <si>
    <t>CAGL0B04103g</t>
  </si>
  <si>
    <t>CAGL-IPF714|CAGL-CDS3780.1|CAG58048.1</t>
  </si>
  <si>
    <t>CAL0127140</t>
  </si>
  <si>
    <t>YPR109W</t>
  </si>
  <si>
    <t>Anc_3.427</t>
  </si>
  <si>
    <t>Predicted membrane protein; diploid deletion strain has high budding index</t>
  </si>
  <si>
    <t>CAGL0J04862g</t>
  </si>
  <si>
    <t>CAGL-IPF7032|CAGL-CDS0815.1|CAG60866.1</t>
  </si>
  <si>
    <t>CAL0133254</t>
  </si>
  <si>
    <t>RTT101</t>
  </si>
  <si>
    <t>YJL047C</t>
  </si>
  <si>
    <t>Anc_1.343</t>
  </si>
  <si>
    <t>Cullin subunit of a Roc1p-dependent E3 ubiquitin ligase complex; role in anaphase progression; implicated in Mms22-dependent DNA repair; involved with Mms1p in nonfunctional rRNA decay; modified by the ubiquitin-like protein, Rub1p</t>
  </si>
  <si>
    <t>CAGL0J09306g</t>
  </si>
  <si>
    <t>CAGL-IPF6959|CAGL-CDS2755.1|CAG61065.1</t>
  </si>
  <si>
    <t>CAL0132970</t>
  </si>
  <si>
    <t>VCX1</t>
  </si>
  <si>
    <t>YDL128W</t>
  </si>
  <si>
    <t>Anc_7.290</t>
  </si>
  <si>
    <t>Vacuolar membrane antiporter with Ca2+/H+ and K+/H+ exchange activity; involved in control of cytosolic Ca2+ and K+ concentrations; has similarity to sodium/calcium exchangers, including the bovine Na+/Ca2+,K+ antiporter</t>
  </si>
  <si>
    <t>CAGL0K08118g</t>
  </si>
  <si>
    <t>CAGL-IPF3130|CAGL-CDS0368.1|CAG61537.1</t>
  </si>
  <si>
    <t>CAL0134083</t>
  </si>
  <si>
    <t>YPR097W</t>
  </si>
  <si>
    <t>Anc_3.408</t>
  </si>
  <si>
    <t>Protein that contains a PX domain and binds phosphoinositides; the authentic, non-tagged protein is detected in highly purified mitochondria in high-throughput studies; PX stands for Phox homology</t>
  </si>
  <si>
    <t>CAGL0C01243g</t>
  </si>
  <si>
    <t>CAGL-IPF7227|CAGL-CDS2877.1|CAG58134.1</t>
  </si>
  <si>
    <t>CAL0127422</t>
  </si>
  <si>
    <t>HIS5</t>
  </si>
  <si>
    <t>YIL116W</t>
  </si>
  <si>
    <t>Anc_2.252</t>
  </si>
  <si>
    <t>Histidinol-phosphate aminotransferase; catalyzes the seventh step in histidine biosynthesis; responsive to general control of amino acid biosynthesis; mutations cause histidine auxotrophy and sensitivity to Cu, Co, and Ni salts</t>
  </si>
  <si>
    <t>CAGL0K09042g</t>
  </si>
  <si>
    <t>CAGL-IPF3062|CAGL-CDS4785.1|CAG61577.1</t>
  </si>
  <si>
    <t>CAL0134267</t>
  </si>
  <si>
    <t>TMA16</t>
  </si>
  <si>
    <t>YOR252W</t>
  </si>
  <si>
    <t>Anc_8.695</t>
  </si>
  <si>
    <t>Protein of unknown function that associates with ribosomes</t>
  </si>
  <si>
    <t>CAGL0M10263g</t>
  </si>
  <si>
    <t>CAGL-IPF8360|CAGL-CDS4976.1|CAG62771.1</t>
  </si>
  <si>
    <t>CAL0136811</t>
  </si>
  <si>
    <t>CAGL0K05225g</t>
  </si>
  <si>
    <t>CAGL-IPF3991|CAGL-CDS0582.1|CAG61413.1</t>
  </si>
  <si>
    <t>CAL0134437</t>
  </si>
  <si>
    <t>APL4</t>
  </si>
  <si>
    <t>YPR029C</t>
  </si>
  <si>
    <t>Anc_7.435</t>
  </si>
  <si>
    <t>Gamma-adaptin; large subunit of the clathrin-associated protein (AP-1) complex; binds clathrin; involved in vesicle mediated transport</t>
  </si>
  <si>
    <t>CAGL0I06402g</t>
  </si>
  <si>
    <t>CAGL-IPF1423|CAGL-CDS2536.1|CAG60466.1</t>
  </si>
  <si>
    <t>CAL0132222</t>
  </si>
  <si>
    <t>VPS4</t>
  </si>
  <si>
    <t>YPR173C</t>
  </si>
  <si>
    <t>Anc_7.530</t>
  </si>
  <si>
    <t>AAA-ATPase involved in multivesicular body (MVB) protein sorting; ATP-bound Vps4p localizes to endosomes and catalyzes ESCRT-III disassembly and membrane release; ATPase activity is activated by Vta1p; regulates cellular sterol metabolism</t>
  </si>
  <si>
    <t>CAGL0I10769g</t>
  </si>
  <si>
    <t>MCM1</t>
  </si>
  <si>
    <t>CAGL-IPF6410|CAGL-CDS3982.1|CAG60653.1</t>
  </si>
  <si>
    <t>CAL0132220</t>
  </si>
  <si>
    <t>YMR043W</t>
  </si>
  <si>
    <t>Anc_2.608</t>
  </si>
  <si>
    <t>Transcription factor; involved in cell-type-specific transcription and pheromone response; plays a central role in the formation of both repressor and activator complexes; relocalizes to the cytosol in response to hypoxia</t>
  </si>
  <si>
    <t>CAGL0E02585g</t>
  </si>
  <si>
    <t>CAGL-IPF7974|CAGL-CDS0974.1|CAG58720.1</t>
  </si>
  <si>
    <t>CAL0128768</t>
  </si>
  <si>
    <t>RRP6</t>
  </si>
  <si>
    <t>YOR001W</t>
  </si>
  <si>
    <t>Anc_6.025</t>
  </si>
  <si>
    <t>Nuclear exosome exonuclease component; has 3'-5' exonuclease activity; involved in RNA processing, maturation, surveillance, degradation, tethering, and export; binds nuclear exosome-associated nucleic acid binding protein Lrp1p in the nucleus and protects it from proteolysis; has similarity to E. coli RNase D and to human PM-Sc1 100 (EXOSC10); mutant displays reduced transcription elongation in the G-less-based run-on (GLRO) assay</t>
  </si>
  <si>
    <t>CAGL0J03256g</t>
  </si>
  <si>
    <t>CAGL-IPF6919|CAGL-CDS0626.1|CAG60795.1</t>
  </si>
  <si>
    <t>CAL0133228</t>
  </si>
  <si>
    <t>PTP3</t>
  </si>
  <si>
    <t>YER075C</t>
  </si>
  <si>
    <t>Anc_7.264</t>
  </si>
  <si>
    <t>Phosphotyrosine-specific protein phosphatase; involved in the inactivation of mitogen-activated protein kinase (MAPK) during osmolarity sensing; dephosporylates Hog1p MAPK and regulates its localization; localized to the cytoplasm</t>
  </si>
  <si>
    <t>CAGL0I03256g</t>
  </si>
  <si>
    <t>CAGL-IPF7351|CAGL-CDS3056.1|CAG60327.1</t>
  </si>
  <si>
    <t>CAL0132540</t>
  </si>
  <si>
    <t>YJR043C</t>
  </si>
  <si>
    <t>Anc_1.470</t>
  </si>
  <si>
    <t>POL32</t>
  </si>
  <si>
    <t>Third subunit of DNA polymerase delta; involved in chromosomal DNA replication; required for error-prone DNA synthesis in the presence of DNA damage and processivity; interacts with Hys2p, PCNA (Pol30p), and Pol1p</t>
  </si>
  <si>
    <t>CAGL0L13222g</t>
  </si>
  <si>
    <t>CAGL-IPF8527|CAGL-CDS3743.1|CAG62318.1</t>
  </si>
  <si>
    <t>CAL0135604</t>
  </si>
  <si>
    <t>SIC1</t>
  </si>
  <si>
    <t>YLR079W</t>
  </si>
  <si>
    <t>Anc_8.005</t>
  </si>
  <si>
    <t>Cyclin-dependent kinase inhibitor (CKI); inhibitor of Cdc28-Clb kinase complexes that controls G1/S phase transition, preventing premature S phase and ensuring genomic integrity; phosphorylation targets Sic1p for SCF(CDC4)-dependent turnover; functional homolog of mammalian Kip1</t>
  </si>
  <si>
    <t>CAGL0K06237g</t>
  </si>
  <si>
    <t>CAGL-IPF8694|CAGL-CDS1217.1|CAG61455.1</t>
  </si>
  <si>
    <t>CAL0134089</t>
  </si>
  <si>
    <t>PPN1</t>
  </si>
  <si>
    <t>YDR452W</t>
  </si>
  <si>
    <t>Anc_5.568</t>
  </si>
  <si>
    <t>Vacuolar endopolyphosphatase with a role in phosphate metabolism; functions as a homodimer; relocalizes from vacuole to cytoplasm upon DNA replication stress</t>
  </si>
  <si>
    <t>CAGL0I06457g</t>
  </si>
  <si>
    <t>Cagl0I.mRNA.at.514.m|CAR58033.1</t>
  </si>
  <si>
    <t>CAL0132582</t>
  </si>
  <si>
    <t>YPR170W-B</t>
  </si>
  <si>
    <t>Anc_7.526</t>
  </si>
  <si>
    <t>Putative protein of unknown function; conserved in fungi; partially overlaps the dubious genes YPR169W-A, YPR170W-A and YRP170C</t>
  </si>
  <si>
    <t>CAGL0D04026g</t>
  </si>
  <si>
    <t>CAGL-IPF4703|CAGL-CDS2243.1|CAG58502.1</t>
  </si>
  <si>
    <t>CAL0128023</t>
  </si>
  <si>
    <t>UGA1</t>
  </si>
  <si>
    <t>YGR019W</t>
  </si>
  <si>
    <t>Anc_4.155</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</si>
  <si>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</si>
  <si>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CAGL0K09526g</t>
  </si>
  <si>
    <t>CAGL-IPF8802|CAGL-CDS2557.1|CAG61597.1</t>
  </si>
  <si>
    <t>CAL0134071</t>
  </si>
  <si>
    <t>YDR394W</t>
  </si>
  <si>
    <t>Anc_5.486</t>
  </si>
  <si>
    <t>RPT3</t>
  </si>
  <si>
    <t>ATPase of the 19S regulatory particle of the 26S proteasome; one of ATPases of the regulatory particle; involved in the degradation of ubiquitinated substrates; substrate of N-acetyltransferase B</t>
  </si>
  <si>
    <t>CAGL0J03454g</t>
  </si>
  <si>
    <t>HDA1</t>
  </si>
  <si>
    <t>CAGL-IPF6903|CAGL-CDS1119.1|CAG60803.1</t>
  </si>
  <si>
    <t>CAL0133390</t>
  </si>
  <si>
    <t>YNL021W</t>
  </si>
  <si>
    <t>Anc_2.285</t>
  </si>
  <si>
    <t>Putative catalytic subunit of a class II histone deacetylase complex; Hda1p interacts with the Hda2p-Hda3p subcomplex to form an active tetramer; deletion increases histone H2B, H3 and H4 acetylation; other members of the HDA1 histone deacetylase complex are Hda2p and Hda3p</t>
  </si>
  <si>
    <t>CAGL0L13134g</t>
  </si>
  <si>
    <t>CAGL-IPF8534|CAGL-CDS1008.1|CAG62314.1</t>
  </si>
  <si>
    <t>CAL0135930</t>
  </si>
  <si>
    <t>LAM6</t>
  </si>
  <si>
    <t>YLR072W</t>
  </si>
  <si>
    <t>Anc_8.014</t>
  </si>
  <si>
    <t>Protein of unknown function; green fluorescent protein (GFP)-fusion protein localizes to the cytoplasm in a punctate pattern; not an esssential gene; YLR072W has a paralog, YFL042C, that arose from the whole genome duplication</t>
  </si>
  <si>
    <t>CAGL0I06248g</t>
  </si>
  <si>
    <t>CAGL-IPF1411|CAGL-CDS0773.1|CAG60459.1</t>
  </si>
  <si>
    <t>CAL0132660</t>
  </si>
  <si>
    <t>HAL5</t>
  </si>
  <si>
    <t>YKL168C</t>
  </si>
  <si>
    <t>YJL165C</t>
  </si>
  <si>
    <t>Anc_1.180</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</si>
  <si>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</si>
  <si>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CAGL0I08547g</t>
  </si>
  <si>
    <t>CAGL-IPF4359|CAGL-CDS3291.1|CAG60557.1</t>
  </si>
  <si>
    <t>CAL0132088</t>
  </si>
  <si>
    <t>YER156C</t>
  </si>
  <si>
    <t>Anc_8.208</t>
  </si>
  <si>
    <t>Putative protein of unknown function; interacts with Hsp82p and copurifies with Ipl1p; expression is copper responsive and downregulated in strains deleted for MAC1, a copper-responsive transcription factor; similarity to mammalian MYG1</t>
  </si>
  <si>
    <t>CAGL0H08910g</t>
  </si>
  <si>
    <t>CAGL-IPF112|CAGL-CDS3185.1|CAG60119.1</t>
  </si>
  <si>
    <t>CAL0129862</t>
  </si>
  <si>
    <t>YGL138C</t>
  </si>
  <si>
    <t>Anc_6.240</t>
  </si>
  <si>
    <t>Putative protein of unknown function; has no significant sequence similarity to any known protein</t>
  </si>
  <si>
    <t>CAGL0L05626g</t>
  </si>
  <si>
    <t>CAGL-IPF40156|CAR58064.1</t>
  </si>
  <si>
    <t>CAL0136052</t>
  </si>
  <si>
    <t>YJL127C-B</t>
  </si>
  <si>
    <t>Anc_1.226</t>
  </si>
  <si>
    <t>Putative protein of unknown function; identified based on homology to the filamentous fungus, &lt;i&gt;Ashbya gossypii&lt;/i&gt;</t>
  </si>
  <si>
    <t>CAGL0M00308g</t>
  </si>
  <si>
    <t>CAGL-IPF5407|CAG62334.1</t>
  </si>
  <si>
    <t>CAL0136469</t>
  </si>
  <si>
    <t>CAGL0L11990g</t>
  </si>
  <si>
    <t>CAGL-IPF8337|CAGL-CDS4069.1|CAG62263.1</t>
  </si>
  <si>
    <t>CAL0135790</t>
  </si>
  <si>
    <t>GRX4</t>
  </si>
  <si>
    <t>YER174C</t>
  </si>
  <si>
    <t>Anc_8.240</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</si>
  <si>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</si>
  <si>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CAGL0K05797g</t>
  </si>
  <si>
    <t>EMI1</t>
  </si>
  <si>
    <t>CAGL-IPF12966|CAG61439.1</t>
  </si>
  <si>
    <t>CAL0134449</t>
  </si>
  <si>
    <t>YDR512C</t>
  </si>
  <si>
    <t>Anc_1.041</t>
  </si>
  <si>
    <t>Non-essential protein of unknown function; required for transcriptional induction of the early meiotic-specific transcription factor IME1, also required for sporulation; contains twin cysteine-x9-cysteine motifs</t>
  </si>
  <si>
    <t>CAGL0K04873g</t>
  </si>
  <si>
    <t>CAGL-IPF4013|CAGL-CDS1177.1|CAG61399.1</t>
  </si>
  <si>
    <t>CAL0134587</t>
  </si>
  <si>
    <t>YDL233W</t>
  </si>
  <si>
    <t>Anc_2.032</t>
  </si>
  <si>
    <t>MFG1</t>
  </si>
  <si>
    <t>Regulator of filamentous growth; interacts with FLO11 promoter and regulates FLO11 expression; binds to transcription factors Flo8p and Mss11p; green fluorescent protein (GFP)-fusion protein localizes to the nucleus; YDL233W is not an essential gene</t>
  </si>
  <si>
    <t>CAGL0J01111g</t>
  </si>
  <si>
    <t>CAGL-IPF7889|CAGL-CDS0783.1|CAG60707.1</t>
  </si>
  <si>
    <t>CAL0133148</t>
  </si>
  <si>
    <t>VPS53</t>
  </si>
  <si>
    <t>YJL029C</t>
  </si>
  <si>
    <t>Anc_5.245</t>
  </si>
  <si>
    <t>Component of the GARP (Golgi-associated retrograde protein) complex; this complex is required for the recycling of proteins from endosomes to the late Golgi; required for vacuolar protein sorting; members of the GARP complex are Vps51p-Vps52p-Vps53p-Vps54p,</t>
  </si>
  <si>
    <t>CAGL0F05445g</t>
  </si>
  <si>
    <t>CAGL-IPF389|CAGL-CDS3215.1|CAG59131.1</t>
  </si>
  <si>
    <t>CAL0129258</t>
  </si>
  <si>
    <t>RAV2</t>
  </si>
  <si>
    <t>YDR202C</t>
  </si>
  <si>
    <t>Anc_8.410</t>
  </si>
  <si>
    <t>Subunit of RAVE complex (Rav1p, Rav2p, Skp1p); the RAVE complex associates with the V1 domain of the vacuolar membrane (H+)-ATPase (V-ATPase) and promotes assembly and reassembly of the holoenzyme</t>
  </si>
  <si>
    <t>CAGL0L12782g</t>
  </si>
  <si>
    <t>DIG1</t>
  </si>
  <si>
    <t>CAGL-IPF9358|CAGL-CDS5753.1|CAG62298.1</t>
  </si>
  <si>
    <t>CAL0135274</t>
  </si>
  <si>
    <t>YPL049C</t>
  </si>
  <si>
    <t>Anc_8.499</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</si>
  <si>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</si>
  <si>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CAGL0C00363g</t>
  </si>
  <si>
    <t>KRE9</t>
  </si>
  <si>
    <t>CAGL-IPF6633|CAGL-CDS3786.1|CAG58101.1</t>
  </si>
  <si>
    <t>CAL0127358</t>
  </si>
  <si>
    <t>YJL174W</t>
  </si>
  <si>
    <t>Anc_1.164</t>
  </si>
  <si>
    <t>Glycoprotein involved in cell wall beta-glucan assembly; null mutation leads to severe growth defects, aberrant multibudded morphology, and mating defects</t>
  </si>
  <si>
    <t>CAGL0J08228g</t>
  </si>
  <si>
    <t>CAGL-IPF6727|CAGL-CDS0932.1|CAG61017.1</t>
  </si>
  <si>
    <t>CAL0129801</t>
  </si>
  <si>
    <t>SEC2</t>
  </si>
  <si>
    <t>YNL272C</t>
  </si>
  <si>
    <t>Anc_1.081</t>
  </si>
  <si>
    <t>Guanyl-nucleotide exchange factor for the small G-protein Sec4p; essential for post-Golgi vesicle transport and for autophagy; associates with the exocyst, via exocyst subunit Sec15p, on secretory vesicles</t>
  </si>
  <si>
    <t>CAGL0F05115g</t>
  </si>
  <si>
    <t>CAGL-IPF364|CAGL-CDS1115.1|CAG59118.1</t>
  </si>
  <si>
    <t>CAL0131126</t>
  </si>
  <si>
    <t>INA1</t>
  </si>
  <si>
    <t>YLR413W</t>
  </si>
  <si>
    <t>Anc_4.285</t>
  </si>
  <si>
    <t>Putative protein of unknown function; not an essential gene; YLR413W has a paralog, FAT3, that arose from the whole genome duplication</t>
  </si>
  <si>
    <t>CAGL0J07040g</t>
  </si>
  <si>
    <t>CAGL-IPF2354|CAGL-CDS0214.1|CAG60963.1</t>
  </si>
  <si>
    <t>CAL0132944</t>
  </si>
  <si>
    <t>GDE1</t>
  </si>
  <si>
    <t>YPL110C</t>
  </si>
  <si>
    <t>Anc_8.599</t>
  </si>
  <si>
    <t>Glycerophosphocholine (GroPCho) phosphodiesterase; hydrolyzes GroPCho to choline and glycerolphosphate, for use as a phosphate source and as a precursor for phosphocholine synthesis; may interact with ribosomes</t>
  </si>
  <si>
    <t>CAGL0M05819g</t>
  </si>
  <si>
    <t>CAGL-IPF14251|CAG62575.1</t>
  </si>
  <si>
    <t>CAL0137175</t>
  </si>
  <si>
    <t>CAGL0J01419g</t>
  </si>
  <si>
    <t>CAGL-IPF7860|CAGL-CDS0441.1|CAG60720.1</t>
  </si>
  <si>
    <t>CAL0133152</t>
  </si>
  <si>
    <t>SEG1</t>
  </si>
  <si>
    <t>YMR086W</t>
  </si>
  <si>
    <t>Anc_2.476</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</si>
  <si>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</si>
  <si>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CAGL0L03762g</t>
  </si>
  <si>
    <t>CAGL-IPF2683|CAGL-CDS4837.1|CAG61907.1</t>
  </si>
  <si>
    <t>CAL0136076</t>
  </si>
  <si>
    <t>YOR097C</t>
  </si>
  <si>
    <t>Anc_2.187</t>
  </si>
  <si>
    <t>Putative protein of unknown function; identified as interacting with Hsp82p in a high-throughput two-hybrid screen; YOR097C is not an essential gene</t>
  </si>
  <si>
    <t>CAGL0D04378g</t>
  </si>
  <si>
    <t>CAGL-IPF4678|CAGL-CDS0372.1|CAG58516.1</t>
  </si>
  <si>
    <t>CAL0128161</t>
  </si>
  <si>
    <t>KCS1</t>
  </si>
  <si>
    <t>YDR017C</t>
  </si>
  <si>
    <t>Anc_3.240</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</si>
  <si>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</si>
  <si>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CAGL0C02937g</t>
  </si>
  <si>
    <t>CAGL-IPF1006|CAGL-CDS2269.1|CAG58211.1</t>
  </si>
  <si>
    <t>CAL0127484</t>
  </si>
  <si>
    <t>PAC1</t>
  </si>
  <si>
    <t>YOR269W</t>
  </si>
  <si>
    <t>Anc_8.717</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</si>
  <si>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</si>
  <si>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CAGL0M03377g</t>
  </si>
  <si>
    <t>CAGL-IPF6818|CAGL-CDS1071.1|CAG62470.1</t>
  </si>
  <si>
    <t>CAL0136349</t>
  </si>
  <si>
    <t>GLC3</t>
  </si>
  <si>
    <t>YEL011W</t>
  </si>
  <si>
    <t>Anc_1.435</t>
  </si>
  <si>
    <t>Glycogen branching enzyme, involved in glycogen accumulation; green fluorescent protein (GFP)-fusion protein localizes to the cytoplasm in a punctate pattern; relocalizes from nucleus to cytoplasmic foci upon DNA replication stress</t>
  </si>
  <si>
    <t>CAGL0H10076g</t>
  </si>
  <si>
    <t>CAGL-IPF25|CAGL-CDS3360.1|CAG60168.1</t>
  </si>
  <si>
    <t>CAL0131608</t>
  </si>
  <si>
    <t>YRO2</t>
  </si>
  <si>
    <t>YBR054W</t>
  </si>
  <si>
    <t>Anc_3.263</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</si>
  <si>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</si>
  <si>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CAGL0B03971g</t>
  </si>
  <si>
    <t>CAGL-IPF722|CAGL-CDS1817.1|CAG58043.1</t>
  </si>
  <si>
    <t>CAL0127784</t>
  </si>
  <si>
    <t>Putative protein of unknown function; localizes to endoplasmic reticulum and cytoplasm; predicted to encode a membrane transporter based on phylogenetic analysis; not an essential gene; YJR015W has a paralog, SNG1, that arose from the whole genome duplication</t>
  </si>
  <si>
    <t>CAGL0I01430g</t>
  </si>
  <si>
    <t>CAGL-IPF2077|CAGL-CDS4754.1|CAG60254.1</t>
  </si>
  <si>
    <t>CAL0132146</t>
  </si>
  <si>
    <t>ANB1</t>
  </si>
  <si>
    <t>YJR047C</t>
  </si>
  <si>
    <t>Translation elongation factor eIF-5A; previously thought to function in translation initiation; undergoes an essential hypusination modification; expressed under anaerobic conditions; ANB1 has a paralog, HYP2, that arose from the whole genome duplication</t>
  </si>
  <si>
    <t>CAGL0H04851g</t>
  </si>
  <si>
    <t>CAGL-IPF4467|CAGL-CDS1569.1|CAG59939.1</t>
  </si>
  <si>
    <t>CAL0130262</t>
  </si>
  <si>
    <t>PPZ1</t>
  </si>
  <si>
    <t>YML016C</t>
  </si>
  <si>
    <t>Anc_5.548</t>
  </si>
  <si>
    <t>Serine/threonine protein phosphatase Z, isoform of Ppz2p; involved in regulation of potassium transport, which affects osmotic stability, cell cycle progression, and halotolerance; PPZ1 has a paralog, PPZ2, that arose from the whole genome duplication</t>
  </si>
  <si>
    <t>CAGL0L09889g</t>
  </si>
  <si>
    <t>CAGL-IPF8777|CAGL-CDS1038.1|CAG62172.1</t>
  </si>
  <si>
    <t>CAL0135162</t>
  </si>
  <si>
    <t>PAN3</t>
  </si>
  <si>
    <t>YKL025C</t>
  </si>
  <si>
    <t>Anc_2.669</t>
  </si>
  <si>
    <t>Essential subunit of the Pan2p-Pan3p poly(A)-ribonuclease complex; complex acts to control poly(A) tail length and regulate the stoichiometry and activity of postreplication repair complexes</t>
  </si>
  <si>
    <t>CAGL0C03916g</t>
  </si>
  <si>
    <t>CAGL-IPF926|CAGL-CDS1359.1|CAG58252.1</t>
  </si>
  <si>
    <t>CAL0127222</t>
  </si>
  <si>
    <t>CAGL0M10615g</t>
  </si>
  <si>
    <t>CAGL-IPF9482|CAGL-CDS2703.1|CAG62786.1</t>
  </si>
  <si>
    <t>CAL0136245</t>
  </si>
  <si>
    <t>YNR021W</t>
  </si>
  <si>
    <t>Anc_6.320</t>
  </si>
  <si>
    <t>Putative protein of unknown function; green fluorescent protein (GFP)-fusion protein localizes to the endoplasmic reticulum; YNR021W is not an essential gene</t>
  </si>
  <si>
    <t>CAGL0F01419g</t>
  </si>
  <si>
    <t>AUS1</t>
  </si>
  <si>
    <t>CAGL-IPF9584|CAGL-CDS0146.1|CAG58957.1</t>
  </si>
  <si>
    <t>CAL0129966</t>
  </si>
  <si>
    <t>YOR011W</t>
  </si>
  <si>
    <t>Anc_7.1233</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</si>
  <si>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</si>
  <si>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CAGL0J10274g</t>
  </si>
  <si>
    <t>CAGL-IPF2815|CAGL-CDS1233.1|CAG61109.1</t>
  </si>
  <si>
    <t>CAL0132806</t>
  </si>
  <si>
    <t>MKS1</t>
  </si>
  <si>
    <t>YNL076W</t>
  </si>
  <si>
    <t>Anc_2.220</t>
  </si>
  <si>
    <t>Pleiotropic negative transcriptional regulator; involved in Ras-CAMP and lysine biosynthetic pathways and nitrogen regulation; involved in retrograde (RTG) mitochondria-to-nucleus signaling</t>
  </si>
  <si>
    <t>CAGL0K08360g</t>
  </si>
  <si>
    <t>CAGL-IPF3111|CAGL-CDS1581.1|CAG61548.1</t>
  </si>
  <si>
    <t>CAL0134679</t>
  </si>
  <si>
    <t>TRM2</t>
  </si>
  <si>
    <t>YKR056W</t>
  </si>
  <si>
    <t>Anc_1.214</t>
  </si>
  <si>
    <t>tRNA methyltransferase; 5-methylates the uridine residue at position 54 of tRNAs and may also have a role in tRNA stabilization or maturation; endo-exonuclease with a role in DNA repair</t>
  </si>
  <si>
    <t>CAGL0D04752g</t>
  </si>
  <si>
    <t>CAGL-IPF4971|CAGL-CDS3140.1|CAG58529.1</t>
  </si>
  <si>
    <t>CAL0128377</t>
  </si>
  <si>
    <t>YPR127W</t>
  </si>
  <si>
    <t>Anc_3.462</t>
  </si>
  <si>
    <t>Putative pyridoxine 4-dehydrogenase; differentially expressed during alcoholic fermentation; expression activated by transcription factor YRM1/YOR172W; green fluorescent protein (GFP)-fusion protein localizes to both the cytoplasm and the nucleus</t>
  </si>
  <si>
    <t>CAGL0J03322g</t>
  </si>
  <si>
    <t>FMP29</t>
  </si>
  <si>
    <t>CAGL-IPF6912|CAGL-CDS1287.1|CAG60798.1</t>
  </si>
  <si>
    <t>CAL0133640</t>
  </si>
  <si>
    <t>AIM9</t>
  </si>
  <si>
    <t>YER080W</t>
  </si>
  <si>
    <t>Anc_7.271</t>
  </si>
  <si>
    <t>Putative protein of unknown function; the authentic, non-tagged protein is detected in highly purified mitochondria in high-throughput studies; null mutant displays elevated frequency of mitochondrial genome loss</t>
  </si>
  <si>
    <t>CAGL0M08602g</t>
  </si>
  <si>
    <t>CAGL-IPF11718|CAG62695.1</t>
  </si>
  <si>
    <t>CAL0136489</t>
  </si>
  <si>
    <t>CCC2</t>
  </si>
  <si>
    <t>YDR270W</t>
  </si>
  <si>
    <t>Anc_5.636</t>
  </si>
  <si>
    <t>Cu(+2)-transporting P-type ATPase; required for export of copper from the cytosol into an extracytosolic compartment; has similarity to human proteins involved in Menkes and Wilsons diseases; protein abundance increases in response to DNA replication stress; affects TBSV model (+)RNA virus replication by regulating copper metabolism</t>
  </si>
  <si>
    <t>CAGL0K07755g</t>
  </si>
  <si>
    <t>CAR58054.1</t>
  </si>
  <si>
    <t>CAL0134809</t>
  </si>
  <si>
    <t>SUS1</t>
  </si>
  <si>
    <t>YBR111W-A</t>
  </si>
  <si>
    <t>Anc_3.366</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</si>
  <si>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</si>
  <si>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CAGL0L07084g</t>
  </si>
  <si>
    <t>CAGL-IPF7679|CAGL-CDS2492.1|CAG62055.1</t>
  </si>
  <si>
    <t>CAL0136192</t>
  </si>
  <si>
    <t>NUR1</t>
  </si>
  <si>
    <t>YDL089W</t>
  </si>
  <si>
    <t>Anc_2.368</t>
  </si>
  <si>
    <t>Protein of unknown function; interacts with Csm1p, Lrs4p; required for rDNA repeat stability; null mutant causes increase in unequal sister-chromatid exchange; GFP-fusion protein localizes to the nuclear periphery, possible Cdc28p substrate</t>
  </si>
  <si>
    <t>CAGL0G06116g</t>
  </si>
  <si>
    <t>CAGL-IPF3451|CAGL-CDS3603.1|CAG59555.1</t>
  </si>
  <si>
    <t>CAL0130129</t>
  </si>
  <si>
    <t>WSS1</t>
  </si>
  <si>
    <t>YHR134W</t>
  </si>
  <si>
    <t>Anc_2.107</t>
  </si>
  <si>
    <t>Sumoylated protein localizing to the nuclear periphery of mother cells; localizes to a single spot on the nuclear periphery of mother cells but not daughters; interacts genetically with SMT3; UV-sensitive mutant phenotype and genetic interactions suggest a role in the DNA damage response</t>
  </si>
  <si>
    <t>CAGL0M07161g</t>
  </si>
  <si>
    <t>EGD2</t>
  </si>
  <si>
    <t>CAGL-IPF6204|CAGL-CDS4695.1|CAG62635.1</t>
  </si>
  <si>
    <t>CAL0137119</t>
  </si>
  <si>
    <t>YHR193C</t>
  </si>
  <si>
    <t>Anc_4.358</t>
  </si>
  <si>
    <t>Alpha subunit of the nascent polypeptide-associated complex (NAC); involved in protein sorting and translocation; associated with cytoplasmic ribosomes</t>
  </si>
  <si>
    <t>CAGL0M01408g</t>
  </si>
  <si>
    <t>CAGL-IPF9117|CAGL-CDS0380.1|CAG62382.1</t>
  </si>
  <si>
    <t>CAL0136493</t>
  </si>
  <si>
    <t>YCG1</t>
  </si>
  <si>
    <t>YDR325W</t>
  </si>
  <si>
    <t>Anc_5.367</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</si>
  <si>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</si>
  <si>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CAGL0B03465g</t>
  </si>
  <si>
    <t>CAGL-IPF774|CAGL-CDS4363.1|CAG58022.1</t>
  </si>
  <si>
    <t>CAL0127080</t>
  </si>
  <si>
    <t>SYM1</t>
  </si>
  <si>
    <t>YLR251W</t>
  </si>
  <si>
    <t>Anc_1.384</t>
  </si>
  <si>
    <t>Protein required for ethanol metabolism; induced by heat shock and localized to the inner mitochondrial membrane; homologous to mammalian peroxisomal membrane protein Mpv17</t>
  </si>
  <si>
    <t>CAGL0I00105g</t>
  </si>
  <si>
    <t>CAGL0I00110g.1</t>
  </si>
  <si>
    <t>CAL0000203395</t>
  </si>
  <si>
    <t>CAGL0C00451g</t>
  </si>
  <si>
    <t>CAGL-IPF6641|CAGL-CDS4619.1|CAG58105.1</t>
  </si>
  <si>
    <t>CAL0127576</t>
  </si>
  <si>
    <t>YBR137W</t>
  </si>
  <si>
    <t>Anc_3.132</t>
  </si>
  <si>
    <t>Protein of unknown function; localized to the cytoplasm; binds to Replication Protein A (RPA); also interacts with Sgt2p; YBR137W is not an essential gene</t>
  </si>
  <si>
    <t>CAGL0C03289g</t>
  </si>
  <si>
    <t>YBT1</t>
  </si>
  <si>
    <t>CAGL-IPF982|CAGL-CDS0075.1|CAG58225.1</t>
  </si>
  <si>
    <t>CAL0127212</t>
  </si>
  <si>
    <t>YLL048C</t>
  </si>
  <si>
    <t>Anc_4.006</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</si>
  <si>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</si>
  <si>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CAGL0G01969g</t>
  </si>
  <si>
    <t>CAGL-IPF3527|CAGL-CDS1853.1|CAG59374.1</t>
  </si>
  <si>
    <t>CAL0130689</t>
  </si>
  <si>
    <t>SIS2</t>
  </si>
  <si>
    <t>YOR054C</t>
  </si>
  <si>
    <t>YKR072C</t>
  </si>
  <si>
    <t>Anc_5.655</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</si>
  <si>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</si>
  <si>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CAGL0K10384g</t>
  </si>
  <si>
    <t>CAGL-IPF3219|CAGL-CDS0028.1|CAG61634.1</t>
  </si>
  <si>
    <t>CAL0134255</t>
  </si>
  <si>
    <t>FAB1</t>
  </si>
  <si>
    <t>YFR019W</t>
  </si>
  <si>
    <t>Anc_1.360</t>
  </si>
  <si>
    <t>1-phosphatidylinositol-3-phosphate 5-kinase; vacuolar membrane kinase that generates phosphatidylinositol (3,5)P2, which is involved in vacuolar sorting and homeostasis</t>
  </si>
  <si>
    <t>CAGL0B02079g</t>
  </si>
  <si>
    <t>CAGL-IPF5220|CAGL-CDS1375.1|CAG57960.1</t>
  </si>
  <si>
    <t>CAL0127892</t>
  </si>
  <si>
    <t>AZR1</t>
  </si>
  <si>
    <t>YGR224W</t>
  </si>
  <si>
    <t>Plasma membrane transporter of the major facilitator superfamily; involved in resistance to azole drugs such as ketoconazole and fluconazole</t>
  </si>
  <si>
    <t>CAGL0H01617g</t>
  </si>
  <si>
    <t>CAGL-IPF5827|CAGL-CDS3169.1|CAG59802.1</t>
  </si>
  <si>
    <t>CAL0132010</t>
  </si>
  <si>
    <t>AGE1</t>
  </si>
  <si>
    <t>YDR524C</t>
  </si>
  <si>
    <t>Anc_1.023</t>
  </si>
  <si>
    <t>ADP-ribosylation factor (ARF) GTPase activating protein (GAP) effector; involved in the secretory and endocytic pathways; contains C2C2H2 cysteine/histidine motif</t>
  </si>
  <si>
    <t>CAGL0F01177g</t>
  </si>
  <si>
    <t>CAGL-IPF3735|CAGL-CDS0760.1|CAG58949.1</t>
  </si>
  <si>
    <t>CAL0129631</t>
  </si>
  <si>
    <t>YOL036W</t>
  </si>
  <si>
    <t>Protein of unknown function; potential Cdc28p substrate; YOL036W has a paralog, YIR016W, that arose from the whole genome duplication</t>
  </si>
  <si>
    <t>CAGL0H00352g</t>
  </si>
  <si>
    <t>CAGL-IPF7289|CAGL-CDS2986.1|CAG59744.1</t>
  </si>
  <si>
    <t>CAL0130559</t>
  </si>
  <si>
    <t>RIF2</t>
  </si>
  <si>
    <t>YLR453C</t>
  </si>
  <si>
    <t>Anc_7.516</t>
  </si>
  <si>
    <t>Protein that binds to the Rap1p C-terminus; acts synergistically with Rif1p to help control telomere length and establish telomeric silencing; deletion results in telomere elongation; RIF2 has a paralog, ORC4, that arose from the whole genome duplication</t>
  </si>
  <si>
    <t>CAGL0J11044g</t>
  </si>
  <si>
    <t>CAGL-IPF2872|CAGL-CDS0976.1|CAG61143.1</t>
  </si>
  <si>
    <t>CAL0132964</t>
  </si>
  <si>
    <t>PMT7</t>
  </si>
  <si>
    <t>YDR307W</t>
  </si>
  <si>
    <t>Anc_5.328</t>
  </si>
  <si>
    <t>Putative protein mannosyltransferase similar to Pmt1p; has a potential role in protein O-glycosylation</t>
  </si>
  <si>
    <t>CAGL0M07722g</t>
  </si>
  <si>
    <t>CAGL-IPF9230|CAGL-CDS0207.1|CAG62660.1</t>
  </si>
  <si>
    <t>CAL0136551</t>
  </si>
  <si>
    <t>CLU1</t>
  </si>
  <si>
    <t>YMR012W</t>
  </si>
  <si>
    <t>Anc_2.559</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</si>
  <si>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t>
  </si>
  <si>
    <t>CAGL0M05951g</t>
  </si>
  <si>
    <t>CAGL-IPF9087|CAGL-CDS5064.1|CAG62581.1</t>
  </si>
  <si>
    <t>CAL0137471</t>
  </si>
  <si>
    <t>FMP46</t>
  </si>
  <si>
    <t>YKR049C</t>
  </si>
  <si>
    <t>Anc_1.231</t>
  </si>
  <si>
    <t>Putative redox protein containing a thioredoxin fold; the authentic, non-tagged protein is detected in highly purified mitochondria in high-throughput studies</t>
  </si>
  <si>
    <t>CAGL0M13761g</t>
  </si>
  <si>
    <t>CAGL-IPF6058|CAGL-CDS0690.1|CAG62922.1</t>
  </si>
  <si>
    <t>CAL0137425</t>
  </si>
  <si>
    <t>YME2</t>
  </si>
  <si>
    <t>YMR302C</t>
  </si>
  <si>
    <t>Anc_5.019</t>
  </si>
  <si>
    <t>Integral inner mitochondrial membrane protein; role in maintaining mitochondrial nucleoid structure and number; mutants exhibit an increased rate of mitochondrial DNA escape; shows some sequence similarity to exonucleases</t>
  </si>
  <si>
    <t>CAGL0M11748g</t>
  </si>
  <si>
    <t>HOG1</t>
  </si>
  <si>
    <t>CAGL-IPF6269|CAGL-CDS2422.1|CAG62832.1</t>
  </si>
  <si>
    <t>CAL0136993</t>
  </si>
  <si>
    <t>YLR113W</t>
  </si>
  <si>
    <t>Anc_8.302</t>
  </si>
  <si>
    <t>Mitogen-activated protein kinase involved in osmoregulation; controls global reallocation of RNA Pol II in response to osmotic shock; acts via three independent osmosensors; mitophagy-specific regulator; mediates the recruitment and activation of RNA Pol II at Hot1p-dependent promoters; localization regulated by Ptp2p and Ptp3p; nuclear form represses pseudohyphal growth; protein abundance increases in response to DNA replication stress</t>
  </si>
  <si>
    <t>CAGL0J11968g</t>
  </si>
  <si>
    <t>EPA15</t>
  </si>
  <si>
    <t>CAGL-IPF8937|CAG61186.1</t>
  </si>
  <si>
    <t>CAL0133122</t>
  </si>
  <si>
    <t>CAGL0M02101g</t>
  </si>
  <si>
    <t>CAGL-IPF6382|CAGL-CDS3851.1|CAG62413.1</t>
  </si>
  <si>
    <t>CAL0136269</t>
  </si>
  <si>
    <t>PET20</t>
  </si>
  <si>
    <t>YPL159C</t>
  </si>
  <si>
    <t>Anc_8.682</t>
  </si>
  <si>
    <t>Mitochondrial protein; required for respiratory growth under some conditions and for stability of the mitochondrial genome</t>
  </si>
  <si>
    <t>CAGL0L06138g</t>
  </si>
  <si>
    <t>TPN1</t>
  </si>
  <si>
    <t>CAGL-IPF4496|CAGL-CDS1342.1|CAG62012.1</t>
  </si>
  <si>
    <t>CAL0135926</t>
  </si>
  <si>
    <t>YGL186C</t>
  </si>
  <si>
    <t>Anc_8.147</t>
  </si>
  <si>
    <t>Plasma membrane pyridoxine (vitamin B6) transporter; member of the purine-cytosine permease subfamily within the major facilitator superfamily; proton symporter with similarity to Fcy21p, Fcy2p, and Fcy22p</t>
  </si>
  <si>
    <t>CAGL0F01727g</t>
  </si>
  <si>
    <t>CAGL-IPF5756|CAGL-CDS3999.1|CAG58971.1</t>
  </si>
  <si>
    <t>CAL0131208</t>
  </si>
  <si>
    <t>REX2</t>
  </si>
  <si>
    <t>YLR059C</t>
  </si>
  <si>
    <t>Anc_8.035</t>
  </si>
  <si>
    <t>3'-5' RNA exonuclease; involved in 3'-end processing of U4 and U5 snRNAs, 5S and 5.8S rRNAs, and RNase P and RNase MRP RNA; localized to mitochondria and null suppresses escape of mtDNA to nucleus in yme1 yme2 mutants; RNase D exonuclease</t>
  </si>
  <si>
    <t>CAGL0I01958g</t>
  </si>
  <si>
    <t>CAGL-IPF2110|CAGL-CDS0321.1|CAG60273.1</t>
  </si>
  <si>
    <t>CAL0129489</t>
  </si>
  <si>
    <t>RTT107</t>
  </si>
  <si>
    <t>YHR154W</t>
  </si>
  <si>
    <t>Anc_5.094</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</si>
  <si>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</si>
  <si>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CAGL0G05786g</t>
  </si>
  <si>
    <t>CAGL-IPF3486|CAGL-CDS4341.1|CAG59540.1</t>
  </si>
  <si>
    <t>CAL0130713</t>
  </si>
  <si>
    <t>SHR3</t>
  </si>
  <si>
    <t>YDL212W</t>
  </si>
  <si>
    <t>Anc_2.077</t>
  </si>
  <si>
    <t>Endoplasmic reticulum packaging chaperone; required for incorporation of amino acid permeases into COPII coated vesicles for transport to the cell surface</t>
  </si>
  <si>
    <t>CAGL0J06248g</t>
  </si>
  <si>
    <t>CAGL-IPF2302|CAG60929.1</t>
  </si>
  <si>
    <t>CAL0133512</t>
  </si>
  <si>
    <t>APC1</t>
  </si>
  <si>
    <t>YNL172W</t>
  </si>
  <si>
    <t>Anc_2.082</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</si>
  <si>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</si>
  <si>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CAGL0D05764g</t>
  </si>
  <si>
    <t>CAGL-IPF4894|CAGL-CDS0642.1|CAG58571.1</t>
  </si>
  <si>
    <t>CAL0128301</t>
  </si>
  <si>
    <t>SFI1</t>
  </si>
  <si>
    <t>YLL003W</t>
  </si>
  <si>
    <t>Anc_5.215</t>
  </si>
  <si>
    <t>Centrin (Cdc31p)-binding protein required for SPB duplication; localizes to the half-bridge of the spindle pole body (SPB); required for progression through G(2)-M transition; has similarity to Xenopus laevis XCAP-C</t>
  </si>
  <si>
    <t>CAGL0F07513g</t>
  </si>
  <si>
    <t>CAGL-IPF538|CAGL-CDS2772.1|CAG59218.1</t>
  </si>
  <si>
    <t>CAL0130858</t>
  </si>
  <si>
    <t>MBR1</t>
  </si>
  <si>
    <t>YMR081C</t>
  </si>
  <si>
    <t>YKL093W</t>
  </si>
  <si>
    <t>Anc_2.488</t>
  </si>
  <si>
    <t>Protein involved in mitochondrial functions and stress response; overexpression suppresses growth defects of hap2, hap3, and hap4 mutants; MBR1 has a paralog, ISF1, that arose from the whole genome duplication</t>
  </si>
  <si>
    <t>CAGL0H08624g</t>
  </si>
  <si>
    <t>MCM16</t>
  </si>
  <si>
    <t>CAGL-IPF134|CAGL-CDS4554.1|CAG60108.1</t>
  </si>
  <si>
    <t>CAL0131828</t>
  </si>
  <si>
    <t>YPR046W</t>
  </si>
  <si>
    <t>Anc_7.475</t>
  </si>
  <si>
    <t>Component of the Ctf19 complex and the COMA subcomplex; involved in kinetochore-microtubule mediated chromosome segregation; binds to centromere DNA; orthologous to human centromere constitutive-associated network (CCAN) subunit CENP-H and fission yeast fta3</t>
  </si>
  <si>
    <t>CAGL0L12562g</t>
  </si>
  <si>
    <t>CAGL-IPF8589|CAGL-CDS4229.1|CAG62288.1</t>
  </si>
  <si>
    <t>CAL0136080</t>
  </si>
  <si>
    <t>MET31</t>
  </si>
  <si>
    <t>YPL038W</t>
  </si>
  <si>
    <t>Anc_8.486</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</si>
  <si>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</si>
  <si>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CAGL0K10758g</t>
  </si>
  <si>
    <t>CAGL-IPF3240|CAGL-CDS4330.1|CAG61647.2</t>
  </si>
  <si>
    <t>CAL0134689</t>
  </si>
  <si>
    <t>SPC2</t>
  </si>
  <si>
    <t>YML055W</t>
  </si>
  <si>
    <t>Anc_4.307</t>
  </si>
  <si>
    <t>Subunit of signal peptidase complex; complex catalyzes cleavage of N-terminal signal sequences of proteins targeted to the secretory pathway; homologous to mammalian SPC25; other members of the complex are Spc1p, Spc1p, and Sec11p</t>
  </si>
  <si>
    <t>CAGL0F05929g</t>
  </si>
  <si>
    <t>CAGL-IPF419|CAGL-CDS2486.1|CAG59153.1</t>
  </si>
  <si>
    <t>CAL0131406</t>
  </si>
  <si>
    <t>RCH1</t>
  </si>
  <si>
    <t>YMR034C</t>
  </si>
  <si>
    <t>Anc_2.594</t>
  </si>
  <si>
    <t>Putative transporter; member of the SLC10 carrier family; identified in a transposon mutagenesis screen as a gene involved in azole resistance; YMR034C is not an essential gene</t>
  </si>
  <si>
    <t>CAGL0M00594g</t>
  </si>
  <si>
    <t>CAGL-IPF5429|CAGL-CDS0420.1|CAG62347.1</t>
  </si>
  <si>
    <t>CAL0137441</t>
  </si>
  <si>
    <t>RSF2</t>
  </si>
  <si>
    <t>YJR127C</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</si>
  <si>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</si>
  <si>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CAGL0I01870g</t>
  </si>
  <si>
    <t>PEX24</t>
  </si>
  <si>
    <t>CAGL-IPF2102|CAGL-CDS1766.1|CAG60269.1</t>
  </si>
  <si>
    <t>CAL0132448</t>
  </si>
  <si>
    <t>PEX28</t>
  </si>
  <si>
    <t>YHR150W</t>
  </si>
  <si>
    <t>Anc_5.103</t>
  </si>
  <si>
    <t>Peroxisomal integral membrane peroxin; involved in the regulation of peroxisomal size, number and distribution; genetic interactions suggest that Pex28p and Pex29p act at steps upstream of those mediated by Pex30p, Pex31p, and Pex32p</t>
  </si>
  <si>
    <t>CAGL0G04939g</t>
  </si>
  <si>
    <t>CAGL-IPF5670|CAGL-CDS1564.1|CAG59502.1</t>
  </si>
  <si>
    <t>CAL0137671</t>
  </si>
  <si>
    <t>MDM30</t>
  </si>
  <si>
    <t>YLR368W</t>
  </si>
  <si>
    <t>Anc_4.216</t>
  </si>
  <si>
    <t>F-box component of an SCF ubiquitin protein ligase complex; associates with and is required for Fzo1p ubiquitination and for mitochondria fusion; stimulates nuclear export of specific mRNAs; promotes ubiquitin-mediated degradation of Gal4p in some strains</t>
  </si>
  <si>
    <t>CAGL0K04037g</t>
  </si>
  <si>
    <t>FKS2</t>
  </si>
  <si>
    <t>CAGL-IPF2142|CAGL-CDS0043.1|CAG61362.1</t>
  </si>
  <si>
    <t>CAL0134701</t>
  </si>
  <si>
    <t>GSC2</t>
  </si>
  <si>
    <t>YGR032W</t>
  </si>
  <si>
    <t>Anc_4.173</t>
  </si>
  <si>
    <t>Catalytic subunit of 1,3-beta-glucan synthase; involved in formation of the inner layer of the spore wall; activity positively regulated by Rho1p and negatively by Smk1p; GSC2 has a paralog, FKS1, that arose from the whole genome duplication</t>
  </si>
  <si>
    <t>CAGL0E00803g</t>
  </si>
  <si>
    <t>CAGL-IPF5558|CAGL-CDS2909.1|CAG58642.1</t>
  </si>
  <si>
    <t>CAL0128638</t>
  </si>
  <si>
    <t>HSP42</t>
  </si>
  <si>
    <t>YDR171W</t>
  </si>
  <si>
    <t>Anc_8.369</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</si>
  <si>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</si>
  <si>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CAGL0F02827g</t>
  </si>
  <si>
    <t>CAGL-IPF1815|CAGL-CDS3213.1|CAG59017.1</t>
  </si>
  <si>
    <t>CAL0131280</t>
  </si>
  <si>
    <t>DFM1</t>
  </si>
  <si>
    <t>YDR411C</t>
  </si>
  <si>
    <t>Anc_5.513</t>
  </si>
  <si>
    <t>Endoplasmic reticulum (ER) localized protein; involved in ER-associated protein degradation (ERAD), ER stress, and homeostasis; interacts with components of ERAD-L and ERAD-C and Cdc48p; derlin-like family member similar to Der1p</t>
  </si>
  <si>
    <t>CAGL0C01463g</t>
  </si>
  <si>
    <t>CAGL-IPF7246|CAGL-CDS1076.1|CAG58144.1</t>
  </si>
  <si>
    <t>CAL0127344</t>
  </si>
  <si>
    <t>TCO89</t>
  </si>
  <si>
    <t>YPL180W</t>
  </si>
  <si>
    <t>Anc_6.175</t>
  </si>
  <si>
    <t>Subunit of TORC1 (Tor1p or Tor2p-Kog1p-Lst8p-Tco89p); TORC1 complex regulates growth in response to nutrient availability; cooperates with Ssd1p in the maintenance of cellular integrity; deletion strains are hypersensitive to rapamycin</t>
  </si>
  <si>
    <t>CAGL0I07997g</t>
  </si>
  <si>
    <t>CAGL-IPF4318|CAGL-CDS0849.1|CAG60534.1</t>
  </si>
  <si>
    <t>CAL0132736</t>
  </si>
  <si>
    <t>MDM20</t>
  </si>
  <si>
    <t>YOL076W</t>
  </si>
  <si>
    <t>Anc_3.130</t>
  </si>
  <si>
    <t>Non-catalytic subunit of the NatB N-terminal acetyltransferase; NatB catalyzes N-acetylation of proteins with specific N-terminal sequences; involved in mitochondrial inheritance and actin assembly</t>
  </si>
  <si>
    <t>CAGL0K12914g</t>
  </si>
  <si>
    <t>CAGL-IPF4607|CAGL-CDS2580.1|CAG61741.1</t>
  </si>
  <si>
    <t>CAL0134303</t>
  </si>
  <si>
    <t>EMP47</t>
  </si>
  <si>
    <t>YLR080W</t>
  </si>
  <si>
    <t>YFL048C</t>
  </si>
  <si>
    <t>Anc_8.002</t>
  </si>
  <si>
    <t>Integral membrane component of ER-derived COPII-coated vesicles; functionS in ER to Golgi transport; EMP47 has a paralog, EMP46, that arose from the whole genome duplication</t>
  </si>
  <si>
    <t>CAGL0G07188g</t>
  </si>
  <si>
    <t>CAGL0G07183g.1|CAGL0G07183g|CAGL-IPF7088|CAGL-CDS3804.1|CAG59600.1|CAR58026.1</t>
  </si>
  <si>
    <t>CAL0000203871</t>
  </si>
  <si>
    <t>CAGL0M07447g</t>
  </si>
  <si>
    <t>CAGL-IPF9559|CAGL-CDS2252.1|CAG62648.1</t>
  </si>
  <si>
    <t>CAL0137037</t>
  </si>
  <si>
    <t>YMR027W</t>
  </si>
  <si>
    <t>Anc_2.578</t>
  </si>
  <si>
    <t>Putative protein of unknown function; green fluorescent protein (GFP)-fusion protein localizes to the nucleus and cytoplasm; YMR027W is not an essential gene</t>
  </si>
  <si>
    <t>CAGL0B02926g</t>
  </si>
  <si>
    <t>BMT3</t>
  </si>
  <si>
    <t>CAGL-IPF818|CAGL-CDS1414.1|CAG57999.1</t>
  </si>
  <si>
    <t>CAL0127692</t>
  </si>
  <si>
    <t>CAGL0D03982g</t>
  </si>
  <si>
    <t>CAGL-IPF4708|CAGL-CDS1645.1|CAG58500.1</t>
  </si>
  <si>
    <t>CAL0128545</t>
  </si>
  <si>
    <t>PUT2</t>
  </si>
  <si>
    <t>YHR037W</t>
  </si>
  <si>
    <t>Anc_5.308</t>
  </si>
  <si>
    <t>Delta-1-pyrroline-5-carboxylate dehydrogenase; nuclear-encoded mitochondrial protein involved in utilization of proline as sole nitrogen source; deficiency of the human homolog causes HPII, an autosomal recessive inborn error of metabolism</t>
  </si>
  <si>
    <t>CAGL0I04268g</t>
  </si>
  <si>
    <t>CAGL-IPF5930|CAGL-CDS3294.1|CAG60371.1</t>
  </si>
  <si>
    <t>CAL0132592</t>
  </si>
  <si>
    <t>YIP5</t>
  </si>
  <si>
    <t>YGL161C</t>
  </si>
  <si>
    <t>Anc_8.110</t>
  </si>
  <si>
    <t>Protein that interacts with Rab GTPases; localized to late Golgi vesicles; computational analysis of large-scale protein-protein interaction data suggests a possible role in vesicle-mediated transport</t>
  </si>
  <si>
    <t>CAGL0H02959g</t>
  </si>
  <si>
    <t>TOS8</t>
  </si>
  <si>
    <t>CAGL-IPF1963|CAGL-CDS3925.1|CAG59855.1</t>
  </si>
  <si>
    <t>CAL0131890</t>
  </si>
  <si>
    <t>YPL177C</t>
  </si>
  <si>
    <t>YGL096W</t>
  </si>
  <si>
    <t>Anc_6.170</t>
  </si>
  <si>
    <t>Homeodomain-containing protein and putative transcription factor; found associated with chromatin; target of SBF transcription factor; induced during meiosis and under cell-damaging conditions; TOS8 has a paralog, CUP9, that arose from the whole genome duplication</t>
  </si>
  <si>
    <t>CAGL0M06171g</t>
  </si>
  <si>
    <t>CAGL-IPF6130|CAGL-CDS4877.1|CAG62591.1</t>
  </si>
  <si>
    <t>CAL0136705</t>
  </si>
  <si>
    <t>UMP1</t>
  </si>
  <si>
    <t>YBR173C</t>
  </si>
  <si>
    <t>Anc_8.586</t>
  </si>
  <si>
    <t>Chaperone required for correct maturation of the 20S proteasome; short-lived chaperone; may inhibit premature dimerization of proteasome half-mers; degraded by proteasome upon completion of its assembly</t>
  </si>
  <si>
    <t>CAGL0K09218g</t>
  </si>
  <si>
    <t>CAGL-IPF3052|CAGL-CDS1568.1|CAG61583.1</t>
  </si>
  <si>
    <t>CAL0134613</t>
  </si>
  <si>
    <t>YCR061W</t>
  </si>
  <si>
    <t>Anc_6.329</t>
  </si>
  <si>
    <t>Protein of unknown function; green fluorescent protein (GFP)-fusion protein localizes to the cytoplasm in a punctate pattern; induced by treatment with 8-methoxypsoralen and UVA irradiation</t>
  </si>
  <si>
    <t>CAGL0K02585g</t>
  </si>
  <si>
    <t>YAP3</t>
  </si>
  <si>
    <t>CAGL-IPF2248|CAGL-CDS2997.1|CAG61299.1|YAP3a</t>
  </si>
  <si>
    <t>CAL0134007</t>
  </si>
  <si>
    <t>YHL009C</t>
  </si>
  <si>
    <t>Anc_2.493</t>
  </si>
  <si>
    <t>Basic leucine zipper (bZIP) transcription factor</t>
  </si>
  <si>
    <t>CAGL0G03311g</t>
  </si>
  <si>
    <t>CAGL-IPF3626|CAGL-CDS0350.1|CAG59434.1</t>
  </si>
  <si>
    <t>CAL0137727</t>
  </si>
  <si>
    <t>YBL076C</t>
  </si>
  <si>
    <t>Anc_7.398</t>
  </si>
  <si>
    <t>ILS1</t>
  </si>
  <si>
    <t>Cytoplasmic isoleucine-tRNA synthetase; target of the G1-specific inhibitor reveromycin A</t>
  </si>
  <si>
    <t>CAGL0F06875g</t>
  </si>
  <si>
    <t>CAGL-IPF491|CAGL-CDS2967.1|CAG59191.1</t>
  </si>
  <si>
    <t>CAL0130944</t>
  </si>
  <si>
    <t>LYS1</t>
  </si>
  <si>
    <t>YIR034C</t>
  </si>
  <si>
    <t>Anc_2.664</t>
  </si>
  <si>
    <t>Saccharopine dehydrogenase (NAD+, L-lysine-forming); catalyzes the conversion of saccharopine to L-lysine, which is the final step in the lysine biosynthesis pathway; also has mRNA binding activity</t>
  </si>
  <si>
    <t>CAGL0G02739g</t>
  </si>
  <si>
    <t>CAGL-IPF3588|CAG59409.1</t>
  </si>
  <si>
    <t>CAL0129245</t>
  </si>
  <si>
    <t>XBP1</t>
  </si>
  <si>
    <t>YIL101C</t>
  </si>
  <si>
    <t>Anc_2.274</t>
  </si>
  <si>
    <t>Transcriptional repressor; binds to promoter sequences of the cyclin genes, CYS3, and SMF2; expression is induced by stress or starvation during mitosis, and late in meiosis; member of the Swi4p/Mbp1p family; potential Cdc28p substrate; relative distribution to the nucleus increases upon DNA replication stress</t>
  </si>
  <si>
    <t>CAGL0M13211g</t>
  </si>
  <si>
    <t>CAGL-IPF6094|CAGL-CDS3981.1|CAG62898.1</t>
  </si>
  <si>
    <t>CAL0137487</t>
  </si>
  <si>
    <t>YKL063C</t>
  </si>
  <si>
    <t>Anc_2.599</t>
  </si>
  <si>
    <t>Putative protein of unknown function; green fluorescent protein (GFP)-fusion protein localizes to the Golgi</t>
  </si>
  <si>
    <t>CAGL0L04202g</t>
  </si>
  <si>
    <t>CAGL-IPF8111|CAGL-CDS4061.1|CAG61927.1</t>
  </si>
  <si>
    <t>CAL0135004</t>
  </si>
  <si>
    <t>NRK1</t>
  </si>
  <si>
    <t>YNL129W</t>
  </si>
  <si>
    <t>Anc_2.140</t>
  </si>
  <si>
    <t>Nicotinamide riboside kinase; catalyzes the phosphorylation of nicotinamide riboside and nicotinic acid riboside in salvage pathways for NAD+ biosynthesis</t>
  </si>
  <si>
    <t>CAGL0D02222g</t>
  </si>
  <si>
    <t>CAGL-IPF4845|CAGL-CDS3494.1|CAG58422.1</t>
  </si>
  <si>
    <t>CAL0128093</t>
  </si>
  <si>
    <t>MNE1</t>
  </si>
  <si>
    <t>YOR350C</t>
  </si>
  <si>
    <t>Anc_7.042</t>
  </si>
  <si>
    <t>Protein involved in splicing Group I aI5-beta intron from COX1 mRNA; mitochondrial matrix protein</t>
  </si>
  <si>
    <t>CAGL0L09801g</t>
  </si>
  <si>
    <t>RAM2</t>
  </si>
  <si>
    <t>CAGL-IPF8766|CAGL-CDS3421.1|CAG62168.1</t>
  </si>
  <si>
    <t>CAL0135992</t>
  </si>
  <si>
    <t>YKL019W</t>
  </si>
  <si>
    <t>Anc_2.661</t>
  </si>
  <si>
    <t>Alpha subunit of farnesyltransferase and geranylgeranyltransferase-I; farnesyltransferase (RAM2-RAM1 heterodimer) catalyzes the addition of 15-carbon isoprenoid farnesyl to substrate proteins containing a CAAX consensus motif; type I geranylgeranyltransferase (RAM2-CDC43 heterodimer) catalyzes the addition of the 20-carbon isoprenoid geranylgeranyl to substrate proteins containing a CaaL consensus motif; required for membrane localization of Ras proteins and a-factor</t>
  </si>
  <si>
    <t>CAGL0A03784g</t>
  </si>
  <si>
    <t>CAGL-IPF1205|CAGL-CDS4192.1|CAG57824.1</t>
  </si>
  <si>
    <t>CAL0126705</t>
  </si>
  <si>
    <t>TIM18</t>
  </si>
  <si>
    <t>YOR297C</t>
  </si>
  <si>
    <t>Anc_8.767</t>
  </si>
  <si>
    <t>Component of the mitochondrial TIM22 complex; involved in insertion of polytopic proteins into the inner membrane; may mediate assembly or stability of the complex</t>
  </si>
  <si>
    <t>CAGL0H05665g</t>
  </si>
  <si>
    <t>GLR1</t>
  </si>
  <si>
    <t>CAGL-IPF4412|CAGL-CDS2222.1|CAG59975.1</t>
  </si>
  <si>
    <t>CAL0131774</t>
  </si>
  <si>
    <t>YPL091W</t>
  </si>
  <si>
    <t>Anc_8.568</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</si>
  <si>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</si>
  <si>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CAGL0M08866g</t>
  </si>
  <si>
    <t>PEX29</t>
  </si>
  <si>
    <t>CAGL-IPF8165|CAGL-CDS1773.1|CAG62707.1</t>
  </si>
  <si>
    <t>CAL0136629</t>
  </si>
  <si>
    <t>YDR479C</t>
  </si>
  <si>
    <t>Anc_5.614</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</si>
  <si>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</si>
  <si>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CAGL0J08591g</t>
  </si>
  <si>
    <t>CAGL-IPF6698|CAGL-CDS0246.1|CAG61032.1</t>
  </si>
  <si>
    <t>CAL0133450</t>
  </si>
  <si>
    <t>TCB1</t>
  </si>
  <si>
    <t>YOR086C</t>
  </si>
  <si>
    <t>Anc_2.202</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</si>
  <si>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</si>
  <si>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CAGL0C01837g</t>
  </si>
  <si>
    <t>CAGL-IPF1106|CAGL-CDS3470.1|CAG58161.2</t>
  </si>
  <si>
    <t>CAL0127588</t>
  </si>
  <si>
    <t>CAGL0K02959g</t>
  </si>
  <si>
    <t>CAGL-IPF2222|CAGL-CDS2291.1|CAG61314.1</t>
  </si>
  <si>
    <t>CAL0134163</t>
  </si>
  <si>
    <t>NEM1</t>
  </si>
  <si>
    <t>YHR004C</t>
  </si>
  <si>
    <t>Anc_2.530</t>
  </si>
  <si>
    <t>Probable catalytic subunit of Nem1p-Spo7p phosphatase holoenzyme; regulates nuclear growth by controlling phospholipid biosynthesis, required for normal nuclear envelope morphology and sporulation; homolog of the human protein Dullard</t>
  </si>
  <si>
    <t>CAGL0C02255g</t>
  </si>
  <si>
    <t>CAGL-IPF1066|CAGL-CDS1274.1|CAG58180.1</t>
  </si>
  <si>
    <t>CAL0127318</t>
  </si>
  <si>
    <t>YEN1</t>
  </si>
  <si>
    <t>YER041W</t>
  </si>
  <si>
    <t>Anc_3.540</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</si>
  <si>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</si>
  <si>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CAGL0H01023g</t>
  </si>
  <si>
    <t>CAGL-IPF5783|CAGL-CDS3208.1|CAG59775.1</t>
  </si>
  <si>
    <t>CAL0131802</t>
  </si>
  <si>
    <t>RNH202</t>
  </si>
  <si>
    <t>YDR279W</t>
  </si>
  <si>
    <t>Anc_5.288</t>
  </si>
  <si>
    <t>Ribonuclease H2 subunit; required for RNase H2 activity; related to human AGS2 that causes Aicardi-Goutieres syndrome</t>
  </si>
  <si>
    <t>CAGL0M02211g</t>
  </si>
  <si>
    <t>PEP4</t>
  </si>
  <si>
    <t>CAGL-IPF6391|CAGL-CDS2671.1|CAG62418.1</t>
  </si>
  <si>
    <t>CAL0137063</t>
  </si>
  <si>
    <t>YPL154C</t>
  </si>
  <si>
    <t>Anc_8.677</t>
  </si>
  <si>
    <t>Vacuolar aspartyl protease (proteinase A); required for the posttranslational precursor maturation of vacuolar proteinases; important for protein turnover after oxidative damage; synthesized as a zymogen, self-activates</t>
  </si>
  <si>
    <t>CAGL0M08552g</t>
  </si>
  <si>
    <t>CAGL-IPF14175|CAR58076.1</t>
  </si>
  <si>
    <t>CAL0137019</t>
  </si>
  <si>
    <t>PMP3</t>
  </si>
  <si>
    <t>YDR276C</t>
  </si>
  <si>
    <t>Anc_5.642</t>
  </si>
  <si>
    <t>Small plasma membrane protein; related to a family of plant polypeptides that are overexpressed under high salt concentration or low temperature; not essential for viability; deletion causes hyperpolarization of the plasma membrane potential</t>
  </si>
  <si>
    <t>CAGL0B00682g</t>
  </si>
  <si>
    <t>CAGL-IPF3699|CAGL-CDS2174.1|CAG57900.1</t>
  </si>
  <si>
    <t>CAL0127118</t>
  </si>
  <si>
    <t>MGR1</t>
  </si>
  <si>
    <t>YCL044C</t>
  </si>
  <si>
    <t>Anc_1.030</t>
  </si>
  <si>
    <t>Subunit of the mitochondrial (mt) i-AAA protease supercomplex; i-AAA degrades misfolded mitochondrial proteins; forms a subcomplex with Mgr3p that binds to substrates to facilitate proteolysis; required for growth of cells lacking mtDNA</t>
  </si>
  <si>
    <t>CAGL0D06732g</t>
  </si>
  <si>
    <t>EPA21</t>
  </si>
  <si>
    <t>CAGL-IPF8202|CAGL0D06754g|CAGL-IPF16497</t>
  </si>
  <si>
    <t>CAL0128405</t>
  </si>
  <si>
    <t>CAGL0H09702g</t>
  </si>
  <si>
    <t>CAGL-IPF56|CAGL-CDS2101.1|CAG60153.1</t>
  </si>
  <si>
    <t>CAL0131712</t>
  </si>
  <si>
    <t>PAC2</t>
  </si>
  <si>
    <t>YER007W</t>
  </si>
  <si>
    <t>Anc_7.151</t>
  </si>
  <si>
    <t>Microtubule effector required for tubulin heterodimer formation; binds alpha-tubulin, required for normal microtubule function, null mutant exhibits cold-sensitive microtubules and sensitivity to benomyl</t>
  </si>
  <si>
    <t>CAGL0M12012g</t>
  </si>
  <si>
    <t>CAGL-IPF6293|CAGL-CDS3893.1|CAG62844.1</t>
  </si>
  <si>
    <t>CAL0136651</t>
  </si>
  <si>
    <t>CYC3</t>
  </si>
  <si>
    <t>YAL039C</t>
  </si>
  <si>
    <t>Anc_7.038</t>
  </si>
  <si>
    <t>Cytochrome c heme lyase (holocytochrome c synthase); attaches heme to apo-cytochrome c (Cyc1p or Cyc7p) in the mitochondrial intermembrane space; human ortholog may have a role in microphthalmia with linear skin defects (MLS)</t>
  </si>
  <si>
    <t>CAGL0F06369g</t>
  </si>
  <si>
    <t>CAGL-IPF450|CAGL-CDS0620.1|CAG59168.1</t>
  </si>
  <si>
    <t>CAL0130854</t>
  </si>
  <si>
    <t>YKL073W</t>
  </si>
  <si>
    <t>Anc_2.618</t>
  </si>
  <si>
    <t>LHS1</t>
  </si>
  <si>
    <t>Molecular chaperone of the endoplasmic reticulum lumen; involved in polypeptide translocation and folding; nucleotide exchange factor for the ER lumenal Hsp70 chaperone Kar2p; regulated by the unfolded protein response pathway</t>
  </si>
  <si>
    <t>CAGL0E06446g</t>
  </si>
  <si>
    <t>CAGL-IPF5989|CAGL-CDS2736.1|CAG58889.1</t>
  </si>
  <si>
    <t>CAL0128626</t>
  </si>
  <si>
    <t>DBR1</t>
  </si>
  <si>
    <t>YKL149C</t>
  </si>
  <si>
    <t>Anc_5.254</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</si>
  <si>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t>
  </si>
  <si>
    <t>CAGL0L05522g</t>
  </si>
  <si>
    <t>CAGL-IPF4545|CAGL-CDS2461.1|CAG61985.1</t>
  </si>
  <si>
    <t>CAL0135694</t>
  </si>
  <si>
    <t>MTC1</t>
  </si>
  <si>
    <t>YJL123C</t>
  </si>
  <si>
    <t>Anc_1.232</t>
  </si>
  <si>
    <t>Protein of unknown function that may interact with ribosomes; green fluorescent protein (GFP)-fusion protein localizes to the cytoplasm and to COPI-coated vesicles (early Golgi); mtc1 is synthetically lethal with cdc13-1</t>
  </si>
  <si>
    <t>CAGL0H07315g</t>
  </si>
  <si>
    <t>CAGL-IPF237|CAGL-CDS3766.1|CAG60048.2</t>
  </si>
  <si>
    <t>CAL0131758</t>
  </si>
  <si>
    <t>PIB1</t>
  </si>
  <si>
    <t>YDR313C</t>
  </si>
  <si>
    <t>Anc_5.339</t>
  </si>
  <si>
    <t>RING-type ubiquitin ligase of the endosomal and vacuolar membranes; binds phosphatidylinositol(3)-phosphate; contains a FYVE finger domain</t>
  </si>
  <si>
    <t>CAGL0C03828g</t>
  </si>
  <si>
    <t>CAGL-IPF11838|CAG58248.1</t>
  </si>
  <si>
    <t>CAL0127392</t>
  </si>
  <si>
    <t>EST3</t>
  </si>
  <si>
    <t>YIL009C-A</t>
  </si>
  <si>
    <t>Anc_7.128</t>
  </si>
  <si>
    <t>Component of the telomerase holoenzyme; involved in telomere replication</t>
  </si>
  <si>
    <t>CAGL0L11792g</t>
  </si>
  <si>
    <t>CAGL-IPF4263|CAG62254.1</t>
  </si>
  <si>
    <t>CAL0135516</t>
  </si>
  <si>
    <t>PAB1</t>
  </si>
  <si>
    <t>YER165W</t>
  </si>
  <si>
    <t>Anc_8.229</t>
  </si>
  <si>
    <t>Poly(A) binding protein; part of the 3'-end RNA-processing complex, mediates interactions between the 5' cap structure and the 3' mRNA poly(A) tail, involved in control of poly(A) tail length, interacts with translation factor eIF-4G</t>
  </si>
  <si>
    <t>CAGL0M08954g</t>
  </si>
  <si>
    <t>CAGL-IPF8173|CAGL-CDS0689.1|CAG62711.1</t>
  </si>
  <si>
    <t>CAL0137079</t>
  </si>
  <si>
    <t>JIP4</t>
  </si>
  <si>
    <t>YOR019W</t>
  </si>
  <si>
    <t>YDR475C</t>
  </si>
  <si>
    <t>Anc_5.609</t>
  </si>
  <si>
    <t>Protein of unknown function; previously annotated as two separate ORFs, YDR474C and YDR475C, which were merged as a result of corrections to the systematic reference sequence; JIP4 has a paralog, YOR019W, that arose from the whole genome duplication</t>
  </si>
  <si>
    <t>CAGL0D00770g</t>
  </si>
  <si>
    <t>IDP1</t>
  </si>
  <si>
    <t>CAGL-IPF2604|CAGL-CDS2616.1|CAG58358.1</t>
  </si>
  <si>
    <t>CAL0128173</t>
  </si>
  <si>
    <t>YDL066W</t>
  </si>
  <si>
    <t>Anc_4.254</t>
  </si>
  <si>
    <t>Mitochondrial NADP-specific isocitrate dehydrogenase; catalyzes the oxidation of isocitrate to alpha-ketoglutarate; not required for mitochondrial respiration and may function to divert alpha-ketoglutarate to biosynthetic processes</t>
  </si>
  <si>
    <t>CAGL0M01694g</t>
  </si>
  <si>
    <t>CAGL-IPF6343|CAGL-CDS0527.1|CAG62394.1</t>
  </si>
  <si>
    <t>CAL0136647</t>
  </si>
  <si>
    <t>MIS1</t>
  </si>
  <si>
    <t>YBR084W</t>
  </si>
  <si>
    <t>Anc_3.311</t>
  </si>
  <si>
    <t>Mitochondrial C1-tetrahydrofolate synthase; involved in interconversion between different oxidation states of tetrahydrofolate (THF); provides activities of formyl-THF synthetase, methenyl-THF cyclohydrolase, and methylene-THF dehydrogenase</t>
  </si>
  <si>
    <t>CAGL0G08426g</t>
  </si>
  <si>
    <t>CAGL-IPF1632|CAGL-CDS2120.1|CAG59657.1</t>
  </si>
  <si>
    <t>CAL0130263</t>
  </si>
  <si>
    <t>FAR10</t>
  </si>
  <si>
    <t>YLR238W</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</si>
  <si>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</si>
  <si>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CAGL0M10395g</t>
  </si>
  <si>
    <t>CAGL-IPF8946|CAGL-CDS0068.1|CAG62777.1</t>
  </si>
  <si>
    <t>CAL0136915</t>
  </si>
  <si>
    <t>CAGL0F00737g</t>
  </si>
  <si>
    <t>CAGL-IPF3769|CAGL-CDS0821.1|CAG58930.1</t>
  </si>
  <si>
    <t>CAL0129380</t>
  </si>
  <si>
    <t>LDB19</t>
  </si>
  <si>
    <t>YOR322C</t>
  </si>
  <si>
    <t>Anc_7.075</t>
  </si>
  <si>
    <t>Protein involved in ubiquitin-dependent endocytosis; regulates endocytosis of plasma membrane proteins by recruiting the ubiquitin ligase Rsp5p to its target; inhibited by Npr1p-mediated phosphorylation, which affects translocation between the cytosol and the plasma membrane; null mutant has reduced affinity for alcian blue dye</t>
  </si>
  <si>
    <t>CAGL0A01366g</t>
  </si>
  <si>
    <t>EPA9</t>
  </si>
  <si>
    <t>Cagl0A.mRNA.at.513.p|CAR57996.1|CAGL0A01386g</t>
  </si>
  <si>
    <t>CAL0126741</t>
  </si>
  <si>
    <t>CAGL0M05907g</t>
  </si>
  <si>
    <t>ZCF40|CAGL-IPF9089|CAGL-CDS0616.1|CAG62579.1</t>
  </si>
  <si>
    <t>CAL0136453</t>
  </si>
  <si>
    <t>OAF3</t>
  </si>
  <si>
    <t>YKR064W</t>
  </si>
  <si>
    <t>Anc_1.199</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</si>
  <si>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</si>
  <si>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CAGL0E02607g</t>
  </si>
  <si>
    <t>CAGL-IPF7975|CAGL-CDS4381.1|CAG58721.1</t>
  </si>
  <si>
    <t>CAL0128566</t>
  </si>
  <si>
    <t>YML001W</t>
  </si>
  <si>
    <t>Anc_6.024</t>
  </si>
  <si>
    <t>YPT7</t>
  </si>
  <si>
    <t>Rab family GTPase; GTP-binding protein of the rab family; required for homotypic fusion event in vacuole inheritance, for endosome-endosome fusion; interacts with the cargo selection/retromer complex for retrograde sorting; similar to mammalian Rab7</t>
  </si>
  <si>
    <t>CAGL0L11418g</t>
  </si>
  <si>
    <t>CAGL-IPF4231|CAGL-CDS1698.1|CAG62238.1</t>
  </si>
  <si>
    <t>CAL0136142</t>
  </si>
  <si>
    <t>COG8</t>
  </si>
  <si>
    <t>YML071C</t>
  </si>
  <si>
    <t>Anc_4.339</t>
  </si>
  <si>
    <t>Component of the conserved oligomeric Golgi complex; a cytosolic tethering complex (Cog1p through Cog8p) that functions in protein trafficking to mediate fusion of transport vesicles to Golgi compartments</t>
  </si>
  <si>
    <t>CAGL0B05049g</t>
  </si>
  <si>
    <t>CAGL-IPF649|CAGL-CDS0118.1|CAG58088.1</t>
  </si>
  <si>
    <t>CAL0127736</t>
  </si>
  <si>
    <t>IRC20</t>
  </si>
  <si>
    <t>YLR247C</t>
  </si>
  <si>
    <t>Anc_1.389</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</si>
  <si>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</si>
  <si>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CAGL0K10648g</t>
  </si>
  <si>
    <t>CAGL-IPF3232|CAGL-CDS0430.1|CAG61643.1</t>
  </si>
  <si>
    <t>CAL0134017</t>
  </si>
  <si>
    <t>YFR016C</t>
  </si>
  <si>
    <t>Anc_1.377</t>
  </si>
  <si>
    <t>Putative protein of unknown function; green fluorescent protein (GFP)-fusion protein localizes to the cytoplasm and bud; interacts with Spa2p; YFL016C is not an essential gene</t>
  </si>
  <si>
    <t>CAGL0M13079g</t>
  </si>
  <si>
    <t>CAGL-IPF6106|CAGL-CDS4420.1|CAG62892.1</t>
  </si>
  <si>
    <t>CAL0137427</t>
  </si>
  <si>
    <t>ASK1</t>
  </si>
  <si>
    <t>YKL052C</t>
  </si>
  <si>
    <t>Anc_2.588</t>
  </si>
  <si>
    <t>Essential subunit of the Dam1 complex (aka DASH complex); couples kinetochores to the force produced by MT depolymerization thereby aiding in chromosome segregation; phosphorylated during the cell cycle by cyclin-dependent kinases; protein abundance increases in response to DNA replication stress</t>
  </si>
  <si>
    <t>CAGL0M11484g</t>
  </si>
  <si>
    <t>CAGL-IPF6247|CAGL-CDS0087.1|CAG62820.1</t>
  </si>
  <si>
    <t>CAL0136537</t>
  </si>
  <si>
    <t>YDR127W</t>
  </si>
  <si>
    <t>Anc_8.287</t>
  </si>
  <si>
    <t>ARO1</t>
  </si>
  <si>
    <t>Pentafunctional arom protein; catalyzes steps 2 through 6 in the biosynthesis of chorismate, which is a precursor to aromatic amino acids</t>
  </si>
  <si>
    <t>CAGL0J02156g</t>
  </si>
  <si>
    <t>CAGL-IPF6484|CAGL-CDS2077.1|CAG60748.1</t>
  </si>
  <si>
    <t>CAL0132918</t>
  </si>
  <si>
    <t>YIL001W</t>
  </si>
  <si>
    <t>Anc_7.143</t>
  </si>
  <si>
    <t>Putative protein of unknown function; contains a BTB/POZ domain which generally function in protein interactions; deletion slightly improved competitive fitness in rich media; GFP-tagged protein is localized to the cytoplasm</t>
  </si>
  <si>
    <t>CAGL0M06457g</t>
  </si>
  <si>
    <t>CAGL-IPF6157|CAGL-CDS3849.1|CAG62604.1</t>
  </si>
  <si>
    <t>CAL0136753</t>
  </si>
  <si>
    <t>GDT1</t>
  </si>
  <si>
    <t>YBR187W</t>
  </si>
  <si>
    <t>Anc_8.557</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</si>
  <si>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</si>
  <si>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CAGL0G02387g</t>
  </si>
  <si>
    <t>CAGL-IPF3558|CAGL-CDS1060.1|CAG59393.1</t>
  </si>
  <si>
    <t>CAL0129690</t>
  </si>
  <si>
    <t>PXL1</t>
  </si>
  <si>
    <t>YKR090W</t>
  </si>
  <si>
    <t>Anc_5.691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</si>
  <si>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</si>
  <si>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CAGL0M12705g</t>
  </si>
  <si>
    <t>PHM4</t>
  </si>
  <si>
    <t>CAGL-IPF15947|CAG62875.1</t>
  </si>
  <si>
    <t>CAL0137315</t>
  </si>
  <si>
    <t>YER072W</t>
  </si>
  <si>
    <t>Anc_7.260</t>
  </si>
  <si>
    <t>VTC1</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</si>
  <si>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</si>
  <si>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CAGL0C00847g</t>
  </si>
  <si>
    <t>EPA8</t>
  </si>
  <si>
    <t>CAGL-IPF9470|CAG58123.1</t>
  </si>
  <si>
    <t>CAL0127446</t>
  </si>
  <si>
    <t>CAGL0C03311g</t>
  </si>
  <si>
    <t>CAGL-IPF981|CAGL-CDS4394.1|CAG58226.2</t>
  </si>
  <si>
    <t>CAL0127562</t>
  </si>
  <si>
    <t>CAGL0A02365g</t>
  </si>
  <si>
    <t>CAGL-IPF2964|CAGL-CDS2453.1|CAG57760.1</t>
  </si>
  <si>
    <t>CAL0126699</t>
  </si>
  <si>
    <t>YDR346C</t>
  </si>
  <si>
    <t>Anc_5.397</t>
  </si>
  <si>
    <t>SVF1</t>
  </si>
  <si>
    <t>Protein with a potential role in cell survival pathways; required for the diauxic growth shift; expression in mammalian cells increases survival under conditions inducing apoptosis; mutant has increased aneuploidy tolerance</t>
  </si>
  <si>
    <t>CAGL0F05731g</t>
  </si>
  <si>
    <t>CAGL-IPF406|CAGL-CDS4388.1|CAG59144.1</t>
  </si>
  <si>
    <t>CAL0131146</t>
  </si>
  <si>
    <t>PLP1</t>
  </si>
  <si>
    <t>YDR183W</t>
  </si>
  <si>
    <t>Anc_8.385</t>
  </si>
  <si>
    <t>Protein that interacts with CCT (chaperonin containing TCP-1) complex; has a role in actin and tubulin folding; has weak similarity to phosducins, which are G-protein regulators</t>
  </si>
  <si>
    <t>CAGL0I08305g</t>
  </si>
  <si>
    <t>CAGL-IPF4336|CAGL-CDS0510.1|CAG60546.1</t>
  </si>
  <si>
    <t>CAL0132184</t>
  </si>
  <si>
    <t>YAT2</t>
  </si>
  <si>
    <t>YER024W</t>
  </si>
  <si>
    <t>Anc_7.510</t>
  </si>
  <si>
    <t>Carnitine acetyltransferase; has similarity to Yat1p, which is a carnitine acetyltransferase associated with the mitochondrial outer membrane</t>
  </si>
  <si>
    <t>CAGL0A01606g</t>
  </si>
  <si>
    <t>CAGL-IPF3024|CAGL-CDS4082.1|CAG57728.1</t>
  </si>
  <si>
    <t>CAL0126723</t>
  </si>
  <si>
    <t>HOP2</t>
  </si>
  <si>
    <t>YGL033W</t>
  </si>
  <si>
    <t>Anc_4.081</t>
  </si>
  <si>
    <t>Meiosis-specific protein that localizes to chromosomes; preventing synapsis between nonhomologous chromosomes and ensuring synapsis between homologs; complexes with Mnd1p to promote homolog pairing and meiotic double-strand break repair</t>
  </si>
  <si>
    <t>CAGL0I02222g</t>
  </si>
  <si>
    <t>CAGL-IPF8091|CAGL-CDS0103.1|CAG60285.1</t>
  </si>
  <si>
    <t>CAL0129563</t>
  </si>
  <si>
    <t>DNA2</t>
  </si>
  <si>
    <t>YHR164C</t>
  </si>
  <si>
    <t>Anc_5.075</t>
  </si>
  <si>
    <t>Tripartite DNA replication factor; has single-stranded DNA-dependent ATPase, ATP-dependent nuclease, and helicase activities; tracking protein for flap cleavage during Okazaki fragment maturation; involved in DNA repair and processing of meiotic DNA double strand breaks; required for normal life span; component of telomeric chromatin, with cell-cycle dependent localization; required for telomerase-dependent telomere synthesis; forms nuclear foci upon DNA replication stress</t>
  </si>
  <si>
    <t>CAGL0A04103g</t>
  </si>
  <si>
    <t>CAGL-IPF1166|CAGL-CDS4564.1|CAG57838.1</t>
  </si>
  <si>
    <t>CAL0126873</t>
  </si>
  <si>
    <t>UPS1</t>
  </si>
  <si>
    <t>YLR193C</t>
  </si>
  <si>
    <t>Anc_7.359</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</si>
  <si>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</si>
  <si>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CAGL0G05676g</t>
  </si>
  <si>
    <t>CAGL-IPF3496|CAGL-CDS2286.1|CAG59535.1</t>
  </si>
  <si>
    <t>CAL0130031</t>
  </si>
  <si>
    <t>RRI1</t>
  </si>
  <si>
    <t>YDL216C</t>
  </si>
  <si>
    <t>Anc_2.067</t>
  </si>
  <si>
    <t>Catalytic subunit of the COP9 signalosome (CSN) complex; acts as an isopeptidase in cleaving the ubiquitin-like protein Nedd8 from SCF ubiquitin ligases; metalloendopeptidase involved in the adaptation to pheromone signaling</t>
  </si>
  <si>
    <t>CAGL0J03740g</t>
  </si>
  <si>
    <t>CAGL-IPF6883|CAGL-CDS2994.1|CAG60816.1</t>
  </si>
  <si>
    <t>CAL0133602</t>
  </si>
  <si>
    <t>SSP2</t>
  </si>
  <si>
    <t>YOR242C</t>
  </si>
  <si>
    <t>Anc_8.670</t>
  </si>
  <si>
    <t>Sporulation specific protein that localizes to the spore wall; required for sporulation at a point after meiosis II and during spore wall formation; SSP2 expression is induced midway in meiosis</t>
  </si>
  <si>
    <t>CAGL0I02442g</t>
  </si>
  <si>
    <t>PUP2</t>
  </si>
  <si>
    <t>CAGL-IPF8078|CAGL-CDS3922.1|CAG60295.1</t>
  </si>
  <si>
    <t>CAL0129468</t>
  </si>
  <si>
    <t>YGR253C</t>
  </si>
  <si>
    <t>Anc_5.064</t>
  </si>
  <si>
    <t>Alpha 5 subunit of the 20S proteasome; involved in ubiquitin-dependent catabolism; human homolog is subunit zeta</t>
  </si>
  <si>
    <t>CAGL0H08261g</t>
  </si>
  <si>
    <t>CAGL-IPF166|CAGL-CDS0981.1|CAG60091.1</t>
  </si>
  <si>
    <t>CAL0131992</t>
  </si>
  <si>
    <t>Protein of unknown function; may interact with ribosomes, based on co-purification experiments; YOR019W has a paralog, JIP4, that arose from the whole genome duplication</t>
  </si>
  <si>
    <t>CAGL0I01364g</t>
  </si>
  <si>
    <t>CAGL-IPF2070|CAGL-CDS4421.1|CAG60251.1</t>
  </si>
  <si>
    <t>CAL0132670</t>
  </si>
  <si>
    <t>ISY1</t>
  </si>
  <si>
    <t>YJR050W</t>
  </si>
  <si>
    <t>Anc_1.486</t>
  </si>
  <si>
    <t xml:space="preserve">Member of the NineTeen Complex (NTC); NTC contains Prp19p and stabilizes U6 snRNA in catalytic forms of spliceosome containing U2, U5, and U6 snRNAs; interacts with Prp16p to modulate splicing fidelity; isy1 syf2 cells have defective spindles </t>
  </si>
  <si>
    <t>CAGL0K01903g</t>
  </si>
  <si>
    <t>CAGL-IPF8714|CAG61269.1</t>
  </si>
  <si>
    <t>CAL0133955</t>
  </si>
  <si>
    <t>YDL012C</t>
  </si>
  <si>
    <t>YBR016W</t>
  </si>
  <si>
    <t>Anc_3.187</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</si>
  <si>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</si>
  <si>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CAGL0D02442g</t>
  </si>
  <si>
    <t>LEM3</t>
  </si>
  <si>
    <t>CAGL-IPF4857|CAGL-CDS2656.1|CAG58432.1</t>
  </si>
  <si>
    <t>CAL0128315</t>
  </si>
  <si>
    <t>YNL323W</t>
  </si>
  <si>
    <t>Anc_3.016</t>
  </si>
  <si>
    <t>Membrane protein of the plasma membrane and ER; interacts specifically in vivo with the phospholipid translocase (flippase) Dnf1p; involved in translocation of phospholipids and alkylphosphocholine drugs across the plasma membrane</t>
  </si>
  <si>
    <t>CAGL0M06369g</t>
  </si>
  <si>
    <t>CAGL-IPF6151|CAGL-CDS1729.1|CAG62600.1</t>
  </si>
  <si>
    <t>CAL0136267</t>
  </si>
  <si>
    <t>YPL086C</t>
  </si>
  <si>
    <t>Anc_8.563</t>
  </si>
  <si>
    <t>ELP3</t>
  </si>
  <si>
    <t>Subunit of Elongator complex; Elongator is required for modification of wobble nucleosides in tRNA; exhibits histone acetyltransferase activity that is directed to histones H3 and H4; disruption confers resistance to K. lactis zymotoxin</t>
  </si>
  <si>
    <t>CAGL0J05302g</t>
  </si>
  <si>
    <t>CAGL-IPF7919|CAGL-CDS3549.1|CAG60886.1</t>
  </si>
  <si>
    <t>CAL0133382</t>
  </si>
  <si>
    <t>MPM1</t>
  </si>
  <si>
    <t>YJL066C</t>
  </si>
  <si>
    <t>Anc_1.310</t>
  </si>
  <si>
    <t>Mitochondrial intermembrane space protein of unknown function</t>
  </si>
  <si>
    <t>CAGL0I05412g</t>
  </si>
  <si>
    <t>CAGL-IPF1345|CAGL-CDS0409.1|CAG60421.1</t>
  </si>
  <si>
    <t>CAL0130508</t>
  </si>
  <si>
    <t>NUP120</t>
  </si>
  <si>
    <t>YKL057C</t>
  </si>
  <si>
    <t>Anc_2.582</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</si>
  <si>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</si>
  <si>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CAGL0M02981g</t>
  </si>
  <si>
    <t>CAGL-IPF6574|CAGL-CDS1419.1|CAG62452.1</t>
  </si>
  <si>
    <t>CAL0136359</t>
  </si>
  <si>
    <t>PRM15</t>
  </si>
  <si>
    <t>YMR278W</t>
  </si>
  <si>
    <t>Anc_8.840</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</si>
  <si>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</si>
  <si>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CAGL0E00110g</t>
  </si>
  <si>
    <t>CAGL-IPF15041|CAGL0E00121g|CAGL-IPF10387|CAGL0E00143g|CAGL-IPF9399|CAGL-CDS1512.1</t>
  </si>
  <si>
    <t>CAL0129050</t>
  </si>
  <si>
    <t>CAGL0K05621g</t>
  </si>
  <si>
    <t>CAGL-IPF3956|CAGL-CDS0891.1|CAG61431.1</t>
  </si>
  <si>
    <t>CAL0134791</t>
  </si>
  <si>
    <t>TGL5</t>
  </si>
  <si>
    <t>YOR081C</t>
  </si>
  <si>
    <t>Anc_5.690</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</si>
  <si>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</si>
  <si>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CAGL0D02882g</t>
  </si>
  <si>
    <t>SSK1</t>
  </si>
  <si>
    <t>CAGL-IPF8650|CAGL-CDS1207.1|CAG58452.1</t>
  </si>
  <si>
    <t>CAL0128533</t>
  </si>
  <si>
    <t>YLR006C</t>
  </si>
  <si>
    <t>Anc_5.230</t>
  </si>
  <si>
    <t>Cytoplasmic response regulator; part of a two-component signal transducer that mediates osmosensing via a phosphorelay mechanism; required for mitophagy; dephosphorylated form is degraded by the ubiquitin-proteasome system; potential Cdc28p substrate</t>
  </si>
  <si>
    <t>CAGL0G09262g</t>
  </si>
  <si>
    <t>Novel_proteincoding16</t>
  </si>
  <si>
    <t>CAL0000204530</t>
  </si>
  <si>
    <t>CAGL0K05093g</t>
  </si>
  <si>
    <t>CAGL-IPF3996|CAGL-CDS0951.1|CAG61409.1</t>
  </si>
  <si>
    <t>CAL0134383</t>
  </si>
  <si>
    <t>YME1</t>
  </si>
  <si>
    <t>YPR024W</t>
  </si>
  <si>
    <t>Anc_7.430</t>
  </si>
  <si>
    <t>Catalytic subunit of the i-AAA protease complex; complex is located in the mitochondrial inner membrane; responsible for degradation of unfolded or misfolded mitochondrial gene products; serves as a nonconventional translocation motor to pull PNPase into the intermembrane space; also has a role in intermembrane space protein folding; mutation causes an elevated rate of mitochondrial turnover</t>
  </si>
  <si>
    <t>CAGL0D02838g</t>
  </si>
  <si>
    <t>CAGL-IPF8647|CAGL-CDS0723.1|CAG58450.1</t>
  </si>
  <si>
    <t>CAL0128129</t>
  </si>
  <si>
    <t>RIX7</t>
  </si>
  <si>
    <t>YLL034C</t>
  </si>
  <si>
    <t>Anc_4.023</t>
  </si>
  <si>
    <t>Putative ATPase of the AAA family; required for export of pre-ribosomal large subunits from the nucleus; distributed between the nucleolus, nucleoplasm, and nuclear periphery depending on growth conditions</t>
  </si>
  <si>
    <t>CAGL0J02706g</t>
  </si>
  <si>
    <t>CAGL-IPF6538|CAGL-CDS2910.1|CAG60771.1</t>
  </si>
  <si>
    <t>CAL0133388</t>
  </si>
  <si>
    <t>MEI4</t>
  </si>
  <si>
    <t>YER044C-A</t>
  </si>
  <si>
    <t>Anc_7.210</t>
  </si>
  <si>
    <t>Meiosis-specific protein involved in forming DSBs; involved in double-strand break (DSBs) formation during meiotic recombination; required for chromosome synapsis and production of viable spores</t>
  </si>
  <si>
    <t>CAGL0L12342g</t>
  </si>
  <si>
    <t>CAGL-IPF8611|CAGL-CDS0615.1|CAG62279.1</t>
  </si>
  <si>
    <t>CAL0135662</t>
  </si>
  <si>
    <t>SUL2</t>
  </si>
  <si>
    <t>YLR092W</t>
  </si>
  <si>
    <t>Anc_8.271</t>
  </si>
  <si>
    <t>High affinity sulfate permease; sulfate uptake is mediated by specific sulfate transporters Sul1p and Sul2p, which control the concentration of endogenous activated sulfate intermediates</t>
  </si>
  <si>
    <t>CAGL0K11946g</t>
  </si>
  <si>
    <t>CAGL-IPF8497|CAGL-CDS5410.1|CAG61697.1</t>
  </si>
  <si>
    <t>CAL0134755</t>
  </si>
  <si>
    <t>CAGL0I03564g</t>
  </si>
  <si>
    <t>CAGL-IPF7374|CAGL-CDS2280.1|CAG60340.1</t>
  </si>
  <si>
    <t>CAL0132554</t>
  </si>
  <si>
    <t>CLB3</t>
  </si>
  <si>
    <t>YDL155W</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</si>
  <si>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</si>
  <si>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CAGL0G07227g</t>
  </si>
  <si>
    <t>CAGL-IPF7084|CAGL-CDS4937.1|CAG59602.1</t>
  </si>
  <si>
    <t>CAL0129192</t>
  </si>
  <si>
    <t>RPS18B</t>
  </si>
  <si>
    <t>YML026C</t>
  </si>
  <si>
    <t>Anc_5.566</t>
  </si>
  <si>
    <t>Protein component of the small (40S) ribosomal subunit; homologous to mammalian ribosomal protein S18 and bacterial S13; RPS18B has a paralog, RPS18A, that arose from the whole genome duplication; protein abundance increases in response to DNA replication stress</t>
  </si>
  <si>
    <t>CAGL0L00517g</t>
  </si>
  <si>
    <t>CAGL-IPF7532|CAGL-CDS0445.1|CAG61766.1</t>
  </si>
  <si>
    <t>CAL0135828</t>
  </si>
  <si>
    <t>RTP1</t>
  </si>
  <si>
    <t>YMR185W</t>
  </si>
  <si>
    <t>Anc_6.266</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</si>
  <si>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</si>
  <si>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CAGL0K02563g</t>
  </si>
  <si>
    <t>CAGL-IPF2249|CAGL-CDS1576.1|CAG61298.1</t>
  </si>
  <si>
    <t>CAL0134389</t>
  </si>
  <si>
    <t>YHL010C</t>
  </si>
  <si>
    <t>Anc_2.542</t>
  </si>
  <si>
    <t>ETP1</t>
  </si>
  <si>
    <t>Putative protein of unknown function required for growth on ethanol; contains a zinc finger region and has homology to human BRAP2, which is a cytoplasmic protein that binds nuclear localization sequences</t>
  </si>
  <si>
    <t>CAGL0D02530g</t>
  </si>
  <si>
    <t>EGT2</t>
  </si>
  <si>
    <t>CAGL-IPF4864|CAGL-CDS1169.1|CAG58436.1</t>
  </si>
  <si>
    <t>CAL0127979</t>
  </si>
  <si>
    <t>YNL327W</t>
  </si>
  <si>
    <t>Anc_3.011</t>
  </si>
  <si>
    <t>Glycosylphosphatidylinositol (GPI)-anchored cell wall endoglucanase; required for proper cell separation after cytokinesis; expression is activated by Swi5p and tightly regulated in a cell cycle-dependent manner</t>
  </si>
  <si>
    <t>CAGL0H09240g</t>
  </si>
  <si>
    <t>CAGL-IPF84|CAGL-CDS1305.1|CAG60134.1</t>
  </si>
  <si>
    <t>CAL0131624</t>
  </si>
  <si>
    <t>CAGL0E03652g</t>
  </si>
  <si>
    <t>ISA1</t>
  </si>
  <si>
    <t>CAGL-IPF2455|CAGL-CDS4231.1|CAG58764.1</t>
  </si>
  <si>
    <t>CAL0128800</t>
  </si>
  <si>
    <t>YLL027W</t>
  </si>
  <si>
    <t>Anc_4.031</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</si>
  <si>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t>
  </si>
  <si>
    <t>CAGL0K00253g</t>
  </si>
  <si>
    <t>CAGL-IPF5190|CAGL-CDS4676.1|CAG61196.1</t>
  </si>
  <si>
    <t>CAL0134553</t>
  </si>
  <si>
    <t>YRA2</t>
  </si>
  <si>
    <t>YKL214C</t>
  </si>
  <si>
    <t>Anc_1.535</t>
  </si>
  <si>
    <t>Member of the REF (RNA and export factor binding proteins) family; when overexpressed, can substitute for the function of Yra1p in export of poly(A)+ mRNA from the nucleus</t>
  </si>
  <si>
    <t>CAGL0F01617g</t>
  </si>
  <si>
    <t>CAGL-IPF5762|CAGL-CDS4646.1|CAG58966.1</t>
  </si>
  <si>
    <t>CAL0130924</t>
  </si>
  <si>
    <t>ENV10</t>
  </si>
  <si>
    <t>YLR065C</t>
  </si>
  <si>
    <t>Anc_8.024</t>
  </si>
  <si>
    <t>Protein proposed to be involved in vacuolar functions; mutant shows defect in CPY processing; YLR065C is not an essential gene</t>
  </si>
  <si>
    <t>CAGL0J07304g</t>
  </si>
  <si>
    <t>CAGL-IPF2371|CAGL-CDS2172.1|CAG60975.1</t>
  </si>
  <si>
    <t>CAL0132844</t>
  </si>
  <si>
    <t>ATG4</t>
  </si>
  <si>
    <t>YNL223W</t>
  </si>
  <si>
    <t>Anc_2.018</t>
  </si>
  <si>
    <t>Conserved cysteine protease required for autophagy; cleaves Atg8p to a form required for autophagosome and Cvt vesicle generation</t>
  </si>
  <si>
    <t>CAGL0K04785g</t>
  </si>
  <si>
    <t>CAGL-IPF4018|CAGL-CDS5697.1|CAG61395.1</t>
  </si>
  <si>
    <t>CAL0134893</t>
  </si>
  <si>
    <t>MRX7</t>
  </si>
  <si>
    <t>YNL211C</t>
  </si>
  <si>
    <t>Anc_2.036</t>
  </si>
  <si>
    <t>Putative protein of unknown function; green fluorescent protein (GFP)-fusion protein localizes to mitochondria; YNL211C is not an essential gene</t>
  </si>
  <si>
    <t>CAGL0K01705g</t>
  </si>
  <si>
    <t>CAGL-IPF5078|CAGL-CDS3418.1|CAG61260.1</t>
  </si>
  <si>
    <t>CAL0134407</t>
  </si>
  <si>
    <t>GPM2</t>
  </si>
  <si>
    <t>YOL056W</t>
  </si>
  <si>
    <t>YDL021W</t>
  </si>
  <si>
    <t>Anc_3.172</t>
  </si>
  <si>
    <t>Homolog of Gpm1p phosphoglycerate mutase; converts 3-phosphoglycerate to 2-phosphoglycerate in glycolysis; may be non-functional; GPM2 has a paralog, GPM3, that arose from the whole genome duplication</t>
  </si>
  <si>
    <t>CAGL0J09350g</t>
  </si>
  <si>
    <t>CDC48</t>
  </si>
  <si>
    <t>CAGL-IPF6957|CAGL-CDS0734.1|CAG61067.1</t>
  </si>
  <si>
    <t>CAL0129459</t>
  </si>
  <si>
    <t>YDL126C</t>
  </si>
  <si>
    <t>Anc_7.288</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</si>
  <si>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</si>
  <si>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CAGL0C05027g</t>
  </si>
  <si>
    <t>CAGL-IPF4109|CAGL-CDS0949.1|CAG58298.1</t>
  </si>
  <si>
    <t>CAL0127548</t>
  </si>
  <si>
    <t>YAT1</t>
  </si>
  <si>
    <t>YAR035W</t>
  </si>
  <si>
    <t>Anc_3.176</t>
  </si>
  <si>
    <t>Outer mitochondrial carnitine acetyltransferase; minor ethanol-inducible enzyme involved in transport of activated acyl groups from the cytoplasm into the mitochondrial matrix; phosphorylated</t>
  </si>
  <si>
    <t>CAGL0H07513g</t>
  </si>
  <si>
    <t>IFA38</t>
  </si>
  <si>
    <t>CAGL-IPF221|CAGL-CDS3136.1|CAG60057.1</t>
  </si>
  <si>
    <t>CAL0131832</t>
  </si>
  <si>
    <t>YBR159W</t>
  </si>
  <si>
    <t>Anc_8.512</t>
  </si>
  <si>
    <t>Microsomal beta-keto-reductase; contains oleate response element (ORE) sequence in the promoter region; mutants exhibit reduced VLCFA synthesis, accumulate high levels of dihydrosphingosine, phytosphingosine and medium-chain ceramides</t>
  </si>
  <si>
    <t>CAGL0H07469g</t>
  </si>
  <si>
    <t>CAGL-IPF223|CAGL-CDS4194.1|CAG60055.1</t>
  </si>
  <si>
    <t>CAL0131636</t>
  </si>
  <si>
    <t>ICS2</t>
  </si>
  <si>
    <t>YBR157C</t>
  </si>
  <si>
    <t>Anc_8.508</t>
  </si>
  <si>
    <t>Protein of unknown function; null mutation does not confer any obvious defects in growth, spore germination, viability, or carbohydrate utilization</t>
  </si>
  <si>
    <t>CAGL0J10912g</t>
  </si>
  <si>
    <t>CAGL-IPF2861|CAGL-CDS2107.1|CAG61137.1</t>
  </si>
  <si>
    <t>CAL0132836</t>
  </si>
  <si>
    <t>YHR065C</t>
  </si>
  <si>
    <t>Anc_5.337</t>
  </si>
  <si>
    <t>RRP3</t>
  </si>
  <si>
    <t>Protein involved in rRNA processing; required for maturation of the 35S primary transcript of pre-rRNA and for cleavage leading to mature 18S rRNA; homologous to eIF-4a, which is a DEAD box RNA-dependent ATPase with helicase activity</t>
  </si>
  <si>
    <t>CAGL0G07645g</t>
  </si>
  <si>
    <t>CAGL-IPF8261|CAG59621.1</t>
  </si>
  <si>
    <t>CAL0130831</t>
  </si>
  <si>
    <t>CAGL0L03179g</t>
  </si>
  <si>
    <t>CAGL-IPF2732|CAGL-CDS4422.1|CAG61880.1</t>
  </si>
  <si>
    <t>CAL0135286</t>
  </si>
  <si>
    <t>DID2</t>
  </si>
  <si>
    <t>YKR035W-A</t>
  </si>
  <si>
    <t>Anc_1.249</t>
  </si>
  <si>
    <t>Class E protein of the vacuolar protein-sorting (Vps) pathway; binds Vps4p and directs it to dissociate ESCRT-III complexes; forms a functional and physical complex with Ist1p; human ortholog may be altered in breast tumors</t>
  </si>
  <si>
    <t>CAGL0J03168g</t>
  </si>
  <si>
    <t>CAGL-IPF6927|CAGL-CDS0777.1|CAG60791.1</t>
  </si>
  <si>
    <t>CAL0133426</t>
  </si>
  <si>
    <t>YIL068C</t>
  </si>
  <si>
    <t>Anc_7.258</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</si>
  <si>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</si>
  <si>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interacts with Sec9p and inhibits formation of the t-SNARE complex between Sec9p and Sso1p</t>
  </si>
  <si>
    <t>CAGL0F00693g</t>
  </si>
  <si>
    <t>PRO2</t>
  </si>
  <si>
    <t>CAGL-IPF3772|CAGL-CDS2349.1|CAG58928.1</t>
  </si>
  <si>
    <t>CAL0131336</t>
  </si>
  <si>
    <t>YOR323C</t>
  </si>
  <si>
    <t>Anc_7.071</t>
  </si>
  <si>
    <t>Gamma-glutamyl phosphate reductase; catalyzes the second step in proline biosynthesis</t>
  </si>
  <si>
    <t>CAGL0E02057g</t>
  </si>
  <si>
    <t>CAGL-IPF9187|CAGL-CDS1300.1|CAG58698.1</t>
  </si>
  <si>
    <t>CAL0128748</t>
  </si>
  <si>
    <t>RRI2</t>
  </si>
  <si>
    <t>YOL117W</t>
  </si>
  <si>
    <t>Anc_3.055</t>
  </si>
  <si>
    <t>Subunit of the COP9 signalosome (CSN) complex; this complex cleaves the ubiquitin-like protein Nedd8 from SCF ubiquitin ligases; plays a role in the mating pheromone response</t>
  </si>
  <si>
    <t>CAGL0F04367g</t>
  </si>
  <si>
    <t>CAGL-IPF1688|CAGL-CDS3868.1|CAG59085.1</t>
  </si>
  <si>
    <t>CAL0130886</t>
  </si>
  <si>
    <t>YBL036C</t>
  </si>
  <si>
    <t>Anc_3.324</t>
  </si>
  <si>
    <t>Putative non-specific single-domain racemase; based on structural similarity; binds pyridoxal 5'-phosphate; expression of GFP-fusion protein induced in response to the DNA-damaging agent MMS</t>
  </si>
  <si>
    <t>CAGL0K08074g</t>
  </si>
  <si>
    <t>CAGL-IPF10189|CAGL-CDS5392.1|CAG61535.1</t>
  </si>
  <si>
    <t>CAL0133901</t>
  </si>
  <si>
    <t>RDS3</t>
  </si>
  <si>
    <t>YPR094W</t>
  </si>
  <si>
    <t>Anc_3.406</t>
  </si>
  <si>
    <t>Component of the SF3b subcomplex of the U2 snRNP; zinc cluster protein involved in pre-mRNA splicing and cycloheximide resistance</t>
  </si>
  <si>
    <t>CAGL0H01243g</t>
  </si>
  <si>
    <t>CAGL-IPF5795|CAGL-CDS0331.1|CAG59785.1</t>
  </si>
  <si>
    <t>CAL0131922</t>
  </si>
  <si>
    <t>HRQ1</t>
  </si>
  <si>
    <t>YDR291W</t>
  </si>
  <si>
    <t>Anc_5.301</t>
  </si>
  <si>
    <t>3'-5' DNA helicase that has DNA strand annealing activity; helicase activity is stimulated by fork structure and 3'-tail length of substrates; belongs to the widely conserved RecQ family of proteins which are involved in maintaining genomic integrity; similar to the human RecQ4p implicated in Rothmund-Thomson syndrome (RTS)</t>
  </si>
  <si>
    <t>CAGL0C02079g</t>
  </si>
  <si>
    <t>CAGL-IPF1083|CAGL-CDS3863.1|CAG58172.1</t>
  </si>
  <si>
    <t>CAL0127220</t>
  </si>
  <si>
    <t>IRC6</t>
  </si>
  <si>
    <t>YFR043C</t>
  </si>
  <si>
    <t>Anc_3.550</t>
  </si>
  <si>
    <t>Putative protein of unknown function; null mutant displays increased levels of spontaneous Rad52p foci</t>
  </si>
  <si>
    <t>CAGL0M09757g</t>
  </si>
  <si>
    <t>CAGL-IPF9034|CAGL-CDS3135.1|CAG62748.1</t>
  </si>
  <si>
    <t>CAL0136317</t>
  </si>
  <si>
    <t>YLR287C</t>
  </si>
  <si>
    <t>Anc_6.082</t>
  </si>
  <si>
    <t>Putative protein of unknown function; green fluorescent protein (GFP)-fusion protein localizes to the cytoplasm; YLR287C is not an essential gene</t>
  </si>
  <si>
    <t>CAGL0L07436g</t>
  </si>
  <si>
    <t>PHO2</t>
  </si>
  <si>
    <t>CAGL-IPF8872|CAGL-CDS1984.1|CAG62071.1</t>
  </si>
  <si>
    <t>CAL0135048</t>
  </si>
  <si>
    <t>YDL106C</t>
  </si>
  <si>
    <t>Anc_2.337</t>
  </si>
  <si>
    <t>Homeobox transcription factor; regulatory targets include genes involved in phosphate metabolism; binds cooperatively with Pho4p to the PHO5 promoter; phosphorylation of Pho2p facilitates interaction with Pho4p; relocalizes to the cytosol in response to hypoxia</t>
  </si>
  <si>
    <t>CAGL0H03025g</t>
  </si>
  <si>
    <t>CAGL-IPF1960|CAGL-CDS0334.1|CAG59857.1</t>
  </si>
  <si>
    <t>CAL0132004</t>
  </si>
  <si>
    <t>PAN2</t>
  </si>
  <si>
    <t>YGL094C</t>
  </si>
  <si>
    <t>Anc_6.176</t>
  </si>
  <si>
    <t>CAGL0A03102g</t>
  </si>
  <si>
    <t>ARO10</t>
  </si>
  <si>
    <t>CAGL-IPF1259|CAGL-CDS1271.1|CAG57795.1</t>
  </si>
  <si>
    <t>CAL0126567</t>
  </si>
  <si>
    <t>YDR380W</t>
  </si>
  <si>
    <t>Anc_5.456</t>
  </si>
  <si>
    <t>Phenylpyruvate decarboxylase; catalyzes decarboxylation of phenylpyruvate to phenylacetaldehyde, which is the first specific step in the Ehrlich pathway</t>
  </si>
  <si>
    <t>CAGL0G02035g</t>
  </si>
  <si>
    <t>CKA2</t>
  </si>
  <si>
    <t>CAGL-IPF3532|CAGL-CDS3243.1|CAG59377.1</t>
  </si>
  <si>
    <t>CAL0137589</t>
  </si>
  <si>
    <t>YOR061W</t>
  </si>
  <si>
    <t>Anc_5.662</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</si>
  <si>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</si>
  <si>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CAGL0F01661g</t>
  </si>
  <si>
    <t>CAGL-IPF5759|CAGL-CDS3516.1|CAG58968.1</t>
  </si>
  <si>
    <t>CAL0131350</t>
  </si>
  <si>
    <t>BMT6</t>
  </si>
  <si>
    <t>YLR063W</t>
  </si>
  <si>
    <t>Anc_8.030</t>
  </si>
  <si>
    <t>Putative S-adenosylmethionine-dependent methyltransferase; green fluorescent protein (GFP)-fusion protein localizes to the cytoplasm; YLR063W is not an essential gene</t>
  </si>
  <si>
    <t>CAGL0G03069g</t>
  </si>
  <si>
    <t>CAGL-IPF3610|CAGL-CDS2147.1|CAG59423.1</t>
  </si>
  <si>
    <t>CAL0137593</t>
  </si>
  <si>
    <t>DRN1</t>
  </si>
  <si>
    <t>YGR093W</t>
  </si>
  <si>
    <t>Anc_3.431</t>
  </si>
  <si>
    <t>Nuclear protein of unconfirmed function; relocalizes to the cytosol in response to hypoxia</t>
  </si>
  <si>
    <t>CAGL0E04642g</t>
  </si>
  <si>
    <t>CAGL-IPF2528|CAGL-CDS0980.1|CAG58809.1</t>
  </si>
  <si>
    <t>CAL0128778</t>
  </si>
  <si>
    <t>YBR080C</t>
  </si>
  <si>
    <t>Anc_3.304</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</si>
  <si>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</si>
  <si>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</si>
  <si>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CAGL0J10362g</t>
  </si>
  <si>
    <t>CAGL-IPF2824|CAGL-CDS4369.1|CAG61113.1</t>
  </si>
  <si>
    <t>CAL0132762</t>
  </si>
  <si>
    <t>YGL101W</t>
  </si>
  <si>
    <t>Anc_6.157</t>
  </si>
  <si>
    <t>Protein of unknown function; non-essential gene; interacts with the DNA helicase Hpr5p; YGL101W has a paralog, YBR242W, that arose from the whole genome duplication</t>
  </si>
  <si>
    <t>CAGL0A01452g</t>
  </si>
  <si>
    <t>CWH41</t>
  </si>
  <si>
    <t>CAGL-IPF3033|CAGL-CDS0771.1|CAG57723.1</t>
  </si>
  <si>
    <t>CAL0126681</t>
  </si>
  <si>
    <t>YGL027C</t>
  </si>
  <si>
    <t>Anc_4.090</t>
  </si>
  <si>
    <t>Processing alpha glucosidase I; ER type II integral membrane N-glycoprotein involved in assembly of cell wall beta 1,6 glucan and asparagine-linked protein glycosylation; also involved in ER protein quality control and sensing of ER stress</t>
  </si>
  <si>
    <t>CAGL0H08107g</t>
  </si>
  <si>
    <t>CAGL-IPF179|CAGL-CDS3255.1|CAG60084.1</t>
  </si>
  <si>
    <t>CAL0131816</t>
  </si>
  <si>
    <t>HMS1</t>
  </si>
  <si>
    <t>YOR032C</t>
  </si>
  <si>
    <t>Anc_5.624</t>
  </si>
  <si>
    <t>bHLH protein with similarity to myc-family transcription factors; overexpression confers hyperfilamentous growth and suppresses the pseudohyphal filamentation defect of a diploid mep1 mep2 homozygous null mutant</t>
  </si>
  <si>
    <t>CAGL0H02123g</t>
  </si>
  <si>
    <t>CAGL-IPF5856|CAGL-CDS1741.1|CAG59820.1</t>
  </si>
  <si>
    <t>CAL0130374</t>
  </si>
  <si>
    <t>NAM8</t>
  </si>
  <si>
    <t>YHR086W</t>
  </si>
  <si>
    <t>Anc_5.382</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</si>
  <si>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</si>
  <si>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CAGL0L05632g</t>
  </si>
  <si>
    <t>PBS2</t>
  </si>
  <si>
    <t>CAGL-IPF4538|CAGL-CDS1165.1|CAG61990.1</t>
  </si>
  <si>
    <t>CAL0135556</t>
  </si>
  <si>
    <t>YJL128C</t>
  </si>
  <si>
    <t>Anc_1.225</t>
  </si>
  <si>
    <t>MAP kinase kinase of the HOG signaling pathway; activated under severe osmotic stress; mitophagy-specific regulator; plays a role in regulating Ty1 transposition</t>
  </si>
  <si>
    <t>CAGL0M00880g</t>
  </si>
  <si>
    <t>CAR2</t>
  </si>
  <si>
    <t>CAGL-IPF5456|CAGL-CDS2553.1|CAG62360.1</t>
  </si>
  <si>
    <t>CAL0137151</t>
  </si>
  <si>
    <t>YLR438W</t>
  </si>
  <si>
    <t>Anc_4.317</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</si>
  <si>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t>
  </si>
  <si>
    <t>CAGL0M09042g</t>
  </si>
  <si>
    <t>CAGL-IPF8179|CAGL-CDS2379.1|CAG62714.1</t>
  </si>
  <si>
    <t>CAL0136685</t>
  </si>
  <si>
    <t>IME1</t>
  </si>
  <si>
    <t>YJR094C</t>
  </si>
  <si>
    <t>Anc_7.465</t>
  </si>
  <si>
    <t>Master regulator of meiosis that is active only during meiotic events; activates transcription of early meiotic genes through interaction with Ume6p, degraded by the 26S proteasome following phosphorylation by Ime2p</t>
  </si>
  <si>
    <t>CAGL0A04081g</t>
  </si>
  <si>
    <t>CAGL-IPF1171|CAGL-CDS2937.1|CAG57837.1</t>
  </si>
  <si>
    <t>CAL0126719</t>
  </si>
  <si>
    <t>NCW2</t>
  </si>
  <si>
    <t>YLR194C</t>
  </si>
  <si>
    <t>Anc_7.358</t>
  </si>
  <si>
    <t>Structural constituent of the cell wall; attached to the plasma membrane by a GPI-anchor; expression is upregulated in response to cell wall stress</t>
  </si>
  <si>
    <t>CAGL0B03817g</t>
  </si>
  <si>
    <t>CAGL-IPF737|CAGL-CDS3311.1|CAG58036.1</t>
  </si>
  <si>
    <t>CAL0127720</t>
  </si>
  <si>
    <t>MHO1</t>
  </si>
  <si>
    <t>YJR008W</t>
  </si>
  <si>
    <t>Anc_5.156</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</si>
  <si>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</si>
  <si>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CAGL0M03305g</t>
  </si>
  <si>
    <t>CAGL-IPF14334|CAR58073.1</t>
  </si>
  <si>
    <t>CAL0136875</t>
  </si>
  <si>
    <t>PMP2</t>
  </si>
  <si>
    <t>YEL017C-A</t>
  </si>
  <si>
    <t>Anc_1.446</t>
  </si>
  <si>
    <t>Proteolipid associated with plasma membrane H(+)-ATPase (Pma1p); regulates plasma membrane H(+)-ATPase activity; protein abundance increases in response to DNA replication stress; PMP2 has a paralog, PMP1, that arose from the whole genome duplication</t>
  </si>
  <si>
    <t>CAGL0D05236g</t>
  </si>
  <si>
    <t>CAGL-IPF4938|CAGL-CDS2454.1|CAG58548.1</t>
  </si>
  <si>
    <t>CAL0128143</t>
  </si>
  <si>
    <t>RRT5</t>
  </si>
  <si>
    <t>YFR032C</t>
  </si>
  <si>
    <t>Anc_7.188</t>
  </si>
  <si>
    <t>Putative protein of unknown function; non-essential gene identified in a screen for mutants with increased levels of rDNA transcription; expressed at high levels during sporulation</t>
  </si>
  <si>
    <t>CAGL0I07095g</t>
  </si>
  <si>
    <t>CAGL-IPF1472|CAGL-CDS3352.1|CAG60495.1</t>
  </si>
  <si>
    <t>CAL0132462</t>
  </si>
  <si>
    <t>VAM7</t>
  </si>
  <si>
    <t>YGL212W</t>
  </si>
  <si>
    <t>Anc_3.525</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</si>
  <si>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</si>
  <si>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CAGL0D04708g</t>
  </si>
  <si>
    <t>CAGL-IPF4974|CAGL-CDS2724.1|CAG58527.1</t>
  </si>
  <si>
    <t>CAL0128011</t>
  </si>
  <si>
    <t>CTR1</t>
  </si>
  <si>
    <t>YPR124W</t>
  </si>
  <si>
    <t>Anc_3.459</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</si>
  <si>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</si>
  <si>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CAGL0M09229g</t>
  </si>
  <si>
    <t>CAGL-IPF8198|CAGL-CDS5458.1|CAG62723.1</t>
  </si>
  <si>
    <t>CAL0137221</t>
  </si>
  <si>
    <t>YJR085C</t>
  </si>
  <si>
    <t>Anc_7.454</t>
  </si>
  <si>
    <t>Protein of unknown function; GFP-fusion protein is induced in response to the DNA-damaging agent MMS; the authentic, non-tagged protein is detected in highly purified mitochondria in high-throughput studies; protein abundance increases in response to DNA replication stress</t>
  </si>
  <si>
    <t>CAGL0A00825g</t>
  </si>
  <si>
    <t>CAGL-IPF3352|CAGL-CDS3029.1|CAG57697.1</t>
  </si>
  <si>
    <t>CAL0126561</t>
  </si>
  <si>
    <t>YLR321C</t>
  </si>
  <si>
    <t>Anc_4.131</t>
  </si>
  <si>
    <t>SFH1</t>
  </si>
  <si>
    <t>Component of the RSC chromatin remodeling complex; essential gene required for cell cycle progression and maintenance of proper ploidy; phosphorylated in the G1 phase of the cell cycle; Snf5p paralog</t>
  </si>
  <si>
    <t>CAGL0M08404g</t>
  </si>
  <si>
    <t>CAGL-IPF8011|CAGL-CDS2308.1|CAG62687.1</t>
  </si>
  <si>
    <t>CAL0137001</t>
  </si>
  <si>
    <t>TPK3</t>
  </si>
  <si>
    <t>YKL166C</t>
  </si>
  <si>
    <t>Anc_1.182</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</si>
  <si>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</si>
  <si>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CAGL0L09493g</t>
  </si>
  <si>
    <t>CAGL-IPF7456|CAGL-CDS1026.1|CAG62156.1</t>
  </si>
  <si>
    <t>CAL0135406</t>
  </si>
  <si>
    <t>EGH1</t>
  </si>
  <si>
    <t>YIR007W</t>
  </si>
  <si>
    <t>Anc_7.172</t>
  </si>
  <si>
    <t>Putative glycosidase; green fluorescent protein (GFP)-fusion protein localizes to the cytoplasm; YIR007W is a non-essential gene</t>
  </si>
  <si>
    <t>CAGL0H03575g</t>
  </si>
  <si>
    <t>CAGL-IPF1916|CAGL-CDS1987.1|CAG59882.1</t>
  </si>
  <si>
    <t>CAL0130084</t>
  </si>
  <si>
    <t>SPO1</t>
  </si>
  <si>
    <t>YNL012W</t>
  </si>
  <si>
    <t>Anc_1.392</t>
  </si>
  <si>
    <t>Meiosis-specific prospore protein; required for meiotic spindle pole body duplication and separation; required to produce bending force necessary for proper prospore membrane assembly during sporulation; has similarity to phospholipase B</t>
  </si>
  <si>
    <t>CAGL0I01034g</t>
  </si>
  <si>
    <t>CAGL-IPF2045|CAGL-CDS0851.1|CAG60236.1</t>
  </si>
  <si>
    <t>CAL0132742</t>
  </si>
  <si>
    <t>SHE4</t>
  </si>
  <si>
    <t>YOR035C</t>
  </si>
  <si>
    <t>Anc_5.627</t>
  </si>
  <si>
    <t>Protein containing a UCS (UNC-45/CRO1/SHE4) domain; binds to myosin motor domains to regulate myosin function; involved in endocytosis, polarization of the actin cytoskeleton, and asymmetric mRNA localization</t>
  </si>
  <si>
    <t>CAGL0M03245g</t>
  </si>
  <si>
    <t>CAGL-IPF6830|CAGL-CDS1713.1|CAG62464.1</t>
  </si>
  <si>
    <t>CAL0136543</t>
  </si>
  <si>
    <t>PXP1</t>
  </si>
  <si>
    <t>YEL020C</t>
  </si>
  <si>
    <t>Anc_1.450</t>
  </si>
  <si>
    <t>Protein of unknown function with low sequence identity to Pdc1p; mRNA identified as translated by ribosome profiling data</t>
  </si>
  <si>
    <t>CAGL0M06061g</t>
  </si>
  <si>
    <t>PEX32</t>
  </si>
  <si>
    <t>CAGL-IPF6123|CAGL-CDS2521.1|CAG62586.1</t>
  </si>
  <si>
    <t>CAL0137031</t>
  </si>
  <si>
    <t>YBR168W</t>
  </si>
  <si>
    <t>Anc_8.592</t>
  </si>
  <si>
    <t>Peroxisomal integral membrane protein; involved in negative regulation of peroxisome size; partially functionally redundant with Pex31p; genetic interactions suggest action at a step downstream of steps mediated by Pex28p and Pex29p</t>
  </si>
  <si>
    <t>CAGL0C02387g</t>
  </si>
  <si>
    <t>CAGL-IPF1055|CAGL-CDS4709.1|CAG58186.1</t>
  </si>
  <si>
    <t>CAL0127170</t>
  </si>
  <si>
    <t>YER034W</t>
  </si>
  <si>
    <t>Anc_3.532</t>
  </si>
  <si>
    <t>Protein of unknown function; non-essential gene; expression induced upon calcium shortage; protein abundance increases in response to DNA replication stress</t>
  </si>
  <si>
    <t>CAGL0J06490g</t>
  </si>
  <si>
    <t>CAGL-IPF2319|CAGL-CDS4783.1|CAG60939.1</t>
  </si>
  <si>
    <t>CAL0133664</t>
  </si>
  <si>
    <t>CUE4</t>
  </si>
  <si>
    <t>YML101C</t>
  </si>
  <si>
    <t>Anc_8.816</t>
  </si>
  <si>
    <t>Protein of unknown function; has a CUE domain that binds ubiquitin, which may facilitate intramolecular monoubiquitination; CUE4 has a paralog, CUE1, that arose from the whole genome duplication</t>
  </si>
  <si>
    <t>CAGL0L06072g</t>
  </si>
  <si>
    <t>CAGL-IPF4504|CAGL-CDS3598.1|CAG62009.1</t>
  </si>
  <si>
    <t>CAL0136016</t>
  </si>
  <si>
    <t>YER130C</t>
  </si>
  <si>
    <t>Anc_8.144</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</si>
  <si>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</si>
  <si>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</si>
  <si>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CAGL0C03894g</t>
  </si>
  <si>
    <t>CAGL-IPF928|CAGL-CDS1366.1|CAG58251.1</t>
  </si>
  <si>
    <t>CAL0127478</t>
  </si>
  <si>
    <t>MNT3</t>
  </si>
  <si>
    <t>YIL014W</t>
  </si>
  <si>
    <t>Anc_7.123</t>
  </si>
  <si>
    <t>Alpha-1,3-mannosyltransferase; adds the fourth and fifth alpha-1,3-linked mannose residues to O-linked glycans during protein O-glycosylation</t>
  </si>
  <si>
    <t>CAGL0K08162g</t>
  </si>
  <si>
    <t>CAGL-IPF3128|CAGL-CDS1039.1|CAG61539.1</t>
  </si>
  <si>
    <t>CAL0134261</t>
  </si>
  <si>
    <t>GPT2</t>
  </si>
  <si>
    <t>YKR067W</t>
  </si>
  <si>
    <t>Anc_5.648</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</si>
  <si>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</si>
  <si>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CAGL0G07953g</t>
  </si>
  <si>
    <t>CAGL-IPF8238|CAGL-CDS5649.1|CAG59635.1</t>
  </si>
  <si>
    <t>CAL0137719</t>
  </si>
  <si>
    <t>RSM19</t>
  </si>
  <si>
    <t>YNR037C</t>
  </si>
  <si>
    <t>Anc_6.354</t>
  </si>
  <si>
    <t>Mitochondrial ribosomal protein of the small subunit; has similarity to E. coli S19 ribosomal protein</t>
  </si>
  <si>
    <t>CAGL0G05588g</t>
  </si>
  <si>
    <t>CAGL-IPF3504|CAGL-CDS0928.1|CAG59531.1</t>
  </si>
  <si>
    <t>CAL0130659</t>
  </si>
  <si>
    <t>CDC13</t>
  </si>
  <si>
    <t>YDL220C</t>
  </si>
  <si>
    <t>Anc_2.056</t>
  </si>
  <si>
    <t>Single stranded DNA-binding protein found at TG1-3 telomere G-tails; key roles in regulation of telomerase, telomere end protection, and conventional telomere replication; regulates telomere replication through recruitment of specific sub-complexes, but the essential function is telomere capping; autophagy and proteasome are involved in Cdc13p degradation; differentially phosphorylated as a function of cell cycle stage</t>
  </si>
  <si>
    <t>CAGL0E05390g</t>
  </si>
  <si>
    <t>ALA1</t>
  </si>
  <si>
    <t>CAGL-IPF5034|CAGL-CDS0502.1|CAG58842.1</t>
  </si>
  <si>
    <t>CAL0128942</t>
  </si>
  <si>
    <t>YOR335C</t>
  </si>
  <si>
    <t>Anc_7.058</t>
  </si>
  <si>
    <t>Cytoplasmic and mitochondrial alanyl-tRNA synthetase; required for protein synthesis; point mutation (cdc64-1 allele) causes cell cycle arrest at G1; lethality of null mutation is functionally complemented by human homolog</t>
  </si>
  <si>
    <t>CAGL0E00649g</t>
  </si>
  <si>
    <t>CAGL-IPF5573|CAGL-CDS2115.1|CAG58635.1</t>
  </si>
  <si>
    <t>CAL0128880</t>
  </si>
  <si>
    <t>PTC6</t>
  </si>
  <si>
    <t>YCR079W</t>
  </si>
  <si>
    <t>Anc_6.353</t>
  </si>
  <si>
    <t>Mitochondrial type 2C protein phosphatase (PP2C); has similarity to mammalian PP1Ks; involved in mitophagy; null mutant is sensitive to rapamycin and has decreased phosphorylation of the Pda1 subunit of pyruvate dehydrogenase</t>
  </si>
  <si>
    <t>CAGL0J11572g</t>
  </si>
  <si>
    <t>NUF2</t>
  </si>
  <si>
    <t>CAGL-IPF2918|CAGL-CDS2318.1|CAG61167.1</t>
  </si>
  <si>
    <t>CAL0133736</t>
  </si>
  <si>
    <t>YOL069W</t>
  </si>
  <si>
    <t>Anc_3.149</t>
  </si>
  <si>
    <t>Component of the kinetochore-associated Ndc80 complex; involved in chromosome segregation, spindle checkpoint activity, and kinetochore clustering; evolutionarily conserved; other members include Ndc80p, Nuf2p, Spc24p, and Spc25p</t>
  </si>
  <si>
    <t>CAGL0H01045g</t>
  </si>
  <si>
    <t>CAGL-IPF5784|CAGL-CDS3070.1|CAG59776.1</t>
  </si>
  <si>
    <t>CAL0129707</t>
  </si>
  <si>
    <t>MRX10</t>
  </si>
  <si>
    <t>YDR282C</t>
  </si>
  <si>
    <t>Anc_5.291</t>
  </si>
  <si>
    <t>Putative protein of unknown function; localizes to the inner mitochondrial membrane with the C terminus facing the intermembrane space; ortholog of human RMND1, mutation in which is implicated in infantile encephaloneuromyopathy and defective mitochondrial translation</t>
  </si>
  <si>
    <t>CAGL0M05599g</t>
  </si>
  <si>
    <t>CAGL-IPF7164|CAGL-CDS2435.1|CAG62565.1</t>
  </si>
  <si>
    <t>CAL0136649</t>
  </si>
  <si>
    <t>TOS1</t>
  </si>
  <si>
    <t>YBR162C</t>
  </si>
  <si>
    <t>Anc_8.515</t>
  </si>
  <si>
    <t>Covalently-bound cell wall protein of unknown function; identified as a cell cycle regulated SBF target gene; deletion mutants are highly resistant to treatment with beta-1,3-glucanase; has sequence similarity to YJL171C</t>
  </si>
  <si>
    <t>CAGL0F08063g</t>
  </si>
  <si>
    <t>CAGL-IPF582|CAGL-CDS1872.1|CAG59243.1</t>
  </si>
  <si>
    <t>CAL0131216</t>
  </si>
  <si>
    <t>YAP1802</t>
  </si>
  <si>
    <t>YHR161C</t>
  </si>
  <si>
    <t>YGR241C</t>
  </si>
  <si>
    <t>Anc_5.084</t>
  </si>
  <si>
    <t>Protein of the AP180 family, involved in clathrin cage assembly; binds Pan1p and clathrin; YAP1802 has a paralog, YAP1801, that arose from the whole genome duplication</t>
  </si>
  <si>
    <t>CAGL0E02651g</t>
  </si>
  <si>
    <t>CAGL-IPF7979|CAGL-CDS2157.1|CAG58723.1</t>
  </si>
  <si>
    <t>CAL0129096</t>
  </si>
  <si>
    <t>YSP3</t>
  </si>
  <si>
    <t>YOR003W</t>
  </si>
  <si>
    <t>Putative precursor to the subtilisin-like protease III; YSP3 has a paralog, PRB1, that arose from the whole genome duplication</t>
  </si>
  <si>
    <t>CAGL0M07766g</t>
  </si>
  <si>
    <t>CAGL-IPF9234|CAGL-CDS4099.1|CAG62662.1</t>
  </si>
  <si>
    <t>CAL0136265</t>
  </si>
  <si>
    <t>CAGL0J00968g</t>
  </si>
  <si>
    <t>Novel_proteincoding28</t>
  </si>
  <si>
    <t>CAL0000211518</t>
  </si>
  <si>
    <t>Anc_5.234</t>
  </si>
  <si>
    <t>YLR010C</t>
  </si>
  <si>
    <t>TEN1</t>
  </si>
  <si>
    <t>Protein that regulates telomeric length; protects telomeric ends in a complex with Cdc13p and Stn1p</t>
  </si>
  <si>
    <t>CAGL0B01441g</t>
  </si>
  <si>
    <t>RPD3</t>
  </si>
  <si>
    <t>CAGL-IPF5268|CAGL-CDS2527.1|CAG57932.1</t>
  </si>
  <si>
    <t>CAL0127744</t>
  </si>
  <si>
    <t>YNL330C</t>
  </si>
  <si>
    <t>Anc_3.008</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</si>
  <si>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</si>
  <si>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CAGL0L06424g</t>
  </si>
  <si>
    <t>CAGL-IPF7627|CAGL-CDS4238.1|CAG62024.1</t>
  </si>
  <si>
    <t>CAL0135666</t>
  </si>
  <si>
    <t>YDR134C</t>
  </si>
  <si>
    <t>CAGL0L07216g</t>
  </si>
  <si>
    <t>CAGL-IPF7687|CAGL-CDS0671.1|CAG62061.1</t>
  </si>
  <si>
    <t>CAL0136120</t>
  </si>
  <si>
    <t>PMT1</t>
  </si>
  <si>
    <t>YDL095W</t>
  </si>
  <si>
    <t>Anc_2.362</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</si>
  <si>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</si>
  <si>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CAGL0L13002g</t>
  </si>
  <si>
    <t>CAGL-IPF8543|CAGL-CDS0516.1|CAG62308.1</t>
  </si>
  <si>
    <t>CAL0135384</t>
  </si>
  <si>
    <t>MSH1</t>
  </si>
  <si>
    <t>YHR120W</t>
  </si>
  <si>
    <t>Anc_2.147</t>
  </si>
  <si>
    <t>DNA-binding protein of the mitochondria; involved in repair of mitochondrial DNA; has ATPase activity and binds to DNA mismatches; has homology to E. coli MutS; transcription is induced during meiosis</t>
  </si>
  <si>
    <t>CAGL0I09064g</t>
  </si>
  <si>
    <t>CAGL-IPF8971|CAGL-CDS1909.1|CAG60577.1</t>
  </si>
  <si>
    <t>CAL0132678</t>
  </si>
  <si>
    <t>CDC14</t>
  </si>
  <si>
    <t>YFR028C</t>
  </si>
  <si>
    <t>Anc_1.349</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</si>
  <si>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</si>
  <si>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CAGL0D02134g</t>
  </si>
  <si>
    <t>CAGL-IPF4839|CAGL-CDS2249.1|CAG58418.1</t>
  </si>
  <si>
    <t>CAL0128235</t>
  </si>
  <si>
    <t>YKL133C</t>
  </si>
  <si>
    <t>Putative protein of unknown function; not required for growth of cells lacking the mitochondrial genome (null mutation does not confer a petite-negative phenotype); YKL133C has a paralog, MGR3, that arose from the whole genome duplication</t>
  </si>
  <si>
    <t>CAGL0D03036g</t>
  </si>
  <si>
    <t>CAGL-IPF9415|CAGL-CDS1395.1|CAG58459.1</t>
  </si>
  <si>
    <t>CAL0128441</t>
  </si>
  <si>
    <t>AVT1</t>
  </si>
  <si>
    <t>YJR001W</t>
  </si>
  <si>
    <t>Anc_5.220</t>
  </si>
  <si>
    <t>Vacuolar transporter; imports large neutral amino acids into the vacuole; member of a family of seven S. cerevisiae genes (AVT1-7) related to vesicular GABA-glycine transporters</t>
  </si>
  <si>
    <t>CAGL0D00572g</t>
  </si>
  <si>
    <t>CAGL-IPF2586|CAGL-CDS0390.1|CAG58349.1</t>
  </si>
  <si>
    <t>CAL0128383</t>
  </si>
  <si>
    <t>VAM6</t>
  </si>
  <si>
    <t>YDL077C</t>
  </si>
  <si>
    <t>Anc_4.274</t>
  </si>
  <si>
    <t>VAM6/VPS39</t>
  </si>
  <si>
    <t>Vacuolar protein involved in vacuolar membrane fusion tethering; plays a critical role in the tethering steps of vacuolar membrane fusion by facilitating guanine nucleotide exchange on small guanosine triphosphatase Ypt7p</t>
  </si>
  <si>
    <t>CAGL0I02024g</t>
  </si>
  <si>
    <t>OYE2</t>
  </si>
  <si>
    <t>CAGL-IPF2115|CAGL-CDS2762.1|CAG60276.1</t>
  </si>
  <si>
    <t>CAL0132410</t>
  </si>
  <si>
    <t>CAGL0A04323g</t>
  </si>
  <si>
    <t>CAGL-IPF1145|CAGL-CDS4287.1|CAG57848.1</t>
  </si>
  <si>
    <t>CAL0126845</t>
  </si>
  <si>
    <t>PTH2</t>
  </si>
  <si>
    <t>YBL057C</t>
  </si>
  <si>
    <t>Anc_7.376</t>
  </si>
  <si>
    <t>One of two mitochondrially-localized peptidyl-tRNA hydrolases; negatively regulates the ubiquitin-proteasome pathway via interactions with ubiquitin-like ubiquitin-associated proteins; dispensable for cell growth; see also PTH1</t>
  </si>
  <si>
    <t>CAGL0F01881g</t>
  </si>
  <si>
    <t>CAGL-IPF5743|CAGL-CDS4602.1|CAG58978.1</t>
  </si>
  <si>
    <t>CAL0130916</t>
  </si>
  <si>
    <t>YLR053C</t>
  </si>
  <si>
    <t>Anc_8.051</t>
  </si>
  <si>
    <t>CAGL0M02002g</t>
  </si>
  <si>
    <t>CAGL-IPF6377|CAGL-CDS2944.1|CAG62408.1</t>
  </si>
  <si>
    <t>CAL0136573</t>
  </si>
  <si>
    <t>SET6</t>
  </si>
  <si>
    <t>YPL165C</t>
  </si>
  <si>
    <t>Anc_8.692</t>
  </si>
  <si>
    <t>SET domain protein of unknown function; deletion heterozygote is sensitive to compounds that target ergosterol biosynthesis, may be involved in compound availability</t>
  </si>
  <si>
    <t>CAGL0H01727g</t>
  </si>
  <si>
    <t>EUG1</t>
  </si>
  <si>
    <t>CAGL-IPF5832|CAGL-CDS1882.1|CAG59807.1</t>
  </si>
  <si>
    <t>CAL0131586</t>
  </si>
  <si>
    <t>YDR518W</t>
  </si>
  <si>
    <t>Anc_1.031</t>
  </si>
  <si>
    <t>Protein disulfide isomerase of the endoplasmic reticulum lumen; EUG1 has a paralog, PDI1, that arose from the whole genome duplication; function overlaps with that of Pdi1p; may interact with nascent polypeptides in the ER</t>
  </si>
  <si>
    <t>CAGL0F06501g</t>
  </si>
  <si>
    <t>CAGL-IPF457|CAGL-CDS2466.1|CAG59174.1</t>
  </si>
  <si>
    <t>CAL0131182</t>
  </si>
  <si>
    <t>ARG7</t>
  </si>
  <si>
    <t>YMR062C</t>
  </si>
  <si>
    <t>Anc_2.628</t>
  </si>
  <si>
    <t>Mitochondrial ornithine acetyltransferase; catalyzes the fifth step in arginine biosynthesis; also possesses acetylglutamate synthase activity, regenerates acetylglutamate while forming ornithine</t>
  </si>
  <si>
    <t>CAGL0H05753g</t>
  </si>
  <si>
    <t>CAGL-IPF4407|CAGL-CDS3173.1|CAG59979.1</t>
  </si>
  <si>
    <t>CAL0131872</t>
  </si>
  <si>
    <t>PNG1</t>
  </si>
  <si>
    <t>YPL096W</t>
  </si>
  <si>
    <t>Anc_8.575</t>
  </si>
  <si>
    <t>Conserved peptide N-glycanase; required for deglycosylation of misfolded glycoproteins during proteasome-dependent degradation; localizes to the cytoplasm and nucleus; activity is enhanced by interaction with Rad23p</t>
  </si>
  <si>
    <t>CAGL0J07128g</t>
  </si>
  <si>
    <t>CAGL-IPF2361|CAGL-CDS4026.1|CAG60967.1</t>
  </si>
  <si>
    <t>CAL0133286</t>
  </si>
  <si>
    <t>YAL049C</t>
  </si>
  <si>
    <t>Anc_7.018</t>
  </si>
  <si>
    <t>AIM2</t>
  </si>
  <si>
    <t>Cytoplasmic protein involved in mitochondrial function or organization; null mutant displays reduced frequency of mitochondrial genome loss; potential Hsp82p interactor</t>
  </si>
  <si>
    <t>CAGL0M13277g</t>
  </si>
  <si>
    <t>CAGL-IPF6089|CAGL-CDS4815.1|CAG62901.1</t>
  </si>
  <si>
    <t>CAL0136513</t>
  </si>
  <si>
    <t>YNK1</t>
  </si>
  <si>
    <t>YKL067W</t>
  </si>
  <si>
    <t>Anc_2.606</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</si>
  <si>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</si>
  <si>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CAGL0G08668g</t>
  </si>
  <si>
    <t>CAGL-IPF1614|CAGL-CDS2253.1|CAG59666.1</t>
  </si>
  <si>
    <t>CAL0137725</t>
  </si>
  <si>
    <t>SIM1</t>
  </si>
  <si>
    <t>YNL066W</t>
  </si>
  <si>
    <t>YIL123W</t>
  </si>
  <si>
    <t>Anc_2.239</t>
  </si>
  <si>
    <t>Protein of the SUN family (Sim1p, Uth1p, Nca3p, Sun4p); may participate in DNA replication; promoter contains SCB regulation box at -300 bp indicating that expression may be cell cycle-regulated; SIM1 has a paralog, SUN4, that arose from the whole genome duplication</t>
  </si>
  <si>
    <t>CAGL0E00429g</t>
  </si>
  <si>
    <t>CAGL-IPF5593|CAGL-CDS2838.1|CAG58625.1</t>
  </si>
  <si>
    <t>CAL0128732</t>
  </si>
  <si>
    <t>CDC50</t>
  </si>
  <si>
    <t>YNR048W</t>
  </si>
  <si>
    <t>YCR094W</t>
  </si>
  <si>
    <t>Anc_6.374</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</si>
  <si>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</si>
  <si>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CAGL0J06116g</t>
  </si>
  <si>
    <t>CAGL-IPF2291|CAGL-CDS3427.1|CAG60923.1</t>
  </si>
  <si>
    <t>CAL0132912</t>
  </si>
  <si>
    <t>IBD2</t>
  </si>
  <si>
    <t>YNL164C</t>
  </si>
  <si>
    <t>Anc_2.091</t>
  </si>
  <si>
    <t>Component of the BUB2-dependent spindle checkpoint pathway; interacts with Bfa1p and functions upstream of Bub2p and Bfa1p</t>
  </si>
  <si>
    <t>CAGL0J05852g</t>
  </si>
  <si>
    <t>CAGL-IPF7953|CAGL-CDS3219.1|CAG60911.1</t>
  </si>
  <si>
    <t>CAL0133742</t>
  </si>
  <si>
    <t>CAGL0L09823g</t>
  </si>
  <si>
    <t>CAGL-IPF8770|CAGL-CDS0961.1|CAG62169.1</t>
  </si>
  <si>
    <t>CAL0136022</t>
  </si>
  <si>
    <t>CDC16</t>
  </si>
  <si>
    <t>YKL022C</t>
  </si>
  <si>
    <t>Anc_2.665</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</si>
  <si>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</si>
  <si>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CAGL0L02035g</t>
  </si>
  <si>
    <t>CAGL-IPF8426|CAGL-CDS1244.1|CAG61828.1</t>
  </si>
  <si>
    <t>CAL0135074</t>
  </si>
  <si>
    <t>MAE1</t>
  </si>
  <si>
    <t>YKL029C</t>
  </si>
  <si>
    <t>Anc_2.529</t>
  </si>
  <si>
    <t>Mitochondrial malic enzyme; catalyzes the oxidative decarboxylation of malate to pyruvate, which is a key intermediate in sugar metabolism and a precursor for synthesis of several amino acids</t>
  </si>
  <si>
    <t>CAGL0K11066g</t>
  </si>
  <si>
    <t>CAGL-IPF3267|CAGL-CDS4522.1|CAG61660.1</t>
  </si>
  <si>
    <t>CAL0134037</t>
  </si>
  <si>
    <t>YJL218W</t>
  </si>
  <si>
    <t>Putative acetyltransferase; similar to bacterial galactoside O-acetyltransferases; induced by oleate in an OAF1/PIP2-dependent manner; promoter contains an oleate response element consensus sequence; non-essential gene</t>
  </si>
  <si>
    <t>CAGL0G01276g</t>
  </si>
  <si>
    <t>CAGL-IPF3865|CAGL-CDS4263.1|CAG59344.1</t>
  </si>
  <si>
    <t>CAL0130759</t>
  </si>
  <si>
    <t>YNL050C</t>
  </si>
  <si>
    <t>Anc_2.261</t>
  </si>
  <si>
    <t>Putative protein of unknown function; YNL050c is not an essential gene</t>
  </si>
  <si>
    <t>CAGL0G09559g</t>
  </si>
  <si>
    <t>CAGL-IPF1548|CAGL-CDS0234.1|CAG59702.1</t>
  </si>
  <si>
    <t>CAL0137771</t>
  </si>
  <si>
    <t>MSB1</t>
  </si>
  <si>
    <t>YOR188W</t>
  </si>
  <si>
    <t>Anc_6.097</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</si>
  <si>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</si>
  <si>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CAGL0H09614g</t>
  </si>
  <si>
    <t>CAGL-IPF62|CAGL-CDS4108.1|CAG60149.1</t>
  </si>
  <si>
    <t>CAL0131934</t>
  </si>
  <si>
    <t>TIR1</t>
  </si>
  <si>
    <t>YER011W</t>
  </si>
  <si>
    <t>Anc_7.161</t>
  </si>
  <si>
    <t>Cell wall mannoprotein; expression is downregulated at acidic pH and induced by cold shock and anaerobiosis; abundance is increased in cells cultured without shaking; member of the Srp1p/Tip1p family of serine-alanine-rich proteins</t>
  </si>
  <si>
    <t>CAGL0G01012g</t>
  </si>
  <si>
    <t>CAGL-IPF3886|CAGL-CDS2443.1|CAG59332.1</t>
  </si>
  <si>
    <t>CAL0137555</t>
  </si>
  <si>
    <t>SPO77</t>
  </si>
  <si>
    <t>YLR341W</t>
  </si>
  <si>
    <t>Anc_4.171</t>
  </si>
  <si>
    <t>Meiosis-specific protein of unknown function; required for spore wall formation during sporulation; dispensable for both nuclear divisions during meiosis</t>
  </si>
  <si>
    <t>CAGL0M13343g</t>
  </si>
  <si>
    <t>GND1</t>
  </si>
  <si>
    <t>CAGL-IPF6084|CAGL-CDS2129.1|CAG62903.1</t>
  </si>
  <si>
    <t>CAL0136761</t>
  </si>
  <si>
    <t>YHR183W</t>
  </si>
  <si>
    <t>Anc_5.055</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</si>
  <si>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</si>
  <si>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CAGL0E05610g</t>
  </si>
  <si>
    <t>CAGL-IPF5048|CAGL-CDS2026.1|CAG58851.1</t>
  </si>
  <si>
    <t>CAL0128842</t>
  </si>
  <si>
    <t>PYK2</t>
  </si>
  <si>
    <t>YOR347C</t>
  </si>
  <si>
    <t>Anc_7.045</t>
  </si>
  <si>
    <t>Pyruvate kinase; appears to be modulated by phosphorylation; transcription repressed by glucose, and Pyk2p may be active under low glycolytic flux; PYK2 has a paralog, CDC19, that arose from the whole genome duplication</t>
  </si>
  <si>
    <t>CAGL0D00396g</t>
  </si>
  <si>
    <t>CAGL-IPF15523|CAG58341.1</t>
  </si>
  <si>
    <t>CAL0128321</t>
  </si>
  <si>
    <t>CAGL0F07425g</t>
  </si>
  <si>
    <t>CAGL-IPF532|CAGL-CDS1426.1|CAG59214.1</t>
  </si>
  <si>
    <t>CAL0131168</t>
  </si>
  <si>
    <t>CUE3</t>
  </si>
  <si>
    <t>YGL110C</t>
  </si>
  <si>
    <t>Anc_6.145</t>
  </si>
  <si>
    <t>Protein of unknown function; has a CUE domain that binds ubiquitin, which may facilitate intramolecular monoubiquitination</t>
  </si>
  <si>
    <t>CAGL0G08690g</t>
  </si>
  <si>
    <t>CAGL-IPF1612|CAGL-CDS3649.1|CAG59667.1</t>
  </si>
  <si>
    <t>CAL0130819</t>
  </si>
  <si>
    <t>AYR1</t>
  </si>
  <si>
    <t>YIL124W</t>
  </si>
  <si>
    <t>Anc_2.238</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</si>
  <si>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capable of metabolizing steroid hormones; oleic acid inducible</t>
  </si>
  <si>
    <t>CAGL0K03459g</t>
  </si>
  <si>
    <t>CAR58050.1</t>
  </si>
  <si>
    <t>CAL0134707</t>
  </si>
  <si>
    <t>SPG4</t>
  </si>
  <si>
    <t>YMR107W</t>
  </si>
  <si>
    <t>Anc_2.443</t>
  </si>
  <si>
    <t>Protein required for high temperature survival during stationary phase; not required for growth on nonfermentable carbon sources</t>
  </si>
  <si>
    <t>CAGL0L12474g</t>
  </si>
  <si>
    <t>PHO85</t>
  </si>
  <si>
    <t>CAGL-IPF8600|CAGL-CDS3588.1|CAG62284.1</t>
  </si>
  <si>
    <t>CAL0135842</t>
  </si>
  <si>
    <t>YPL031C</t>
  </si>
  <si>
    <t>Anc_8.482</t>
  </si>
  <si>
    <t>Cyclin-dependent kinase; has ten cyclin partners; involved in regulating the cellular response to nutrient levels and environmental conditions and progression through the cell cycle</t>
  </si>
  <si>
    <t>CAGL0F06721g</t>
  </si>
  <si>
    <t>CAGL-IPF475|CAGL-CDS4665.1|CAG59184.1</t>
  </si>
  <si>
    <t>CAL0130848</t>
  </si>
  <si>
    <t>SEC11</t>
  </si>
  <si>
    <t>YIR022W</t>
  </si>
  <si>
    <t>Anc_2.648</t>
  </si>
  <si>
    <t>18kDa catalytic subunit of the Signal Peptidase Complex (SPC); the Signal Peptidase Complex cleaves the signal sequence of proteins targeted to the endoplasmic reticulum; other members are Spc1p, Spc2p, Spc3p, and Sec11p</t>
  </si>
  <si>
    <t>CAGL0I06314g</t>
  </si>
  <si>
    <t>CAGL-IPF1414|CAGL-CDS1377.1|CAG60462.1</t>
  </si>
  <si>
    <t>CAL0132140</t>
  </si>
  <si>
    <t>YJL209W</t>
  </si>
  <si>
    <t>Anc_1.125</t>
  </si>
  <si>
    <t>CBP1</t>
  </si>
  <si>
    <t>Mitochondrial protein, regulator of COB mRNA stability and translation; interacts with the 5'-untranslated region of the COB mRNA; found in a complex at the inner membrane along with Pet309p; localizes to mitochondrial foci upon DNA replication stress</t>
  </si>
  <si>
    <t>CAGL0J10626g</t>
  </si>
  <si>
    <t>CAGL-IPF2845|CAGL-CDS1869.1|CAG61125.1</t>
  </si>
  <si>
    <t>CAL0132984</t>
  </si>
  <si>
    <t>YHR078W</t>
  </si>
  <si>
    <t>Anc_5.365</t>
  </si>
  <si>
    <t>High osmolarity-regulated gene of unknown function</t>
  </si>
  <si>
    <t>CAGL0J10186g</t>
  </si>
  <si>
    <t>CAGL-IPF9081|CAGL-CDS2264.1|CAG61105.1</t>
  </si>
  <si>
    <t>CAL0133328</t>
  </si>
  <si>
    <t>LAT1</t>
  </si>
  <si>
    <t>YNL071W</t>
  </si>
  <si>
    <t>Anc_2.225</t>
  </si>
  <si>
    <t>Dihydrolipoamide acetyltransferase component (E2) of the PDC; the pyruvate dehydrogenase complex (PDC) catalyzes the oxidative decarboxylation of pyruvate to acetyl-CoA</t>
  </si>
  <si>
    <t>CAGL0H06435g</t>
  </si>
  <si>
    <t>CAGL-IPF306|CAGL-CDS5514.1|CAG60008.1</t>
  </si>
  <si>
    <t>CAL0130066</t>
  </si>
  <si>
    <t>ECM19</t>
  </si>
  <si>
    <t>YLR390W</t>
  </si>
  <si>
    <t>Anc_4.247</t>
  </si>
  <si>
    <t>CAGL0K06061g</t>
  </si>
  <si>
    <t>CAGL-IPF12958|CAG61447.1</t>
  </si>
  <si>
    <t>CAL0133871</t>
  </si>
  <si>
    <t>RPS28B</t>
  </si>
  <si>
    <t>YOR167C</t>
  </si>
  <si>
    <t>YLR264W</t>
  </si>
  <si>
    <t>Anc_6.053</t>
  </si>
  <si>
    <t>Protein component of the small (40S) ribosomal subunit; homologous to mammalian ribosomal protein S28, no bacterial homolog; RPS28B has a paralog, RPS28A, that arose from the whole genome duplication</t>
  </si>
  <si>
    <t>CAGL0A02816g</t>
  </si>
  <si>
    <t>CAGL-IPF1279|CAGL-CDS3509.1|CAG57781.1</t>
  </si>
  <si>
    <t>CAL0126911</t>
  </si>
  <si>
    <t>YPR1</t>
  </si>
  <si>
    <t>YDR368W</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</si>
  <si>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t>
  </si>
  <si>
    <t>CAGL0J11176g</t>
  </si>
  <si>
    <t>CAGL-IPF2882|CAGL-CDS1354.1|CAG61149.1</t>
  </si>
  <si>
    <t>CAL0133688</t>
  </si>
  <si>
    <t>TDA7</t>
  </si>
  <si>
    <t>YNL176C</t>
  </si>
  <si>
    <t>Anc_2.079</t>
  </si>
  <si>
    <t>Cell cycle-regulated gene of unknown function; promoter bound by Fkh2p; null mutant is sensitive to expression of the top1-T722A allele; TDA7 has a paralog, YDL211C, that arose from the whole genome duplication</t>
  </si>
  <si>
    <t>CAGL0G03003g</t>
  </si>
  <si>
    <t>CAGL-IPF3607|CAGL-CDS0250.1|CAG59420.1</t>
  </si>
  <si>
    <t>CAL0130805</t>
  </si>
  <si>
    <t>UTP22</t>
  </si>
  <si>
    <t>YGR090W</t>
  </si>
  <si>
    <t>Anc_3.426</t>
  </si>
  <si>
    <t>Component of the small-subunit processome; required for nuclear export of tRNAs; may facilitate binding of Utp8p to aminoacylated tRNAs and their delivery to Los1p for export; conserved from yeast to mammals</t>
  </si>
  <si>
    <t>CAGL0I09790g</t>
  </si>
  <si>
    <t>CAGL-IPF7716|CAGL-CDS1997.1|CAG60610.1</t>
  </si>
  <si>
    <t>CAL0132264</t>
  </si>
  <si>
    <t>NOP58</t>
  </si>
  <si>
    <t>YOR310C</t>
  </si>
  <si>
    <t>Anc_8.787</t>
  </si>
  <si>
    <t>Protein involved in producing mature rRNAs and snoRNAs; involved in pre-rRNA processing, 18S rRNA synthesis, and snoRNA synthesis; component of the small subunit processome complex, which is required for processing of pre-18S rRNA</t>
  </si>
  <si>
    <t>CAGL0L08624g</t>
  </si>
  <si>
    <t>CAGL-IPF7563|CAGL-CDS0032.1|CAG62121.1</t>
  </si>
  <si>
    <t>CAL0135848</t>
  </si>
  <si>
    <t>YFL007W</t>
  </si>
  <si>
    <t>Anc_8.069</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</si>
  <si>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</si>
  <si>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</si>
  <si>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CAGL0K05709g</t>
  </si>
  <si>
    <t>CAGL-IPF3946|CAGL-CDS0320.1|CAG61435.1</t>
  </si>
  <si>
    <t>CAL0134959</t>
  </si>
  <si>
    <t>GIN4</t>
  </si>
  <si>
    <t>YDR507C</t>
  </si>
  <si>
    <t>Anc_1.052</t>
  </si>
  <si>
    <t>Protein kinase involved in bud growth and assembly of the septin ring; proposed to have kinase-dependent and kinase-independent activities; undergoes autophosphorylation; similar to Hsl1p; GIN4 has a paralog, KCC4, that arose from the whole genome duplication</t>
  </si>
  <si>
    <t>CAGL0D05478g</t>
  </si>
  <si>
    <t>CAGL-IPF4914|CAGL-CDS1012.1|CAG58558.1</t>
  </si>
  <si>
    <t>CAL0128343</t>
  </si>
  <si>
    <t>TFG1</t>
  </si>
  <si>
    <t>YGR186W</t>
  </si>
  <si>
    <t>Anc_5.193</t>
  </si>
  <si>
    <t>TFIIF (Transcription Factor II) largest subunit; involved in both transcription initiation and elongation of RNA polymerase II; homologous to human RAP74</t>
  </si>
  <si>
    <t>CAGL0C01793g</t>
  </si>
  <si>
    <t>CAGL-IPF7274|CAGL-CDS5322.1|CAG58159.1</t>
  </si>
  <si>
    <t>CAL0127316</t>
  </si>
  <si>
    <t>YBR230C</t>
  </si>
  <si>
    <t>Anc_6.128</t>
  </si>
  <si>
    <t>OM14</t>
  </si>
  <si>
    <t>Integral mitochondrial outer membrane protein; abundance is decreased in cells grown in glucose relative to other carbon sources; appears to contain 3 alpha-helical transmembrane segments; ORF encodes a 97-basepair intron</t>
  </si>
  <si>
    <t>CAGL0M09603g</t>
  </si>
  <si>
    <t>CAGL-IPF9048|CAGL-CDS4773.1|CAG62740.1</t>
  </si>
  <si>
    <t>CAL0136305</t>
  </si>
  <si>
    <t>MRPS8</t>
  </si>
  <si>
    <t>YMR158W</t>
  </si>
  <si>
    <t>Anc_2.357</t>
  </si>
  <si>
    <t>CAGL0H00418g</t>
  </si>
  <si>
    <t>CAGL-IPF7292|CAGL-CDS3725.1|CAG59747.1</t>
  </si>
  <si>
    <t>CAL0132030</t>
  </si>
  <si>
    <t>CAGL0L11616g</t>
  </si>
  <si>
    <t>CAGL-IPF4249|CAGL-CDS1739.1|CAG62247.1</t>
  </si>
  <si>
    <t>CAL0135142</t>
  </si>
  <si>
    <t>RTC5</t>
  </si>
  <si>
    <t>YOR118W</t>
  </si>
  <si>
    <t>Anc_5.431</t>
  </si>
  <si>
    <t>Protein of unknown function; green fluorescent protein (GFP)-fusion protein localizes to the cytoplasm; null mutation suppresses cdc13-1 temperature sensitivity</t>
  </si>
  <si>
    <t>CAGL0E00385g</t>
  </si>
  <si>
    <t>CAGL-IPF5596|CAGL-CDS1463.1|CAG58623.1</t>
  </si>
  <si>
    <t>CAL0128982</t>
  </si>
  <si>
    <t>YLR188W</t>
  </si>
  <si>
    <t>Anc_1.067</t>
  </si>
  <si>
    <t>MDL1</t>
  </si>
  <si>
    <t>Mitochondrial inner membrane half-type ABC transporter; mediates export of peptides generated upon proteolysis of mitochondrial proteins; plays a role in the regulation of cellular resistance to oxidative stress</t>
  </si>
  <si>
    <t>CAGL0L04378g</t>
  </si>
  <si>
    <t>CAGL-IPF8122|CAGL-CDS1732.1|CAG61935.1</t>
  </si>
  <si>
    <t>CAL0135642</t>
  </si>
  <si>
    <t>PNS1</t>
  </si>
  <si>
    <t>YOR161C</t>
  </si>
  <si>
    <t>Anc_5.502</t>
  </si>
  <si>
    <t>Protein of unknown function; has similarity to Torpedo californica tCTL1p, which is postulated to be a choline transporter, neither null mutation nor overexpression affects choline transport</t>
  </si>
  <si>
    <t>CAGL0D05720g</t>
  </si>
  <si>
    <t>CAGL-IPF4896|CAGL-CDS0630.1|CAG58569.1</t>
  </si>
  <si>
    <t>CAL0128213</t>
  </si>
  <si>
    <t>SPO75</t>
  </si>
  <si>
    <t>YLL005C</t>
  </si>
  <si>
    <t>Anc_5.211</t>
  </si>
  <si>
    <t>CAGL0F02079g</t>
  </si>
  <si>
    <t>CAGL-IPF5729|CAGL-CDS0223.1|CAG58987.1</t>
  </si>
  <si>
    <t>CAL0131032</t>
  </si>
  <si>
    <t>SMC1</t>
  </si>
  <si>
    <t>YFL008W</t>
  </si>
  <si>
    <t>Anc_8.068</t>
  </si>
  <si>
    <t>Subunit of the multiprotein cohesin complex; essential protein involved in chromosome segregation and in double-strand DNA break repair; SMC chromosomal ATPase family member, binds DNA with a preference for DNA with secondary structure</t>
  </si>
  <si>
    <t>CAGL0L11022g</t>
  </si>
  <si>
    <t>RFM1</t>
  </si>
  <si>
    <t>CAGL-IPF4204|CAGL-CDS3538.1|CAG62221.1</t>
  </si>
  <si>
    <t>CAL0135582</t>
  </si>
  <si>
    <t>YOR279C</t>
  </si>
  <si>
    <t>Anc_8.738</t>
  </si>
  <si>
    <t>Component of the Sum1p-Rfm1p-Hst1p complex; Rfm1p tethers the Hst1p histone deacetylase to the DNA-binding protein Sum1p; complex is involved in transcriptional repression of middle sporulation genes and in initiation of DNA replication</t>
  </si>
  <si>
    <t>CAGL0E02145g</t>
  </si>
  <si>
    <t>CAGL-IPF9183|CAGL-CDS3434.1|CAG58702.1</t>
  </si>
  <si>
    <t>CAL0128928</t>
  </si>
  <si>
    <t>SKM1</t>
  </si>
  <si>
    <t>YOL113W</t>
  </si>
  <si>
    <t>Anc_3.060</t>
  </si>
  <si>
    <t>Member of the PAK family of serine/threonine protein kinases; similar to Ste20p; involved in down-regulation of sterol uptake; proposed to be a downstream effector of Cdc42p during polarized growth; SKM1 has a paralog, CLA4, that arose from the whole genome duplication</t>
  </si>
  <si>
    <t>CAGL0F08943g</t>
  </si>
  <si>
    <t>CAGL-IPF7777|CAGL-CDS4145.1|CAG59280.1</t>
  </si>
  <si>
    <t>CAL0131348</t>
  </si>
  <si>
    <t>RRF1</t>
  </si>
  <si>
    <t>YHR038W</t>
  </si>
  <si>
    <t>Anc_5.306</t>
  </si>
  <si>
    <t>Mitochondrial ribosome recycling factor; essential for mitochondrial protein synthesis and for the maintenance of the respiratory function of mitochondria</t>
  </si>
  <si>
    <t>CAGL0M00154g</t>
  </si>
  <si>
    <t>CYN1</t>
  </si>
  <si>
    <t>CAGL-IPF5394|CAGL-CDS1762.1|CAG62327.1</t>
  </si>
  <si>
    <t>CAL0137309</t>
  </si>
  <si>
    <t>CAGL0C05445g</t>
  </si>
  <si>
    <t>CAGL-IPF4076|CAGL-CDS0305.1|CAG58317.1</t>
  </si>
  <si>
    <t>CAL0127218</t>
  </si>
  <si>
    <t>BRE4</t>
  </si>
  <si>
    <t>YDL231C</t>
  </si>
  <si>
    <t>Anc_2.038</t>
  </si>
  <si>
    <t>Zinc finger protein containing five transmembrane domains; null mutant exhibits strongly fragmented vacuoles and sensitivity to brefeldin A, a drug which is known to affect intracellular transport</t>
  </si>
  <si>
    <t>CAGL0K02937g</t>
  </si>
  <si>
    <t>CAGL-IPF2224|CAGL-CDS2483.1|CAG61313.1</t>
  </si>
  <si>
    <t>CAL0134651</t>
  </si>
  <si>
    <t>TCD1</t>
  </si>
  <si>
    <t>YKL027W</t>
  </si>
  <si>
    <t>YHR003C</t>
  </si>
  <si>
    <t>Anc_2.527</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</si>
  <si>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</si>
  <si>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CAGL0L03846g</t>
  </si>
  <si>
    <t>CAGL-IPF2675|CAGL-CDS2601.1|CAG61911.1</t>
  </si>
  <si>
    <t>CAL0135480</t>
  </si>
  <si>
    <t>DBP2</t>
  </si>
  <si>
    <t>YNL112W</t>
  </si>
  <si>
    <t>Anc_2.164</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</si>
  <si>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</si>
  <si>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CAGL0J04114g</t>
  </si>
  <si>
    <t>CAGL-IPF6853|CAGL-CDS3580.1|CAG60833.1</t>
  </si>
  <si>
    <t>CAL0132824</t>
  </si>
  <si>
    <t>ODC2</t>
  </si>
  <si>
    <t>YPL134C</t>
  </si>
  <si>
    <t>YOR222W</t>
  </si>
  <si>
    <t>Anc_8.644</t>
  </si>
  <si>
    <t>Mitochondrial inner membrane transporter; exports 2-oxoadipate and 2-oxoglutarate from the mitochondrial matrix to the cytosol for use in lysine and glutamate biosynthesis and in lysine catabolism; ODC2 has a paralog, ODC1, that arose from the whole genome duplication</t>
  </si>
  <si>
    <t>CAGL0L08778g</t>
  </si>
  <si>
    <t>CAGL-IPF7503|CAGL-CDS2768.1|CAG62127.1</t>
  </si>
  <si>
    <t>CAL0135188</t>
  </si>
  <si>
    <t>TAF3</t>
  </si>
  <si>
    <t>YPL011C</t>
  </si>
  <si>
    <t>Anc_8.077</t>
  </si>
  <si>
    <t>TFIID subunit (47 kDa); involved in promoter binding and RNA polymerase II transcription initiation</t>
  </si>
  <si>
    <t>CAGL0G08404g</t>
  </si>
  <si>
    <t>CAGL-IPF1633|CAGL-CDS3375.1|CAG59656.1</t>
  </si>
  <si>
    <t>CAL0137743</t>
  </si>
  <si>
    <t>LIP2</t>
  </si>
  <si>
    <t>YLR239C</t>
  </si>
  <si>
    <t>Anc_8.407</t>
  </si>
  <si>
    <t>Lipoyl ligase; involved in the modification of mitochondrial enzymes by the attachment of lipoic acid groups</t>
  </si>
  <si>
    <t>CAGL0H08734g</t>
  </si>
  <si>
    <t>CAGL-IPF129|CAGL-CDS5336.1|CAG60111.1</t>
  </si>
  <si>
    <t>CAL0131684</t>
  </si>
  <si>
    <t>RPL43A</t>
  </si>
  <si>
    <t>YPR043W</t>
  </si>
  <si>
    <t>Anc_7.466</t>
  </si>
  <si>
    <t>Ribosomal 60S subunit protein L43A; null mutation confers a dominant lethal phenotype; homologous to mammalian ribosomal protein L37A, no bacterial homolog; RPL43A has a paralog, RPL43B, that arose from the whole genome duplication</t>
  </si>
  <si>
    <t>CAGL0J00451g</t>
  </si>
  <si>
    <t>CAGL-IPF7800|CAGL-CDS3312.1|CAG60678.1</t>
  </si>
  <si>
    <t>CAL0133056</t>
  </si>
  <si>
    <t>CAGL0K01639g</t>
  </si>
  <si>
    <t>CAGL-IPF5084|CAGL-CDS2748.1|CAG61257.1</t>
  </si>
  <si>
    <t>CAL0134031</t>
  </si>
  <si>
    <t>MRX9</t>
  </si>
  <si>
    <t>YDL027C</t>
  </si>
  <si>
    <t>Anc_3.164</t>
  </si>
  <si>
    <t>Putative protein of unknown function; the authentic, non-tagged protein is detected in highly purified mitochondria in high-throughput studies; YDL027C is not an essential gene</t>
  </si>
  <si>
    <t>CAGL0K12386g</t>
  </si>
  <si>
    <t>CAGL-IPF4643|CAGL-CDS0758.1|CAG61717.1</t>
  </si>
  <si>
    <t>CAL0134065</t>
  </si>
  <si>
    <t>EPL1</t>
  </si>
  <si>
    <t>YFL024C</t>
  </si>
  <si>
    <t>Anc_8.047</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</si>
  <si>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</si>
  <si>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CAGL0K04125g</t>
  </si>
  <si>
    <t>CAGL-IPF13034|CAG61365.1</t>
  </si>
  <si>
    <t>CAL0134635</t>
  </si>
  <si>
    <t>ACB1</t>
  </si>
  <si>
    <t>YGR037C</t>
  </si>
  <si>
    <t>Anc_4.181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</si>
  <si>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</si>
  <si>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CAGL0A03993g</t>
  </si>
  <si>
    <t>CAGL-IPF1185|CAGL-CDS4296.1|CAG57833.2</t>
  </si>
  <si>
    <t>CAL0126959</t>
  </si>
  <si>
    <t>PBA1</t>
  </si>
  <si>
    <t>YLR199C</t>
  </si>
  <si>
    <t>Anc_7.353</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</si>
  <si>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</si>
  <si>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CAGL0E02673g</t>
  </si>
  <si>
    <t>CAGL-IPF7980|CAGL-CDS3895.1|CAG58724.1</t>
  </si>
  <si>
    <t>CAL0128912</t>
  </si>
  <si>
    <t>UTP23</t>
  </si>
  <si>
    <t>YOR004W</t>
  </si>
  <si>
    <t>Anc_6.015</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</si>
  <si>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</si>
  <si>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CAGL0J08316g</t>
  </si>
  <si>
    <t>CAGL-IPF6722|CAGL-CDS2081.1|CAG61021.1</t>
  </si>
  <si>
    <t>CAL0133696</t>
  </si>
  <si>
    <t>MET2</t>
  </si>
  <si>
    <t>YNL277W</t>
  </si>
  <si>
    <t>Anc_1.068</t>
  </si>
  <si>
    <t>L-homoserine-O-acetyltransferase; catalyzes the conversion of homoserine to O-acetyl homoserine which is the first step of the methionine biosynthetic pathway</t>
  </si>
  <si>
    <t>CAGL0L03377g</t>
  </si>
  <si>
    <t>ZCF31|CAGL-IPF2721|CAGL-CDS0232.1|CAG61889.1</t>
  </si>
  <si>
    <t>CAL0136000</t>
  </si>
  <si>
    <t>SIP4</t>
  </si>
  <si>
    <t>YJL089W</t>
  </si>
  <si>
    <t>Anc_1.277</t>
  </si>
  <si>
    <t>C6 zinc cluster transcriptional activator; binds to the carbon source-responsive element (CSRE) of gluconeogenic genes; involved in the positive regulation of gluconeogenesis; regulated by Snf1p protein kinase; localized to the nucleus</t>
  </si>
  <si>
    <t>CAGL0K08734g</t>
  </si>
  <si>
    <t>CAGL-IPF3082|CAGL-CDS3937.1|CAG61564.1</t>
  </si>
  <si>
    <t>CAL0134081</t>
  </si>
  <si>
    <t>YIR014W</t>
  </si>
  <si>
    <t>Anc_7.117</t>
  </si>
  <si>
    <t>Putative protein of unknown function; green fluorescent protein (GFP)-fusion protein localizes to the vacuole; expression directly regulated by the metabolic and meiotic transcriptional regulator Ume6p; YIR014W is a non-essential gene</t>
  </si>
  <si>
    <t>CAGL0I05500g</t>
  </si>
  <si>
    <t>CAGL-IPF1349|CAGL-CDS3409.1|CAG60425.1</t>
  </si>
  <si>
    <t>CAL0132730</t>
  </si>
  <si>
    <t>PRS2</t>
  </si>
  <si>
    <t>YER099C</t>
  </si>
  <si>
    <t>Anc_7.391</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</si>
  <si>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</si>
  <si>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CAGL0J05104g</t>
  </si>
  <si>
    <t>CAGL-IPF7010|CAGL-CDS2694.1|CAG60877.1</t>
  </si>
  <si>
    <t>CAL0133534</t>
  </si>
  <si>
    <t>YHC3</t>
  </si>
  <si>
    <t>YJL059W</t>
  </si>
  <si>
    <t>Anc_1.322</t>
  </si>
  <si>
    <t>Protein required for the ATP-dependent transport of arginine; vacuolar membrane protein; involved in the ATP-dependent transport of arginine into the vacuole and possibly in balancing ion homeostasis; homolog of human CLN3 involved in Batten disease (juvenile onset neuronal ceroid lipofuscinosis)</t>
  </si>
  <si>
    <t>CAGL0G08107g</t>
  </si>
  <si>
    <t>CAGL-IPF9153|CAGL-CDS1374.1|CAG59642.1</t>
  </si>
  <si>
    <t>CAL0130390</t>
  </si>
  <si>
    <t>GIS1</t>
  </si>
  <si>
    <t>YER169W</t>
  </si>
  <si>
    <t>YDR096W</t>
  </si>
  <si>
    <t>Anc_8.234</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</si>
  <si>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</si>
  <si>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CAGL0L03608g</t>
  </si>
  <si>
    <t>CAGL-IPF2703|CAGL-CDS0755.1|CAG61900.1</t>
  </si>
  <si>
    <t>CAL0135796</t>
  </si>
  <si>
    <t>CHS6</t>
  </si>
  <si>
    <t>YKR027W</t>
  </si>
  <si>
    <t>YJL099W</t>
  </si>
  <si>
    <t>Anc_1.267</t>
  </si>
  <si>
    <t>Member of the ChAPs (Chs5p-Arf1p-binding proteins) family; part of the exomer complex that mediates export of specific cargo proteins, including Chs3p, from the Golgi to the plasma membrane; CHS6 has a paralog, BCH2, that arose from the whole genome duplication</t>
  </si>
  <si>
    <t>CAGL0D02178g</t>
  </si>
  <si>
    <t>CAGL-IPF4843|CAGL-CDS1628.1|CAG58420.1</t>
  </si>
  <si>
    <t>CAL0128087</t>
  </si>
  <si>
    <t>YOL020W</t>
  </si>
  <si>
    <t>Anc_1.368</t>
  </si>
  <si>
    <t>TAT2</t>
  </si>
  <si>
    <t>High affinity tryptophan and tyrosine permease; overexpression confers FK506 and FTY720 resistance</t>
  </si>
  <si>
    <t>CAGL0J00671g</t>
  </si>
  <si>
    <t>CAGL-IPF7786|CAGL-CDS2189.1|CAG60688.1</t>
  </si>
  <si>
    <t>CAL0133728</t>
  </si>
  <si>
    <t>MAS2</t>
  </si>
  <si>
    <t>YHR024C</t>
  </si>
  <si>
    <t>Anc_5.268</t>
  </si>
  <si>
    <t>Larger subunit of the mitochondrial processing protease (MPP); essential processing enzyme that cleaves the N-terminal targeting sequences from mitochondrially imported proteins</t>
  </si>
  <si>
    <t>CAGL0G07040g</t>
  </si>
  <si>
    <t>CAGL-IPF5614|CAGL-CDS3317.1|CAG59594.1</t>
  </si>
  <si>
    <t>CAL0137533</t>
  </si>
  <si>
    <t>OST6</t>
  </si>
  <si>
    <t>YML019W</t>
  </si>
  <si>
    <t>Anc_5.552</t>
  </si>
  <si>
    <t>Subunit of the oligosaccharyltransferase complex of the ER lumen; complex catalyzes asparagine-linked glycosylation of newly synthesized proteins; similar to and partially functionally redundant with Ost3p</t>
  </si>
  <si>
    <t>CAGL0M06391g</t>
  </si>
  <si>
    <t>CAGL-IPF6152|CAGL-CDS3723.1|CAG62601.1</t>
  </si>
  <si>
    <t>CAL0136479</t>
  </si>
  <si>
    <t>MBA1</t>
  </si>
  <si>
    <t>YBR185C</t>
  </si>
  <si>
    <t>Anc_8.561</t>
  </si>
  <si>
    <t>Membrane-associated mitochondrial ribosome receptor; forms a complex with Mdm38p that may facilitate recruitment of mRNA-specific translational activators to ribosomes; possible role in protein export from the matrix to inner membrane</t>
  </si>
  <si>
    <t>CAGL0D02376g</t>
  </si>
  <si>
    <t>CAGL-IPF4854|CAGL-CDS1108.1|CAG58429.1</t>
  </si>
  <si>
    <t>CAL0128287</t>
  </si>
  <si>
    <t>CLF1</t>
  </si>
  <si>
    <t>YLR117C</t>
  </si>
  <si>
    <t>Anc_8.310</t>
  </si>
  <si>
    <t>Member of the NineTeen Complex (NTC); this complex contains Prp19p and stabilizes U6 snRNA in catalytic forms of the spliceosome containing U2, U5, and U6 snRNAs; homolog of Drosophila crooked neck protein; interacts with U1 snRNP proteins</t>
  </si>
  <si>
    <t>CAGL0B03993g</t>
  </si>
  <si>
    <t>CAGL-IPF721|CAGL-CDS1597.1|CAG58044.1</t>
  </si>
  <si>
    <t>CAL0127802</t>
  </si>
  <si>
    <t>ILV3</t>
  </si>
  <si>
    <t>YJR016C</t>
  </si>
  <si>
    <t>Anc_5.138</t>
  </si>
  <si>
    <t>Dihydroxyacid dehydratase; catalyzes third step in the common pathway leading to biosynthesis of branched-chain amino acids</t>
  </si>
  <si>
    <t>CAGL0K00429g</t>
  </si>
  <si>
    <t>CAGL-IPF5176|CAGL-CDS2885.1|CAG61204.1</t>
  </si>
  <si>
    <t>CAL0134923</t>
  </si>
  <si>
    <t>YJR072C</t>
  </si>
  <si>
    <t>Anc_1.523</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</si>
  <si>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</si>
  <si>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</si>
  <si>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CAGL0C02321g</t>
  </si>
  <si>
    <t>PHM8</t>
  </si>
  <si>
    <t>CAGL-IPF1062|CAGL-CDS3469.1|CAG58183.1</t>
  </si>
  <si>
    <t>CAL0127450</t>
  </si>
  <si>
    <t>YGL224C</t>
  </si>
  <si>
    <t>YER037W</t>
  </si>
  <si>
    <t>Anc_3.536</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</si>
  <si>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</si>
  <si>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CAGL0A00561g</t>
  </si>
  <si>
    <t>CAGL-IPF3340|CAGL-CDS2681.1|CAG57688.1</t>
  </si>
  <si>
    <t>CAL0126955</t>
  </si>
  <si>
    <t>RPN14</t>
  </si>
  <si>
    <t>YGL004C</t>
  </si>
  <si>
    <t>Anc_4.119</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</si>
  <si>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</si>
  <si>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CAGL0L03696g</t>
  </si>
  <si>
    <t>CAGL-IPF2691|CAGL-CDS1465.1|CAG61904.1</t>
  </si>
  <si>
    <t>CAL0136030</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</si>
  <si>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</si>
  <si>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</si>
  <si>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CAGL0C05489g</t>
  </si>
  <si>
    <t>CAGL-IPF4068|CAGL-CDS0952.1|CAG58319.1</t>
  </si>
  <si>
    <t>CAL0127226</t>
  </si>
  <si>
    <t>GYP7</t>
  </si>
  <si>
    <t>YDL234C</t>
  </si>
  <si>
    <t>Anc_2.030</t>
  </si>
  <si>
    <t>GTPase-activating protein for yeast Rab family members; members include Ypt7p (most effective), Ypt1p, Ypt31p, and Ypt32p (in vitro); involved in vesicle mediated protein trafficking</t>
  </si>
  <si>
    <t>CAGL0M04741g</t>
  </si>
  <si>
    <t>CAGL-IPF9375|CAGL-CDS3576.1|CAG62530.1</t>
  </si>
  <si>
    <t>CAL0136833</t>
  </si>
  <si>
    <t>MPD1</t>
  </si>
  <si>
    <t>YOR288C</t>
  </si>
  <si>
    <t>Anc_8.750</t>
  </si>
  <si>
    <t>Member of the protein disulfide isomerase (PDI) family; interacts with and inhibits the chaperone activity of Cne1p; MPD1 overexpression in a pdi1 null mutant suppresses defects in Pdi1p functions such as carboxypeptidase Y maturation</t>
  </si>
  <si>
    <t>CAGL0G04653g</t>
  </si>
  <si>
    <t>CAGL-IPF5649|CAGL-CDS5246.1|CAG59489.1</t>
  </si>
  <si>
    <t>CAL0129321</t>
  </si>
  <si>
    <t>MZM1</t>
  </si>
  <si>
    <t>YDR493W</t>
  </si>
  <si>
    <t>Anc_3.089</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</si>
  <si>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human LYRM7 is a functional ortholog</t>
  </si>
  <si>
    <t>CAGL0G01826g</t>
  </si>
  <si>
    <t>CAGL-IPF3828|CAGL-CDS4642.1|CAG59367.1</t>
  </si>
  <si>
    <t>CAL0137763</t>
  </si>
  <si>
    <t>RPL11A</t>
  </si>
  <si>
    <t>YPR102C</t>
  </si>
  <si>
    <t>Anc_3.416</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</si>
  <si>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</si>
  <si>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CAGL0G03949g</t>
  </si>
  <si>
    <t>CAGL-IPF7116|CAGL-CDS4681.1|CAG59461.1</t>
  </si>
  <si>
    <t>CAL0130195</t>
  </si>
  <si>
    <t>CAGL0F03179g</t>
  </si>
  <si>
    <t>CAGL-IPF1783|CAGL-CDS1875.1|CAG59032.1</t>
  </si>
  <si>
    <t>CAL0129899</t>
  </si>
  <si>
    <t>GPI17</t>
  </si>
  <si>
    <t>YDR434W</t>
  </si>
  <si>
    <t>Anc_5.545</t>
  </si>
  <si>
    <t>Transmembrane protein; subunit of the glycosylphosphatidylinositol transamidase complex that adds GPIs to newly synthesized proteins; human PIG-S homolog</t>
  </si>
  <si>
    <t>CAGL0D03256g</t>
  </si>
  <si>
    <t>CAGL-IPF4765|CAGL-CDS1831.1|CAG58469.1</t>
  </si>
  <si>
    <t>CAL0128203</t>
  </si>
  <si>
    <t>YEH2</t>
  </si>
  <si>
    <t>Steryl ester hydrolase; catalyzes steryl ester hydrolysis at the plasma membrane; involved in sterol metabolism; YEH2 has a paralog, YEH1, that arose from the whole genome duplication</t>
  </si>
  <si>
    <t>CAGL0F02431g</t>
  </si>
  <si>
    <t>ACO2</t>
  </si>
  <si>
    <t>CAGL-IPF5713|CAGL-CDS0846.1|CAG58999.1</t>
  </si>
  <si>
    <t>CAL0129230</t>
  </si>
  <si>
    <t>YJL200C</t>
  </si>
  <si>
    <t>Anc_1.135</t>
  </si>
  <si>
    <t>Putative mitochondrial aconitase isozyme; similarity to Aco1p, an aconitase required for the TCA cycle; expression induced during growth on glucose, by amino acid starvation via Gcn4p, and repressed on ethanol</t>
  </si>
  <si>
    <t>CAGL0J04818g</t>
  </si>
  <si>
    <t>CRN1</t>
  </si>
  <si>
    <t>CAGL-IPF7035|CAGL-CDS1254.1|CAG60864.1</t>
  </si>
  <si>
    <t>CAL0133034</t>
  </si>
  <si>
    <t>YLR429W</t>
  </si>
  <si>
    <t>Anc_4.309</t>
  </si>
  <si>
    <t>Coronin; cortical actin cytoskeletal component that associates with the Arp2p/Arp3p complex to regulate its activity; plays a role in regulation of actin patch assembly</t>
  </si>
  <si>
    <t>CAGL0I07865g</t>
  </si>
  <si>
    <t>CAGL-IPF4305|CAGL-CDS0478.1|CAG60528.1</t>
  </si>
  <si>
    <t>CAL0130243</t>
  </si>
  <si>
    <t>PHM7</t>
  </si>
  <si>
    <t>YOL084W</t>
  </si>
  <si>
    <t>Anc_3.119</t>
  </si>
  <si>
    <t>Protein of unknown function; expression is regulated by phosphate levels; green fluorescent protein (GFP)-fusion protein localizes to the cell periphery and vacuole; protein abundance increases in response to DNA replication stress</t>
  </si>
  <si>
    <t>CAGL0K11000g</t>
  </si>
  <si>
    <t>CAGL-IPF3263|CAGL-CDS1805.1|CAG61657.1</t>
  </si>
  <si>
    <t>CAL0134479</t>
  </si>
  <si>
    <t>PRP42</t>
  </si>
  <si>
    <t>YDR235W</t>
  </si>
  <si>
    <t>Anc_8.457</t>
  </si>
  <si>
    <t>U1 snRNP protein involved in splicing; required for U1 snRNP biogenesis; contains multiple tetriatricopeptide repeats</t>
  </si>
  <si>
    <t>CAGL0E01155g</t>
  </si>
  <si>
    <t>CAGL-IPF14115|CAG58657.1</t>
  </si>
  <si>
    <t>CAL0129062</t>
  </si>
  <si>
    <t>RPA14</t>
  </si>
  <si>
    <t>YDR156W</t>
  </si>
  <si>
    <t>Anc_8.337</t>
  </si>
  <si>
    <t>RNA polymerase I subunit A14</t>
  </si>
  <si>
    <t>CAGL0I07733g</t>
  </si>
  <si>
    <t>CAGL-IPF4283|CAGL-CDS0501.1|CAG60522.1</t>
  </si>
  <si>
    <t>CAL0130205</t>
  </si>
  <si>
    <t>MSH2</t>
  </si>
  <si>
    <t>YOL090W</t>
  </si>
  <si>
    <t>Anc_3.107</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</si>
  <si>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</si>
  <si>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CAGL0J03982g</t>
  </si>
  <si>
    <t>CAGL-IPF10370|CAGL-CDS5234.1|CAG60827.1</t>
  </si>
  <si>
    <t>CAL0133040</t>
  </si>
  <si>
    <t>CAGL0A00116g</t>
  </si>
  <si>
    <t>CAGL0A00110g.2</t>
  </si>
  <si>
    <t>CAL0000209742</t>
  </si>
  <si>
    <t>CAGL0E04312g</t>
  </si>
  <si>
    <t>CAGL-IPF2502|CAGL-CDS1131.1|CAG58794.1</t>
  </si>
  <si>
    <t>CAL0128556</t>
  </si>
  <si>
    <t>STP2</t>
  </si>
  <si>
    <t>YHR006W</t>
  </si>
  <si>
    <t>Transcription factor; activated by proteolytic processing in response to signals from the SPS sensor system for external amino acids; activates transcription of amino acid permease genes; STP2 has a paralog, STP1, that arose from the whole genome duplication</t>
  </si>
  <si>
    <t>CAGL0F06919g</t>
  </si>
  <si>
    <t>CAGL-IPF494|CAGL-CDS3998.1|CAG59193.1</t>
  </si>
  <si>
    <t>CAL0129792</t>
  </si>
  <si>
    <t>IRC24</t>
  </si>
  <si>
    <t>YIR036C</t>
  </si>
  <si>
    <t>Putative benzil reductase;(GFP)-fusion protein localizes to the cytoplasm and is induced by the DNA-damaging agent MMS; sequence similarity with short-chain dehydrogenase/reductases; null mutant has increased spontaneous Rad52p foci</t>
  </si>
  <si>
    <t>CAGL0J06358g</t>
  </si>
  <si>
    <t>CAGL-IPF2311|CAGL-CDS1634.1|CAG60934.1</t>
  </si>
  <si>
    <t>CAL0133082</t>
  </si>
  <si>
    <t>YDL180W</t>
  </si>
  <si>
    <t>Anc_7.291</t>
  </si>
  <si>
    <t>CAGL0L03828g</t>
  </si>
  <si>
    <t>CAGL-IPF2677|CAGL-CDS5161.1|CAG61910.1</t>
  </si>
  <si>
    <t>CAL0135972</t>
  </si>
  <si>
    <t>CYB5</t>
  </si>
  <si>
    <t>YNL111C</t>
  </si>
  <si>
    <t>Anc_2.166</t>
  </si>
  <si>
    <t>Cytochrome b5; involved in the sterol and lipid biosynthesis pathways; acts as an electron donor to support sterol C5-6 desaturation</t>
  </si>
  <si>
    <t>CAGL0M12188g</t>
  </si>
  <si>
    <t>CAGL-IPF6315|CAGL-CDS4656.1|CAG62852.1</t>
  </si>
  <si>
    <t>CAL0136277</t>
  </si>
  <si>
    <t>GCV3</t>
  </si>
  <si>
    <t>YAL044C</t>
  </si>
  <si>
    <t>Anc_7.025</t>
  </si>
  <si>
    <t>H subunit of the mitochondrial glycine decarboxylase complex; glycine decarboxylase is required for the catabolism of glycine to 5,10-methylene-THF; also required for all protein lipoylation; expression is regulated by levels of 5,10-methylene-THF</t>
  </si>
  <si>
    <t>CAGL0K04708g</t>
  </si>
  <si>
    <t>Novel_proteincoding30</t>
  </si>
  <si>
    <t>CAL0000206378</t>
  </si>
  <si>
    <t>CAGL0J03212g</t>
  </si>
  <si>
    <t>ALD5</t>
  </si>
  <si>
    <t>CAGL-IPF6925|CAGL-CDS1974.1|CAG60793.1</t>
  </si>
  <si>
    <t>CAL0132778</t>
  </si>
  <si>
    <t>YER073W</t>
  </si>
  <si>
    <t>Anc_7.261</t>
  </si>
  <si>
    <t>Mitochondrial aldehyde dehydrogenase; involved in regulation or biosynthesis of electron transport chain components and acetate formation; activated by K+; utilizes NADP+ as the preferred coenzyme; constitutively expressed</t>
  </si>
  <si>
    <t>CAGL0J01265g</t>
  </si>
  <si>
    <t>CAGL-IPF7876|CAGL-CDS1975.1|CAG60713.1</t>
  </si>
  <si>
    <t>CAL0129832</t>
  </si>
  <si>
    <t>UTP15</t>
  </si>
  <si>
    <t>YMR093W</t>
  </si>
  <si>
    <t>Anc_2.469</t>
  </si>
  <si>
    <t>Nucleolar protein; component of the small subunit (SSU) processome containing the U3 snoRNA that is involved in processing of pre-18S rRNA</t>
  </si>
  <si>
    <t>CAGL0I01144g</t>
  </si>
  <si>
    <t>CAGL-IPF2052|CAGL-CDS4644.1|CAG60241.1</t>
  </si>
  <si>
    <t>CAL0132214</t>
  </si>
  <si>
    <t>YPT35</t>
  </si>
  <si>
    <t>YHR105W</t>
  </si>
  <si>
    <t>Anc_5.410</t>
  </si>
  <si>
    <t>Endosomal protein of unknown function; contains a phox (PX) homology domain; binds to both phosphatidylinositol-3-phosphate (PtdIns(3)P) and proteins involved in ER-Golgi or vesicular transport</t>
  </si>
  <si>
    <t>CAGL0E04224g</t>
  </si>
  <si>
    <t>CAGL-IPF2492|CAGL-CDS4216.1|CAG58790.1</t>
  </si>
  <si>
    <t>CAL0128938</t>
  </si>
  <si>
    <t>YBR071W</t>
  </si>
  <si>
    <t>Anc_3.290</t>
  </si>
  <si>
    <t>Protein of unknown function found in the cytoplasm and bud neck; mRNA expression may be regulated by the cell cycle and/or cell wall stress; overexpression of YBR071W affects endocytic protein trafficking</t>
  </si>
  <si>
    <t>CAGL0D01188g</t>
  </si>
  <si>
    <t>TEF1</t>
  </si>
  <si>
    <t>CAGL-IPF2639|CAGL-CDS2328.1|CAG58377.1</t>
  </si>
  <si>
    <t>CAL0128411</t>
  </si>
  <si>
    <t>YPR080W</t>
  </si>
  <si>
    <t>Anc_3.378</t>
  </si>
  <si>
    <t>Translational elongation factor EF-1 alpha; also encoded by TEF2; functions in the binding reaction of aminoacyl-tRNA (AA-tRNA) to ribosomes; may also have a role in tRNA re-export from the nucleus; TEF1 has a paralog, TEF2, that arose from the whole genome duplication</t>
  </si>
  <si>
    <t>CAGL0F08635g</t>
  </si>
  <si>
    <t>CAGL-IPF629|CAGL-CDS0917.1|CAG59268.1</t>
  </si>
  <si>
    <t>CAL0130918</t>
  </si>
  <si>
    <t>CUL3</t>
  </si>
  <si>
    <t>YGR003W</t>
  </si>
  <si>
    <t>Anc_4.138</t>
  </si>
  <si>
    <t>Ubiquitin-protein ligase; forms a complex with Elc1p that polyubiquitylates monoubiquitylated RNA polymerase II to trigger its proteolysis; cullin family member with similarity to Cdc53p and human CUL3</t>
  </si>
  <si>
    <t>CAGL0M13849g</t>
  </si>
  <si>
    <t>CAGL-IPF6049|CAGL-CDS1693.1|CAG62926.1</t>
  </si>
  <si>
    <t>CAL0137357</t>
  </si>
  <si>
    <t>CAGL0H04125g</t>
  </si>
  <si>
    <t>CAGL-IPF1871|CAGL-CDS1932.1|CAG59907.1</t>
  </si>
  <si>
    <t>CAL0130238</t>
  </si>
  <si>
    <t>ALO1</t>
  </si>
  <si>
    <t>YML086C</t>
  </si>
  <si>
    <t>Anc_8.861</t>
  </si>
  <si>
    <t>D-Arabinono-1,4-lactone oxidase; catalyzes the final step in biosynthesis of dehydro-D-arabinono-1,4-lactone, which is protective against oxidative stress</t>
  </si>
  <si>
    <t>CAGL0M05049g</t>
  </si>
  <si>
    <t>CAGL-IPF7200|CAGL-CDS2365.1|CAG62543.1</t>
  </si>
  <si>
    <t>CAL0136343</t>
  </si>
  <si>
    <t>DFG5</t>
  </si>
  <si>
    <t>YMR238W</t>
  </si>
  <si>
    <t>Anc_8.773</t>
  </si>
  <si>
    <t>Putative mannosidase; essential glycosylphosphatidylinositol (GPI)-anchored membrane protein required for cell wall biogenesis in bud formation, involved in filamentous growth, homologous to Dcw1p</t>
  </si>
  <si>
    <t>CAGL0M03003g</t>
  </si>
  <si>
    <t>CAGL-IPF6573|CAGL-CDS1726.1|CAG62453.1</t>
  </si>
  <si>
    <t>CAL0137021</t>
  </si>
  <si>
    <t>YMR279C</t>
  </si>
  <si>
    <t>Anc_8.843</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</si>
  <si>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</si>
  <si>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CAGL0E01243g</t>
  </si>
  <si>
    <t>CTH2</t>
  </si>
  <si>
    <t>CAGL-IPF5515|CAGL-CDS2363.1|CAG58661.1</t>
  </si>
  <si>
    <t>CAL0128622</t>
  </si>
  <si>
    <t>CTH1</t>
  </si>
  <si>
    <t>YLR136C</t>
  </si>
  <si>
    <t>YDR151C</t>
  </si>
  <si>
    <t>Anc_8.333</t>
  </si>
  <si>
    <t>Member of the CCCH zinc finger family; similar to mammalian Tis11 protein, which activates transcription and also has a role in mRNA degradation; may function with Tis11p in iron homeostasis; CTH1 has a paralog, TIS11, that arose from the whole genome duplication</t>
  </si>
  <si>
    <t>CAGL0M09020g</t>
  </si>
  <si>
    <t>CAGL-IPF8177|CAGL-CDS3178.1|CAG62713.1</t>
  </si>
  <si>
    <t>CAL0136871</t>
  </si>
  <si>
    <t>SFC1</t>
  </si>
  <si>
    <t>YJR095W</t>
  </si>
  <si>
    <t>Anc_7.467</t>
  </si>
  <si>
    <t>Mitochondrial succinate-fumarate transporter; transports succinate into and fumarate out of the mitochondrion; required for ethanol and acetate utilization</t>
  </si>
  <si>
    <t>CAGL0L01045g</t>
  </si>
  <si>
    <t>CAGL-IPF12699|CAG61789.1</t>
  </si>
  <si>
    <t>CAL0135302</t>
  </si>
  <si>
    <t>CAGL0K06083g</t>
  </si>
  <si>
    <t>CAGL-IPF8685|CAGL-CDS3479.1|CAG61448.1</t>
  </si>
  <si>
    <t>CAL0133997</t>
  </si>
  <si>
    <t>NEJ1</t>
  </si>
  <si>
    <t>YLR265C</t>
  </si>
  <si>
    <t>Protein involved in regulation of nonhomologous end joining; interacts with DNA ligase IV components Dnl4p and Lif1p; repressed by MAT heterozygosity; regulates cellular distribution of Lif1p</t>
  </si>
  <si>
    <t>CAGL0J09900g</t>
  </si>
  <si>
    <t>CAGL-IPF9268|CAGL-CDS3731.1|CAG61091.1</t>
  </si>
  <si>
    <t>CAL0133160</t>
  </si>
  <si>
    <t>POR1</t>
  </si>
  <si>
    <t>Mitochondrial porin (voltage-dependent anion channel); outer membrane protein required for maintenance of mitochondrial osmotic stability and mitochondrial membrane permeability; couples the glutathione pools of the intermembrane space (IMS) and the cytosol; phosphorylated; protein abundance increases in response to DNA replication stress; POR1 has a paralog, POR2, that arose from the whole genome duplication</t>
  </si>
  <si>
    <t>CAGL0F02035g</t>
  </si>
  <si>
    <t>CTF19</t>
  </si>
  <si>
    <t>CAGL-IPF5731|CAGL-CDS2953.1|CAG58985.1</t>
  </si>
  <si>
    <t>CAL0129264</t>
  </si>
  <si>
    <t>YPL018W</t>
  </si>
  <si>
    <t>Anc_8.063</t>
  </si>
  <si>
    <t>Outer kinetochore protein, needed for accurate chromosome segregation; component of the kinetochore sub-complex COMA (Ctf19p, Okp1p, Mcm21p, Ame1p) that functions as a platform for kinetochore assembly; orthologous to human centromere constitutive-associated network (CCAN) subunit CENP-P and fission yeast fta2</t>
  </si>
  <si>
    <t>CAGL0J02310g</t>
  </si>
  <si>
    <t>CAGL-IPF6491|CAGL-CDS4802.1|CAG60754.1</t>
  </si>
  <si>
    <t>CAL0133310</t>
  </si>
  <si>
    <t>SNL1</t>
  </si>
  <si>
    <t>YIL016W</t>
  </si>
  <si>
    <t>Anc_7.183</t>
  </si>
  <si>
    <t>Ribosome-associated protein; proposed to act in protein synthesis and nuclear pore complex biogenesis and maintenance as well as protein folding; has similarity to the mammalian BAG-1 protein</t>
  </si>
  <si>
    <t>CAGL0E00407g</t>
  </si>
  <si>
    <t>CAGL-IPF5594|CAGL-CDS2976.1|CAG58624.1</t>
  </si>
  <si>
    <t>CAL0128594</t>
  </si>
  <si>
    <t>OCA4</t>
  </si>
  <si>
    <t>YCR095C</t>
  </si>
  <si>
    <t>Anc_6.377</t>
  </si>
  <si>
    <t>Cytoplasmic protein required for replication of Brome mosaic virus; S. cerevisiae is a model system for studying replication of positive-strand RNA viruses in their natural hosts</t>
  </si>
  <si>
    <t>CAGL0L06556g</t>
  </si>
  <si>
    <t>CAGL-IPF7637|CAGL-CDS1947.1|CAG62030.1</t>
  </si>
  <si>
    <t>CAL0135746</t>
  </si>
  <si>
    <t>DIE2</t>
  </si>
  <si>
    <t>YGR227W</t>
  </si>
  <si>
    <t>Anc_5.101</t>
  </si>
  <si>
    <t>Dolichyl-phosphoglucose-dependent alpha-1,2 glucosyltransferase; located in the ER; functions in the pathway that synthesizes the dolichol-linked oligosaccharide precursor for N-linked protein glycosylation; has a role in regulation of ITR1 and INO1</t>
  </si>
  <si>
    <t>CAGL0G01210g</t>
  </si>
  <si>
    <t>NIT3</t>
  </si>
  <si>
    <t>CAGL-IPF3870|CAGL-CDS3699.1|CAG59341.1</t>
  </si>
  <si>
    <t>CAL0129550</t>
  </si>
  <si>
    <t>YLR351C</t>
  </si>
  <si>
    <t>Anc_4.183</t>
  </si>
  <si>
    <t>Nit protein; one of two proteins in S. cerevisiae with similarity to the Nit domain of NitFhit from fly and worm and to the mouse and human Nit protein which interacts with the Fhit tumor suppressor; nitrilase superfamily member</t>
  </si>
  <si>
    <t>CAGL0J10252g</t>
  </si>
  <si>
    <t>CAGL-IPF2814|CAGL-CDS3698.1|CAG61108.1</t>
  </si>
  <si>
    <t>CAL0133444</t>
  </si>
  <si>
    <t>IMP4</t>
  </si>
  <si>
    <t>YNL075W</t>
  </si>
  <si>
    <t>Anc_2.221</t>
  </si>
  <si>
    <t>Component of the SSU processome; SSU processome is required for pre-18S rRNA processing; interacts with Mpp10p; member of a superfamily of proteins that contain a sigma(70)-like motif and associate with RNAs</t>
  </si>
  <si>
    <t>CAGL0M06611g</t>
  </si>
  <si>
    <t>CAGL-IPF6168|CAGL-CDS2155.1|CAG62611.1</t>
  </si>
  <si>
    <t>CAL0136791</t>
  </si>
  <si>
    <t>YIL088C</t>
  </si>
  <si>
    <t>Anc_2.295</t>
  </si>
  <si>
    <t>AVT7</t>
  </si>
  <si>
    <t>Putative transporter; member of a family of seven S. cerevisiae genes (AVT1-7) related to vesicular GABA-glycine transporters</t>
  </si>
  <si>
    <t>CAGL0D04642g</t>
  </si>
  <si>
    <t>CAGL-IPF4663|CAGL-CDS2771.1|CAG58525.1</t>
  </si>
  <si>
    <t>CAL0127957</t>
  </si>
  <si>
    <t>CLB5</t>
  </si>
  <si>
    <t>YPR120C</t>
  </si>
  <si>
    <t>Anc_3.453</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</si>
  <si>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</si>
  <si>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CAGL0K10428g</t>
  </si>
  <si>
    <t>CAGL-IPF3221|CAGL-CDS4547.1|CAG61636.1</t>
  </si>
  <si>
    <t>CAL0133855</t>
  </si>
  <si>
    <t>IGD1</t>
  </si>
  <si>
    <t>YOL024W</t>
  </si>
  <si>
    <t>YFR017C</t>
  </si>
  <si>
    <t>Anc_1.363</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</si>
  <si>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</si>
  <si>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CAGL0H09592g</t>
  </si>
  <si>
    <t>CAGL-IPF65|CAGL-CDS4109.1|CAG60148.1</t>
  </si>
  <si>
    <t>CAL0131672</t>
  </si>
  <si>
    <t>CAGL0C00275g</t>
  </si>
  <si>
    <t>HSP31</t>
  </si>
  <si>
    <t>CAGL-IPF6629|CAGL-CDS4110.1|CAG58097.1</t>
  </si>
  <si>
    <t>CAL0127480</t>
  </si>
  <si>
    <t>CAGL0A04301g</t>
  </si>
  <si>
    <t>CAGL-IPF1147|CAGL-CDS2370.1|CAG57847.1</t>
  </si>
  <si>
    <t>CAL0126555</t>
  </si>
  <si>
    <t>PTC3</t>
  </si>
  <si>
    <t>YER089C</t>
  </si>
  <si>
    <t>YBL056W</t>
  </si>
  <si>
    <t>Anc_7.374</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</si>
  <si>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</si>
  <si>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CAGL0K01771g</t>
  </si>
  <si>
    <t>CAGL-IPF8703|CAGL-CDS1218.1|CAG61263.1</t>
  </si>
  <si>
    <t>CAL0134359</t>
  </si>
  <si>
    <t>CAGL0J07172g</t>
  </si>
  <si>
    <t>CAGL-IPF2363|CAGL-CDS4415.1|CAG60969.1</t>
  </si>
  <si>
    <t>CAL0133298</t>
  </si>
  <si>
    <t>SCP1</t>
  </si>
  <si>
    <t>YOR367W</t>
  </si>
  <si>
    <t>Anc_7.014</t>
  </si>
  <si>
    <t>Component of yeast cortical actin cytoskeleton; binds and cross links actin filaments; originally identified by its homology to calponin (contains a calponin-like repeat) but the Scp1p domain structure is more similar to transgelin</t>
  </si>
  <si>
    <t>CAGL0H02871g</t>
  </si>
  <si>
    <t>CAGL-IPF1969|CAGL-CDS1682.1|CAG59852.1</t>
  </si>
  <si>
    <t>CAL0129457</t>
  </si>
  <si>
    <t>ARG2</t>
  </si>
  <si>
    <t>YJL071W</t>
  </si>
  <si>
    <t>Anc_1.301</t>
  </si>
  <si>
    <t>Acetylglutamate synthase (glutamate N-acetyltransferase); mitochondrial enzyme that catalyzes the first step in the biosynthesis of the arginine precursor ornithine; forms a complex with Arg5,6p</t>
  </si>
  <si>
    <t>CAGL0D05654g</t>
  </si>
  <si>
    <t>CAGL-IPF4900|CAGL-CDS3417.1|CAG58566.1</t>
  </si>
  <si>
    <t>CAL0128295</t>
  </si>
  <si>
    <t>CAGL0C04719g</t>
  </si>
  <si>
    <t>CAGL-IPF9629|CAGL-CDS4493.1|CAG58284.1</t>
  </si>
  <si>
    <t>CAL0127388</t>
  </si>
  <si>
    <t>VPS25</t>
  </si>
  <si>
    <t>YJR102C</t>
  </si>
  <si>
    <t>Anc_7.474</t>
  </si>
  <si>
    <t>Component of the ESCRT-II complex; ESCRT-II is involved in ubiquitin-dependent sorting of proteins into the endosome</t>
  </si>
  <si>
    <t>CAGL0M04433g</t>
  </si>
  <si>
    <t>CNH1</t>
  </si>
  <si>
    <t>CAGL-IPF8303|CAGL-CDS0525.1|CAG62516.1</t>
  </si>
  <si>
    <t>CAL0136289</t>
  </si>
  <si>
    <t>NHA1</t>
  </si>
  <si>
    <t>YLR138W</t>
  </si>
  <si>
    <t>Anc_8.341</t>
  </si>
  <si>
    <t>Na+/H+ antiporter; involved in sodium and potassium efflux through the plasma membrane; required for alkali cation tolerance at acidic pH</t>
  </si>
  <si>
    <t>CAGL0M10087g</t>
  </si>
  <si>
    <t>YAP3b</t>
  </si>
  <si>
    <t>CAGL-IPF8375|CAGL-CDS3006.1|CAG62763.1|YAP3</t>
  </si>
  <si>
    <t>CAL0136759</t>
  </si>
  <si>
    <t>CAGL0F02541g</t>
  </si>
  <si>
    <t>CAGL-IPF5705|CAGL-CDS1348.1|CAG59004.1</t>
  </si>
  <si>
    <t>CAL0129392</t>
  </si>
  <si>
    <t>UTP5</t>
  </si>
  <si>
    <t>YDR398W</t>
  </si>
  <si>
    <t>Anc_5.490</t>
  </si>
  <si>
    <t>CAGL0G01606g</t>
  </si>
  <si>
    <t>CAGL-IPF3841|CAGL-CDS2343.1|CAG59358.1</t>
  </si>
  <si>
    <t>CAL0137553</t>
  </si>
  <si>
    <t>YNL040W</t>
  </si>
  <si>
    <t>Putative protein of unknown function; has strong similarity to alanyl-tRNA synthases from Eubacteria; green fluorescent protein (GFP)-fusion protein localizes to the cytoplasm; YNL040W is not an essential gene</t>
  </si>
  <si>
    <t>CAGL0I09658g</t>
  </si>
  <si>
    <t>CAGL-IPF7728|CAGL-CDS5699.1|CAG60604.1</t>
  </si>
  <si>
    <t>CAL0132234</t>
  </si>
  <si>
    <t>BIL1</t>
  </si>
  <si>
    <t>YOR304C-A</t>
  </si>
  <si>
    <t>Anc_8.781</t>
  </si>
  <si>
    <t>Protein of unknown function; interacts with actin nucleation-promoting factor Bud6p; localizes to bud tip and bud neck</t>
  </si>
  <si>
    <t>CAGL0J11352g</t>
  </si>
  <si>
    <t>CAGL-IPF2898|CAGL-CDS0883.1|CAG61157.1</t>
  </si>
  <si>
    <t>CAL0133702</t>
  </si>
  <si>
    <t>UBP10</t>
  </si>
  <si>
    <t>YNL186W</t>
  </si>
  <si>
    <t>Anc_2.069</t>
  </si>
  <si>
    <t>Ubiquitin-specific protease, deubiquitinates Ub-protein moieties; interacts with proteins that function in rRNA production and ribosome biogenesis; stabilizes Rpa190p, the largest subunit of RNAP I, by mediating its deubiquitination; may regulate silencing by acting on Sir4p; involved in posttranscriptionally regulating Gap1p and possibly other transporters; localized to the nucleolus; human USP36 is a functional analog of Ubp10p</t>
  </si>
  <si>
    <t>CAGL0D06270g</t>
  </si>
  <si>
    <t>CAGL-IPF8562|CAGL-CDS4463.1|CAG58589.1</t>
  </si>
  <si>
    <t>CAL0128497</t>
  </si>
  <si>
    <t>ALG13</t>
  </si>
  <si>
    <t>YGL047W</t>
  </si>
  <si>
    <t>Anc_4.058</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</si>
  <si>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t>
  </si>
  <si>
    <t>CAGL0I07381g</t>
  </si>
  <si>
    <t>CAGL-IPF1497|CAGL-CDS3240.1|CAG60507.1</t>
  </si>
  <si>
    <t>CAL0130113</t>
  </si>
  <si>
    <t>YOL107W</t>
  </si>
  <si>
    <t>Anc_3.076</t>
  </si>
  <si>
    <t>Putative protein of unknown function; green fluorescent protein (GFP)-fusion protein localizes to the cytoplasm and colocalizes in a punctate pattern with the early golgi/COPI vesicles; YOL107W is not an essential protein</t>
  </si>
  <si>
    <t>CAGL0G05181g</t>
  </si>
  <si>
    <t>CAGL-IPF5682|CAGL-CDS4655.1|CAG59512.1</t>
  </si>
  <si>
    <t>CAL0137663</t>
  </si>
  <si>
    <t>RTR2</t>
  </si>
  <si>
    <t>YDR066C</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</si>
  <si>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</si>
  <si>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CAGL0H02453g</t>
  </si>
  <si>
    <t>CAGL-IPF8740|CAGL-CDS1759.1|CAG59835.1</t>
  </si>
  <si>
    <t>CAL0129500</t>
  </si>
  <si>
    <t>ROY1</t>
  </si>
  <si>
    <t>YMR258C</t>
  </si>
  <si>
    <t>Anc_8.810</t>
  </si>
  <si>
    <t>GTPase inhibitor with similarity to F-box proteins; inhibits Ypt52p GTPase activity by preventing Ypt52p from binding GTP; involved in regulating intracellular trafficking; physically interacts with Skp1p</t>
  </si>
  <si>
    <t>CAGL0M00638g</t>
  </si>
  <si>
    <t>CAGL-IPF5432|CAGL-CDS2777.1|CAG62349.1</t>
  </si>
  <si>
    <t>CAL0136625</t>
  </si>
  <si>
    <t>FPR4</t>
  </si>
  <si>
    <t>YLR449W</t>
  </si>
  <si>
    <t>Peptidyl-prolyl cis-trans isomerase (PPIase); proline isomerase localized to nucleus; catalyzes isomerization of proline residues in histones H3 and H4, which affects lysine methylation of those histones; FPR4 has a paralog, FPR3, that arose from the whole genome duplication</t>
  </si>
  <si>
    <t>CAGL0E03938g</t>
  </si>
  <si>
    <t>CAGL-IPF2474|CAGL-CDS3954.1|CAG58777.1</t>
  </si>
  <si>
    <t>CAL0129030</t>
  </si>
  <si>
    <t>RPL8A</t>
  </si>
  <si>
    <t>YLL045C</t>
  </si>
  <si>
    <t>YHL033C</t>
  </si>
  <si>
    <t>Anc_4.008</t>
  </si>
  <si>
    <t>Ribosomal 60S subunit protein L8A; mutation results in decreased amounts of free 60S subunits; homologous to mammalian ribosomal protein L7A, no bacterial homolog; RPL8A has a paralog, RPL8B, that arose from the whole genome duplication</t>
  </si>
  <si>
    <t>CAGL0H10054g</t>
  </si>
  <si>
    <t>CAGL-IPF27|CAGL-CDS3128.1|CAG60167.1</t>
  </si>
  <si>
    <t>CAL0131516</t>
  </si>
  <si>
    <t>YBR053C</t>
  </si>
  <si>
    <t>Anc_3.262</t>
  </si>
  <si>
    <t>Putative protein of unknown function; induced by cell wall perturbation</t>
  </si>
  <si>
    <t>CAGL0M07029g</t>
  </si>
  <si>
    <t>CAGL-IPF6197|CAGL-CDS0715.1|CAG62629.1</t>
  </si>
  <si>
    <t>CAL0137383</t>
  </si>
  <si>
    <t>PAT1</t>
  </si>
  <si>
    <t>YCR077C</t>
  </si>
  <si>
    <t>Anc_6.350</t>
  </si>
  <si>
    <t>Deadenylation-dependent mRNA-decapping factor; also required for faithful chromosome transmission, maintenance of rDNA locus stability, and protection of mRNA 3'-UTRs from trimming; associated with topoisomerase II; functionally linked to Pab1p; forms cytoplasmic foci upon DNA replication stress</t>
  </si>
  <si>
    <t>CAGL0J06688g</t>
  </si>
  <si>
    <t>CAGL-IPF2330|CAGL-CDS0741.1|CAG60947.1</t>
  </si>
  <si>
    <t>CAL0132898</t>
  </si>
  <si>
    <t>ZDS2</t>
  </si>
  <si>
    <t>YML109W</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</si>
  <si>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</si>
  <si>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CAGL0M05445g</t>
  </si>
  <si>
    <t>CAGL-IPF7177|CAGL-CDS0550.1|CAG62559.1</t>
  </si>
  <si>
    <t>CAL0136983</t>
  </si>
  <si>
    <t>COS111</t>
  </si>
  <si>
    <t>YBR203W</t>
  </si>
  <si>
    <t>Anc_8.526</t>
  </si>
  <si>
    <t>Protein required for antifungal drug ciclopirox olamine resistance; not related to the subtelomerically-encoded COS family; the authentic, non-tagged protein is detected in highly purified mitochondria in high-throughput studies</t>
  </si>
  <si>
    <t>CAGL0E00231g</t>
  </si>
  <si>
    <t>Cagl0E.mRNA.at.524.m|CAG58617.4|CAGL0E00253g</t>
  </si>
  <si>
    <t>CAL0128872</t>
  </si>
  <si>
    <t>CAGL0I01298g</t>
  </si>
  <si>
    <t>CAGL-IPF2062|CAGL-CDS2163.1|CAG60248.1</t>
  </si>
  <si>
    <t>CAL0132602</t>
  </si>
  <si>
    <t>APE4</t>
  </si>
  <si>
    <t>YHR113W</t>
  </si>
  <si>
    <t>Anc_5.424</t>
  </si>
  <si>
    <t>Cytoplasmic aspartyl aminopeptidase with possible vacuole function; Cvt pathway cargo protein; cleaves unblocked N-terminal acidic amino acids from peptide substrates; forms a 12-subunit homo-oligomer; M18 metalloprotease family</t>
  </si>
  <si>
    <t>CAGL0I08217g</t>
  </si>
  <si>
    <t>CAGL-IPF4330|CAGL-CDS2319.1|CAG60542.1</t>
  </si>
  <si>
    <t>CAL0129716</t>
  </si>
  <si>
    <t>YJR117W</t>
  </si>
  <si>
    <t>Anc_7.501</t>
  </si>
  <si>
    <t>STE24</t>
  </si>
  <si>
    <t>Highly conserved zinc metalloprotease; functions in two steps of a-factor maturation, C-terminal CAAX proteolysis and the first step of N-terminal proteolytic processing; contains multiple transmembrane spans</t>
  </si>
  <si>
    <t>CAGL0C03201g</t>
  </si>
  <si>
    <t>CAGL-IPF987|CAGL-CDS0006.1|CAG58221.1</t>
  </si>
  <si>
    <t>CAL0127168</t>
  </si>
  <si>
    <t>VPS13</t>
  </si>
  <si>
    <t>YLL040C</t>
  </si>
  <si>
    <t>Anc_4.014</t>
  </si>
  <si>
    <t>Protein of unknown function; heterooligomeric or homooligomeric complex; peripherally associated with membranes; involved in sporulation, vacuolar protein sorting, prospore membrane formation and protein-Golgi retention; homologous to human CHAC and COH1 which are involved in chorea acanthocytosis and Cohen syndrome, respectively</t>
  </si>
  <si>
    <t>CAGL0C03333g</t>
  </si>
  <si>
    <t>CAGL-IPF979|CAGL-CDS0998.1|CAG58227.1</t>
  </si>
  <si>
    <t>CAL0127380</t>
  </si>
  <si>
    <t>FRE6</t>
  </si>
  <si>
    <t>YLL051C</t>
  </si>
  <si>
    <t>Putative ferric reductase with similarity to Fre2p; expression induced by low iron levels</t>
  </si>
  <si>
    <t>CAGL0L06468g</t>
  </si>
  <si>
    <t>CAGL-IPF7630|CAGL-CDS1792.1|CAG62026.1</t>
  </si>
  <si>
    <t>CAL0135138</t>
  </si>
  <si>
    <t>YDR131C</t>
  </si>
  <si>
    <t>Anc_8.298</t>
  </si>
  <si>
    <t>F-box protein subunit of SCF ubiquitin ligase complex; substrate-specific adaptor subunit that recruits substrates to a core ubiquitination complex</t>
  </si>
  <si>
    <t>CAGL0K05813g</t>
  </si>
  <si>
    <t>CAGL-IPF40158|CAR58051.1</t>
  </si>
  <si>
    <t>CAL0134085</t>
  </si>
  <si>
    <t>GRX2</t>
  </si>
  <si>
    <t>YDR513W</t>
  </si>
  <si>
    <t>Anc_1.038</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</si>
  <si>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</si>
  <si>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CAGL0B00594g</t>
  </si>
  <si>
    <t>CAGL-IPF3694|CAGL-CDS5762.1|CAG57896.1</t>
  </si>
  <si>
    <t>CAL0127790</t>
  </si>
  <si>
    <t>YCL048W-A</t>
  </si>
  <si>
    <t>Anc_1.022</t>
  </si>
  <si>
    <t>Putative protein of unknown function; YCL048W-A has a paralog, YDR524C-B, that arose from the whole genome duplication</t>
  </si>
  <si>
    <t>CAGL0B01743g</t>
  </si>
  <si>
    <t>CAGL-IPF14829|CAGL0B01749g|CAGL-IPF5243|CAGL-CDS4199.1</t>
  </si>
  <si>
    <t>CAL0126978</t>
  </si>
  <si>
    <t>CAGL0H02563g</t>
  </si>
  <si>
    <t>CAGL-IPF13439|CAG59840.1</t>
  </si>
  <si>
    <t>CAL0130631</t>
  </si>
  <si>
    <t>HOR7</t>
  </si>
  <si>
    <t>YOL052C-A</t>
  </si>
  <si>
    <t>YMR251W-A</t>
  </si>
  <si>
    <t>Anc_8.802</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</si>
  <si>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</si>
  <si>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CAGL0M13959g</t>
  </si>
  <si>
    <t>CAGL-IPF6039|CAGL-CDS3892.1|CAG62931.1</t>
  </si>
  <si>
    <t>CAL0136315</t>
  </si>
  <si>
    <t>ELP6</t>
  </si>
  <si>
    <t>YMR312W</t>
  </si>
  <si>
    <t>Anc_5.003</t>
  </si>
  <si>
    <t>CAGL0M01980g</t>
  </si>
  <si>
    <t>CAGL-IPF6375|CAGL-CDS0979.1|CAG62407.1</t>
  </si>
  <si>
    <t>CAL0137003</t>
  </si>
  <si>
    <t>MLH3</t>
  </si>
  <si>
    <t>YPL164C</t>
  </si>
  <si>
    <t>Anc_8.688</t>
  </si>
  <si>
    <t>Protein involved in DNA mismatch repair and meiotic recombination; involved in crossing-over during meiotic recombination; forms a complex with Mlh1p; mammalian homolog is implicated mammalian microsatellite instability</t>
  </si>
  <si>
    <t>CAGL0C02981g</t>
  </si>
  <si>
    <t>CAGL-IPF1002|CAGL-CDS1203.1|CAG58213.1</t>
  </si>
  <si>
    <t>CAL0127186</t>
  </si>
  <si>
    <t>ARE1</t>
  </si>
  <si>
    <t>YCR048W</t>
  </si>
  <si>
    <t>Anc_6.317</t>
  </si>
  <si>
    <t>Acyl-CoA:sterol acyltransferase; endoplasmic reticulum enzyme that contributes the major sterol esterification activity in the absence of oxygen; ARE1 has a paralog, ARE2, that arose from the whole genome duplication</t>
  </si>
  <si>
    <t>CAGL0I01166g</t>
  </si>
  <si>
    <t>TRR1</t>
  </si>
  <si>
    <t>CAGL-IPF2055|CAGL-CDS3413.1|CAG60242.1|TRR2</t>
  </si>
  <si>
    <t>CAL0132754</t>
  </si>
  <si>
    <t>TRR2</t>
  </si>
  <si>
    <t>YHR106W</t>
  </si>
  <si>
    <t>Anc_5.411</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</si>
  <si>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</si>
  <si>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CAGL0J10692g</t>
  </si>
  <si>
    <t>CAGL-IPF2848|CAGL-CDS3017.1|CAG61127.1</t>
  </si>
  <si>
    <t>CAL0133396</t>
  </si>
  <si>
    <t>PTC7</t>
  </si>
  <si>
    <t>YHR076W</t>
  </si>
  <si>
    <t>Anc_5.362</t>
  </si>
  <si>
    <t>Type 2C protein phosphatase (PP2C); alternatively spliced to create two mRNA isoforms; protein from spliced form localizes to the mitochondria while the one from the unspliced form is localized to the nuclear envelope</t>
  </si>
  <si>
    <t>CAGL0B03905g</t>
  </si>
  <si>
    <t>CAGL-IPF726|CAGL-CDS2555.1|CAG58040.1</t>
  </si>
  <si>
    <t>CAL0127722</t>
  </si>
  <si>
    <t>GPI14</t>
  </si>
  <si>
    <t>YJR013W</t>
  </si>
  <si>
    <t>Anc_5.147</t>
  </si>
  <si>
    <t>Glycosylphosphatidylinositol-alpha 1,4 mannosyltransferase I; involved in GPI anchor biosynthesis, requires Pbn1p for function; homolog of mammalian PIG-M</t>
  </si>
  <si>
    <t>CAGL0M07920g</t>
  </si>
  <si>
    <t>PDC</t>
  </si>
  <si>
    <t>CAGL-IPF8048|CAGL-CDS1705.1|CAG62667.1|PDC1</t>
  </si>
  <si>
    <t>CAL0137069</t>
  </si>
  <si>
    <t>PDC1</t>
  </si>
  <si>
    <t>YLR044C</t>
  </si>
  <si>
    <t>Anc_5.122</t>
  </si>
  <si>
    <t>Major of three pyruvate decarboxylase isozymes; key enzyme in alcoholic fermentation; decarboxylates pyruvate to acetaldehyde; involved in amino acid catabolism; subject to glucose-, ethanol-, and autoregulation; activated by phosphorylation in response to glucose levels</t>
  </si>
  <si>
    <t>CAGL0B03014g</t>
  </si>
  <si>
    <t>CAGL0B02992g.1|CAGL0B02992g|MNT3|CAGL-IPF810|CAGL-CDS3236.1|CAGL-IPF807|CAGL-CDS2934.1|CAGL0B03003g</t>
  </si>
  <si>
    <t>CAL0000206370</t>
  </si>
  <si>
    <t>CAGL0L01111g</t>
  </si>
  <si>
    <t>CAGL-IPF7394|CAGL-CDS2892.1|CAG61792.1</t>
  </si>
  <si>
    <t>CAL0136140</t>
  </si>
  <si>
    <t>YDL168W</t>
  </si>
  <si>
    <t>Anc_7.350</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</si>
  <si>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</si>
  <si>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</si>
  <si>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CAGL0C01617g</t>
  </si>
  <si>
    <t>CAGL-IPF7263|CAGL-CDS4097.1|CAG58151.1</t>
  </si>
  <si>
    <t>CAL0127594</t>
  </si>
  <si>
    <t>CAGL0B04917g</t>
  </si>
  <si>
    <t>CAGL-IPF653|CAGL-CDS2692.1|CAG58084.1</t>
  </si>
  <si>
    <t>CAL0127108</t>
  </si>
  <si>
    <t>IDP2</t>
  </si>
  <si>
    <t>YLR174W</t>
  </si>
  <si>
    <t>Anc_1.396</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</si>
  <si>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</si>
  <si>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CAGL0L05170g</t>
  </si>
  <si>
    <t>CAGL-IPF4568|CAGL-CDS2362.1|CAG61969.1</t>
  </si>
  <si>
    <t>CAL0135290</t>
  </si>
  <si>
    <t>RRP14</t>
  </si>
  <si>
    <t>YKL082C</t>
  </si>
  <si>
    <t>Anc_2.636</t>
  </si>
  <si>
    <t>Essential protein, constituent of 66S pre-ribosomal particles; interacts with proteins involved in ribosomal biogenesis and cell polarity; member of the SURF-6 family</t>
  </si>
  <si>
    <t>CAGL0M11616g</t>
  </si>
  <si>
    <t>CAGL-IPF6254|CAGL-CDS0001.1|CAG62826.1</t>
  </si>
  <si>
    <t>CAL0136417</t>
  </si>
  <si>
    <t>MDN1</t>
  </si>
  <si>
    <t>YLR106C</t>
  </si>
  <si>
    <t>Anc_8.295</t>
  </si>
  <si>
    <t>Huge dynein-related AAA-type ATPase (midasin); forms extended pre-60S particle with the Rix1 complex (Rix1p-Ipi1p-Ipi3p); acts in removal of ribosomal biogenesis factors at successive steps of pre-60S assembly and export from nucleus</t>
  </si>
  <si>
    <t>CAGL0F02651g</t>
  </si>
  <si>
    <t>CAGL-IPF5700|CAGL-CDS1949.1|CAG59009.1</t>
  </si>
  <si>
    <t>CAL0129741</t>
  </si>
  <si>
    <t>DIT1</t>
  </si>
  <si>
    <t>YDR403W</t>
  </si>
  <si>
    <t>Anc_5.494</t>
  </si>
  <si>
    <t>Sporulation-specific enzyme required for spore wall maturation; involved in the production of a soluble LL-dityrosine-containing precursor of the spore wall; transcripts accumulate at the time of prospore enclosure</t>
  </si>
  <si>
    <t>CAGL0I06116g</t>
  </si>
  <si>
    <t>CAGL-IPF1399|CAGL-CDS1154.1|CAG60453.1</t>
  </si>
  <si>
    <t>CAL0132092</t>
  </si>
  <si>
    <t>SSY5</t>
  </si>
  <si>
    <t>YJL156C</t>
  </si>
  <si>
    <t>Anc_1.191</t>
  </si>
  <si>
    <t>Serine protease of SPS plasma membrane amino acid sensor system; contains an inhibitory domain that dissociates in response to extracellular amino acids, freeing a catalytic domain to activate transcription factor Stp1p; other members are Ssy1p and Ptr3p</t>
  </si>
  <si>
    <t>CAGL0E00935g</t>
  </si>
  <si>
    <t>CAGL-IPF5542|CAGL-CDS4267.1|CAG58647.1</t>
  </si>
  <si>
    <t>CAL0128624</t>
  </si>
  <si>
    <t>TAF10</t>
  </si>
  <si>
    <t>YDR167W</t>
  </si>
  <si>
    <t>Anc_8.360</t>
  </si>
  <si>
    <t>Subunit (145 kDa) of TFIID and SAGA complexes; involved in RNA polymerase II transcription initiation and in chromatin modification</t>
  </si>
  <si>
    <t>CAGL0H06413g</t>
  </si>
  <si>
    <t>SSR1</t>
  </si>
  <si>
    <t>CAGL-IPF310|CAGL-CDS4329.1|CAG60007.1</t>
  </si>
  <si>
    <t>CAL0131444</t>
  </si>
  <si>
    <t>CCW14</t>
  </si>
  <si>
    <t>YLR390W-A</t>
  </si>
  <si>
    <t>Anc_4.251</t>
  </si>
  <si>
    <t>Covalently linked cell wall glycoprotein; present in the inner layer of the cell wall</t>
  </si>
  <si>
    <t>CAGL0K04169g</t>
  </si>
  <si>
    <t>CAGL-IPF2136|CAGL-CDS2776.1|CAG61367.1</t>
  </si>
  <si>
    <t>CAL0134719</t>
  </si>
  <si>
    <t>KSS1</t>
  </si>
  <si>
    <t>YGR040W</t>
  </si>
  <si>
    <t>Anc_4.184</t>
  </si>
  <si>
    <t>Mitogen-activated protein kinase (MAPK); involved in signal transduction pathways that control filamentous growth and pheromone response; the KSS1 gene is nonfunctional in S288C strains and functional in W303 strains</t>
  </si>
  <si>
    <t>CAGL0E00105g</t>
  </si>
  <si>
    <t>CAGL0E00110g.1</t>
  </si>
  <si>
    <t>CAL0000212090</t>
  </si>
  <si>
    <t>CAGL0I01496g</t>
  </si>
  <si>
    <t>CAGL-IPF2081|CAGL-CDS1278.1|CAG60256.1</t>
  </si>
  <si>
    <t>CAL0130430</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</si>
  <si>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</si>
  <si>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</si>
  <si>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CAGL0A02618g</t>
  </si>
  <si>
    <t>CAGL-IPF1305|CAGL-CDS5582.1|CAG57771.1</t>
  </si>
  <si>
    <t>CAL0126891</t>
  </si>
  <si>
    <t>CNL1</t>
  </si>
  <si>
    <t>YDR357C</t>
  </si>
  <si>
    <t>Anc_5.415</t>
  </si>
  <si>
    <t>Subunit of the BLOC-1 complex involved in endosomal maturation; interacts with Msb3p; null mutant is sensitive to drug inducing secretion of vacuolar cargo; green fluorescent protein (GFP)-fusion protein localizes to the cytoplasm</t>
  </si>
  <si>
    <t>CAGL0G00836g</t>
  </si>
  <si>
    <t>CAGL-IPF3901|CAGL-CDS5059.1|CAG59325.1</t>
  </si>
  <si>
    <t>CAL0129365</t>
  </si>
  <si>
    <t>CAGL0G09537g</t>
  </si>
  <si>
    <t>CAGL-IPF1549|CAGL-CDS5696.1|CAG59701.1</t>
  </si>
  <si>
    <t>CAL0130472</t>
  </si>
  <si>
    <t>IES4</t>
  </si>
  <si>
    <t>YOR189W</t>
  </si>
  <si>
    <t>Anc_6.098</t>
  </si>
  <si>
    <t>Component of the INO80 chromatiin remodeling complex; target of the Mec1p/Tel1p DNA damage signaling pathway; proposed to link chromatin remodeling to replication checkpoint responses</t>
  </si>
  <si>
    <t>CAGL0J09130g</t>
  </si>
  <si>
    <t>CAGL-IPF6971|CAGL-CDS1546.1|CAG61057.1</t>
  </si>
  <si>
    <t>CAL0129843</t>
  </si>
  <si>
    <t>YDL189W</t>
  </si>
  <si>
    <t>Anc_7.304</t>
  </si>
  <si>
    <t>RBS1</t>
  </si>
  <si>
    <t>Protein of unknown function; identified as a high copy suppressor of psk1 psk2 mutations that confer temperature-sensitivity for galactose utilization; proposed to bind single-stranded nucleic acids via its R3H domain</t>
  </si>
  <si>
    <t>CAGL0H04983g</t>
  </si>
  <si>
    <t>PSA1</t>
  </si>
  <si>
    <t>CAGL-IPF4457|CAGL-CDS3067.1|CAG59945.1</t>
  </si>
  <si>
    <t>CAL0129988</t>
  </si>
  <si>
    <t>YDL055C</t>
  </si>
  <si>
    <t>Anc_4.231</t>
  </si>
  <si>
    <t>GDP-mannose pyrophosphorylase (mannose-1-phosphate guanyltransferase); synthesizes GDP-mannose from GTP and mannose-1-phosphate in cell wall biosynthesis; required for normal cell wall structure</t>
  </si>
  <si>
    <t>CAGL0K09416g</t>
  </si>
  <si>
    <t>CAGL-IPF8793|CAGL-CDS3097.1|CAG61592.1</t>
  </si>
  <si>
    <t>CAL0134641</t>
  </si>
  <si>
    <t>NCS6</t>
  </si>
  <si>
    <t>YGL211W</t>
  </si>
  <si>
    <t>Anc_3.524</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</si>
  <si>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</si>
  <si>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CAGL0C03355g</t>
  </si>
  <si>
    <t>CAGL-IPF978|CAGL-CDS3533.1|CAG58228.1</t>
  </si>
  <si>
    <t>CAL0127278</t>
  </si>
  <si>
    <t>ESF2</t>
  </si>
  <si>
    <t>YNR054C</t>
  </si>
  <si>
    <t>Anc_6.381</t>
  </si>
  <si>
    <t>Essential nucleolar protein involved in pre-18S rRNA processing; binds to RNA and stimulates ATPase activity of Dbp8; involved in assembly of the small subunit (SSU) processome</t>
  </si>
  <si>
    <t>CAGL0K05357g</t>
  </si>
  <si>
    <t>GLN1</t>
  </si>
  <si>
    <t>CAGL-IPF3979|CAGL-CDS2965.1|CAG61419.1</t>
  </si>
  <si>
    <t>CAL0134225</t>
  </si>
  <si>
    <t>YPR035W</t>
  </si>
  <si>
    <t>Anc_7.449</t>
  </si>
  <si>
    <t>Glutamine synthetase (GS); synthesizes glutamine from glutamate and ammonia; with Glt1p, forms the secondary pathway for glutamate biosynthesis from ammonia; expression regulated by nitrogen source and by amino acid limitation; relocalizes from nucleus to cytoplasmic foci upon DNA replication stress</t>
  </si>
  <si>
    <t>CAGL0A00110g</t>
  </si>
  <si>
    <t>EPA19</t>
  </si>
  <si>
    <t>CAGL-IPF16553|CAGL-IPF9521|CAGL0A00121g</t>
  </si>
  <si>
    <t>CAL0126645</t>
  </si>
  <si>
    <t>CAGL0J04048g</t>
  </si>
  <si>
    <t>CAGL-IPF6857|CAGL-CDS4884.1|CAG60830.1</t>
  </si>
  <si>
    <t>CAL0132910</t>
  </si>
  <si>
    <t>ISU2</t>
  </si>
  <si>
    <t>YOR226C</t>
  </si>
  <si>
    <t>Anc_8.647</t>
  </si>
  <si>
    <t>Protein required for synthesis of iron-sulfur proteins; localized to the mitochondrial matrix; performs a scaffolding function in mitochondria during Fe/S cluster assembly; involved in Fe-S cluster assembly for both mitochondrial and cytosolic proteins; isu1 isu2 double mutant is inviable; protein abundance increases in response to DNA replication stress; evolutionarily conserved; ISU2 has a paralog, ISU1, that arose from the whole genome duplication</t>
  </si>
  <si>
    <t>CAGL0M12122g</t>
  </si>
  <si>
    <t>CAGL-IPF6310|CAGL-CDS2993.1|CAG62849.1</t>
  </si>
  <si>
    <t>CAL0136391</t>
  </si>
  <si>
    <t>RBG1</t>
  </si>
  <si>
    <t>YAL036C</t>
  </si>
  <si>
    <t>Anc_7.049</t>
  </si>
  <si>
    <t>Member of the DRG family of GTP-binding proteins; associates with translating ribosomes; interacts with Tma46p, Ygr250cp, Gir2p and Yap1p via two-hybrid</t>
  </si>
  <si>
    <t>CAGL0K01221g</t>
  </si>
  <si>
    <t>PEX8</t>
  </si>
  <si>
    <t>CAGL-IPF5115|CAGL-CDS1445.1|CAG61238.1</t>
  </si>
  <si>
    <t>CAL0134211</t>
  </si>
  <si>
    <t>YGR077C</t>
  </si>
  <si>
    <t>Anc_3.136</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</si>
  <si>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</si>
  <si>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CAGL0C02189g</t>
  </si>
  <si>
    <t>SAH1</t>
  </si>
  <si>
    <t>CAGL-IPF1073|CAGL-CDS2401.1|CAG58177.1</t>
  </si>
  <si>
    <t>CAL0127182</t>
  </si>
  <si>
    <t>YER043C</t>
  </si>
  <si>
    <t>Anc_3.545</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</si>
  <si>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</si>
  <si>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CAGL0L08140g</t>
  </si>
  <si>
    <t>CAGL-IPF7592|CAGL-CDS0031.1|CAG62100.1</t>
  </si>
  <si>
    <t>CAL0135956</t>
  </si>
  <si>
    <t>BPH1</t>
  </si>
  <si>
    <t>YCR032W</t>
  </si>
  <si>
    <t>Anc_1.144</t>
  </si>
  <si>
    <t>Protein homologous to Chediak-Higashi syndrome and Beige proteins; both of which are implicated in disease syndromes in human and mouse, respectively, due to defective lysosomal trafficking; mutant phenotype and genetic interactions suggest a role in protein sorting</t>
  </si>
  <si>
    <t>CAGL0I01122g</t>
  </si>
  <si>
    <t>GRE3</t>
  </si>
  <si>
    <t>CAGL-IPF2051|CAGL-CDS3353.1|CAG60240.1</t>
  </si>
  <si>
    <t>CAL0132470</t>
  </si>
  <si>
    <t>YHR104W</t>
  </si>
  <si>
    <t>Anc_5.409</t>
  </si>
  <si>
    <t>Aldose reductase; involved in methylglyoxal, d-xylose, arabinose, and galactose metabolism; stress induced (osmotic, ionic, oxidative, heat shock, starvation and heavy metals); regulated by the HOG pathway; protein abundance increases in response to DNA replication stress</t>
  </si>
  <si>
    <t>CAGL0K02145g</t>
  </si>
  <si>
    <t>CAGL-IPF8728|CAGL-CDS3441.1|CAG61279.1</t>
  </si>
  <si>
    <t>CAL0133927</t>
  </si>
  <si>
    <t>CAGL0L06292g</t>
  </si>
  <si>
    <t>CAGL-IPF4486|CAGL-CDS4924.1|CAG62019.1</t>
  </si>
  <si>
    <t>CAL0135338</t>
  </si>
  <si>
    <t>TVP15</t>
  </si>
  <si>
    <t>YDR100W</t>
  </si>
  <si>
    <t>Anc_8.244</t>
  </si>
  <si>
    <t>Integral membrane protein; localized to late Golgi vesicles along with the v-SNARE Tlg2p</t>
  </si>
  <si>
    <t>CAGL0M12100g</t>
  </si>
  <si>
    <t>CAGL-IPF6309|CAGL-CDS3372.1|CAG62848.1</t>
  </si>
  <si>
    <t>CAL0136239</t>
  </si>
  <si>
    <t>YOR344C</t>
  </si>
  <si>
    <t>Anc_7.047</t>
  </si>
  <si>
    <t>TYE7</t>
  </si>
  <si>
    <t>Serine-rich protein that contains a bHLH DNA binding motif; binds E-boxes of glycolytic genes and contributes to their activation; may function as a transcriptional activator in Ty1-mediated gene expression; bHLH stands for basic-helix-loop-helix</t>
  </si>
  <si>
    <t>CAGL0F00869g</t>
  </si>
  <si>
    <t>CAGL-IPF16484|CAG58935.1</t>
  </si>
  <si>
    <t>CAL0129198</t>
  </si>
  <si>
    <t>RRT8</t>
  </si>
  <si>
    <t>YOL048C</t>
  </si>
  <si>
    <t>Anc_7.083</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</si>
  <si>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</si>
  <si>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CAGL0I08701g</t>
  </si>
  <si>
    <t>CAGL-IPF4372|CAGL-CDS4028.1|CAG60562.1</t>
  </si>
  <si>
    <t>CAL0132170</t>
  </si>
  <si>
    <t>YIP1</t>
  </si>
  <si>
    <t>YGR172C</t>
  </si>
  <si>
    <t>Anc_5.177</t>
  </si>
  <si>
    <t>Integral membrane protein; required for the biogenesis of ER-derived COPII transport vesicles; interacts with Yif1p and Yos1p; localizes to the Golgi, the ER, and COPII vesicles; homolog of human YIPF4</t>
  </si>
  <si>
    <t>CAGL0M03839g</t>
  </si>
  <si>
    <t>CAGL-IPF6780|CAGL-CDS3646.1|CAG62489.1</t>
  </si>
  <si>
    <t>CAL0136307</t>
  </si>
  <si>
    <t>BXI1</t>
  </si>
  <si>
    <t>YNL305C</t>
  </si>
  <si>
    <t>Anc_3.044</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</si>
  <si>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</si>
  <si>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CAGL0I00418g</t>
  </si>
  <si>
    <t>CAGL-IPF2002|CAGL-CDS2121.1|CAG60208.1</t>
  </si>
  <si>
    <t>CAL0132290</t>
  </si>
  <si>
    <t>OLE1</t>
  </si>
  <si>
    <t>YGL055W</t>
  </si>
  <si>
    <t>Anc_6.106</t>
  </si>
  <si>
    <t>Delta(9) fatty acid desaturase; required for monounsaturated fatty acid synthesis and for normal distribution of mitochondria</t>
  </si>
  <si>
    <t>CAGL0E04378g</t>
  </si>
  <si>
    <t>CAGL-IPF2507|CAGL-CDS1600.1|CAG58797.1</t>
  </si>
  <si>
    <t>CAL0128934</t>
  </si>
  <si>
    <t>TDA3</t>
  </si>
  <si>
    <t>YHR009C</t>
  </si>
  <si>
    <t>Anc_5.592</t>
  </si>
  <si>
    <t>Putative oxidoreductase involved in late endosome to Golgi transport; physical and genetical interactions with Btn2p; null mutant is viable, has extended S phase, and sensitive to expression of top1-T722A allele; similar to human FOXRED1</t>
  </si>
  <si>
    <t>CAGL0L10538g</t>
  </si>
  <si>
    <t>CAGL-IPF4167|CAGL-CDS2923.1|CAG62199.1</t>
  </si>
  <si>
    <t>CAL0135392</t>
  </si>
  <si>
    <t>PAN5</t>
  </si>
  <si>
    <t>YHR063C</t>
  </si>
  <si>
    <t>Anc_5.334</t>
  </si>
  <si>
    <t>2-dehydropantoate 2-reductase; part of the pantothenic acid pathway, structurally homologous to E. coli panE</t>
  </si>
  <si>
    <t>CAGL0J01507g</t>
  </si>
  <si>
    <t>CAGL-IPF7848|CAGL-CDS0206.1|CAG60724.1</t>
  </si>
  <si>
    <t>CAL0133500</t>
  </si>
  <si>
    <t>PDS5</t>
  </si>
  <si>
    <t>YMR076C</t>
  </si>
  <si>
    <t>Anc_2.539</t>
  </si>
  <si>
    <t>Protein involved in sister chromatid condensation and cohesion; colocalizes with cohesin on chromosomes, may function as a protein-protein interaction scaffold; also required during meiosis; relocalizes to the cytosol in response to hypoxia</t>
  </si>
  <si>
    <t>CAGL0J04246g</t>
  </si>
  <si>
    <t>CAGL-IPF7069|CAGL-CDS2752.1|CAG60839.1</t>
  </si>
  <si>
    <t>CAL0129822</t>
  </si>
  <si>
    <t>YMR234W</t>
  </si>
  <si>
    <t>Anc_8.766</t>
  </si>
  <si>
    <t>RNH1</t>
  </si>
  <si>
    <t>Ribonuclease H1; able to bind double-stranded RNAs and RNA-DNA hybrids; associates with RNAse polymerase I; the homolog of mammalian RNAse HII (the S. cerevisiae homolog of mammalian RNAse HI is RNH201)</t>
  </si>
  <si>
    <t>CAGL0L09086g</t>
  </si>
  <si>
    <t>CAGL-IPF7484|CAGL-CDS2195.1|CAG62140.1</t>
  </si>
  <si>
    <t>CAL0135708</t>
  </si>
  <si>
    <t>CIT3</t>
  </si>
  <si>
    <t>YPR001W</t>
  </si>
  <si>
    <t>Anc_8.092</t>
  </si>
  <si>
    <t>Dual specificity mitochondrial citrate and methylcitrate synthase; catalyzes the condensation of acetyl-CoA and oxaloacetate to form citrate and that of propionyl-CoA and oxaloacetate to form 2-methylcitrate</t>
  </si>
  <si>
    <t>CAGL0C00737g</t>
  </si>
  <si>
    <t>CAGL-IPF6667|CAGL-CDS0768.1|CAG58118.1</t>
  </si>
  <si>
    <t>CAL0127366</t>
  </si>
  <si>
    <t>UTP13</t>
  </si>
  <si>
    <t>YLR222C</t>
  </si>
  <si>
    <t>Anc_8.435</t>
  </si>
  <si>
    <t>CAGL0B02717g</t>
  </si>
  <si>
    <t>CAGL-IPF831|CAGL-CDS1143.1|CAG57989.1</t>
  </si>
  <si>
    <t>CAL0127800</t>
  </si>
  <si>
    <t>YLR153C</t>
  </si>
  <si>
    <t>Anc_8.367</t>
  </si>
  <si>
    <t>ACS2</t>
  </si>
  <si>
    <t>Acetyl-coA synthetase isoform; along with Acs1p, acetyl-coA synthetase isoform is the nuclear source of acetyl-coA for histone acetylation; mutants affect global transcription; required for growth on glucose; expressed under anaerobic conditions</t>
  </si>
  <si>
    <t>CAGL0D03410g</t>
  </si>
  <si>
    <t>CAGL-IPF4751|CAGL-CDS1814.1|CAG58475.1</t>
  </si>
  <si>
    <t>CAL0128101</t>
  </si>
  <si>
    <t>RRN7</t>
  </si>
  <si>
    <t>YJL025W</t>
  </si>
  <si>
    <t>Anc_5.183</t>
  </si>
  <si>
    <t>CAGL0I07051g</t>
  </si>
  <si>
    <t>CAGL-IPF1470|CAGL-CDS2408.1|CAG60493.1</t>
  </si>
  <si>
    <t>CAL0132304</t>
  </si>
  <si>
    <t>CLG1</t>
  </si>
  <si>
    <t>YGL215W</t>
  </si>
  <si>
    <t>Anc_3.527</t>
  </si>
  <si>
    <t>Cyclin-like protein that interacts with Pho85p; has sequence similarity to G1 cyclins PCL1 and PCL2</t>
  </si>
  <si>
    <t>CAGL0L06644g</t>
  </si>
  <si>
    <t>CAGL-IPF7646|CAGL-CDS0742.1|CAG62035.1</t>
  </si>
  <si>
    <t>CAL0135412</t>
  </si>
  <si>
    <t>CAGL0L04708g</t>
  </si>
  <si>
    <t>CAGL-IPF8147|CAGL-CDS2648.1|CAG61950.1</t>
  </si>
  <si>
    <t>CAL0135360</t>
  </si>
  <si>
    <t>YGR111W</t>
  </si>
  <si>
    <t>Anc_3.456</t>
  </si>
  <si>
    <t>Putative protein of unknown function; green fluorescent protein (GFP)-fusion protein localizes to both the cytoplasm and the nucleus</t>
  </si>
  <si>
    <t>CAGL0M12815g</t>
  </si>
  <si>
    <t>CAGL-IPF8489|CAGL-CDS0465.1|CAG62880.1</t>
  </si>
  <si>
    <t>CAL0136903</t>
  </si>
  <si>
    <t>SPO22</t>
  </si>
  <si>
    <t>YIL073C</t>
  </si>
  <si>
    <t>Anc_7.272</t>
  </si>
  <si>
    <t>Meiosis-specific protein essential for chromosome synapsis; involved in completion of nuclear divisions during meiosis; induced early in meiosis</t>
  </si>
  <si>
    <t>CAGL0I00924g</t>
  </si>
  <si>
    <t>CAGL-IPF2039|CAGL-CDS3798.1|CAG60231.1</t>
  </si>
  <si>
    <t>CAL0132302</t>
  </si>
  <si>
    <t>GLO4</t>
  </si>
  <si>
    <t>YOR040W</t>
  </si>
  <si>
    <t>Anc_5.637</t>
  </si>
  <si>
    <t>Mitochondrial glyoxalase II; catalyzes the hydrolysis of S-D-lactoylglutathione into glutathione and D-lactate; GLO4 has a paralog, GLO2, that arose from the whole genome duplication</t>
  </si>
  <si>
    <t>CAGL0E00275g</t>
  </si>
  <si>
    <t>EPA20</t>
  </si>
  <si>
    <t>CAGL-IPF9300|CAGL-CDS0632.1|CAG58619.1</t>
  </si>
  <si>
    <t>CAL0128688</t>
  </si>
  <si>
    <t>CAGL0I06072g</t>
  </si>
  <si>
    <t>CAGL-IPF1397|CAGL-CDS0531.1|CAG60451.1</t>
  </si>
  <si>
    <t>CAL0132548</t>
  </si>
  <si>
    <t>VPS35</t>
  </si>
  <si>
    <t>YJL154C</t>
  </si>
  <si>
    <t>Anc_1.193</t>
  </si>
  <si>
    <t>Endosomal subunit of membrane-associated retromer complex; required for retrograde transport; receptor that recognizes retrieval signals on cargo proteins, forms subcomplex with Vps26p and Vps29p that selects cargo proteins for retrieval; interacts with Ypt7p</t>
  </si>
  <si>
    <t>CAGL0H09482g</t>
  </si>
  <si>
    <t>CAGL-IPF71|CAG60144.1</t>
  </si>
  <si>
    <t>CAL0131708</t>
  </si>
  <si>
    <t>CAGL0G01496g</t>
  </si>
  <si>
    <t>COG6</t>
  </si>
  <si>
    <t>CAGL-IPF3848|CAGL-CDS0728.1|CAG59354.1</t>
  </si>
  <si>
    <t>CAL0137579</t>
  </si>
  <si>
    <t>YNL041C</t>
  </si>
  <si>
    <t>Anc_2.273</t>
  </si>
  <si>
    <t>CAGL0F08327g</t>
  </si>
  <si>
    <t>CAGL-IPF609|CAGL-CDS0452.1|CAG59255.1</t>
  </si>
  <si>
    <t>CAL0130940</t>
  </si>
  <si>
    <t>RAD2</t>
  </si>
  <si>
    <t>YGR258C</t>
  </si>
  <si>
    <t>Anc_5.051</t>
  </si>
  <si>
    <t>Single-stranded DNA endonuclease; cleaves single-stranded DNA during nucleotide excision repair to excise damaged DNA; subunit of Nucleotide Excision Repair Factor 3 (NEF3); homolog of human XPG protein</t>
  </si>
  <si>
    <t>CAGL0B02387g</t>
  </si>
  <si>
    <t>CAGL-IPF862|CAGL-CDS2246.1|CAG57974.1</t>
  </si>
  <si>
    <t>CAL0127882</t>
  </si>
  <si>
    <t>NGL3</t>
  </si>
  <si>
    <t>YML118W</t>
  </si>
  <si>
    <t>3'-5' exonuclease specific for poly-A RNAs; has a domain similar to a magnesium-dependent endonuclease motif in mRNA deadenylase Ccr4p; similar to Ngl1p; NGL3 has a paralog, NGL2, that arose from the whole genome duplication</t>
  </si>
  <si>
    <t>CAGL0M00968g</t>
  </si>
  <si>
    <t>CAGL-IPF5462|CAGL-CDS2474.1|CAG62364.1</t>
  </si>
  <si>
    <t>CAL0137259</t>
  </si>
  <si>
    <t>ATG23</t>
  </si>
  <si>
    <t>YLR431C</t>
  </si>
  <si>
    <t>Anc_4.311</t>
  </si>
  <si>
    <t>Peripheral membrane protein required for autophagy and CVT; required for cytoplasm-to-vacuole targeting (Cvt) pathway and efficient macroautophagy; cycles between the phagophore assembly site (PAS) and non-PAS locations; forms a complex with Atg9p and Atg27p</t>
  </si>
  <si>
    <t>CAGL0H02717g</t>
  </si>
  <si>
    <t>CAGL-IPF1980|CAGL-CDS4220.1|CAG59846.1</t>
  </si>
  <si>
    <t>CAL0131838</t>
  </si>
  <si>
    <t>PUS5</t>
  </si>
  <si>
    <t>YLR165C</t>
  </si>
  <si>
    <t>Anc_8.380</t>
  </si>
  <si>
    <t>Pseudouridine synthase; catalyzes only the formation of pseudouridine (Psi)-2819 in mitochondrial 21S rRNA; not essential for viability</t>
  </si>
  <si>
    <t>CAGL0L10208g</t>
  </si>
  <si>
    <t>CAGL-IPF4144|CAGL-CDS1657.1|CAG62186.1</t>
  </si>
  <si>
    <t>CAL0136108</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</si>
  <si>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</si>
  <si>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</si>
  <si>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CAGL0I09262g</t>
  </si>
  <si>
    <t>CAGL-IPF8987|CAGL-CDS5264.1|CAG60586.1</t>
  </si>
  <si>
    <t>CAL0132312</t>
  </si>
  <si>
    <t>MIC12</t>
  </si>
  <si>
    <t>YBR262C</t>
  </si>
  <si>
    <t>Anc_1.340</t>
  </si>
  <si>
    <t>AIM5</t>
  </si>
  <si>
    <t>Mitochondrial inner membrane protein; subunit of the mitochondrial inner membrane organizing system (MitOS, MICOS, or MINOS), a scaffold-like structure on the intermembrane space side of the inner membrane which has a role in the maintenance of crista junctions and inner membrane architecture</t>
  </si>
  <si>
    <t>CAGL0K07315g</t>
  </si>
  <si>
    <t>CAGL-IPF12914|CAG61501.1</t>
  </si>
  <si>
    <t>CAL0134353</t>
  </si>
  <si>
    <t>COA6</t>
  </si>
  <si>
    <t>YMR244C-A</t>
  </si>
  <si>
    <t>Anc_8.795</t>
  </si>
  <si>
    <t>Protein involved in cytochrome c oxidase assembly; also required for efficient formation of respiratory supercomplexes comprised of Complexes III and IV; localizes to the mitochondrial intermembrane space; has a human homolog; transcription is induced in response to the DNA-damaging agent MMS; protein abundance increases in response to DNA replication stress</t>
  </si>
  <si>
    <t>CAGL0L10142g</t>
  </si>
  <si>
    <t>RSB1</t>
  </si>
  <si>
    <t>CAGL-IPF4136|CAGL-CDS3117.1|CAG62183.1</t>
  </si>
  <si>
    <t>CAL0135328</t>
  </si>
  <si>
    <t>YOR049C</t>
  </si>
  <si>
    <t>Anc_5.647</t>
  </si>
  <si>
    <t>Suppressor of sphingoid LCB sensitivity of an LCB-lyase mutation; putative integral membrane transporter or flippase that may transport long chain bases (LCBs) from the cytoplasmic side toward the extracytoplasmic side of the membrane</t>
  </si>
  <si>
    <t>CAGL0A01111g</t>
  </si>
  <si>
    <t>CAGL-IPF15746|CAG57710.1</t>
  </si>
  <si>
    <t>CAL0126609</t>
  </si>
  <si>
    <t>ATP15</t>
  </si>
  <si>
    <t>YPL271W</t>
  </si>
  <si>
    <t>Anc_6.006</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</si>
  <si>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</si>
  <si>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CAGL0D03630g</t>
  </si>
  <si>
    <t>CAGL-IPF4738|CAGL-CDS3930.1|CAG58484.1</t>
  </si>
  <si>
    <t>CAL0127991</t>
  </si>
  <si>
    <t>CET1</t>
  </si>
  <si>
    <t>YPL228W</t>
  </si>
  <si>
    <t>YMR180C</t>
  </si>
  <si>
    <t>Anc_6.254</t>
  </si>
  <si>
    <t>CTL1</t>
  </si>
  <si>
    <t>RNA 5'-triphosphatase, localizes to both the nucleus and cytoplasm; CTL1 has a paralog, CET1, that arose from the whole genome duplication</t>
  </si>
  <si>
    <t>CAGL0B04191g</t>
  </si>
  <si>
    <t>CAGL-IPF708|CAGL-CDS3628.1|CAG58052.1</t>
  </si>
  <si>
    <t>CAL0127728</t>
  </si>
  <si>
    <t>YPR114W</t>
  </si>
  <si>
    <t>Anc_3.437</t>
  </si>
  <si>
    <t>CAGL0M13563g</t>
  </si>
  <si>
    <t>CAGL-IPF6070|CAGL-CDS4990.1|CAG62913.1</t>
  </si>
  <si>
    <t>CAL0137453</t>
  </si>
  <si>
    <t>GOT1</t>
  </si>
  <si>
    <t>YMR292W</t>
  </si>
  <si>
    <t>Anc_5.035</t>
  </si>
  <si>
    <t>Homodimeric protein that is packaged into COPII vesicles; cycles between the ER and Golgi; involved in secretory transport but not directly required for aspects of transport assayed in vitro; may influence membrane composition</t>
  </si>
  <si>
    <t>CAGL0G01694g</t>
  </si>
  <si>
    <t>CAGL-IPF3838|CAGL-CDS4372.1|CAG59361.1</t>
  </si>
  <si>
    <t>CAL0137715</t>
  </si>
  <si>
    <t>YTH1</t>
  </si>
  <si>
    <t>YPR107C</t>
  </si>
  <si>
    <t>Anc_3.422</t>
  </si>
  <si>
    <t>Essential RNA-binding component of cleavage and polyadenylation factor; contains five zinc fingers; required for pre-mRNA 3'-end processing and polyadenylation; relocalizes to the cytosol in response to hypoxia</t>
  </si>
  <si>
    <t>CAGL0J11770g</t>
  </si>
  <si>
    <t>PLB1</t>
  </si>
  <si>
    <t>CAGL-IPF2933|CAGL-CDS1234.1|CAG61176.1</t>
  </si>
  <si>
    <t>CAL0133252</t>
  </si>
  <si>
    <t>YOL011W</t>
  </si>
  <si>
    <t>YMR008C</t>
  </si>
  <si>
    <t>Anc_6.042</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</si>
  <si>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</si>
  <si>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CAGL0K07117g</t>
  </si>
  <si>
    <t>CAGL-IPF5349|CAGL-CDS2320.1|CAG61494.1</t>
  </si>
  <si>
    <t>CAL0134639</t>
  </si>
  <si>
    <t>PBP2</t>
  </si>
  <si>
    <t>YBR233W</t>
  </si>
  <si>
    <t>Anc_6.139</t>
  </si>
  <si>
    <t>RNA binding protein; has similarity to mammalian heterogeneous nuclear RNP K protein, involved in the regulation of telomere position effect and telomere length; relative distribution to the nucleus increases upon DNA replication stress</t>
  </si>
  <si>
    <t>CAGL0F07359g</t>
  </si>
  <si>
    <t>CAGL-IPF527|CAGL-CDS3882.1|CAG59211.1</t>
  </si>
  <si>
    <t>CAL0130988</t>
  </si>
  <si>
    <t>YGL117W</t>
  </si>
  <si>
    <t>Anc_6.134</t>
  </si>
  <si>
    <t>CAGL0L09933g</t>
  </si>
  <si>
    <t>CAGL-IPF9245|CAGL-CDS2716.1|CAG62174.1</t>
  </si>
  <si>
    <t>CAL0135612</t>
  </si>
  <si>
    <t>CUE5</t>
  </si>
  <si>
    <t>Ubiquitin-binding protein; contains a CUE domain that binds ubiquitin, which may facilitate intramolecular monoubiquitination; green fluorescent protein (GFP)-fusion protein localizes to the cytoplasm in a punctate pattern; CUE5 has a paralog, DON1, that arose from the whole genome duplication</t>
  </si>
  <si>
    <t>CAGL0A00715g</t>
  </si>
  <si>
    <t>CAGL-IPF3346|CAGL-CDS5609.1|CAG57693.1</t>
  </si>
  <si>
    <t>CAL0126691</t>
  </si>
  <si>
    <t>CAGL0M05467g</t>
  </si>
  <si>
    <t>CAGL-IPF7175|CAGL-CDS3123.1|CAG62560.1</t>
  </si>
  <si>
    <t>CAL0137361</t>
  </si>
  <si>
    <t>YBR204C</t>
  </si>
  <si>
    <t>Anc_8.524</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</si>
  <si>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</si>
  <si>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</si>
  <si>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CAGL0G04059g</t>
  </si>
  <si>
    <t>CAGL-IPF7106|CAGL-CDS2480.1|CAG59466.1</t>
  </si>
  <si>
    <t>CAL0130683</t>
  </si>
  <si>
    <t>SSL1</t>
  </si>
  <si>
    <t>YLR005W</t>
  </si>
  <si>
    <t>Anc_5.226</t>
  </si>
  <si>
    <t>Subunit of the core form of RNA polymerase transcription factor TFIIH; has both protein kinase and DNA-dependent ATPase/helicase activities; essential for transcription and nucleotide excision repair; interacts with Tfb4p</t>
  </si>
  <si>
    <t>CAGL0H01793g</t>
  </si>
  <si>
    <t>CAGL-IPF5835|CAGL-CDS0544.1|CAG59810.1</t>
  </si>
  <si>
    <t>CAL0130176</t>
  </si>
  <si>
    <t>YJR061W</t>
  </si>
  <si>
    <t>Anc_1.509</t>
  </si>
  <si>
    <t>Putative protein of unknown function; non-essential gene; transcription repressed by Rm101p; YJR061W has a paralog, MNN4, that arose from the whole genome duplication</t>
  </si>
  <si>
    <t>CAGL0K07502g</t>
  </si>
  <si>
    <t>CAGL-IPF10197|CAG61510.1</t>
  </si>
  <si>
    <t>CAL0134283</t>
  </si>
  <si>
    <t>CAGL0J08778g</t>
  </si>
  <si>
    <t>CAGL-IPF7001|CAGL-CDS3616.1|CAG61041.1</t>
  </si>
  <si>
    <t>CAL0133190</t>
  </si>
  <si>
    <t>SEC13</t>
  </si>
  <si>
    <t>YLR208W</t>
  </si>
  <si>
    <t>Anc_7.338</t>
  </si>
  <si>
    <t>Structural component of 3 distinct complexes; subunit of Nup84 nuclear pore sub-complex (NPC), COPII vesicle coat, and Seh1-associated (SEA) complex; COPII vesicle coat is required for ER to Golgi transport; the Nup84 subcomplex contributes to nucleocytoplasmic transport, NPC biogenesis and processes that may require localization of chromosomes at the nuclear periphery, including transcription; homologous to human SEC13; abundance increases under DNA replication stress</t>
  </si>
  <si>
    <t>CAGL0G02893g</t>
  </si>
  <si>
    <t>CAGL-IPF3600|CAGL-CDS2551.1|CAG59416.1</t>
  </si>
  <si>
    <t>CAL0130693</t>
  </si>
  <si>
    <t>POS5</t>
  </si>
  <si>
    <t>YPL188W</t>
  </si>
  <si>
    <t>Anc_6.186</t>
  </si>
  <si>
    <t>Mitochondrial NADH kinase; phosphorylates NADH; also phosphorylates NAD(+) with lower specificity; required for the response to oxidative stress</t>
  </si>
  <si>
    <t>CAGL0G10109g</t>
  </si>
  <si>
    <t>CAGL-IPF1510|CAGL-CDS1209.1|CAG59727.1</t>
  </si>
  <si>
    <t>CAL0130440</t>
  </si>
  <si>
    <t>RPC82</t>
  </si>
  <si>
    <t>YPR190C</t>
  </si>
  <si>
    <t>Anc_7.547</t>
  </si>
  <si>
    <t>RNA polymerase III subunit C82</t>
  </si>
  <si>
    <t>CAGL0M02233g</t>
  </si>
  <si>
    <t>CAGL-IPF6625|CAGL-CDS0895.1|CAG62419.1</t>
  </si>
  <si>
    <t>CAL0137271</t>
  </si>
  <si>
    <t>RAD53</t>
  </si>
  <si>
    <t>YPL153C</t>
  </si>
  <si>
    <t>Anc_8.676</t>
  </si>
  <si>
    <t>Protein kinase; required for cell-cycle arrest in response to DNA damage; activated by trans autophosphorylation when interacting with hyperphosphorylated Rad9p; also interacts with ARS1 and plays a role in initiation of DNA replication; relocalizes to the cytosol in response to hypoxia</t>
  </si>
  <si>
    <t>CAGL0M06479g</t>
  </si>
  <si>
    <t>CAGL-IPF6158|CAGL-CDS5302.1|CAG62605.1</t>
  </si>
  <si>
    <t>CAL0136797</t>
  </si>
  <si>
    <t>NTC20</t>
  </si>
  <si>
    <t>YBR188C</t>
  </si>
  <si>
    <t>Anc_8.556</t>
  </si>
  <si>
    <t>Member of the NineTeen Complex (NTC); this complex contains Prp19p and stabilizes U6 snRNA in catalytic forms of the spliceosome containing U2, U5, and U6 snRNAs</t>
  </si>
  <si>
    <t>CAGL0M05797g</t>
  </si>
  <si>
    <t>CAGL-IPF9100|CAGL-CDS3442.1|CAG62574.1</t>
  </si>
  <si>
    <t>CAL0137075</t>
  </si>
  <si>
    <t>PUS2</t>
  </si>
  <si>
    <t>YPL212C</t>
  </si>
  <si>
    <t>YGL063W</t>
  </si>
  <si>
    <t>Anc_6.226</t>
  </si>
  <si>
    <t>Mitochondrial tRNA:pseudouridine synthase; acts at positions 27 and 28, but not at position 72; efficiently and rapidly targeted to mitochondria, specifically dedicated to mitochondrial tRNA modification; PUS2 has a paralog, PUS1, that arose from the whole genome duplication</t>
  </si>
  <si>
    <t>CAGL0D06666g</t>
  </si>
  <si>
    <t>CAGL-IPF15183|CAG58606.1</t>
  </si>
  <si>
    <t>CAL0128227</t>
  </si>
  <si>
    <t>CAGL0K07436g</t>
  </si>
  <si>
    <t>CAGL-IPF5371|CAGL-CDS3547.1|CAG61507.1</t>
  </si>
  <si>
    <t>CAL0134511</t>
  </si>
  <si>
    <t>YHM2</t>
  </si>
  <si>
    <t>YMR241W</t>
  </si>
  <si>
    <t>Anc_8.784</t>
  </si>
  <si>
    <t>Citrate and oxoglutarate carrier protein; exports citrate from and imports oxoglutarate into the mitochondrion, causing net export of NADPH reducing equivalents; also associates with mt nucleoids and has a role in replication and segregation of the mt genome</t>
  </si>
  <si>
    <t>CAGL0K02519g</t>
  </si>
  <si>
    <t>CAGL-IPF2253|CAGL-CDS4312.1|CAG61296.1</t>
  </si>
  <si>
    <t>CAL0134051</t>
  </si>
  <si>
    <t>CAGL0J06622g</t>
  </si>
  <si>
    <t>CAGL-IPF2328|CAGL-CDS3314.1|CAG60945.1</t>
  </si>
  <si>
    <t>CAL0133144</t>
  </si>
  <si>
    <t>PML39</t>
  </si>
  <si>
    <t>YML107C</t>
  </si>
  <si>
    <t>Anc_8.828</t>
  </si>
  <si>
    <t>Protein required for nuclear retention of unspliced pre-mRNAs; required along with Mlp1p and Pml1p; anchored to nuclear pore complex via Mlp1p and Mlp2p; found with the subset of nuclear pores farthest from the nucleolus; may interact with ribosomes</t>
  </si>
  <si>
    <t>CAGL0B00946g</t>
  </si>
  <si>
    <t>CAGL-IPF3643|CAGL-CDS2801.1|CAG57912.1</t>
  </si>
  <si>
    <t>CAL0127160</t>
  </si>
  <si>
    <t>RNQ1</t>
  </si>
  <si>
    <t>YCL028W</t>
  </si>
  <si>
    <t>Anc_1.047</t>
  </si>
  <si>
    <t>[PIN(+)] prion; an infectious protein conformation that is generally an ordered protein aggregate</t>
  </si>
  <si>
    <t>CAGL0E05214g</t>
  </si>
  <si>
    <t>CAGL-IPF5019|CAGL-CDS3193.1|CAG58834.1</t>
  </si>
  <si>
    <t>CAL0128742</t>
  </si>
  <si>
    <t>CAGL0M08096g</t>
  </si>
  <si>
    <t>CAGL-IPF9948|CAGL-CDS5128.1|CAG62674.1</t>
  </si>
  <si>
    <t>CAL0137049</t>
  </si>
  <si>
    <t>CAGL0G06006g</t>
  </si>
  <si>
    <t>CAGL-IPF3457|CAGL-CDS5339.1|CAG59550.1</t>
  </si>
  <si>
    <t>CAL0130817</t>
  </si>
  <si>
    <t>YHR138C</t>
  </si>
  <si>
    <t>Anc_2.100</t>
  </si>
  <si>
    <t>Protein of unknown function; similar to Pbi2p; double null mutant lacking Pbi2p and Yhr138cp exhibits highly fragmented vacuoles; protein abundance increases in response to DNA replication stress</t>
  </si>
  <si>
    <t>CAGL0K04609g</t>
  </si>
  <si>
    <t>CAGL-IPF4031|CAGL-CDS1456.1|CAG61387.1</t>
  </si>
  <si>
    <t>CAL0134681</t>
  </si>
  <si>
    <t>CAGL0H08041g</t>
  </si>
  <si>
    <t>CAGL-IPF184|CAGL-CDS2359.1|CAG60081.1</t>
  </si>
  <si>
    <t>CAL0131910</t>
  </si>
  <si>
    <t>RTT106</t>
  </si>
  <si>
    <t>YNL206C</t>
  </si>
  <si>
    <t>Anc_2.045</t>
  </si>
  <si>
    <t>Histone chaperone; involved in regulation of chromatin structure in both transcribed and silenced chromosomal regions; affects transcriptional elongation; has a role in regulation of Ty1 transposition</t>
  </si>
  <si>
    <t>CAGL0B01969g</t>
  </si>
  <si>
    <t>CAGL-IPF5228|CAGL-CDS2618.1|CAG57955.1</t>
  </si>
  <si>
    <t>CAL0127142</t>
  </si>
  <si>
    <t>ECM18</t>
  </si>
  <si>
    <t>YDR125C</t>
  </si>
  <si>
    <t>Protein of unknown function; ECM18 has a paralog, ICT1, that arose from the whole genome duplication</t>
  </si>
  <si>
    <t>CAGL0F02233g</t>
  </si>
  <si>
    <t>CAGL-IPF5722|CAGL-CDS2178.1|CAG58992.1</t>
  </si>
  <si>
    <t>CAL0130868</t>
  </si>
  <si>
    <t>YFR006W</t>
  </si>
  <si>
    <t>Anc_8.098</t>
  </si>
  <si>
    <t>Putative X-Pro aminopeptidase; green fluorescent protein (GFP)-fusion protein localizes to the cytoplasm; YFR006W is not an essential gene</t>
  </si>
  <si>
    <t>CAGL0H07337g</t>
  </si>
  <si>
    <t>CAGL-IPF231|CAGL-CDS4836.1|CAG60049.1</t>
  </si>
  <si>
    <t>CAL0131926</t>
  </si>
  <si>
    <t>CAGL0H09988g</t>
  </si>
  <si>
    <t>CAGL-IPF35|CAGL-CDS1257.1|CAG60164.1</t>
  </si>
  <si>
    <t>CAL0131726</t>
  </si>
  <si>
    <t>REB1</t>
  </si>
  <si>
    <t>YDR026C</t>
  </si>
  <si>
    <t>YBR049C</t>
  </si>
  <si>
    <t>Anc_3.256</t>
  </si>
  <si>
    <t>RNA polymerase I enhancer binding protein; DNA binding protein that binds to genes transcribed by both RNA polymerase I and RNA polymerase II; required for termination of RNA polymerase I transcription; REB1 has a paralog, NSI1, that arose from the whole genome duplication</t>
  </si>
  <si>
    <t>CAGL0J02926g</t>
  </si>
  <si>
    <t>PET117</t>
  </si>
  <si>
    <t>CAGL-IPF6551|CAGL-CDS5085.1|CAG60780.1</t>
  </si>
  <si>
    <t>CAL0133278</t>
  </si>
  <si>
    <t>YER058W</t>
  </si>
  <si>
    <t>Anc_7.239</t>
  </si>
  <si>
    <t>Protein required for assembly of cytochrome c oxidase</t>
  </si>
  <si>
    <t>CAGL0A03117g</t>
  </si>
  <si>
    <t>CAGL-IPF1256|CAGL-CDS5593.1|CAG57796.1</t>
  </si>
  <si>
    <t>CAL0126929</t>
  </si>
  <si>
    <t>YRA1</t>
  </si>
  <si>
    <t>YDR381W</t>
  </si>
  <si>
    <t>Anc_5.458</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</si>
  <si>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</si>
  <si>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CAGL0I10340g</t>
  </si>
  <si>
    <t>PWP5</t>
  </si>
  <si>
    <t>CAGL-IPF6449|CAGL-CDS0431.1|CAG60634.1</t>
  </si>
  <si>
    <t>CAL0132062</t>
  </si>
  <si>
    <t>CAGL0K07898g</t>
  </si>
  <si>
    <t>CAGL-IPF3143|CAGL-CDS2193.1|CAG61527.1</t>
  </si>
  <si>
    <t>CAL0133815</t>
  </si>
  <si>
    <t>YPR084W</t>
  </si>
  <si>
    <t>Anc_3.390</t>
  </si>
  <si>
    <t>CAGL0M01848g</t>
  </si>
  <si>
    <t>CAGL-IPF14388|CAG62401.1</t>
  </si>
  <si>
    <t>CAL0136845</t>
  </si>
  <si>
    <t>SLM4</t>
  </si>
  <si>
    <t>YBR077C</t>
  </si>
  <si>
    <t>Anc_3.300</t>
  </si>
  <si>
    <t>SLM4/EGO3</t>
  </si>
  <si>
    <t>Component of the EGO and GSE complexes; EGO is involved in the regulation of microautophagy and GSE is required for proper sorting of amino acid permease Gap1p; gene exhibits synthetic genetic interaction with MSS4</t>
  </si>
  <si>
    <t>CAGL0M04367g</t>
  </si>
  <si>
    <t>CAGL-IPF8299|CAGL-CDS1487.1|CAG62513.1</t>
  </si>
  <si>
    <t>CAL0137169</t>
  </si>
  <si>
    <t>CKI1</t>
  </si>
  <si>
    <t>YLR133W</t>
  </si>
  <si>
    <t>Anc_8.328</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</si>
  <si>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</si>
  <si>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CAGL0J07150g</t>
  </si>
  <si>
    <t>CAGL-IPF2362|CAGL-CDS0414.1|CAG60968.1|ZCF26</t>
  </si>
  <si>
    <t>CAL0132926</t>
  </si>
  <si>
    <t>PIP2</t>
  </si>
  <si>
    <t>YOR363C</t>
  </si>
  <si>
    <t>Oleate-specific transcriptional activator of peroxisome proliferation; autoregulatory; contains Zn(2)-Cys(6) cluster domain, forms heterodimer with Oaf1p, binds oleate response elements (OREs), activates beta-oxidation genes; PIP2 has a paralog, OAF1, that arose from the whole genome duplication</t>
  </si>
  <si>
    <t>CAGL0E01947g</t>
  </si>
  <si>
    <t>CAGL-IPF8409|CAGL-CDS2380.1|CAG58693.1</t>
  </si>
  <si>
    <t>CAL0128968</t>
  </si>
  <si>
    <t>CAGL0L02079g</t>
  </si>
  <si>
    <t>CAGL-IPF8429|CAGL-CDS3629.1|CAG61830.1</t>
  </si>
  <si>
    <t>CAL0135984</t>
  </si>
  <si>
    <t>CTP1</t>
  </si>
  <si>
    <t>YBR291C</t>
  </si>
  <si>
    <t>Anc_2.525</t>
  </si>
  <si>
    <t>Mitochondrial inner membrane citrate transporter; member of the mitochondrial carrier family</t>
  </si>
  <si>
    <t>CAGL0K05005g</t>
  </si>
  <si>
    <t>CAGL-IPF4003|CAGL-CDS1725.1|CAG61405.1</t>
  </si>
  <si>
    <t>CAL0134155</t>
  </si>
  <si>
    <t>ALG9</t>
  </si>
  <si>
    <t>YNL219C</t>
  </si>
  <si>
    <t>Anc_2.024</t>
  </si>
  <si>
    <t>Mannosyltransferase, involved in N-linked glycosylation; catalyzes both the transfer of seventh mannose residue on B-arm and ninth mannose residue on the C-arm from Dol-P-Man to lipid-linked oligosaccharides; mutation of the human ortholog causes type 1 congenital disorders of glycosylation</t>
  </si>
  <si>
    <t>CAGL0K08844g</t>
  </si>
  <si>
    <t>CAGL-IPF3074|CAGL-CDS2025.1|CAG61568.1</t>
  </si>
  <si>
    <t>CAL0134513</t>
  </si>
  <si>
    <t>AIM17</t>
  </si>
  <si>
    <t>YHL021C</t>
  </si>
  <si>
    <t>Anc_7.110</t>
  </si>
  <si>
    <t>Putative protein of unknown function; the authentic, non-tagged protein is detected in highly purified mitochondria in high-throughput studies; null mutant displays reduced frequency of mitochondrial genome loss</t>
  </si>
  <si>
    <t>CAGL0H10604g</t>
  </si>
  <si>
    <t>PUB1</t>
  </si>
  <si>
    <t>CAGL-IPF8815|CAGL-CDS2664.1|CAG60192.1</t>
  </si>
  <si>
    <t>CAL0131936</t>
  </si>
  <si>
    <t>YNL016W</t>
  </si>
  <si>
    <t>Anc_2.306</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</si>
  <si>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</si>
  <si>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CAGL0L11308g</t>
  </si>
  <si>
    <t>CAGL-IPF4224|CAGL-CDS3138.1|CAG62234.1</t>
  </si>
  <si>
    <t>CAL0135518</t>
  </si>
  <si>
    <t>ERV41</t>
  </si>
  <si>
    <t>YML067C</t>
  </si>
  <si>
    <t>Anc_4.330</t>
  </si>
  <si>
    <t>Protein localized to COPII-coated vesicles; forms a complex with Erv46p; involved in the membrane fusion stage of transport; has homology to human ERGIC2 (PTX1) protein</t>
  </si>
  <si>
    <t>CAGL0H06633g</t>
  </si>
  <si>
    <t>CAGL-IPF290|CAGL-CDS1804.1|CAG60017.1</t>
  </si>
  <si>
    <t>CAL0129906</t>
  </si>
  <si>
    <t>YKR097W</t>
  </si>
  <si>
    <t>Anc_5.708</t>
  </si>
  <si>
    <t>PCK1</t>
  </si>
  <si>
    <t>Phosphoenolpyruvate carboxykinase; key enzyme in gluconeogenesis, catalyzes early reaction in carbohydrate biosynthesis, glucose represses transcription and accelerates mRNA degradation, regulated by Mcm1p and Cat8p, located in the cytosol</t>
  </si>
  <si>
    <t>CAGL0C01435g</t>
  </si>
  <si>
    <t>CAGL-IPF11919|CAR58005.1</t>
  </si>
  <si>
    <t>CAL0127638</t>
  </si>
  <si>
    <t>RTC6</t>
  </si>
  <si>
    <t>YPL183W-A</t>
  </si>
  <si>
    <t>Anc_6.178</t>
  </si>
  <si>
    <t>Protein involved in translation; mutants have defects in biogenesis of nuclear ribosomes; sequence similar to prokaryotic ribosomal protein L36, may be a mitochondrial ribosomal protein; protein abundance increases in response to DNA replication stress</t>
  </si>
  <si>
    <t>CAGL0D01606g</t>
  </si>
  <si>
    <t>CAGL-IPF4792|CAGL-CDS3568.1|CAG58396.1</t>
  </si>
  <si>
    <t>CAL0128313</t>
  </si>
  <si>
    <t>YMC1</t>
  </si>
  <si>
    <t>YPR058W</t>
  </si>
  <si>
    <t>Anc_3.348</t>
  </si>
  <si>
    <t>Putative mitochondrial inner membrane transporter; proposed role in oleate metabolism and glutamate biosynthesis; member of the mitochondrial carrier (MCF) family; YMC1 has a paralog, YMC2, that arose from the whole genome duplication</t>
  </si>
  <si>
    <t>CAGL0I05940g</t>
  </si>
  <si>
    <t>CAGL-IPF1388|CAGL-CDS3665.1|CAG60445.1</t>
  </si>
  <si>
    <t>CAL0129935</t>
  </si>
  <si>
    <t>SFH5</t>
  </si>
  <si>
    <t>YJL145W</t>
  </si>
  <si>
    <t>Anc_1.205</t>
  </si>
  <si>
    <t>Non-classical phosphatidylinositol transfer protein (PITP); exhibits PI- but not PC-transfer activity; localizes to the peripheral endoplasmic reticulum, cytosol and microsomes; similar to Sec14p; partially relocalizes to the plasma membrane upon DNA replication stress</t>
  </si>
  <si>
    <t>CAGL0D02970g</t>
  </si>
  <si>
    <t>CAGL-IPF8663|CAGL-CDS4367.1|CAG58456.1</t>
  </si>
  <si>
    <t>CAL0128531</t>
  </si>
  <si>
    <t>PML1</t>
  </si>
  <si>
    <t>YLR016C</t>
  </si>
  <si>
    <t>Anc_5.240</t>
  </si>
  <si>
    <t>Subunit of the RES complex; RES complex is required for nuclear retention of unspliced pre-mRNAs; acts in the same pathway as Pml39p and Mlp1p</t>
  </si>
  <si>
    <t>CAGL0L03333g</t>
  </si>
  <si>
    <t>CAGL-IPF2724|CAGL-CDS2398.1|CAG61887.1</t>
  </si>
  <si>
    <t>CAL0135052</t>
  </si>
  <si>
    <t>UIP5</t>
  </si>
  <si>
    <t>YKR044W</t>
  </si>
  <si>
    <t>Anc_1.239</t>
  </si>
  <si>
    <t>Protein of unknown function that interacts with Ulp1p; a Ubl (ubiquitin-like protein)-specific protease for Smt3p protein conjugates</t>
  </si>
  <si>
    <t>CAGL0J08712g</t>
  </si>
  <si>
    <t>CAGL-IPF9793|CAG61038.1</t>
  </si>
  <si>
    <t>CAL0132954</t>
  </si>
  <si>
    <t>FUN26</t>
  </si>
  <si>
    <t>YAL022C</t>
  </si>
  <si>
    <t>Anc_7.077</t>
  </si>
  <si>
    <t>Vacuolar membrane transporter with broad nucleoside selectivity; may regulate balance of nicotinamide riboside (NmR) levels between cytosol and vacuole, contributing to salvage of NmR for use in cytosolic NAD+ synthesis</t>
  </si>
  <si>
    <t>CAGL0L06688g</t>
  </si>
  <si>
    <t>CAGL-IPF7649|CAGL-CDS1139.1|CAG62037.1</t>
  </si>
  <si>
    <t>CAL0135084</t>
  </si>
  <si>
    <t>CAGL0M04389g</t>
  </si>
  <si>
    <t>CAGL-IPF8300|CAGL-CDS1002.1|CAG62514.1</t>
  </si>
  <si>
    <t>CAL0137205</t>
  </si>
  <si>
    <t>SLX4</t>
  </si>
  <si>
    <t>YLR135W</t>
  </si>
  <si>
    <t>Anc_8.330</t>
  </si>
  <si>
    <t>Endonuclease involved in processing DNA; acts during recombination and repair; promotes template switching during break-induced replication (BIR), causing non-reciprocal translocations (NRTs); cleaves branched structures in a complex with Slx1p; involved interstrand cross-link repair and in Rad1p/Rad10p-dependent removal of 3'-nonhomologous tails during DSBR via single-strand annealing; relative distribution to nuclear foci increases upon DNA replication stress</t>
  </si>
  <si>
    <t>CAGL0H01947g</t>
  </si>
  <si>
    <t>CAGL-IPF5848|CAGL-CDS4419.1|CAG59815.1</t>
  </si>
  <si>
    <t>CAL0131846</t>
  </si>
  <si>
    <t>YJR056C</t>
  </si>
  <si>
    <t>Anc_1.502</t>
  </si>
  <si>
    <t>Protein of unknown function; green fluorescent protein (GFP)-fusion protein localizes to both the cytoplasm and the nucleus; relative distribution to the nucleus increases upon DNA replication stress</t>
  </si>
  <si>
    <t>CAGL0M01188g</t>
  </si>
  <si>
    <t>CAGL-IPF9576|CAGL-CDS0126.1|CAG62372.1</t>
  </si>
  <si>
    <t>CAL0137511</t>
  </si>
  <si>
    <t>SWR1</t>
  </si>
  <si>
    <t>YDR334W</t>
  </si>
  <si>
    <t>Anc_5.383</t>
  </si>
  <si>
    <t>Swi2/Snf2-related ATPase; structural component of the SWR1 complex, which exchanges histone variant H2AZ (Htz1p) for chromatin-bound histone H2A; relocalizes to the cytosol in response to hypoxia</t>
  </si>
  <si>
    <t>CAGL0D02860g</t>
  </si>
  <si>
    <t>CAGL-IPF8648|CAGL-CDS4349.1|CAG58451.1</t>
  </si>
  <si>
    <t>CAL0128373</t>
  </si>
  <si>
    <t>IRC19</t>
  </si>
  <si>
    <t>YLL033W</t>
  </si>
  <si>
    <t>Anc_4.025</t>
  </si>
  <si>
    <t>Putative protein of unknown function; YLL033W is not an essential gene but mutant is defective in spore formation; null mutant displays increased levels of spontaneous Rad52p foci</t>
  </si>
  <si>
    <t>CAGL0J06138g</t>
  </si>
  <si>
    <t>CAGL-IPF2292|CAGL-CDS2733.1|CAG60924.1</t>
  </si>
  <si>
    <t>CAL0132834</t>
  </si>
  <si>
    <t>YNL165W</t>
  </si>
  <si>
    <t>Anc_2.089</t>
  </si>
  <si>
    <t>Putative protein of unknown function; YNL165W is not an essential gene</t>
  </si>
  <si>
    <t>CAGL0J01661g</t>
  </si>
  <si>
    <t>CAGL-IPF7837|CAGL-CDS3349.1|CAG60728.1</t>
  </si>
  <si>
    <t>CAL0129887</t>
  </si>
  <si>
    <t>YPR011C</t>
  </si>
  <si>
    <t>Anc_8.115</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</si>
  <si>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</si>
  <si>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CAGL0K05577g</t>
  </si>
  <si>
    <t>CAGL-IPF3959|CAGL-CDS3315.1|CAG61429.1</t>
  </si>
  <si>
    <t>CAL0134953</t>
  </si>
  <si>
    <t>ATX2</t>
  </si>
  <si>
    <t>YOR079C</t>
  </si>
  <si>
    <t>Anc_5.688</t>
  </si>
  <si>
    <t>Golgi membrane protein involved in manganese homeostasis; overproduction suppresses the sod1 (copper, zinc superoxide dismutase) null mutation</t>
  </si>
  <si>
    <t>CAGL0M08360g</t>
  </si>
  <si>
    <t>CAGL-IPF8014|CAGL-CDS0897.1|CAG62685.1</t>
  </si>
  <si>
    <t>CAL0136865</t>
  </si>
  <si>
    <t>KKQ8</t>
  </si>
  <si>
    <t>Putative serine/threonine protein kinase with unknown cellular role; KKQ8 has a paralog, HAL5, that arose from the whole genome duplication</t>
  </si>
  <si>
    <t>CAGL0B04213g</t>
  </si>
  <si>
    <t>CAGL-IPF705|CAGL-CDS0598.1|CAG58053.1</t>
  </si>
  <si>
    <t>CAL0127764</t>
  </si>
  <si>
    <t>RGC1</t>
  </si>
  <si>
    <t>YPR115W</t>
  </si>
  <si>
    <t>Anc_3.438</t>
  </si>
  <si>
    <t>Pleckstrin homology domain containing protein; proposed to function as a glycerol channel activator; green fluorescent protein (GFP)-fusion protein localizes to the cytoplasm; RGC1 has a paralog, ASK10, that arose from the whole genome duplication</t>
  </si>
  <si>
    <t>CAGL0L04180g</t>
  </si>
  <si>
    <t>CAGL-IPF8110|CAGL-CDS2566.1|CAG61926.1</t>
  </si>
  <si>
    <t>CAL0134990</t>
  </si>
  <si>
    <t>TEP1</t>
  </si>
  <si>
    <t>YNL128W</t>
  </si>
  <si>
    <t>Anc_2.141</t>
  </si>
  <si>
    <t>PTEN homolog with no demonstrated inositol lipid phosphatase activity; plays a role in normal sporulation; homolog of human tumor suppressor gene PTEN/MMAC1/TEP1 and fission yeast ptn1</t>
  </si>
  <si>
    <t>CAGL0B02431g</t>
  </si>
  <si>
    <t>CAGL-IPF856|CAGL-CDS1940.1|CAG57976.1</t>
  </si>
  <si>
    <t>CAL0127820</t>
  </si>
  <si>
    <t>NDI1</t>
  </si>
  <si>
    <t>YML120C</t>
  </si>
  <si>
    <t>Anc_8.854</t>
  </si>
  <si>
    <t>NADH:ubiquinone oxidoreductase; transfers electrons from NADH to ubiquinone in the respiratory chain but does not pump protons, in contrast to the higher eukaryotic multisubunit respiratory complex I; phosphorylated; involved in Mn and H2O2 induced apoptosis; upon apoptotic stress, Ndip is activated in the mitochondria by N-terminal cleavage, and the truncated protein translocates to the cytoplasm to induce apoptosis; homolog of human AMID</t>
  </si>
  <si>
    <t>CAGL0G00396g</t>
  </si>
  <si>
    <t>CAGL-IPF3927|CAGL-CDS3828.1|CAG59309.1</t>
  </si>
  <si>
    <t>CAL0137749</t>
  </si>
  <si>
    <t>RTT102</t>
  </si>
  <si>
    <t>YGR275W</t>
  </si>
  <si>
    <t>Anc_5.024</t>
  </si>
  <si>
    <t>Component of both the SWI/SNF and RSC chromatin remodeling complexes; suggested role in chromosome maintenance; possible weak regulator of Ty1 transposition; protein abundance increases in response to DNA replication stress</t>
  </si>
  <si>
    <t>CAGL0L00957g</t>
  </si>
  <si>
    <t>CAGL-IPF8897|CAGL-CDS2958.1|CAG61785.1</t>
  </si>
  <si>
    <t>CAL0135250</t>
  </si>
  <si>
    <t>YER048C</t>
  </si>
  <si>
    <t>Anc_7.217</t>
  </si>
  <si>
    <t>CAJ1</t>
  </si>
  <si>
    <t>Nuclear type II J heat shock protein of the E. coli dnaJ family; contains a leucine zipper-like motif, binds to non-native substrates for presentation to Ssa3p, may function during protein translocation, assembly and disassembly</t>
  </si>
  <si>
    <t>CAGL0D01265g</t>
  </si>
  <si>
    <t>MT-I</t>
  </si>
  <si>
    <t>CAR58010.1</t>
  </si>
  <si>
    <t>CAL0128003</t>
  </si>
  <si>
    <t>Anc_3.376</t>
  </si>
  <si>
    <t>CAGL0C02431g</t>
  </si>
  <si>
    <t>CAGL-IPF1053|CAGL-CDS0555.1|CAG58188.1</t>
  </si>
  <si>
    <t>CAL0127262</t>
  </si>
  <si>
    <t>FIR1</t>
  </si>
  <si>
    <t>YER032W</t>
  </si>
  <si>
    <t>Anc_3.522</t>
  </si>
  <si>
    <t>Protein involved in 3' mRNA processing; interacts with Ref2p; potential Cdc28p substrate</t>
  </si>
  <si>
    <t>CAGL0L12980g</t>
  </si>
  <si>
    <t>CAGL-IPF8545|CAGL-CDS0308.1|CAG62307.1</t>
  </si>
  <si>
    <t>CAL0135102</t>
  </si>
  <si>
    <t>SET1</t>
  </si>
  <si>
    <t>YHR119W</t>
  </si>
  <si>
    <t>Anc_2.148</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</si>
  <si>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</si>
  <si>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CAGL0E04422g</t>
  </si>
  <si>
    <t>CAGL-IPF2511|CAGL-CDS3958.1|CAG58799.1</t>
  </si>
  <si>
    <t>CAL0128798</t>
  </si>
  <si>
    <t>VPS29</t>
  </si>
  <si>
    <t>YHR012W</t>
  </si>
  <si>
    <t>Anc_5.599</t>
  </si>
  <si>
    <t>Subunit of the membrane-associated retromer complex; endosomal protein; essential for endosome-to-Golgi retrograde transport; forms a subcomplex with Vps35p and Vps26p that selects cargo proteins for endosome-to-Golgi retrieval</t>
  </si>
  <si>
    <t>CAGL0I08041g</t>
  </si>
  <si>
    <t>CAGL-IPF4322|CAGL-CDS5016.1|CAG60536.1</t>
  </si>
  <si>
    <t>CAL0130211</t>
  </si>
  <si>
    <t>YGR074W</t>
  </si>
  <si>
    <t>Anc_3.139</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</si>
  <si>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</si>
  <si>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</si>
  <si>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CAGL0E04862g</t>
  </si>
  <si>
    <t>CAGL-IPF4984|CAGL-CDS0358.1|CAG58818.1</t>
  </si>
  <si>
    <t>CAL0128612</t>
  </si>
  <si>
    <t>RAD9</t>
  </si>
  <si>
    <t>YDR217C</t>
  </si>
  <si>
    <t>Anc_8.426</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</si>
  <si>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</si>
  <si>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CAGL0B02673g</t>
  </si>
  <si>
    <t>CAGL-IPF833|CAGL-CDS2245.1|CAG57987.1</t>
  </si>
  <si>
    <t>CAL0127732</t>
  </si>
  <si>
    <t>CHL4</t>
  </si>
  <si>
    <t>YDR254W</t>
  </si>
  <si>
    <t>Anc_8.492</t>
  </si>
  <si>
    <t>Outer kinetochore protein required for chromosome stability; involved in new kinetochore assembly and sister chromatid cohesion; peripheral component of the Ctf19 kinetochore complex that interacts with Ctf19p, Ctf3p, Iml3p and Mif2p; orthologous to human centromere constitutive-associated network (CCAN) subunit CENP-N and fission yeast mis15</t>
  </si>
  <si>
    <t>CAGL0L00297g</t>
  </si>
  <si>
    <t>CAGL-IPF7548|CAGL-CDS0149.1|CAG61756.1</t>
  </si>
  <si>
    <t>CAL0136154</t>
  </si>
  <si>
    <t>YCR042C</t>
  </si>
  <si>
    <t>Anc_1.076</t>
  </si>
  <si>
    <t>TAF2</t>
  </si>
  <si>
    <t>TFIID subunit (150 kDa); involved in RNA polymerase II transcription initiation</t>
  </si>
  <si>
    <t>CAGL0J05159g</t>
  </si>
  <si>
    <t>Cagl0J.mRNA.at.532.m|CAR58044.1|CAGL0J05170g</t>
  </si>
  <si>
    <t>CAL0132794</t>
  </si>
  <si>
    <t>CAGL0K11572g</t>
  </si>
  <si>
    <t>CAGL-IPF3299|CAGL-CDS4262.1|CAG61682.1</t>
  </si>
  <si>
    <t>CAL0134503</t>
  </si>
  <si>
    <t>SBA1</t>
  </si>
  <si>
    <t>YKL117W</t>
  </si>
  <si>
    <t>Anc_2.455</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</si>
  <si>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</si>
  <si>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CAGL0L11088g</t>
  </si>
  <si>
    <t>CAGL-IPF4207|CAGL-CDS4136.1|CAG62224.1</t>
  </si>
  <si>
    <t>CAL0135650</t>
  </si>
  <si>
    <t>YOR283W</t>
  </si>
  <si>
    <t>Anc_8.745</t>
  </si>
  <si>
    <t>Phosphatase with a broad substrate specificity; has some similarity to GPM1/YKL152C, a phosphoglycerate mutase; YOR283W is not an essential gene</t>
  </si>
  <si>
    <t>CAGL0D02992g</t>
  </si>
  <si>
    <t>CAGL-IPF9411|CAGL-CDS3490.1|CAG58457.1</t>
  </si>
  <si>
    <t>CAL0128233</t>
  </si>
  <si>
    <t>YJL006C</t>
  </si>
  <si>
    <t>Anc_5.242</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</si>
  <si>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</si>
  <si>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</si>
  <si>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CAGL0A04873g</t>
  </si>
  <si>
    <t>CAGL-IPF1107</t>
  </si>
  <si>
    <t>CAL0126905</t>
  </si>
  <si>
    <t>CAGL0B01947g</t>
  </si>
  <si>
    <t>INO2</t>
  </si>
  <si>
    <t>CAGL-IPF5229|CAGL-CDS2542.1|CAG57954.1</t>
  </si>
  <si>
    <t>CAL0127050</t>
  </si>
  <si>
    <t>YDR123C</t>
  </si>
  <si>
    <t>Anc_8.280</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</si>
  <si>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</si>
  <si>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CAGL0I01606g</t>
  </si>
  <si>
    <t>CAGL-IPF2088|CAGL-CDS0273.1|CAG60260.1</t>
  </si>
  <si>
    <t>CAL0132502</t>
  </si>
  <si>
    <t>URB2</t>
  </si>
  <si>
    <t>YJR041C</t>
  </si>
  <si>
    <t>Anc_1.467</t>
  </si>
  <si>
    <t>Protein required for normal metabolism of the rRNA primary transcript; nucleolar protein; proposed to be involved in ribosome biogenesis</t>
  </si>
  <si>
    <t>CAGL0H07293g</t>
  </si>
  <si>
    <t>CAGL-IPF238|CAGL-CDS1199.1|CAG60047.1</t>
  </si>
  <si>
    <t>CAL0132048</t>
  </si>
  <si>
    <t>RAD34</t>
  </si>
  <si>
    <t>YDR314C</t>
  </si>
  <si>
    <t>Anc_5.340</t>
  </si>
  <si>
    <t>Protein involved in nucleotide excision repair (NER); homologous to RAD4</t>
  </si>
  <si>
    <t>CAGL0I01650g</t>
  </si>
  <si>
    <t>CAGL-IPF2091|CAGL-CDS0296.1|CAG60262.1</t>
  </si>
  <si>
    <t>CAL0130053</t>
  </si>
  <si>
    <t>YJR039W</t>
  </si>
  <si>
    <t>Anc_1.463</t>
  </si>
  <si>
    <t>CAGL0H02893g</t>
  </si>
  <si>
    <t>CAGL-IPF1968|CAGL-CDS0651.1|CAG59853.1</t>
  </si>
  <si>
    <t>CAL0131496</t>
  </si>
  <si>
    <t>YJL070C</t>
  </si>
  <si>
    <t>Anc_1.302</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</si>
  <si>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</si>
  <si>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CAGL0H03861g</t>
  </si>
  <si>
    <t>CAGL-IPF1895|CAGL-CDS2450.1|CAG59895.1</t>
  </si>
  <si>
    <t>CAL0131994</t>
  </si>
  <si>
    <t>YNL004W</t>
  </si>
  <si>
    <t>Poly(A+) RNA-binding protein; involved in the export of mRNAs from the nucleus to the cytoplasm; similar to Npl3p; HRB1 has a paralog, GBP2, that arose from the whole genome duplication</t>
  </si>
  <si>
    <t>CAGL0H07755g</t>
  </si>
  <si>
    <t>CAGL-IPF203|CAGL-CDS4652.1|CAG60068.1</t>
  </si>
  <si>
    <t>CAL0131588</t>
  </si>
  <si>
    <t>YGL242C</t>
  </si>
  <si>
    <t>Anc_3.565</t>
  </si>
  <si>
    <t>Putative protein of unknown function; deletion mutant is viable</t>
  </si>
  <si>
    <t>CAGL0M05593g</t>
  </si>
  <si>
    <t>CAGL-IPF14261|CAR58074.1</t>
  </si>
  <si>
    <t>CAL0136603</t>
  </si>
  <si>
    <t>YBR162W-A</t>
  </si>
  <si>
    <t>Anc_8.516</t>
  </si>
  <si>
    <t>YSY6</t>
  </si>
  <si>
    <t>Protein of unknown function; expression suppresses a secretory pathway mutation in E. coli; has similarity to the mammalian RAMP4 protein involved in secretion</t>
  </si>
  <si>
    <t>CAGL0C04829g</t>
  </si>
  <si>
    <t>CAGL-IPF4126|CAGL-CDS5299.1|CAG58289.1</t>
  </si>
  <si>
    <t>CAL0127368</t>
  </si>
  <si>
    <t>YJR112W-A</t>
  </si>
  <si>
    <t>Anc_7.487</t>
  </si>
  <si>
    <t>Putative protein of unknown function; identified based on homology to &lt;i&gt;Ashbya gossypii&lt;/i&gt;</t>
  </si>
  <si>
    <t>CAGL0L02475g</t>
  </si>
  <si>
    <t>GCN4</t>
  </si>
  <si>
    <t>CAGL-IPF2792|CAGL-CDS3511.1|CAG61848.1</t>
  </si>
  <si>
    <t>CAL0134984</t>
  </si>
  <si>
    <t>YEL009C</t>
  </si>
  <si>
    <t>Anc_7.131</t>
  </si>
  <si>
    <t>bZIP transcriptional activator of amino acid biosynthetic genes;  activator responds to amino acid starvation; expression is tightly regulated at both the transcriptional and translational levels</t>
  </si>
  <si>
    <t>CAGL0G01584g</t>
  </si>
  <si>
    <t>CAGL-IPF3843|CAGL-CDS1602.1|CAG59357.1</t>
  </si>
  <si>
    <t>CAL0130803</t>
  </si>
  <si>
    <t>BDP1</t>
  </si>
  <si>
    <t>YNL039W</t>
  </si>
  <si>
    <t>Anc_2.282</t>
  </si>
  <si>
    <t>Essential subunit of RNA polymerase III transcription factor (TFIIIB); TFIIIB is involved in transcription of genes encoding tRNAs, 5S rRNA, U6 snRNA, and other small RNAs</t>
  </si>
  <si>
    <t>CAGL0D03916g</t>
  </si>
  <si>
    <t>CAGL-IPF4714|CAGL-CDS3205.1|CAG58497.1</t>
  </si>
  <si>
    <t>CAL0127953</t>
  </si>
  <si>
    <t>PIH1</t>
  </si>
  <si>
    <t>YHR034C</t>
  </si>
  <si>
    <t>Anc_5.317</t>
  </si>
  <si>
    <t>Component of the conserved R2TP complex (Rvb1-Rvb2-Tah1-Pih1); R2TP complex interacts with Hsp90 (Hsp82p and Hsc82p) to mediate assembly large protein complexes such as box C/D snoRNPs and RNA polymerase II</t>
  </si>
  <si>
    <t>CAGL0L07128g</t>
  </si>
  <si>
    <t>CAGL-IPF7682|CAGL-CDS2582.1|CAG62057.1</t>
  </si>
  <si>
    <t>CAL0135086</t>
  </si>
  <si>
    <t>UBX3</t>
  </si>
  <si>
    <t>YDL091C</t>
  </si>
  <si>
    <t>Anc_2.365</t>
  </si>
  <si>
    <t>Subunit of the DSC ubiquitin ligase complex; UBX (ubiquitin regulatory X) domain-containing protein that interacts with Cdc48p; green fluorescent protein (GFP)-fusion protein localizes to the cytoplasm in a punctate pattern; ortholog of fission yeast Ucp10</t>
  </si>
  <si>
    <t>CAGL0J09328g</t>
  </si>
  <si>
    <t>CAGL-IPF6958|CAGL-CDS3627.1|CAG61066.1</t>
  </si>
  <si>
    <t>CAL0133170</t>
  </si>
  <si>
    <t>PCL2</t>
  </si>
  <si>
    <t>YDL127W</t>
  </si>
  <si>
    <t>Anc_7.289</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</si>
  <si>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</si>
  <si>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CAGL0K06105g</t>
  </si>
  <si>
    <t>CAGL-IPF8686|CAGL-CDS1695.1|CAG61449.1</t>
  </si>
  <si>
    <t>CAL0134203</t>
  </si>
  <si>
    <t>BOP2</t>
  </si>
  <si>
    <t>YLR267W</t>
  </si>
  <si>
    <t>Anc_6.061</t>
  </si>
  <si>
    <t>Protein of unknown function</t>
  </si>
  <si>
    <t>CAGL0E02211g</t>
  </si>
  <si>
    <t>CAGL-IPF14073|CAG58705.1</t>
  </si>
  <si>
    <t>CAL0129120</t>
  </si>
  <si>
    <t>CAGL0M12639g</t>
  </si>
  <si>
    <t>CAGL-IPF8475|CAGL-CDS4184.1|CAG62872.1</t>
  </si>
  <si>
    <t>CAL0136925</t>
  </si>
  <si>
    <t>EFM4</t>
  </si>
  <si>
    <t>YIL064W</t>
  </si>
  <si>
    <t>Anc_7.254</t>
  </si>
  <si>
    <t>SEE1</t>
  </si>
  <si>
    <t>Probable lysine methyltransferase; involved in the dimethylation of eEF1A (Tef1p/Tef2p); sequence similarity to S-adenosylmethionine-dependent methyltransferases of the seven beta-strand family; role in vesicular transport</t>
  </si>
  <si>
    <t>CAGL0H02101g</t>
  </si>
  <si>
    <t>CAGL-IPF5854|CAGL-CDS5062.1|CAG59819.1</t>
  </si>
  <si>
    <t>CAL0131668</t>
  </si>
  <si>
    <t>RTC3</t>
  </si>
  <si>
    <t>YHR087W</t>
  </si>
  <si>
    <t>Anc_5.384</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</si>
  <si>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</si>
  <si>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CAGL0B03839g</t>
  </si>
  <si>
    <t>MET3</t>
  </si>
  <si>
    <t>CAGL-IPF734|CAGL-CDS2035.1|CAG58037.1</t>
  </si>
  <si>
    <t>CAL0127678</t>
  </si>
  <si>
    <t>YJR010W</t>
  </si>
  <si>
    <t>Anc_5.154</t>
  </si>
  <si>
    <t>ATP sulfurylase; catalyzes the primary step of intracellular sulfate activation, essential for assimilatory reduction of sulfate to sulfide, involved in methionine metabolism</t>
  </si>
  <si>
    <t>CAGL0G03927g</t>
  </si>
  <si>
    <t>TPO1_1</t>
  </si>
  <si>
    <t>CAGL-IPF7117|CAGL-CDS1679.1|CAG59460.1</t>
  </si>
  <si>
    <t>CAL0137711</t>
  </si>
  <si>
    <t>TPO1</t>
  </si>
  <si>
    <t>YLL028W</t>
  </si>
  <si>
    <t>Anc_4.030</t>
  </si>
  <si>
    <t>Polyamine transporter of the major facilitator superfamily; member of the 12-spanner drug:H(+) antiporter DHA1 family; recognizes spermine, putrescine, and spermidine; catalyzes uptake of polyamines at alkaline pH and excretion at acidic pH; phosphorylation enhances activity and sorting to the plasma membrane</t>
  </si>
  <si>
    <t>CAGL0L02981g</t>
  </si>
  <si>
    <t>CAGL-IPF2748|CAGL-CDS4113.1|CAG61871.1</t>
  </si>
  <si>
    <t>CAL0135922</t>
  </si>
  <si>
    <t>NTR2</t>
  </si>
  <si>
    <t>YKR022C</t>
  </si>
  <si>
    <t>Anc_1.278</t>
  </si>
  <si>
    <t>Essential protein that forms a dimer with Ntr1p; also forms a trimer, with Ntr2p and the DExD/H-box RNA helicase Prp43p, that is involved in spliceosome disassembly</t>
  </si>
  <si>
    <t>CAGL0D01562g</t>
  </si>
  <si>
    <t>FCY1</t>
  </si>
  <si>
    <t>CAGL-IPF4790|CAGL-CDS4779.1|CAG58394.1</t>
  </si>
  <si>
    <t>CAL0127965</t>
  </si>
  <si>
    <t>YPR062W</t>
  </si>
  <si>
    <t>Anc_3.351</t>
  </si>
  <si>
    <t>Cytosine deaminase; zinc metalloenzyme that catalyzes the hydrolytic deamination of cytosine to uracil; of biomedical interest because it also catalyzes the deamination of 5-fluorocytosine (5FC) to form anticancer drug 5-fluorouracil (5FU)</t>
  </si>
  <si>
    <t>CAGL0L06952g</t>
  </si>
  <si>
    <t>TIF34</t>
  </si>
  <si>
    <t>CAGL-IPF7672|CAGL-CDS3183.1|CAG62049.1</t>
  </si>
  <si>
    <t>CAL0135416</t>
  </si>
  <si>
    <t>YMR146C</t>
  </si>
  <si>
    <t>Anc_2.380</t>
  </si>
  <si>
    <t>eIF3i subunit of the eukaryotic translation initiation factor 3 (eIF3); subunit of the core complex of eIF3; essential for translation; stimulates rate of ribosomal scanning during translation reinitiation</t>
  </si>
  <si>
    <t>CAGL0G02871g</t>
  </si>
  <si>
    <t>CAGL-IPF3599|CAGL-CDS5404.1|CAG59415.1</t>
  </si>
  <si>
    <t>CAL0130460</t>
  </si>
  <si>
    <t>CAGL0I07315g</t>
  </si>
  <si>
    <t>CAGL-IPF1495|CAGL-CDS4274.1|CAG60505.1</t>
  </si>
  <si>
    <t>CAL0132198</t>
  </si>
  <si>
    <t>YOR131C</t>
  </si>
  <si>
    <t>Anc_5.465</t>
  </si>
  <si>
    <t>Putative haloacid dehalogenase-like hydrolase; non-essential gene; overexpression causes a cell cycle delay or arrest; protein abundance increases in response to DNA replication stress</t>
  </si>
  <si>
    <t>CAGL0G07975g</t>
  </si>
  <si>
    <t>CAGL-IPF8237|CAGL-CDS1264.1|CAG59636.1</t>
  </si>
  <si>
    <t>CAL0130153</t>
  </si>
  <si>
    <t>DBP6</t>
  </si>
  <si>
    <t>YNR038W</t>
  </si>
  <si>
    <t>Anc_6.355</t>
  </si>
  <si>
    <t>Essential protein involved in ribosome biogenesis; putative ATP-dependent RNA helicase of the DEAD-box protein family</t>
  </si>
  <si>
    <t>CAGL0J05500g</t>
  </si>
  <si>
    <t>CAGL-IPF7930|CAGL-CDS0592.1|CAG60895.1</t>
  </si>
  <si>
    <t>CAL0129479</t>
  </si>
  <si>
    <t>PMS1</t>
  </si>
  <si>
    <t>YNL082W</t>
  </si>
  <si>
    <t>Anc_2.212</t>
  </si>
  <si>
    <t>ATP-binding protein required for mismatch repair; required for both mitosis and meiosis; functions as a heterodimer with Mlh1p; binds double- and single-stranded DNA via its N-terminal domain, similar to E. coli MutL</t>
  </si>
  <si>
    <t>CAGL0G02167g</t>
  </si>
  <si>
    <t>CAGL-IPF3543|CAGL-CDS0746.1|CAG59383.1</t>
  </si>
  <si>
    <t>CAL0130715</t>
  </si>
  <si>
    <t>TRZ1</t>
  </si>
  <si>
    <t>YKR079C</t>
  </si>
  <si>
    <t>Anc_5.671</t>
  </si>
  <si>
    <t>tRNA 3'-end processing endonuclease tRNase Z; also localized to mitochondria and interacts genetically with Rex2 exonuclease; homolog of the human candidate prostate cancer susceptibility gene ELAC2</t>
  </si>
  <si>
    <t>CAGL0L02211g</t>
  </si>
  <si>
    <t>CAGL-IPF8439|CAGL-CDS4718.1|CAG61836.1</t>
  </si>
  <si>
    <t>CAL0135488</t>
  </si>
  <si>
    <t>MEH1</t>
  </si>
  <si>
    <t>YKR007W</t>
  </si>
  <si>
    <t>Anc_2.517</t>
  </si>
  <si>
    <t>MEH1/EGO1</t>
  </si>
  <si>
    <t>Component of the EGO and GSE complexes; EGO is involved in the regulation of microautophagy and GSE is required for proper sorting of amino acid permease Gap1p; loss results in a defect in vacuolar acidification</t>
  </si>
  <si>
    <t>CAGL0E02519g</t>
  </si>
  <si>
    <t>CAGL-IPF7971|CAGL-CDS3465.1|CAG58718.1</t>
  </si>
  <si>
    <t>CAL0129122</t>
  </si>
  <si>
    <t>IZH2</t>
  </si>
  <si>
    <t>YOL002C</t>
  </si>
  <si>
    <t>Anc_6.027</t>
  </si>
  <si>
    <t>Plasma membrane receptor for plant antifungal protein,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the IzRE; transcription regulated by Zap1p, zinc, fatty acid levels; similar to mammalian adiponectins</t>
  </si>
  <si>
    <t>CAGL0F00429g</t>
  </si>
  <si>
    <t>CAGL-IPF3793|CAGL-CDS4506.1|CAG58916.1</t>
  </si>
  <si>
    <t>CAL0131098</t>
  </si>
  <si>
    <t>HAM1</t>
  </si>
  <si>
    <t>YJR069C</t>
  </si>
  <si>
    <t>Anc_1.520</t>
  </si>
  <si>
    <t>Nucleoside triphosphate pyrophosphohydrolase; active against a wide range of substrates including ITP, dITP and XTP; mediates exclusion of noncanonical purines and pyrimadines from deoxyribonucleoside triphosphate pools; mutant is sensitive to the base analog 6-N-hydroxylaminopurine; protein abundance increases in response to DNA replication stress</t>
  </si>
  <si>
    <t>CAGL0G00297g</t>
  </si>
  <si>
    <t>Novel_proteincoding18</t>
  </si>
  <si>
    <t>CAL0000207346</t>
  </si>
  <si>
    <t>CAGL0L04818g</t>
  </si>
  <si>
    <t>CAGL-IPF4595|CAGL-CDS2477.1|CAG61955.1</t>
  </si>
  <si>
    <t>CAL0135982</t>
  </si>
  <si>
    <t>YGR117C</t>
  </si>
  <si>
    <t>Anc_3.466</t>
  </si>
  <si>
    <t>Putative protein of unknown function; green fluorescent protein (GFP)-fusion protein localizes to the cytoplasm</t>
  </si>
  <si>
    <t>CAGL0H07821g</t>
  </si>
  <si>
    <t>CAGL-IPF198|CAGL-CDS0494.1|CAG60071.1</t>
  </si>
  <si>
    <t>CAL0131908</t>
  </si>
  <si>
    <t>CSE1</t>
  </si>
  <si>
    <t>YGL238W</t>
  </si>
  <si>
    <t>Anc_3.561</t>
  </si>
  <si>
    <t>Nuclear envelope protein that mediates the nuclear export of Srp1p; Srp1p (importin alpha) is a homolog of metazoan CAS protein; required for accurate chromosome segregation</t>
  </si>
  <si>
    <t>CAGL0F02519g</t>
  </si>
  <si>
    <t>CAGL-IPF5706|CAGL-CDS0729.1|CAG59003.1|ZCF9</t>
  </si>
  <si>
    <t>CAL0129621</t>
  </si>
  <si>
    <t>YJL206C</t>
  </si>
  <si>
    <t>Anc_1.128</t>
  </si>
  <si>
    <t>Putative protein of unknown function; similar to transcriptional regulators from the Zn[2]-Cys[6] binuclear cluster protein family; mRNA is weakly cell cycle regulated, peaking in S phase; induced rapidly upon MMS treatment</t>
  </si>
  <si>
    <t>CAGL0H06721g</t>
  </si>
  <si>
    <t>CAGL-IPF280|CAGL-CDS0341.1|CAG60021.1</t>
  </si>
  <si>
    <t>CAL0131716</t>
  </si>
  <si>
    <t>UBP7</t>
  </si>
  <si>
    <t>YKR098C</t>
  </si>
  <si>
    <t>YIL156W</t>
  </si>
  <si>
    <t>Anc_5.712</t>
  </si>
  <si>
    <t>Ubiquitin-specific protease that cleaves ubiquitin-protein fusions; UBP7 has a paralog, UBP11, that arose from the whole genome duplication</t>
  </si>
  <si>
    <t>CAGL0H05291g</t>
  </si>
  <si>
    <t>MUK1</t>
  </si>
  <si>
    <t>CAGL-IPF4440|CAGL-CDS1670.1|CAG59959.1</t>
  </si>
  <si>
    <t>CAL0130188</t>
  </si>
  <si>
    <t>YPL070W</t>
  </si>
  <si>
    <t>Anc_8.537</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</si>
  <si>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</si>
  <si>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CAGL0D02552g</t>
  </si>
  <si>
    <t>CAGL-IPF4866|CAGL-CDS4906.1|CAG58437.1</t>
  </si>
  <si>
    <t>CAL0127963</t>
  </si>
  <si>
    <t>YNL328C</t>
  </si>
  <si>
    <t>Anc_3.010</t>
  </si>
  <si>
    <t>MDJ2</t>
  </si>
  <si>
    <t>Constituent of the mitochondrial import motor; associated with the presequence translocase; function overlaps with that of Pam18p; stimulates the ATPase activity of Ssc1p to drive mitochondrial import; contains a J domain</t>
  </si>
  <si>
    <t>CAGL0I05874g</t>
  </si>
  <si>
    <t>CAGL-IPF1380|CAGL-CDS4025.1|CAG60442.1</t>
  </si>
  <si>
    <t>CAL0132126</t>
  </si>
  <si>
    <t>CAGL0B02948g</t>
  </si>
  <si>
    <t>BMT4</t>
  </si>
  <si>
    <t>CAGL-IPF817|CAGL-CDS1527.1|CAG58000.1</t>
  </si>
  <si>
    <t>CAL0127794</t>
  </si>
  <si>
    <t>CAGL0D04092g</t>
  </si>
  <si>
    <t>DOG2</t>
  </si>
  <si>
    <t>CAGL-IPF4699|CAGL-CDS3989.1|CAG58505.1</t>
  </si>
  <si>
    <t>CAL0128061</t>
  </si>
  <si>
    <t>YHR043C</t>
  </si>
  <si>
    <t>2-deoxyglucose-6-phosphate phosphatase; member of a family of low molecular weight phosphatases, induced by oxidative and osmotic stress, confers 2-deoxyglucose resistance when overexpressed; DOG2 has a paralog, DOG1, that arose from a single-locus duplication</t>
  </si>
  <si>
    <t>CAGL0F06589g</t>
  </si>
  <si>
    <t>CAGL-IPF464|CAGL-CDS2258.1|CAG59178.1</t>
  </si>
  <si>
    <t>CAL0131410</t>
  </si>
  <si>
    <t>KAR5</t>
  </si>
  <si>
    <t>YMR065W</t>
  </si>
  <si>
    <t>Anc_2.632</t>
  </si>
  <si>
    <t>Protein required for nuclear membrane fusion during karyogamy; localizes to the membrane with a soluble portion in the endoplasmic reticulum lumen, may form a complex with Jem1p and Kar2p; expression of the gene is regulated by pheromone</t>
  </si>
  <si>
    <t>CAGL0K12298g</t>
  </si>
  <si>
    <t>CAGL-IPF4647|CAGL-CDS4403.1|CAG61713.1</t>
  </si>
  <si>
    <t>CAL0133847</t>
  </si>
  <si>
    <t>IML3</t>
  </si>
  <si>
    <t>YBR107C</t>
  </si>
  <si>
    <t>Anc_3.358</t>
  </si>
  <si>
    <t>Outer kinetochore protein and component of the Ctf19 complex; involved in the establishment of pericentromeric cohesion during mitosis; prevents non-disjunction of sister chromatids during meiosis II; required for localization of Sgo1p to pericentric sites during meiosis I; orthologous to human centromere constitutive-associated network (CCAN) subunit CENP-L and fission yeast fta1</t>
  </si>
  <si>
    <t>CAGL0M11880g</t>
  </si>
  <si>
    <t>CAGL-IPF6278|CAGL-CDS3005.1|CAG62838.1</t>
  </si>
  <si>
    <t>CAL0137321</t>
  </si>
  <si>
    <t>PER1</t>
  </si>
  <si>
    <t>YCR044C</t>
  </si>
  <si>
    <t>Anc_1.072</t>
  </si>
  <si>
    <t>Protein of the endoplasmic reticulum; required for GPI-phospholipase A2 activity that remodels the GPI anchor as a prerequisite for association of GPI-anchored proteins with lipid rafts; functionally complemented by human ortholog PERLD1</t>
  </si>
  <si>
    <t>CAGL0B02970g</t>
  </si>
  <si>
    <t>BMT5</t>
  </si>
  <si>
    <t>CAGL-IPF815|CAGL-CDS1355.1|CAG58001.1</t>
  </si>
  <si>
    <t>CAL0127030</t>
  </si>
  <si>
    <t>CAGL0J01892g</t>
  </si>
  <si>
    <t>PAN1</t>
  </si>
  <si>
    <t>CAGL-IPF6464|CAGL-CDS0151.1|CAG60736.1</t>
  </si>
  <si>
    <t>CAL0133524</t>
  </si>
  <si>
    <t>YIR006C</t>
  </si>
  <si>
    <t>Anc_7.160</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</si>
  <si>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</si>
  <si>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CAGL0K02299g</t>
  </si>
  <si>
    <t>CAGL-IPF2270|CAGL-CDS1851.1|CAG61286.1</t>
  </si>
  <si>
    <t>CAL0134387</t>
  </si>
  <si>
    <t>YCK3</t>
  </si>
  <si>
    <t>YER123W</t>
  </si>
  <si>
    <t>Anc_8.132</t>
  </si>
  <si>
    <t>Palmitoylated vacuolar membrane-localized casein kinase I isoform; negatively regulates vacuole fusion during hypertonic stress via phosphorylation of Vps41p; shares essential functions with Hrr25p; regulates vesicle fusion in AP-3 pathway</t>
  </si>
  <si>
    <t>CAGL0K10362g</t>
  </si>
  <si>
    <t>CAGL-IPF3218|CAGL-CDS3590.1|CAG61633.1</t>
  </si>
  <si>
    <t>CAL0134693</t>
  </si>
  <si>
    <t>ORT1</t>
  </si>
  <si>
    <t>YOR130C</t>
  </si>
  <si>
    <t>Anc_5.461</t>
  </si>
  <si>
    <t>Ornithine transporter of the mitochondrial inner membrane; exports ornithine from mitochondria as part of arginine biosynthesis; human ortholog is associated with hyperammonaemia-hyperornithinaemia-homocitrullinuria (HHH) syndrome</t>
  </si>
  <si>
    <t>CAGL0G02453g</t>
  </si>
  <si>
    <t>CAGL-IPF3567|CAGL-CDS1521.1|CAG59396.1</t>
  </si>
  <si>
    <t>CAL0129352</t>
  </si>
  <si>
    <t>PTR2</t>
  </si>
  <si>
    <t>YKR093W</t>
  </si>
  <si>
    <t>Anc_5.698</t>
  </si>
  <si>
    <t>Integral membrane peptide transporter; mediates transport of di- and tri-peptides; conserved protein that contains 12 transmembrane domains; PTR2 expression is regulated by the N-end rule pathway via repression by Cup9p</t>
  </si>
  <si>
    <t>CAGL0F07007g</t>
  </si>
  <si>
    <t>CAGL-IPF501|CAGL-CDS2154.1|CAG59197.1</t>
  </si>
  <si>
    <t>CAL0131180</t>
  </si>
  <si>
    <t>PKP2</t>
  </si>
  <si>
    <t>YGL059W</t>
  </si>
  <si>
    <t>Anc_6.110</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</si>
  <si>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</si>
  <si>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CAGL0M10285g</t>
  </si>
  <si>
    <t>CAGL-IPF8356|CAGL-CDS1468.1|CAG62772.1</t>
  </si>
  <si>
    <t>CAL0136525</t>
  </si>
  <si>
    <t>BYE1</t>
  </si>
  <si>
    <t>YKL005C</t>
  </si>
  <si>
    <t>Anc_2.506</t>
  </si>
  <si>
    <t>Negative regulator of transcription elongation; contains a TFIIS-like domain and a PHD finger, multicopy suppressor of temperature-sensitive ess1 mutations, probably binds RNA polymerase II large subunit</t>
  </si>
  <si>
    <t>CAGL0H05071g</t>
  </si>
  <si>
    <t>CAGL-IPF4452|CAGL-CDS0310.1|CAG59949.1</t>
  </si>
  <si>
    <t>CAL0131790</t>
  </si>
  <si>
    <t>SMC6</t>
  </si>
  <si>
    <t>YLR383W</t>
  </si>
  <si>
    <t>Anc_4.237</t>
  </si>
  <si>
    <t>Component of the SMC5-SMC6 complex; this complex plays a key role in the removal of X-shaped DNA structures that arise between sister chromatids during DNA replication and repair; homologous to S. pombe rad18</t>
  </si>
  <si>
    <t>CAGL0F03575g</t>
  </si>
  <si>
    <t>CAGL-IPF1754|CAGL-CDS0922.1|CAG59049.1</t>
  </si>
  <si>
    <t>CAL0131130</t>
  </si>
  <si>
    <t>TRE1</t>
  </si>
  <si>
    <t>YPL176C</t>
  </si>
  <si>
    <t>Anc_8.702</t>
  </si>
  <si>
    <t>Transferrin receptor-like protein; plasma membrane protein that binds Bsd2p and regulates ubiquitylation and vacuolar degradation of the metal transporter Smf1p; functionally redundant with Tre2p; TRE1 has a paralog, TRE2, that arose from the whole genome duplication</t>
  </si>
  <si>
    <t>CAGL0K09438g</t>
  </si>
  <si>
    <t>CAGL-IPF8794|CAGL-CDS0873.1|CAG61593.1</t>
  </si>
  <si>
    <t>CAL0134341</t>
  </si>
  <si>
    <t>ELG1</t>
  </si>
  <si>
    <t>YOR144C</t>
  </si>
  <si>
    <t>Anc_5.481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</si>
  <si>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</si>
  <si>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CAGL0K02365g</t>
  </si>
  <si>
    <t>CAGL-IPF2266|CAGL-CDS0570.1|CAG61289.1</t>
  </si>
  <si>
    <t>CAL0134919</t>
  </si>
  <si>
    <t>AGC1</t>
  </si>
  <si>
    <t>YPR021C</t>
  </si>
  <si>
    <t>Anc_8.129</t>
  </si>
  <si>
    <t>Mitochondrial amino acid transporter; acts both as a glutamate uniporter and as an aspartate-glutamate exchanger; involved in nitrogen metabolism and nitrogen compound biosynthesis</t>
  </si>
  <si>
    <t>CAGL0H05357g</t>
  </si>
  <si>
    <t>CAGL-IPF4436|CAGL-CDS0886.1|CAG59962.1</t>
  </si>
  <si>
    <t>CAL0129936</t>
  </si>
  <si>
    <t>YTA6</t>
  </si>
  <si>
    <t>YPL074W</t>
  </si>
  <si>
    <t>Anc_8.542</t>
  </si>
  <si>
    <t>Putative ATPase of the CDC48/PAS1/SEC18 (AAA) family; localized to the cortex of mother cells but not to daughter cells; relocalizes from cytoplasm to plasma membrane foci upon DNA replication stress</t>
  </si>
  <si>
    <t>CAGL0H09328g</t>
  </si>
  <si>
    <t>CAGL-IPF13222|CAG60137.1</t>
  </si>
  <si>
    <t>CAL0129718</t>
  </si>
  <si>
    <t>QCR9</t>
  </si>
  <si>
    <t>YGR183C</t>
  </si>
  <si>
    <t>Anc_5.189</t>
  </si>
  <si>
    <t>Subunit 9 of ubiquinol cytochrome-c reductase (Complex III); Complex III is a component of the mitochondrial inner membrane electron transport chain; required for electron transfer at the ubiquinol oxidase site of the complex</t>
  </si>
  <si>
    <t>CAGL0J07854g</t>
  </si>
  <si>
    <t>CAGL-IPF2408|CAGL-CDS2539.1|CAG61000.1</t>
  </si>
  <si>
    <t>CAL0132934</t>
  </si>
  <si>
    <t>TEX1</t>
  </si>
  <si>
    <t>YNL253W</t>
  </si>
  <si>
    <t>Anc_1.107</t>
  </si>
  <si>
    <t>Protein involved in mRNA export; component of the transcription export (TREX) complex</t>
  </si>
  <si>
    <t>CAGL0A02629g</t>
  </si>
  <si>
    <t>CAGL-IPF1303|CAGL-CDS1566.1|CAG57772.1</t>
  </si>
  <si>
    <t>CAL0126689</t>
  </si>
  <si>
    <t>GGA1</t>
  </si>
  <si>
    <t>YHR108W</t>
  </si>
  <si>
    <t>YDR358W</t>
  </si>
  <si>
    <t>Anc_5.416</t>
  </si>
  <si>
    <t>Golgi-localized protein with homology to gamma-adaptin; interacts with and regulates Arf1p and Arf2p in a GTP-dependent manner in order to facilitate traffic through the late Golgi; GGA1 has a paralog, GGA2, that arose from the whole genome duplication</t>
  </si>
  <si>
    <t>CAGL0L06336g</t>
  </si>
  <si>
    <t>CAGL-IPF4482|CAGL-CDS1503.1|CAG62021.1</t>
  </si>
  <si>
    <t>CAL0135082</t>
  </si>
  <si>
    <t>STE5</t>
  </si>
  <si>
    <t>YDR103W</t>
  </si>
  <si>
    <t>Anc_8.247</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</si>
  <si>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</si>
  <si>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CAGL0D06556g</t>
  </si>
  <si>
    <t>CAGL-IPF8225|CAGL-CDS1750.1|CAG58601.1</t>
  </si>
  <si>
    <t>CAL0128217</t>
  </si>
  <si>
    <t>DPS1</t>
  </si>
  <si>
    <t>YLL018C</t>
  </si>
  <si>
    <t>Anc_4.044</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</si>
  <si>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</si>
  <si>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CAGL0J03080g</t>
  </si>
  <si>
    <t>CAGL-IPF13577|CAG60787.1</t>
  </si>
  <si>
    <t>CAL0129589</t>
  </si>
  <si>
    <t>RGI1</t>
  </si>
  <si>
    <t>YER067W</t>
  </si>
  <si>
    <t>Protein of unknown function; involved in energy metabolism under respiratory conditions; protein abundance is increased upon intracellular iron depletion or in response to DNA replication stress; RGI1 has a paralog, RGI2, that arose from the whole genome duplication</t>
  </si>
  <si>
    <t>CAGL0L09108g</t>
  </si>
  <si>
    <t>CAGL-IPF7483|CAGL-CDS2005.1|CAG62141.1</t>
  </si>
  <si>
    <t>CAL0136124</t>
  </si>
  <si>
    <t>YPR002W</t>
  </si>
  <si>
    <t>Anc_8.093</t>
  </si>
  <si>
    <t>Mitochondrial protein that participates in respiration; induced by diauxic shift; homologous to E. coli PrpD, may take part in the conversion of 2-methylcitrate to 2-methylisocitrate</t>
  </si>
  <si>
    <t>CAGL0J11748g</t>
  </si>
  <si>
    <t>PLB2</t>
  </si>
  <si>
    <t>CAGL-IPF2931|CAGL-CDS1107.1|CAG61175.1</t>
  </si>
  <si>
    <t>CAL0133296</t>
  </si>
  <si>
    <t>YMR006C</t>
  </si>
  <si>
    <t>Anc_6.041</t>
  </si>
  <si>
    <t>Phospholipase B (lysophospholipase) involved in lipid metabolism; displays transacylase activity in vitro; overproduction confers resistance to lysophosphatidylcholine</t>
  </si>
  <si>
    <t>CAGL0H10428g</t>
  </si>
  <si>
    <t>CAGL-IPF4|CAGL-CDS0929.1|CAG60184.1</t>
  </si>
  <si>
    <t>CAL0130256</t>
  </si>
  <si>
    <t>ATG20</t>
  </si>
  <si>
    <t>YDL113C</t>
  </si>
  <si>
    <t>Anc_2.324</t>
  </si>
  <si>
    <t>Sorting nexin family member; required for the cytoplasm-to-vacuole targeting (Cvt) pathway and for endosomal sorting; has a Phox homology domain that binds phosphatidylinositol-3-phosphate; interacts with Snx4p; potential Cdc28p substrate</t>
  </si>
  <si>
    <t>CAGL0D06050g</t>
  </si>
  <si>
    <t>CAGL-IPF4873|CAGL-CDS1938.1|CAG58582.1</t>
  </si>
  <si>
    <t>CAL0128455</t>
  </si>
  <si>
    <t>KCH1</t>
  </si>
  <si>
    <t>YJR054W</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</si>
  <si>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</si>
  <si>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CAGL0J03564g</t>
  </si>
  <si>
    <t>CAGL-IPF6895|CAGL-CDS0404.1|CAG60808.1</t>
  </si>
  <si>
    <t>CAL0133628</t>
  </si>
  <si>
    <t>SED4</t>
  </si>
  <si>
    <t>YCR067C</t>
  </si>
  <si>
    <t>Integral ER membrane protein that stimulates Sar1p GTPase activity; involved in COPII vesicle budding through disassociation of coat proteins from membranes onto liposomes; binds Sec16p; SED4 has a paralog, SEC12, that arose from the whole genome duplication</t>
  </si>
  <si>
    <t>CAGL0K12408g</t>
  </si>
  <si>
    <t>CAGL-IPF4642|CAGL-CDS0433.1|CAG61718.1</t>
  </si>
  <si>
    <t>CAL0133825</t>
  </si>
  <si>
    <t>BST1</t>
  </si>
  <si>
    <t>YFL025C</t>
  </si>
  <si>
    <t>Anc_8.046</t>
  </si>
  <si>
    <t>GPI inositol deacylase of the endoplasmic reticulum (ER); negatively regulates COPII vesicle formation; prevents production of vesicles with defective subunits; required for proper discrimination between resident ER proteins and Golgi-bound cargo molecules</t>
  </si>
  <si>
    <t>CAGL0K00737g</t>
  </si>
  <si>
    <t>CAGL-IPF5151|CAGL-CDS2338.1|CAG61217.1</t>
  </si>
  <si>
    <t>CAL0134251</t>
  </si>
  <si>
    <t>SLI1</t>
  </si>
  <si>
    <t>YGR212W</t>
  </si>
  <si>
    <t>Anc_5.119</t>
  </si>
  <si>
    <t>N-acetyltransferase; confers resistance to the sphingolipid biosynthesis inhibitor myriocin (ISP-1) by converting it into N-acetyl-myriocin, co-operates with Ypk1p in mediating resistance to myriocin</t>
  </si>
  <si>
    <t>CAGL0L11198g</t>
  </si>
  <si>
    <t>CAGL-IPF4216|CAGL-CDS0706.1|CAG62229.1</t>
  </si>
  <si>
    <t>CAL0135186</t>
  </si>
  <si>
    <t>PIF1</t>
  </si>
  <si>
    <t>YML061C</t>
  </si>
  <si>
    <t>Anc_4.322</t>
  </si>
  <si>
    <t>DNA helicase, potent G-quadruplex DNA binder and unwinder; promotes DNA synthesis during break-induced replication (BIR); important for crossover recombination; nuclear form acts as a catalytic inhibitor of telomerase; mitochondrial form is involved in repair and recombination of mitochondrial DNA; mutations affect zinc and iron homeostasis; regulated by Rad53p-dependent phosphorylation in rho0 cells</t>
  </si>
  <si>
    <t>CAGL0H06347g</t>
  </si>
  <si>
    <t>DEP1</t>
  </si>
  <si>
    <t>CAGL-IPF316|CAGL-CDS1542.1|CAG60004.1</t>
  </si>
  <si>
    <t>CAL0130164</t>
  </si>
  <si>
    <t>YAL013W</t>
  </si>
  <si>
    <t>Anc_7.094</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</si>
  <si>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</si>
  <si>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CAGL0I08283g</t>
  </si>
  <si>
    <t>PRO3</t>
  </si>
  <si>
    <t>CAGL-IPF4334|CAGL-CDS3729.1|CAG60545.1</t>
  </si>
  <si>
    <t>CAL0132344</t>
  </si>
  <si>
    <t>YER023W</t>
  </si>
  <si>
    <t>Anc_7.506</t>
  </si>
  <si>
    <t>Delta 1-pyrroline-5-carboxylate reductase; catalyzes the last step in proline biosynthesis</t>
  </si>
  <si>
    <t>CAGL0F06171g</t>
  </si>
  <si>
    <t>nup116</t>
  </si>
  <si>
    <t>CAGL-IPF437|CAGL-CDS0394.1|CAG59162.1</t>
  </si>
  <si>
    <t>CAL0131326</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</si>
  <si>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</si>
  <si>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</si>
  <si>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CAGL0K03993g</t>
  </si>
  <si>
    <t>CAGL-IPF2146|CAGL-CDS4755.1|CAG61360.1</t>
  </si>
  <si>
    <t>CAL0134645</t>
  </si>
  <si>
    <t>POP6</t>
  </si>
  <si>
    <t>YGR030C</t>
  </si>
  <si>
    <t>Anc_4.169</t>
  </si>
  <si>
    <t>CAGL0H03047g</t>
  </si>
  <si>
    <t>CAGL-IPF1957|CAGL-CDS0966.1|CAG59858.1</t>
  </si>
  <si>
    <t>CAL0130102</t>
  </si>
  <si>
    <t>SPC105</t>
  </si>
  <si>
    <t>YGL093W</t>
  </si>
  <si>
    <t>Anc_6.179</t>
  </si>
  <si>
    <t>Subunit of a kinetochore-microtubule binding complex; complex bridges centromeric heterochromatin and kinetochore MAPs and motors; required for sister chromatid bi-orientation and kinetochore binding of SAC components; complex also includes Kre28p</t>
  </si>
  <si>
    <t>CAGL0M04191g</t>
  </si>
  <si>
    <t>YPS1</t>
  </si>
  <si>
    <t>CAGL-IPF8287|CAGL-CDS1500.1|CAG62505.1</t>
  </si>
  <si>
    <t>CAL0136285</t>
  </si>
  <si>
    <t>YLR120C</t>
  </si>
  <si>
    <t>Anc_8.318</t>
  </si>
  <si>
    <t>Aspartic protease; member of the yapsin family of proteases involved in cell wall growth and maintenance; attached to the plasma membrane via a glycosylphosphatidylinositol (GPI) anchor; YPS1 has a paralog, MKC7, that arose from the whole genome duplication</t>
  </si>
  <si>
    <t>CAGL0M12573g</t>
  </si>
  <si>
    <t>CAGL-IPF8472|CAGL-CDS3608.1|CAG62869.1</t>
  </si>
  <si>
    <t>CAL0136899</t>
  </si>
  <si>
    <t>SNP1</t>
  </si>
  <si>
    <t>YIL061C</t>
  </si>
  <si>
    <t>Anc_7.250</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</si>
  <si>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</si>
  <si>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CAGL0D01694g</t>
  </si>
  <si>
    <t>CAGL-IPF4796|CAGL-CDS2541.1|CAG58400.1</t>
  </si>
  <si>
    <t>CAL0128297</t>
  </si>
  <si>
    <t>SMK1</t>
  </si>
  <si>
    <t>YPR054W</t>
  </si>
  <si>
    <t>Anc_3.338</t>
  </si>
  <si>
    <t>Middle sporulation-specific mitogen-activated protein kinase (MAPK); required for production of the outer spore wall layers; negatively regulates activity of the glucan synthase subunit Gsc2p</t>
  </si>
  <si>
    <t>CAGL0J01397g</t>
  </si>
  <si>
    <t>CAGL-IPF7861|CAGL-CDS3795.1|CAG60719.1</t>
  </si>
  <si>
    <t>CAL0133402</t>
  </si>
  <si>
    <t>YMR087W</t>
  </si>
  <si>
    <t>Anc_2.474</t>
  </si>
  <si>
    <t>Putative ADP-ribose-1''-monophosphatase; converts ADP-ribose-1''-monophosphate to ADP-ribose; may have a role in tRNA splicing; contains an A1pp domain</t>
  </si>
  <si>
    <t>CAGL0E04884g</t>
  </si>
  <si>
    <t>CAGL-IPF4985|CAGL-CDS0109.1|CAG58819.1</t>
  </si>
  <si>
    <t>CAL0129036</t>
  </si>
  <si>
    <t>ADR1</t>
  </si>
  <si>
    <t>YDR216W</t>
  </si>
  <si>
    <t>Anc_8.425</t>
  </si>
  <si>
    <t>Carbon source-responsive zinc-finger transcription factor; required for transcription of the glucose-repressed gene ADH2, of peroxisomal protein genes, and of genes required for ethanol, glycerol, and fatty acid utilization</t>
  </si>
  <si>
    <t>CAGL0H01221g</t>
  </si>
  <si>
    <t>CAGL-IPF5794|CAGL-CDS2813.1|CAG59784.1</t>
  </si>
  <si>
    <t>CAL0131682</t>
  </si>
  <si>
    <t>RTT103</t>
  </si>
  <si>
    <t>YDR289C</t>
  </si>
  <si>
    <t>Anc_5.300</t>
  </si>
  <si>
    <t>Protein involved in transcription termination by RNA polymerase II; interacts with exonuclease Rat1p and Rai1p; has an RPR domain (carboxy-terminal domain interacting domain); also involved in regulation of Ty1 transposition</t>
  </si>
  <si>
    <t>CAGL0F04609g</t>
  </si>
  <si>
    <t>CAGL-IPF1668|CAGL-CDS0183.1|CAG59096.1</t>
  </si>
  <si>
    <t>CAL0130894</t>
  </si>
  <si>
    <t>EDE1</t>
  </si>
  <si>
    <t>YBL047C</t>
  </si>
  <si>
    <t>Anc_7.488</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</si>
  <si>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</si>
  <si>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CAGL0C03113g</t>
  </si>
  <si>
    <t>CAGL-IPF992|CAGL-CDS3088.1|CAG58218.1</t>
  </si>
  <si>
    <t>CAL0127272</t>
  </si>
  <si>
    <t>DCS1</t>
  </si>
  <si>
    <t>YLR270W</t>
  </si>
  <si>
    <t>Anc_6.063</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</si>
  <si>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</si>
  <si>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CAGL0M12683g</t>
  </si>
  <si>
    <t>CAGL-IPF8478|CAGL-CDS1245.1|CAG62874.1</t>
  </si>
  <si>
    <t>CAL0137499</t>
  </si>
  <si>
    <t>YIL067C</t>
  </si>
  <si>
    <t>Anc_7.257</t>
  </si>
  <si>
    <t>Uncharacterized protein of unknown function</t>
  </si>
  <si>
    <t>CAGL0D06512g</t>
  </si>
  <si>
    <t>CAGL-IPF8227|CAGL-CDS0187.1|CAG58599.1</t>
  </si>
  <si>
    <t>CAL0128191</t>
  </si>
  <si>
    <t>YLR310C</t>
  </si>
  <si>
    <t>YLL016W</t>
  </si>
  <si>
    <t>Anc_4.045</t>
  </si>
  <si>
    <t>SDC25</t>
  </si>
  <si>
    <t>CAGL0H06457g</t>
  </si>
  <si>
    <t>CAGL-IPF305|CAGL-CDS0435.1|CAG60009.1</t>
  </si>
  <si>
    <t>CAL0131646</t>
  </si>
  <si>
    <t>STE23</t>
  </si>
  <si>
    <t>YLR389C</t>
  </si>
  <si>
    <t>Anc_4.246</t>
  </si>
  <si>
    <t>Metalloprotease; involved in N-terminal processing of pro-a-factor to the mature form; expressed in both haploids and diploids; member of the insulin-degrading enzyme family; homolog Axl1p is also involved in processing of pro-a-factor</t>
  </si>
  <si>
    <t>CAGL0I09009g</t>
  </si>
  <si>
    <t>CAGL-IPF8969|CAGL-CDS3237.1|CAG60575.1</t>
  </si>
  <si>
    <t>CAL0132250</t>
  </si>
  <si>
    <t>HIS2</t>
  </si>
  <si>
    <t>YFR025C</t>
  </si>
  <si>
    <t>Anc_1.351</t>
  </si>
  <si>
    <t>Histidinolphosphatase; catalyzes the eighth step in histidine biosynthesis; mutations cause histidine auxotrophy and sensitivity to Cu, Co, and Ni salts; transcription is regulated by general amino acid control</t>
  </si>
  <si>
    <t>CAGL0H08085g</t>
  </si>
  <si>
    <t>CAGL-IPF182|CAGL-CDS1175.1|CAG60083.1</t>
  </si>
  <si>
    <t>CAL0131988</t>
  </si>
  <si>
    <t>EXO1</t>
  </si>
  <si>
    <t>YOR033C</t>
  </si>
  <si>
    <t>Anc_5.625</t>
  </si>
  <si>
    <t>5'-3' exonuclease and flap-endonuclease; involved in recombination, double-strand break repair, MMS2 error-free branch of the post replication (PRR) pathway and DNA mismatch repair; member of the Rad2p nuclease family, with conserved N and I nuclease domains; relative distribution to the nucleus increases upon DNA replication stress; EXO1 has a paralog, DIN7, that arose from the whole genome duplication</t>
  </si>
  <si>
    <t>CAGL0L09185g</t>
  </si>
  <si>
    <t>CAGL-IPF7477|CAGL-CDS2123.1|CAG62145.1</t>
  </si>
  <si>
    <t>CAL0135554</t>
  </si>
  <si>
    <t>CAGL0D06688g</t>
  </si>
  <si>
    <t>ALD4</t>
  </si>
  <si>
    <t>CAGL-IPF8211|CAGL-CDS1939.1|CAG58607.1</t>
  </si>
  <si>
    <t>CAL0128253</t>
  </si>
  <si>
    <t>YOR374W</t>
  </si>
  <si>
    <t>Anc_7.006</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</si>
  <si>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t>
  </si>
  <si>
    <t>CAGL0I07887g</t>
  </si>
  <si>
    <t>CAGL-IPF4306|CAGL-CDS2882.1|CAG60529.1</t>
  </si>
  <si>
    <t>CAL0132064</t>
  </si>
  <si>
    <t>ATG19</t>
  </si>
  <si>
    <t>YOL082W</t>
  </si>
  <si>
    <t>Anc_3.120</t>
  </si>
  <si>
    <t>Receptor protein for the cytoplasm-to-vacuole targeting (Cvt) pathway; delivers cargo proteins aminopeptidase I (Ape1p) and alpha-mannosidase (Ams1p) to the phagophore assembly site for packaging into Cvt vesicles</t>
  </si>
  <si>
    <t>CAGL0B00726g</t>
  </si>
  <si>
    <t>CAGL-IPF3702|CAGL-CDS2663.1|CAG57902.1</t>
  </si>
  <si>
    <t>CAL0127806</t>
  </si>
  <si>
    <t>GLK1</t>
  </si>
  <si>
    <t>YCL040W</t>
  </si>
  <si>
    <t>Anc_1.033</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</si>
  <si>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</si>
  <si>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CAGL0M07898g</t>
  </si>
  <si>
    <t>CAGL-IPF8050|CAGL-CDS0748.1|CAG62666.1</t>
  </si>
  <si>
    <t>CAL0136751</t>
  </si>
  <si>
    <t>STU2</t>
  </si>
  <si>
    <t>YLR045C</t>
  </si>
  <si>
    <t>Anc_5.123</t>
  </si>
  <si>
    <t>Microtubule-associated protein (MAP) of the XMAP215/Dis1 family; regulates microtubule dynamics during spindle orientation and metaphase chromosome alignment; interacts with spindle pole body component Spc72p</t>
  </si>
  <si>
    <t>CAGL0M06193g</t>
  </si>
  <si>
    <t>CAGL-IPF6131|CAGL-CDS3447.1|CAG62592.1</t>
  </si>
  <si>
    <t>CAL0137213</t>
  </si>
  <si>
    <t>SWD3</t>
  </si>
  <si>
    <t>YBR175W</t>
  </si>
  <si>
    <t>Anc_8.585</t>
  </si>
  <si>
    <t>Essential subunit of the COMPASS (Set1C) complex; COMPASS methylates histone H3 on lysine 4 and is required in transcriptional silencing near telomeres; WD40 beta propeller superfamily member and ortholog of mammalian WDR5</t>
  </si>
  <si>
    <t>CAGL0J07656g</t>
  </si>
  <si>
    <t>SLA2</t>
  </si>
  <si>
    <t>CAGL-IPF2396|CAGL-CDS0506.1|CAG60991.1</t>
  </si>
  <si>
    <t>CAL0133332</t>
  </si>
  <si>
    <t>YNL243W</t>
  </si>
  <si>
    <t>Anc_1.119</t>
  </si>
  <si>
    <t>Adaptor protein that links actin to clathrin and endocytosis; involved in membrane cytoskeleton assembly and cell polarization; present in the actin cortical patch of the emerging bud tip; dimer in vivo</t>
  </si>
  <si>
    <t>CAGL0L00341g</t>
  </si>
  <si>
    <t>CAGL-IPF7543|CAGL-CDS2851.1|CAG61758.1</t>
  </si>
  <si>
    <t>CAL0135574</t>
  </si>
  <si>
    <t>EBP2</t>
  </si>
  <si>
    <t>YKL172W</t>
  </si>
  <si>
    <t>Anc_1.175</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</si>
  <si>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</si>
  <si>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CAGL0D03014g</t>
  </si>
  <si>
    <t>CCT8</t>
  </si>
  <si>
    <t>CAGL-IPF9413|CAGL-CDS1696.1|CAG58458.1</t>
  </si>
  <si>
    <t>CAL0128483</t>
  </si>
  <si>
    <t>YJL008C</t>
  </si>
  <si>
    <t>Anc_5.246</t>
  </si>
  <si>
    <t>Subunit of the cytosolic chaperonin Cct ring complex; related to Tcp1p, required for the assembly of actin and tubulins in vivo</t>
  </si>
  <si>
    <t>CAGL0K03201g</t>
  </si>
  <si>
    <t>CAGL-IPF2205|CAGL-CDS5380.1|CAG61325.1</t>
  </si>
  <si>
    <t>CAL0134869</t>
  </si>
  <si>
    <t>YHL018W</t>
  </si>
  <si>
    <t>Anc_2.554</t>
  </si>
  <si>
    <t>Putative 4a-hydroxytetrahydrobiopterin dehydratase; green fluorescent protein (GFP)-fusion protein localizes to mitochondria and is induced in response to the DNA-damaging agent MMS</t>
  </si>
  <si>
    <t>CAGL0D03608g</t>
  </si>
  <si>
    <t>CAGL-IPF4739|CAGL-CDS2467.1|CAG58483.1</t>
  </si>
  <si>
    <t>CAL0128051</t>
  </si>
  <si>
    <t>CAGL0G03025g</t>
  </si>
  <si>
    <t>CAGL-IPF3608|CAGL-CDS2198.1|CAG59421.1</t>
  </si>
  <si>
    <t>CAL0130612</t>
  </si>
  <si>
    <t>PRP31</t>
  </si>
  <si>
    <t>YGR091W</t>
  </si>
  <si>
    <t>Anc_3.429</t>
  </si>
  <si>
    <t>CAGL0K04631g</t>
  </si>
  <si>
    <t>CAGL-IPF4029|CAGL-CDS0429.1|CAG61388.1</t>
  </si>
  <si>
    <t>CAL0134855</t>
  </si>
  <si>
    <t>YGR067C</t>
  </si>
  <si>
    <t>Anc_4.214</t>
  </si>
  <si>
    <t>Putative protein of unknown function; contains a zinc finger motif similar to that of Adr1p</t>
  </si>
  <si>
    <t>CAGL0K13024g</t>
  </si>
  <si>
    <t>AED1</t>
  </si>
  <si>
    <t>CAGL-IPF4601|CAGL-CDS0348.1|CAG61746.1|AWP5</t>
  </si>
  <si>
    <t>CAL0133919</t>
  </si>
  <si>
    <t>CAGL0L08404g</t>
  </si>
  <si>
    <t>CAGL-IPF7578|CAGL-CDS2701.1|CAG62112.1</t>
  </si>
  <si>
    <t>CAL0134996</t>
  </si>
  <si>
    <t>URN1</t>
  </si>
  <si>
    <t>YPR152C</t>
  </si>
  <si>
    <t>Anc_3.498</t>
  </si>
  <si>
    <t>Putative protein of unknown function containing WW and FF domains; overexpression causes accumulation of cells in G1 phase</t>
  </si>
  <si>
    <t>CAGL0H02519g</t>
  </si>
  <si>
    <t>CAGL-IPF8745|CAGL-CDS2869.1|CAG59838.1</t>
  </si>
  <si>
    <t>CAL0131504</t>
  </si>
  <si>
    <t>YMR253C</t>
  </si>
  <si>
    <t>Anc_8.804</t>
  </si>
  <si>
    <t>Putative protein of unknown function; green fluorescent protein (GFP)-fusion protein localizes to the cytoplasm in a punctate pattern; YMR253C is not an essential gene</t>
  </si>
  <si>
    <t>CAGL0L01793g</t>
  </si>
  <si>
    <t>CAGL-IPF7436|CAGL-CDS3086.1|CAG61818.1</t>
  </si>
  <si>
    <t>CAL0135844</t>
  </si>
  <si>
    <t>SPC42</t>
  </si>
  <si>
    <t>YKL042W</t>
  </si>
  <si>
    <t>Anc_2.563</t>
  </si>
  <si>
    <t>Central plaque component of spindle pole body (SPB); involved in SPB duplication, may facilitate attachment of the SPB to the nuclear membrane</t>
  </si>
  <si>
    <t>CAGL0H00264g</t>
  </si>
  <si>
    <t>CAGL-IPF7283|CAGL-CDS3272.1|CAG59740.1</t>
  </si>
  <si>
    <t>CAL0131592</t>
  </si>
  <si>
    <t>NBP1</t>
  </si>
  <si>
    <t>YPR174C</t>
  </si>
  <si>
    <t>YLR457C</t>
  </si>
  <si>
    <t>Anc_7.531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</si>
  <si>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</si>
  <si>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CAGL0G07799g</t>
  </si>
  <si>
    <t>CAGL-IPF8252|CAGL-CDS3230.1|CAG59628.1</t>
  </si>
  <si>
    <t>CAL0129855</t>
  </si>
  <si>
    <t>PCP1</t>
  </si>
  <si>
    <t>YGR101W</t>
  </si>
  <si>
    <t>Anc_3.445</t>
  </si>
  <si>
    <t>Mitochondrial serine protease; required for the processing of various mitochondrial proteins and maintenance of mitochondrial DNA and morphology; belongs to the rhomboid-GlpG superfamily of intramembrane peptidases</t>
  </si>
  <si>
    <t>CAGL0F01793g</t>
  </si>
  <si>
    <t>ERG3</t>
  </si>
  <si>
    <t>CAGL-IPF5753|CAGL-CDS3033.1|CAG58974.1</t>
  </si>
  <si>
    <t>CAL0129591</t>
  </si>
  <si>
    <t>YLR056W</t>
  </si>
  <si>
    <t>Anc_8.041</t>
  </si>
  <si>
    <t>C-5 sterol desaturase; glycoprotein that catalyzes the introduction of a C-5(6) double bond into episterol, a precursor in ergosterol biosynthesis; mutants are viable, but cannot grow on non-fermentable carbon sources; substrate of the HRD ubiquitin ligase</t>
  </si>
  <si>
    <t>CAGL0G03201g</t>
  </si>
  <si>
    <t>CAGL-IPF3618|CAG59429.1</t>
  </si>
  <si>
    <t>CAL0130699</t>
  </si>
  <si>
    <t>Anc_3.439</t>
  </si>
  <si>
    <t>CAGL0K07205g</t>
  </si>
  <si>
    <t>CAGL-IPF5355|CAGL-CDS4091.1|CAG61498.1</t>
  </si>
  <si>
    <t>CAL0134653</t>
  </si>
  <si>
    <t>CAGL0B00638g</t>
  </si>
  <si>
    <t>CAGL-IPF3696|CAGL-CDS3792.1|CAG57898.1</t>
  </si>
  <si>
    <t>CAL0127726</t>
  </si>
  <si>
    <t>POF1</t>
  </si>
  <si>
    <t>YCL047C</t>
  </si>
  <si>
    <t>Anc_1.027</t>
  </si>
  <si>
    <t>ATPase involved in protein quality control and filamentation pathways; interacts physically with Kss1p and suppresses the filamentation defect of a kss1 deletion; also interacts with Ubc7p</t>
  </si>
  <si>
    <t>CAGL0M02893g</t>
  </si>
  <si>
    <t>CAGL-IPF6578|CAGL-CDS0776.1|CAG62448.1</t>
  </si>
  <si>
    <t>CAL0136507</t>
  </si>
  <si>
    <t>YCR030C</t>
  </si>
  <si>
    <t>Anc_1.151</t>
  </si>
  <si>
    <t>SYP1</t>
  </si>
  <si>
    <t>Protein of unknown function involved in endocytic site formation; may regulate assembly and disassembly of the septin ring; colocalizes and interacts with septin subunits; potential role in actin cytoskeletal organization</t>
  </si>
  <si>
    <t>CAGL0J01331g</t>
  </si>
  <si>
    <t>CAGL-IPF7867|CAGL-CDS4183.1|CAG60716.1</t>
  </si>
  <si>
    <t>CAL0133202</t>
  </si>
  <si>
    <t>YMR090W</t>
  </si>
  <si>
    <t>Putative protein of unknown function; similar to DTDP-glucose 4,6-dehydratases; GFP-fusion protein localizes to the cytoplasm; up-regulated in response to the fungicide mancozeb; not essential for viability</t>
  </si>
  <si>
    <t>CAGL0J11726g</t>
  </si>
  <si>
    <t>CAGL-IPF2930|CAGL-CDS3278.1|CAG61174.1</t>
  </si>
  <si>
    <t>CAL0133662</t>
  </si>
  <si>
    <t>TAF4</t>
  </si>
  <si>
    <t>YMR005W</t>
  </si>
  <si>
    <t>Anc_6.040</t>
  </si>
  <si>
    <t>TFIID subunit (48 kDa); involved in RNA polymerase II transcription initiation; potential Cdc28p substrate</t>
  </si>
  <si>
    <t>CAGL0M10065g</t>
  </si>
  <si>
    <t>CAGL-IPF8380|CAGL-CDS4009.1|CAG62762.1</t>
  </si>
  <si>
    <t>CAL0136583</t>
  </si>
  <si>
    <t>Anc_4.071</t>
  </si>
  <si>
    <t>CAGL0M08382g</t>
  </si>
  <si>
    <t>CAGL-IPF8013|CAGL-CDS4995.1|CAG62686.1</t>
  </si>
  <si>
    <t>CAL0136261</t>
  </si>
  <si>
    <t>MRP49</t>
  </si>
  <si>
    <t>YKL167C</t>
  </si>
  <si>
    <t>Anc_1.181</t>
  </si>
  <si>
    <t>CAGL0J08294g</t>
  </si>
  <si>
    <t>CAGL-IPF6723|CAGL-CDS1524.1|CAG61020.1</t>
  </si>
  <si>
    <t>CAL0133176</t>
  </si>
  <si>
    <t>BOR1</t>
  </si>
  <si>
    <t>YNL275W</t>
  </si>
  <si>
    <t>Anc_1.073</t>
  </si>
  <si>
    <t>Boron efflux transporter of the plasma membrane; binds HCO3-, I-, Br-, NO3- and Cl-; has similarity to the characterized boron efflux transporter A. thaliana BOR1</t>
  </si>
  <si>
    <t>CAGL0G07821g</t>
  </si>
  <si>
    <t>CAGL-IPF8249|CAGL-CDS4649.1|CAG59629.1</t>
  </si>
  <si>
    <t>CAL0137701</t>
  </si>
  <si>
    <t>GTF1</t>
  </si>
  <si>
    <t>YGR102C</t>
  </si>
  <si>
    <t>Anc_3.446</t>
  </si>
  <si>
    <t>Subunit of the trimeric GatFAB AmidoTransferase(AdT) complex; involved in the formation of Q-tRNAQ; transposon insertion mutant is salt sensitive and null mutant has growth defects; non-tagged protein is detected in purified mitochondria</t>
  </si>
  <si>
    <t>CAGL0K04697g</t>
  </si>
  <si>
    <t>CAGL-IPF4024|CAGL-CDS1980.1|CAG61391.1</t>
  </si>
  <si>
    <t>CAL0134631</t>
  </si>
  <si>
    <t>STP4</t>
  </si>
  <si>
    <t>YLR375W</t>
  </si>
  <si>
    <t>YDL048C</t>
  </si>
  <si>
    <t>Anc_4.222</t>
  </si>
  <si>
    <t>Protein containing a Kruppel-type zinc-finger domain; similar to Stp1p, Stp2p; predicted transcription factor; relative distribution to the nucleus increases upon DNA replication stress; STP4 has a paralog, STP3, that arose from the whole genome duplication</t>
  </si>
  <si>
    <t>CAGL0F04917g</t>
  </si>
  <si>
    <t>CAGL-IPF351|CAGL-CDS1146.1|CAG59109.1</t>
  </si>
  <si>
    <t>CAL0131352</t>
  </si>
  <si>
    <t>PIG1</t>
  </si>
  <si>
    <t>YLR273C</t>
  </si>
  <si>
    <t>Putative targeting subunit for type-1 protein phosphatase Glc7p; tethers Glc7p to Gsy2p glycogen synthase; PIG1 has a paralog, GAC1, that arose from the whole genome duplication</t>
  </si>
  <si>
    <t>CAGL0I05236g</t>
  </si>
  <si>
    <t>BCY1</t>
  </si>
  <si>
    <t>CAGL-IPF1337|CAGL-CDS2738.1|CAG60415.1</t>
  </si>
  <si>
    <t>CAL0132356</t>
  </si>
  <si>
    <t>YIL033C</t>
  </si>
  <si>
    <t>Anc_7.206</t>
  </si>
  <si>
    <t>Regulatory subunit of the cyclic AMP-dependent protein kinase (PKA); PKA is a component of a signaling pathway that controls a variety of cellular processes, including metabolism, cell cycle, stress response, stationary phase, and sporulation</t>
  </si>
  <si>
    <t>CAGL0F07997g</t>
  </si>
  <si>
    <t>CAGL-IPF572|CAGL-CDS0541.1|CAG59240.1</t>
  </si>
  <si>
    <t>CAL0131398</t>
  </si>
  <si>
    <t>KEL2</t>
  </si>
  <si>
    <t>YGR238C</t>
  </si>
  <si>
    <t>Protein that negatively regulates mitotic exit; functions in a complex with Kel1p, interacts with Tem1p and Lte1p; localizes to regions of polarized growth; potential Cdc28p substrate; KEL2 has a paralog, KEL1, that arose from the whole genome duplication</t>
  </si>
  <si>
    <t>CAGL0L08580g</t>
  </si>
  <si>
    <t>RPN10</t>
  </si>
  <si>
    <t>CAGL-IPF7565|CAGL-CDS3844.1|CAG62119.1|SUN1</t>
  </si>
  <si>
    <t>CAL0135728</t>
  </si>
  <si>
    <t>YHR200W</t>
  </si>
  <si>
    <t>Anc_4.372</t>
  </si>
  <si>
    <t>Non-ATPase base subunit of the 19S RP of the 26S proteasome; N-terminus plays a role in maintaining the structural integrity of the regulatory particle (RP); binds selectively to polyubiquitin chains; homolog of the mammalian S5a protein</t>
  </si>
  <si>
    <t>CAGL0I00726g</t>
  </si>
  <si>
    <t>CAGL-IPF2019|CAGL-CDS5056.1|CAG60222.1</t>
  </si>
  <si>
    <t>CAL0132392</t>
  </si>
  <si>
    <t>OSW5</t>
  </si>
  <si>
    <t>YMR148W</t>
  </si>
  <si>
    <t>Anc_2.376</t>
  </si>
  <si>
    <t>Protein of unknown function with possible role in spore wall assembly; predicted to contain an N-terminal transmembrane domain; osw5 null mutant spores exhibit increased spore wall permeability and sensitivity to beta-glucanase digestion</t>
  </si>
  <si>
    <t>CAGL0F05203g</t>
  </si>
  <si>
    <t>RIB7</t>
  </si>
  <si>
    <t>CAGL-IPF369|CAGL-CDS4052.1|CAG59122.1</t>
  </si>
  <si>
    <t>CAL0129209</t>
  </si>
  <si>
    <t>YBR153W</t>
  </si>
  <si>
    <t>Anc_3.113</t>
  </si>
  <si>
    <t>Diaminohydroxyphoshoribosylaminopyrimidine deaminase; catalyzes the second step of the riboflavin biosynthesis pathway</t>
  </si>
  <si>
    <t>CAGL0J02046g</t>
  </si>
  <si>
    <t>CAGL-IPF6475|CAGL-CDS5726.1|CAG60743.1</t>
  </si>
  <si>
    <t>CAL0132876</t>
  </si>
  <si>
    <t>CAGL0K12980g</t>
  </si>
  <si>
    <t>BMT7</t>
  </si>
  <si>
    <t>CAGL-IPF4604|CAGL-CDS1021.1|CAG61744.1</t>
  </si>
  <si>
    <t>CAL0134123</t>
  </si>
  <si>
    <t>CAGL0I08371g</t>
  </si>
  <si>
    <t>CAGL-IPF4342|CAGL-CDS1845.1|CAG60549.1</t>
  </si>
  <si>
    <t>CAL0132154</t>
  </si>
  <si>
    <t>ORC4</t>
  </si>
  <si>
    <t>YPR162C</t>
  </si>
  <si>
    <t>Subunit of the origin recognition complex (ORC); ORC directs DNA replication by binding to replication origins and is also involved in transcriptional silencing; ORC4 has a paralog, RIF2, that arose from the whole genome duplication</t>
  </si>
  <si>
    <t>CAGL0J02244g</t>
  </si>
  <si>
    <t>CAGL-IPF6488|CAGL-CDS2573.1|CAG60751.1</t>
  </si>
  <si>
    <t>CAL0133206</t>
  </si>
  <si>
    <t>YER003C</t>
  </si>
  <si>
    <t>Anc_7.147</t>
  </si>
  <si>
    <t>PMI40</t>
  </si>
  <si>
    <t>Mannose-6-phosphate isomerase; catalyzes the interconversion of fructose-6-P and mannose-6-P; required for early steps in protein mannosylation</t>
  </si>
  <si>
    <t>CAGL0J00605g</t>
  </si>
  <si>
    <t>CAGL-IPF7789|CAGL-CDS0467.1|CAG60685.1</t>
  </si>
  <si>
    <t>CAL0133686</t>
  </si>
  <si>
    <t>RPN1</t>
  </si>
  <si>
    <t>YHR027C</t>
  </si>
  <si>
    <t>Anc_5.271</t>
  </si>
  <si>
    <t>Non-ATPase base subunit of the 19S RP of the 26S proteasome; may participate in the recognition of several ligands of the proteasome; contains a leucine-rich repeat (LRR) domain, a site for protein-protein interactions; RP is the acronym for regulatory particle</t>
  </si>
  <si>
    <t>CAGL0H04719g</t>
  </si>
  <si>
    <t>CAGL-IPF4475|CAG59933.1</t>
  </si>
  <si>
    <t>CAL0131814</t>
  </si>
  <si>
    <t>RAD33</t>
  </si>
  <si>
    <t>YML011C</t>
  </si>
  <si>
    <t>Anc_5.539</t>
  </si>
  <si>
    <t>Protein involved in nucleotide excision repair; green fluorescent protein (GFP)-fusion protein localizes to the nucleus</t>
  </si>
  <si>
    <t>CAGL0A04631g</t>
  </si>
  <si>
    <t>CAGL-IPF1124|CAGL-CDS3060.1|CAG57862.1</t>
  </si>
  <si>
    <t>CAL0126859</t>
  </si>
  <si>
    <t>YBL081W</t>
  </si>
  <si>
    <t>Anc_7.404</t>
  </si>
  <si>
    <t>Non-essential protein of unknown function; null mutation results in a decrease in plasma membrane electron transport</t>
  </si>
  <si>
    <t>CAGL0F09141g</t>
  </si>
  <si>
    <t>CAGL-IPF16469|CAG59289.1</t>
  </si>
  <si>
    <t>CAL0129701</t>
  </si>
  <si>
    <t>CAGL0E03069g</t>
  </si>
  <si>
    <t>CAGL-IPF14052|CAG58742.2</t>
  </si>
  <si>
    <t>CAL0128576</t>
  </si>
  <si>
    <t>ENP2</t>
  </si>
  <si>
    <t>YGR145W</t>
  </si>
  <si>
    <t>Anc_4.077</t>
  </si>
  <si>
    <t>Essential nucleolar protein; required for biogenesis of the small ribosomal subunit; contains WD repeats, interacts with Mpp10p and Bfr2p, and has homology to Spb1p</t>
  </si>
  <si>
    <t>CAGL0A03080g</t>
  </si>
  <si>
    <t>CAGL-IPF14973|CAG57794.1</t>
  </si>
  <si>
    <t>CAL0126711</t>
  </si>
  <si>
    <t>SDH6</t>
  </si>
  <si>
    <t>YDR379C-A</t>
  </si>
  <si>
    <t>Anc_5.454</t>
  </si>
  <si>
    <t>Protein involved in assembly of the succinate dehydrogenase complex; mitochondrial; mutations in human ortholog SDHAF1 are associated with infantile leukoencephalopathy</t>
  </si>
  <si>
    <t>CAGL0E06534g</t>
  </si>
  <si>
    <t>CAGL-IPF5982|CAGL-CDS1211.1|CAG58893.1</t>
  </si>
  <si>
    <t>CAL0128762</t>
  </si>
  <si>
    <t>YJL010C</t>
  </si>
  <si>
    <t>Anc_5.247</t>
  </si>
  <si>
    <t>NOP9</t>
  </si>
  <si>
    <t>Essential subunit of U3-containing 90S preribosome; involved in production of 18S rRNA and assembly of small ribosomal subunit; also part of pre-40S ribosome and required for its export into cytoplasm; binds RNA and contains pumilio domain</t>
  </si>
  <si>
    <t>CAGL0K10890g</t>
  </si>
  <si>
    <t>CAGL-IPF3253|CAGL-CDS2763.1|CAG61652.1</t>
  </si>
  <si>
    <t>CAL0134101</t>
  </si>
  <si>
    <t>CAGL0E04070g</t>
  </si>
  <si>
    <t>CAGL-IPF2483|CAGL-CDS1579.1|CAG58783.1</t>
  </si>
  <si>
    <t>CAL0129044</t>
  </si>
  <si>
    <t>EFM1</t>
  </si>
  <si>
    <t>YHL039W</t>
  </si>
  <si>
    <t>Anc_4.001</t>
  </si>
  <si>
    <t>Lysine methyltransferase; involved in the monomethylation of eEF1A (Tef1p/Tef2p); SET-domain family member; predicted involvement in ribosome biogenesis; green fluorescent protein (GFP)-fusion protein localizes to the cytoplasm</t>
  </si>
  <si>
    <t>CAGL0J09812g</t>
  </si>
  <si>
    <t>TPS1</t>
  </si>
  <si>
    <t>CAGL-IPF9275|CAGL-CDS2118.1|CAG61087.1</t>
  </si>
  <si>
    <t>CAL0133452</t>
  </si>
  <si>
    <t>YBR126C</t>
  </si>
  <si>
    <t>Anc_3.386</t>
  </si>
  <si>
    <t>Synthase subunit of trehalose-6-P synthase/phosphatase complex; synthesizes the storage carbohydrate trehalose; also found in a monomeric form; expression is induced by the stress response and repressed by the Ras-cAMP pathway; protein abundance increases in response to DNA replication stress and in response to prolonged exposure to boric acid</t>
  </si>
  <si>
    <t>CAGL0B01881g</t>
  </si>
  <si>
    <t>CAGL-IPF5233|CAGL-CDS1748.1|CAG57951.1</t>
  </si>
  <si>
    <t>CAL0127664</t>
  </si>
  <si>
    <t>TRM1</t>
  </si>
  <si>
    <t>YDR120C</t>
  </si>
  <si>
    <t>Anc_8.274</t>
  </si>
  <si>
    <t>tRNA methyltransferase; two forms of the protein are made by alternative translation starts; localizes to both the nucleus and mitochondrion to produce the modified base N2,N2-dimethylguanosine in tRNAs in both compartments</t>
  </si>
  <si>
    <t>CAGL0I00682g</t>
  </si>
  <si>
    <t>CAGL-IPF2015|CAGL-CDS4531.1|CAG60220.1</t>
  </si>
  <si>
    <t>CAL0132394</t>
  </si>
  <si>
    <t>IMP1</t>
  </si>
  <si>
    <t>YMR150C</t>
  </si>
  <si>
    <t>Anc_2.374</t>
  </si>
  <si>
    <t>Catalytic subunit of mitochondrial inner membrane peptidase complex; required for maturation of mitochondrial proteins of the intermembrane space; complex contains two catalytic subunits (Imp1p and Imp2p) and Som1p</t>
  </si>
  <si>
    <t>CAGL0F04763g</t>
  </si>
  <si>
    <t>CAGL-IPF1660|CAGL-CDS1464.1|CAG59102.1</t>
  </si>
  <si>
    <t>CAL0130878</t>
  </si>
  <si>
    <t>ESC8</t>
  </si>
  <si>
    <t>YOL017W</t>
  </si>
  <si>
    <t>Protein involved in telomeric and mating-type locus silencing; interacts with Sir2p and also interacts with Gal11p, which is a component of the RNA pol II mediator complex; ESC8 has a paralog, IOC3, that arose from the whole genome duplication</t>
  </si>
  <si>
    <t>CAGL0K10780g</t>
  </si>
  <si>
    <t>CAGL-IPF3242|CAGL-CDS4660.1|CAG61648.1</t>
  </si>
  <si>
    <t>CAL0133879</t>
  </si>
  <si>
    <t>IMD4</t>
  </si>
  <si>
    <t>YLR432W</t>
  </si>
  <si>
    <t>YML056C</t>
  </si>
  <si>
    <t>Anc_4.312</t>
  </si>
  <si>
    <t>Inosine monophosphate dehydrogenase; catalyzes the rate-limiting step in the de novo synthesis of GTP; member of a four-gene family in S. cerevisiae, constitutively expressed; IMD4 has a paralog, IMD3, that arose from the whole genome duplication</t>
  </si>
  <si>
    <t>CAGL0E01221g</t>
  </si>
  <si>
    <t>CAGL-IPF5517|CAGL-CDS3920.1|CAG58660.1</t>
  </si>
  <si>
    <t>CAL0129046</t>
  </si>
  <si>
    <t>GIR2</t>
  </si>
  <si>
    <t>YDR152W</t>
  </si>
  <si>
    <t>Anc_8.334</t>
  </si>
  <si>
    <t>Highly-acidic RWD domain-containing protein of unknown function; cytoplasmic; forms a complex with Rbg2p; interacts with Rbg1p and Gcn1p; associates with translating ribosomes; putative intrinsically unstructured protein</t>
  </si>
  <si>
    <t>CAGL0C04895g</t>
  </si>
  <si>
    <t>CAGL-IPF4123|CAGL-CDS1128.1|CAG58292.1</t>
  </si>
  <si>
    <t>CAL0127190</t>
  </si>
  <si>
    <t>YMR1</t>
  </si>
  <si>
    <t>YJR110W</t>
  </si>
  <si>
    <t>Anc_7.491</t>
  </si>
  <si>
    <t>Phosphatidylinositol 3-phosphate (PI3P) phosphatase; involved in various protein sorting pathways, including CVT targeting and endosome to vacuole transport; has similarity to the conserved myotubularin dual specificity phosphatase family</t>
  </si>
  <si>
    <t>CAGL0B01507g</t>
  </si>
  <si>
    <t>ARG8</t>
  </si>
  <si>
    <t>CAGL-IPF5263|CAGL-CDS2589.1|CAG57935.1</t>
  </si>
  <si>
    <t>CAL0127072</t>
  </si>
  <si>
    <t>YOL140W</t>
  </si>
  <si>
    <t>Anc_3.017</t>
  </si>
  <si>
    <t>Acetylornithine aminotransferase; catalyzes the fourth step in the biosynthesis of the arginine precursor ornithine</t>
  </si>
  <si>
    <t>CAGL0L13354g</t>
  </si>
  <si>
    <t>TNR1</t>
  </si>
  <si>
    <t>CAGL-IPF9526|CAGL-CDS1609.1|CAG62324.1</t>
  </si>
  <si>
    <t>CAL0135096</t>
  </si>
  <si>
    <t>CAGL0L08294g</t>
  </si>
  <si>
    <t>CAGL-IPF7584|CAGL-CDS0726.1|CAG62107.1</t>
  </si>
  <si>
    <t>CAL0135744</t>
  </si>
  <si>
    <t>AXL2</t>
  </si>
  <si>
    <t>YIL140W</t>
  </si>
  <si>
    <t>Anc_2.208</t>
  </si>
  <si>
    <t>Integral plasma membrane protein; required for axial budding in haploid cells; localizes to the incipient bud site and bud neck; glycosylated by Pmt4p; potential Cdc28p substrate</t>
  </si>
  <si>
    <t>CAGL0I08899g</t>
  </si>
  <si>
    <t>CAGL-IPF4385|CAGL-CDS0552.1|CAG60571.1</t>
  </si>
  <si>
    <t>CAL0132274</t>
  </si>
  <si>
    <t>MAD3</t>
  </si>
  <si>
    <t>YJL013C</t>
  </si>
  <si>
    <t>YGR188C</t>
  </si>
  <si>
    <t>Anc_5.162</t>
  </si>
  <si>
    <t>BUB1</t>
  </si>
  <si>
    <t>Protein kinase involved in the cell cycle checkpoint into anaphase; forms complex with Mad1p and Bub3p crucial to preventing cell cycle progression into anaphase in presence of spindle damage; CDC28-mediated phosphorylation at Bub1p-T566 is important for degradation in anaphase and adaptation of checkpoint to prolonged mitotic arrest; associates with centromere DNA via Skp1p; BUB1 has a paralog, MAD3, that arose from the whole genome duplication</t>
  </si>
  <si>
    <t>CAGL0M04917g</t>
  </si>
  <si>
    <t>CAGL-IPF7206|CAGL-CDS1578.1|CAG62537.1</t>
  </si>
  <si>
    <t>CAL0137123</t>
  </si>
  <si>
    <t>YMR232W</t>
  </si>
  <si>
    <t>Anc_8.762</t>
  </si>
  <si>
    <t>FUS2</t>
  </si>
  <si>
    <t>Cytoplasmic protein localized to the shmoo tip; required for the alignment of parental nuclei before nuclear fusion during mating</t>
  </si>
  <si>
    <t>CAGL0G04961g</t>
  </si>
  <si>
    <t>CAGL-IPF5671|CAGL-CDS5363.1|CAG59503.1</t>
  </si>
  <si>
    <t>CAL0130769</t>
  </si>
  <si>
    <t>GRX8</t>
  </si>
  <si>
    <t>YLR364W</t>
  </si>
  <si>
    <t>Anc_4.211</t>
  </si>
  <si>
    <t>Glutaredoxin that employs a dithiol mechanism of catalysis; monomeric; activity is low and null mutation does not affect sensitivity to oxidative stress; GFP-fusion protein localizes to the cytoplasm; expression strongly induced by arsenic</t>
  </si>
  <si>
    <t>CAGL0A00869g</t>
  </si>
  <si>
    <t>EST2</t>
  </si>
  <si>
    <t>CAGL-IPF3355|CAGL-CDS0684.1|CAG57699.1</t>
  </si>
  <si>
    <t>CAL0126685</t>
  </si>
  <si>
    <t>YLR318W</t>
  </si>
  <si>
    <t>Anc_4.134</t>
  </si>
  <si>
    <t>Reverse transcriptase subunit of the telomerase holoenzyme; essential for telomerase core catalytic activity, involved in other aspects of telomerase assembly and function; mutations in human homolog are associated with aplastic anemia</t>
  </si>
  <si>
    <t>CAGL0B02563g</t>
  </si>
  <si>
    <t>GIN3</t>
  </si>
  <si>
    <t>CAGL-IPF840|CAGL-CDS1983.1|CAG57982.1</t>
  </si>
  <si>
    <t>CAL0127776</t>
  </si>
  <si>
    <t>MSC1</t>
  </si>
  <si>
    <t>YML128C</t>
  </si>
  <si>
    <t>Anc_8.867</t>
  </si>
  <si>
    <t>Protein of unknown function; mutant is defective in directing meiotic recombination events to homologous chromatids; the authentic, non-tagged protein is detected in highly purified mitochondria and is phosphorylated</t>
  </si>
  <si>
    <t>CAGL0B04059g</t>
  </si>
  <si>
    <t>CAGL-IPF717|CAGL-CDS3195.1|CAG58047.1</t>
  </si>
  <si>
    <t>CAL0127704</t>
  </si>
  <si>
    <t>TES1</t>
  </si>
  <si>
    <t>YJR019C</t>
  </si>
  <si>
    <t>Anc_5.133</t>
  </si>
  <si>
    <t>Peroxisomal acyl-CoA thioesterase; likely to be involved in fatty acid oxidation rather than fatty acid synthesis; conserved protein also found in human peroxisomes; TES1 mRNA levels increase during growth on fatty acids</t>
  </si>
  <si>
    <t>CAGL0J00116g</t>
  </si>
  <si>
    <t>CAGL0J00110g.1</t>
  </si>
  <si>
    <t>CAL0000208069</t>
  </si>
  <si>
    <t>CAGL0H05093g</t>
  </si>
  <si>
    <t>CAGL-IPF4451|CAGL-CDS0168.1|CAG59950.1</t>
  </si>
  <si>
    <t>CAL0130319</t>
  </si>
  <si>
    <t>IKI3</t>
  </si>
  <si>
    <t>YLR384C</t>
  </si>
  <si>
    <t>Anc_4.240</t>
  </si>
  <si>
    <t>Subunit of Elongator complex; Elongator is required for modification of wobble nucleosides in tRNA; maintains structural integrity of Elongator; homolog of human IKAP, mutations in which cause familial dysautonomia (FD)</t>
  </si>
  <si>
    <t>CAGL0A04477g</t>
  </si>
  <si>
    <t>CAGL-IPF1136|CAGL-CDS0885.1|CAG57855.1</t>
  </si>
  <si>
    <t>CAL0126763</t>
  </si>
  <si>
    <t>UBP13</t>
  </si>
  <si>
    <t>YBL067C</t>
  </si>
  <si>
    <t>Anc_7.390</t>
  </si>
  <si>
    <t>Ubiquitin-specific protease that cleaves Ub-protein fusions; UBP13 has a paralog, UBP9, that arose from the whole genome duplication</t>
  </si>
  <si>
    <t>CAGL0M02189g</t>
  </si>
  <si>
    <t>CAGL-IPF6390|CAGL-CDS1189.1|CAG62417.1</t>
  </si>
  <si>
    <t>CAL0136595</t>
  </si>
  <si>
    <t>KIP2</t>
  </si>
  <si>
    <t>YPL155C</t>
  </si>
  <si>
    <t>Anc_8.678</t>
  </si>
  <si>
    <t>Kinesin-related motor protein involved in mitotic spindle positioning; stabilizes microtubules by targeting Bik1p to the plus end; Kip2p levels are controlled during the cell cycle</t>
  </si>
  <si>
    <t>CAGL0G05698g</t>
  </si>
  <si>
    <t>GDH2</t>
  </si>
  <si>
    <t>CAGL-IPF3494|CAGL-CDS0330.1|CAG59536.1</t>
  </si>
  <si>
    <t>CAL0130568</t>
  </si>
  <si>
    <t>YDL215C</t>
  </si>
  <si>
    <t>Anc_2.068</t>
  </si>
  <si>
    <t>NAD(+)-dependent glutamate dehydrogenase; degrades glutamate to ammonia and alpha-ketoglutarate; expression sensitive to nitrogen catabolite repression and intracellular ammonia levels</t>
  </si>
  <si>
    <t>CAGL0G04543g</t>
  </si>
  <si>
    <t>CAGL-IPF5639|CAGL-CDS4190.1|CAG59484.1</t>
  </si>
  <si>
    <t>CAL0130600</t>
  </si>
  <si>
    <t>VPS60</t>
  </si>
  <si>
    <t>YDR486C</t>
  </si>
  <si>
    <t>Anc_3.098</t>
  </si>
  <si>
    <t>Protein involved in late endosome to vacuole transport; cytoplasmic and vacuolar membrane protein; required for normal filament maturation during pseudohyphal growth; may function in targeting cargo proteins for degradation; interacts with Vta1p</t>
  </si>
  <si>
    <t>CAGL0L12122g</t>
  </si>
  <si>
    <t>CAGL-IPF8325|CAGL-CDS3897.1|CAG62269.1</t>
  </si>
  <si>
    <t>CAL0135810</t>
  </si>
  <si>
    <t>ISC10</t>
  </si>
  <si>
    <t>YER180C</t>
  </si>
  <si>
    <t>Anc_8.252</t>
  </si>
  <si>
    <t>Protein required for sporulation; transcript is induced 7.5 hours after induction of meiosis, expected to play significant role in the formation of reproductive cells</t>
  </si>
  <si>
    <t>CAGL0K01331g</t>
  </si>
  <si>
    <t>CAGL-IPF5102|CAGL-CDS3363.1|CAG61243.1</t>
  </si>
  <si>
    <t>CAL0133867</t>
  </si>
  <si>
    <t>SIT4</t>
  </si>
  <si>
    <t>YDL047W</t>
  </si>
  <si>
    <t>Anc_3.142</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</si>
  <si>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</si>
  <si>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CAGL0D03124g</t>
  </si>
  <si>
    <t>CAGL-IPF9419|CAG58463.1</t>
  </si>
  <si>
    <t>CAL0128263</t>
  </si>
  <si>
    <t>YLL008W</t>
  </si>
  <si>
    <t>Anc_5.208</t>
  </si>
  <si>
    <t>DRS1</t>
  </si>
  <si>
    <t>Nucleolar DEAD-box protein required for ribosome assembly and function; including synthesis of 60S ribosomal subunits; constituent of 66S pre-ribosomal particles</t>
  </si>
  <si>
    <t>CAGL0D03234g</t>
  </si>
  <si>
    <t>CAGL-IPF4766|CAGL-CDS2698.1|CAG58468.1</t>
  </si>
  <si>
    <t>CAL0128007</t>
  </si>
  <si>
    <t>PSR2</t>
  </si>
  <si>
    <t>YLR019W</t>
  </si>
  <si>
    <t>Anc_5.202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</si>
  <si>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</si>
  <si>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CAGL0K07161g</t>
  </si>
  <si>
    <t>CAGL-IPF5352|CAGL-CDS3406.1|CAG61496.1</t>
  </si>
  <si>
    <t>CAL0134865</t>
  </si>
  <si>
    <t>CAGL0K08228g</t>
  </si>
  <si>
    <t>CAGL-IPF3125|CAGL-CDS2525.1|CAG61542.1</t>
  </si>
  <si>
    <t>CAL0134921</t>
  </si>
  <si>
    <t>YKR051W</t>
  </si>
  <si>
    <t>Anc_1.220</t>
  </si>
  <si>
    <t>CAGL0L02387g</t>
  </si>
  <si>
    <t>CAGL-IPF2805|CAGL-CDS5320.1|CAG61844.1</t>
  </si>
  <si>
    <t>CAL0135572</t>
  </si>
  <si>
    <t>GIM4</t>
  </si>
  <si>
    <t>YEL003W</t>
  </si>
  <si>
    <t>Anc_7.139</t>
  </si>
  <si>
    <t>Subunit of the heterohexameric cochaperone prefoldin complex; complex binds specifically to cytosolic chaperonin and transfers target proteins to it</t>
  </si>
  <si>
    <t>CAGL0C03223g</t>
  </si>
  <si>
    <t>CAGL-IPF986|CAGL-CDS3979.1|CAG58222.1</t>
  </si>
  <si>
    <t>CAL0127242</t>
  </si>
  <si>
    <t>SDH2</t>
  </si>
  <si>
    <t>YLL041C</t>
  </si>
  <si>
    <t>Anc_4.013</t>
  </si>
  <si>
    <t>Iron-sulfur protein subunit of succinate dehydrogenase; the complex couples the oxidation of succinate to the transfer of electrons to ubiquinone as part of the TCA cycle and the mitochondrial respiratory chain; other members are Sdh1p, Sdh3p, and Sdh4p</t>
  </si>
  <si>
    <t>CAGL0J09768g</t>
  </si>
  <si>
    <t>CAGL-IPF9279|CAGL-CDS4392.1|CAG61085.1</t>
  </si>
  <si>
    <t>CAL0133156</t>
  </si>
  <si>
    <t>MGT1</t>
  </si>
  <si>
    <t>YDL200C</t>
  </si>
  <si>
    <t>Anc_8.447</t>
  </si>
  <si>
    <t>DNA repair methyltransferase (6-O-methylguanine-DNA methylase); involved in protection against DNA alkylation damage</t>
  </si>
  <si>
    <t>CAGL0H10362g</t>
  </si>
  <si>
    <t>CAGL-IPF8|CAGL-CDS4845.1|CAG60181.1</t>
  </si>
  <si>
    <t>CAL0131752</t>
  </si>
  <si>
    <t>TMA17</t>
  </si>
  <si>
    <t>YDL110C</t>
  </si>
  <si>
    <t>Anc_2.328</t>
  </si>
  <si>
    <t>Protein of unknown function that associates with ribosomes; heterozygous deletion demonstrated increases in chromosome instability in a rad9 deletion background; protein abundance is decreased upon intracellular iron depletion</t>
  </si>
  <si>
    <t>CAGL0F05511g</t>
  </si>
  <si>
    <t>CAGL-IPF393|CAGL-CDS2257.1|CAG59134.1</t>
  </si>
  <si>
    <t>CAL0129304</t>
  </si>
  <si>
    <t>RKM2</t>
  </si>
  <si>
    <t>YDR198C</t>
  </si>
  <si>
    <t>Anc_8.406</t>
  </si>
  <si>
    <t>Ribosomal protein lysine methyltransferase; responsible for trimethylation of the lysine residue at position 3 of Rpl12Ap and Rpl12Bp</t>
  </si>
  <si>
    <t>CAGL0I08151g</t>
  </si>
  <si>
    <t>CAGL-IPF4328|CAGL-CDS2883.1|CAG60540.1</t>
  </si>
  <si>
    <t>CAL0129648</t>
  </si>
  <si>
    <t>CAGL0M12903g</t>
  </si>
  <si>
    <t>SEC28</t>
  </si>
  <si>
    <t>CAGL-IPF6119|CAGL-CDS3645.1|CAG62884.1</t>
  </si>
  <si>
    <t>CAL0136597</t>
  </si>
  <si>
    <t>YIL076W</t>
  </si>
  <si>
    <t>Anc_7.278</t>
  </si>
  <si>
    <t>Epsilon-COP subunit of the coatomer; regulates retrograde Golgi-to-ER protein traffic; stabilizes Cop1p, the alpha-COP and the coatomer complex; non-essential for cell growth; protein abundance increases in response to DNA replication stress</t>
  </si>
  <si>
    <t>CAGL0E01309g</t>
  </si>
  <si>
    <t>CAGL-IPF10410|CAGL-CDS5759.1|CAG58664.2</t>
  </si>
  <si>
    <t>CAL0128998</t>
  </si>
  <si>
    <t>EKI1</t>
  </si>
  <si>
    <t>YDR147W</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</si>
  <si>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</si>
  <si>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CAGL0I05060g</t>
  </si>
  <si>
    <t>CAGL-IPF1323|CAGL-CDS1436.1|CAG60407.1</t>
  </si>
  <si>
    <t>CAL0132308</t>
  </si>
  <si>
    <t>DOT6</t>
  </si>
  <si>
    <t>YER088C</t>
  </si>
  <si>
    <t>Anc_7.372</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</si>
  <si>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</si>
  <si>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CAGL0M09977g</t>
  </si>
  <si>
    <t>CAGL-IPF8388|CAGL-CDS1312.1|CAG62758.1</t>
  </si>
  <si>
    <t>CAL0136961</t>
  </si>
  <si>
    <t>DUS3</t>
  </si>
  <si>
    <t>YLR401C</t>
  </si>
  <si>
    <t>Anc_4.264</t>
  </si>
  <si>
    <t>Dihydrouridine synthase; member of a widespread family of conserved proteins including Smm1p, Dus1p, and Dus4p; contains a consensus oleate response element (ORE) in its promoter region; forms nuclear foci upon DNA replication stress</t>
  </si>
  <si>
    <t>CAGL0M07007g</t>
  </si>
  <si>
    <t>CAGL-IPF6195|CAGL-CDS3716.1|CAG62628.1</t>
  </si>
  <si>
    <t>CAL0136389</t>
  </si>
  <si>
    <t>FUB1</t>
  </si>
  <si>
    <t>YCR076C</t>
  </si>
  <si>
    <t>Anc_6.349</t>
  </si>
  <si>
    <t>Putative protein of unknown function;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</si>
  <si>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CAGL0H09086g</t>
  </si>
  <si>
    <t>CAGL-IPF99|CAGL-CDS4157.1|CAG60127.1</t>
  </si>
  <si>
    <t>CAL0131826</t>
  </si>
  <si>
    <t>YHR127W</t>
  </si>
  <si>
    <t>Anc_2.127</t>
  </si>
  <si>
    <t>Protein of unknown function; localizes to the nucleus; required for asymmetric localization of Kar9p during mitosis</t>
  </si>
  <si>
    <t>CAGL0J05830g</t>
  </si>
  <si>
    <t>CAGL-IPF7952|CAGL-CDS1467.1|CAG60910.1</t>
  </si>
  <si>
    <t>CAL0133550</t>
  </si>
  <si>
    <t>YNL144C</t>
  </si>
  <si>
    <t>Anc_2.113</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</si>
  <si>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</si>
  <si>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CAGL0K09548g</t>
  </si>
  <si>
    <t>CAGL-IPF8804|CAGL-CDS2095.1|CAG61598.1</t>
  </si>
  <si>
    <t>CAL0134813</t>
  </si>
  <si>
    <t>SMP3</t>
  </si>
  <si>
    <t>YOR149C</t>
  </si>
  <si>
    <t>Anc_5.487</t>
  </si>
  <si>
    <t>Alpha 1,2-mannosyltransferase; involved in glycosyl phosphatidyl inositol (GPI) biosynthesis; required for addition of the fourth, side branching mannose to the GPI core structure</t>
  </si>
  <si>
    <t>CAGL0H02079g</t>
  </si>
  <si>
    <t>CAGL-IPF5853|CAGL-CDS3657.1|CAG59818.1</t>
  </si>
  <si>
    <t>CAL0132028</t>
  </si>
  <si>
    <t>RPF1</t>
  </si>
  <si>
    <t>YHR088W</t>
  </si>
  <si>
    <t>Anc_5.385</t>
  </si>
  <si>
    <t>Protein involved in assembly and export of the large ribosomal subunit; nucleolar protein; constituent of 66S pre-ribosomal particles; contains a sigma(70)-like motif, which is thought to bind RNA</t>
  </si>
  <si>
    <t>CAGL0L08228g</t>
  </si>
  <si>
    <t>CAGL-IPF7587|CAGL-CDS3302.1|CAG62104.1</t>
  </si>
  <si>
    <t>CAL0135998</t>
  </si>
  <si>
    <t>RBK1</t>
  </si>
  <si>
    <t>YCR036W</t>
  </si>
  <si>
    <t>Anc_1.138</t>
  </si>
  <si>
    <t>Putative ribokinase</t>
  </si>
  <si>
    <t>CAGL0H06017g</t>
  </si>
  <si>
    <t>FLR1</t>
  </si>
  <si>
    <t>CAGL-IPF4392|CAGL-CDS1728.1|CAG59991.1</t>
  </si>
  <si>
    <t>CAL0131618</t>
  </si>
  <si>
    <t>CAGL0L12144g</t>
  </si>
  <si>
    <t>CAGL-IPF8324|CAGL-CDS0275.1|CAG62270.1</t>
  </si>
  <si>
    <t>CAL0135456</t>
  </si>
  <si>
    <t>RAX2</t>
  </si>
  <si>
    <t>YLR084C</t>
  </si>
  <si>
    <t>Anc_8.256</t>
  </si>
  <si>
    <t>N-glycosylated protein; involved in the maintenance of bud site selection during bipolar budding; localization requires Rax1p; RAX2 mRNA stability is regulated by Mpt5p</t>
  </si>
  <si>
    <t>CAGL0B01727g</t>
  </si>
  <si>
    <t>CAGL-IPF5246|CAGL-CDS1630.1|CAG57944.1</t>
  </si>
  <si>
    <t>CAL0127060</t>
  </si>
  <si>
    <t>YDR109C</t>
  </si>
  <si>
    <t>Anc_8.257</t>
  </si>
  <si>
    <t>Putative kinase</t>
  </si>
  <si>
    <t>CAGL0B01529g</t>
  </si>
  <si>
    <t>PEX7</t>
  </si>
  <si>
    <t>CAGL-IPF5262|CAGL-CDS2992.1|CAG57936.1</t>
  </si>
  <si>
    <t>CAL0127908</t>
  </si>
  <si>
    <t>YDR142C</t>
  </si>
  <si>
    <t>Anc_8.316</t>
  </si>
  <si>
    <t>Peroxisomal signal receptor for peroxisomal matrix proteins; recognizes the N-terminal nonapeptide signal (PTS2); WD repeat protein; defects in human homolog cause lethal rhizomelic chondrodysplasia punctata (RCDP)</t>
  </si>
  <si>
    <t>CAGL0L02915g</t>
  </si>
  <si>
    <t>CAGL-IPF2755|CAGL-CDS1416.1|CAG61868.1</t>
  </si>
  <si>
    <t>CAL0135394</t>
  </si>
  <si>
    <t>DED1</t>
  </si>
  <si>
    <t>YPL119C</t>
  </si>
  <si>
    <t>YOR204W</t>
  </si>
  <si>
    <t>Anc_8.614</t>
  </si>
  <si>
    <t>ATP-dependent DEAD (Asp-Glu-Ala-Asp)-box RNA helicase; required for translation initiation of all yeast mRNAs; mutations in human DEAD-box DBY are a frequent cause of male infertility; DED1 has a paralog, DBP1, that arose from the whole genome duplication</t>
  </si>
  <si>
    <t>CAGL0H00308g</t>
  </si>
  <si>
    <t>CAGL-IPF7285|CAGL-CDS3407.1|CAG59742.1</t>
  </si>
  <si>
    <t>CAL0131570</t>
  </si>
  <si>
    <t>PDP3</t>
  </si>
  <si>
    <t>YLR455W</t>
  </si>
  <si>
    <t>Anc_7.528</t>
  </si>
  <si>
    <t>Nuclear protein of unknown function; deletion confers sensitivity to 4-(N-(S-glutathionylacetyl)amino) phenylarsenoxide (GSAO); protein abundance increases in response to DNA replication stress; relocalizes to the cytosol in response to hypoxia</t>
  </si>
  <si>
    <t>CAGL0K12210g</t>
  </si>
  <si>
    <t>CAGL-IPF4651|CAGL-CDS3505.1|CAG61709.1</t>
  </si>
  <si>
    <t>CAL0134647</t>
  </si>
  <si>
    <t>YMC2</t>
  </si>
  <si>
    <t>YBR104W</t>
  </si>
  <si>
    <t>Putative mitochondrial inner membrane transporter; proposed role in oleate metabolism and glutamate biosynthesis; member of the mitochondrial carrier (MCF) family; YMC2 has a paralog, YMC1, that arose from the whole genome duplication</t>
  </si>
  <si>
    <t>CAGL0L04774g</t>
  </si>
  <si>
    <t>CAGL-IPF4598|CAGL-CDS0127.1|CAG61953.1</t>
  </si>
  <si>
    <t>CAL0135088</t>
  </si>
  <si>
    <t>SPT6</t>
  </si>
  <si>
    <t>YGR116W</t>
  </si>
  <si>
    <t>Anc_3.460</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</si>
  <si>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</si>
  <si>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CAGL0K09856g</t>
  </si>
  <si>
    <t>CAGL-IPF3182|CAGL-CDS2746.1|CAG61610.1</t>
  </si>
  <si>
    <t>CAL0133765</t>
  </si>
  <si>
    <t>YNL092W</t>
  </si>
  <si>
    <t>Anc_2.197</t>
  </si>
  <si>
    <t>Putative S-adenosylmethionine-dependent methyltransferase; of the seven beta-strand family; YNL092W is not an essential gene</t>
  </si>
  <si>
    <t>CAGL0M13673g</t>
  </si>
  <si>
    <t>CAGL-IPF6063|CAGL-CDS4891.1|CAG62918.1</t>
  </si>
  <si>
    <t>CAL0136939</t>
  </si>
  <si>
    <t>LIP1</t>
  </si>
  <si>
    <t>YMR298W</t>
  </si>
  <si>
    <t>Anc_5.026</t>
  </si>
  <si>
    <t>Ceramide synthase subunit; single-span ER membrane protein associated with Lag1p and Lac1p and required for ceramide synthase activity, null mutant grows extremely slowly and is defective in ceramide synthesis</t>
  </si>
  <si>
    <t>CAGL0L12540g</t>
  </si>
  <si>
    <t>CAGL-IPF8590|CAGL-CDS4772.1|CAG62287.1</t>
  </si>
  <si>
    <t>CAL0135912</t>
  </si>
  <si>
    <t>EGD1</t>
  </si>
  <si>
    <t>YPL037C</t>
  </si>
  <si>
    <t>Anc_8.485</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</si>
  <si>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</si>
  <si>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CAGL0K09812g</t>
  </si>
  <si>
    <t>CAGL-IPF3179|CAGL-CDS3259.1|CAG61608.1</t>
  </si>
  <si>
    <t>CAL0134847</t>
  </si>
  <si>
    <t>CAGL0H03245g</t>
  </si>
  <si>
    <t>CAGL-IPF1943|CAGL-CDS0850.1|CAG59867.1</t>
  </si>
  <si>
    <t>CAL0130404</t>
  </si>
  <si>
    <t>SCY1</t>
  </si>
  <si>
    <t>YGL083W</t>
  </si>
  <si>
    <t>Anc_6.191</t>
  </si>
  <si>
    <t>Putative kinase; suppressor of GTPase mutant, similar to bovine rhodopsin kinase</t>
  </si>
  <si>
    <t>CAGL0H00913g</t>
  </si>
  <si>
    <t>CAGL-IPF5774|CAGL-CDS3587.1|CAG59770.1</t>
  </si>
  <si>
    <t>CAL0131946</t>
  </si>
  <si>
    <t>CIN2</t>
  </si>
  <si>
    <t>YLR099W-A</t>
  </si>
  <si>
    <t>YPL241C</t>
  </si>
  <si>
    <t>Anc_6.268</t>
  </si>
  <si>
    <t>GTPase-activating protein (GAP) for Cin4p; tubulin folding factor C involved in beta-tubulin (Tub2p) folding; mutants display increased chromosome loss and benomyl sensitivity; deletion complemented by human GAP, retinitis pigmentosa 2</t>
  </si>
  <si>
    <t>CAGL0B02882g</t>
  </si>
  <si>
    <t>BMT2</t>
  </si>
  <si>
    <t>CAGL-IPF821|CAGL-CDS1422.1|CAG57997.1</t>
  </si>
  <si>
    <t>CAL0127672</t>
  </si>
  <si>
    <t>CAGL0H01199g</t>
  </si>
  <si>
    <t>CAGL-IPF5793|CAGL-CDS0074.1|CAG59783.1</t>
  </si>
  <si>
    <t>CAL0131690</t>
  </si>
  <si>
    <t>GCN2</t>
  </si>
  <si>
    <t>YDR283C</t>
  </si>
  <si>
    <t>Anc_5.298</t>
  </si>
  <si>
    <t>Protein kinase; phosphorylates the alpha-subunit of translation initiation factor eIF2 (Sui2p) in response to starvation; activated by uncharged tRNAs and the Gcn1p-Gcn20p complex; contributes to DNA damage checkpoint control</t>
  </si>
  <si>
    <t>CAGL0G03773g</t>
  </si>
  <si>
    <t>CAGL-IPF7130|CAGL-CDS3724.1|CAG59455.1</t>
  </si>
  <si>
    <t>CAL0130729</t>
  </si>
  <si>
    <t>POM33</t>
  </si>
  <si>
    <t>YLL023C</t>
  </si>
  <si>
    <t>Anc_4.036</t>
  </si>
  <si>
    <t>Transmembrane nucleoporin; involved in nuclear pore complex (NPC) distribution, assembly or stabilization; highly conserved across species, orthologous to human TMEM33 and paralogous to Per33p; protein abundance increases in response to DNA replication stress</t>
  </si>
  <si>
    <t>CAGL0D01474g</t>
  </si>
  <si>
    <t>CAGL-IPF4783|CAGL-CDS1222.1|CAG58390.1</t>
  </si>
  <si>
    <t>CAL0128437</t>
  </si>
  <si>
    <t>CAGL0E01595g</t>
  </si>
  <si>
    <t>CAGL-IPF5482|CAGL-CDS2267.1|CAG58677.1</t>
  </si>
  <si>
    <t>CAL0129114</t>
  </si>
  <si>
    <t>GAS4</t>
  </si>
  <si>
    <t>YOL132W</t>
  </si>
  <si>
    <t>Anc_3.034</t>
  </si>
  <si>
    <t>1,3-beta-glucanosyltransferase; involved with Gas2p in spore wall assembly; has similarity to Gas1p; localizes to the cell wall</t>
  </si>
  <si>
    <t>CAGL0F07733g</t>
  </si>
  <si>
    <t>CAGL-IPF554|CAGL-CDS1018.1|CAG59228.1</t>
  </si>
  <si>
    <t>CAL0130958</t>
  </si>
  <si>
    <t>MLH1</t>
  </si>
  <si>
    <t>YMR167W</t>
  </si>
  <si>
    <t>Anc_2.341</t>
  </si>
  <si>
    <t>Protein required for mismatch repair in mitosis and meiosis; also required for crossing over during meiosis; forms a complex with Pms1p and Msh2p-Msh3p during mismatch repair; human homolog is associated with hereditary non-polyposis colon cancer</t>
  </si>
  <si>
    <t>CAGL0B03311g</t>
  </si>
  <si>
    <t>CAGL-CDS1404.1|CAG58015.1|CAGL-IPF787</t>
  </si>
  <si>
    <t>CAL0127844</t>
  </si>
  <si>
    <t>SAF1</t>
  </si>
  <si>
    <t>YBR280C</t>
  </si>
  <si>
    <t>Anc_1.307</t>
  </si>
  <si>
    <t>F-Box protein involved in proteasome-dependent degradation of Aah1p; involved in proteasome-dependent degradation of Aah1p during entry of cells into quiescence; interacts with Skp1</t>
  </si>
  <si>
    <t>CAGL0I01320g</t>
  </si>
  <si>
    <t>CAGL-IPF2064|CAGL-CDS2075.1|CAG60249.1</t>
  </si>
  <si>
    <t>CAL0132436</t>
  </si>
  <si>
    <t>OSM1</t>
  </si>
  <si>
    <t>YJR051W</t>
  </si>
  <si>
    <t>Anc_1.490</t>
  </si>
  <si>
    <t>Fumarate reductase, catalyzes the reduction of fumarate to succinate; required for the reoxidation of intracellular NADH under anaerobic conditions; mutations cause osmotic sensitivity; OSM1 has a paralog, FRD1, that arose from the whole genome duplication</t>
  </si>
  <si>
    <t>CAGL0H03289g</t>
  </si>
  <si>
    <t>CAGL-IPF1938|CAGL-CDS2861.1|CAG59869.1</t>
  </si>
  <si>
    <t>CAL0131430</t>
  </si>
  <si>
    <t>YGL082W</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</si>
  <si>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</si>
  <si>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CAGL0H02431g</t>
  </si>
  <si>
    <t>CAGL-IPF8739|CAGL-CDS0139.1|CAG59834.1</t>
  </si>
  <si>
    <t>CAL0132018</t>
  </si>
  <si>
    <t>TRM732</t>
  </si>
  <si>
    <t>YMR259C</t>
  </si>
  <si>
    <t>Anc_8.811</t>
  </si>
  <si>
    <t>Interacts with Trm7p for 2'-O-methylation of C32 of substrate tRNAs; green fluorescent protein (GFP)-fusion protein localizes to the cytoplasm; non-essential gene</t>
  </si>
  <si>
    <t>CAGL0M06501g</t>
  </si>
  <si>
    <t>CAGL-IPF6159|CAGL-CDS4453.1|CAG62606.1</t>
  </si>
  <si>
    <t>CAL0137399</t>
  </si>
  <si>
    <t>RPS9B</t>
  </si>
  <si>
    <t>YPL081W</t>
  </si>
  <si>
    <t>YBR189W</t>
  </si>
  <si>
    <t>Anc_8.554</t>
  </si>
  <si>
    <t>Protein component of the small (40S) ribosomal subunit; homologous to mammalian ribosomal protein S9 and bacterial S4; RPS9B has a paralog, RPS9A, that arose from the whole genome duplication</t>
  </si>
  <si>
    <t>CAGL0I00616g</t>
  </si>
  <si>
    <t>CAGL-IPF2012|CAGL-CDS4510.1|CAG60217.1</t>
  </si>
  <si>
    <t>CAL0129436</t>
  </si>
  <si>
    <t>SEC72</t>
  </si>
  <si>
    <t>YLR292C</t>
  </si>
  <si>
    <t>Anc_6.089</t>
  </si>
  <si>
    <t>Non-essential subunit of Sec63 complex; with Sec61 complex, Kar2p/BiP and Lhs1p forms a channel competent for SRP-dependent and post-translational SRP-independent protein targeting and import into the ER; other members are Sec63p, Sec62p, and Sec66p</t>
  </si>
  <si>
    <t>CAGL0K03157g</t>
  </si>
  <si>
    <t>DUR31</t>
  </si>
  <si>
    <t>CAGL-IPF2209|CAGL-CDS1011.1|CAG61323.1</t>
  </si>
  <si>
    <t>CAL0133933</t>
  </si>
  <si>
    <t>DUR3</t>
  </si>
  <si>
    <t>YHL016C</t>
  </si>
  <si>
    <t>Anc_2.551</t>
  </si>
  <si>
    <t>Plasma membrane transporter for both urea and polyamines; expression is highly sensitive to nitrogen catabolite repression and induced by allophanate, the last intermediate of the allantoin degradative pathway</t>
  </si>
  <si>
    <t>CAGL0B01859g</t>
  </si>
  <si>
    <t>CAGL-IPF5236|CAGL-CDS1389.1|CAG57950.1</t>
  </si>
  <si>
    <t>CAL0127782</t>
  </si>
  <si>
    <t>APC4</t>
  </si>
  <si>
    <t>YDR118W</t>
  </si>
  <si>
    <t>Anc_8.270</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</si>
  <si>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</si>
  <si>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CAGL0H07095g</t>
  </si>
  <si>
    <t>CAGL-IPF252|CAGL-CDS1220.1|CAG60038.1</t>
  </si>
  <si>
    <t>CAL0130543</t>
  </si>
  <si>
    <t>SWA2</t>
  </si>
  <si>
    <t>YDR320C</t>
  </si>
  <si>
    <t>Anc_5.352</t>
  </si>
  <si>
    <t>Auxilin-like protein involved in vesicular transport; clathrin-binding protein required for uncoating of clathrin-coated vesicles</t>
  </si>
  <si>
    <t>CAGL0I07953g</t>
  </si>
  <si>
    <t>CAGL-IPF4315|CAGL-CDS0217.1|CAG60532.1</t>
  </si>
  <si>
    <t>CAL0132288</t>
  </si>
  <si>
    <t>AVO1</t>
  </si>
  <si>
    <t>YOL078W</t>
  </si>
  <si>
    <t>Anc_3.126</t>
  </si>
  <si>
    <t>Component of a membrane-bound complex containing the Tor2p kinase; contains Tor2p kinase and other proteins; may have a role in regulation of cell growth</t>
  </si>
  <si>
    <t>CAGL0B02343g</t>
  </si>
  <si>
    <t>CAGL-IPF867|CAGL-CDS1858.1|CAG57972.1</t>
  </si>
  <si>
    <t>CAL0127064</t>
  </si>
  <si>
    <t>ATR1</t>
  </si>
  <si>
    <t>YML116W</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</si>
  <si>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</si>
  <si>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CAGL0G01386g</t>
  </si>
  <si>
    <t>CAGL-IPF3856|CAGL-CDS1887.1|CAG59349.1</t>
  </si>
  <si>
    <t>CAL0130584</t>
  </si>
  <si>
    <t>SLM2</t>
  </si>
  <si>
    <t>YNL047C</t>
  </si>
  <si>
    <t>Anc_2.267</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</si>
  <si>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</si>
  <si>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CAGL0M06303g</t>
  </si>
  <si>
    <t>CAGL-IPF6141|CAGL-CDS4125.1|CAG62597.1</t>
  </si>
  <si>
    <t>CAL0136781</t>
  </si>
  <si>
    <t>RPS6B</t>
  </si>
  <si>
    <t>YBR181C</t>
  </si>
  <si>
    <t>Anc_8.567</t>
  </si>
  <si>
    <t>Protein component of the small (40S) ribosomal subunit; homologous to mammalian ribosomal protein S6, no bacterial homolog; RPS6B has a paralog, RPS6A, that arose from the whole genome duplication</t>
  </si>
  <si>
    <t>CAGL0I02706g</t>
  </si>
  <si>
    <t>CAGL-IPF8060|CAGL-CDS5667.1|CAG60305.1</t>
  </si>
  <si>
    <t>CAL0130328</t>
  </si>
  <si>
    <t>MRPL33</t>
  </si>
  <si>
    <t>YMR286W</t>
  </si>
  <si>
    <t>Anc_8.851</t>
  </si>
  <si>
    <t>CAGL0M04807g</t>
  </si>
  <si>
    <t>SNF2</t>
  </si>
  <si>
    <t>CAGL-IPF9378|CAGL-CDS0056.1|CAG62532.1</t>
  </si>
  <si>
    <t>CAL0136717</t>
  </si>
  <si>
    <t>YOR290C</t>
  </si>
  <si>
    <t>Anc_8.753</t>
  </si>
  <si>
    <t>Catalytic subunit of the SWI/SNF chromatin remodeling complex; involved in transcriptional regulation; contains DNA-stimulated ATPase activity; functions interdependently in transcriptional activation with Snf5p and Snf6p</t>
  </si>
  <si>
    <t>CAGL0E04972g</t>
  </si>
  <si>
    <t>CAGL-IPF4997|CAGL-CDS1195.1|CAG58823.1</t>
  </si>
  <si>
    <t>CAL0128814</t>
  </si>
  <si>
    <t>TIP20</t>
  </si>
  <si>
    <t>YGL145W</t>
  </si>
  <si>
    <t>Anc_2.329</t>
  </si>
  <si>
    <t>Peripheral membrane protein required for COPI vesicle fusion to the ER; prohibits back-fusion of COPII vesicles with the ER; forms a tethering complex with Sec39p and Dsl1p that interacts with ER SNAREs Sec20p and Use1p</t>
  </si>
  <si>
    <t>CAGL0H02805g</t>
  </si>
  <si>
    <t>CAGL-IPF1974|CAGL-CDS0226.1|CAG59849.1</t>
  </si>
  <si>
    <t>CAL0129916</t>
  </si>
  <si>
    <t>SMC3</t>
  </si>
  <si>
    <t>YJL074C</t>
  </si>
  <si>
    <t>Anc_1.295</t>
  </si>
  <si>
    <t>Subunit of the multiprotein cohesin complex; required for sister chromatid cohesion in mitotic cells; also required, with Rec8p, for cohesion and recombination during meiosis; phylogenetically conserved SMC chromosomal ATPase family member</t>
  </si>
  <si>
    <t>CAGL0H04691g</t>
  </si>
  <si>
    <t>CAGL-IPF13363|CAR57988.1</t>
  </si>
  <si>
    <t>CAL0131680</t>
  </si>
  <si>
    <t>MRPL39</t>
  </si>
  <si>
    <t>YML009C</t>
  </si>
  <si>
    <t>Anc_5.537</t>
  </si>
  <si>
    <t>CAGL0I09724g</t>
  </si>
  <si>
    <t>CAGL-IPF7723|CAGL-CDS2092.1|CAG60607.1</t>
  </si>
  <si>
    <t>CAL0130145</t>
  </si>
  <si>
    <t>CAGL0K06721g</t>
  </si>
  <si>
    <t>CAGL-IPF5319|CAGL-CDS2487.1|CAG61476.1</t>
  </si>
  <si>
    <t>CAL0134313</t>
  </si>
  <si>
    <t>HPC2</t>
  </si>
  <si>
    <t>YBR215W</t>
  </si>
  <si>
    <t>Anc_6.111</t>
  </si>
  <si>
    <t>Subunit of the HIR complex; HIR is a nucleosome assembly complex involved in regulation of histone gene transcription; mutants display synthetic defects with subunits of FACT, a complex that allows passage of RNA Pol II through nucleosomes</t>
  </si>
  <si>
    <t>CAGL0M09317g</t>
  </si>
  <si>
    <t>CAGL-IPF11559|CAG62727.1</t>
  </si>
  <si>
    <t>CAL0137503</t>
  </si>
  <si>
    <t>AIM24</t>
  </si>
  <si>
    <t>YJR080C</t>
  </si>
  <si>
    <t>Anc_7.446</t>
  </si>
  <si>
    <t>Protein of unknown function; the authentic, non-tagged protein is detected in purified mitochondria in high-throughput studies; null mutant displays reduced respiratory growth and elevated frequency of mitochondrial genome loss</t>
  </si>
  <si>
    <t>CAGL0H02827g</t>
  </si>
  <si>
    <t>CAGL-IPF1972|CAGL-CDS1502.1|CAG59850.1</t>
  </si>
  <si>
    <t>CAL0131748</t>
  </si>
  <si>
    <t>JEM1</t>
  </si>
  <si>
    <t>YJL073W</t>
  </si>
  <si>
    <t>Anc_1.297</t>
  </si>
  <si>
    <t>DnaJ-like chaperone required for nuclear membrane fusion during mating; localizes to the ER membrane; exhibits genetic interactions with KAR2</t>
  </si>
  <si>
    <t>CAGL0K08008g</t>
  </si>
  <si>
    <t>CAGL-IPF3138|CAGL-CDS0617.1|CAG61532.1</t>
  </si>
  <si>
    <t>CAL0134035</t>
  </si>
  <si>
    <t>YPR089W</t>
  </si>
  <si>
    <t>Anc_3.398</t>
  </si>
  <si>
    <t>Protein of unknown function; exhibits genetic interaction with ERG11 and protein-protein interaction with Hsp82p</t>
  </si>
  <si>
    <t>CAGL0H04235g</t>
  </si>
  <si>
    <t>CAGL-IPF1861|CAGL-CDS2732.1|CAG59912.1</t>
  </si>
  <si>
    <t>CAL0129435</t>
  </si>
  <si>
    <t>DUS1</t>
  </si>
  <si>
    <t>YML080W</t>
  </si>
  <si>
    <t>Anc_4.350</t>
  </si>
  <si>
    <t>Dihydrouridine synthase; member of a widespread family of conserved proteins including Smm1p, Dus3p, and Dus4p; modifies pre-tRNA(Phe) at U17</t>
  </si>
  <si>
    <t>CAGL0M00440g</t>
  </si>
  <si>
    <t>CAGL-IPF5416|CAGL-CDS4149.1|CAG62340.1</t>
  </si>
  <si>
    <t>CAL0137207</t>
  </si>
  <si>
    <t>MCM22</t>
  </si>
  <si>
    <t>YJR135C</t>
  </si>
  <si>
    <t>Anc_4.366</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</si>
  <si>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</si>
  <si>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CAGL0K08910g</t>
  </si>
  <si>
    <t>CAGL-IPF3068|CAGL-CDS2508.1|CAG61571.1</t>
  </si>
  <si>
    <t>CAL0134039</t>
  </si>
  <si>
    <t>RPT4</t>
  </si>
  <si>
    <t>YOR259C</t>
  </si>
  <si>
    <t>Anc_8.708</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</si>
  <si>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</si>
  <si>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CAGL0L08074g</t>
  </si>
  <si>
    <t>CAGL-IPF7599|CAGL-CDS0782.1|CAG62097.1</t>
  </si>
  <si>
    <t>CAL0135664</t>
  </si>
  <si>
    <t>CAGL0E05280g</t>
  </si>
  <si>
    <t>GRE2(B)</t>
  </si>
  <si>
    <t>CAGL-IPF5023|CAGL-CDS3144.1|CAG58837.1|GRE2</t>
  </si>
  <si>
    <t>CAL0129012</t>
  </si>
  <si>
    <t>CAGL0D02420g</t>
  </si>
  <si>
    <t>CAGL-IPF4856|CAGL-CDS4558.1|CAG58431.1</t>
  </si>
  <si>
    <t>CAL0128515</t>
  </si>
  <si>
    <t>SRN2</t>
  </si>
  <si>
    <t>YLR119W</t>
  </si>
  <si>
    <t>Anc_8.315</t>
  </si>
  <si>
    <t>Component of the ESCRT-I complex; ESCRT-I is involved in ubiquitin-dependent sorting of proteins into the endosome; suppressor of rna1-1 mutation; may be involved in RNA export from nucleus</t>
  </si>
  <si>
    <t>CAGL0M08558g</t>
  </si>
  <si>
    <t>CAGL-IPF9944|CAG62693.1</t>
  </si>
  <si>
    <t>CAL0137299</t>
  </si>
  <si>
    <t>CAGL0H10120g</t>
  </si>
  <si>
    <t>CAGL-IPF22|CAGL-CDS2097.1|CAG60170.1</t>
  </si>
  <si>
    <t>CAL0129564</t>
  </si>
  <si>
    <t>YBR056W</t>
  </si>
  <si>
    <t>Anc_3.266</t>
  </si>
  <si>
    <t>Putative glycoside hydrolase of the mitochondrial intermembrane space</t>
  </si>
  <si>
    <t>CAGL0K07832g</t>
  </si>
  <si>
    <t>CAGL-IPF3148|CAGL-CDS2329.1|CAG61524.1</t>
  </si>
  <si>
    <t>CAL0134913</t>
  </si>
  <si>
    <t>TEF2</t>
  </si>
  <si>
    <t>YBR118W</t>
  </si>
  <si>
    <t>Translational elongation factor EF-1 alpha; also encoded by TEF1; functions in the binding reaction of aminoacyl-tRNA (AA-tRNA) to ribosomes; may also have a role in tRNA re-export from the nucleus; TEF2 has a paralog, TEF1, that arose from the whole genome duplication</t>
  </si>
  <si>
    <t>CAGL0J04664g</t>
  </si>
  <si>
    <t>CAGL-IPF7041|CAGL-CDS5221.1|CAG60858.1</t>
  </si>
  <si>
    <t>CAL0133174</t>
  </si>
  <si>
    <t>YKL192C</t>
  </si>
  <si>
    <t>Anc_4.297</t>
  </si>
  <si>
    <t>ACP1</t>
  </si>
  <si>
    <t>Mitochondrial matrix acyl carrier protein; involved in biosynthesis of octanoate, which is a precursor to lipoic acid; activated by phosphopantetheinylation catalyzed by Ppt2p</t>
  </si>
  <si>
    <t>CAGL0E03674g</t>
  </si>
  <si>
    <t>TPO1_2</t>
  </si>
  <si>
    <t>CAGL-IPF2456|CAGL-CDS1627.1|CAG58765.1</t>
  </si>
  <si>
    <t>CAL0128758</t>
  </si>
  <si>
    <t>CAGL0I03344g</t>
  </si>
  <si>
    <t>CAGL-IPF7359|CAGL-CDS1493.1|CAG60330.1</t>
  </si>
  <si>
    <t>CAL0130127</t>
  </si>
  <si>
    <t>NRP1</t>
  </si>
  <si>
    <t>YDL167C</t>
  </si>
  <si>
    <t>Anc_7.349</t>
  </si>
  <si>
    <t>Putative RNA binding protein of unknown function; localizes to stress granules induced by glucose deprivation; predicted to be involved in ribosome biogenesis</t>
  </si>
  <si>
    <t>CAGL0B01875g</t>
  </si>
  <si>
    <t>CAGL-IPF14826|CAR57999.1</t>
  </si>
  <si>
    <t>CAL0126970</t>
  </si>
  <si>
    <t>COX26</t>
  </si>
  <si>
    <t>YDR119W-A</t>
  </si>
  <si>
    <t>Anc_8.273</t>
  </si>
  <si>
    <t>Putative protein of unknown function; copurifies with respiratory chain supercomplexes composed of Complex III (ubiquinol-cytochrome c reductase) and Complex IV (cytochrome c oxidase)</t>
  </si>
  <si>
    <t>CAGL0K07337g</t>
  </si>
  <si>
    <t>CAGL-IPF5364|CAGL-CDS3483.1|CAG61502.1</t>
  </si>
  <si>
    <t>CAL0133789</t>
  </si>
  <si>
    <t>Anc_8.794</t>
  </si>
  <si>
    <t>CAGL0F04499g</t>
  </si>
  <si>
    <t>CAGL-IPF1676|CAGL-CDS1345.1|CAG59091.1</t>
  </si>
  <si>
    <t>CAL0129568</t>
  </si>
  <si>
    <t>FUI1</t>
  </si>
  <si>
    <t>YBL042C</t>
  </si>
  <si>
    <t>Anc_7.481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</si>
  <si>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</si>
  <si>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CAGL0L10164g</t>
  </si>
  <si>
    <t>CAGL-IPF4138|CAGL-CDS2741.1|CAG62184.1</t>
  </si>
  <si>
    <t>CAL0135444</t>
  </si>
  <si>
    <t>ETT1</t>
  </si>
  <si>
    <t>YOR051C</t>
  </si>
  <si>
    <t>Anc_5.650</t>
  </si>
  <si>
    <t>Nuclear protein that inhibits replication of Brome mosaic virus; S. cerevisiae is a model system for studying replication of positive-strand RNA viruses in their natural hosts; deletion increases stop codon readthrough</t>
  </si>
  <si>
    <t>CAGL0L07700g</t>
  </si>
  <si>
    <t>CAGL-IPF9323|CAGL-CDS1674.1|CAG62082.1</t>
  </si>
  <si>
    <t>CAL0135712</t>
  </si>
  <si>
    <t>POL4</t>
  </si>
  <si>
    <t>YCR014C</t>
  </si>
  <si>
    <t>Anc_1.429</t>
  </si>
  <si>
    <t>DNA polymerase IV; undergoes pair-wise interactions with Dnl4p-Lif1p and Rad27p to mediate repair of DNA double-strand breaks by non-homologous end joining (NHEJ); homologous to mammalian DNA polymerase beta</t>
  </si>
  <si>
    <t>CAGL0E06094g</t>
  </si>
  <si>
    <t>CAGL-IPF13937|CAG58873.1</t>
  </si>
  <si>
    <t>CAL0128918</t>
  </si>
  <si>
    <t>CAGL0M07381g</t>
  </si>
  <si>
    <t>CAGL-IPF6227|CAGL-CDS2213.1|CAG62645.1</t>
  </si>
  <si>
    <t>CAL0136451</t>
  </si>
  <si>
    <t>KTR6</t>
  </si>
  <si>
    <t>YPL053C</t>
  </si>
  <si>
    <t>Anc_8.505</t>
  </si>
  <si>
    <t>Probable mannosylphosphate transferase; involved in the synthesis of core oligosaccharides in protein glycosylation pathway; member of the KRE2/MNT1 mannosyltransferase family; KTR6 has a paralog, KRE2, that arose from the whole genome duplication</t>
  </si>
  <si>
    <t>CAGL0G06270g</t>
  </si>
  <si>
    <t>CAGL-IPF3441|CAGL-CDS0172.1|CAG59561.1</t>
  </si>
  <si>
    <t>CAL0130725</t>
  </si>
  <si>
    <t>DRS2</t>
  </si>
  <si>
    <t>YAL026C</t>
  </si>
  <si>
    <t>Anc_7.072</t>
  </si>
  <si>
    <t>Trans-golgi network aminophospholipid translocase (flippase); maintains membrane lipid asymmetry in post-Golgi secretory vesicles; contributes to clathrin-coated vesicle formation and endocytosis; mutations in human homolog ATP8B1 result in liver disease</t>
  </si>
  <si>
    <t>CAGL0B00968g</t>
  </si>
  <si>
    <t>CAGL-IPF3645|CAGL-CDS2682.1|CAG57913.1</t>
  </si>
  <si>
    <t>CAL0127016</t>
  </si>
  <si>
    <t>FUS1</t>
  </si>
  <si>
    <t>YCL027W</t>
  </si>
  <si>
    <t>Anc_1.048</t>
  </si>
  <si>
    <t>Membrane protein localized to the shmoo tip; required for cell fusion; expression regulated by mating pheromone; proposed to coordinate signaling, fusion, and polarization events required for fusion; potential Cdc28p substrate</t>
  </si>
  <si>
    <t>CAGL0M05687g</t>
  </si>
  <si>
    <t>CAGL-IPF7158|CAGL-CDS2985.1|CAG62569.1</t>
  </si>
  <si>
    <t>CAL0136967</t>
  </si>
  <si>
    <t>NPY1</t>
  </si>
  <si>
    <t>YGL067W</t>
  </si>
  <si>
    <t>Anc_6.216</t>
  </si>
  <si>
    <t>NADH diphosphatase (pyrophosphatase); hydrolyzes the pyrophosphate linkage in NADH and related nucleotides; localizes to peroxisomes; nudix hydrolase family member</t>
  </si>
  <si>
    <t>CAGL0G07909g</t>
  </si>
  <si>
    <t>CAGL-IPF8243|CAGL-CDS3387.1|CAG59633.1</t>
  </si>
  <si>
    <t>CAL0137587</t>
  </si>
  <si>
    <t>ARC35</t>
  </si>
  <si>
    <t>YNR035C</t>
  </si>
  <si>
    <t>Anc_6.351</t>
  </si>
  <si>
    <t>Subunit of the ARP2/3 complex; ARP2/3 is required for the motility and integrity of cortical actin patches; required for cortical localization of calmodulin</t>
  </si>
  <si>
    <t>CAGL0M04829g</t>
  </si>
  <si>
    <t>CAGL-IPF7211|CAGL-CDS0060.1|CAG62533.1</t>
  </si>
  <si>
    <t>CAL0136839</t>
  </si>
  <si>
    <t>YMR229C</t>
  </si>
  <si>
    <t>Anc_8.757</t>
  </si>
  <si>
    <t>RRP5</t>
  </si>
  <si>
    <t>RNA binding protein involved in synthesis of both 18S and 5.8S rRNAs; component of both the ribosomal small subunit (SSU) processosome and the 90S preribosome; has binding preference for single stranded tracts of U's; relocalizes from nucleolus to nucleus upon DNA replication stress</t>
  </si>
  <si>
    <t>CAGL0J03344g</t>
  </si>
  <si>
    <t>CAGL-IPF6910|CAGL-CDS1816.1|CAG60799.1</t>
  </si>
  <si>
    <t>CAL0132798</t>
  </si>
  <si>
    <t>UTP7</t>
  </si>
  <si>
    <t>YER082C</t>
  </si>
  <si>
    <t>Anc_7.275</t>
  </si>
  <si>
    <t>CAGL0I10648g</t>
  </si>
  <si>
    <t>ASN2</t>
  </si>
  <si>
    <t>CAGL-IPF6418|CAGL-CDS1646.1|CAG60648.1</t>
  </si>
  <si>
    <t>CAL0130458</t>
  </si>
  <si>
    <t>YPR145W</t>
  </si>
  <si>
    <t>YGR124W</t>
  </si>
  <si>
    <t>Anc_3.483</t>
  </si>
  <si>
    <t>Asparagine synthetase; catalyzes the synthesis of L-asparagine from L-aspartate in the asparagine biosynthetic pathway; ASN2 has a paralog, ASN1, that arose from the whole genome duplication</t>
  </si>
  <si>
    <t>CAGL0I03762g</t>
  </si>
  <si>
    <t>CAGL-IPF7388|CAGL-CDS1915.1|CAG60349.1</t>
  </si>
  <si>
    <t>CAL0130482</t>
  </si>
  <si>
    <t>CCT4</t>
  </si>
  <si>
    <t>YDL143W</t>
  </si>
  <si>
    <t>Anc_7.317</t>
  </si>
  <si>
    <t>CAGL0G02233g</t>
  </si>
  <si>
    <t>CAGL-IPF3547|CAGL-CDS5081.1|CAG59386.1</t>
  </si>
  <si>
    <t>CAL0129325</t>
  </si>
  <si>
    <t>DAD2</t>
  </si>
  <si>
    <t>YKR083C</t>
  </si>
  <si>
    <t>Anc_5.676</t>
  </si>
  <si>
    <t>CAGL0M02915g</t>
  </si>
  <si>
    <t>CAGL-IPF6577|CAGL-CDS3942.1|CAG62449.1</t>
  </si>
  <si>
    <t>CAL0136331</t>
  </si>
  <si>
    <t>ATG36</t>
  </si>
  <si>
    <t>YJL185C</t>
  </si>
  <si>
    <t>Anc_1.152</t>
  </si>
  <si>
    <t>Pex3p interacting protein, required for pexophagy; interacts with Atg8p and Atg11p; mRNA is weakly cell cycle regulated, peaking in G2 phase; YJL185C is a non-essential gene</t>
  </si>
  <si>
    <t>CAGL0L04532g</t>
  </si>
  <si>
    <t>CAGL-IPF8133|CAGL-CDS0823.1|CAG61942.1</t>
  </si>
  <si>
    <t>CAL0135140</t>
  </si>
  <si>
    <t>GLN4</t>
  </si>
  <si>
    <t>YOR168W</t>
  </si>
  <si>
    <t>Anc_6.051</t>
  </si>
  <si>
    <t>Glutamine tRNA synthetase; monomeric class I tRNA synthetase that catalyzes the specific glutaminylation of tRNA(Glu); N-terminal domain proposed to be involved in enzyme-tRNA interactions</t>
  </si>
  <si>
    <t>CAGL0K12012g</t>
  </si>
  <si>
    <t>KRS1</t>
  </si>
  <si>
    <t>CAGL-IPF9826|CAGL-CDS1555.1|CAG61700.1</t>
  </si>
  <si>
    <t>CAL0134721</t>
  </si>
  <si>
    <t>YDR037W</t>
  </si>
  <si>
    <t>Anc_3.275</t>
  </si>
  <si>
    <t>Lysyl-tRNA synthetase</t>
  </si>
  <si>
    <t>CAGL0H06589g</t>
  </si>
  <si>
    <t>CAGL-IPF294|CAGL-CDS1595.1|CAG60015.1</t>
  </si>
  <si>
    <t>CAL0129770</t>
  </si>
  <si>
    <t>MCM10</t>
  </si>
  <si>
    <t>YIL150C</t>
  </si>
  <si>
    <t>Anc_5.703</t>
  </si>
  <si>
    <t>Essential chromatin-associated protein; involved in the initiation of DNA replication; required for the association of the MCM2-7 complex with replication origins; required to stabilize the catalytic subunit of DNA polymerase-alpha</t>
  </si>
  <si>
    <t>CAGL0L12870g</t>
  </si>
  <si>
    <t>CAGL-IPF9367|CAGL-CDS4685.1|CAG62302.1</t>
  </si>
  <si>
    <t>CAL0136162</t>
  </si>
  <si>
    <t>YKL056C</t>
  </si>
  <si>
    <t>Anc_2.584</t>
  </si>
  <si>
    <t>TMA19</t>
  </si>
  <si>
    <t>Protein that associates with ribosomes; homolog of translationally controlled tumor protein; green fluorescent protein (GFP)-fusion protein localizes to the cytoplasm and relocates to the mitochondrial outer surface upon oxidative stress</t>
  </si>
  <si>
    <t>CAGL0J11660g</t>
  </si>
  <si>
    <t>CAGL-IPF2924|CAGL-CDS0956.1|CAG61171.1</t>
  </si>
  <si>
    <t>CAL0133626</t>
  </si>
  <si>
    <t>YOL006C</t>
  </si>
  <si>
    <t>Anc_6.032</t>
  </si>
  <si>
    <t>TOP1</t>
  </si>
  <si>
    <t>Topoisomerase I; nuclear enzyme that relieves torsional strain in DNA by cleaving and re-sealing the phosphodiester backbone; relaxes both positively and negatively supercoiled DNA; functions in replication, transcription, and recombination</t>
  </si>
  <si>
    <t>CAGL0G09119g</t>
  </si>
  <si>
    <t>Novel_proteincoding15</t>
  </si>
  <si>
    <t>CAL0000202713</t>
  </si>
  <si>
    <t>CAGL0L05874g</t>
  </si>
  <si>
    <t>CAGL-IPF4519|CAGL-CDS0100.1|CAG62000.1</t>
  </si>
  <si>
    <t>CAL0135134</t>
  </si>
  <si>
    <t>XRN1</t>
  </si>
  <si>
    <t>YGL173C</t>
  </si>
  <si>
    <t>Anc_8.126</t>
  </si>
  <si>
    <t>Evolutionarily-conserved 5'-3' exonuclease; component of cytoplasmic processing (P) bodies involved in mRNA decay; plays a role in microtubule-mediated processes, filamentous growth, ribosomal RNA maturation, and telomere maintenance; activated by the scavenger decapping enzyme Dcs1p</t>
  </si>
  <si>
    <t>CAGL0J02662g</t>
  </si>
  <si>
    <t>IRC5</t>
  </si>
  <si>
    <t>CAGL-IPF6535|CAGL-CDS0700.1|CAG60769.1</t>
  </si>
  <si>
    <t>CAL0133166</t>
  </si>
  <si>
    <t>YFR038W</t>
  </si>
  <si>
    <t>Anc_7.205</t>
  </si>
  <si>
    <t>Putative ATPase containing the DEAD/H helicase-related sequence motif; null mutant displays increased levels of spontaneous Rad52p foci</t>
  </si>
  <si>
    <t>CAGL0L00561g</t>
  </si>
  <si>
    <t>CAGL-IPF7528|CAGL-CDS3886.1|CAG61768.1</t>
  </si>
  <si>
    <t>CAL0135106</t>
  </si>
  <si>
    <t>SSO1</t>
  </si>
  <si>
    <t>YPL232W</t>
  </si>
  <si>
    <t>YMR183C</t>
  </si>
  <si>
    <t>Anc_6.258</t>
  </si>
  <si>
    <t>SSO2</t>
  </si>
  <si>
    <t>Plasma membrane t-SNARE; involved in fusion of secretory vesicles at the plasma membrane; syntaxin homolog that is functionally redundant with Sso1p; SSO2 has a paralog, SSO1, that arose from the whole genome duplication</t>
  </si>
  <si>
    <t>CAGL0J11792g</t>
  </si>
  <si>
    <t>CAGL-IPF2934|CAGL-CDS2009.1|CAG61177.1</t>
  </si>
  <si>
    <t>CAL0133282</t>
  </si>
  <si>
    <t>YML043C</t>
  </si>
  <si>
    <t>Anc_6.046</t>
  </si>
  <si>
    <t>RRN11</t>
  </si>
  <si>
    <t>CAGL0L06578g</t>
  </si>
  <si>
    <t>CAGL-IPF7639|CAGL-CDS4448.1|CAG62032.2</t>
  </si>
  <si>
    <t>CAL0135310</t>
  </si>
  <si>
    <t>AMA1</t>
  </si>
  <si>
    <t>YGR225W</t>
  </si>
  <si>
    <t>Anc_5.104</t>
  </si>
  <si>
    <t>Activator of meiotic anaphase promoting complex (APC/C); Cdc20p family member; required for initiation of spore wall assembly; required for Clb1p degradation during meiosis</t>
  </si>
  <si>
    <t>CAGL0F02145g</t>
  </si>
  <si>
    <t>PHM1</t>
  </si>
  <si>
    <t>CAGL-IPF5725|CAGL-CDS0766.1|CAG58990.1|PHM2</t>
  </si>
  <si>
    <t>CAL0129424</t>
  </si>
  <si>
    <t>VTC2</t>
  </si>
  <si>
    <t>YPL019C</t>
  </si>
  <si>
    <t>Anc_8.071</t>
  </si>
  <si>
    <t>VTC3</t>
  </si>
  <si>
    <t>Subunit of vacuolar transporter chaperone (VTC) complex; involved in membrane trafficking, vacuolar polyphosphate accumulation, microautophagy and non-autophagic vacuolar fusion; VTC3 has a paralog, VTC2, that arose from the whole genome duplication</t>
  </si>
  <si>
    <t>CAGL0D02354g</t>
  </si>
  <si>
    <t>CAGL-IPF4852|CAGL-CDS2287.1|CAG58428.1</t>
  </si>
  <si>
    <t>CAL0128463</t>
  </si>
  <si>
    <t>MSL5</t>
  </si>
  <si>
    <t>YLR116W</t>
  </si>
  <si>
    <t>Anc_8.309</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</si>
  <si>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</si>
  <si>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CAGL0I10211g</t>
  </si>
  <si>
    <t>Novel_proteincoding25</t>
  </si>
  <si>
    <t>CAL0000210035</t>
  </si>
  <si>
    <t>CAGL0G05247g</t>
  </si>
  <si>
    <t>CAGL-IPF5687|CAGL-CDS0517.1|CAG59515.1</t>
  </si>
  <si>
    <t>CAL0137673</t>
  </si>
  <si>
    <t>DOA4</t>
  </si>
  <si>
    <t>YER144C</t>
  </si>
  <si>
    <t>YDR069C</t>
  </si>
  <si>
    <t>Anc_8.188</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</si>
  <si>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</si>
  <si>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CAGL0G06028g</t>
  </si>
  <si>
    <t>ARO9</t>
  </si>
  <si>
    <t>CAGL-IPF3456|CAGL-CDS1856.1|CAG59551.1</t>
  </si>
  <si>
    <t>CAL0130515</t>
  </si>
  <si>
    <t>YHR137W</t>
  </si>
  <si>
    <t>Anc_2.102</t>
  </si>
  <si>
    <t>Aromatic aminotransferase II; catalyzes the first step of tryptophan, phenylalanine, and tyrosine catabolism</t>
  </si>
  <si>
    <t>CAGL0D05588g</t>
  </si>
  <si>
    <t>CAGL-IPF4903|CAGL-CDS2211.1|CAG58563.1</t>
  </si>
  <si>
    <t>CAL0128449</t>
  </si>
  <si>
    <t>SOF1</t>
  </si>
  <si>
    <t>YLL011W</t>
  </si>
  <si>
    <t>Anc_5.201</t>
  </si>
  <si>
    <t>Protein required for biogenesis of 40S (small) ribosomal subunit; has similarity to the beta subunit of trimeric G-proteins and the splicing factor Prp4p; essential gene</t>
  </si>
  <si>
    <t>CAGL0J02288g</t>
  </si>
  <si>
    <t>BAR1</t>
  </si>
  <si>
    <t>CAGL-IPF6490|CAGL-CDS1833.1|CAG60753.1</t>
  </si>
  <si>
    <t>CAL0133208</t>
  </si>
  <si>
    <t>YIL015W</t>
  </si>
  <si>
    <t>Anc_7.182</t>
  </si>
  <si>
    <t>Aspartyl protease; secreted into the periplasmic space of mating type a cell; helps cells find mating partners; cleaves and inactivates alpha factor allowing cells to recover from alpha-factor-induced cell cycle arrest</t>
  </si>
  <si>
    <t>CAGL0M09955g</t>
  </si>
  <si>
    <t>CAGL-IPF9020|CAGL-CDS2301.1|CAG62757.1</t>
  </si>
  <si>
    <t>CAL0137247</t>
  </si>
  <si>
    <t>SFP1</t>
  </si>
  <si>
    <t>YLR403W</t>
  </si>
  <si>
    <t>Anc_4.265</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</si>
  <si>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</si>
  <si>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CAGL0J09042g</t>
  </si>
  <si>
    <t>CAGL-IPF6980|CAGL-CDS3044.1|CAG61053.1</t>
  </si>
  <si>
    <t>CAL0133302</t>
  </si>
  <si>
    <t>NUS1</t>
  </si>
  <si>
    <t>YDL193W</t>
  </si>
  <si>
    <t>Anc_7.308</t>
  </si>
  <si>
    <t>Putative prenyltransferase; required for cell viability; proposed to be involved in protein trafficking because tet-repressible mutant shows accumulation of hypoglycosylated forms of CPY</t>
  </si>
  <si>
    <t>CAGL0G07529g</t>
  </si>
  <si>
    <t>CAGL-IPF16081|CAR58027.1</t>
  </si>
  <si>
    <t>CAL0129297</t>
  </si>
  <si>
    <t>PFD1</t>
  </si>
  <si>
    <t>YJL179W</t>
  </si>
  <si>
    <t>Anc_1.159</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</si>
  <si>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</si>
  <si>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CAGL0I03168g</t>
  </si>
  <si>
    <t>CAGL-IPF7345|CAGL-CDS1393.1|CAG60323.1</t>
  </si>
  <si>
    <t>CAL0132174</t>
  </si>
  <si>
    <t>YEL023C</t>
  </si>
  <si>
    <t>Anc_1.460</t>
  </si>
  <si>
    <t>Putative protein of unknown function; expression is increased greatly during sporulation; YEL023C is not an essential gene</t>
  </si>
  <si>
    <t>CAGL0H07733g</t>
  </si>
  <si>
    <t>CAGL-IPF205|CAGL-CDS2862.1|CAG60067.1</t>
  </si>
  <si>
    <t>CAL0131996</t>
  </si>
  <si>
    <t>TAD1</t>
  </si>
  <si>
    <t>YGL243W</t>
  </si>
  <si>
    <t>Anc_3.566</t>
  </si>
  <si>
    <t>tRNA-specific adenosine deaminase; deaminates adenosine-37 to inosine in tRNA-Ala</t>
  </si>
  <si>
    <t>CAGL0G04675g</t>
  </si>
  <si>
    <t>CAGL-IPF5650|CAGL-CDS3402.1|CAG59490.1</t>
  </si>
  <si>
    <t>CAL0130791</t>
  </si>
  <si>
    <t>RSM28</t>
  </si>
  <si>
    <t>YDR494W</t>
  </si>
  <si>
    <t>Anc_3.087</t>
  </si>
  <si>
    <t>Mitochondrial ribosomal protein of the small subunit; genetic interactions suggest a possible role in promoting translation initiation</t>
  </si>
  <si>
    <t>CAGL0G06732g</t>
  </si>
  <si>
    <t>CAGL-IPF3408|CAGL-CDS1460.1|CAG59580.1</t>
  </si>
  <si>
    <t>CAL0130739</t>
  </si>
  <si>
    <t>YNL104C</t>
  </si>
  <si>
    <t>Alpha-isopropylmalate synthase (2-isopropylmalate synthase); the main isozyme responsible for the first step in the leucine biosynthesis pathway; LEU4 has a paralog, LEU9, that arose from the whole genome duplication</t>
  </si>
  <si>
    <t>CAGL0K06897g</t>
  </si>
  <si>
    <t>CAGL-IPF5332|CAGL-CDS0675.1|CAG61484.1</t>
  </si>
  <si>
    <t>CAL0134299</t>
  </si>
  <si>
    <t>YBR225W</t>
  </si>
  <si>
    <t>Anc_6.123</t>
  </si>
  <si>
    <t>Putative protein of unknown function; non-essential gene identified in a screen for mutants affected in mannosylphophorylation of cell wall components</t>
  </si>
  <si>
    <t>CAGL0G04389g</t>
  </si>
  <si>
    <t>CAGL-IPF5626|CAGL-CDS2306.1|CAG59477.1</t>
  </si>
  <si>
    <t>CAL0130765</t>
  </si>
  <si>
    <t>GZF3</t>
  </si>
  <si>
    <t>YJL110C</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</si>
  <si>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</si>
  <si>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CAGL0I00968g</t>
  </si>
  <si>
    <t>CAGL-IPF2042|CAGL-CDS0447.1|CAG60233.1</t>
  </si>
  <si>
    <t>CAL0129945</t>
  </si>
  <si>
    <t>HIR2</t>
  </si>
  <si>
    <t>YOR038C</t>
  </si>
  <si>
    <t>Anc_5.634</t>
  </si>
  <si>
    <t>Subunit of HIR nucleosome assembly complex; involved in regulation of histone gene transcription; recruits Swi-Snf complexes to histone gene promoters; promotes heterochromatic gene silencing with Asf1p; relocalizes to the cytosol in response to hypoxia</t>
  </si>
  <si>
    <t>CAGL0F04939g</t>
  </si>
  <si>
    <t>CAGL-IPF353|CAGL-CDS0880.1|CAG59110.1</t>
  </si>
  <si>
    <t>CAL0131324</t>
  </si>
  <si>
    <t>YLR274W</t>
  </si>
  <si>
    <t>Anc_6.071</t>
  </si>
  <si>
    <t>MCM5</t>
  </si>
  <si>
    <t>Component of the Mcm2-7 hexameric helicase complex; MCM complex is important for priming origins of DNA replication in G1 and becomes an active ATP-dependent helicase that promotes DNA melting and elongation when activated by Cdc7p-Dbf4p in S-phase</t>
  </si>
  <si>
    <t>CAGL0M04279g</t>
  </si>
  <si>
    <t>CAGL-IPF8294|CAGL-CDS0537.1|CAG62509.1</t>
  </si>
  <si>
    <t>CAL0137135</t>
  </si>
  <si>
    <t>DIP2</t>
  </si>
  <si>
    <t>YLR129W</t>
  </si>
  <si>
    <t>Anc_8.324</t>
  </si>
  <si>
    <t>Nucleolar protein; specifically associated with the U3 snoRNA, part of the large ribonucleoprotein complex known as the small subunit (SSU) processome, required for 18S rRNA biogenesis, part of the active pre-rRNA processing complex</t>
  </si>
  <si>
    <t>CAGL0G08360g</t>
  </si>
  <si>
    <t>VPS34</t>
  </si>
  <si>
    <t>CAGL-IPF1637|CAGL-CDS0619.1|CAG59654.1</t>
  </si>
  <si>
    <t>CAL0137717</t>
  </si>
  <si>
    <t>YLR240W</t>
  </si>
  <si>
    <t>Anc_8.401</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</si>
  <si>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</si>
  <si>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CAGL0F09075g</t>
  </si>
  <si>
    <t>CAGL-IPF7766|CAGL-CDS0950.1|CAG59286.1</t>
  </si>
  <si>
    <t>CAL0129548</t>
  </si>
  <si>
    <t>SCH9</t>
  </si>
  <si>
    <t>YHR205W</t>
  </si>
  <si>
    <t>Anc_4.384</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</si>
  <si>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</si>
  <si>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CAGL0K11088g</t>
  </si>
  <si>
    <t>CAGL-IPF3268|CAGL-CDS0482.1|CAG61661.1</t>
  </si>
  <si>
    <t>CAL0134965</t>
  </si>
  <si>
    <t>SEC26</t>
  </si>
  <si>
    <t>YDR238C</t>
  </si>
  <si>
    <t>Anc_8.462</t>
  </si>
  <si>
    <t>Essential beta-coat protein of the COPI coatomer; involved in ER-to-Golgi protein trafficking and maintenance of normal ER morphology; shares 43% sequence identity with mammalian beta-coat protein (beta-COP)</t>
  </si>
  <si>
    <t>CAGL0G03553g</t>
  </si>
  <si>
    <t>CAGL-IPF7145|CAGL-CDS4362.1|CAG59445.1</t>
  </si>
  <si>
    <t>CAL0130384</t>
  </si>
  <si>
    <t>SLX8</t>
  </si>
  <si>
    <t>YER116C</t>
  </si>
  <si>
    <t>Anc_7.416</t>
  </si>
  <si>
    <t>Subunit of Slx5-Slx8 SUMO-targeted ubiquitin ligase (STUbL) complex; stimulated by prior attachment of SUMO to the substrate; contains a C-terminal RING domain; forms nuclear foci upon DNA replication stress</t>
  </si>
  <si>
    <t>CAGL0J02134g</t>
  </si>
  <si>
    <t>CAGL-IPF6480|CAGL-CDS0514.1|CAG60747.1</t>
  </si>
  <si>
    <t>CAL0133186</t>
  </si>
  <si>
    <t>INP51</t>
  </si>
  <si>
    <t>YIL002C</t>
  </si>
  <si>
    <t>Anc_7.142</t>
  </si>
  <si>
    <t>Phosphatidylinositol 4,5-bisphosphate 5-phosphatase; synaptojanin-like protein with an N-terminal Sac1 domain, plays a role in phosphatidylinositol 4,5-bisphosphate homeostasis and in endocytosis; null mutation confers cold-tolerant growth</t>
  </si>
  <si>
    <t>CAGL0M05115g</t>
  </si>
  <si>
    <t>CAGL-IPF7199|CAGL-CDS2532.1|CAG62544.1</t>
  </si>
  <si>
    <t>CAL0137447</t>
  </si>
  <si>
    <t>CAGL0H03311g</t>
  </si>
  <si>
    <t>CAGL-IPF1937|CAGL-CDS4060.1|CAG59870.1</t>
  </si>
  <si>
    <t>CAL0130332</t>
  </si>
  <si>
    <t>YGL081W</t>
  </si>
  <si>
    <t>Anc_6.196</t>
  </si>
  <si>
    <t>Putative protein of unknown function; non-essential gene; interacts genetically with CHS5, a gene involved in chitin biosynthesis</t>
  </si>
  <si>
    <t>CAGL0K06765g</t>
  </si>
  <si>
    <t>CAGL-IPF5322|CAGL-CDS4591.1|CAG61478.1</t>
  </si>
  <si>
    <t>CAL0134023</t>
  </si>
  <si>
    <t>ATG12</t>
  </si>
  <si>
    <t>YBR217W</t>
  </si>
  <si>
    <t>Anc_6.113</t>
  </si>
  <si>
    <t>Ubiquitin-like modifier involved in autophagy and the Cvt pathway; conserved; conjugated to Atg5p to form a complex involved in Atg8p lipidation; Atg12p-Atg5p also forms a complex with Atg16p that is required for autophagosome formation</t>
  </si>
  <si>
    <t>CAGL0C04917g</t>
  </si>
  <si>
    <t>CAGL-IPF4119|CAGL-CDS0303.1|CAG58293.1</t>
  </si>
  <si>
    <t>CAL0127438</t>
  </si>
  <si>
    <t>CPA2</t>
  </si>
  <si>
    <t>YJR109C</t>
  </si>
  <si>
    <t>Anc_7.494</t>
  </si>
  <si>
    <t>Large subunit of carbamoyl phosphate synthetase; carbamoyl phosphate synthetase catalyzes a step in the synthesis of citrulline, an arginine precursor</t>
  </si>
  <si>
    <t>CAGL0M02013g</t>
  </si>
  <si>
    <t>CAGL-IPF6378|CAGL-CDS4282.1|CAG62409.1</t>
  </si>
  <si>
    <t>CAL0136891</t>
  </si>
  <si>
    <t>ATG29</t>
  </si>
  <si>
    <t>YPL166W</t>
  </si>
  <si>
    <t>Anc_8.693</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</si>
  <si>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</si>
  <si>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CAGL0M01320g</t>
  </si>
  <si>
    <t>CAGL-IPF9110|CAGL-CDS2012.1|CAG62378.1</t>
  </si>
  <si>
    <t>CAL0137257</t>
  </si>
  <si>
    <t>UBX5</t>
  </si>
  <si>
    <t>YDR330W</t>
  </si>
  <si>
    <t>Anc_5.374</t>
  </si>
  <si>
    <t>UBX domain-containing protein that interacts with Cdc48p; ubiquitin regulatory X is also known as UBX</t>
  </si>
  <si>
    <t>CAGL0H09042g</t>
  </si>
  <si>
    <t>CAGL-IPF102|CAGL-CDS2846.1|CAG60125.1</t>
  </si>
  <si>
    <t>CAL0130392</t>
  </si>
  <si>
    <t>ARP1</t>
  </si>
  <si>
    <t>YHR129C</t>
  </si>
  <si>
    <t>Anc_2.117</t>
  </si>
  <si>
    <t>Actin-related protein of the dynactin complex; required for spindle orientation and nuclear migration; putative ortholog of mammalian centractin</t>
  </si>
  <si>
    <t>CAGL0K00363g</t>
  </si>
  <si>
    <t>CAGL-IPF5180|CAGL-CDS0221.1|CAG61201.1</t>
  </si>
  <si>
    <t>CAL0134401</t>
  </si>
  <si>
    <t>STE6</t>
  </si>
  <si>
    <t>YKL209C</t>
  </si>
  <si>
    <t>Anc_1.527</t>
  </si>
  <si>
    <t>Plasma membrane ATP-binding cassette (ABC) transporter; required for the export of a-factor, catalyzes ATP hydrolysis coupled to a-factor transport; contains 12 transmembrane domains and two ATP binding domains; expressed only in MATa cells</t>
  </si>
  <si>
    <t>CAGL0I07645g</t>
  </si>
  <si>
    <t>CAGL-IPF4278|CAGL-CDS3395.1|CAG60518.1</t>
  </si>
  <si>
    <t>CAL0132314</t>
  </si>
  <si>
    <t>RFC4</t>
  </si>
  <si>
    <t>YOL094C</t>
  </si>
  <si>
    <t>Anc_3.103</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</si>
  <si>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</si>
  <si>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CAGL0F03267g</t>
  </si>
  <si>
    <t>CAGL-IPF1776|CAGL-CDS0169.1|CAG59036.1</t>
  </si>
  <si>
    <t>CAL0129268</t>
  </si>
  <si>
    <t>LAM4</t>
  </si>
  <si>
    <t>YHR080C</t>
  </si>
  <si>
    <t>Protein of unknown function; may interact with ribosomes, based on co-purification experiments; the authentic, non-tagged protein is detected in highly purified mitochondria in high-throughput studies; YHR080C has a paralog, YSP2, that arose from the whole genome duplication</t>
  </si>
  <si>
    <t>CAGL0L11176g</t>
  </si>
  <si>
    <t>CAGL-IPF4215|CAGL-CDS3018.1|CAG62228.1</t>
  </si>
  <si>
    <t>CAL0136150</t>
  </si>
  <si>
    <t>OGG1</t>
  </si>
  <si>
    <t>YML060W</t>
  </si>
  <si>
    <t>Anc_4.321</t>
  </si>
  <si>
    <t>Nuclear and mitochondrial glycosylase/lyase; specifically excises 7,8-dihydro-8-oxoguanine residues located opposite cytosine or thymine residues in DNA, repairs oxidative damage to mitochondrial DNA, contributes to UVA resistance</t>
  </si>
  <si>
    <t>CAGL0C02299g</t>
  </si>
  <si>
    <t>KRE29</t>
  </si>
  <si>
    <t>CAGL-IPF1063|CAGL-CDS3059.1|CAG58182.1</t>
  </si>
  <si>
    <t>CAL0127324</t>
  </si>
  <si>
    <t>YER038C</t>
  </si>
  <si>
    <t>Anc_3.537</t>
  </si>
  <si>
    <t>Subunit of the SMC5-SMC6 complex; this complex is involved in removal of X-shaped DNA structures that arise between sister chromatids during DNA replication and repair; heterozygous mutant shows haploinsufficiency in K1 killer toxin resistance</t>
  </si>
  <si>
    <t>CAGL0I08591g</t>
  </si>
  <si>
    <t>CAGL-IPF4363|CAGL-CDS1971.1|CAG60559.1</t>
  </si>
  <si>
    <t>CAL0129426</t>
  </si>
  <si>
    <t>YER158C</t>
  </si>
  <si>
    <t>Anc_8.217</t>
  </si>
  <si>
    <t>Protein of unknown function; potentially phosphorylated by Cdc28p; YER158C has a paralog, AFR1, that arose from the whole genome duplication</t>
  </si>
  <si>
    <t>CAGL0J06864g</t>
  </si>
  <si>
    <t>CAGL-IPF2341|CAGL-CDS4353.1|CAG60955.1</t>
  </si>
  <si>
    <t>CAL0132820</t>
  </si>
  <si>
    <t>MEI5</t>
  </si>
  <si>
    <t>YPL121C</t>
  </si>
  <si>
    <t>Anc_8.618</t>
  </si>
  <si>
    <t>Meiosis-specific protein involved in meiotic recombination; involved in DMC1-dependent meiotic recombination; forms heterodimer with Sae3p; proposed to be an assembly factor for Dmc1p</t>
  </si>
  <si>
    <t>CAGL0J10318g</t>
  </si>
  <si>
    <t>CAGL-IPF2821|CAGL-CDS2856.1|CAG61111.1</t>
  </si>
  <si>
    <t>CAL0129469</t>
  </si>
  <si>
    <t>NIS1</t>
  </si>
  <si>
    <t>YNL078W</t>
  </si>
  <si>
    <t>Anc_2.216</t>
  </si>
  <si>
    <t>Protein localized in the bud neck at G2/M phase; physically interacts with septins; possibly involved in a mitotic signaling network</t>
  </si>
  <si>
    <t>CAGL0B02541g</t>
  </si>
  <si>
    <t>CAGL-IPF844|CAGL-CDS1572.1|CAG57981.1</t>
  </si>
  <si>
    <t>CAL0127106</t>
  </si>
  <si>
    <t>RSC9</t>
  </si>
  <si>
    <t>YML127W</t>
  </si>
  <si>
    <t>Anc_8.866</t>
  </si>
  <si>
    <t>Component of the RSC chromatin remodeling complex; DNA-binding protein involved in the synthesis of rRNA and in transcriptional repression and activation of genes regulated by the Target of Rapamycin (TOR) pathway</t>
  </si>
  <si>
    <t>CAGL0F03861g</t>
  </si>
  <si>
    <t>CAGL-IPF1730|CAGL-CDS2558.1|CAG59062.1</t>
  </si>
  <si>
    <t>CAL0131086</t>
  </si>
  <si>
    <t>ERG12</t>
  </si>
  <si>
    <t>YMR208W</t>
  </si>
  <si>
    <t>Anc_8.719</t>
  </si>
  <si>
    <t>Mevalonate kinase; acts in the biosynthesis of isoprenoids and sterols, including ergosterol, from mevalonate</t>
  </si>
  <si>
    <t>CAGL0M13475g</t>
  </si>
  <si>
    <t>CAGL-IPF6076|CAGL-CDS0568.1|CAG62909.1</t>
  </si>
  <si>
    <t>CAL0136571</t>
  </si>
  <si>
    <t>HSH155</t>
  </si>
  <si>
    <t>YMR288W</t>
  </si>
  <si>
    <t>Anc_5.046</t>
  </si>
  <si>
    <t>U2-snRNP associated splicing factor; forms extensive associations with the branch site-3' splice site-3' exon region upon prespliceosome formation; similarity to the mammalian U2 snRNP-associated splicing factor SAP155</t>
  </si>
  <si>
    <t>CAGL0D00550g</t>
  </si>
  <si>
    <t>CAGL-IPF2585|CAGL-CDS2571.1|CAG58348.1</t>
  </si>
  <si>
    <t>CAL0128461</t>
  </si>
  <si>
    <t>PRS1</t>
  </si>
  <si>
    <t>YKL181W</t>
  </si>
  <si>
    <t>Anc_4.278</t>
  </si>
  <si>
    <t>5-phospho-ribosyl-1(alpha)-pyrophosphate synthetase; synthesizes PRPP, which is required for nucleotide, histidine, and tryptophan biosynthesis; one of five related enzymes, which are active as heteromultimeric complexes</t>
  </si>
  <si>
    <t>CAGL0M02695g</t>
  </si>
  <si>
    <t>CAGL-IPF6591|CAGL-CDS3626.1|CAG62440.1</t>
  </si>
  <si>
    <t>CAL0136787</t>
  </si>
  <si>
    <t>RPL5</t>
  </si>
  <si>
    <t>YPL131W</t>
  </si>
  <si>
    <t>Anc_8.639</t>
  </si>
  <si>
    <t>Ribosomal 60S subunit protein L5; homologous to mammalian ribosomal protein L5 and bacterial L18; binds 5S rRNA and is required for 60S subunit assembly</t>
  </si>
  <si>
    <t>CAGL0G09933g</t>
  </si>
  <si>
    <t>CAGL-IPF15671|CAG59719.1</t>
  </si>
  <si>
    <t>CAL0130753</t>
  </si>
  <si>
    <t>SMX3</t>
  </si>
  <si>
    <t>YPR182W</t>
  </si>
  <si>
    <t>Anc_7.539</t>
  </si>
  <si>
    <t>Core Sm protein Sm F; part of heteroheptameric complex (with Smb1p, Smd1p, Smd2p, Smd3p, Sme1p, and Smx2p) that is part of the spliceosomal U1, U2, U4, and U5 snRNPs; homolog of human Sm F</t>
  </si>
  <si>
    <t>CAGL0L02849g</t>
  </si>
  <si>
    <t>CAGL-IPF2759|CAGL-CDS0288.1|CAG61865.1</t>
  </si>
  <si>
    <t>CAL0135910</t>
  </si>
  <si>
    <t>RET1</t>
  </si>
  <si>
    <t>YOR207C</t>
  </si>
  <si>
    <t>Anc_8.619</t>
  </si>
  <si>
    <t>Second-largest subunit of RNA polymerase III; RNA polymerase II is responsible for the transcription of tRNA and 5S RNA genes, and other low molecular weight RNAs</t>
  </si>
  <si>
    <t>CAGL0G00121g</t>
  </si>
  <si>
    <t>CAGL0G00110g.1</t>
  </si>
  <si>
    <t>CAL0000210243</t>
  </si>
  <si>
    <t>CAGL0L10978g</t>
  </si>
  <si>
    <t>CAGL-IPF4201|CAGL-CDS4788.1|CAG62219.1</t>
  </si>
  <si>
    <t>CAL0135778</t>
  </si>
  <si>
    <t>CAF20</t>
  </si>
  <si>
    <t>YOR276W</t>
  </si>
  <si>
    <t>Anc_8.729</t>
  </si>
  <si>
    <t>Phosphoprotein of the mRNA cap-binding complex; involved in translational control; repressor of cap-dependent translation initiation; competes with eIF4G for binding to eIF4E</t>
  </si>
  <si>
    <t>CAGL0E00913g</t>
  </si>
  <si>
    <t>CAGL-IPF5545|CAGL-CDS1936.1|CAG58646.1</t>
  </si>
  <si>
    <t>CAL0128896</t>
  </si>
  <si>
    <t>CDC37</t>
  </si>
  <si>
    <t>YDR168W</t>
  </si>
  <si>
    <t>Anc_8.361</t>
  </si>
  <si>
    <t>Essential Hsp90p co-chaperone; necessary for passage through the START phase of the cell cycle; stabilizes protein kinase nascent chains and participates along with Hsp90p in their folding</t>
  </si>
  <si>
    <t>CAGL0M08162g</t>
  </si>
  <si>
    <t>CAGL-IPF8029|CAGL-CDS1232.1|CAG62676.1</t>
  </si>
  <si>
    <t>CAL0136601</t>
  </si>
  <si>
    <t>COY1</t>
  </si>
  <si>
    <t>YKL179C</t>
  </si>
  <si>
    <t>Anc_1.162</t>
  </si>
  <si>
    <t>Golgi membrane protein with similarity to mammalian CASP; genetic interactions with GOS1 (encoding a Golgi snare protein) suggest a role in Golgi function</t>
  </si>
  <si>
    <t>CAGL0D01056g</t>
  </si>
  <si>
    <t>CAGL-IPF2629|CAGL-CDS2126.1|CAG58371.1</t>
  </si>
  <si>
    <t>CAL0128363</t>
  </si>
  <si>
    <t>MCH1</t>
  </si>
  <si>
    <t>YDL054C</t>
  </si>
  <si>
    <t>Anc_4.229</t>
  </si>
  <si>
    <t>Protein with similarity to mammalian monocarboxylate permeases; monocarboxylate permeases are involved in transport of monocarboxylic acids across the plasma membrane but mutant is not deficient in monocarboxylate transport</t>
  </si>
  <si>
    <t>CAGL0M06149g</t>
  </si>
  <si>
    <t>CAGL-IPF6129|CAGL-CDS1904.1|CAG62590.1</t>
  </si>
  <si>
    <t>CAL0136439</t>
  </si>
  <si>
    <t>SMY2</t>
  </si>
  <si>
    <t>YBR172C</t>
  </si>
  <si>
    <t>Protein of unknown function involved in COPII vesicle formation; interacts with the Sec23p/Sec24p subcomplex; overexpression suppresses the temperature sensitivity of a myo2 mutant; similar to S. pombe Mpd2; SMY2 has a paralog, SYH1, that arose from the whole genome duplication</t>
  </si>
  <si>
    <t>CAGL0M03729g</t>
  </si>
  <si>
    <t>CAGL-IPF6790|CAGL-CDS0666.1|CAG62484.1</t>
  </si>
  <si>
    <t>CAL0136745</t>
  </si>
  <si>
    <t>CLA4</t>
  </si>
  <si>
    <t>YNL298W</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</si>
  <si>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</si>
  <si>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CAGL0B03795g</t>
  </si>
  <si>
    <t>CAGL-IPF738|CAGL-CDS3582.1|CAG58035.1</t>
  </si>
  <si>
    <t>CAL0127098</t>
  </si>
  <si>
    <t>SUI2</t>
  </si>
  <si>
    <t>YJR007W</t>
  </si>
  <si>
    <t>Anc_5.157</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</si>
  <si>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</si>
  <si>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CAGL0K01969g</t>
  </si>
  <si>
    <t>CAGL-IPF8718|CAGL-CDS5050.1|CAG61272.1</t>
  </si>
  <si>
    <t>CAL0134885</t>
  </si>
  <si>
    <t>YBL025W</t>
  </si>
  <si>
    <t>Anc_8.172</t>
  </si>
  <si>
    <t>RRN10</t>
  </si>
  <si>
    <t>Protein involved in promoting high level transcription of rDNA; subunit of UAF (upstream activation factor) for RNA polymerase I</t>
  </si>
  <si>
    <t>CAGL0G07711g</t>
  </si>
  <si>
    <t>CAGL-IPF8256|CAGL-CDS1958.1|CAG59624.1</t>
  </si>
  <si>
    <t>CAL0130717</t>
  </si>
  <si>
    <t>YKR016W</t>
  </si>
  <si>
    <t>Anc_1.288</t>
  </si>
  <si>
    <t>FCJ1</t>
  </si>
  <si>
    <t>Mitochondrial inner membrane protein, ortholog of mammalian mitofilin; involved in import of intermembrane space (IMS) proteins, probably by positioning Mia40p relative to the TOM complex to receive incoming proteins; also has an essential role in the maintenance of crista junctions and inner membrane architecture, as a component of the mitochondrial inner membrane organizing system (MICOS, MitOS or MINOS), a scaffold-like structure on the IMS side of the inner membrane</t>
  </si>
  <si>
    <t>CAGL0B04829g</t>
  </si>
  <si>
    <t>CAGL-IPF658|CAGL-CDS5280.1|CAG58080.2</t>
  </si>
  <si>
    <t>CAL0127002</t>
  </si>
  <si>
    <t>YCL012C</t>
  </si>
  <si>
    <t>Anc_1.407</t>
  </si>
  <si>
    <t>Putative protein of unknown function; orthologs are present in S. bayanus, S. paradoxus and Ashbya gossypii; YCL012C is not an essential gene</t>
  </si>
  <si>
    <t>CAGL0F06259g</t>
  </si>
  <si>
    <t>CAGL-IPF441|CAGL-CDS4459.1|CAG59165.1</t>
  </si>
  <si>
    <t>CAL0131420</t>
  </si>
  <si>
    <t>ARG80</t>
  </si>
  <si>
    <t>YMR042W</t>
  </si>
  <si>
    <t>Anc_2.607</t>
  </si>
  <si>
    <t>Transcription factor involved in regulating arginine-responsive genes; acts with Arg81p and Arg82p</t>
  </si>
  <si>
    <t>CAGL0J02618g</t>
  </si>
  <si>
    <t>CAGL-IPF6532|CAGL-CDS4868.1|CAG60767.1</t>
  </si>
  <si>
    <t>CAL0132790</t>
  </si>
  <si>
    <t>YFR036W</t>
  </si>
  <si>
    <t>Anc_7.199</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</si>
  <si>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</si>
  <si>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</si>
  <si>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CAGL0B02189g</t>
  </si>
  <si>
    <t>CAGL-IPF5208|CAGL-CDS0340.1|CAG57965.1</t>
  </si>
  <si>
    <t>CAL0127766</t>
  </si>
  <si>
    <t>CAGL0D01804g</t>
  </si>
  <si>
    <t>CAGL-IPF4809|CAGL-CDS2588.1|CAG58405.1</t>
  </si>
  <si>
    <t>CAL0128205</t>
  </si>
  <si>
    <t>DSD1</t>
  </si>
  <si>
    <t>YGL196W</t>
  </si>
  <si>
    <t>Anc_8.156</t>
  </si>
  <si>
    <t>D-serine dehydratase (aka D-serine ammonia-lyase); converts D-serine to pyruvate and ammonia by a reaction dependent on pyridoxal 5'-phosphate and zinc; may play a role in D-serine detoxification; L-serine is not a substrate</t>
  </si>
  <si>
    <t>CAGL0L03388g</t>
  </si>
  <si>
    <t>CAGL-IPF2720|CAGL-CDS4416.1|CAG61890.1</t>
  </si>
  <si>
    <t>CAL0135366</t>
  </si>
  <si>
    <t>CAGL0M02321g</t>
  </si>
  <si>
    <t>CAGL-IPF6620|CAGL-CDS2205.1|CAG62423.1</t>
  </si>
  <si>
    <t>CAL0136623</t>
  </si>
  <si>
    <t>Anc_8.667</t>
  </si>
  <si>
    <t>CAGL0M10235g</t>
  </si>
  <si>
    <t>CAGL-IPF16038|CAR58077.1</t>
  </si>
  <si>
    <t>CAL0137137</t>
  </si>
  <si>
    <t>SFT1</t>
  </si>
  <si>
    <t>YKL006C-A</t>
  </si>
  <si>
    <t>Anc_2.504</t>
  </si>
  <si>
    <t>Intra-Golgi v-SNARE; required for transport of proteins between an early and a later Golgi compartment</t>
  </si>
  <si>
    <t>CAGL0K01947g</t>
  </si>
  <si>
    <t>CAGL-IPF8716|CAGL-CDS5459.1|CAG61271.1</t>
  </si>
  <si>
    <t>CAL0134915</t>
  </si>
  <si>
    <t>YER137C</t>
  </si>
  <si>
    <t>Anc_8.173</t>
  </si>
  <si>
    <t>CAGL0D03894g</t>
  </si>
  <si>
    <t>CAGL-IPF4716|CAGL-CDS2153.1|CAG58496.1</t>
  </si>
  <si>
    <t>CAL0128281</t>
  </si>
  <si>
    <t>YHR033W</t>
  </si>
  <si>
    <t>Putative protein of unknown function; epitope-tagged protein localizes to the cytoplasm; YHR033W has a paralog, PRO1, that arose from the whole genome duplication</t>
  </si>
  <si>
    <t>CAGL0G00110g</t>
  </si>
  <si>
    <t>CAGL-IPF8909|CAGL-IPF16464|CAGL0G00132g</t>
  </si>
  <si>
    <t>CAL0137529</t>
  </si>
  <si>
    <t>CAGL0M01276g</t>
  </si>
  <si>
    <t>CAGL-IPF9108|CAGL-CDS1150.1|CAG62376.1</t>
  </si>
  <si>
    <t>CAL0136463</t>
  </si>
  <si>
    <t>IRC3</t>
  </si>
  <si>
    <t>YDR332W</t>
  </si>
  <si>
    <t>Anc_5.377</t>
  </si>
  <si>
    <t>Putative RNA helicase of the DEAH/D-box family; null mutant displays increased levels of spontaneous Rad52p foci; green fluorescent protein (GFP)-fusion protein localizes to the mitochondrion</t>
  </si>
  <si>
    <t>CAGL0L10802g</t>
  </si>
  <si>
    <t>CAGL-IPF4192|CAGL-CDS1970.1|CAG62211.1</t>
  </si>
  <si>
    <t>CAL0135060</t>
  </si>
  <si>
    <t>RRT12</t>
  </si>
  <si>
    <t>YCR045C</t>
  </si>
  <si>
    <t>Anc_6.313</t>
  </si>
  <si>
    <t>Probable subtilisin-family protease; role in formation of the dityrosine layer of spore walls; localizes to the spore wall and also the nuclear envelope and ER region in mature spores</t>
  </si>
  <si>
    <t>CAGL0H05973g</t>
  </si>
  <si>
    <t>CAGL-IPF4394|CAGL-CDS5032.1|CAG59989.1</t>
  </si>
  <si>
    <t>CAL0131552</t>
  </si>
  <si>
    <t>YPL108W</t>
  </si>
  <si>
    <t>Anc_8.594</t>
  </si>
  <si>
    <t>Cytoplasmic protein of unknown function; non-essential gene that is induced in a GDH1 deleted strain with altered redox metabolism; GFP-fusion protein is induced in response to the DNA-damaging agent MMS</t>
  </si>
  <si>
    <t>CAGL0E05126g</t>
  </si>
  <si>
    <t>CAGL-IPF5012|CAGL-CDS3020.1|CAG58830.1</t>
  </si>
  <si>
    <t>CAL0129144</t>
  </si>
  <si>
    <t>CDC43</t>
  </si>
  <si>
    <t>YGL155W</t>
  </si>
  <si>
    <t>Anc_2.312</t>
  </si>
  <si>
    <t>Beta subunit of geranylgeranyltransferase type I; catalyzes geranylgeranylation to the cysteine residue in proteins containing a C-terminal CaaX sequence ending in Leu or Phe; has substrates important for morphogenesis</t>
  </si>
  <si>
    <t>CAGL0I02068g</t>
  </si>
  <si>
    <t>CAGL-IPF2117|CAGL-CDS4931.1|CAG60278.1</t>
  </si>
  <si>
    <t>CAL0132536</t>
  </si>
  <si>
    <t>REC104</t>
  </si>
  <si>
    <t>YHR157W</t>
  </si>
  <si>
    <t>Anc_5.089</t>
  </si>
  <si>
    <t>Protein involved in early stages of meiotic recombination; required for meiotic crossing over; forms a complex with Rec102p and Spo11p necessary during the initiation of recombination</t>
  </si>
  <si>
    <t>CAGL0L09603g</t>
  </si>
  <si>
    <t>CAGL-IPF7453|CAGL-CDS2312.1|CAG62159.1</t>
  </si>
  <si>
    <t>CAL0135470</t>
  </si>
  <si>
    <t>DSN1</t>
  </si>
  <si>
    <t>YIR010W</t>
  </si>
  <si>
    <t>Anc_7.175</t>
  </si>
  <si>
    <t>Essential component of the MIND kinetochore complex; joins kinetochore subunits contacting DNA to those contacting microtubules; important for chromosome segregation; complex consists of Mtw1p Including Nnf1p-Nsl1p-Dsn1p (MIND)</t>
  </si>
  <si>
    <t>CAGL0C02629g</t>
  </si>
  <si>
    <t>CAGL-IPF1030|CAGL-CDS3151.1|CAG58197.1</t>
  </si>
  <si>
    <t>CAL0127400</t>
  </si>
  <si>
    <t>CST9</t>
  </si>
  <si>
    <t>YLR394W</t>
  </si>
  <si>
    <t>Anc_4.255</t>
  </si>
  <si>
    <t>SUMO E3 ligase; required for synaptonemal complex formation; localizes to synapsis initiation sites on meiotic chromosomes; potential Cdc28p substrate</t>
  </si>
  <si>
    <t>CAGL0F05995g</t>
  </si>
  <si>
    <t>MSN2</t>
  </si>
  <si>
    <t>CAGL-IPF426|CAGL-CDS1522.1|CAG59156.1</t>
  </si>
  <si>
    <t>CAL0131140</t>
  </si>
  <si>
    <t>YMR037C</t>
  </si>
  <si>
    <t>Anc_2.598</t>
  </si>
  <si>
    <t>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</si>
  <si>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CAGL0I04642g</t>
  </si>
  <si>
    <t>CAGL-IPF5900|CAGL-CDS1188.1|CAG60388.1</t>
  </si>
  <si>
    <t>CAL0132310</t>
  </si>
  <si>
    <t>FAT1</t>
  </si>
  <si>
    <t>YBR041W</t>
  </si>
  <si>
    <t>Anc_3.243</t>
  </si>
  <si>
    <t>Very long chain fatty acyl-CoA synthetase and fatty acid transporter; activates imported fatty acids with a preference for very long lengths (C20-C26); has a separate function in the transport of long chain fatty acids</t>
  </si>
  <si>
    <t>CAGL0I05544g</t>
  </si>
  <si>
    <t>CAGL-IPF1352|CAGL-CDS2871.1|CAG60427.1</t>
  </si>
  <si>
    <t>CAL0132384</t>
  </si>
  <si>
    <t>RAD51</t>
  </si>
  <si>
    <t>YER095W</t>
  </si>
  <si>
    <t>Anc_7.385</t>
  </si>
  <si>
    <t>Strand exchange protein; forms a helical filament with DNA that searches for homology; involved in the recombinational repair of double-strand breaks in DNA during vegetative growth and meiosis; homolog of Dmc1p and bacterial RecA protein</t>
  </si>
  <si>
    <t>CAGL0C05401g</t>
  </si>
  <si>
    <t>CAGL-IPF4080|CAG58315.1</t>
  </si>
  <si>
    <t>CAL0127646</t>
  </si>
  <si>
    <t>CAGL0D00220g</t>
  </si>
  <si>
    <t>CAGL-IPF2552|CAGL-CDS4532.1|CAG58334.1</t>
  </si>
  <si>
    <t>CAL0128389</t>
  </si>
  <si>
    <t>ECM1</t>
  </si>
  <si>
    <t>YAL059W</t>
  </si>
  <si>
    <t>Anc_7.004</t>
  </si>
  <si>
    <t>Pre-ribosomal factor involved in 60S ribosomal protein subunit export; associates with the pre-60S particle; shuttles between the nucleus and cytoplasm</t>
  </si>
  <si>
    <t>CAGL0F05885g</t>
  </si>
  <si>
    <t>CAGL-IPF416|CAGL-CDS1052.1|CAG59151.1</t>
  </si>
  <si>
    <t>CAL0131070</t>
  </si>
  <si>
    <t>HOF1</t>
  </si>
  <si>
    <t>YMR032W</t>
  </si>
  <si>
    <t>Anc_2.591</t>
  </si>
  <si>
    <t>SH3 domain-containing protein required for cytokinesis; localized to bud neck; phosphorylated by Dbf2p; regulates actomyosin ring dynamics and septin localization; interacts with the formins, Bni1p and Bnr1p, and with Cyk3p, Vrp1p, and Bni5p</t>
  </si>
  <si>
    <t>CAGL0G04917g</t>
  </si>
  <si>
    <t>CAGL-IPF5669|CAGL-CDS1285.1|CAG59501.1</t>
  </si>
  <si>
    <t>CAL0130147</t>
  </si>
  <si>
    <t>SSQ1</t>
  </si>
  <si>
    <t>YLR369W</t>
  </si>
  <si>
    <t>Anc_4.217</t>
  </si>
  <si>
    <t>Mitochondrial hsp70-type molecular chaperone; required for assembly of iron/sulfur clusters into proteins at a step after cluster synthesis, and for maturation of Yfh1p, which is a homolog of human frataxin implicated in Friedreich's ataxia</t>
  </si>
  <si>
    <t>CAGL0L01831g</t>
  </si>
  <si>
    <t>CAGL-IPF16555|CAR58059.1</t>
  </si>
  <si>
    <t>CAL0135114</t>
  </si>
  <si>
    <t>CAGL0A00231g</t>
  </si>
  <si>
    <t>CAGL-IPF3311|CAGL-CDS0831.1|CAG57673.1</t>
  </si>
  <si>
    <t>CAL0126647</t>
  </si>
  <si>
    <t>ALK1</t>
  </si>
  <si>
    <t>YGL021W</t>
  </si>
  <si>
    <t>Anc_4.100</t>
  </si>
  <si>
    <t>Protein kinase; accumulation and phosphorylation are periodic during the cell cycle; phosphorylated in response to DNA damage; contains characteristic motifs for degradation via the APC pathway; ALK1 has a paralog, ALK2, that arose from the whole genome duplication; similar to mammalian haspins</t>
  </si>
  <si>
    <t>CAGL0H09856g</t>
  </si>
  <si>
    <t>CAGL-IPF41|CAGL-CDS4971.1|CAG60159.1</t>
  </si>
  <si>
    <t>CAL0130591</t>
  </si>
  <si>
    <t>YBR010W</t>
  </si>
  <si>
    <t>Anc_3.193</t>
  </si>
  <si>
    <t>HHT1</t>
  </si>
  <si>
    <t>Histone H3; core histone protein required for chromatin assembly, part of heterochromatin-mediated telomeric and HM silencing; one of two identical histone H3 proteins (see HHT2); regulated by acetylation, methylation, and phosphorylation</t>
  </si>
  <si>
    <t>CAGL0K10879g</t>
  </si>
  <si>
    <t>Novel_proteincoding34</t>
  </si>
  <si>
    <t>CAL0000209602</t>
  </si>
  <si>
    <t>CAGL0D06094g</t>
  </si>
  <si>
    <t>CAGL-IPF9542|CAGL-CDS4753.1|CAG58583.1</t>
  </si>
  <si>
    <t>CAL0128045</t>
  </si>
  <si>
    <t>HIT1</t>
  </si>
  <si>
    <t>YJR055W</t>
  </si>
  <si>
    <t>Anc_1.499</t>
  </si>
  <si>
    <t>Protein of unknown function; required for growth at high temperature</t>
  </si>
  <si>
    <t>CAGL0M06721g</t>
  </si>
  <si>
    <t>CAGL-IPF6174|CAGL-CDS3094.1|CAG62616.1</t>
  </si>
  <si>
    <t>CAL0136671</t>
  </si>
  <si>
    <t>YIL083C</t>
  </si>
  <si>
    <t>Anc_2.305</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</si>
  <si>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</si>
  <si>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E. coli coaBC (encoding a bifunctional enzyme with PPCS activity)</t>
  </si>
  <si>
    <t>CAGL0G03399g</t>
  </si>
  <si>
    <t>CAGL-IPF3630|CAGL-CDS2991.1|CAG59438.1</t>
  </si>
  <si>
    <t>CAL0137679</t>
  </si>
  <si>
    <t>GLE2</t>
  </si>
  <si>
    <t>YER107C</t>
  </si>
  <si>
    <t>Anc_7.405</t>
  </si>
  <si>
    <t>RNA export factor associated with the nuclear pore complex (NPC); associates with NUP116p; required for polyadenylated RNA export but not for protein import; homologous to S. pombe Rae1p and human RAE1</t>
  </si>
  <si>
    <t>CAGL0L01925g</t>
  </si>
  <si>
    <t>UGP1</t>
  </si>
  <si>
    <t>CAGL-IPF7445|CAGL-CDS2066.1|CAG61823.1</t>
  </si>
  <si>
    <t>CAL0135786</t>
  </si>
  <si>
    <t>YKL035W</t>
  </si>
  <si>
    <t>Anc_2.546</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</si>
  <si>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</si>
  <si>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CAGL0M06655g</t>
  </si>
  <si>
    <t>CAGL-IPF6171|CAGL-CDS4974.1|CAG62613.1</t>
  </si>
  <si>
    <t>CAL0136971</t>
  </si>
  <si>
    <t>HHT2</t>
  </si>
  <si>
    <t>YNL031C</t>
  </si>
  <si>
    <t>Anc_2.298</t>
  </si>
  <si>
    <t>Histone H3; core histone protein required for chromatin assembly, part of heterochromatin-mediated telomeric and HM silencing; one of two identical histone H3 proteins (see HHT1); regulated by acetylation, methylation, and phosphorylation</t>
  </si>
  <si>
    <t>CAGL0E02365g</t>
  </si>
  <si>
    <t>CAGL-IPF7958|CAGL-CDS3951.1|CAG58711.1</t>
  </si>
  <si>
    <t>CAL0128774</t>
  </si>
  <si>
    <t>MDM12</t>
  </si>
  <si>
    <t>YOL009C</t>
  </si>
  <si>
    <t>Anc_6.037</t>
  </si>
  <si>
    <t>Mitochondrial outer membrane protein; required for transmission of mitochondria to daughter cells; component of the ERMES complex that links the ER to mitochondria; may influence import and assembly of outer membrane beta-barrel proteins</t>
  </si>
  <si>
    <t>CAGL0M09691g</t>
  </si>
  <si>
    <t>CAGL-IPF9038|CAGL-CDS2729.1|CAG62745.1</t>
  </si>
  <si>
    <t>CAL0136449</t>
  </si>
  <si>
    <t>NUP53</t>
  </si>
  <si>
    <t>YMR153W</t>
  </si>
  <si>
    <t>Anc_2.369</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</si>
  <si>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</si>
  <si>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CAGL0J05808g</t>
  </si>
  <si>
    <t>CAGL-IPF7948|CAGL-CDS5595.1|CAG60909.1</t>
  </si>
  <si>
    <t>CAL0132816</t>
  </si>
  <si>
    <t>YNL146W</t>
  </si>
  <si>
    <t>Anc_2.115</t>
  </si>
  <si>
    <t>Putative protein of unknown function; green fluorescent protein (GFP)-fusion protein localizes to the endoplasmic reticulum; YNL146W is not an essential gene</t>
  </si>
  <si>
    <t>CAGL0L03718g</t>
  </si>
  <si>
    <t>CAGL-IPF2688|CAGL-CDS0063.1|CAG61905.1</t>
  </si>
  <si>
    <t>CAL0135248</t>
  </si>
  <si>
    <t>CMR2</t>
  </si>
  <si>
    <t>YOR093C</t>
  </si>
  <si>
    <t>Anc_2.191</t>
  </si>
  <si>
    <t>Putative protein of unknown function; deletion causes sensitivity to unfolded protein response-inducing agents</t>
  </si>
  <si>
    <t>CAGL0J09834g</t>
  </si>
  <si>
    <t>CAGL-IPF9272|CAGL-CDS2722.1|CAG61088.1</t>
  </si>
  <si>
    <t>CAL0132828</t>
  </si>
  <si>
    <t>PTC4</t>
  </si>
  <si>
    <t>YBR125C</t>
  </si>
  <si>
    <t>Anc_3.385</t>
  </si>
  <si>
    <t>Cytoplasmic type 2C protein phosphatase (PP2C); identified as a high-copy number suppressor of cnb1 mpk1 synthetic lethality; overexpression decreases high-osmolarity induced Hog1p phosphorylation and kinase activity</t>
  </si>
  <si>
    <t>CAGL0L05368g</t>
  </si>
  <si>
    <t>CAGL-IPF4556|CAGL-CDS1560.1|CAG61978.1</t>
  </si>
  <si>
    <t>CAL0135940</t>
  </si>
  <si>
    <t>PRP40</t>
  </si>
  <si>
    <t>YKL012W</t>
  </si>
  <si>
    <t>Anc_2.649</t>
  </si>
  <si>
    <t>U1 snRNP protein involved in splicing; interacts with the branchpoint-binding protein during the formation of the second commitment complex</t>
  </si>
  <si>
    <t>CAGL0K10472g</t>
  </si>
  <si>
    <t>CAGL-IPF3222|CAGL-CDS0930.1|CAG61637.1</t>
  </si>
  <si>
    <t>CAL0134223</t>
  </si>
  <si>
    <t>GCN20</t>
  </si>
  <si>
    <t>YFR009W</t>
  </si>
  <si>
    <t>Anc_1.366</t>
  </si>
  <si>
    <t>Positive regulator of the Gcn2p kinase activity; forms a complex with Gcn1p; proposed to stimulate Gcn2p activation by an uncharged tRNA</t>
  </si>
  <si>
    <t>CAGL0M06567g</t>
  </si>
  <si>
    <t>CAGL-IPF6164|CAGL-CDS2774.1|CAG62609.1</t>
  </si>
  <si>
    <t>CAL0136531</t>
  </si>
  <si>
    <t>FAL1</t>
  </si>
  <si>
    <t>YDR021W</t>
  </si>
  <si>
    <t>Anc_3.249</t>
  </si>
  <si>
    <t>Nucleolar protein required for maturation of 18S rRNA; member of the eIF4A subfamily of DEAD-box ATP-dependent RNA helicases</t>
  </si>
  <si>
    <t>CAGL0L01397g</t>
  </si>
  <si>
    <t>CAGL-IPF7410|CAGL-CDS0524.1|CAG61803.1</t>
  </si>
  <si>
    <t>CAL0135378</t>
  </si>
  <si>
    <t>MCM3</t>
  </si>
  <si>
    <t>YEL032W</t>
  </si>
  <si>
    <t>Anc_1.477</t>
  </si>
  <si>
    <t>Protein involved in DNA replication; component of the Mcm2-7 hexameric helicase complex that binds chromatin as a part of the pre-replicative complex</t>
  </si>
  <si>
    <t>CAGL0E00957g</t>
  </si>
  <si>
    <t>CAGL-IPF5540|CAGL-CDS0469.1|CAG58648.1</t>
  </si>
  <si>
    <t>CAL0129084</t>
  </si>
  <si>
    <t>SEC5</t>
  </si>
  <si>
    <t>YDR166C</t>
  </si>
  <si>
    <t>Anc_8.357</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</si>
  <si>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</si>
  <si>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CAGL0K06215g</t>
  </si>
  <si>
    <t>CAGL-IPF8692|CAGL-CDS2367.1|CAG61454.1</t>
  </si>
  <si>
    <t>CAL0134477</t>
  </si>
  <si>
    <t>UTP6</t>
  </si>
  <si>
    <t>YDR449C</t>
  </si>
  <si>
    <t>Anc_5.564</t>
  </si>
  <si>
    <t>CAGL0H01771g</t>
  </si>
  <si>
    <t>CAGL-IPF5834|CAGL-CDS2743.1|CAG59809.1</t>
  </si>
  <si>
    <t>CAL0131484</t>
  </si>
  <si>
    <t>NTA1</t>
  </si>
  <si>
    <t>YJR062C</t>
  </si>
  <si>
    <t>Anc_1.510</t>
  </si>
  <si>
    <t>Amidase; removes the amide group from N-terminal asparagine and glutamine residues to generate proteins with N-terminal aspartate and glutamate residues that are targets of ubiquitin-mediated degradation</t>
  </si>
  <si>
    <t>CAGL0I07249g</t>
  </si>
  <si>
    <t>CAGL-IPF1489|CAGL-CDS2913.1|CAG60502.1</t>
  </si>
  <si>
    <t>CAL0130255</t>
  </si>
  <si>
    <t>BAG7</t>
  </si>
  <si>
    <t>YOR134W</t>
  </si>
  <si>
    <t>Anc_5.471</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</si>
  <si>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</si>
  <si>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CAGL0F00341g</t>
  </si>
  <si>
    <t>CAGL-IPF3797|CAG58913.1</t>
  </si>
  <si>
    <t>CAL0129497</t>
  </si>
  <si>
    <t>YLR154C</t>
  </si>
  <si>
    <t>Anc_1.130</t>
  </si>
  <si>
    <t>RNH203</t>
  </si>
  <si>
    <t>Ribonuclease H2 subunit; required for RNase H2 activity; related to human AGS3 that causes Aicardi-Goutieres syndrome</t>
  </si>
  <si>
    <t>CAGL0M03025g</t>
  </si>
  <si>
    <t>CAGL-IPF6571|CAGL-CDS0210.1|CAG62454.1|ZCF41</t>
  </si>
  <si>
    <t>CAL0137047</t>
  </si>
  <si>
    <t>CAT8</t>
  </si>
  <si>
    <t>YMR280C</t>
  </si>
  <si>
    <t>Anc_8.845</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</si>
  <si>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</si>
  <si>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CAGL0K01793g</t>
  </si>
  <si>
    <t>CAGL-IPF8704|CAGL-CDS4250.1|CAG61264.1</t>
  </si>
  <si>
    <t>CAL0134737</t>
  </si>
  <si>
    <t>ERP3</t>
  </si>
  <si>
    <t>YDL018C</t>
  </si>
  <si>
    <t>Anc_3.182</t>
  </si>
  <si>
    <t>CAGL0D01826g</t>
  </si>
  <si>
    <t>CAGL-IPF4812|CAGL-CDS0010.1|CAG58406.1</t>
  </si>
  <si>
    <t>CAL0128009</t>
  </si>
  <si>
    <t>GCN1</t>
  </si>
  <si>
    <t>YGL195W</t>
  </si>
  <si>
    <t>Anc_8.155</t>
  </si>
  <si>
    <t>Positive regulator of the Gcn2p kinase activity; forms a complex with Gcn20p; proposed to stimulate Gcn2p activation by an uncharged tRNA</t>
  </si>
  <si>
    <t>CAGL0E06468g</t>
  </si>
  <si>
    <t>CAGL-IPF5988|CAGL-CDS1152.1|CAG58890.1</t>
  </si>
  <si>
    <t>CAL0128978</t>
  </si>
  <si>
    <t>AVT3</t>
  </si>
  <si>
    <t>YKL146W</t>
  </si>
  <si>
    <t>Anc_5.252</t>
  </si>
  <si>
    <t>Vacuolar transporter; exports large neutral amino acids from the vacuole; member of a family of seven S. cerevisiae genes (AVT1-7) related to vesicular GABA-glycine transporters</t>
  </si>
  <si>
    <t>CAGL0E06644g</t>
  </si>
  <si>
    <t>EPA1</t>
  </si>
  <si>
    <t>CAGL-IPF5973|CAG58898.1</t>
  </si>
  <si>
    <t>CAL0129070</t>
  </si>
  <si>
    <t>CAGL0L05654g</t>
  </si>
  <si>
    <t>TRK1</t>
  </si>
  <si>
    <t>CAGL-IPF4537|CAGL-CDS0160.1|CAG61991.1</t>
  </si>
  <si>
    <t>CAL0135736</t>
  </si>
  <si>
    <t>YKR050W</t>
  </si>
  <si>
    <t>YJL129C</t>
  </si>
  <si>
    <t>Anc_1.224</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</si>
  <si>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</si>
  <si>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CAGL0J07216g</t>
  </si>
  <si>
    <t>CAGL-IPF2365|CAGL-CDS2828.1|CAG60971.1</t>
  </si>
  <si>
    <t>CAL0133060</t>
  </si>
  <si>
    <t>RAD17</t>
  </si>
  <si>
    <t>YOR368W</t>
  </si>
  <si>
    <t>Anc_7.012</t>
  </si>
  <si>
    <t>Checkpoint protein; involved in the activation of the DNA damage and meiotic pachytene checkpoints; with Mec3p and Ddc1p, forms a clamp that is loaded onto partial duplex DNA; homolog of human and S. pombe Rad1 and U. maydis Rec1 proteins</t>
  </si>
  <si>
    <t>CAGL0I04510g</t>
  </si>
  <si>
    <t>CAGL-IPF5908|CAGL-CDS5518.1|CAG60382.1</t>
  </si>
  <si>
    <t>CAL0129797</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</si>
  <si>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</si>
  <si>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CAGL0C01133g</t>
  </si>
  <si>
    <t>CAGL-IPF9456|CAG58129.1</t>
  </si>
  <si>
    <t>CAL0127384</t>
  </si>
  <si>
    <t>CAGL0H07579g</t>
  </si>
  <si>
    <t>HXK2</t>
  </si>
  <si>
    <t>CAGL-IPF214|CAGL-CDS2144.1|CAG60060.1</t>
  </si>
  <si>
    <t>CAL0130422</t>
  </si>
  <si>
    <t>YGL253W</t>
  </si>
  <si>
    <t>Anc_3.581</t>
  </si>
  <si>
    <t>Hexokinase isoenzyme 2; catalyzes phosphorylation of glucose in the cytosol; predominant hexokinase during growth on glucose; functions in the nucleus to repress expression of HXK1 and GLK1 and to induce expression of its own gene; phosphorylation/dephosphorylation at serine-14 by protein kinase Snf1p and protein phosphatase Glc7p-Reg1p regulates nucleocytoplasmic shuttling of Hxk2p; HXK2 has a paralog, HXK1, that arose from the whole genome duplication</t>
  </si>
  <si>
    <t>CAGL0J03960g</t>
  </si>
  <si>
    <t>CAGL-IPF6862|CAGL-CDS2515.1|CAG60826.1</t>
  </si>
  <si>
    <t>CAL0133010</t>
  </si>
  <si>
    <t>WTM2</t>
  </si>
  <si>
    <t>YOR229W</t>
  </si>
  <si>
    <t>Anc_8.651</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</si>
  <si>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</si>
  <si>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CAGL0B01078g</t>
  </si>
  <si>
    <t>CAGL-IPF3655|CAGL-CDS0962.1|CAG57916.1</t>
  </si>
  <si>
    <t>CAL0127818</t>
  </si>
  <si>
    <t>YLR177W</t>
  </si>
  <si>
    <t>Putative protein of unknown function; phosphorylated by Dbf2p-Mob1p in vitro; some strains contain microsatellite polymophisms at this locus; not an essential gene; YLR177W has a paralog, PSP1, that arose from the whole genome duplication</t>
  </si>
  <si>
    <t>CAGL0I09746g</t>
  </si>
  <si>
    <t>CAGL-IPF7719|CAGL-CDS2298.1|CAG60608.1</t>
  </si>
  <si>
    <t>CAL0129915</t>
  </si>
  <si>
    <t>SLY41</t>
  </si>
  <si>
    <t>YOR307C</t>
  </si>
  <si>
    <t>Anc_8.785</t>
  </si>
  <si>
    <t>Protein involved in ER-to-Golgi transport</t>
  </si>
  <si>
    <t>CAGL0M05291g</t>
  </si>
  <si>
    <t>CAGL-IPF7188|CAGL-CDS2646.1|CAG62552.1</t>
  </si>
  <si>
    <t>CAL0136801</t>
  </si>
  <si>
    <t>MSI1</t>
  </si>
  <si>
    <t>YBR195C</t>
  </si>
  <si>
    <t>Anc_8.548</t>
  </si>
  <si>
    <t>Subunit of chromatin assembly factor I (CAF-1); chromatin assembly by CAF-1 is important for multiple processes including silencing at telomeres, mating type loci, and rDNA; maintenance of kinetochore structure; deactivation of the DNA damage checkpoint after DNA repair; and chromatin dynamics during transcription; Msi1p localizes to both nucleus and cytoplasm and has an independent role as a negative regulator of the RAS/cAMP pathway via sequestration of Npr1p kinase</t>
  </si>
  <si>
    <t>CAGL0I02926g</t>
  </si>
  <si>
    <t>CAGL-IPF7327|CAGL-CDS1206.1|CAG60315.1</t>
  </si>
  <si>
    <t>CAL0132284</t>
  </si>
  <si>
    <t>PUF6</t>
  </si>
  <si>
    <t>YDR496C</t>
  </si>
  <si>
    <t>Anc_3.085</t>
  </si>
  <si>
    <t>Pumilio-homology domain protein; binds the 3' UTR of ASH1 mRNA and represses its translation, resulting in proper asymmetric localization of ASH1 mRNA; also co-sediments with the 60S ribosomal subunit and is required for its biogenesis</t>
  </si>
  <si>
    <t>CAGL0L10758g</t>
  </si>
  <si>
    <t>PFK2</t>
  </si>
  <si>
    <t>CAGL-IPF4184|CAGL-CDS0484.1|CAG62209.1</t>
  </si>
  <si>
    <t>CAL0135674</t>
  </si>
  <si>
    <t>YMR205C</t>
  </si>
  <si>
    <t>Anc_6.304</t>
  </si>
  <si>
    <t>Beta subunit of heterooctameric phosphofructokinase; involved in glycolysis; indispensable for anaerobic growth; activated by fructose-2,6-bisphosphate and AMP; mutation inhibits glucose induction of cell cycle-related genes</t>
  </si>
  <si>
    <t>CAGL0D04356g</t>
  </si>
  <si>
    <t>CAGL-IPF4680|CAGL-CDS2825.1|CAG58515.1</t>
  </si>
  <si>
    <t>CAL0128529</t>
  </si>
  <si>
    <t>GCV1</t>
  </si>
  <si>
    <t>YDR019C</t>
  </si>
  <si>
    <t>Anc_3.246</t>
  </si>
  <si>
    <t>T subunit of the mitochondrial glycine decarboxylase complex; glycine decarboxylase is required for the catabolism of glycine to 5,10-methylene-THF; expression is regulated by levels of levels of 5,10-methylene-THF in the cytoplasm</t>
  </si>
  <si>
    <t>CAGL0M00726g</t>
  </si>
  <si>
    <t>CAGL-IPF5440|CAGL-CDS4568.1|CAG62353.2</t>
  </si>
  <si>
    <t>CAL0136379</t>
  </si>
  <si>
    <t>GMC2</t>
  </si>
  <si>
    <t>YLR445W</t>
  </si>
  <si>
    <t>Anc_4.331</t>
  </si>
  <si>
    <t>Protein involved in meiotic progression; mutants are delayed in meiotic nuclear division and are defective in synaptonemal complex assembly; transcription is regulated by Ume6p and induced in response to alpha factor</t>
  </si>
  <si>
    <t>CAGL0D01738g</t>
  </si>
  <si>
    <t>CAGL-IPF4800|CAGL-CDS3118.1|CAG58402.1</t>
  </si>
  <si>
    <t>CAL0128551</t>
  </si>
  <si>
    <t>YBR087W</t>
  </si>
  <si>
    <t>Anc_3.326</t>
  </si>
  <si>
    <t>RFC5</t>
  </si>
  <si>
    <t>CAGL0I05082g</t>
  </si>
  <si>
    <t>CAGL-IPF1324|CAGL-CDS1481.1|CAG60408.1</t>
  </si>
  <si>
    <t>CAL0130107</t>
  </si>
  <si>
    <t>YBL051C</t>
  </si>
  <si>
    <t>Anc_7.370</t>
  </si>
  <si>
    <t>PIN4</t>
  </si>
  <si>
    <t>Protein involved in G2/M phase progression and response to DNA damage; interacts with Rad53p; contains an RNA recognition motif, a nuclear localization signal, and several SQ/TQ cluster domains; hyperphosphorylated in response to DNA damage</t>
  </si>
  <si>
    <t>CAGL0K08580g</t>
  </si>
  <si>
    <t>CAGL-IPF3099|CAGL-CDS2360.1|CAG61557.1</t>
  </si>
  <si>
    <t>CAL0134469</t>
  </si>
  <si>
    <t>AAT1</t>
  </si>
  <si>
    <t>YKL106W</t>
  </si>
  <si>
    <t>Anc_2.475</t>
  </si>
  <si>
    <t>Mitochondrial aspartate aminotransferase; catalyzes the conversion of oxaloacetate to aspartate in aspartate and asparagine biosynthesis</t>
  </si>
  <si>
    <t>CAGL0G03685g</t>
  </si>
  <si>
    <t>CAGL-IPF15416|CAG59451.1</t>
  </si>
  <si>
    <t>CAL0137707</t>
  </si>
  <si>
    <t>CAGL0D01100g</t>
  </si>
  <si>
    <t>CAGL-IPF2633|CAG58373.1</t>
  </si>
  <si>
    <t>CAL0128171</t>
  </si>
  <si>
    <t>CAGL0M02849g</t>
  </si>
  <si>
    <t>CAGL-IPF16297|CAG62446.1</t>
  </si>
  <si>
    <t>CAL0136455</t>
  </si>
  <si>
    <t>YLR048W</t>
  </si>
  <si>
    <t>Anc_5.116</t>
  </si>
  <si>
    <t>RPS0B</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</si>
  <si>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</si>
  <si>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CAGL0L11968g</t>
  </si>
  <si>
    <t>CAGL-IPF8338|CAGL-CDS1225.1|CAG62262.1</t>
  </si>
  <si>
    <t>CAL0135026</t>
  </si>
  <si>
    <t>RAD24</t>
  </si>
  <si>
    <t>YER173W</t>
  </si>
  <si>
    <t>Anc_8.239</t>
  </si>
  <si>
    <t>Checkpoint protein; involved in the activation of the DNA damage and meiotic pachytene checkpoints; subunit of a clamp loader that loads Rad17p-Mec3p-Ddc1p onto DNA; homolog of human and S. pombe Rad17 protein</t>
  </si>
  <si>
    <t>CAGL0C00627g</t>
  </si>
  <si>
    <t>ATG14</t>
  </si>
  <si>
    <t>CAGL-IPF6656|CAGL-CDS3034.1|CAG58113.1</t>
  </si>
  <si>
    <t>CAL0127632</t>
  </si>
  <si>
    <t>YBR128C</t>
  </si>
  <si>
    <t>Anc_3.389</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</si>
  <si>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</si>
  <si>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CAGL0I05302g</t>
  </si>
  <si>
    <t>CAGL-IPF1341|CAGL-CDS0333.1|CAG60418.1</t>
  </si>
  <si>
    <t>CAL0132182</t>
  </si>
  <si>
    <t>IRR1</t>
  </si>
  <si>
    <t>YIL026C</t>
  </si>
  <si>
    <t>Anc_7.201</t>
  </si>
  <si>
    <t>Subunit of the cohesin complex; which is required for sister chromatid cohesion during mitosis and meiosis and interacts with centromeres and chromosome arms; relocalizes to the cytosol in response to hypoxia; essential for viability</t>
  </si>
  <si>
    <t>CAGL0I07293g</t>
  </si>
  <si>
    <t>Cagl0I.mRNA.at.525.m|CAG60504.2</t>
  </si>
  <si>
    <t>CAL0130316</t>
  </si>
  <si>
    <t>CAGL0J11110g</t>
  </si>
  <si>
    <t>CAGL-IPF2875|CAGL-CDS2024.1|CAG61146.1</t>
  </si>
  <si>
    <t>CAL0133412</t>
  </si>
  <si>
    <t>MRX12</t>
  </si>
  <si>
    <t>YJR003C</t>
  </si>
  <si>
    <t>Anc_5.224</t>
  </si>
  <si>
    <t>Putative protein of unknown function; detected in highly purified mitochondria in high-throughput studies; predicted to be involved in ribosome biogenesis</t>
  </si>
  <si>
    <t>CAGL0H09922g</t>
  </si>
  <si>
    <t>CAGL-IPF39|CAGL-CDS0300.1|CAG60161.1</t>
  </si>
  <si>
    <t>CAL0131942</t>
  </si>
  <si>
    <t>GIP1</t>
  </si>
  <si>
    <t>YBR045C</t>
  </si>
  <si>
    <t>Anc_3.252</t>
  </si>
  <si>
    <t>Meiosis-specific regulatory subunit of the Glc7p protein phosphatase; regulates spore wall formation and septin organization, required for expression of some late meiotic genes and for normal localization of Glc7p</t>
  </si>
  <si>
    <t>CAGL0J00473g</t>
  </si>
  <si>
    <t>CAGL-IPF7798|CAGL-CDS3027.1|CAG60679.1</t>
  </si>
  <si>
    <t>CAL0133592</t>
  </si>
  <si>
    <t>CIC1</t>
  </si>
  <si>
    <t>YHR052W</t>
  </si>
  <si>
    <t>Anc_5.278</t>
  </si>
  <si>
    <t>Essential protein that interacts with proteasome components; has a potential role in proteasome substrate specificity; also copurifies with 66S pre-ribosomal particles</t>
  </si>
  <si>
    <t>CAGL0L09339g</t>
  </si>
  <si>
    <t>HAA1</t>
  </si>
  <si>
    <t>CAGL-IPF7465|CAGL-CDS0637.1|CAG62151.1</t>
  </si>
  <si>
    <t>CAL0135292</t>
  </si>
  <si>
    <t>YPR008W</t>
  </si>
  <si>
    <t>Anc_8.106</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</si>
  <si>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</si>
  <si>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CAGL0H00935g</t>
  </si>
  <si>
    <t>CAGL-IPF5776|CAGL-CDS4499.1|CAG59771.1</t>
  </si>
  <si>
    <t>CAL0130386</t>
  </si>
  <si>
    <t>YAR1</t>
  </si>
  <si>
    <t>YPL239W</t>
  </si>
  <si>
    <t>Anc_6.265</t>
  </si>
  <si>
    <t>Ankyrin-repeat containing, nucleocytoplasmic shuttling chaperone; prevents aggregation of Rps3p in the cytoplasm, associates with free Rps3p in the cytoplasm and delivers it to the 90S in the nucleus; required for 40S ribosomal subunit export, biogenesis and adaptation to osmotic and oxidative stress; expression repressed by heat shock</t>
  </si>
  <si>
    <t>CAGL0J02904g</t>
  </si>
  <si>
    <t>CAGL-IPF6549|CAGL-CDS1815.1|CAG60779.1</t>
  </si>
  <si>
    <t>CAL0133340</t>
  </si>
  <si>
    <t>GIP2</t>
  </si>
  <si>
    <t>YER054C</t>
  </si>
  <si>
    <t>Putative regulatory subunit of protein phosphatase Glc7p; involved in glycogen metabolism; contains a conserved motif (GVNK motif) that is also found in Gac1p, Pig1p, and Pig2p; GIP2 has a paralog, PIG2, that arose from the whole genome duplication</t>
  </si>
  <si>
    <t>CAGL0J03300g</t>
  </si>
  <si>
    <t>CAGL-IPF6913|CAGL-CDS2139.1|CAG60797.1</t>
  </si>
  <si>
    <t>CAL0133260</t>
  </si>
  <si>
    <t>ICP55</t>
  </si>
  <si>
    <t>YER078C</t>
  </si>
  <si>
    <t>Anc_7.268</t>
  </si>
  <si>
    <t>Mitochondrial aminopeptidase; cleaves the N termini of at least 38 imported proteins after cleavage by the mitochondrial processing peptidase (MPP), thereby increasing their stability; member of the aminopeptidase P family</t>
  </si>
  <si>
    <t>CAGL0M06677g</t>
  </si>
  <si>
    <t>CAGL-IPF6172|CAGL-CDS5519.1|CAG62614.1</t>
  </si>
  <si>
    <t>CAL0136709</t>
  </si>
  <si>
    <t>HHF2</t>
  </si>
  <si>
    <t>YNL030W</t>
  </si>
  <si>
    <t>Anc_2.299</t>
  </si>
  <si>
    <t>Histone H4; core histone protein required for chromatin assembly and chromosome function; one of two identical histone proteins (see also HHF1); contributes to telomeric silencing; N-terminal domain involved in maintaining genomic integrity</t>
  </si>
  <si>
    <t>CAGL0F06061g</t>
  </si>
  <si>
    <t>CAGL-IPF430|CAGL-CDS3280.1|CAG59159.1</t>
  </si>
  <si>
    <t>CAL0129254</t>
  </si>
  <si>
    <t>ARA2</t>
  </si>
  <si>
    <t>YMR041C</t>
  </si>
  <si>
    <t>Anc_2.604</t>
  </si>
  <si>
    <t>NAD-dependent arabinose dehydrogenase; involved in biosynthesis of dehydro-D-arabinono-1,4-lactone; similar to plant L-galactose dehydrogenase</t>
  </si>
  <si>
    <t>CAGL0F03949g</t>
  </si>
  <si>
    <t>CAGL-IPF1724|CAGL-CDS0325.1|CAG59066.1</t>
  </si>
  <si>
    <t>CAL0129284</t>
  </si>
  <si>
    <t>TRS130</t>
  </si>
  <si>
    <t>YMR218C</t>
  </si>
  <si>
    <t>Anc_8.735</t>
  </si>
  <si>
    <t>One of 10 subunits of the transport protein particle (TRAPP) complex; the TRAPP complex is of the cis-Golgi and mediates vesicle docking and fusion; involved in endoplasmic reticulum (ER) to Golgi membrane traffic; mutation activates transcription of OCH1; mutants are defective in cytoplasm-to-vacuole targeting (Cvt) pathway and starvation-induced autophagy</t>
  </si>
  <si>
    <t>CAGL0F07755g</t>
  </si>
  <si>
    <t>CEP3</t>
  </si>
  <si>
    <t>CAGL-IPF555|CAGL-CDS1447.1|CAG59229.1|ZCF13|CBF3B</t>
  </si>
  <si>
    <t>CAL0129221</t>
  </si>
  <si>
    <t>YMR168C</t>
  </si>
  <si>
    <t>Anc_2.340</t>
  </si>
  <si>
    <t>Essential kinetochore protein; component of the CBF3 complex that binds the CDEIII region of the centromere; contains an N-terminal Zn2Cys6 type zinc finger domain, a C-terminal acidic domain, and a putative coiled coil dimerization domain</t>
  </si>
  <si>
    <t>CAGL0F02167g</t>
  </si>
  <si>
    <t>CAGL-IPF5724|CAGL-CDS0605.1|CAG58991.1</t>
  </si>
  <si>
    <t>CAL0131122</t>
  </si>
  <si>
    <t>MSH4</t>
  </si>
  <si>
    <t>YFL003C</t>
  </si>
  <si>
    <t>Anc_8.073</t>
  </si>
  <si>
    <t>Protein involved in meiotic recombination; required for normal levels of crossing over, colocalizes with Zip2p to discrete foci on meiotic chromosomes, has homology to bacterial MutS protein</t>
  </si>
  <si>
    <t>CAGL0H06039g</t>
  </si>
  <si>
    <t>FLR2</t>
  </si>
  <si>
    <t>CAGL-IPF345|CAGL-CDS1563.1|CAG59992.1</t>
  </si>
  <si>
    <t>CAL0130474</t>
  </si>
  <si>
    <t>CAGL0I03916g</t>
  </si>
  <si>
    <t>CAGL-IPF5953|CAGL-CDS4594.1|CAG60356.1</t>
  </si>
  <si>
    <t>CAL0132190</t>
  </si>
  <si>
    <t>ARF2</t>
  </si>
  <si>
    <t>YDL192W</t>
  </si>
  <si>
    <t>YDL137W</t>
  </si>
  <si>
    <t>Anc_7.307</t>
  </si>
  <si>
    <t>ADP-ribosylation factor; GTPase of the Ras superfamily involved in regulation of coated formation vesicles in intracellular trafficking within the Golgi; ARF2 has a paralog, ARF1, that arose from the whole genome duplication</t>
  </si>
  <si>
    <t>CAGL0L03069g</t>
  </si>
  <si>
    <t>CAGL-IPF2744|CAGL-CDS1884.1|CAG61875.1</t>
  </si>
  <si>
    <t>CAL0135748</t>
  </si>
  <si>
    <t>YKR023W</t>
  </si>
  <si>
    <t>Anc_1.259</t>
  </si>
  <si>
    <t>CAGL0M00572g</t>
  </si>
  <si>
    <t>CAGL-IPF5424|CAGL-CDS3348.1|CAG62346.1</t>
  </si>
  <si>
    <t>CAL0136533</t>
  </si>
  <si>
    <t>EFM3</t>
  </si>
  <si>
    <t>YJR129C</t>
  </si>
  <si>
    <t>Anc_4.352</t>
  </si>
  <si>
    <t>Putative protein of unknown function; predicted S-adenosylmethionine-dependent methyltransferase of the seven beta-strand family; green fluorescent protein (GFP)-fusion protein localizes to the cytoplasm</t>
  </si>
  <si>
    <t>CAGL0C04939g</t>
  </si>
  <si>
    <t>CAGL-IPF4117|CAGL-CDS2983.1|CAG58294.1</t>
  </si>
  <si>
    <t>CAL0127490</t>
  </si>
  <si>
    <t>LIH1</t>
  </si>
  <si>
    <t>YJR107W</t>
  </si>
  <si>
    <t>Anc_7.497</t>
  </si>
  <si>
    <t>Putative lipase</t>
  </si>
  <si>
    <t>CAGL0K08822g</t>
  </si>
  <si>
    <t>CAGL-IPF3077|CAGL-CDS2388.1|CAG61567.1</t>
  </si>
  <si>
    <t>CAL0134473</t>
  </si>
  <si>
    <t>ANY1</t>
  </si>
  <si>
    <t>YMR010W</t>
  </si>
  <si>
    <t>Anc_7.112</t>
  </si>
  <si>
    <t>Putative protein of unknown function; green fluorescent protein (GFP)-fusion protein localizes to the cytoplasm; YMR010W is not an essential gene; YMR010W mRNA is transcribed with ADI1</t>
  </si>
  <si>
    <t>CAGL0B03201g</t>
  </si>
  <si>
    <t>CAGL-IPF796|CAGL-CDS3432.1|CAG58010.1</t>
  </si>
  <si>
    <t>CAL0127804</t>
  </si>
  <si>
    <t>YKR011C</t>
  </si>
  <si>
    <t>Anc_1.293</t>
  </si>
  <si>
    <t>Protein of unknown function; green fluorescent protein (GFP)-fusion protein localizes to the nucleus; protein abundance increases in response to DNA replication stress</t>
  </si>
  <si>
    <t>CAGL0F03261g</t>
  </si>
  <si>
    <t>CAGL-IPF12041|CAR58021.1</t>
  </si>
  <si>
    <t>CAL0131156</t>
  </si>
  <si>
    <t>SAE3</t>
  </si>
  <si>
    <t>YHR079C-A</t>
  </si>
  <si>
    <t>Anc_5.369</t>
  </si>
  <si>
    <t>Meiosis-specific protein involved in meiotic recombination; involved in DMC1-dependent meiotic recombination; forms heterodimer with Mei5p; proposed to be an assembly factor for Dmc1p</t>
  </si>
  <si>
    <t>CAGL0B02981g</t>
  </si>
  <si>
    <t>CAGL0B02992g.2|CAGL0B02992g|MNT3|CAGL-IPF810|CAGL-CDS3236.1|CAGL-IPF807|CAGL-CDS2934.1|CAGL0B03003g</t>
  </si>
  <si>
    <t>CAL0000206977</t>
  </si>
  <si>
    <t>CAGL0C01727g</t>
  </si>
  <si>
    <t>CAGL-IPF7268|CAGL-CDS2424.1|CAG58156.1</t>
  </si>
  <si>
    <t>CAL0127286</t>
  </si>
  <si>
    <t>ALG7</t>
  </si>
  <si>
    <t>YBR243C</t>
  </si>
  <si>
    <t>Anc_6.158</t>
  </si>
  <si>
    <t>UDP-N-acetyl-glucosamine-1-P transferase; transfers Glc-Nac-P from UDP-GlcNac to Dol-P in the ER in the first step of the dolichol pathway of protein asparagine-linked glycosylation; inhibited by tunicamycin</t>
  </si>
  <si>
    <t>CAGL0H03685g</t>
  </si>
  <si>
    <t>CAGL-IPF1910|CAGL-CDS2232.1|CAG59887.1</t>
  </si>
  <si>
    <t>CAL0131870</t>
  </si>
  <si>
    <t>YLR175W</t>
  </si>
  <si>
    <t>Anc_1.397</t>
  </si>
  <si>
    <t>CBF5</t>
  </si>
  <si>
    <t>Pseudouridine synthase catalytic subunit of box H/ACA snoRNPs; acts on both large and small rRNAs and on snRNA U2; mutations in human ortholog dyskerin cause the disorder dyskeratosis congenita; small nucleolar ribonucleoprotein particles are also known as snoRNPs</t>
  </si>
  <si>
    <t>CAGL0L05720g</t>
  </si>
  <si>
    <t>CAGL-IPF4534|CAGL-CDS0971.1|CAG61994.1</t>
  </si>
  <si>
    <t>CAL0135566</t>
  </si>
  <si>
    <t>YJL132W</t>
  </si>
  <si>
    <t>Anc_1.221</t>
  </si>
  <si>
    <t>Putative protein of unknown function; localizes to the membrane fraction; possible Zap1p-regulated target gene induced by zinc deficiency; YJL132W is a non-essential gene</t>
  </si>
  <si>
    <t>CAGL0E03828g</t>
  </si>
  <si>
    <t>CAGL-IPF2464|CAGL-CDS0044.1|CAG58772.1</t>
  </si>
  <si>
    <t>CAL0128860</t>
  </si>
  <si>
    <t>ECM29</t>
  </si>
  <si>
    <t>YHL030W</t>
  </si>
  <si>
    <t>Anc_4.015</t>
  </si>
  <si>
    <t>Scaffold protein; assists in association of the proteasome core particle with the regulatory particle; degraded by the mature proteasome after assembly; contains HEAT-like repeats; protein increases in abundance and relocalizes from nucleus to cytoplasm upon DNA replication stress</t>
  </si>
  <si>
    <t>CAGL0H04697g</t>
  </si>
  <si>
    <t>CAGL-IPF11026|CAG59932.1</t>
  </si>
  <si>
    <t>CAL0131556</t>
  </si>
  <si>
    <t>SPT5</t>
  </si>
  <si>
    <t>YML010W</t>
  </si>
  <si>
    <t>Anc_5.538</t>
  </si>
  <si>
    <t>Component of the universally conserved Spt4/5 complex (DSIF complex); the complex has multiple roles in concert with RNA polymerases I and II, including regulation of transcription elongation, RNA processing, quality control, and transcription-coupled DNA repair</t>
  </si>
  <si>
    <t>CAGL0I06787g</t>
  </si>
  <si>
    <t>CAGL-IPF1452|CAGL-CDS2597.1|CAG60482.1</t>
  </si>
  <si>
    <t>CAL0130071</t>
  </si>
  <si>
    <t>DDI1</t>
  </si>
  <si>
    <t>YER143W</t>
  </si>
  <si>
    <t>Anc_8.185</t>
  </si>
  <si>
    <t>DNA damage-inducible v-SNARE binding protein; role in suppression of protein secretion; may play a role in S-phase checkpoint control; has ubiquitin-associated (UBA), ubiquitin-like (UBL), and retroviral-like proteinase (RVP) domains</t>
  </si>
  <si>
    <t>CAGL0K05401g</t>
  </si>
  <si>
    <t>CAGL-IPF3971|CAGL-CDS4386.1|CAG61421.1</t>
  </si>
  <si>
    <t>CAL0134221</t>
  </si>
  <si>
    <t>ERV2</t>
  </si>
  <si>
    <t>YPR037C</t>
  </si>
  <si>
    <t>Anc_7.456</t>
  </si>
  <si>
    <t>Flavin-linked sulfhydryl oxidase localized to the ER lumen; involved in disulfide bond formation within the endoplasmic reticulum (ER)</t>
  </si>
  <si>
    <t>CAGL0K12166g</t>
  </si>
  <si>
    <t>CAGL-IPF4653|CAGL-CDS0901.1|CAG61707.1</t>
  </si>
  <si>
    <t>CAL0134525</t>
  </si>
  <si>
    <t>EXO84</t>
  </si>
  <si>
    <t>YBR102C</t>
  </si>
  <si>
    <t>Anc_3.343</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</si>
  <si>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</si>
  <si>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CAGL0G02717g</t>
  </si>
  <si>
    <t>CAGL-IPF3584|CAGL-CDS1979.1|CAG59408.1</t>
  </si>
  <si>
    <t>CAL0129476</t>
  </si>
  <si>
    <t>SGA1</t>
  </si>
  <si>
    <t>YIL099W</t>
  </si>
  <si>
    <t>Anc_2.276</t>
  </si>
  <si>
    <t>Intracellular sporulation-specific glucoamylase; involved in glycogen degradation; induced during starvation of a/a diploids late in sporulation, but dispensable for sporulation</t>
  </si>
  <si>
    <t>CAGL0C05159g</t>
  </si>
  <si>
    <t>HLP</t>
  </si>
  <si>
    <t>CAGL-IPF4099|CAGL-CDS1330.1|CAG58304.1</t>
  </si>
  <si>
    <t>CAL0127240</t>
  </si>
  <si>
    <t>MAM3</t>
  </si>
  <si>
    <t>YOL060C</t>
  </si>
  <si>
    <t>Anc_3.168</t>
  </si>
  <si>
    <t>Protein required for normal mitochondrial morphology; has similarity to hemolysins</t>
  </si>
  <si>
    <t>CAGL0D02332g</t>
  </si>
  <si>
    <t>CAGL-IPF4851|CAGL-CDS0702.1|CAG58427.1</t>
  </si>
  <si>
    <t>CAL0128435</t>
  </si>
  <si>
    <t>CFT2</t>
  </si>
  <si>
    <t>YLR115W</t>
  </si>
  <si>
    <t>Anc_8.308</t>
  </si>
  <si>
    <t>Subunit of the mRNA cleavage and polyadenlylation factor (CPF); required for pre-mRNA cleavage, polyadenylation and poly(A) site recognition, 43% similarity with the mammalian CPSF-100 protein.</t>
  </si>
  <si>
    <t>CAGL0K03399g</t>
  </si>
  <si>
    <t>YPK2</t>
  </si>
  <si>
    <t>CAGL-IPF2191|CAGL-CDS1086.1|CAG61333.1</t>
  </si>
  <si>
    <t>CAL0134573</t>
  </si>
  <si>
    <t>YMR104C</t>
  </si>
  <si>
    <t>Anc_2.446</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</si>
  <si>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</si>
  <si>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CAGL0H01177g</t>
  </si>
  <si>
    <t>CAGL-IPF5790|CAGL-CDS3625.1|CAG59782.1</t>
  </si>
  <si>
    <t>CAL0131968</t>
  </si>
  <si>
    <t>DPP1</t>
  </si>
  <si>
    <t>YDR284C</t>
  </si>
  <si>
    <t>Anc_5.297</t>
  </si>
  <si>
    <t>Diacylglycerol pyrophosphate (DGPP) phosphatase; zinc-regulated vacuolar membrane-associated lipid phosphatase, dephosphorylates DGPP to phosphatidate (PA) and Pi, then PA to diacylglycerol; involved in lipid signaling and cell metabolism</t>
  </si>
  <si>
    <t>CAGL0H05511g</t>
  </si>
  <si>
    <t>CAGL-IPF4425|CAGL-CDS4476.1|CAG59968.1</t>
  </si>
  <si>
    <t>CAL0130224</t>
  </si>
  <si>
    <t>RPS9A</t>
  </si>
  <si>
    <t>Protein component of the small (40S) ribosomal subunit; homologous to mammalian ribosomal protein S9 and bacterial S4; RPS9A has a paralog, RPS9B, that arose from the whole genome duplication</t>
  </si>
  <si>
    <t>CAGL0E01485g</t>
  </si>
  <si>
    <t>CAGL-IPF5492|CAGL-CDS0167.1|CAG58672.1</t>
  </si>
  <si>
    <t>CAL0128954</t>
  </si>
  <si>
    <t>RTC1</t>
  </si>
  <si>
    <t>YOL138C</t>
  </si>
  <si>
    <t>Anc_3.022</t>
  </si>
  <si>
    <t>Subunit of the SEA (Seh1-associated) complex; SEA is a coatomer-related complex that associates dynamically with the vacuole; null mutation suppresses cdc13-1 temperature sensitivity; has N-terminal WD-40 repeats and a C-terminal RING motif</t>
  </si>
  <si>
    <t>CAGL0L13266g</t>
  </si>
  <si>
    <t>CAGL-IPF8524|CAGL-CDS1621.1|CAG62320.1</t>
  </si>
  <si>
    <t>CAL0135618</t>
  </si>
  <si>
    <t>CAGL0L10318g</t>
  </si>
  <si>
    <t>CAGL-IPF4149|CAGL-CDS2335.1|CAG62189.1</t>
  </si>
  <si>
    <t>CAL0135238</t>
  </si>
  <si>
    <t>LPL1</t>
  </si>
  <si>
    <t>YOR059C</t>
  </si>
  <si>
    <t>Anc_5.660</t>
  </si>
  <si>
    <t>Lipid particle protein of unknown function; contains a putative lipase serine active site; induced by transcription factor Rpn4p; protein abundance increases in response to DNA replication stress</t>
  </si>
  <si>
    <t>CAGL0I08239g</t>
  </si>
  <si>
    <t>CAGL-IPF4331|CAGL-CDS2000.1|CAG60543.1</t>
  </si>
  <si>
    <t>CAL0132608</t>
  </si>
  <si>
    <t>RPN3</t>
  </si>
  <si>
    <t>YER021W</t>
  </si>
  <si>
    <t>Anc_7.502</t>
  </si>
  <si>
    <t>Essential non-ATPase regulatory subunit of the 26S proteasome lid; similar to the p58 subunit of the human 26S proteasome; temperature-sensitive alleles cause metaphase arrest, suggesting a role for the proteasome in cell cycle control</t>
  </si>
  <si>
    <t>CAGL0B00616g</t>
  </si>
  <si>
    <t>CAGL-IPF3695|CAGL-CDS2662.1|CAG57897.1</t>
  </si>
  <si>
    <t>CAL0127092</t>
  </si>
  <si>
    <t>SPS22</t>
  </si>
  <si>
    <t>YDR522C</t>
  </si>
  <si>
    <t>YCL048W</t>
  </si>
  <si>
    <t>Anc_1.025</t>
  </si>
  <si>
    <t>Protein of unknown function; SPS22 has a paralog, SPS2, that arose from the whole genome duplication; redundant with Sps2p for the organization of the beta-glucan layer of the spore wall</t>
  </si>
  <si>
    <t>CAGL0H00616g</t>
  </si>
  <si>
    <t>CAGL-IPF7309|CAGL-CDS2391.1|CAG59756.1</t>
  </si>
  <si>
    <t>CAL0131862</t>
  </si>
  <si>
    <t>HFI1</t>
  </si>
  <si>
    <t>YPL254W</t>
  </si>
  <si>
    <t>Anc_6.290</t>
  </si>
  <si>
    <t>Adaptor protein required for structural integrity of the SAGA complex; a histone acetyltransferase-coactivator complex that is involved in global regulation of gene expression through acetylation and transcription functions</t>
  </si>
  <si>
    <t>CAGL0C02893g</t>
  </si>
  <si>
    <t>CAGL-IPF1008|CAGL-CDS1270.1|CAG58209.1</t>
  </si>
  <si>
    <t>CAL0127458</t>
  </si>
  <si>
    <t>HRK1</t>
  </si>
  <si>
    <t>YOR267C</t>
  </si>
  <si>
    <t>Anc_8.716</t>
  </si>
  <si>
    <t>Protein kinase; implicated in activation of the plasma membrane H(+)-ATPase Pma1p in response to glucose metabolism; plays a role in ion homeostasis; protein abundance increases in response to DNA replication stress</t>
  </si>
  <si>
    <t>CAGL0H06699g</t>
  </si>
  <si>
    <t>CAGL-IPF281|CAGL-CDS1268.1|CAG60020.1</t>
  </si>
  <si>
    <t>CAL0130454</t>
  </si>
  <si>
    <t>GUT2</t>
  </si>
  <si>
    <t>YIL155C</t>
  </si>
  <si>
    <t>Anc_5.711</t>
  </si>
  <si>
    <t>Mitochondrial glycerol-3-phosphate dehydrogenase; expression is repressed by both glucose and cAMP and derepressed by non-fermentable carbon sources in a Snf1p, Rsf1p, Hap2/3/4/5 complex dependent manner</t>
  </si>
  <si>
    <t>CAGL0J07084g</t>
  </si>
  <si>
    <t>CAGL-IPF2359|CAGL-CDS2926.1|CAG60965.1</t>
  </si>
  <si>
    <t>CAL0133718</t>
  </si>
  <si>
    <t>YPL113C</t>
  </si>
  <si>
    <t>Anc_8.602</t>
  </si>
  <si>
    <t>Glyoxylate reductase; acts on glyoxylate and hydroxypyruvate substrates; YPL113C is not an essential gene</t>
  </si>
  <si>
    <t>CAGL0K00781g</t>
  </si>
  <si>
    <t>CAGL-IPF5149|CAGL-CDS2711.1|CAG61219.1</t>
  </si>
  <si>
    <t>CAL0134833</t>
  </si>
  <si>
    <t>YGR210C</t>
  </si>
  <si>
    <t>Anc_5.121</t>
  </si>
  <si>
    <t>CAGL0L08646g</t>
  </si>
  <si>
    <t>CAGL-IPF7562|CAGL-CDS1571.1|CAG62122.1</t>
  </si>
  <si>
    <t>CAL0135782</t>
  </si>
  <si>
    <t>ULP1</t>
  </si>
  <si>
    <t>YPL020C</t>
  </si>
  <si>
    <t>Anc_8.072</t>
  </si>
  <si>
    <t>Protease that specifically cleaves Smt3p protein conjugates; required for cell cycle progression; associates with nucleoporins and may interact with septin rings during telophase; sequestered to the nucleolus under stress conditions</t>
  </si>
  <si>
    <t>CAGL0K01991g</t>
  </si>
  <si>
    <t>CAGL-IPF8720|CAGL-CDS1191.1|CAG61273.1</t>
  </si>
  <si>
    <t>CAL0133975</t>
  </si>
  <si>
    <t>YBL024W</t>
  </si>
  <si>
    <t>Anc_8.171</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</si>
  <si>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</si>
  <si>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</si>
  <si>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CAGL0D05082g</t>
  </si>
  <si>
    <t>CAGL-IPF4945|CAGL-CDS1881.1|CAG58542.1</t>
  </si>
  <si>
    <t>CAL0128327</t>
  </si>
  <si>
    <t>YLL039C</t>
  </si>
  <si>
    <t>Anc_4.016</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</si>
  <si>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</si>
  <si>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</si>
  <si>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CAGL0F04829g</t>
  </si>
  <si>
    <t>CAGL-IPF1652|CAGL-CDS4431.1|CAG59105.1</t>
  </si>
  <si>
    <t>CAL0131036</t>
  </si>
  <si>
    <t>PIN3</t>
  </si>
  <si>
    <t>YPR154W</t>
  </si>
  <si>
    <t>Anc_3.501</t>
  </si>
  <si>
    <t>Negative regulator of actin nucleation-promoting factor activity; interacts with Las17p, a homolog of human Wiskott-Aldrich Syndrome protein (WASP), via an N-terminal SH3 domain, and along with LSB1 cooperatively inhibits the nucleation of actin filaments; induces the appearance of the [PIN+] prion when overproduced; PIN3 has a paralog, LSB1, that arose from the whole genome duplication</t>
  </si>
  <si>
    <t>CAGL0K06457g</t>
  </si>
  <si>
    <t>CAGL-IPF5300|CAGL-CDS2683.1|CAG61465.1</t>
  </si>
  <si>
    <t>CAL0134911</t>
  </si>
  <si>
    <t>RMT2</t>
  </si>
  <si>
    <t>YDR465C</t>
  </si>
  <si>
    <t>Anc_5.589</t>
  </si>
  <si>
    <t>Arginine N5 methyltransferase; methylates ribosomal protein Rpl12 (L12) on Arg67; relative distribution to the nucleus increases upon DNA replication stress</t>
  </si>
  <si>
    <t>CAGL0M03971g</t>
  </si>
  <si>
    <t>CAGL-IPF6770|CAGL-CDS0855.1|CAG62495.1</t>
  </si>
  <si>
    <t>CAL0136917</t>
  </si>
  <si>
    <t>SKP2</t>
  </si>
  <si>
    <t>YNL311C</t>
  </si>
  <si>
    <t>Anc_3.035</t>
  </si>
  <si>
    <t>F-box protein of unknown function; predicted to be part of an SCF ubiquitin protease complex; involved in regulating protein levels of sulfur metabolism enzymes; may interact with ribosomes, based on co-purification experiments</t>
  </si>
  <si>
    <t>CAGL0E01023g</t>
  </si>
  <si>
    <t>CAGL-IPF5535|CAGL-CDS4907.1|CAG58651.1</t>
  </si>
  <si>
    <t>CAL0129014</t>
  </si>
  <si>
    <t>CWC15</t>
  </si>
  <si>
    <t>YDR163W</t>
  </si>
  <si>
    <t>Anc_8.345</t>
  </si>
  <si>
    <t>Non-essential protein involved in pre-mRNA splicing; component of a complex containing Cef1p; has similarity to S. pombe Cwf15p</t>
  </si>
  <si>
    <t>CAGL0H08459g</t>
  </si>
  <si>
    <t>CAGL-IPF150|CAGL-CDS4193.1|CAG60100.1</t>
  </si>
  <si>
    <t>CAL0129980</t>
  </si>
  <si>
    <t>YBR096W</t>
  </si>
  <si>
    <t>Anc_3.337</t>
  </si>
  <si>
    <t>Putative protein of unknown function; green fluorescent protein (GFP)-fusion protein localizes to the ER</t>
  </si>
  <si>
    <t>CAGL0J01774g</t>
  </si>
  <si>
    <t>Cagl0J.mRNA.at.530.m|CAR58040.1|CAGL0J01771g</t>
  </si>
  <si>
    <t>CAL0132848</t>
  </si>
  <si>
    <t>CAGL0G05357g</t>
  </si>
  <si>
    <t>CAGL-IPF3520|CAGL-CDS4036.1|CAG59520.1</t>
  </si>
  <si>
    <t>CAL0130560</t>
  </si>
  <si>
    <t>YNL200C</t>
  </si>
  <si>
    <t>Anc_2.049</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</si>
  <si>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</si>
  <si>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CAGL0J05016g</t>
  </si>
  <si>
    <t>TIM54</t>
  </si>
  <si>
    <t>CAGL-IPF7020|CAGL-CDS2377.1|CAG60873.1</t>
  </si>
  <si>
    <t>CAL0133350</t>
  </si>
  <si>
    <t>YJL054W</t>
  </si>
  <si>
    <t>Anc_1.328</t>
  </si>
  <si>
    <t>Component of the mitochondrial TIM22 complex; involved in insertion of polytopic proteins into the inner membrane</t>
  </si>
  <si>
    <t>CAGL0B04587g</t>
  </si>
  <si>
    <t>CAGL-IPF676|CAGL-CDS3908.1|CAG58070.1</t>
  </si>
  <si>
    <t>CAL0127024</t>
  </si>
  <si>
    <t>Putative protein of unknown function; similar to prokaryotic phosphotransfer enzymes; null mutant shows alterations in glucose metabolism; GFP-fusion protein localizes to the cytoplasm and nucleus; YNL108C has a paralog, TFC7, that arose from the whole genome duplication</t>
  </si>
  <si>
    <t>CAGL0M04147g</t>
  </si>
  <si>
    <t>CAGL-IPF8282|CAGL-CDS0479.1|CAG62503.1</t>
  </si>
  <si>
    <t>CAL0136715</t>
  </si>
  <si>
    <t>VNX1</t>
  </si>
  <si>
    <t>YNL321W</t>
  </si>
  <si>
    <t>Anc_3.019</t>
  </si>
  <si>
    <t>Calcium/H+ antiporter localized to the endoplasmic reticulum membrane; member of the calcium exchanger (CAX) family; potential Cdc28p substrate</t>
  </si>
  <si>
    <t>CAGL0E05258g</t>
  </si>
  <si>
    <t>CAGL-IPF5022|CAGL-CDS5384.1|CAG58836.1</t>
  </si>
  <si>
    <t>CAL0128906</t>
  </si>
  <si>
    <t>SNC2</t>
  </si>
  <si>
    <t>YOR327C</t>
  </si>
  <si>
    <t>Anc_7.067</t>
  </si>
  <si>
    <t>Vesicle membrane receptor protein (v-SNARE); involved in the fusion between Golgi-derived secretory vesicles with the plasma membrane; member of the synaptobrevin/VAMP family of R-type v-SNARE proteins; SNC2 has a paralog, SNC1, that arose from the whole genome duplication</t>
  </si>
  <si>
    <t>CAGL0I04004g</t>
  </si>
  <si>
    <t>CAGL-IPF5949|CAGL-CDS3708.1|CAG60360.1</t>
  </si>
  <si>
    <t>CAL0132286</t>
  </si>
  <si>
    <t>YDL183C</t>
  </si>
  <si>
    <t>Anc_7.298</t>
  </si>
  <si>
    <t>Protein that may form an active mitochondrial KHE system; mitochondrial inner-membrane protein; non-essential gene; KHE system stands for K+/H+ exchanger system</t>
  </si>
  <si>
    <t>CAGL0J09218g</t>
  </si>
  <si>
    <t>CDC53</t>
  </si>
  <si>
    <t>CAGL-IPF6963|CAGL-CDS0757.1|CAG61061.1</t>
  </si>
  <si>
    <t>CAL0133046</t>
  </si>
  <si>
    <t>YDL132W</t>
  </si>
  <si>
    <t>Anc_7.296</t>
  </si>
  <si>
    <t>Cullin; structural protein of SCF complexes (which also contain Skp1p, Cdc34p, Hrt1p and an F-box protein) involved in ubiquitination; SCF promotes the G1-S transition by targeting G1 cyclins and the Cln-CDK inhibitor Sic1p for degradation</t>
  </si>
  <si>
    <t>CAGL0F07953g</t>
  </si>
  <si>
    <t>CAGL-IPF568|CAGL-CDS5611.1|CAG59238.1</t>
  </si>
  <si>
    <t>CAL0129357</t>
  </si>
  <si>
    <t>SPG1</t>
  </si>
  <si>
    <t>YGR236C</t>
  </si>
  <si>
    <t>Anc_5.091</t>
  </si>
  <si>
    <t>Protein required for high temperature survival during stationary phase; not required for growth on nonfermentable carbon sources; the authentic, non-tagged protein is detected in highly purified mitochondria in high-throughput studies</t>
  </si>
  <si>
    <t>CAGL0L06028g</t>
  </si>
  <si>
    <t>CAGL-IPF4508|CAGL-CDS2046.1|CAG62007.1</t>
  </si>
  <si>
    <t>CAL0135916</t>
  </si>
  <si>
    <t>GTS1</t>
  </si>
  <si>
    <t>YGL181W</t>
  </si>
  <si>
    <t>Anc_8.142</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</si>
  <si>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</si>
  <si>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CAGL0F00209g</t>
  </si>
  <si>
    <t>CAGL-IPF3809|CAGL-CDS1838.1|CAG58907.1</t>
  </si>
  <si>
    <t>CAL0131426</t>
  </si>
  <si>
    <t>CAGL0J08096g</t>
  </si>
  <si>
    <t>UFD1</t>
  </si>
  <si>
    <t>CAGL-IPF6742|CAGL-CDS3309.1|CAG61011.1</t>
  </si>
  <si>
    <t>CAL0133014</t>
  </si>
  <si>
    <t>YGR048W</t>
  </si>
  <si>
    <t>Anc_1.089</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</si>
  <si>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</si>
  <si>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CAGL0H08580g</t>
  </si>
  <si>
    <t>CAGL-IPF138|CAGL-CDS1396.1|CAG60106.1</t>
  </si>
  <si>
    <t>CAL0131952</t>
  </si>
  <si>
    <t>YPR048W</t>
  </si>
  <si>
    <t>Anc_3.329</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</si>
  <si>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</si>
  <si>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t>
  </si>
  <si>
    <t>CAGL0K05313g</t>
  </si>
  <si>
    <t>CAGL-IPF3982|CAGL-CDS1969.1|CAG61417.1</t>
  </si>
  <si>
    <t>CAL0134455</t>
  </si>
  <si>
    <t>HTS1</t>
  </si>
  <si>
    <t>YPR033C</t>
  </si>
  <si>
    <t>Anc_7.445</t>
  </si>
  <si>
    <t>Cytoplasmic and mitochondrial histidine tRNA synthetase; efficient mitochondrial localization requires both a presequence and an amino-terminal sequence; mutations in human ortholog HARS2 are associated with Perrault syndrome</t>
  </si>
  <si>
    <t>CAGL0F08459g</t>
  </si>
  <si>
    <t>CAGL-IPF615|CAGL-CDS0937.1|CAG59260.1</t>
  </si>
  <si>
    <t>CAL0131210</t>
  </si>
  <si>
    <t>MES1</t>
  </si>
  <si>
    <t>YGR264C</t>
  </si>
  <si>
    <t>Anc_5.041</t>
  </si>
  <si>
    <t>Methionyl-tRNA synthetase; forms a complex with glutamyl-tRNA synthetase (Gus1p) and Arc1p, which increases the catalytic efficiency of both tRNA synthetases; also has a role in nuclear export of tRNAs</t>
  </si>
  <si>
    <t>CAGL0H07535g</t>
  </si>
  <si>
    <t>CAGL-IPF220|CAGL-CDS3609.1|CAG60058.1</t>
  </si>
  <si>
    <t>CAL0131580</t>
  </si>
  <si>
    <t>CDC28</t>
  </si>
  <si>
    <t>YBR160W</t>
  </si>
  <si>
    <t>Anc_8.513</t>
  </si>
  <si>
    <t>Cyclin-dependent kinase (CDK) catalytic subunit; master regulator of mitotic and meiotic cell cycles; alternately associates with G1 (CLNs), S and G2/M (CLBs) phase cyclins, which provide substrate specificity; regulates cell cycle transcriptional programs, basal transcription, chromosome duplication and segregation, spindle dynamics, lipid biosynthesis, membrane trafficking, polarized cell growth, and morphogenesis; abundance increases in response to DNA replication stress</t>
  </si>
  <si>
    <t>CAGL0F05797g</t>
  </si>
  <si>
    <t>CAGL-IPF410|CAGL-CDS0117.1|CAG59147.1</t>
  </si>
  <si>
    <t>CAL0131354</t>
  </si>
  <si>
    <t>SCC2</t>
  </si>
  <si>
    <t>YDR180W</t>
  </si>
  <si>
    <t>Anc_8.381</t>
  </si>
  <si>
    <t>Subunit of cohesin loading factor (Scc2p-Scc4p); a complex required for loading of cohesin complexes onto chromosomes; involved in establishing sister chromatid cohesion during DSB repair via histone H2AX; evolutionarily-conserved adherin; relocalizes to the cytosol in response to hypoxia</t>
  </si>
  <si>
    <t>CAGL0H00638g</t>
  </si>
  <si>
    <t>VIK1</t>
  </si>
  <si>
    <t>CAGL-IPF7310|CAGL-CDS1590.1|CAG59757.1</t>
  </si>
  <si>
    <t>CAL0131804</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</si>
  <si>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</si>
  <si>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CAGL0B01397g</t>
  </si>
  <si>
    <t>NOP8</t>
  </si>
  <si>
    <t>CAGL-IPF5272|CAGL-CDS1989.1|CAG57930.1</t>
  </si>
  <si>
    <t>CAL0126980</t>
  </si>
  <si>
    <t>YOL144W</t>
  </si>
  <si>
    <t>Anc_3.006</t>
  </si>
  <si>
    <t>Nucleolar protein required for 60S ribosomal subunit biogenesis</t>
  </si>
  <si>
    <t>CAGL0G00924g</t>
  </si>
  <si>
    <t>GLM5</t>
  </si>
  <si>
    <t>CAGL-IPF3895|CAGL-CDS0244.1|CAG59328.1</t>
  </si>
  <si>
    <t>CAL0137583</t>
  </si>
  <si>
    <t>SGD1</t>
  </si>
  <si>
    <t>YLR336C</t>
  </si>
  <si>
    <t>Anc_4.165</t>
  </si>
  <si>
    <t>Essential nuclear protein; required for biogenesis of the small ribosomal subunit; has a possible role in the osmoregulatory glycerol response; putative homolog of human NOM1 which is implicated in acute myeloid leukemia</t>
  </si>
  <si>
    <t>CAGL0H03487g</t>
  </si>
  <si>
    <t>AFT1</t>
  </si>
  <si>
    <t>CAGL-IPF1925|CAGL-CDS1865.1|CAG59878.1</t>
  </si>
  <si>
    <t>CAL0129667</t>
  </si>
  <si>
    <t>YGL071W</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</si>
  <si>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</si>
  <si>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CAGL0D06710g</t>
  </si>
  <si>
    <t>CAGL-IPF8209|CAGL-CDS2893.1|CAG58608.1</t>
  </si>
  <si>
    <t>CAL0128083</t>
  </si>
  <si>
    <t>CAGL0F01947g</t>
  </si>
  <si>
    <t>IRC15</t>
  </si>
  <si>
    <t>CAGL-IPF5739|CAGL-CDS2108.1|CAG58981.1</t>
  </si>
  <si>
    <t>CAL0129418</t>
  </si>
  <si>
    <t>YPL017C</t>
  </si>
  <si>
    <t>Anc_8.056</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</si>
  <si>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</si>
  <si>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CAGL0E03311g</t>
  </si>
  <si>
    <t>CAGL-IPF2433|CAGL-CDS3242.1|CAG58752.1</t>
  </si>
  <si>
    <t>CAL0128586</t>
  </si>
  <si>
    <t>GTR2</t>
  </si>
  <si>
    <t>YGR163W</t>
  </si>
  <si>
    <t>Anc_4.054</t>
  </si>
  <si>
    <t>Putative GTP binding protein; negatively regulates Ran/Tc4 GTPase cycle; activates transcription; subunit of EGO and GSE complexes; required for sorting of Gap1p; localizes to cytoplasm and to chromatin; homolog of human RagC and RagD</t>
  </si>
  <si>
    <t>CAGL0M01958g</t>
  </si>
  <si>
    <t>CAGL-IPF6374|CAGL-CDS0569.1|CAG62406.1</t>
  </si>
  <si>
    <t>CAL0136371</t>
  </si>
  <si>
    <t>RDH54</t>
  </si>
  <si>
    <t>YBR073W</t>
  </si>
  <si>
    <t>Anc_3.292</t>
  </si>
  <si>
    <t>DNA-dependent ATPase; DNA recombination/repair factor, supercoils DNA and promotes DNA strand opening; stimulates strand exchange by modifying the topology of double-stranded DNA; involved in recombinational repair of DNA double-strand breaks during mitosis and meiosis; proposed to be involved in crossover interference; interacts with Dmc1p; stimulates Dmc1p and Rad51p</t>
  </si>
  <si>
    <t>CAGL0K07612g</t>
  </si>
  <si>
    <t>CAGL-IPF3165|CAGL-CDS4051.1|CAG61515.1</t>
  </si>
  <si>
    <t>CAL0134471</t>
  </si>
  <si>
    <t>SHE2</t>
  </si>
  <si>
    <t>YKL130C</t>
  </si>
  <si>
    <t>Anc_2.438</t>
  </si>
  <si>
    <t>RNA-binding protein that binds specific mRNAs and interacts with She3p; part of the mRNA localization machinery that restricts accumulation of certain proteins to the bud</t>
  </si>
  <si>
    <t>CAGL0I02662g</t>
  </si>
  <si>
    <t>YKU70</t>
  </si>
  <si>
    <t>CAGL-IPF8062|CAGL-CDS1472.1|CAG60303.1|HDF1</t>
  </si>
  <si>
    <t>CAL0130470</t>
  </si>
  <si>
    <t>YMR284W</t>
  </si>
  <si>
    <t>Anc_8.849</t>
  </si>
  <si>
    <t>Subunit of the telomeric Ku complex (Yku70p-Yku80p); involved in telomere length maintenance, structure and telomere position effect; relocates to sites of double-strand cleavage to promote nonhomologous end joining during DSB repair</t>
  </si>
  <si>
    <t>CAGL0E04950g</t>
  </si>
  <si>
    <t>CAGL-IPF4996|CAGL-CDS1181.1|CAG58822.1</t>
  </si>
  <si>
    <t>CAL0129118</t>
  </si>
  <si>
    <t>ROG1</t>
  </si>
  <si>
    <t>Protein with putative serine active lipase domain; ROG1 has a paralog, YDL109C, that arose from the whole genome duplication</t>
  </si>
  <si>
    <t>CAGL0I06644g</t>
  </si>
  <si>
    <t>CAGL-IPF1440|CAGL-CDS4214.1|CAG60475.1</t>
  </si>
  <si>
    <t>CAL0132058</t>
  </si>
  <si>
    <t>SPI1</t>
  </si>
  <si>
    <t>YER150W</t>
  </si>
  <si>
    <t>Anc_8.201</t>
  </si>
  <si>
    <t>GPI-anchored cell wall protein involved in weak acid resistance; basal expression requires Msn2p/Msn4p; expression is induced under conditions of stress and during the diauxic shift; SPI1 has a paralog, SED1, that arose from the whole genome duplication</t>
  </si>
  <si>
    <t>CAGL0L11726g</t>
  </si>
  <si>
    <t>CAGL-IPF4255|CAGL-CDS0747.1|CAG62251.1</t>
  </si>
  <si>
    <t>CAL0135846</t>
  </si>
  <si>
    <t>RAD4</t>
  </si>
  <si>
    <t>YER162C</t>
  </si>
  <si>
    <t>Anc_8.225</t>
  </si>
  <si>
    <t>Protein that recognizes and binds damaged DNA (with Rad23p) during NER; subunit of Nuclear Excision Repair Factor 2 (NEF2); also involved, with Rad23p, in turnover of ubiquitylated proteins; NER stands for nucleotide excision repair</t>
  </si>
  <si>
    <t>CAGL0C05621g</t>
  </si>
  <si>
    <t>Novel_proteincoding5</t>
  </si>
  <si>
    <t>CAL0000211132</t>
  </si>
  <si>
    <t>CAGL0L02651g</t>
  </si>
  <si>
    <t>CAGL-IPF2777|CAGL-CDS0589.1|CAG61856.1</t>
  </si>
  <si>
    <t>CAL0136168</t>
  </si>
  <si>
    <t>STE13</t>
  </si>
  <si>
    <t>YOR219C</t>
  </si>
  <si>
    <t>Anc_8.638</t>
  </si>
  <si>
    <t>Dipeptidyl aminopeptidase; Golgi integral membrane protein that cleaves on the carboxyl side of repeating -X-Ala- sequences, required for maturation of alpha factor, transcription is induced by a-factor</t>
  </si>
  <si>
    <t>CAGL0K02629g</t>
  </si>
  <si>
    <t>CAGL-IPF2246|CAGL-CDS2949.1|CAG61300.1</t>
  </si>
  <si>
    <t>CAL0134871</t>
  </si>
  <si>
    <t>YNL134C</t>
  </si>
  <si>
    <t>Anc_2.133</t>
  </si>
  <si>
    <t>Protein of unknown function; similar to dehydrogenases from other model organisms; green fluorescent protein (GFP)-fusion protein localizes to both the cytoplasm and nucleus; protein abundance increases in response to DNA replication stress</t>
  </si>
  <si>
    <t>CAGL0M07546g</t>
  </si>
  <si>
    <t>CAGL-IPF9555|CAGL-CDS2140.1|CAG62652.1</t>
  </si>
  <si>
    <t>CAL0136635</t>
  </si>
  <si>
    <t>MSS1</t>
  </si>
  <si>
    <t>YMR023C</t>
  </si>
  <si>
    <t>Anc_2.573</t>
  </si>
  <si>
    <t>Mitochondrial protein; forms a heterodimer complex with Mto1p that performs the 5-carboxymethylaminomethyl modification of the wobble uridine base in mitochondrial tRNAs; similar to human GTPBP3</t>
  </si>
  <si>
    <t>CAGL0H07711g</t>
  </si>
  <si>
    <t>RTF1</t>
  </si>
  <si>
    <t>CAGL-IPF206|CAGL-CDS1683.1|CAG60066.1</t>
  </si>
  <si>
    <t>CAL0129872</t>
  </si>
  <si>
    <t>YGL244W</t>
  </si>
  <si>
    <t>Anc_3.567</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</si>
  <si>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</si>
  <si>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CAGL0K06523g</t>
  </si>
  <si>
    <t>CAGL-IPF5304|CAGL-CDS5301.1|CAG61468.1</t>
  </si>
  <si>
    <t>CAL0134109</t>
  </si>
  <si>
    <t>SDC1</t>
  </si>
  <si>
    <t>YDR469W</t>
  </si>
  <si>
    <t>Anc_5.594</t>
  </si>
  <si>
    <t>Subunit of the COMPASS (Set1C) complex; COMPASS methylates lysine 4 of histone H3 and is required in chromatin silencing at telomeres; contains a Dpy-30 domain that mediates interaction with Bre2p; similar to C. elegans and human DPY-30</t>
  </si>
  <si>
    <t>CAGL0H04279g</t>
  </si>
  <si>
    <t>MT-IIB</t>
  </si>
  <si>
    <t>CAGL-IPF1860|CAGL-CDS5002.1|CAG59914.1</t>
  </si>
  <si>
    <t>CAL0129811</t>
  </si>
  <si>
    <t>CAGL0K02475g</t>
  </si>
  <si>
    <t>DSS4</t>
  </si>
  <si>
    <t>CAGL-IPF2256|CAGL-CDS4828.1|CAG61294.1</t>
  </si>
  <si>
    <t>CAL0134287</t>
  </si>
  <si>
    <t>YPR017C</t>
  </si>
  <si>
    <t>Anc_8.119</t>
  </si>
  <si>
    <t>Guanine nucleotide dissociation stimulator for Sec4p; functions in the post-Golgi secretory pathway; binds zinc, found both on membranes and in the cytosol</t>
  </si>
  <si>
    <t>CAGL0E03179g</t>
  </si>
  <si>
    <t>CAGL-IPF2418|CAGL-CDS2626.1|CAG58746.1</t>
  </si>
  <si>
    <t>CAL0128614</t>
  </si>
  <si>
    <t>PTI1</t>
  </si>
  <si>
    <t>YGR156W</t>
  </si>
  <si>
    <t>Anc_4.065</t>
  </si>
  <si>
    <t>Essential component of CPF (cleavage and polyadenylation factor); involved in 3' end formation of snoRNA and mRNA; interacts directly with Pta1p; relocalizes to the cytosol in response to hypoxia; similar to mammalian Cleavage-Stimulation Factor CstF-64</t>
  </si>
  <si>
    <t>CAGL0J04884g</t>
  </si>
  <si>
    <t>CAGL-IPF7030|CAGL-CDS3338.1|CAG60867.1</t>
  </si>
  <si>
    <t>CAL0133456</t>
  </si>
  <si>
    <t>UBX6</t>
  </si>
  <si>
    <t>YJL048C</t>
  </si>
  <si>
    <t>Anc_1.335</t>
  </si>
  <si>
    <t>UBX (ubiquitin regulatory X) domain-containing protein; interacts with Cdc48p, transcription is repressed when cells are grown in media containing inositol and choline; UBX6 has a paralog, UBX7, that arose from the whole genome duplication</t>
  </si>
  <si>
    <t>CAGL0G06930g</t>
  </si>
  <si>
    <t>CAGL-IPF5603|CAGL-CDS2901.1|CAG59589.1</t>
  </si>
  <si>
    <t>CAL0130655</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</si>
  <si>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</si>
  <si>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CAGL0I07117g</t>
  </si>
  <si>
    <t>CAGL-IPF1473|CAGL-CDS3471.1|CAG60496.1</t>
  </si>
  <si>
    <t>CAL0132694</t>
  </si>
  <si>
    <t>THI80</t>
  </si>
  <si>
    <t>YOR143C</t>
  </si>
  <si>
    <t>Anc_5.479</t>
  </si>
  <si>
    <t>Thiamine pyrophosphokinase; phosphorylates thiamine to produce the coenzyme thiamine pyrophosphate (thiamine diphosphate)</t>
  </si>
  <si>
    <t>CAGL0M03201g</t>
  </si>
  <si>
    <t>CAGL-IPF6834|CAGL-CDS2110.1|CAG62462.1</t>
  </si>
  <si>
    <t>CAL0137375</t>
  </si>
  <si>
    <t>YJL081C</t>
  </si>
  <si>
    <t>Anc_1.287</t>
  </si>
  <si>
    <t>ARP4</t>
  </si>
  <si>
    <t>Nuclear actin-related protein involved in chromatin remodeling; component of chromatin-remodeling enzyme complexes</t>
  </si>
  <si>
    <t>CAGL0E00132g</t>
  </si>
  <si>
    <t>CAGL0E00110g.2</t>
  </si>
  <si>
    <t>CAL0000206848</t>
  </si>
  <si>
    <t>CAGL0F03927g</t>
  </si>
  <si>
    <t>CAGL-IPF1725|CAGL-CDS1931.1|CAG59065.1</t>
  </si>
  <si>
    <t>CAL0129288</t>
  </si>
  <si>
    <t>GUA1</t>
  </si>
  <si>
    <t>YMR217W</t>
  </si>
  <si>
    <t>Anc_8.733</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</si>
  <si>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</si>
  <si>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CAGL0J02024g</t>
  </si>
  <si>
    <t>CAGL-IPF6474|CAGL-CDS2233.1|CAG60742.1</t>
  </si>
  <si>
    <t>CAL0133584</t>
  </si>
  <si>
    <t>CAGL0E01881g</t>
  </si>
  <si>
    <t>YPS11</t>
  </si>
  <si>
    <t>CAGL-IPF8405|CAGL-CDS2029.1|CAG58690.1</t>
  </si>
  <si>
    <t>CAL0129112</t>
  </si>
  <si>
    <t>CAGL0E01507g</t>
  </si>
  <si>
    <t>CAGL-IPF5490|CAGL-CDS2203.1|CAG58673.1</t>
  </si>
  <si>
    <t>CAL0129018</t>
  </si>
  <si>
    <t>BSC6</t>
  </si>
  <si>
    <t>YOL137W</t>
  </si>
  <si>
    <t>Anc_3.024</t>
  </si>
  <si>
    <t>Protein of unknown function with 8 putative transmembrane segments; ORF exhibits genomic organization compatible with a translational readthrough-dependent mode of expression</t>
  </si>
  <si>
    <t>CAGL0K03905g</t>
  </si>
  <si>
    <t>CAGL-IPF2152|CAGL-CDS3162.1|CAG61356.2</t>
  </si>
  <si>
    <t>CAL0134759</t>
  </si>
  <si>
    <t>REC114</t>
  </si>
  <si>
    <t>YMR133W</t>
  </si>
  <si>
    <t>Anc_2.399</t>
  </si>
  <si>
    <t>Protein involved in early stages of meiotic recombination; possibly involved in the coordination of recombination and meiotic division; mutations lead to premature initiation of the first meiotic division</t>
  </si>
  <si>
    <t>CAGL0M07293g</t>
  </si>
  <si>
    <t>CAGL-IPF6218|CAGL-CDS0101.1|CAG62641.1</t>
  </si>
  <si>
    <t>CAL0137191</t>
  </si>
  <si>
    <t>YPL058C</t>
  </si>
  <si>
    <t>Anc_8.517</t>
  </si>
  <si>
    <t>PDR12</t>
  </si>
  <si>
    <t>Plasma membrane ATP-binding cassette (ABC) transporter; weak-acid-inducible multidrug transporter required for weak organic acid resistance; induced by sorbate and benzoate and regulated by War1p; mutants exhibit sorbate hypersensitivity</t>
  </si>
  <si>
    <t>CAGL0L13112g</t>
  </si>
  <si>
    <t>RGR1</t>
  </si>
  <si>
    <t>CAGL-IPF8536|CAGL-CDS0391.1|CAG62313.1</t>
  </si>
  <si>
    <t>CAL0135684</t>
  </si>
  <si>
    <t>YLR071C</t>
  </si>
  <si>
    <t>Anc_8.015</t>
  </si>
  <si>
    <t>Subunit of the RNA polymerase II mediator complex; associates with core polymerase subunits to form the RNA polymerase II holoenzyme; required for glucose repression, HO repression, RME1 repression and sporulation</t>
  </si>
  <si>
    <t>CAGL0K07590g</t>
  </si>
  <si>
    <t>MYO3</t>
  </si>
  <si>
    <t>CAGL-IPF3166|CAGL-CDS0211.1|CAG61514.1</t>
  </si>
  <si>
    <t>CAL0134555</t>
  </si>
  <si>
    <t>YMR109W</t>
  </si>
  <si>
    <t>YKL129C</t>
  </si>
  <si>
    <t>Anc_2.440</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</si>
  <si>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</si>
  <si>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CAGL0J11638g</t>
  </si>
  <si>
    <t>CAGL-IPF2922|CAGL-CDS0947.1|CAG61170.1</t>
  </si>
  <si>
    <t>CAL0133112</t>
  </si>
  <si>
    <t>CDC5</t>
  </si>
  <si>
    <t>YMR001C</t>
  </si>
  <si>
    <t>Anc_6.031</t>
  </si>
  <si>
    <t>Polo-like kinase with multiple functions in mitosis and cytokinesis; regulates Spc72p; also functions in adaptation to DNA damage during meiosis; has similarity to Xenopus Plx1 and S. pombe Plo1p; possible Cdc28p substrate</t>
  </si>
  <si>
    <t>CAGL0H10626g</t>
  </si>
  <si>
    <t>AWP13</t>
  </si>
  <si>
    <t>CAGL-IPF8809|CAG60193.1</t>
  </si>
  <si>
    <t>CAL0131554</t>
  </si>
  <si>
    <t>CAGL0G04873g</t>
  </si>
  <si>
    <t>ROM2</t>
  </si>
  <si>
    <t>CAGL-IPF5664|CAGL-CDS0153.1|CAG59499.1</t>
  </si>
  <si>
    <t>CAL0130649</t>
  </si>
  <si>
    <t>YLR371W</t>
  </si>
  <si>
    <t>Anc_4.219</t>
  </si>
  <si>
    <t>GDP/GTP exchange factor (GEF) for Rho1p and Rho2p; mutations are synthetically lethal with mutations in rom1, which also encodes a GEF; Rom2p localization to the bud surface is dependent on Ack1p; ROM2 has a paralog, ROM1, that arose from the whole genome duplication</t>
  </si>
  <si>
    <t>CAGL0M08822g</t>
  </si>
  <si>
    <t>HSP78</t>
  </si>
  <si>
    <t>CAGL-IPF8162|CAGL-CDS0836.1|CAG62705.1</t>
  </si>
  <si>
    <t>CAL0136887</t>
  </si>
  <si>
    <t>YDR258C</t>
  </si>
  <si>
    <t>Anc_5.618</t>
  </si>
  <si>
    <t>Oligomeric mitochondrial matrix chaperone; cooperates with Ssc1p in mitochondrial thermotolerance after heat shock; able to prevent the aggregation of misfolded proteins as well as resolubilize protein aggregates</t>
  </si>
  <si>
    <t>CAGL0H03707g</t>
  </si>
  <si>
    <t>CAGL-IPF1909|CAGL-CDS3160.1|CAG59888.1</t>
  </si>
  <si>
    <t>CAL0131704</t>
  </si>
  <si>
    <t>SIS1</t>
  </si>
  <si>
    <t>YNL007C</t>
  </si>
  <si>
    <t>Anc_1.398</t>
  </si>
  <si>
    <t>Type II HSP40 co-chaperone that interacts with the HSP70 protein Ssa1p; shuttles between the cytosol and nucleus to mediate delivery of misfolded proteins into the nucleus for degradation; not functionally redundant with Ydj1p due to substrate specificity; protein abundance increases in response to DNA replication stress; polyQ aggregates sequester Sis1p and interfere with clearance of misfolded proteins; similarity to bacterial DnaJ proteins, homolog of mammalian DnaJB1</t>
  </si>
  <si>
    <t>CAGL0I04840g</t>
  </si>
  <si>
    <t>CHS3B</t>
  </si>
  <si>
    <t>CAGL-IPF5886|CAGL-CDS0362.1|CAG60397.1</t>
  </si>
  <si>
    <t>CAL0130418</t>
  </si>
  <si>
    <t>CHS3</t>
  </si>
  <si>
    <t>YBR023C</t>
  </si>
  <si>
    <t>Anc_3.223</t>
  </si>
  <si>
    <t>Chitin synthase III; catalyzes the transfer of N-acetylglucosamine (GlcNAc) to chitin; required for synthesis of the majority of cell wall chitin, the chitin ring during bud emergence, and spore wall chitosan</t>
  </si>
  <si>
    <t>CAGL0F01221g</t>
  </si>
  <si>
    <t>CAGL-IPF11986|CAG58951.1</t>
  </si>
  <si>
    <t>CAL0130884</t>
  </si>
  <si>
    <t>MIM1</t>
  </si>
  <si>
    <t>YOL026C</t>
  </si>
  <si>
    <t>Anc_7.119</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</si>
  <si>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</si>
  <si>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CAGL0D05874g</t>
  </si>
  <si>
    <t>CAGL-IPF4888|CAGL-CDS1457.1|CAG58575.1</t>
  </si>
  <si>
    <t>CAL0128159</t>
  </si>
  <si>
    <t>MPP10</t>
  </si>
  <si>
    <t>YJR002W</t>
  </si>
  <si>
    <t>Anc_5.221</t>
  </si>
  <si>
    <t>Component of the SSU processome and 90S preribosome; required for pre-18S rRNA processing, interacts with and controls the stability of Imp3p and Imp4p, essential for viability; similar to human Mpp10p</t>
  </si>
  <si>
    <t>CAGL0J07458g</t>
  </si>
  <si>
    <t>CAGL-IPF2379|CAGL-CDS3714.1|CAG60982.1</t>
  </si>
  <si>
    <t>CAL0133380</t>
  </si>
  <si>
    <t>CSL4</t>
  </si>
  <si>
    <t>YNL232W</t>
  </si>
  <si>
    <t>Anc_2.011</t>
  </si>
  <si>
    <t>Exosome non-catalytic core component; involved in 3'-5' RNA processing and degradation in both the nucleus and the cytoplasm; predicted to contain an S1 RNA binding domain; has similarity to human hCsl4p (EXOSC1)</t>
  </si>
  <si>
    <t>CAGL0K06033g</t>
  </si>
  <si>
    <t>CAGL-IPF12962|CAR58052.1</t>
  </si>
  <si>
    <t>CAL0134757</t>
  </si>
  <si>
    <t>TMA7</t>
  </si>
  <si>
    <t>YLR262C-A</t>
  </si>
  <si>
    <t>Anc_6.050</t>
  </si>
  <si>
    <t>Protein of unknown that associates with ribosomes; null mutant exhibits translation defects, altered polyribosome profiles, and resistance to the translation inhibitor anisomcyin; protein abundance increases in response to DNA replication stress</t>
  </si>
  <si>
    <t>CAGL0I04730g</t>
  </si>
  <si>
    <t>HMT1</t>
  </si>
  <si>
    <t>CAGL-IPF5894|CAGL-CDS3175.1|CAG60392.1</t>
  </si>
  <si>
    <t>CAL0132500</t>
  </si>
  <si>
    <t>YBR034C</t>
  </si>
  <si>
    <t>Anc_3.233</t>
  </si>
  <si>
    <t>Nuclear SAM-dependent mono- and asymmetric methyltransferase; modifies hnRNPs, including Npl3p and Hrp1p, affecting their activity and nuclear export; methylates U1 snRNP protein Snp1p and ribosomal protein Rps2p; interacts genetically with genes encoding components of Rpd3(L) and this interaction is important for Rpd3 recruitment to the subtelomeric region.</t>
  </si>
  <si>
    <t>CAGL0E01793g</t>
  </si>
  <si>
    <t>YPS6</t>
  </si>
  <si>
    <t>CAGL-IPF8399|CAGL-CDS1978.1|CAG58686.1</t>
  </si>
  <si>
    <t>CAL0129054</t>
  </si>
  <si>
    <t>CAGL0E04708g</t>
  </si>
  <si>
    <t>CAGL-IPF2531|CAGL-CDS3223.1|CAG58812.1</t>
  </si>
  <si>
    <t>CAL0128628</t>
  </si>
  <si>
    <t>YDR058C</t>
  </si>
  <si>
    <t>Anc_1.101</t>
  </si>
  <si>
    <t>TGL2</t>
  </si>
  <si>
    <t>Triacylglycerol lipase that is localized to the mitochondria; has lipolytic activity towards triacylglycerols and diacylglycerols when expressed in E. coli</t>
  </si>
  <si>
    <t>CAGL0C04543g</t>
  </si>
  <si>
    <t>CAGL-IPF881|CAGL-CDS3709.1|CAG58278.1</t>
  </si>
  <si>
    <t>CAL0127260</t>
  </si>
  <si>
    <t>YJR096W</t>
  </si>
  <si>
    <t>Anc_7.468</t>
  </si>
  <si>
    <t>Putative xylose and arabinose reductase; member of the aldo-keto reductase (AKR) family; GFP-fusion protein is induced in response to the DNA-damaging agent MMS</t>
  </si>
  <si>
    <t>CAGL0D02200g</t>
  </si>
  <si>
    <t>CAGL-IPF4844|CAGL-CDS0352.1|CAG58421.1</t>
  </si>
  <si>
    <t>CAL0128345</t>
  </si>
  <si>
    <t>CIN1</t>
  </si>
  <si>
    <t>YOR349W</t>
  </si>
  <si>
    <t>Anc_7.043</t>
  </si>
  <si>
    <t>Tubulin folding factor D involved in beta-tubulin (Tub2p) folding; isolated as mutant with increased chromosome loss and sensitivity to benomyl</t>
  </si>
  <si>
    <t>CAGL0J09548g</t>
  </si>
  <si>
    <t>CAGL-IPF6943|CAGL-CDS0138.1|CAG61075.1</t>
  </si>
  <si>
    <t>CAL0133226</t>
  </si>
  <si>
    <t>SWI1</t>
  </si>
  <si>
    <t>YPL016W</t>
  </si>
  <si>
    <t>Anc_8.472</t>
  </si>
  <si>
    <t>Subunit of the SWI/SNF chromatin remodeling complex; regulates transcription by remodeling chromatin; required for transcription of many genes, including ADH1, ADH2, GAL1, HO, INO1 and SUC2; can form the prion [SWI+]; human homolog ARID1A is a candidate tumor suppressor gene in breast cancer</t>
  </si>
  <si>
    <t>CAGL0H05951g</t>
  </si>
  <si>
    <t>CAGL-IPF4395|CAGL-CDS4179.1|CAG59988.1</t>
  </si>
  <si>
    <t>CAL0131796</t>
  </si>
  <si>
    <t>YPL107W</t>
  </si>
  <si>
    <t>Anc_8.591</t>
  </si>
  <si>
    <t>Putative protein of unknown function; green fluorescent protein (GFP)-fusion protein localizes to mitochondria; YPL107W is not an essential gene</t>
  </si>
  <si>
    <t>CAGL0K02695g</t>
  </si>
  <si>
    <t>CAGL-IPF2238|CAGL-CDS4774.1|CAG61303.1</t>
  </si>
  <si>
    <t>CAL0134769</t>
  </si>
  <si>
    <t>SHU1</t>
  </si>
  <si>
    <t>YHL006C</t>
  </si>
  <si>
    <t>Anc_2.499</t>
  </si>
  <si>
    <t>Component of the Shu complex, which promotes error-free DNA repair; Shu complex mediates inhibition of Srs2p function</t>
  </si>
  <si>
    <t>CAGL0M13266g</t>
  </si>
  <si>
    <t>Novel_proteincoding47</t>
  </si>
  <si>
    <t>CAL0000202854</t>
  </si>
  <si>
    <t>CAGL0G01892g</t>
  </si>
  <si>
    <t>CAGL-IPF3823|CAGL-CDS5219.1|CAG59369.1</t>
  </si>
  <si>
    <t>CAL0129265</t>
  </si>
  <si>
    <t>YPR098C</t>
  </si>
  <si>
    <t>Anc_3.411</t>
  </si>
  <si>
    <t>CAGL0J04840g</t>
  </si>
  <si>
    <t>CAGL-IPF7033|CAGL-CDS2686.1|CAG60865.1</t>
  </si>
  <si>
    <t>CAL0132896</t>
  </si>
  <si>
    <t>AIM22</t>
  </si>
  <si>
    <t>YJL046W</t>
  </si>
  <si>
    <t>Anc_1.347</t>
  </si>
  <si>
    <t>Putative lipoate-protein ligase; required along with Lip2 and Lip5 for lipoylation of Lat1p and Kgd2p; similar to E. coli LplA; null mutant displays reduced frequency of mitochondrial genome loss</t>
  </si>
  <si>
    <t>CAGL0F01683g</t>
  </si>
  <si>
    <t>CAGL-IPF12003|CAG58969.2</t>
  </si>
  <si>
    <t>CAL0130910</t>
  </si>
  <si>
    <t>RPL22A</t>
  </si>
  <si>
    <t>YLR061W</t>
  </si>
  <si>
    <t>Anc_8.031</t>
  </si>
  <si>
    <t>Ribosomal 60S subunit protein L22A; required for the oxidative stress response in yeast; homologous to mammalian ribosomal protein L22, no bacterial homolog; RPL22A has a paralog, RPL22B, that arose from the whole genome duplication</t>
  </si>
  <si>
    <t>CAGL0B03047g</t>
  </si>
  <si>
    <t>ILV5</t>
  </si>
  <si>
    <t>CAGL-IPF805|CAGL-CDS2775.1|CAG58005.1</t>
  </si>
  <si>
    <t>CAL0127068</t>
  </si>
  <si>
    <t>YLR355C</t>
  </si>
  <si>
    <t>Anc_4.190</t>
  </si>
  <si>
    <t>Acetohydroxyacid reductoisomerase and mtDNA binding protein; involved in branched-chain amino acid biosynthesis and maintenance of wild-type mitochondrial DNA; found in mitochondrial nucleoids</t>
  </si>
  <si>
    <t>CAGL0K11506g</t>
  </si>
  <si>
    <t>CAGL-IPF3295|CAGL-CDS2888.1|CAG61679.1</t>
  </si>
  <si>
    <t>CAL0133801</t>
  </si>
  <si>
    <t>RAD27</t>
  </si>
  <si>
    <t>YKL113C</t>
  </si>
  <si>
    <t>Anc_2.459</t>
  </si>
  <si>
    <t>5' to 3' exonuclease, 5' flap endonuclease; required for Okazaki fragment processing and maturation, for long-patch base-excision repair and large loop repair (LLR); member of the S. pombe RAD2/FEN1 family; relocalizes to the cytosol in response to hypoxia</t>
  </si>
  <si>
    <t>CAGL0J07238g</t>
  </si>
  <si>
    <t>RPS12</t>
  </si>
  <si>
    <t>CAGL-IPF2366|CAGL-CDS4911.1|CAG60972.1</t>
  </si>
  <si>
    <t>CAL0132922</t>
  </si>
  <si>
    <t>YOR369C</t>
  </si>
  <si>
    <t>Anc_7.011</t>
  </si>
  <si>
    <t>Protein component of the small (40S) ribosomal subunit; homologous to mammalian ribosomal protein S12, no bacterial homolog</t>
  </si>
  <si>
    <t>CAGL0H03201g</t>
  </si>
  <si>
    <t>CAGL-IPF1946|CAGL-CDS3947.1|CAG59865.1</t>
  </si>
  <si>
    <t>CAL0131678</t>
  </si>
  <si>
    <t>LCL3</t>
  </si>
  <si>
    <t>YGL085W</t>
  </si>
  <si>
    <t>Anc_6.189</t>
  </si>
  <si>
    <t>Putative protein of unknown function; mutant has long chronological lifespan; has homology to Staphylococcus aureus nuclease; GFP-fusion protein localizes to mitochondria; is induced in response to the DNA-damaging agent MMS</t>
  </si>
  <si>
    <t>CAGL0A04125g</t>
  </si>
  <si>
    <t>CAGL-IPF1164|CAGL-CDS3866.1|CAG57839.1</t>
  </si>
  <si>
    <t>CAL0126787</t>
  </si>
  <si>
    <t>HCR1</t>
  </si>
  <si>
    <t>YLR192C</t>
  </si>
  <si>
    <t>Anc_7.363</t>
  </si>
  <si>
    <t>eIF3j component of translation initiation factor 3 (eIF3); dual function protein involved in translation initiation as a substoichiometric component (eIF3j) of eIF3; required for processing of 20S pre-rRNA; binds to eIF3 subunits Rpg1p and Prt1p and 18S rRNA</t>
  </si>
  <si>
    <t>CAGL0H04521g</t>
  </si>
  <si>
    <t>CAGL-IPF1844|CAGL-CDS5028.1|CAG59924.1</t>
  </si>
  <si>
    <t>CAL0131998</t>
  </si>
  <si>
    <t>RPL32</t>
  </si>
  <si>
    <t>YBL092W</t>
  </si>
  <si>
    <t>Anc_7.424</t>
  </si>
  <si>
    <t>Ribosomal 60S subunit protein L32; overexpression disrupts telomeric silencing; homologous to mammalian ribosomal protein L32, no bacterial homolog</t>
  </si>
  <si>
    <t>CAGL0J06842g</t>
  </si>
  <si>
    <t>CAGL-IPF2340|CAGL-CDS2053.1|CAG60954.1</t>
  </si>
  <si>
    <t>CAL0133724</t>
  </si>
  <si>
    <t>TFB2</t>
  </si>
  <si>
    <t>YER053C-A</t>
  </si>
  <si>
    <t>YPL122C</t>
  </si>
  <si>
    <t>Anc_8.620</t>
  </si>
  <si>
    <t>Subunit of TFIIH and nucleotide excision repair factor 3 complexes; involved in transcription initiation, required for nucleotide excision repair, similar to 52 kDa subunit of human TFIIH</t>
  </si>
  <si>
    <t>CAGL0E06116g</t>
  </si>
  <si>
    <t>CAGL-IPF6015|CAGL-CDS1432.1|CAG58874.1</t>
  </si>
  <si>
    <t>CAL0129100</t>
  </si>
  <si>
    <t>RGM1</t>
  </si>
  <si>
    <t>YPL230W</t>
  </si>
  <si>
    <t>Anc_6.256</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</si>
  <si>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</si>
  <si>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</si>
  <si>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CAGL0M13827g</t>
  </si>
  <si>
    <t>FKS3</t>
  </si>
  <si>
    <t>CAGL-IPF6051|CAGL-CDS0048.1|CAG62925.1</t>
  </si>
  <si>
    <t>CAL0137469</t>
  </si>
  <si>
    <t>YMR306W</t>
  </si>
  <si>
    <t>Anc_5.014</t>
  </si>
  <si>
    <t>Protein involved in spore wall assembly; has similarity to 1,3-beta-D-glucan synthase catalytic subunits Fks1p and Gsc2p; the authentic, non-tagged protein is detected in highly purified mitochondria in high-throughput studies</t>
  </si>
  <si>
    <t>CAGL0M06435g</t>
  </si>
  <si>
    <t>CAGL-IPF6156|CAGL-CDS1951.1|CAG62603.1</t>
  </si>
  <si>
    <t>CAL0137143</t>
  </si>
  <si>
    <t>PCH2</t>
  </si>
  <si>
    <t>YBR186W</t>
  </si>
  <si>
    <t>Anc_8.558</t>
  </si>
  <si>
    <t>Nucleolar component of the pachytene checkpoint; which prevents chromosome segregation when recombination and chromosome synapsis are defective; also represses meiotic interhomolog recombination in the rDNA; required for meiotic double-stranded break formation</t>
  </si>
  <si>
    <t>CAGL0F03135g</t>
  </si>
  <si>
    <t>CAGL-IPF1785|CAGL-CDS2794.1|CAG59030.1</t>
  </si>
  <si>
    <t>CAL0131422</t>
  </si>
  <si>
    <t>RPN9</t>
  </si>
  <si>
    <t>YDR427W</t>
  </si>
  <si>
    <t>Anc_5.534</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</si>
  <si>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</si>
  <si>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CAGL0M04213g</t>
  </si>
  <si>
    <t>CAGL-IPF8290|CAGL-CDS3964.1|CAG62506.1</t>
  </si>
  <si>
    <t>CAL0136523</t>
  </si>
  <si>
    <t>YLR126C</t>
  </si>
  <si>
    <t>Anc_8.320</t>
  </si>
  <si>
    <t>Putative glutamine amidotransferase; has Aft1p-binding motif in the promoter; may be involved in copper and iron homeostasis; YLR126C is not an essential protein; relocalizes from nucleus to cytoplasmic foci upon DNA replication stress</t>
  </si>
  <si>
    <t>CAGL0H05555g</t>
  </si>
  <si>
    <t>CAGL-IPF4422|CAGL-CDS2460.1|CAG59970.1</t>
  </si>
  <si>
    <t>CAL0130152</t>
  </si>
  <si>
    <t>SEN54</t>
  </si>
  <si>
    <t>YPL083C</t>
  </si>
  <si>
    <t>Anc_8.559</t>
  </si>
  <si>
    <t>Subunit of the tRNA splicing endonuclease; tRNA splicing endonuclease is composed of Sen2p, Sen15p, Sen34p, and Sen54p</t>
  </si>
  <si>
    <t>CAGL0J11704g</t>
  </si>
  <si>
    <t>CAGL-IPF2928|CAGL-CDS2013.1|CAG61173.1</t>
  </si>
  <si>
    <t>CAL0133560</t>
  </si>
  <si>
    <t>MVP1</t>
  </si>
  <si>
    <t>YMR004W</t>
  </si>
  <si>
    <t>Anc_6.038</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</si>
  <si>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</si>
  <si>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CAGL0M11110g</t>
  </si>
  <si>
    <t>CAGL-IPF8839|CAGL-CDS3833.1|CAG62804.1</t>
  </si>
  <si>
    <t>CAL0137061</t>
  </si>
  <si>
    <t>RRP1</t>
  </si>
  <si>
    <t>YDR087C</t>
  </si>
  <si>
    <t>Anc_8.221</t>
  </si>
  <si>
    <t>Essential evolutionarily conserved nucleolar protein; necessary for biogenesis of 60S ribosomal subunits and for processing of pre-rRNAs to mature rRNA; associated with several distinct 66S pre-ribosomal particles</t>
  </si>
  <si>
    <t>CAGL0A03058g</t>
  </si>
  <si>
    <t>CAGL-IPF1265|CAGL-CDS0833.1|CAG57793.1</t>
  </si>
  <si>
    <t>CAL0126835</t>
  </si>
  <si>
    <t>RGA2</t>
  </si>
  <si>
    <t>YDR379W</t>
  </si>
  <si>
    <t>Anc_5.453</t>
  </si>
  <si>
    <t>GTPase-activating protein for polarity-establishment protein Cdc42p; implicated in control of septin organization, pheromone response, and haploid invasive growth; regulated by Pho85p and Cdc28p; RGA2 has a paralog, RGA1, that arose from the whole genome duplication</t>
  </si>
  <si>
    <t>CAGL0M10681g</t>
  </si>
  <si>
    <t>CAGL-IPF9487|CAGL-CDS4859.1|CAG62789.1</t>
  </si>
  <si>
    <t>CAL0136735</t>
  </si>
  <si>
    <t>MPP6</t>
  </si>
  <si>
    <t>YNR024W</t>
  </si>
  <si>
    <t>Anc_6.326</t>
  </si>
  <si>
    <t>Nuclear exosome-associated RNA binding protein; involved in surveillance of pre-rRNAs and pre-mRNAs, and the degradation of cryptic non-coding RNAs (ncRNA); copurifies with ribosomes; relocalizes to the cytosol in response to hypoxia</t>
  </si>
  <si>
    <t>CAGL0L06204g</t>
  </si>
  <si>
    <t>CAGL-IPF4493|CAGL-CDS5072.1|CAG62015.1</t>
  </si>
  <si>
    <t>CAL0135522</t>
  </si>
  <si>
    <t>COX13</t>
  </si>
  <si>
    <t>YGL191W</t>
  </si>
  <si>
    <t>Anc_8.151</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</si>
  <si>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</si>
  <si>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CAGL0M04763g</t>
  </si>
  <si>
    <t>CAGL-IPF9376|CAGL-CDS4131.1|CAG62531.1</t>
  </si>
  <si>
    <t>CAL0136345</t>
  </si>
  <si>
    <t>YOR289W</t>
  </si>
  <si>
    <t>Anc_8.751</t>
  </si>
  <si>
    <t>Putative protein of unknown function; transcription induced by the unfolded protein response; green fluorescent protein (GFP)-fusion protein localizes to both the cytoplasm and the nucleus</t>
  </si>
  <si>
    <t>CAGL0E01419g</t>
  </si>
  <si>
    <t>YPS2</t>
  </si>
  <si>
    <t>CAGL-IPF5500|CAGL-CDS1552.1|CAG58669.2</t>
  </si>
  <si>
    <t>CAL0128702</t>
  </si>
  <si>
    <t>MKC7</t>
  </si>
  <si>
    <t>YDR144C</t>
  </si>
  <si>
    <t>GPI-anchored aspartyl protease; member of the yapsin family of proteases involved in cell wall growth and maintenance; shares functions with Yap3p and Kex2p; MKC7 has a paralog, YPS1, that arose from the whole genome duplication</t>
  </si>
  <si>
    <t>CAGL0L13178g</t>
  </si>
  <si>
    <t>CAGL-IPF8531|CAGL-CDS1650.1|CAG62316.1</t>
  </si>
  <si>
    <t>CAL0135260</t>
  </si>
  <si>
    <t>FMP25</t>
  </si>
  <si>
    <t>YLR077W</t>
  </si>
  <si>
    <t>Anc_8.007</t>
  </si>
  <si>
    <t>Protein required for assembly of respiratory complex III; mitochondrial inner membrane protein; required for an early step in assembly of respiratory complex III (cytochrome bc1 complex); mRNA is targeted to mitochondria</t>
  </si>
  <si>
    <t>CAGL0D04796g</t>
  </si>
  <si>
    <t>CAGL-IPF4968|CAGL-CDS4507.1|CAG58531.1</t>
  </si>
  <si>
    <t>CAL0128433</t>
  </si>
  <si>
    <t>NAT3</t>
  </si>
  <si>
    <t>YPR131C</t>
  </si>
  <si>
    <t>Anc_3.465</t>
  </si>
  <si>
    <t>Catalytic subunit of the NatB N-terminal acetyltransferase; NatB catalyzes acetylation of the amino-terminal methionine residues of all proteins beginning with Met-Asp or Met-Glu and of some proteins beginning with Met-Asn or Met-Met</t>
  </si>
  <si>
    <t>CAGL0H05599g</t>
  </si>
  <si>
    <t>CAGL-IPF4418|CAGL-CDS3474.1|CAG59972.1</t>
  </si>
  <si>
    <t>CAL0129926</t>
  </si>
  <si>
    <t>YDC1</t>
  </si>
  <si>
    <t>Alkaline dihydroceramidase, involved in sphingolipid metabolism; preferentially hydrolyzes dihydroceramide to a free fatty acid and dihydrosphingosine; has a minor reverse activity; YDC1 has a paralog, YPC1, that arose from the whole genome duplication</t>
  </si>
  <si>
    <t>CAGL0I02508g</t>
  </si>
  <si>
    <t>CAGL-IPF8070|CAGL-CDS4638.1|CAG60298.1</t>
  </si>
  <si>
    <t>CAL0132152</t>
  </si>
  <si>
    <t>CTR2</t>
  </si>
  <si>
    <t>YHR175W</t>
  </si>
  <si>
    <t>Anc_5.061</t>
  </si>
  <si>
    <t>Putative low-affinity copper transporter of the vacuolar membrane; mutation confers resistance to toxic copper concentrations, while overexpression confers resistance to copper starvation</t>
  </si>
  <si>
    <t>CAGL0B04455g</t>
  </si>
  <si>
    <t>CAGL-IPF689|CAGL-CDS1477.1|CAG58064.1</t>
  </si>
  <si>
    <t>CAL0127148</t>
  </si>
  <si>
    <t>AVT4</t>
  </si>
  <si>
    <t>YNL101W</t>
  </si>
  <si>
    <t>Anc_2.177</t>
  </si>
  <si>
    <t>CAGL0D02618g</t>
  </si>
  <si>
    <t>PEX11</t>
  </si>
  <si>
    <t>CAGL-IPF4869|CAGL-CDS4019.1|CAG58440.1</t>
  </si>
  <si>
    <t>CAL0128211</t>
  </si>
  <si>
    <t>YOL147C</t>
  </si>
  <si>
    <t>Anc_3.003</t>
  </si>
  <si>
    <t>Peroxisomal protein required for medium-chain fatty acid oxidation; also required for peroxisome proliferation, possibly by inducing membrane curvature; localization regulated by phosphorylation; transcription regulated by Adr1p and Pip2p-Oaf1p</t>
  </si>
  <si>
    <t>CAGL0H05995g</t>
  </si>
  <si>
    <t>CAGL-IPF4393|CAGL-CDS4029.1|CAG59990.1</t>
  </si>
  <si>
    <t>CAL0131634</t>
  </si>
  <si>
    <t>CAGL0L09625g</t>
  </si>
  <si>
    <t>CAGL-IPF7451|CAGL-CDS3754.1|CAG62160.1</t>
  </si>
  <si>
    <t>CAL0135166</t>
  </si>
  <si>
    <t>STS1</t>
  </si>
  <si>
    <t>YIR011C</t>
  </si>
  <si>
    <t>Anc_7.179</t>
  </si>
  <si>
    <t>Protein required for localizing proteasomes to the nucleus; interacts with the karyopherin Srp1p; involved in ubiquitin-mediated protein degradation</t>
  </si>
  <si>
    <t>CAGL0D01782g</t>
  </si>
  <si>
    <t>CAGL-IPF4808|CAGL-CDS0078.1|CAG58404.1</t>
  </si>
  <si>
    <t>CAL0128147</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</si>
  <si>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</si>
  <si>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</si>
  <si>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CAGL0I06963g</t>
  </si>
  <si>
    <t>CAGL-IPF1464|CAGL-CDS3631.1|CAG60489.1</t>
  </si>
  <si>
    <t>CAL0132138</t>
  </si>
  <si>
    <t>NIF3</t>
  </si>
  <si>
    <t>YGL221C</t>
  </si>
  <si>
    <t>Anc_3.531</t>
  </si>
  <si>
    <t>Protein of unknown function; similar to Listeria monocytogenes major sigma factor (rpoD gene product); the authentic, non-tagged protein is detected in highly purified mitochondria in high-throughput studies</t>
  </si>
  <si>
    <t>CAGL0G10021g</t>
  </si>
  <si>
    <t>CAGL-IPF1516|CAGL-CDS2800.1|CAG59723.1</t>
  </si>
  <si>
    <t>CAL0129918</t>
  </si>
  <si>
    <t>PZF1</t>
  </si>
  <si>
    <t>YPR186C</t>
  </si>
  <si>
    <t>Anc_7.543</t>
  </si>
  <si>
    <t>Transcription factor IIIA (TFIIIA); essential DNA binding protein required for transcription of 5S rRNA by RNA polymerase III; not involved in transcription of other RNAP III genes; nine conserved zinc fingers; may also bind 5S rRNA</t>
  </si>
  <si>
    <t>CAGL0L05434g</t>
  </si>
  <si>
    <t>SUN4</t>
  </si>
  <si>
    <t>CAGL-IPF4550|CAGL-CDS3192.1|CAG61981.1</t>
  </si>
  <si>
    <t>CAL0135718</t>
  </si>
  <si>
    <t>NCA3</t>
  </si>
  <si>
    <t>YKR042W</t>
  </si>
  <si>
    <t>YJL116C</t>
  </si>
  <si>
    <t>Anc_1.241</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</si>
  <si>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</si>
  <si>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CAGL0H06545g</t>
  </si>
  <si>
    <t>CAGL-IPF297|CAGL-CDS2113.1|CAG60013.1</t>
  </si>
  <si>
    <t>CAL0130627</t>
  </si>
  <si>
    <t>ATG32</t>
  </si>
  <si>
    <t>YIL146C</t>
  </si>
  <si>
    <t>Anc_5.699</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</si>
  <si>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t>
  </si>
  <si>
    <t>CAGL0L08976g</t>
  </si>
  <si>
    <t>CAGL-IPF7488|CAGL-CDS1420.1|CAG62136.1</t>
  </si>
  <si>
    <t>CAL0135944</t>
  </si>
  <si>
    <t>YFL002C</t>
  </si>
  <si>
    <t>Anc_8.087</t>
  </si>
  <si>
    <t>SPB4</t>
  </si>
  <si>
    <t>Putative ATP-dependent RNA helicase; nucleolar protein required for synthesis of 60S ribosomal subunits at a late step in the pathway; sediments with 66S pre-ribosomes in sucrose gradients</t>
  </si>
  <si>
    <t>CAGL0L10340g</t>
  </si>
  <si>
    <t>CAGL-IPF4150|CAGL-CDS3761.1|CAG62190.1</t>
  </si>
  <si>
    <t>CAL0135148</t>
  </si>
  <si>
    <t>SLD7</t>
  </si>
  <si>
    <t>YOR060C</t>
  </si>
  <si>
    <t>Anc_5.661</t>
  </si>
  <si>
    <t>Protein with a role in chromosomal DNA replication; interacts with Sld3p and reduces its affinity for Cdc45p; deletion mutant has aberrant mitochondria</t>
  </si>
  <si>
    <t>CAGL0D00660g</t>
  </si>
  <si>
    <t>CAGL-IPF2592|CAGL-CDS0307.1|CAG58353.1</t>
  </si>
  <si>
    <t>CAL0128047</t>
  </si>
  <si>
    <t>AHK1</t>
  </si>
  <si>
    <t>YDL073W</t>
  </si>
  <si>
    <t>Anc_4.267</t>
  </si>
  <si>
    <t>Putative protein of unknown function; YDL073W is not an essential gene</t>
  </si>
  <si>
    <t>CAGL0M12232g</t>
  </si>
  <si>
    <t>CAGL-IPF6317|CAGL-CDS5262.1|CAG62854.1</t>
  </si>
  <si>
    <t>CAL0136689</t>
  </si>
  <si>
    <t>BOL3</t>
  </si>
  <si>
    <t>YAL046C</t>
  </si>
  <si>
    <t>Anc_7.023</t>
  </si>
  <si>
    <t>AIM1</t>
  </si>
  <si>
    <t>Protein involved in mitochondrial function or organization; null mutant displays elevated frequency of mitochondrial genome loss</t>
  </si>
  <si>
    <t>CAGL0L02937g</t>
  </si>
  <si>
    <t>HIS3</t>
  </si>
  <si>
    <t>CAGL-IPF2752|CAGL-CDS4354.1|CAG61869.1</t>
  </si>
  <si>
    <t>CAL0135520</t>
  </si>
  <si>
    <t>YOR202W</t>
  </si>
  <si>
    <t>Anc_8.612</t>
  </si>
  <si>
    <t>Imidazoleglycerol-phosphate dehydratase; catalyzes the sixth step in histidine biosynthesis; mutations cause histidine auxotrophy and sensitivity to Cu, Co, and Ni salts; transcription is regulated by general amino acid control via Gcn4p</t>
  </si>
  <si>
    <t>CAGL0G08624g</t>
  </si>
  <si>
    <t>QDR2</t>
  </si>
  <si>
    <t>CAGL-IPF1620|CAGL-CDS1593.1|CAG59664.1</t>
  </si>
  <si>
    <t>CAL0130703</t>
  </si>
  <si>
    <t>QDR1</t>
  </si>
  <si>
    <t>YIL120W</t>
  </si>
  <si>
    <t>Anc_2.242</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</si>
  <si>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</si>
  <si>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CAGL0L07568g</t>
  </si>
  <si>
    <t>CAGL-IPF9331|CAGL-CDS5437.1|CAG62077.1</t>
  </si>
  <si>
    <t>CAL0135222</t>
  </si>
  <si>
    <t>CAGL0G02629g</t>
  </si>
  <si>
    <t>CAGL-IPF3578|CAGL-CDS3384.1|CAG59404.1</t>
  </si>
  <si>
    <t>CAL0129180</t>
  </si>
  <si>
    <t>YIL096C</t>
  </si>
  <si>
    <t>Anc_2.280</t>
  </si>
  <si>
    <t>Putative S-adenosylmethionine-dependent methyltransferase; associates with precursors of the 60S ribosomal subunit; predicted to be involved in ribosome biogenesis</t>
  </si>
  <si>
    <t>CAGL0C04763g</t>
  </si>
  <si>
    <t>CAGL-IPF9635|CAGL-CDS3468.1|CAG58286.1</t>
  </si>
  <si>
    <t>CAL0127288</t>
  </si>
  <si>
    <t>CAGL0E06688g</t>
  </si>
  <si>
    <t>EPA3</t>
  </si>
  <si>
    <t>CAGL-IPF9553|CAG58900.1</t>
  </si>
  <si>
    <t>CAL0128760</t>
  </si>
  <si>
    <t>CAGL0A01193g</t>
  </si>
  <si>
    <t>CAGL-IPF15742|CAR57993.1</t>
  </si>
  <si>
    <t>CAL0126533</t>
  </si>
  <si>
    <t>ACM1</t>
  </si>
  <si>
    <t>YPL267W</t>
  </si>
  <si>
    <t>Anc_6.002</t>
  </si>
  <si>
    <t>Pseudosubstrate inhibitor of the APC/C; suppresses APC/C [Cdh1]-mediated proteolysis of mitotic cyclins; associates with Cdh1p, Bmh1p and Bmh2p; cell cycle regulated protein; the anaphase-promoting complex/cyclosome is also known as APC/C</t>
  </si>
  <si>
    <t>CAGL0C02343g</t>
  </si>
  <si>
    <t>ARB1</t>
  </si>
  <si>
    <t>CAGL-IPF1060|CAGL-CDS5598.1|CAG58184.2</t>
  </si>
  <si>
    <t>CAL0127360</t>
  </si>
  <si>
    <t>YER036C</t>
  </si>
  <si>
    <t>Anc_3.534</t>
  </si>
  <si>
    <t>ATPase of the ATP-binding cassette (ABC) family; involved in 40S and 60S ribosome biogenesis, has similarity to Gcn20p; shuttles from nucleus to cytoplasm, physically interacts with Tif6p, Lsg1p</t>
  </si>
  <si>
    <t>CAGL0H09218g</t>
  </si>
  <si>
    <t>SDT1</t>
  </si>
  <si>
    <t>CAGL-IPF85|CAGL-CDS3764.1|CAG60133.1</t>
  </si>
  <si>
    <t>CAL0131888</t>
  </si>
  <si>
    <t>Pyrimidine nucleotidase; overexpression suppresses the 6-AU sensitivity of transcription elongation factor S-II, as well as resistance to other pyrimidine derivatives; SDT1 has a paralog, PHM8, that arose from the whole genome duplication</t>
  </si>
  <si>
    <t>CAGL0M07359g</t>
  </si>
  <si>
    <t>CAGL-IPF6225|CAGL-CDS5364.1|CAG62644.1</t>
  </si>
  <si>
    <t>CAL0137493</t>
  </si>
  <si>
    <t>LEE1</t>
  </si>
  <si>
    <t>YPL054W</t>
  </si>
  <si>
    <t>Anc_8.509</t>
  </si>
  <si>
    <t>Zinc-finger protein of unknown function</t>
  </si>
  <si>
    <t>CAGL0I04246g</t>
  </si>
  <si>
    <t>CAGL-IPF5932|CAGL-CDS3105.1|CAG60370.1</t>
  </si>
  <si>
    <t>CAL0132350</t>
  </si>
  <si>
    <t>SUT1</t>
  </si>
  <si>
    <t>YGL162W</t>
  </si>
  <si>
    <t>Transcription factor of the Zn(II)2Cys6 family; positively regulates genes involved in sterol uptake under anaerobic conditions; involved in hypoxic gene expression; represses filamentation-inducing genes during non-starvation conditions; positively regulates mating with SUT2 by repressing expression of genes which act as mating inhibitors; relocalizes from nucleus to cytoplasm upon DNA replication stress; SUT1 has a paralog, SUT2, that arose from the whole genome duplication</t>
  </si>
  <si>
    <t>CAGL0C03630g</t>
  </si>
  <si>
    <t>CAGL-IPF945|CAGL-CDS2792.1|CAG58241.1</t>
  </si>
  <si>
    <t>CAL0127174</t>
  </si>
  <si>
    <t>MVD1</t>
  </si>
  <si>
    <t>YNR043W</t>
  </si>
  <si>
    <t>Anc_6.362</t>
  </si>
  <si>
    <t>Mevalonate pyrophosphate decarboxylase; essential enzyme involved in the biosynthesis of isoprenoids and sterols, including ergosterol; acts as a homodimer</t>
  </si>
  <si>
    <t>CAGL0E06050g</t>
  </si>
  <si>
    <t>CAGL-IPF6019|CAGL-CDS1497.1|CAG58871.1</t>
  </si>
  <si>
    <t>CAL0128976</t>
  </si>
  <si>
    <t>RNA 5'-triphosphatase; beta subunit of the mRNA capping enzyme, a heterodimer (the other subunit is CEG1, a guanylyltransferase) involved in adding the 5' cap to mRNA; the mammalian enzyme is a single bifunctional polypeptide; CET1 has a paralog, CTL1, that arose from the whole genome duplication</t>
  </si>
  <si>
    <t>CAGL0I05126g</t>
  </si>
  <si>
    <t>CAGL-IPF1330|CAGL-CDS1655.1|CAG60410.1</t>
  </si>
  <si>
    <t>CAL0132252</t>
  </si>
  <si>
    <t>ILV1</t>
  </si>
  <si>
    <t>YER086W</t>
  </si>
  <si>
    <t>Anc_7.367</t>
  </si>
  <si>
    <t>Threonine deaminase, catalyzes first step in isoleucine biosynthesis; expression is under general amino acid control; ILV1 locus exhibits highly positioned nucleosomes whose organization is independent of known ILV1 regulation</t>
  </si>
  <si>
    <t>CAGL0A02882g</t>
  </si>
  <si>
    <t>CAGL-IPF1276|CAGL-CDS5476.1|CAG57784.1</t>
  </si>
  <si>
    <t>CAL0126751</t>
  </si>
  <si>
    <t>Anc_5.438</t>
  </si>
  <si>
    <t>CAGL0L03201g</t>
  </si>
  <si>
    <t>CAGL-IPF2731|CAGL-CDS1619.1|CAG61881.1</t>
  </si>
  <si>
    <t>CAL0135204</t>
  </si>
  <si>
    <t>CAF4</t>
  </si>
  <si>
    <t>YKR036C</t>
  </si>
  <si>
    <t>Anc_1.247</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</si>
  <si>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</si>
  <si>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CAGL0A01914g</t>
  </si>
  <si>
    <t>CAGL-IPF2997|CAGL-CDS0003.1|CAG57742.1</t>
  </si>
  <si>
    <t>CAL0126589</t>
  </si>
  <si>
    <t>TRA1</t>
  </si>
  <si>
    <t>YHR099W</t>
  </si>
  <si>
    <t>Anc_5.402</t>
  </si>
  <si>
    <t>Subunit of SAGA and NuA4 histone acetyltransferase complexes; interacts with acidic activators (e.g., Gal4p) which leads to transcription activation; similar to human TRRAP, which is a cofactor for c-Myc mediated oncogenic transformation</t>
  </si>
  <si>
    <t>CAGL0J04092g</t>
  </si>
  <si>
    <t>CAGL-IPF6855|CAGL-CDS3593.1|CAG60832.1</t>
  </si>
  <si>
    <t>CAL0133392</t>
  </si>
  <si>
    <t>DSC3</t>
  </si>
  <si>
    <t>YOR223W</t>
  </si>
  <si>
    <t>Anc_8.645</t>
  </si>
  <si>
    <t>Subunit of the DSC ubiquitin ligase complex; protein of unknown function that localizes to the ER and vacuole lumen; overexpression affects endocytic protein trafficking; ortholog of fission yeast dsc3</t>
  </si>
  <si>
    <t>CAGL0D01408g</t>
  </si>
  <si>
    <t>SPE3</t>
  </si>
  <si>
    <t>CAGL-IPF2666|CAGL-CDS3667.1|CAG58387.1</t>
  </si>
  <si>
    <t>CAL0128181</t>
  </si>
  <si>
    <t>YPR069C</t>
  </si>
  <si>
    <t>Anc_3.363</t>
  </si>
  <si>
    <t>Spermidine synthase; involved in biosynthesis of spermidine and also in biosynthesis of pantothenic acid; spermidine is required for growth of wild-type cells</t>
  </si>
  <si>
    <t>CAGL0M10021g</t>
  </si>
  <si>
    <t>CAGL-IPF8384|CAGL-CDS2063.1|CAG62760.1</t>
  </si>
  <si>
    <t>CAL0137279</t>
  </si>
  <si>
    <t>YBR138C</t>
  </si>
  <si>
    <t>Anc_3.131</t>
  </si>
  <si>
    <t>Cytoplasmic protein of unknown function; potentially phosphorylated by Cdc28p; YBR138C is not an essential gene</t>
  </si>
  <si>
    <t>CAGL0G06622g</t>
  </si>
  <si>
    <t>CAGL-IPF3417|CAGL-CDS0987.1|CAG59575.1</t>
  </si>
  <si>
    <t>CAL0137541</t>
  </si>
  <si>
    <t>CAGL0L04576g</t>
  </si>
  <si>
    <t>ZCF34|CAGL-IPF8138|CAGL-CDS0658.1|CAG61944.1</t>
  </si>
  <si>
    <t>CAL0135478</t>
  </si>
  <si>
    <t>YRM1</t>
  </si>
  <si>
    <t>YOR172W</t>
  </si>
  <si>
    <t>Anc_6.060</t>
  </si>
  <si>
    <t>Zinc finger transcription factor involved in multidrug resistance; Zn(2)-Cys(6) zinc finger transcription factor; activates genes involved in multidrug resistance; paralog of Yrr1p, acting on an overlapping set of target genes</t>
  </si>
  <si>
    <t>CAGL0M08052g</t>
  </si>
  <si>
    <t>CAGL-IPF8035|CAGL-CDS0184.1|CAG62672.1</t>
  </si>
  <si>
    <t>CAL0136243</t>
  </si>
  <si>
    <t>GEA1</t>
  </si>
  <si>
    <t>YJR031C</t>
  </si>
  <si>
    <t>Guanine nucleotide exchange factor for ADP ribosylation factors (ARFs); involved in vesicular transport between the Golgi and ER, Golgi organization, and actin cytoskeleton organization; GEA1 has a paralog, GEA2, that arose from the whole genome duplication</t>
  </si>
  <si>
    <t>CAGL0L04554g</t>
  </si>
  <si>
    <t>CAGL-IPF8135|CAGL-CDS1718.1|CAG61943.1</t>
  </si>
  <si>
    <t>CAL0135838</t>
  </si>
  <si>
    <t>LCB4</t>
  </si>
  <si>
    <t>YOR171C</t>
  </si>
  <si>
    <t>Anc_6.048</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</si>
  <si>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</si>
  <si>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CAGL0G00264g</t>
  </si>
  <si>
    <t>CAGL-IPF8923|CAGL-CDS3704.1|CAG59303.1</t>
  </si>
  <si>
    <t>CAL0129340</t>
  </si>
  <si>
    <t>PXR1</t>
  </si>
  <si>
    <t>YGR280C</t>
  </si>
  <si>
    <t>Anc_5.012</t>
  </si>
  <si>
    <t>Essential protein involved in rRNA and snoRNA maturation; competes with TLC1 RNA for binding to Est2p, suggesting a role in negative regulation of telomerase; human homolog inhibits telomerase; contains a G-patch RNA interacting domain</t>
  </si>
  <si>
    <t>CAGL0B00308g</t>
  </si>
  <si>
    <t>CAGL-IPF3674|CAGL-CDS2559.1|CAG57883.1</t>
  </si>
  <si>
    <t>CAL0127070</t>
  </si>
  <si>
    <t>VAC17</t>
  </si>
  <si>
    <t>YCL063W</t>
  </si>
  <si>
    <t>Anc_1.004</t>
  </si>
  <si>
    <t>Phosphoprotein involved in vacuole inheritance; degraded in late M phase of the cell cycle; acts as a vacuole-specific receptor for myosin Myo2p</t>
  </si>
  <si>
    <t>CAGL0L11220g</t>
  </si>
  <si>
    <t>CAGL-IPF4217|CAGL-CDS2476.1|CAG62230.1</t>
  </si>
  <si>
    <t>CAL0135646</t>
  </si>
  <si>
    <t>MFT1</t>
  </si>
  <si>
    <t>YML062C</t>
  </si>
  <si>
    <t>Anc_4.324</t>
  </si>
  <si>
    <t>Subunit of the THO complex; THO is a nuclear complex comprised of Hpr1p, Mft1p, Rlr1p, and Thp2p, that is involved in transcription elongation and mitotic recombination; involved in telomere maintenance</t>
  </si>
  <si>
    <t>CAGL0J00495g</t>
  </si>
  <si>
    <t>CAGL-IPF7796|CAGL-CDS1212.1|CAG60680.1</t>
  </si>
  <si>
    <t>CAL0133518</t>
  </si>
  <si>
    <t>ERC1</t>
  </si>
  <si>
    <t>YHR032W</t>
  </si>
  <si>
    <t>Anc_5.276</t>
  </si>
  <si>
    <t>Member of the multi-drug and toxin extrusion (MATE) family; the MATE family is part of the multidrug/oligosaccharidyl-lipid/polysaccharide (MOP) exporter superfamily; overproduction confers ethionine resistance and accumulation of S-adenosylmethionine</t>
  </si>
  <si>
    <t>CAGL0D00682g</t>
  </si>
  <si>
    <t>CAGL-IPF2594|CAGL-CDS1809.1|CAG58354.1</t>
  </si>
  <si>
    <t>CAL0128489</t>
  </si>
  <si>
    <t>CAGL0L08382g</t>
  </si>
  <si>
    <t>CAGL-IPF7579|CAGL-CDS4939.1|CAG62111.1</t>
  </si>
  <si>
    <t>CAL0135602</t>
  </si>
  <si>
    <t>YPR153W</t>
  </si>
  <si>
    <t>Anc_3.500</t>
  </si>
  <si>
    <t>CAGL0A02695g</t>
  </si>
  <si>
    <t>CAGL-IPF1294|CAGL-CDS1122.1|CAG57775.1</t>
  </si>
  <si>
    <t>CAL0126585</t>
  </si>
  <si>
    <t>TFC6</t>
  </si>
  <si>
    <t>YDR362C</t>
  </si>
  <si>
    <t>Anc_5.422</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</si>
  <si>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</si>
  <si>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CAGL0M02035g</t>
  </si>
  <si>
    <t>CAGL-IPF6379|CAGL-CDS0112.1|CAG62410.1</t>
  </si>
  <si>
    <t>CAL0137211</t>
  </si>
  <si>
    <t>REV3</t>
  </si>
  <si>
    <t>YPL167C</t>
  </si>
  <si>
    <t>Anc_8.694</t>
  </si>
  <si>
    <t>Catalytic subunit of DNA polymerase zeta; involved in translesion synthesis during post-replication repair; required for mutagenesis induced by DNA damage; involved in double-strand break repair</t>
  </si>
  <si>
    <t>CAGL0I08789g</t>
  </si>
  <si>
    <t>CAGL-IPF4379|CAGL-CDS2690.1|CAG60566.1</t>
  </si>
  <si>
    <t>CAL0132142</t>
  </si>
  <si>
    <t>PUS6</t>
  </si>
  <si>
    <t>YGR169C</t>
  </si>
  <si>
    <t>Anc_5.171</t>
  </si>
  <si>
    <t>tRNA:pseudouridine synthase; catalyzes the conversion of uridine to pseudouridine at position 31 in cytoplasmic and mitochondrial tRNAs; mutation of Asp168 to Ala abolishes enzyme activity; not essential for viability</t>
  </si>
  <si>
    <t>CAGL0L04070g</t>
  </si>
  <si>
    <t>CAGL-IPF8102|CAGL-CDS5617.1|CAG61921.1</t>
  </si>
  <si>
    <t>CAL0135862</t>
  </si>
  <si>
    <t>YNL122C</t>
  </si>
  <si>
    <t>Anc_2.151</t>
  </si>
  <si>
    <t>Putative protein of unknown function; green fluorescent protein (GFP)-fusion protein localizes to mitochondria; YNL122C is not an essential gene</t>
  </si>
  <si>
    <t>CAGL0K00671g</t>
  </si>
  <si>
    <t>CAGL-IPF40105|CAG61214.1</t>
  </si>
  <si>
    <t>CAL0134445</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</si>
  <si>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</si>
  <si>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</si>
  <si>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CAGL0K07678g</t>
  </si>
  <si>
    <t>CAGL-IPF3158|CAGL-CDS4300.1|CAG61518.1</t>
  </si>
  <si>
    <t>CAL0134665</t>
  </si>
  <si>
    <t>CAGL0L13024g</t>
  </si>
  <si>
    <t>CAGL-IPF8542|CAGL-CDS4563.1|CAG62309.1</t>
  </si>
  <si>
    <t>CAL0135738</t>
  </si>
  <si>
    <t>LSM12</t>
  </si>
  <si>
    <t>YHR121W</t>
  </si>
  <si>
    <t>Anc_2.142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</si>
  <si>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</si>
  <si>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CAGL0G07381g</t>
  </si>
  <si>
    <t>CAGL-IPF9332|CAGL-CDS2050.1|CAG59609.1</t>
  </si>
  <si>
    <t>CAL0130821</t>
  </si>
  <si>
    <t>RAD52</t>
  </si>
  <si>
    <t>YML032C</t>
  </si>
  <si>
    <t>Anc_5.575</t>
  </si>
  <si>
    <t>Protein that stimulates strand exchange; stimulates strand exchange by facilitating Rad51p binding to single-stranded DNA; anneals complementary single-stranded DNA; involved in the repair of double-strand breaks in DNA during vegetative growth and meiosis</t>
  </si>
  <si>
    <t>CAGL0G09845g</t>
  </si>
  <si>
    <t>CAGL-IPF1528|CAGL-CDS2074.1|CAG59715.1</t>
  </si>
  <si>
    <t>CAL0129989</t>
  </si>
  <si>
    <t>PRP4</t>
  </si>
  <si>
    <t>YPR178W</t>
  </si>
  <si>
    <t>Anc_7.534</t>
  </si>
  <si>
    <t>CAGL0I05192g</t>
  </si>
  <si>
    <t>CAGL-IPF1335|CAGL-CDS2948.1|CAG60413.1</t>
  </si>
  <si>
    <t>CAL0132506</t>
  </si>
  <si>
    <t>CKA1</t>
  </si>
  <si>
    <t>YIL035C</t>
  </si>
  <si>
    <t>Anc_7.209</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</si>
  <si>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</si>
  <si>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CAGL0L12188g</t>
  </si>
  <si>
    <t>CAGL-IPF8322|CAGL-CDS0145.1|CAG62272.1</t>
  </si>
  <si>
    <t>CAL0135498</t>
  </si>
  <si>
    <t>SMC4</t>
  </si>
  <si>
    <t>YLR086W</t>
  </si>
  <si>
    <t>Anc_8.259</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</si>
  <si>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</si>
  <si>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CAGL0L11858g</t>
  </si>
  <si>
    <t>CCA1</t>
  </si>
  <si>
    <t>CAGL-IPF8347|CAGL-CDS1898.1|CAG62257.1</t>
  </si>
  <si>
    <t>CAL0135620</t>
  </si>
  <si>
    <t>YER168C</t>
  </si>
  <si>
    <t>Anc_8.233</t>
  </si>
  <si>
    <t>ATP (CTP):tRNA-specific tRNA nucleotidyltransferase; different forms targeted to the nucleus, cytosol, and mitochondrion are generated via the use of multiple transcriptional and translational start sites</t>
  </si>
  <si>
    <t>CAGL0I07359g</t>
  </si>
  <si>
    <t>INO4</t>
  </si>
  <si>
    <t>CAGL-IPF1496|CAGL-CDS5054.1|CAG60506.1</t>
  </si>
  <si>
    <t>CAL0132400</t>
  </si>
  <si>
    <t>YOL108C</t>
  </si>
  <si>
    <t>Anc_3.075</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</si>
  <si>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</si>
  <si>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CAGL0G09064g</t>
  </si>
  <si>
    <t>CAGL-IPF1588|CAGL-CDS2124.1|CAG59682.1</t>
  </si>
  <si>
    <t>CAL0130049</t>
  </si>
  <si>
    <t>YIG1</t>
  </si>
  <si>
    <t>YPL201C</t>
  </si>
  <si>
    <t>Anc_6.210</t>
  </si>
  <si>
    <t>Protein that interacts with glycerol 3-phosphatase; plays a role in anaerobic glycerol production; localizes to the nucleus and cytosol</t>
  </si>
  <si>
    <t>CAGL0I06809g</t>
  </si>
  <si>
    <t>CAGL-IPF1455|CAGL-CDS3276.1|CAG60483.1</t>
  </si>
  <si>
    <t>CAL0130101</t>
  </si>
  <si>
    <t>MAG1</t>
  </si>
  <si>
    <t>YER142C</t>
  </si>
  <si>
    <t>Anc_8.184</t>
  </si>
  <si>
    <t>3-methyl-adenine DNA glycosylase; involved in protecting DNA against alkylating agents; initiates base excision repair by removing damaged bases to create abasic sites that are subsequently repaired; protein abundance increases in response to DNA replication stress</t>
  </si>
  <si>
    <t>CAGL0E04620g</t>
  </si>
  <si>
    <t>PST1</t>
  </si>
  <si>
    <t>CAGL-IPF2526|CAGL-CDS2570.1|CAG58808.1</t>
  </si>
  <si>
    <t>CAL0128816</t>
  </si>
  <si>
    <t>YDR055W</t>
  </si>
  <si>
    <t>Anc_3.302</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</si>
  <si>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</si>
  <si>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CAGL0G06688g</t>
  </si>
  <si>
    <t>MET4</t>
  </si>
  <si>
    <t>CAGL-IPF3413|CAGL-CDS1197.1|CAG59578.1</t>
  </si>
  <si>
    <t>CAL0130079</t>
  </si>
  <si>
    <t>YNL103W</t>
  </si>
  <si>
    <t>Anc_2.174</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</si>
  <si>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</si>
  <si>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CAGL0C00253g</t>
  </si>
  <si>
    <t>CAGL-IPF6626|CAG58096.1</t>
  </si>
  <si>
    <t>CAL0127626</t>
  </si>
  <si>
    <t>CAGL0K12034g</t>
  </si>
  <si>
    <t>ENA1</t>
  </si>
  <si>
    <t>CAGL-IPF11669|CAG61701.1</t>
  </si>
  <si>
    <t>CAL0134969</t>
  </si>
  <si>
    <t>YDR040C</t>
  </si>
  <si>
    <t>Anc_3.276</t>
  </si>
  <si>
    <t>P-type ATPase sodium pump; involved in Na+ and Li+ efflux to allow salt tolerance</t>
  </si>
  <si>
    <t>CAGL0L07326g</t>
  </si>
  <si>
    <t>DUN1</t>
  </si>
  <si>
    <t>CAGL-IPF8878|CAGL-CDS2041.1|CAG62066.1</t>
  </si>
  <si>
    <t>CAL0135172</t>
  </si>
  <si>
    <t>YDL101C</t>
  </si>
  <si>
    <t>Anc_2.352</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</si>
  <si>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</si>
  <si>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CAGL0G04719g</t>
  </si>
  <si>
    <t>CAGL-IPF5653|CAGL-CDS0496.1|CAG59492.1</t>
  </si>
  <si>
    <t>CAL0130843</t>
  </si>
  <si>
    <t>INP52</t>
  </si>
  <si>
    <t>YOR109W</t>
  </si>
  <si>
    <t>Anc_2.171</t>
  </si>
  <si>
    <t>INP53</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</si>
  <si>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</si>
  <si>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CAGL0M02563g</t>
  </si>
  <si>
    <t>CAGL-IPF6604|CAGL-CDS2339.1|CAG62434.1</t>
  </si>
  <si>
    <t>CAL0137133</t>
  </si>
  <si>
    <t>UME1</t>
  </si>
  <si>
    <t>YPL139C</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</si>
  <si>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</si>
  <si>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CAGL0B00116g</t>
  </si>
  <si>
    <t>CAGL0B00110g.2</t>
  </si>
  <si>
    <t>CAL0000205645</t>
  </si>
  <si>
    <t>CAGL0J08866g</t>
  </si>
  <si>
    <t>CAGL-IPF6997|CAGL-CDS4201.1|CAG61045.1</t>
  </si>
  <si>
    <t>CAL0133102</t>
  </si>
  <si>
    <t>ATG38</t>
  </si>
  <si>
    <t>YLR211C</t>
  </si>
  <si>
    <t>Anc_7.325</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</si>
  <si>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</si>
  <si>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CAGL0M12881g</t>
  </si>
  <si>
    <t>CAGL-IPF6120|CAGL-CDS2479.1|CAG62883.1</t>
  </si>
  <si>
    <t>CAL0137113</t>
  </si>
  <si>
    <t>Anc_7.276</t>
  </si>
  <si>
    <t>CAGL0I02002g</t>
  </si>
  <si>
    <t>CAGL-IPF2114|CAGL-CDS3523.1|CAG60275.1</t>
  </si>
  <si>
    <t>CAL0130412</t>
  </si>
  <si>
    <t>LIN1</t>
  </si>
  <si>
    <t>YHR156C</t>
  </si>
  <si>
    <t>Anc_1.096</t>
  </si>
  <si>
    <t>Non-essential component of U5 snRNP; nuclear protein; physically interacts with Irr1p of cohesin complex; may link together proteins involved in chromosome segregation, mRNA splicing and DNA replication</t>
  </si>
  <si>
    <t>CAGL0I08811g</t>
  </si>
  <si>
    <t>CAGL-IPF4381|CAGL-CDS3122.1|CAG60567.1</t>
  </si>
  <si>
    <t>CAL0129446</t>
  </si>
  <si>
    <t>YGR168C</t>
  </si>
  <si>
    <t>Anc_5.169</t>
  </si>
  <si>
    <t>Putative protein of unknown function; YGR168C is not an essential gene</t>
  </si>
  <si>
    <t>CAGL0E04466g</t>
  </si>
  <si>
    <t>CAGL-IPF2513|CAGL-CDS3736.1|CAG58801.1</t>
  </si>
  <si>
    <t>CAL0128940</t>
  </si>
  <si>
    <t>SPO13</t>
  </si>
  <si>
    <t>YHR014W</t>
  </si>
  <si>
    <t>Anc_5.602</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</si>
  <si>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</si>
  <si>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CAGL0H02035g</t>
  </si>
  <si>
    <t>CAGL-IPF5851|CAGL-CDS3803.1|CAG59816.1</t>
  </si>
  <si>
    <t>CAL0131494</t>
  </si>
  <si>
    <t>YNG2</t>
  </si>
  <si>
    <t>YHR090C</t>
  </si>
  <si>
    <t>Anc_5.391</t>
  </si>
  <si>
    <t>Subunit of NuA4, an essential histone acetyltransferase complex; positions Piccolo NuA4 for efficient acetylation of histone H4 or histone H2A; relocalizes to the cytosol in response to hypoxia; similar to human tumor suppressor ING1 and its isoforms ING4 and ING5</t>
  </si>
  <si>
    <t>CAGL0J07634g</t>
  </si>
  <si>
    <t>SPO72</t>
  </si>
  <si>
    <t>CAGL-IPF2395|CAGL-CDS0086.1|CAG60990.1</t>
  </si>
  <si>
    <t>CAL0133478</t>
  </si>
  <si>
    <t>ATG2</t>
  </si>
  <si>
    <t>YNL242W</t>
  </si>
  <si>
    <t>Anc_2.001</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</si>
  <si>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</si>
  <si>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CAGL0G07689g</t>
  </si>
  <si>
    <t>CAGL-IPF8257|CAGL-CDS4306.1|CAG59623.1</t>
  </si>
  <si>
    <t>CAL0129875</t>
  </si>
  <si>
    <t>YKR014C</t>
  </si>
  <si>
    <t>Anc_1.289</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</si>
  <si>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</si>
  <si>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</si>
  <si>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CAGL0M08206g</t>
  </si>
  <si>
    <t>CAGL-IPF8027|CAGL-CDS2769.1|CAG62678.1</t>
  </si>
  <si>
    <t>CAL0136805</t>
  </si>
  <si>
    <t>YJL171C</t>
  </si>
  <si>
    <t>Anc_1.168</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</si>
  <si>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</si>
  <si>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CAGL0F04191g</t>
  </si>
  <si>
    <t>CAGL-IPF1700|CAGL-CDS5653.1|CAG59077.1</t>
  </si>
  <si>
    <t>CAL0131428</t>
  </si>
  <si>
    <t>YBL029C-A</t>
  </si>
  <si>
    <t>Anc_3.315</t>
  </si>
  <si>
    <t>Protein of unknown function; green fluorescent protein (GFP)-fusion protein localizes to the cell periphery; protein abundance increases in response to DNA replication stress; has potential orthologs in Saccharomyces species and in Yarrowia lipolytica</t>
  </si>
  <si>
    <t>CAGL0J05918g</t>
  </si>
  <si>
    <t>CAGL-IPF2276|CAGL-CDS3376.1|CAG60914.1</t>
  </si>
  <si>
    <t>CAL0133746</t>
  </si>
  <si>
    <t>NSG2</t>
  </si>
  <si>
    <t>YNL156C</t>
  </si>
  <si>
    <t>Anc_2.108</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</si>
  <si>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</si>
  <si>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CAGL0L08888g</t>
  </si>
  <si>
    <t>CAGL-IPF7496|CAGL-CDS0248.1|CAG62132.1</t>
  </si>
  <si>
    <t>CAL0135298</t>
  </si>
  <si>
    <t>NCR1</t>
  </si>
  <si>
    <t>YPL006W</t>
  </si>
  <si>
    <t>Anc_8.083</t>
  </si>
  <si>
    <t>Vacuolar membrane protein; transits through the biosynthetic vacuolar protein sorting pathway, involved in sphingolipid metabolism; glycoprotein and functional orthologue of human Niemann Pick C1 (NPC1) protein</t>
  </si>
  <si>
    <t>CAGL0I04224g</t>
  </si>
  <si>
    <t>CAGL-IPF5934|CAGL-CDS0529.1|CAG60369.1</t>
  </si>
  <si>
    <t>CAL0132136</t>
  </si>
  <si>
    <t>RAD54</t>
  </si>
  <si>
    <t>YGL163C</t>
  </si>
  <si>
    <t>Anc_8.108</t>
  </si>
  <si>
    <t>DNA-dependent ATPase that stimulates strand exchange; modifies the topology of double-stranded DNA; involved in the recombinational repair of double-strand breaks in DNA during vegetative growth and meiosis; member of the SWI/SNF family; forms nuclear foci upon DNA replication stress</t>
  </si>
  <si>
    <t>CAGL0L06974g</t>
  </si>
  <si>
    <t>CAGL-IPF7673|CAGL-CDS3810.1|CAG62050.1</t>
  </si>
  <si>
    <t>CAL0136180</t>
  </si>
  <si>
    <t>YDL086W</t>
  </si>
  <si>
    <t>Anc_2.379</t>
  </si>
  <si>
    <t>Putative carboxymethylenebutenolidase; the authentic, non-tagged protein is detected in highly purified mitochondria in high-throughput studies; YDL086W is not an essential gene</t>
  </si>
  <si>
    <t>CAGL0B00440g</t>
  </si>
  <si>
    <t>CAGL-IPF3682|CAGL-CDS3836.1|CAG57889.1</t>
  </si>
  <si>
    <t>CAL0127874</t>
  </si>
  <si>
    <t>Anc_1.011</t>
  </si>
  <si>
    <t>CAGL0L07898g</t>
  </si>
  <si>
    <t>CAGL-IPF7617|CAGL-CDS3156.1|CAG62090.1</t>
  </si>
  <si>
    <t>CAL0135194</t>
  </si>
  <si>
    <t>MAK32</t>
  </si>
  <si>
    <t>YCR019W</t>
  </si>
  <si>
    <t>Anc_1.440</t>
  </si>
  <si>
    <t>Protein necessary for stability of L-A dsRNA-containing particles</t>
  </si>
  <si>
    <t>CAGL0I09570g</t>
  </si>
  <si>
    <t>CAGL-IPF7736|CAGL-CDS2405.1|CAG60600.1</t>
  </si>
  <si>
    <t>CAL0132534</t>
  </si>
  <si>
    <t>CEG1</t>
  </si>
  <si>
    <t>YGL130W</t>
  </si>
  <si>
    <t>Anc_6.228</t>
  </si>
  <si>
    <t>Alpha (guanylyltransferase) subunit of the mRNA capping enzyme; a heterodimer (the other subunit is CET1, an RNA 5'-triphosphatase) involved in adding the 5' cap to mRNA; the mammalian enzyme is a single bifunctional polypeptide</t>
  </si>
  <si>
    <t>CAGL0C00561g</t>
  </si>
  <si>
    <t>CAGL-IPF6652|CAGL-CDS1157.1|CAG58110.1</t>
  </si>
  <si>
    <t>CAL0127504</t>
  </si>
  <si>
    <t>CCZ1</t>
  </si>
  <si>
    <t>YBR131W</t>
  </si>
  <si>
    <t>Anc_3.396</t>
  </si>
  <si>
    <t>Protein involved in vacuolar assembly; essential for autophagy and the cytoplasm-to-vacuole pathway</t>
  </si>
  <si>
    <t>CAGL0M07700g</t>
  </si>
  <si>
    <t>CAGL-IPF9229|CAGL-CDS2150.1|CAG62659.2</t>
  </si>
  <si>
    <t>CAL0136779</t>
  </si>
  <si>
    <t>SEC59</t>
  </si>
  <si>
    <t>YMR013C</t>
  </si>
  <si>
    <t>Anc_2.560</t>
  </si>
  <si>
    <t>Dolichol kinase; catalyzes the terminal step in dolichyl monophosphate (Dol-P) biosynthesis; required for viability and for normal rates of lipid intermediate synthesis and protein N-glycosylation</t>
  </si>
  <si>
    <t>CAGL0J03718g</t>
  </si>
  <si>
    <t>CAGL-IPF6885|CAGL-CDS1190.1|CAG60815.1</t>
  </si>
  <si>
    <t>CAL0133108</t>
  </si>
  <si>
    <t>PUS7</t>
  </si>
  <si>
    <t>YOR243C</t>
  </si>
  <si>
    <t>Anc_8.671</t>
  </si>
  <si>
    <t>Pseudouridine synthase; catalyzes pseudouridylation at positions 35 and 56 in U2 snRNA, position 50 in 5S rRNA, position 13 in cytoplasmic tRNAs, and position 35 in pre-tRNA(Tyr); conserved in archaea, vertebrates, and some bacteria</t>
  </si>
  <si>
    <t>CAGL0H03795g</t>
  </si>
  <si>
    <t>LEU2</t>
  </si>
  <si>
    <t>CAGL-IPF1900|CAGL-CDS3025.1|CAG59892.1</t>
  </si>
  <si>
    <t>CAL0131550</t>
  </si>
  <si>
    <t>YCL018W</t>
  </si>
  <si>
    <t>Anc_1.402</t>
  </si>
  <si>
    <t>Beta-isopropylmalate dehydrogenase (IMDH); catalyzes the third step in the leucine biosynthesis pathway; can additionally catalyze the conversion of &amp;#946;-ethylmalate into &amp;#945;-ketovalerate</t>
  </si>
  <si>
    <t>CAGL0K10824g</t>
  </si>
  <si>
    <t>CAGL-IPF3244|CAGL-CDS0977.1|CAG61649.1</t>
  </si>
  <si>
    <t>CAL0134687</t>
  </si>
  <si>
    <t>YLR149C</t>
  </si>
  <si>
    <t>Anc_8.362</t>
  </si>
  <si>
    <t>Protein of unknown function; overexpression causes a cell cycle delay or arrest; null mutation results in a decrease in plasma membrane electron transport; YLR149C is not an essential gene; protein abundance increases in response to DNA replication stress</t>
  </si>
  <si>
    <t>CAGL0C03784g</t>
  </si>
  <si>
    <t>CAGL-IPF935|CAGL-CDS5601.1|CAG58247.1</t>
  </si>
  <si>
    <t>CAL0127536</t>
  </si>
  <si>
    <t>YIL008W</t>
  </si>
  <si>
    <t>Anc_7.129</t>
  </si>
  <si>
    <t>URM1</t>
  </si>
  <si>
    <t>Ubiquitin-like protein involved in thiolation of cytoplasmic tRNAs; receives sulfur from the E1-like enzyme Uba4p and transfers it to tRNA; also functions as a protein tag with roles in nutrient sensing and oxidative stress response</t>
  </si>
  <si>
    <t>CAGL0F07293g</t>
  </si>
  <si>
    <t>CAGL-IPF523|CAGL-CDS1013.1|CAG59208.1</t>
  </si>
  <si>
    <t>CAL0131360</t>
  </si>
  <si>
    <t>YGL114W</t>
  </si>
  <si>
    <t>Anc_6.137</t>
  </si>
  <si>
    <t>Putative protein of unknown function; predicted member of the oligopeptide transporter (OPT) family of membrane transporters</t>
  </si>
  <si>
    <t>CAGL0A02134g</t>
  </si>
  <si>
    <t>CAGL-IPF2984|CAGL-CDS2898.1|CAG57750.1</t>
  </si>
  <si>
    <t>CAL0126643</t>
  </si>
  <si>
    <t>YSC83</t>
  </si>
  <si>
    <t>YHR017W</t>
  </si>
  <si>
    <t>Anc_1.355</t>
  </si>
  <si>
    <t>Non-essential mitochondrial protein of unknown function; mRNA induced during meiosis, peaking between mid to late prophase of meiosis I; similar to S. douglasii YSD83</t>
  </si>
  <si>
    <t>CAGL0F03883g</t>
  </si>
  <si>
    <t>CAGL-IPF1728|CAGL-CDS1941.1|CAG59063.1</t>
  </si>
  <si>
    <t>CAL0129213</t>
  </si>
  <si>
    <t>YMR215W</t>
  </si>
  <si>
    <t>Anc_8.731</t>
  </si>
  <si>
    <t>Putative 1,3-beta-glucanosyltransferase; has similarity go other GAS family members; low abundance, possibly inactive member of the GAS family of GPI-containing proteins; localizes to the cell wall; mRNA induced during sporulation</t>
  </si>
  <si>
    <t>CAGL0F08745g</t>
  </si>
  <si>
    <t>CAGL-IPF637|CAGL-CDS5687.1|CAG59273.1</t>
  </si>
  <si>
    <t>CAL0131378</t>
  </si>
  <si>
    <t>STF2</t>
  </si>
  <si>
    <t>YLR327C</t>
  </si>
  <si>
    <t>YGR008C</t>
  </si>
  <si>
    <t>Anc_4.146</t>
  </si>
  <si>
    <t>Protein involved in resistance to dessication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</si>
  <si>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CAGL0B02904g</t>
  </si>
  <si>
    <t>CAGL-IPF819|CAGL-CDS1480.1|CAG57998.1</t>
  </si>
  <si>
    <t>CAL0127110</t>
  </si>
  <si>
    <t>CAGL0D06006g</t>
  </si>
  <si>
    <t>CAGL-IPF4876|CAGL-CDS1535.1|CAG58580.1</t>
  </si>
  <si>
    <t>CAL0128193</t>
  </si>
  <si>
    <t>RAD7</t>
  </si>
  <si>
    <t>YJR052W</t>
  </si>
  <si>
    <t>Anc_1.492</t>
  </si>
  <si>
    <t>Protein that binds damaged DNA during NER; binds DNA in an ATP-dependent manner (with Rad16p) during nucleotide excision repair (NER); subunit of Nucleotide Excision Repair Factor 4 (NEF4) and the Elongin-Cullin-Socs (ECS) ligase complex</t>
  </si>
  <si>
    <t>CAGL0K07876g</t>
  </si>
  <si>
    <t>CAGL-IPF3145|CAGL-CDS1642.1|CAG61526.1</t>
  </si>
  <si>
    <t>CAL0134297</t>
  </si>
  <si>
    <t>MDM36</t>
  </si>
  <si>
    <t>YPR083W</t>
  </si>
  <si>
    <t>Anc_3.387</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</si>
  <si>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</si>
  <si>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CAGL0F04092g</t>
  </si>
  <si>
    <t>Novel_proteincoding12</t>
  </si>
  <si>
    <t>CAL0000206556</t>
  </si>
  <si>
    <t>CAGL0K04389g</t>
  </si>
  <si>
    <t>CAGL-IPF4048|CAGL-CDS0547.1|CAG61377.1</t>
  </si>
  <si>
    <t>CAL0134213</t>
  </si>
  <si>
    <t>RSC1</t>
  </si>
  <si>
    <t>YGR056W</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</si>
  <si>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</si>
  <si>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CAGL0M02519g</t>
  </si>
  <si>
    <t>CAGL-IPF6607|CAGL-CDS0921.1|CAG62432.1</t>
  </si>
  <si>
    <t>CAL0137501</t>
  </si>
  <si>
    <t>FRK1</t>
  </si>
  <si>
    <t>YPL141C</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</si>
  <si>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</si>
  <si>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CAGL0C00429g</t>
  </si>
  <si>
    <t>CAGL-IPF6640|CAGL-CDS4127.1|CAG58104.1</t>
  </si>
  <si>
    <t>CAL0127200</t>
  </si>
  <si>
    <t>NYV1</t>
  </si>
  <si>
    <t>YLR093C</t>
  </si>
  <si>
    <t>Anc_8.276</t>
  </si>
  <si>
    <t>v-SNARE component of the vacuolar SNARE complex; involved in vesicle fusion; inhibits ATP-dependent Ca(2+) transport activity of Pmc1p in the vacuolar membrane</t>
  </si>
  <si>
    <t>CAGL0F05709g</t>
  </si>
  <si>
    <t>CAGL-IPF405|CAGL-CDS3172.1|CAG59143.1</t>
  </si>
  <si>
    <t>CAL0131110</t>
  </si>
  <si>
    <t>ATC1</t>
  </si>
  <si>
    <t>YDR184C</t>
  </si>
  <si>
    <t>Anc_8.387</t>
  </si>
  <si>
    <t>Nuclear protein; possibly involved in regulation of cation stress responses and/or in the establishment of bipolar budding pattern; relative distribution to the nucleus decreases upon DNA replication stress</t>
  </si>
  <si>
    <t>CAGL0B04895g</t>
  </si>
  <si>
    <t>CAGL-IPF654|CAGL-CDS1365.1|CAG58083.1</t>
  </si>
  <si>
    <t>CAL0127824</t>
  </si>
  <si>
    <t>CAGL0H01463g</t>
  </si>
  <si>
    <t>CAGL-IPF5817|CAGL-CDS0154.1|CAG59795.1</t>
  </si>
  <si>
    <t>CAL0130563</t>
  </si>
  <si>
    <t>CFT1</t>
  </si>
  <si>
    <t>YDR301W</t>
  </si>
  <si>
    <t>Anc_5.319</t>
  </si>
  <si>
    <t>RNA-binding subunit of the mRNA cleavage and polyadenylation factor; involved in poly(A) site recognition and required for both pre-mRNA cleavage and polyadenylation, 51% sequence similarity with mammalian AAUAA-binding subunit of CPSF</t>
  </si>
  <si>
    <t>CAGL0E02035g</t>
  </si>
  <si>
    <t>CAGL-IPF9189|CAGL-CDS1899.1|CAG58697.1</t>
  </si>
  <si>
    <t>CAL0128672</t>
  </si>
  <si>
    <t>MCH4</t>
  </si>
  <si>
    <t>YOL119C</t>
  </si>
  <si>
    <t>Anc_3.053</t>
  </si>
  <si>
    <t>CAGL0L05302g</t>
  </si>
  <si>
    <t>CAGL-IPF4559|CAGL-CDS1806.1|CAG61975.1</t>
  </si>
  <si>
    <t>CAL0135774</t>
  </si>
  <si>
    <t>CAB3</t>
  </si>
  <si>
    <t>YKL088W</t>
  </si>
  <si>
    <t>Anc_2.646</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</si>
  <si>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</si>
  <si>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CAGL0E06006g</t>
  </si>
  <si>
    <t>CAGL-IPF6021|CAGL-CDS2691.1|CAG58869.1</t>
  </si>
  <si>
    <t>CAL0128720</t>
  </si>
  <si>
    <t>MMT2</t>
  </si>
  <si>
    <t>YPL224C</t>
  </si>
  <si>
    <t>Anc_6.248</t>
  </si>
  <si>
    <t>Putative metal transporter involved in mitochondrial iron accumulation; MMT2 has a paralog, MMT1, that arose from the whole genome duplication</t>
  </si>
  <si>
    <t>CAGL0I00121g</t>
  </si>
  <si>
    <t>CAGL0I00110g.4</t>
  </si>
  <si>
    <t>CAL0000209683</t>
  </si>
  <si>
    <t>CAGL0M01078g</t>
  </si>
  <si>
    <t>CAGL-IPF5470|CAGL-CDS1109.1|CAG62367.1</t>
  </si>
  <si>
    <t>CAL0136291</t>
  </si>
  <si>
    <t>YDR338C</t>
  </si>
  <si>
    <t>Anc_5.390</t>
  </si>
  <si>
    <t>Putative protein of unknown function; member of the multi-drug and toxin extrusion (MATE) family of the multidrug/oligosaccharidyl-lipid/polysaccharide (MOP) exporter superfamily</t>
  </si>
  <si>
    <t>CAGL0M13981g</t>
  </si>
  <si>
    <t>CAGL-IPF6038|CAGL-CDS1544.1|CAG62932.1</t>
  </si>
  <si>
    <t>CAL0137481</t>
  </si>
  <si>
    <t>TGL3</t>
  </si>
  <si>
    <t>YMR313C</t>
  </si>
  <si>
    <t>Anc_5.002</t>
  </si>
  <si>
    <t>Bifunctional triacylglycerol lipase and LPE acyltransferase; major lipid particle-localized triacylglycerol (TAG) lipase; catalyzes acylation of lysophosphatidylethanolamine (LPE), a function which is essential for sporulation; required with Tgl4p for timely bud formation</t>
  </si>
  <si>
    <t>CAGL0J11374g</t>
  </si>
  <si>
    <t>CAGL-IPF10274|CAGL-CDS5704.1|CAG61158.1</t>
  </si>
  <si>
    <t>CAL0133548</t>
  </si>
  <si>
    <t>CAGL0J07062g</t>
  </si>
  <si>
    <t>CAGL-IPF2356|CAGL-CDS3400.1|CAG60964.1</t>
  </si>
  <si>
    <t>CAL0133644</t>
  </si>
  <si>
    <t>CAR1</t>
  </si>
  <si>
    <t>YPL111W</t>
  </si>
  <si>
    <t>Anc_8.600</t>
  </si>
  <si>
    <t>Arginase; responsible for arginine degradation, expression responds to both induction by arginine and nitrogen catabolite repression; disruption enhances freeze tolerance</t>
  </si>
  <si>
    <t>CAGL0G00308g</t>
  </si>
  <si>
    <t>SCW4</t>
  </si>
  <si>
    <t>CAGL-IPF3933|CAGL-CDS2940.1|CAG59305.1</t>
  </si>
  <si>
    <t>CAL0130484</t>
  </si>
  <si>
    <t>YGR279C</t>
  </si>
  <si>
    <t>Cell wall protein with similarity to glucanases; scw4 scw10 double mutants exhibit defects in mating; SCW4 has a paralog, SCW10, that arose from the whole genome duplication</t>
  </si>
  <si>
    <t>CAGL0L11352g</t>
  </si>
  <si>
    <t>CAGL-IPF4227|CAGL-CDS1813.1|CAG62236.1</t>
  </si>
  <si>
    <t>CAL0136134</t>
  </si>
  <si>
    <t>POB3</t>
  </si>
  <si>
    <t>YML069W</t>
  </si>
  <si>
    <t>Anc_4.333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</si>
  <si>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</si>
  <si>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CAGL0H10450g</t>
  </si>
  <si>
    <t>CAGL-IPF3|CAGL-CDS3502.1|CAG60185.1</t>
  </si>
  <si>
    <t>CAL0131480</t>
  </si>
  <si>
    <t>YDL114W</t>
  </si>
  <si>
    <t>Anc_2.323</t>
  </si>
  <si>
    <t>Putative short-chain dehydrogenase/reductase; YDL114W is not an essential gene</t>
  </si>
  <si>
    <t>CAGL0J11242g</t>
  </si>
  <si>
    <t>CAGL-IPF2887|CAGL-CDS2866.1|CAG61152.1</t>
  </si>
  <si>
    <t>CAL0133070</t>
  </si>
  <si>
    <t>RHO5</t>
  </si>
  <si>
    <t>YNL180C</t>
  </si>
  <si>
    <t>Anc_2.075</t>
  </si>
  <si>
    <t>Non-essential small GTPase of the Rho/Rac family of Ras-like proteins; likely involved in protein kinase C (Pkc1p)-dependent signal transduction pathway that controls cell integrity</t>
  </si>
  <si>
    <t>CAGL0M01606g</t>
  </si>
  <si>
    <t>CAGL-IPF6335|CAGL-CDS1338.1|CAG62390.1</t>
  </si>
  <si>
    <t>CAL0136711</t>
  </si>
  <si>
    <t>UBA2</t>
  </si>
  <si>
    <t>YDR390C</t>
  </si>
  <si>
    <t>Anc_5.472</t>
  </si>
  <si>
    <t xml:space="preserve">Subunit of heterodimeric nuclear SUMO activating enzyme E1 with Aos1p; activates Smt3p (SUMO) before its conjugation to proteins (sumoylation), which may play a role in protein targeting; essential for viability; </t>
  </si>
  <si>
    <t>CAGL0L11286g</t>
  </si>
  <si>
    <t>CAGL-IPF4222|CAGL-CDS3019.1|CAG62233.1</t>
  </si>
  <si>
    <t>CAL0135418</t>
  </si>
  <si>
    <t>SMA2</t>
  </si>
  <si>
    <t>YML066C</t>
  </si>
  <si>
    <t>Anc_4.329</t>
  </si>
  <si>
    <t>Meiosis-specific prospore membrane protein; required to produce bending force necessary for proper assembly of the prospore membrane during sporulation</t>
  </si>
  <si>
    <t>CAGL0F03817g</t>
  </si>
  <si>
    <t>CAGL-IPF1732|CAGL-CDS2449.1|CAG59060.1</t>
  </si>
  <si>
    <t>CAL0131054</t>
  </si>
  <si>
    <t>MGL2</t>
  </si>
  <si>
    <t>YMR210W</t>
  </si>
  <si>
    <t>Putative acyltransferase with similarity to Eeb1p and Eht1p; has a minor role in medium-chain fatty acid ethyl ester biosynthesis; may be involved in lipid metabolism and detoxification</t>
  </si>
  <si>
    <t>CAGL0I01210g</t>
  </si>
  <si>
    <t>CAGL-IPF2058|CAGL-CDS1754.1|CAG60244.1</t>
  </si>
  <si>
    <t>CAL0132300</t>
  </si>
  <si>
    <t>CTM1</t>
  </si>
  <si>
    <t>YHR109W</t>
  </si>
  <si>
    <t>Anc_5.419</t>
  </si>
  <si>
    <t>Cytochrome c lysine methyltransferase; trimethylates residue 72 of apo-cytochrome c (Cyc1p) in the cytosol; not required for normal respiratory growth</t>
  </si>
  <si>
    <t>CAGL0F02563g</t>
  </si>
  <si>
    <t>HPT1</t>
  </si>
  <si>
    <t>CAGL-IPF5703|CAGL-CDS4302.1|CAG59005.1</t>
  </si>
  <si>
    <t>CAL0131144</t>
  </si>
  <si>
    <t>YDR399W</t>
  </si>
  <si>
    <t>Anc_5.491</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</si>
  <si>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</si>
  <si>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CAGL0K10076g</t>
  </si>
  <si>
    <t>CAGL-IPF3200|CAGL-CDS0436.1|CAG61620.1</t>
  </si>
  <si>
    <t>CAL0134319</t>
  </si>
  <si>
    <t>VPS41</t>
  </si>
  <si>
    <t>YDR080W</t>
  </si>
  <si>
    <t>Anc_8.212</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</si>
  <si>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</si>
  <si>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CAGL0B00660g</t>
  </si>
  <si>
    <t>CAGL-IPF3697|CAGL-CDS0948.1|CAG57899.1</t>
  </si>
  <si>
    <t>CAL0127694</t>
  </si>
  <si>
    <t>EMC1</t>
  </si>
  <si>
    <t>YCL045C</t>
  </si>
  <si>
    <t>Anc_1.029</t>
  </si>
  <si>
    <t>Member of conserved endoplasmic reticulum membrane complex; involved in efficient folding of proteins in the ER; null mutant displays induction of the unfolded protein response; interacts with Gal80p; homologous to worm H17B01.4/EMC-1, fly CG2943, and human KIAA0090</t>
  </si>
  <si>
    <t>CAGL0L00935g</t>
  </si>
  <si>
    <t>APQ12</t>
  </si>
  <si>
    <t>CAGL-IPF8900|CAGL-CDS4871.1|CAG61784.1</t>
  </si>
  <si>
    <t>CAL0135068</t>
  </si>
  <si>
    <t>YIL040W</t>
  </si>
  <si>
    <t>Anc_7.218</t>
  </si>
  <si>
    <t>Protein required for nuclear envelope morphology; nuclear pore complex localization, mRNA export from the nucleus; exhibits synthetic lethal genetic interactions with genes involved in lipid metabolism</t>
  </si>
  <si>
    <t>CAGL0I00462g</t>
  </si>
  <si>
    <t>CAGL-IPF2005|CAGL-CDS4004.1|CAG60210.1</t>
  </si>
  <si>
    <t>CAL0129598</t>
  </si>
  <si>
    <t>HRI1</t>
  </si>
  <si>
    <t>YLR301W</t>
  </si>
  <si>
    <t>Anc_6.101</t>
  </si>
  <si>
    <t>Protein of unknown function that interacts with Sec72p and Hrr25p</t>
  </si>
  <si>
    <t>CAGL0B00330g</t>
  </si>
  <si>
    <t>CAGL-IPF3676|CAGL-CDS0286.1|CAG57884.1</t>
  </si>
  <si>
    <t>CAL0126982</t>
  </si>
  <si>
    <t>MRC1</t>
  </si>
  <si>
    <t>YCL061C</t>
  </si>
  <si>
    <t>Anc_1.005</t>
  </si>
  <si>
    <t>S-phase checkpoint protein required for DNA replication; interacts with and stabilizes Pol2p at stalled replication forks during stress, where it forms a pausing complex with Tof1p and is phosphorylated by Mec1p; protects uncapped telomeres; degradation of Mrc1p via Dia2p help cells resume cell cycle during recovery from MMS-induced DNA damage in S-phase</t>
  </si>
  <si>
    <t>CAGL0K02651g</t>
  </si>
  <si>
    <t>CAGL-IPF2245|CAGL-CDS1361.1|CAG61301.1</t>
  </si>
  <si>
    <t>CAL0134257</t>
  </si>
  <si>
    <t>YHL008C</t>
  </si>
  <si>
    <t>Anc_2.540</t>
  </si>
  <si>
    <t>Putative protein of unknown function; may be involved in the uptake of chloride ions; does not appear to be involved in monocarboxylic acid transport; green fluorescent protein (GFP)-fusion protein localizes to the vacuole</t>
  </si>
  <si>
    <t>CAGL0L00451g</t>
  </si>
  <si>
    <t>CAGL-IPF7536|CAGL-CDS4078.1|CAG61763.1</t>
  </si>
  <si>
    <t>CAL0135458</t>
  </si>
  <si>
    <t>MRPS17</t>
  </si>
  <si>
    <t>YMR188C</t>
  </si>
  <si>
    <t>Anc_6.275</t>
  </si>
  <si>
    <t>CAGL0M09251g</t>
  </si>
  <si>
    <t>CAGL-IPF8200|CAGL-CDS2406.1|CAG62724.1</t>
  </si>
  <si>
    <t>CAL0136487</t>
  </si>
  <si>
    <t>YJR084W</t>
  </si>
  <si>
    <t>Anc_7.452</t>
  </si>
  <si>
    <t>Protein that forms a complex with Thp3p; may have a role in transcription elongation and/or mRNA splicing; identified as a COP9 signalosome component but phenotype and interactions suggest it may not be involved with the signalosome</t>
  </si>
  <si>
    <t>CAGL0A01650g</t>
  </si>
  <si>
    <t>CAGL-IPF3019|CAG57730.1</t>
  </si>
  <si>
    <t>CAL0126725</t>
  </si>
  <si>
    <t>YGR146C</t>
  </si>
  <si>
    <t>Anc_4.079</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</si>
  <si>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</si>
  <si>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</si>
  <si>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CAGL0M04323g</t>
  </si>
  <si>
    <t>ACE2</t>
  </si>
  <si>
    <t>CAGL-IPF8296|CAGL-CDS1088.1|CAG62511.1</t>
  </si>
  <si>
    <t>CAL0136273</t>
  </si>
  <si>
    <t>YLR131C</t>
  </si>
  <si>
    <t>Anc_8.326</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</si>
  <si>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</si>
  <si>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CAGL0A00253g</t>
  </si>
  <si>
    <t>CAGL-IPF3312|CAGL-CDS4223.1|CAG57674.1</t>
  </si>
  <si>
    <t>CAL0126877</t>
  </si>
  <si>
    <t>GET1</t>
  </si>
  <si>
    <t>YGL020C</t>
  </si>
  <si>
    <t>Anc_4.101</t>
  </si>
  <si>
    <t>Subunit of the GET complex; involved in insertion of proteins into the ER membrane; required for the retrieval of HDEL proteins from the Golgi to the ER in an ERD2 dependent fashion and for normal mitochondrial morphology and inheritance</t>
  </si>
  <si>
    <t>CAGL0G03751g</t>
  </si>
  <si>
    <t>CAGL-IPF7131|CAGL-CDS3449.1|CAG59454.1</t>
  </si>
  <si>
    <t>CAL0137551</t>
  </si>
  <si>
    <t>HIF1</t>
  </si>
  <si>
    <t>YLL022C</t>
  </si>
  <si>
    <t>Anc_4.037</t>
  </si>
  <si>
    <t>Non-essential component of the HAT-B histone acetyltransferase complex; localized to the nucleus; has a role in telomeric silencing; other members are Hat1p and Hat2p</t>
  </si>
  <si>
    <t>CAGL0H04411g</t>
  </si>
  <si>
    <t>CAGL-IPF1851|CAGL-CDS0438.1|CAG59920.1</t>
  </si>
  <si>
    <t>CAL0131868</t>
  </si>
  <si>
    <t>YOL021C</t>
  </si>
  <si>
    <t>Anc_1.367</t>
  </si>
  <si>
    <t>DIS3</t>
  </si>
  <si>
    <t>Exosome core complex catalytic subunit; possesses both endonuclease and 3'-5' exonuclease activity; involved in 3'-5' RNA processing and degradation in both the nucleus and the cytoplasm; has similarity to E. coli RNase R and to human DIS3; mutations in Dis3p corresponding to human mutations implicated in multiple myeloma cause phenotypes suggesting impaired exosome function; protein abundance increases in response to DNA replication stress</t>
  </si>
  <si>
    <t>CAGL0C00473g</t>
  </si>
  <si>
    <t>CAGL-IPF6643|CAGL-CDS0017.1|CAG58106.1</t>
  </si>
  <si>
    <t>CAL0127418</t>
  </si>
  <si>
    <t>MEC1</t>
  </si>
  <si>
    <t>YBR136W</t>
  </si>
  <si>
    <t>Anc_3.401</t>
  </si>
  <si>
    <t>Genome integrity checkpoint protein and PI kinase superfamily member; Mec1p and Dun1p function in same pathway to regulate both dNTP pools and telomere length; signal transducer required for cell cycle arrest and transcriptional responses prompted by damaged or unreplicated DNA; regulates P-body formation induced by replication stress; monitors and participates in meiotic recombination; associates with shortened, dysfunctional telomeres</t>
  </si>
  <si>
    <t>CAGL0A02673g</t>
  </si>
  <si>
    <t>CAGL-IPF1296|CAGL-CDS3782.1|CAG57774.1</t>
  </si>
  <si>
    <t>CAL0126797</t>
  </si>
  <si>
    <t>BCP1</t>
  </si>
  <si>
    <t>YDR361C</t>
  </si>
  <si>
    <t>Anc_5.418</t>
  </si>
  <si>
    <t>Essential protein involved in nuclear export of Mss4p; Mss4p is a lipid kinase that generates phosphatidylinositol 4,5-biphosphate and plays a role in actin cytoskeleton organization and vesicular transport</t>
  </si>
  <si>
    <t>CAGL0K05027g</t>
  </si>
  <si>
    <t>CAGL-IPF4002|CAGL-CDS2540.1|CAG61406.1</t>
  </si>
  <si>
    <t>CAL0134249</t>
  </si>
  <si>
    <t>ADE12</t>
  </si>
  <si>
    <t>YNL220W</t>
  </si>
  <si>
    <t>Anc_2.023</t>
  </si>
  <si>
    <t>Adenylosuccinate synthase; catalyzes the first step in synthesis of adenosine monophosphate from inosine 5'monophosphate during purine nucleotide biosynthesis; exhibits binding to single-stranded autonomously replicating (ARS) core sequence</t>
  </si>
  <si>
    <t>CAGL0D04950g</t>
  </si>
  <si>
    <t>CAGL-IPF4954|CAGL-CDS3655.1|CAG58537.1</t>
  </si>
  <si>
    <t>CAL0128033</t>
  </si>
  <si>
    <t>LOA1</t>
  </si>
  <si>
    <t>YPR139C</t>
  </si>
  <si>
    <t>Anc_3.477</t>
  </si>
  <si>
    <t>Lysophosphatidic acid acyltransferase; involved in triacelglyceride homeostasis and lipid droplet formation; localized to lipid droplets and the ER; specificity for oleoyl-CoA</t>
  </si>
  <si>
    <t>CAGL0D01452g</t>
  </si>
  <si>
    <t>CAGL-IPF15466|CAG58389.1</t>
  </si>
  <si>
    <t>CAL0128325</t>
  </si>
  <si>
    <t>YBR109C</t>
  </si>
  <si>
    <t>Anc_3.360</t>
  </si>
  <si>
    <t>CMD1</t>
  </si>
  <si>
    <t>Calmodulin; Ca++ binding protein that regulates Ca++ independent processes (mitosis, bud growth, actin organization, endocytosis, etc.) and Ca++ dependent processes (stress-activated pathways), targets include Nuf1p, Myo2p and calcineurin</t>
  </si>
  <si>
    <t>CAGL0M05335g</t>
  </si>
  <si>
    <t>CAGL-IPF7186|CAGL-CDS0797.1|CAG62554.1</t>
  </si>
  <si>
    <t>CAL0136999</t>
  </si>
  <si>
    <t>TAF5</t>
  </si>
  <si>
    <t>YBR198C</t>
  </si>
  <si>
    <t>Anc_8.544</t>
  </si>
  <si>
    <t>Subunit (90 kDa) of TFIID and SAGA complexes; involved in RNA polymerase II transcription initiation and in chromatin modification</t>
  </si>
  <si>
    <t>CAGL0H00594g</t>
  </si>
  <si>
    <t>CAGL-IPF7308|CAGL-CDS2366.1|CAG59755.1</t>
  </si>
  <si>
    <t>CAL0131986</t>
  </si>
  <si>
    <t>BBP1</t>
  </si>
  <si>
    <t>YPL255W</t>
  </si>
  <si>
    <t>Anc_6.291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</si>
  <si>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</si>
  <si>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CAGL0H03267g</t>
  </si>
  <si>
    <t>CAGL-IPF1939|CAGL-CDS0870.1|CAG59868.1</t>
  </si>
  <si>
    <t>CAL0131482</t>
  </si>
  <si>
    <t>YPL190C</t>
  </si>
  <si>
    <t>Anc_6.193</t>
  </si>
  <si>
    <t>NAB3</t>
  </si>
  <si>
    <t>RNA-binding protein, subunit of Nrd1 complex (Nrd1p-Nab3p-Sen1p); complex interacts with the exosome to mediate 3&amp;#8242; end formation of some mRNAs, snRNAs, snoRNAs, and CUTs; required for termination of non-poly(A) transcripts and efficient splicing</t>
  </si>
  <si>
    <t>CAGL0D04466g</t>
  </si>
  <si>
    <t>CAGL-IPF4672|CAGL-CDS4234.1|CAG58520.1</t>
  </si>
  <si>
    <t>CAL0128289</t>
  </si>
  <si>
    <t>PSF1</t>
  </si>
  <si>
    <t>YDR013W</t>
  </si>
  <si>
    <t>Anc_3.234</t>
  </si>
  <si>
    <t>Subunit of the GINS complex (Sld5p, Psf1p, Psf2p, Psf3p); complex is localized to DNA replication origins and implicated in assembly of the DNA replication machinery</t>
  </si>
  <si>
    <t>CAGL0D03828g</t>
  </si>
  <si>
    <t>CAGL-IPF4723|CAGL-CDS3586.1|CAG58493.1</t>
  </si>
  <si>
    <t>CAL0128473</t>
  </si>
  <si>
    <t>MED6</t>
  </si>
  <si>
    <t>YHR058C</t>
  </si>
  <si>
    <t>Anc_5.324</t>
  </si>
  <si>
    <t>Subunit of the RNA polymerase II mediator complex; associates with core polymerase subunits to form the RNA polymerase II holoenzyme; essential for transcriptional regulation; protein abundance increases in response to DNA replication stress</t>
  </si>
  <si>
    <t>CAGL0J04378g</t>
  </si>
  <si>
    <t>CAGL-IPF7059|CAGL-CDS1757.1|CAG60845.1</t>
  </si>
  <si>
    <t>CAL0132928</t>
  </si>
  <si>
    <t>RFT1</t>
  </si>
  <si>
    <t>YBL020W</t>
  </si>
  <si>
    <t>Anc_8.166</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</si>
  <si>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</si>
  <si>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CAGL0H03773g</t>
  </si>
  <si>
    <t>CAGL-IPF1902|CAGL-CDS3435.1|CAG59891.1</t>
  </si>
  <si>
    <t>CAL0131530</t>
  </si>
  <si>
    <t>RLP7</t>
  </si>
  <si>
    <t>YNL002C</t>
  </si>
  <si>
    <t>Anc_1.401</t>
  </si>
  <si>
    <t>Nucleolar protein similar to large ribosomal subunit L7 proteins; constituent of 66S pre-ribosomal particles; plays an essential role in processing of precursors to the large ribosomal subunit RNAs</t>
  </si>
  <si>
    <t>CAGL0B00880g</t>
  </si>
  <si>
    <t>CAGL-IPF3713|CAGL-CDS3565.1|CAG57909.1</t>
  </si>
  <si>
    <t>CAL0127870</t>
  </si>
  <si>
    <t>RRP7</t>
  </si>
  <si>
    <t>YCL031C</t>
  </si>
  <si>
    <t>Anc_1.043</t>
  </si>
  <si>
    <t>Essential protein involved in rRNA processing and ribosome biogenesis; protein abundance increases in response to DNA replication stress</t>
  </si>
  <si>
    <t>CAGL0H02937g</t>
  </si>
  <si>
    <t>CAGL-IPF1967|CAGL-CDS1450.1|CAG59854.1</t>
  </si>
  <si>
    <t>CAL0130575</t>
  </si>
  <si>
    <t>UTP18</t>
  </si>
  <si>
    <t>YJL069C</t>
  </si>
  <si>
    <t>Anc_1.305</t>
  </si>
  <si>
    <t>Small-subunit processome protein involved in pre-18S rRNA maturation; part of a subunit of the 90S preribosomal particle capable of interacting directly with the 5' ETS of the 35S pre-rRNA; contains WD40 repeats</t>
  </si>
  <si>
    <t>CAGL0E06138g</t>
  </si>
  <si>
    <t>CAGL-IPF6010|CAGL-CDS0046.1|CAG58875.1</t>
  </si>
  <si>
    <t>CAL0129056</t>
  </si>
  <si>
    <t>YPL231W</t>
  </si>
  <si>
    <t>Anc_6.257</t>
  </si>
  <si>
    <t>FAS2</t>
  </si>
  <si>
    <t>Alpha subunit of fatty acid synthetase; complex catalyzes the synthesis of long-chain saturated fatty acids; contains the acyl-carrier protein domain and beta-ketoacyl reductase, beta-ketoacyl synthase and self-pantetheinylation activities</t>
  </si>
  <si>
    <t>CAGL0I08327g</t>
  </si>
  <si>
    <t>CAGL-IPF4337|CAGL-CDS1966.1|CAG60547.1</t>
  </si>
  <si>
    <t>CAL0130274</t>
  </si>
  <si>
    <t>GCD11</t>
  </si>
  <si>
    <t>YER025W</t>
  </si>
  <si>
    <t>Anc_7.513</t>
  </si>
  <si>
    <t>Gamma subunit of the translation initiation factor eIF2; involved in the identification of the start codon; binds GTP when forming the ternary complex with GTP and tRNAi-Met; mutations in human ortholog cause X-linked intellectual disability (XLID)</t>
  </si>
  <si>
    <t>CAGL0H10494g</t>
  </si>
  <si>
    <t>CAGL-IPF1|CAGL-CDS1009.1|CAG60187.1</t>
  </si>
  <si>
    <t>CAL0131604</t>
  </si>
  <si>
    <t>NUP84</t>
  </si>
  <si>
    <t>YDL116W</t>
  </si>
  <si>
    <t>Anc_2.320</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</si>
  <si>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</si>
  <si>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CAGL0D06292g</t>
  </si>
  <si>
    <t>CAGL-IPF8564|CAGL-CDS2770.1|CAG58590.1</t>
  </si>
  <si>
    <t>CAL0128079</t>
  </si>
  <si>
    <t>RPT6</t>
  </si>
  <si>
    <t>YGL048C</t>
  </si>
  <si>
    <t>Anc_4.057</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</si>
  <si>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</si>
  <si>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CAGL0E00781g</t>
  </si>
  <si>
    <t>CAGL-IPF5560|CAGL-CDS1133.1|CAG58641.1</t>
  </si>
  <si>
    <t>CAL0128704</t>
  </si>
  <si>
    <t>SUP35</t>
  </si>
  <si>
    <t>YDR172W</t>
  </si>
  <si>
    <t>Anc_8.370</t>
  </si>
  <si>
    <t>Translation termination factor eRF3; has a role in mRNA deadenylation and decay; altered protein conformation creates the [PSI(+)] prion that alters translational fidelity and results in a nonsense suppressor phenotype</t>
  </si>
  <si>
    <t>CAGL0M07678g</t>
  </si>
  <si>
    <t>CAGL-IPF9228|CAGL-CDS2235.1|CAG62658.1</t>
  </si>
  <si>
    <t>CAL0136503</t>
  </si>
  <si>
    <t>BUD22</t>
  </si>
  <si>
    <t>YMR014W</t>
  </si>
  <si>
    <t>Anc_2.561</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</si>
  <si>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</si>
  <si>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CAGL0M12320g</t>
  </si>
  <si>
    <t>CAGL-IPF8453|CAGL-CDS0890.1|CAG62858.1</t>
  </si>
  <si>
    <t>CAL0136221</t>
  </si>
  <si>
    <t>FLC2</t>
  </si>
  <si>
    <t>YOR365C</t>
  </si>
  <si>
    <t>YAL053W</t>
  </si>
  <si>
    <t>Anc_7.016</t>
  </si>
  <si>
    <t>Putative FAD transporter; required for uptake of FAD into endoplasmic reticulum; involved in cell wall maintenance; FLC2 has a paralog, YOR365C, that arose from the whole genome duplication</t>
  </si>
  <si>
    <t>CAGL0L08844g</t>
  </si>
  <si>
    <t>CAGL-IPF7498|CAGL-CDS0735.1|CAG62130.1</t>
  </si>
  <si>
    <t>CAL0136034</t>
  </si>
  <si>
    <t>CHL1</t>
  </si>
  <si>
    <t>YPL008W</t>
  </si>
  <si>
    <t>Anc_8.081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</si>
  <si>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</si>
  <si>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CAGL0M03355g</t>
  </si>
  <si>
    <t>CAGL-IPF6821|CAGL-CDS1606.1|CAG62469.1</t>
  </si>
  <si>
    <t>CAL0137157</t>
  </si>
  <si>
    <t>VAC8</t>
  </si>
  <si>
    <t>YEL013W</t>
  </si>
  <si>
    <t>Anc_1.441</t>
  </si>
  <si>
    <t>Phosphorylated and palmitoylated vacuolar membrane protein; interacts with Atg13p, required for the cytoplasm-to-vacuole targeting (Cvt) pathway; interacts with Nvj1p to form nucleus-vacuole junctions</t>
  </si>
  <si>
    <t>CAGL0L01199g</t>
  </si>
  <si>
    <t>CAGL-IPF7397|CAGL-CDS5024.1|CAG61795.1</t>
  </si>
  <si>
    <t>CAL0135322</t>
  </si>
  <si>
    <t>IES6</t>
  </si>
  <si>
    <t>YEL044W</t>
  </si>
  <si>
    <t>Anc_1.488</t>
  </si>
  <si>
    <t>Protein that associates with the INO80 chromatin remodeling complex; associates with the complex under low-salt conditions; human ortholog INO80C is a member of the human INO80 complex; implicated in DNA repair based on genetic interactions with RAD52 epistasis genes</t>
  </si>
  <si>
    <t>CAGL0B04279g</t>
  </si>
  <si>
    <t>CAGL-IPF699|CAGL-CDS1896.1|CAG58056.1</t>
  </si>
  <si>
    <t>CAL0127138</t>
  </si>
  <si>
    <t>YBR030W</t>
  </si>
  <si>
    <t>Anc_3.231</t>
  </si>
  <si>
    <t>RKM3</t>
  </si>
  <si>
    <t>Ribosomal lysine methyltransferase; specific for monomethylation of Rpl42ap and Rpl42bp (lysine 40); nuclear SET domain containing protein; relocalizes to the cytosol in response to hypoxia</t>
  </si>
  <si>
    <t>CAGL0D03586g</t>
  </si>
  <si>
    <t>CAGL-IPF4740|CAGL-CDS5229.1|CAG58482.1</t>
  </si>
  <si>
    <t>CAL0128107</t>
  </si>
  <si>
    <t>CAGL0J06028g</t>
  </si>
  <si>
    <t>MEP2</t>
  </si>
  <si>
    <t>CAGL-IPF2281|CAGL-CDS2052.1|CAG60919.1</t>
  </si>
  <si>
    <t>CAL0133358</t>
  </si>
  <si>
    <t>YNL142W</t>
  </si>
  <si>
    <t>Anc_2.099</t>
  </si>
  <si>
    <t>Ammonium permease involved in regulation of pseudohyphal growth; belongs to a ubiquitous family of cytoplasmic membrane proteins that transport only ammonium (NH4+); expression is under the nitrogen catabolite repression regulation</t>
  </si>
  <si>
    <t>CAGL0E06512g</t>
  </si>
  <si>
    <t>CAGL-IPF5983|CAGL-CDS4334.1|CAG58892.1</t>
  </si>
  <si>
    <t>CAL0129094</t>
  </si>
  <si>
    <t>MRP8</t>
  </si>
  <si>
    <t>YKL142W</t>
  </si>
  <si>
    <t>Anc_5.248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</si>
  <si>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</si>
  <si>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CAGL0F04081g</t>
  </si>
  <si>
    <t>CAGL-IPF1709|CAGL-CDS1423.1|CAG59072.1</t>
  </si>
  <si>
    <t>CAL0129400</t>
  </si>
  <si>
    <t>YBR083W</t>
  </si>
  <si>
    <t>Anc_3.310</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</si>
  <si>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</si>
  <si>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</si>
  <si>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CAGL0K02739g</t>
  </si>
  <si>
    <t>CAGL-IPF2236|CAGL-CDS2548.1|CAG61305.1</t>
  </si>
  <si>
    <t>CAL0134289</t>
  </si>
  <si>
    <t>LAG1</t>
  </si>
  <si>
    <t>YHL003C</t>
  </si>
  <si>
    <t>Anc_2.501</t>
  </si>
  <si>
    <t>Ceramide synthase component; involved in synthesis of ceramide from C26(acyl)-coenzyme A and dihydrosphingosine or phytosphingosine, functionally equivalent to Lac1p; forms ER foci upon DNA replication stress; LAG1 has a paralog, LAC1, that arose from the whole genome duplication</t>
  </si>
  <si>
    <t>CAGL0G05896g</t>
  </si>
  <si>
    <t>CAGL-IPF3473|CAGL-CDS3650.1|CAG59545.1</t>
  </si>
  <si>
    <t>CAL0130797</t>
  </si>
  <si>
    <t>DSE2</t>
  </si>
  <si>
    <t>YHR143W</t>
  </si>
  <si>
    <t>Anc_2.090</t>
  </si>
  <si>
    <t>Daughter cell-specific secreted protein with similarity to glucanases; degrades cell wall from the daughter side causing daughter to separate from mother; expression is repressed by cAMP</t>
  </si>
  <si>
    <t>CAGL0L02497g</t>
  </si>
  <si>
    <t>FBA1</t>
  </si>
  <si>
    <t>CAGL-IPF2790|CAGL-CDS3065.1|CAG61849.1</t>
  </si>
  <si>
    <t>CAL0135160</t>
  </si>
  <si>
    <t>YKL060C</t>
  </si>
  <si>
    <t>Anc_2.577</t>
  </si>
  <si>
    <t>Fructose 1,6-bisphosphate aldolase; required for glycolysis and gluconeogenesis; catalyzes conversion of fructose 1,6 bisphosphate to glyceraldehyde-3-P and dihydroxyacetone-P; locates to mitochondrial outer surface upon oxidative stress</t>
  </si>
  <si>
    <t>CAGL0J00253g</t>
  </si>
  <si>
    <t>CAGL-IPF7821|CAGL-CDS2093.1|CAG60669.1</t>
  </si>
  <si>
    <t>CAL0133428</t>
  </si>
  <si>
    <t>MTL1</t>
  </si>
  <si>
    <t>YLR332W</t>
  </si>
  <si>
    <t>YGR023W</t>
  </si>
  <si>
    <t>Anc_4.159</t>
  </si>
  <si>
    <t>Putative plasma membrane sensor; involved in cell integrity signaling and stress response during glucose starvation and oxidative stress; has structural and functional similarity to Mid2p; MTL1 has a paralog, MID2, that arose from the whole genome duplication</t>
  </si>
  <si>
    <t>CAGL0M01056g</t>
  </si>
  <si>
    <t>CAGL-IPF5467|CAGL-CDS4535.1|CAG62366.1</t>
  </si>
  <si>
    <t>CAL0136789</t>
  </si>
  <si>
    <t>FCF1</t>
  </si>
  <si>
    <t>YDR339C</t>
  </si>
  <si>
    <t>Anc_5.392</t>
  </si>
  <si>
    <t>Putative PINc domain nuclease; required for early cleavages of 35S pre-rRNA and maturation of 18S rRNA; component of the SSU (small subunit) processome involved in 40S ribosomal subunit biogenesis; copurifies with Faf1p</t>
  </si>
  <si>
    <t>CAGL0E03366g</t>
  </si>
  <si>
    <t>Novel_proteincoding11</t>
  </si>
  <si>
    <t>CAL0000205626</t>
  </si>
  <si>
    <t>CAGL0F04807g</t>
  </si>
  <si>
    <t>CAGL-IPF1656|CAGL-CDS2310.1|CAG59104.1</t>
  </si>
  <si>
    <t>CAL0129280</t>
  </si>
  <si>
    <t>OM45</t>
  </si>
  <si>
    <t>YIL136W</t>
  </si>
  <si>
    <t>Anc_2.219</t>
  </si>
  <si>
    <t>Mitochondrial outer membrane protein of unknown function; major constituent of the outer membrane, located on the outer (cytosolic) face; protein abundance increases in response to DNA replication stress</t>
  </si>
  <si>
    <t>CAGL0H00572g</t>
  </si>
  <si>
    <t>CAGL-IPF7307|CAGL-CDS3741.1|CAG59754.1</t>
  </si>
  <si>
    <t>CAL0131958</t>
  </si>
  <si>
    <t>TDA4</t>
  </si>
  <si>
    <t>YJR116W</t>
  </si>
  <si>
    <t>Anc_7.500</t>
  </si>
  <si>
    <t>Putative protein of unknown function; null mutant is sensitive to expression of the top1-T722A allele</t>
  </si>
  <si>
    <t>CAGL0E03476g</t>
  </si>
  <si>
    <t>CAGL-IPF2443|CAGL-CDS0092.1|CAG58757.1</t>
  </si>
  <si>
    <t>CAL0129002</t>
  </si>
  <si>
    <t>CDC25</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</si>
  <si>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</si>
  <si>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CAGL0M03619g</t>
  </si>
  <si>
    <t>CAGL-IPF6798|CAGL-CDS2744.1|CAG62479.1</t>
  </si>
  <si>
    <t>CAL0136707</t>
  </si>
  <si>
    <t>PUS4</t>
  </si>
  <si>
    <t>YNL292W</t>
  </si>
  <si>
    <t>Anc_3.067</t>
  </si>
  <si>
    <t>Pseudouridine synthase; catalyzes only the formation of pseudouridine-55 (Psi55), a highly conserved tRNA modification, in mitochondrial and cytoplasmic tRNAs; PUS4 overexpression leads to translational derepression of GCN4 (Gcd- phenotype)</t>
  </si>
  <si>
    <t>CAGL0H10010g</t>
  </si>
  <si>
    <t>CAGL-IPF33|CAGL-CDS3777.1|CAG60165.1</t>
  </si>
  <si>
    <t>CAL0131520</t>
  </si>
  <si>
    <t>CAGL0D02728g</t>
  </si>
  <si>
    <t>CAGL-IPF8633|CAGL-CDS3532.1|CAG58445.1</t>
  </si>
  <si>
    <t>CAL0128039</t>
  </si>
  <si>
    <t>AIM46</t>
  </si>
  <si>
    <t>YHR199C</t>
  </si>
  <si>
    <t>Anc_4.369</t>
  </si>
  <si>
    <t>CAGL0J00649g</t>
  </si>
  <si>
    <t>CAGL-IPF7787|CAGL-CDS3108.1|CAG60687.1</t>
  </si>
  <si>
    <t>CAL0132936</t>
  </si>
  <si>
    <t>THR1</t>
  </si>
  <si>
    <t>YHR025W</t>
  </si>
  <si>
    <t>Anc_5.269</t>
  </si>
  <si>
    <t>Homoserine kinase; conserved protein required for threonine biosynthesis; expression is regulated by the GCN4-mediated general amino acid control pathway</t>
  </si>
  <si>
    <t>CAGL0A03564g</t>
  </si>
  <si>
    <t>CAGL-IPF1225|CAGL-CDS0450.1|CAG57815.1</t>
  </si>
  <si>
    <t>CAL0126593</t>
  </si>
  <si>
    <t>RIC1</t>
  </si>
  <si>
    <t>YLR039C</t>
  </si>
  <si>
    <t>Anc_2.402</t>
  </si>
  <si>
    <t>Protein involved in retrograde transport to the cis-Golgi network; forms heterodimer with Rgp1p that acts as a GTP exchange factor for Ypt6p; involved in transcription of rRNA and ribosomal protein genes</t>
  </si>
  <si>
    <t>CAGL0J06314g</t>
  </si>
  <si>
    <t>CAGL-IPF2305|CAGL-CDS1808.1|CAG60932.1</t>
  </si>
  <si>
    <t>CAL0133542</t>
  </si>
  <si>
    <t>DLD2</t>
  </si>
  <si>
    <t>YDL178W</t>
  </si>
  <si>
    <t>Anc_7.286</t>
  </si>
  <si>
    <t>D-lactate dehydrogenase; located in the mitochondrial matrix</t>
  </si>
  <si>
    <t>CAGL0L01309g</t>
  </si>
  <si>
    <t>CAGL-IPF7406|CAGL-CDS2816.1|CAG61800.1</t>
  </si>
  <si>
    <t>CAL0135374</t>
  </si>
  <si>
    <t>RAD23</t>
  </si>
  <si>
    <t>YEL037C</t>
  </si>
  <si>
    <t>Anc_1.480</t>
  </si>
  <si>
    <t>Protein with ubiquitin-like N terminus; subunit of Nuclear Excision Repair Factor 2 (NEF2) with Rad4p that binds damaged DNA; enhances protein deglycosylation activity of Png1p; also involved, with Rad4p, in ubiquitylated protein turnover</t>
  </si>
  <si>
    <t>CAGL0I10428g</t>
  </si>
  <si>
    <t>CAGL-IPF6437|CAGL-CDS0268.1|CAG60638.1</t>
  </si>
  <si>
    <t>CAL0129971</t>
  </si>
  <si>
    <t>CAF130</t>
  </si>
  <si>
    <t>YGR134W</t>
  </si>
  <si>
    <t>Anc_3.497</t>
  </si>
  <si>
    <t>Subunit of the CCR4-NOT transcriptional regulatory complex; CCR4-NOT complex is evolutionarily-conserved and involved in controlling mRNA initiation, elongation, and degradation</t>
  </si>
  <si>
    <t>CAGL0K08272g</t>
  </si>
  <si>
    <t>CAGL-IPF3120|CAGL-CDS2739.1|CAG61544.1</t>
  </si>
  <si>
    <t>CAL0134119</t>
  </si>
  <si>
    <t>YSR3</t>
  </si>
  <si>
    <t>YKR053C</t>
  </si>
  <si>
    <t>Dihydrosphingosine 1-phosphate phosphatase; membrane protein involved in sphingolipid metabolism; YSR3 has a paralog, LCB3, that arose from the whole genome duplication</t>
  </si>
  <si>
    <t>CAGL0H01683g</t>
  </si>
  <si>
    <t>CAGL-IPF5830|CAGL-CDS1098.1|CAG59805.1|ZCF21</t>
  </si>
  <si>
    <t>CAL0130468</t>
  </si>
  <si>
    <t>URC2</t>
  </si>
  <si>
    <t>YDR520C</t>
  </si>
  <si>
    <t>Anc_1.026</t>
  </si>
  <si>
    <t>Putative Zn(II)2Cys6 motif containing transcription factor; non-essential gene identified in a screen for mutants with increased levels of rDNA transcription; similar to S. kluyveri Urc2p involved in uracil catabolism</t>
  </si>
  <si>
    <t>CAGL0I07821g</t>
  </si>
  <si>
    <t>CAGL-IPF4292|CAGL-CDS0290.1|CAG60526.1</t>
  </si>
  <si>
    <t>CAL0132666</t>
  </si>
  <si>
    <t>DUF1</t>
  </si>
  <si>
    <t>YOL087C</t>
  </si>
  <si>
    <t>Anc_3.115</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</si>
  <si>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</si>
  <si>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CAGL0H00528g</t>
  </si>
  <si>
    <t>CAGL-IPF7305|CAGL-CDS0969.1|CAG59752.1</t>
  </si>
  <si>
    <t>CAL0131984</t>
  </si>
  <si>
    <t>JHD2</t>
  </si>
  <si>
    <t>YJR119C</t>
  </si>
  <si>
    <t>Anc_7.505</t>
  </si>
  <si>
    <t>JmjC domain family histone demethylase; specific for H3-K4 (histone H3 Lys4); removes methyl groups specifically added by Set1p methyltransferase; protein levels regulated by Not4p (E3 ubiquitin ligase) polyubiquitin-mediated degradation</t>
  </si>
  <si>
    <t>CAGL0F07139g</t>
  </si>
  <si>
    <t>CAGL-IPF513|CAGL-CDS0892.1|CAG59203.1</t>
  </si>
  <si>
    <t>CAL0130980</t>
  </si>
  <si>
    <t>PRP43</t>
  </si>
  <si>
    <t>YGL120C</t>
  </si>
  <si>
    <t>Anc_6.132</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</si>
  <si>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</si>
  <si>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CAGL0C00341g</t>
  </si>
  <si>
    <t>CAGL-IPF6632|CAGL-CDS5232.1|CAG58100.1</t>
  </si>
  <si>
    <t>CAL0127652</t>
  </si>
  <si>
    <t>RFA3</t>
  </si>
  <si>
    <t>YJL173C</t>
  </si>
  <si>
    <t>Anc_1.165</t>
  </si>
  <si>
    <t>Subunit of heterotrimeric Replication Protein A (RPA); RPA is a highly conserved single-stranded DNA binding protein complex involved in DNA replication, repair, and recombination; protein abundance increases in response to DNA replication stress</t>
  </si>
  <si>
    <t>CAGL0D01837g</t>
  </si>
  <si>
    <t>Novel_proteincoding10</t>
  </si>
  <si>
    <t>CAL0000206940</t>
  </si>
  <si>
    <t>CAGL0H01749g</t>
  </si>
  <si>
    <t>CAGL-IPF5833|CAG59808.1</t>
  </si>
  <si>
    <t>CAL0132016</t>
  </si>
  <si>
    <t>Anc_1.511</t>
  </si>
  <si>
    <t>CAGL0I05148g</t>
  </si>
  <si>
    <t>DLD1</t>
  </si>
  <si>
    <t>CAGL-IPF1331|CAGL-CDS1640.1|CAG60411.1</t>
  </si>
  <si>
    <t>CAL0132440</t>
  </si>
  <si>
    <t>YDL174C</t>
  </si>
  <si>
    <t>Anc_7.364</t>
  </si>
  <si>
    <t>D-lactate dehydrogenase; oxidizes D-lactate to pyruvate, transcription is heme-dependent, repressed by glucose, and derepressed in ethanol or lactate; located in the mitochondrial inner membrane</t>
  </si>
  <si>
    <t>CAGL0G08041g</t>
  </si>
  <si>
    <t>CAGL-IPF9147|CAGL-CDS1469.1|CAG59639.1</t>
  </si>
  <si>
    <t>CAL0129825</t>
  </si>
  <si>
    <t>RLI1</t>
  </si>
  <si>
    <t>YDR091C</t>
  </si>
  <si>
    <t>Anc_8.227</t>
  </si>
  <si>
    <t>Essential iron-sulfur protein; required for ribosome biogenesis and translation initiation and termination; facilitates binding of a multifactor complex (MFC) of initiation factors to the small ribosomal subunit; predicted ABC family ATPase; forms a complex with Lto1p and Yae1p that may be involved in protection of the ribosome from damage due to reactive oxygen species</t>
  </si>
  <si>
    <t>CAGL0M08800g</t>
  </si>
  <si>
    <t>YAP6</t>
  </si>
  <si>
    <t>CAGL-IPF8160|CAGL-CDS3896.1|CAG62704.1|YAP4/6</t>
  </si>
  <si>
    <t>CAL0136461</t>
  </si>
  <si>
    <t>YOR028C</t>
  </si>
  <si>
    <t>YDR259C</t>
  </si>
  <si>
    <t>Anc_5.619</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</si>
  <si>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</si>
  <si>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CAGL0G09229g</t>
  </si>
  <si>
    <t>CAGL-IPF1572|CAGL-CDS5318.1|CAG59690.1</t>
  </si>
  <si>
    <t>CAL0130414</t>
  </si>
  <si>
    <t>PRM3</t>
  </si>
  <si>
    <t>YPL192C</t>
  </si>
  <si>
    <t>Anc_6.197</t>
  </si>
  <si>
    <t>Protein required for nuclear envelope fusion during karyogamy; pheromone-regulated; localizes to the outer face of the nuclear membrane; interacts with Kar5p at the spindle pole body</t>
  </si>
  <si>
    <t>CAGL0G03355g</t>
  </si>
  <si>
    <t>CAGL-IPF3628|CAGL-CDS0123.1|CAG59436.1</t>
  </si>
  <si>
    <t>CAL0137651</t>
  </si>
  <si>
    <t>NUP157</t>
  </si>
  <si>
    <t>YER105C</t>
  </si>
  <si>
    <t>Anc_7.401</t>
  </si>
  <si>
    <t>Subunit of the inner ring of the nuclear pore complex (NPC); contributes to NPC assembly and tethering of DNA to the nuclear periphery; both Nup170p and NUP157p are similar to human Nup155p; NUP157 has a paralog, NUP170, that arose from the whole genome duplication</t>
  </si>
  <si>
    <t>CAGL0F00539g</t>
  </si>
  <si>
    <t>CAGL-IPF3787|CAGL-CDS1689.1|CAG58921.1</t>
  </si>
  <si>
    <t>CAL0131174</t>
  </si>
  <si>
    <t>CCT5</t>
  </si>
  <si>
    <t>YJR064W</t>
  </si>
  <si>
    <t>Anc_1.513</t>
  </si>
  <si>
    <t>CAGL0L08250g</t>
  </si>
  <si>
    <t>CAGL-IPF7586|CAGL-CDS0662.1|CAG62105.1</t>
  </si>
  <si>
    <t>CAL0135812</t>
  </si>
  <si>
    <t>YIL143C</t>
  </si>
  <si>
    <t>Anc_5.695</t>
  </si>
  <si>
    <t>SSL2</t>
  </si>
  <si>
    <t>Component of RNA polymerase transcription factor TFIIH holoenzyme; has DNA-dependent ATPase/helicase activity and is required, with Rad3p, for unwinding promoter DNA; interacts functionally with TFIIB and has roles in transcription start site selection and in gene looping to juxtapose initiation and termination regions; involved in DNA repair; relocalizes to the cytosol in response to hypoxia; homolog of human ERCC3</t>
  </si>
  <si>
    <t>CAGL0F04873g</t>
  </si>
  <si>
    <t>CAGL-IPF11753|CAG59107.1</t>
  </si>
  <si>
    <t>CAL0130946</t>
  </si>
  <si>
    <t>KRE6</t>
  </si>
  <si>
    <t>YPR159W</t>
  </si>
  <si>
    <t>Anc_3.508</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</si>
  <si>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</si>
  <si>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CAGL0L07348g</t>
  </si>
  <si>
    <t>CAGL-IPF8877|CAGL-CDS0328.1|CAG62067.1</t>
  </si>
  <si>
    <t>CAL0135386</t>
  </si>
  <si>
    <t>POL3</t>
  </si>
  <si>
    <t>YDL102W</t>
  </si>
  <si>
    <t>Anc_2.351</t>
  </si>
  <si>
    <t>Catalytic subunit of DNA polymerase delta; required for chromosomal DNA replication during mitosis and meiosis, intragenic recombination, repair of double strand DNA breaks, and DNA replication during nucleotide excision repair (NER)</t>
  </si>
  <si>
    <t>CAGL0E04664g</t>
  </si>
  <si>
    <t>CAGL-IPF2529|CAGL-CDS4445.1|CAG58810.1</t>
  </si>
  <si>
    <t>CAL0128696</t>
  </si>
  <si>
    <t>EMC10</t>
  </si>
  <si>
    <t>YDR056C</t>
  </si>
  <si>
    <t>Anc_3.305</t>
  </si>
  <si>
    <t>Putative protein of unknown function; green fluorescent protein (GFP)-fusion protein localizes to the endoplasmic reticulum; YDR056C is not an essential protein</t>
  </si>
  <si>
    <t>CAGL0H01419g</t>
  </si>
  <si>
    <t>CAGL-IPF5815|CAGL-CDS1945.1|CAG59793.1</t>
  </si>
  <si>
    <t>CAL0130530</t>
  </si>
  <si>
    <t>BFR2</t>
  </si>
  <si>
    <t>YDR299W</t>
  </si>
  <si>
    <t>Anc_5.316</t>
  </si>
  <si>
    <t>Essential protein that is a component of 90S preribosomes; may be involved in rRNA processing; multicopy suppressor of sensitivity to Brefeldin A; expression is induced during lag phase and also by cold shock</t>
  </si>
  <si>
    <t>CAGL0I04708g</t>
  </si>
  <si>
    <t>PDX3</t>
  </si>
  <si>
    <t>CAGL-IPF5895|CAGL-CDS4191.1|CAG60391.1</t>
  </si>
  <si>
    <t>CAL0132580</t>
  </si>
  <si>
    <t>YBR035C</t>
  </si>
  <si>
    <t>Anc_3.236</t>
  </si>
  <si>
    <t>Pyridoxine (pyridoxamine) phosphate oxidase; has homologs in E. coli and Myxococcus xanthus; transcription is under the general control of nitrogen metabolism</t>
  </si>
  <si>
    <t>CAGL0F07887g</t>
  </si>
  <si>
    <t>CAGL-IPF564|CAGL-CDS1721.1|CAG59235.1</t>
  </si>
  <si>
    <t>CAL0130870</t>
  </si>
  <si>
    <t>TCP1</t>
  </si>
  <si>
    <t>YDR212W</t>
  </si>
  <si>
    <t>Anc_8.422</t>
  </si>
  <si>
    <t>Alpha subunit of chaperonin-containing T-complex; complex mediates protein folding in the cytosol; involved in actin cytoskeleton maintenance; overexpression in neurons suppresses formation of pathogenic conformations of huntingtin protein</t>
  </si>
  <si>
    <t>CAGL0A03652g</t>
  </si>
  <si>
    <t>CAGL-IPF1216|CAGL-CDS0984.1|CAG57819.1</t>
  </si>
  <si>
    <t>CAL0126771</t>
  </si>
  <si>
    <t>MAK5</t>
  </si>
  <si>
    <t>YBR142W</t>
  </si>
  <si>
    <t>Anc_3.122</t>
  </si>
  <si>
    <t>Essential nucleolar protein; putative DEAD-box RNA helicase required for maintenance of M1 dsRNA virus; involved in biogenesis of large (60S) ribosomal subunits</t>
  </si>
  <si>
    <t>CAGL0M03597g</t>
  </si>
  <si>
    <t>MID1</t>
  </si>
  <si>
    <t>CAGL-IPF6799|CAGL-CDS1553.1|CAG62478.1</t>
  </si>
  <si>
    <t>CAL0137305</t>
  </si>
  <si>
    <t>YNL291C</t>
  </si>
  <si>
    <t>Anc_3.068</t>
  </si>
  <si>
    <t>N-glycosylated integral membrane protein of the ER and plasma membrane; functions as a stretch-activated Ca2+-permeable cation channel required for Ca2+ influx stimulated by pheromone; interacts with Cch1p; forms an oligomer</t>
  </si>
  <si>
    <t>CAGL0L11594g</t>
  </si>
  <si>
    <t>CAGL-IPF4247|CAGL-CDS2033.1|CAG62246.1</t>
  </si>
  <si>
    <t>CAL0135814</t>
  </si>
  <si>
    <t>RIO1</t>
  </si>
  <si>
    <t>YOR119C</t>
  </si>
  <si>
    <t>Anc_5.432</t>
  </si>
  <si>
    <t>Serine kinase involved in cell cycling and pre-rRNA processing; involved in cell cycle progression and processing of the 20S pre-rRNA into mature 18S rRNA; essential gene</t>
  </si>
  <si>
    <t>CAGL0G10043g</t>
  </si>
  <si>
    <t>CAGL-IPF1514|CAGL-CDS5216.1|CAG59724.1</t>
  </si>
  <si>
    <t>CAL0129249</t>
  </si>
  <si>
    <t>RPO26</t>
  </si>
  <si>
    <t>YPR187W</t>
  </si>
  <si>
    <t>Anc_7.544</t>
  </si>
  <si>
    <t>RNA polymerase subunit ABC23; common to RNA polymerases I, II, and III; part of central core; similar to bacterial omega subunit</t>
  </si>
  <si>
    <t>CAGL0G07084g</t>
  </si>
  <si>
    <t>CAGL-IPF5617|CAGL-CDS3207.1|CAG59596.1</t>
  </si>
  <si>
    <t>CAL0129948</t>
  </si>
  <si>
    <t>UNG1</t>
  </si>
  <si>
    <t>YML021C</t>
  </si>
  <si>
    <t>Anc_5.555</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</si>
  <si>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</si>
  <si>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CAGL0F08129g</t>
  </si>
  <si>
    <t>SDA1</t>
  </si>
  <si>
    <t>CAGL-IPF588|CAGL-CDS0953.1|CAG59246.1</t>
  </si>
  <si>
    <t>CAL0129292</t>
  </si>
  <si>
    <t>YGR245C</t>
  </si>
  <si>
    <t>Anc_5.081</t>
  </si>
  <si>
    <t>Protein required for actin organization and passage through Start; highly conserved nuclear protein; required for actin cytoskeleton organization; plays a critical role in G1 events; binds Nap1p; involved in 60S ribosome biogenesis</t>
  </si>
  <si>
    <t>CAGL0G06798g</t>
  </si>
  <si>
    <t>CAGL-IPF15318|CAG59583.1</t>
  </si>
  <si>
    <t>CAL0137739</t>
  </si>
  <si>
    <t>LSO1</t>
  </si>
  <si>
    <t>YJR005C-A</t>
  </si>
  <si>
    <t>Anc_5.173</t>
  </si>
  <si>
    <t>Putative protein of unknown function; originally identified as a syntenic homolog of an &lt;i&gt;Ashbya gossypii&lt;/i&gt; gene; YJR005C-A has a paralog, YGR169C-A, that arose from the whole genome duplication</t>
  </si>
  <si>
    <t>CAGL0F00517g</t>
  </si>
  <si>
    <t>CAGL-IPF3788|CAGL-CDS2355.1|CAG58920.1</t>
  </si>
  <si>
    <t>CAL0130966</t>
  </si>
  <si>
    <t>ARP3</t>
  </si>
  <si>
    <t>YJR065C</t>
  </si>
  <si>
    <t>Anc_1.514</t>
  </si>
  <si>
    <t>Essential component of the Arp2/3 complex; Arp2/3 is a highly conserved actin nucleation center required for the motility and integrity of actin patches; involved in endocytosis and membrane growth and polarity</t>
  </si>
  <si>
    <t>CAGL0G09823g</t>
  </si>
  <si>
    <t>CAGL-IPF1529|CAGL-CDS3403.1|CAG59714.1</t>
  </si>
  <si>
    <t>CAL0130640</t>
  </si>
  <si>
    <t>BET2</t>
  </si>
  <si>
    <t>YPR176C</t>
  </si>
  <si>
    <t>Anc_7.533</t>
  </si>
  <si>
    <t>Beta subunit of Type II geranylgeranyltransferase; required for vesicular transport between the endoplasmic reticulum and the Golgi; provides a membrane attachment moiety to Rab-like proteins Ypt1p and Sec4p</t>
  </si>
  <si>
    <t>CAGL0K09086g</t>
  </si>
  <si>
    <t>CAGL-IPF3060|CAGL-CDS2387.1|CAG61579.1</t>
  </si>
  <si>
    <t>CAL0134843</t>
  </si>
  <si>
    <t>CLP1</t>
  </si>
  <si>
    <t>YOR250C</t>
  </si>
  <si>
    <t>Anc_8.690</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</si>
  <si>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t>
  </si>
  <si>
    <t>CAGL0B00352g</t>
  </si>
  <si>
    <t>CAGL-IPF3677|CAGL-CDS3268.1|CAG57885.1</t>
  </si>
  <si>
    <t>CAL0127796</t>
  </si>
  <si>
    <t>KRR1</t>
  </si>
  <si>
    <t>YCL059C</t>
  </si>
  <si>
    <t>Anc_1.006</t>
  </si>
  <si>
    <t>Nucleolar protein required for rRNA synthesis and ribosomal assembly; required for the synthesis of 18S rRNA and for the assembly of 40S ribosomal subunit; essential gene</t>
  </si>
  <si>
    <t>CAGL0L00781g</t>
  </si>
  <si>
    <t>MET30</t>
  </si>
  <si>
    <t>CAGL-IPF7507|CAGL-CDS1182.1|CAG61778.1</t>
  </si>
  <si>
    <t>CAL0135308</t>
  </si>
  <si>
    <t>YIL046W</t>
  </si>
  <si>
    <t>Anc_7.231</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</si>
  <si>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</si>
  <si>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CAGL0J11066g</t>
  </si>
  <si>
    <t>CAGL-IPF2873|CAGL-CDS1193.1|CAG61144.1</t>
  </si>
  <si>
    <t>CAL0133540</t>
  </si>
  <si>
    <t>NOC3</t>
  </si>
  <si>
    <t>YLR002C</t>
  </si>
  <si>
    <t>Anc_5.222</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</si>
  <si>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</si>
  <si>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CAGL0K04433g</t>
  </si>
  <si>
    <t>CAGL-IPF4046|CAGL-CDS3066.1|CAG61379.1</t>
  </si>
  <si>
    <t>CAL0134139</t>
  </si>
  <si>
    <t>PEF1</t>
  </si>
  <si>
    <t>YGR058W</t>
  </si>
  <si>
    <t>Anc_4.203</t>
  </si>
  <si>
    <t>Penta-EF-hand protein; required for polar bud growth and cell wall abscission; binds calcium and zinc with different affinity; localizes to bud site in G1, bud neck in G2; binds to Sec31p and modulates COPII coat assembly</t>
  </si>
  <si>
    <t>CAGL0L09471g</t>
  </si>
  <si>
    <t>CAGL-IPF7457|CAGL-CDS2700.1|CAG62155.1</t>
  </si>
  <si>
    <t>CAL0135446</t>
  </si>
  <si>
    <t>PRI1</t>
  </si>
  <si>
    <t>YIR008C</t>
  </si>
  <si>
    <t>Anc_7.171</t>
  </si>
  <si>
    <t>Subunit of DNA primase; DNA primase is required for DNA synthesis and double-strand break repair</t>
  </si>
  <si>
    <t>CAGL0B04521g</t>
  </si>
  <si>
    <t>RAS1</t>
  </si>
  <si>
    <t>CAGL-IPF684|CAGL-CDS3251.1|CAG58067.1</t>
  </si>
  <si>
    <t>CAL0126998</t>
  </si>
  <si>
    <t>YOR101W</t>
  </si>
  <si>
    <t>Anc_2.182</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</si>
  <si>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</si>
  <si>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CAGL0J04070g</t>
  </si>
  <si>
    <t>CAGL-IPF6856|CAGL-CDS4830.1|CAG60831.1</t>
  </si>
  <si>
    <t>CAL0133078</t>
  </si>
  <si>
    <t>RPB8</t>
  </si>
  <si>
    <t>YOR224C</t>
  </si>
  <si>
    <t>Anc_8.646</t>
  </si>
  <si>
    <t>RNA polymerase subunit ABC14.5; common to RNA polymerases I, II, and III</t>
  </si>
  <si>
    <t>CAGL0J00869g</t>
  </si>
  <si>
    <t>CAGL-IPF9015|CAGL-CDS4295.1|CAG60697.1</t>
  </si>
  <si>
    <t>CAL0133410</t>
  </si>
  <si>
    <t>YKL144C</t>
  </si>
  <si>
    <t>Anc_5.250</t>
  </si>
  <si>
    <t>RPC25</t>
  </si>
  <si>
    <t>RNA polymerase III subunit C25; required for transcription initiation; forms a heterodimer with Rpc17p; paralog of Rpb7p</t>
  </si>
  <si>
    <t>CAGL0M02497g</t>
  </si>
  <si>
    <t>CAGL-IPF40107|CAG62430.1</t>
  </si>
  <si>
    <t>CAL0137465</t>
  </si>
  <si>
    <t>RPL33A</t>
  </si>
  <si>
    <t>YPL143W</t>
  </si>
  <si>
    <t>Anc_8.655</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</si>
  <si>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</si>
  <si>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CAGL0G01672g</t>
  </si>
  <si>
    <t>CAGL-IPF3839|CAGL-CDS2654.1|CAG59360.1</t>
  </si>
  <si>
    <t>CAL0129520</t>
  </si>
  <si>
    <t>RPN7</t>
  </si>
  <si>
    <t>YPR108W</t>
  </si>
  <si>
    <t>Anc_3.423</t>
  </si>
  <si>
    <t>Essential non-ATPase regulatory subunit of the 26S proteasome; similar to another S. cerevisiae regulatory subunit, Rpn5p, as well as to mammalian proteasome subunits</t>
  </si>
  <si>
    <t>CAGL0E06490g</t>
  </si>
  <si>
    <t>CAGL-IPF5986|CAGL-CDS2237.1|CAG58891.1</t>
  </si>
  <si>
    <t>CAL0129142</t>
  </si>
  <si>
    <t>RPT1</t>
  </si>
  <si>
    <t>YKL145W</t>
  </si>
  <si>
    <t>Anc_5.251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</si>
  <si>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</si>
  <si>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CAGL0L07788g</t>
  </si>
  <si>
    <t>CAGL-IPF9425|CAGL-CDS3878.1|CAG62086.1</t>
  </si>
  <si>
    <t>CAL0135110</t>
  </si>
  <si>
    <t>RVS161</t>
  </si>
  <si>
    <t>YCR009C</t>
  </si>
  <si>
    <t>Anc_1.424</t>
  </si>
  <si>
    <t>Amphiphysin-like lipid raft protein; interacts with Rvs167p and regulates polarization of the actin cytoskeleton, endocytosis, cell polarity, cell fusion and viability following starvation or osmotic stress</t>
  </si>
  <si>
    <t>CAGL0G02783g</t>
  </si>
  <si>
    <t>CAGL-IPF3591|CAGL-CDS2122.1|CAG59411.1</t>
  </si>
  <si>
    <t>CAL0130342</t>
  </si>
  <si>
    <t>SHQ1</t>
  </si>
  <si>
    <t>YIL104C</t>
  </si>
  <si>
    <t>Anc_2.271</t>
  </si>
  <si>
    <t>Chaperone protein; required for the assembly of box H/ACA snoRNPs and thus for pre-rRNA processing, forms a complex with Naf1p and interacts with H/ACA snoRNP components Nhp2p and Cbf5p; homology with known Hsp90p cochaperones; relocalizes to the cytosol in response to hypoxia</t>
  </si>
  <si>
    <t>CAGL0I05434g</t>
  </si>
  <si>
    <t>CAGL-IPF1346|CAGL-CDS5174.1|CAG60422.1</t>
  </si>
  <si>
    <t>CAL0132270</t>
  </si>
  <si>
    <t>TOA2</t>
  </si>
  <si>
    <t>YKL058W</t>
  </si>
  <si>
    <t>Anc_2.580</t>
  </si>
  <si>
    <t>TFIIA small subunit; involved in transcriptional activation, acts as antirepressor or as coactivator; homologous to smallest subunit of human and Drosophila TFIIA; protein abundance increases in response to DNA replication stress</t>
  </si>
  <si>
    <t>CAGL0I05720g</t>
  </si>
  <si>
    <t>CAGL-IPF1366|CAGL-CDS2879.1|CAG60435.1</t>
  </si>
  <si>
    <t>CAL0130496</t>
  </si>
  <si>
    <t>YMR203W</t>
  </si>
  <si>
    <t>Anc_6.302</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</si>
  <si>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</si>
  <si>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</si>
  <si>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CAGL0G00154g</t>
  </si>
  <si>
    <t>CAGL-IPF8916|CAGL-CDS2534.1|CAG59298.1</t>
  </si>
  <si>
    <t>CAL0137601</t>
  </si>
  <si>
    <t>ZUO1</t>
  </si>
  <si>
    <t>YGR285C</t>
  </si>
  <si>
    <t>Anc_5.004</t>
  </si>
  <si>
    <t>Ribosome-associated chaperone; functions in ribosome biogenesis and, in partnership with Ssz1p and SSb1/2, as a chaperone for nascent polypeptide chains; contains a DnaJ domain and functions as a J-protein partner for Ssb1p and Ssb2p</t>
  </si>
  <si>
    <t>CAGL0L04836g</t>
  </si>
  <si>
    <t>CAGL-IPF12572|CAR58063.1</t>
  </si>
  <si>
    <t>CAL0135946</t>
  </si>
  <si>
    <t>CAGL0L00715g</t>
  </si>
  <si>
    <t>CAGL-IPF7513|CAGL-CDS0280.1|CAG61775.1</t>
  </si>
  <si>
    <t>CAL0136128</t>
  </si>
  <si>
    <t>NEO1</t>
  </si>
  <si>
    <t>YIL048W</t>
  </si>
  <si>
    <t>Anc_7.234</t>
  </si>
  <si>
    <t>Putative aminophospholipid translocase (flippase); involved in endocytosis and vacuolar biogenesis; localizes to endosomes and the Golgi aparatus</t>
  </si>
  <si>
    <t>CAGL0H00242g</t>
  </si>
  <si>
    <t>CAGL-IPF7282|CAGL-CDS0918.1|CAG59739.1</t>
  </si>
  <si>
    <t>CAL0132036</t>
  </si>
  <si>
    <t>CAGL0K05115g</t>
  </si>
  <si>
    <t>CAGL-IPF3994|CAGL-CDS3011.1|CAG61410.1</t>
  </si>
  <si>
    <t>CAL0134411</t>
  </si>
  <si>
    <t>CCL1</t>
  </si>
  <si>
    <t>YPR025C</t>
  </si>
  <si>
    <t>Anc_7.431</t>
  </si>
  <si>
    <t>Cyclin associated with protein kinase Kin28p; Kin28p is the TFIIH-associated carboxy-terminal domain (CTD) kinase involved in transcription initiation at RNA polymerase II promoters</t>
  </si>
  <si>
    <t>CAGL0K07656g</t>
  </si>
  <si>
    <t>FRS2</t>
  </si>
  <si>
    <t>CAGL-IPF3159|CAGL-CDS2088.1|CAG61517.1</t>
  </si>
  <si>
    <t>CAL0133857</t>
  </si>
  <si>
    <t>YFL022C</t>
  </si>
  <si>
    <t>Anc_8.052</t>
  </si>
  <si>
    <t>Alpha subunit of cytoplasmic phenylalanyl-tRNA synthetase; forms a tetramer with Frs1p to form active enzyme; evolutionarily distant from mitochondrial phenylalanyl-tRNA synthetase based on protein sequence, but substrate binding is similar</t>
  </si>
  <si>
    <t>CAGL0H01067g</t>
  </si>
  <si>
    <t>CAGL-IPF5785|CAGL-CDS3555.1|CAG59777.1</t>
  </si>
  <si>
    <t>CAL0129522</t>
  </si>
  <si>
    <t>NSE3</t>
  </si>
  <si>
    <t>YDR288W</t>
  </si>
  <si>
    <t>Anc_5.293</t>
  </si>
  <si>
    <t>Component of the SMC5-SMC6 complex; this complex plays a key role in the removal of X-shaped DNA structures that arise between sister chromatids during DNA replication and repair; protein abundance increases in response to DNA replication stress</t>
  </si>
  <si>
    <t>CAGL0A03278g</t>
  </si>
  <si>
    <t>CAGL-IPF1242|CAGL-CDS4230.1|CAG57803.1</t>
  </si>
  <si>
    <t>CAL0126557</t>
  </si>
  <si>
    <t>YBR084C-A</t>
  </si>
  <si>
    <t>Anc_3.312</t>
  </si>
  <si>
    <t>RPL19A</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</si>
  <si>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</si>
  <si>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CAGL0I02398g</t>
  </si>
  <si>
    <t>CAGL-IPF8080|CAGL-CDS1962.1|CAG60293.1</t>
  </si>
  <si>
    <t>CAL0132434</t>
  </si>
  <si>
    <t>NMD3</t>
  </si>
  <si>
    <t>YHR170W</t>
  </si>
  <si>
    <t>Anc_5.067</t>
  </si>
  <si>
    <t>Protein involved in nuclear export of the large ribosomal subunit; acts as a Crm1p-dependent adapter protein for export of nascent ribosomal subunits through the nuclear pore complex</t>
  </si>
  <si>
    <t>CAGL0H01507g</t>
  </si>
  <si>
    <t>CAGL-IPF5820|CAGL-CDS0827.1|CAG59797.1|ZCF20</t>
  </si>
  <si>
    <t>CAL0130024</t>
  </si>
  <si>
    <t>RSC3</t>
  </si>
  <si>
    <t>YDR303C</t>
  </si>
  <si>
    <t>Component of the RSC chromatin remodeling complex; essential gene required for maintenance of proper ploidy and regulation of ribosomal protein genes and the cell wall/stress response; RSC3 has a paralog, RSC30, that arose from the whole genome duplication</t>
  </si>
  <si>
    <t>CAGL0L03289g</t>
  </si>
  <si>
    <t>CAGL-IPF2727|CAGL-CDS3016.1|CAG61885.1</t>
  </si>
  <si>
    <t>CAL0135920</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</si>
  <si>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</si>
  <si>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</si>
  <si>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CAGL0C00110g</t>
  </si>
  <si>
    <t>EPA6</t>
  </si>
  <si>
    <t>CAGL-IPF9053|CAGL-CDS1045.1|CAG58093.1</t>
  </si>
  <si>
    <t>CAL0127304</t>
  </si>
  <si>
    <t>CAGL0L06446g</t>
  </si>
  <si>
    <t>CAGL-IPF7629|CAGL-CDS1722.1|CAG62025.1</t>
  </si>
  <si>
    <t>CAL0135668</t>
  </si>
  <si>
    <t>YDR132C</t>
  </si>
  <si>
    <t>Anc_8.299</t>
  </si>
  <si>
    <t>Protein of unknown function; protein increases in abundance and relative distribution to the nucleus increases upon DNA replication stress; YDR132C has a paralog, YLR108C, that arose from the whole genome duplication</t>
  </si>
  <si>
    <t>CAGL0K10604g</t>
  </si>
  <si>
    <t>CAGL-IPF3228|CAGL-CDS2430.1|CAG61641.1</t>
  </si>
  <si>
    <t>CAL0134661</t>
  </si>
  <si>
    <t>CMK1</t>
  </si>
  <si>
    <t>YOL016C</t>
  </si>
  <si>
    <t>YFR014C</t>
  </si>
  <si>
    <t>Anc_1.374</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</si>
  <si>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</si>
  <si>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CAGL0F03531g</t>
  </si>
  <si>
    <t>CAGL-IPF1756|CAGL-CDS1558.1|CAG59047.1</t>
  </si>
  <si>
    <t>CAL0129517</t>
  </si>
  <si>
    <t>MEX67</t>
  </si>
  <si>
    <t>YPL169C</t>
  </si>
  <si>
    <t>Anc_8.699</t>
  </si>
  <si>
    <t>Poly(A)RNA binding protein involved in nuclear mRNA export; component of the nuclear pore; ortholog of human TAP</t>
  </si>
  <si>
    <t>CAGL0K06259g</t>
  </si>
  <si>
    <t>CAGL-IPF5284|CAGL-CDS4461.1|CAG61456.1|TSA2</t>
  </si>
  <si>
    <t>CAL0134717</t>
  </si>
  <si>
    <t>TSA2</t>
  </si>
  <si>
    <t>YDR453C</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</si>
  <si>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</si>
  <si>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CAGL0I10246g</t>
  </si>
  <si>
    <t>PWP2</t>
  </si>
  <si>
    <t>Cagl0I.mRNA.at.528.m|CAR58038.1|CAGL0I10274g</t>
  </si>
  <si>
    <t>CAL0130267</t>
  </si>
  <si>
    <t>CAGL0H02189g</t>
  </si>
  <si>
    <t>CAGL-IPF5862|CAGL-CDS4469.1|CAG59823.1</t>
  </si>
  <si>
    <t>CAL0131664</t>
  </si>
  <si>
    <t>TMA23</t>
  </si>
  <si>
    <t>YMR269W</t>
  </si>
  <si>
    <t>Anc_8.823</t>
  </si>
  <si>
    <t>Nucleolar protein implicated in ribosome biogenesis; deletion extends chronological lifespan</t>
  </si>
  <si>
    <t>CAGL0I07843g</t>
  </si>
  <si>
    <t>ADH1</t>
  </si>
  <si>
    <t>CAGL-IPF4297|CAGL-CDS3139.1|CAG60527.1</t>
  </si>
  <si>
    <t>CAL0132192</t>
  </si>
  <si>
    <t>YOL086C</t>
  </si>
  <si>
    <t>Anc_3.118</t>
  </si>
  <si>
    <t>Alcohol dehydrogenase; fermentative isozyme active as homo- or heterotetramers; required for the reduction of acetaldehyde to ethanol, the last step in the glycolytic pathway; ADH1 has a paralog, ADH5, that arose from the whole genome duplication</t>
  </si>
  <si>
    <t>CAGL0A01001g</t>
  </si>
  <si>
    <t>CAGL-IPF3364|CAGL-CDS4253.1|CAG57705.1</t>
  </si>
  <si>
    <t>CAL0126801</t>
  </si>
  <si>
    <t>YLR326W</t>
  </si>
  <si>
    <t>Anc_4.144</t>
  </si>
  <si>
    <t>CAGL0M06699g</t>
  </si>
  <si>
    <t>CAGL-IPF6173|CAGL-CDS3052.1|CAG62615.1</t>
  </si>
  <si>
    <t>CAL0136397</t>
  </si>
  <si>
    <t>YIL084C</t>
  </si>
  <si>
    <t>Anc_2.301</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</si>
  <si>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</si>
  <si>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</si>
  <si>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CAGL0B04543g</t>
  </si>
  <si>
    <t>CAGL-IPF681|CAGL-CDS3440.1|CAG58068.1</t>
  </si>
  <si>
    <t>CAL0126986</t>
  </si>
  <si>
    <t>CRC1</t>
  </si>
  <si>
    <t>YOR100C</t>
  </si>
  <si>
    <t>Anc_2.184</t>
  </si>
  <si>
    <t>Mitochondrial inner membrane carnitine transporter; required for carnitine-dependent transport of acetyl-CoA from peroxisomes to mitochondria during fatty acid beta-oxidation</t>
  </si>
  <si>
    <t>CAGL0J08844g</t>
  </si>
  <si>
    <t>CAGL-IPF6998|CAGL-CDS0814.1|CAG61044.1</t>
  </si>
  <si>
    <t>CAL0133322</t>
  </si>
  <si>
    <t>YDL148C</t>
  </si>
  <si>
    <t>Anc_7.327</t>
  </si>
  <si>
    <t>NOP14</t>
  </si>
  <si>
    <t>Nucleolar protein; forms a complex with Noc4p that mediates maturation and nuclear export of 40S ribosomal subunits; also present in the small subunit processome complex, which is required for processing of pre-18S rRNA</t>
  </si>
  <si>
    <t>CAGL0L10736g</t>
  </si>
  <si>
    <t>CAGL-IPF4182|CAGL-CDS3224.1|CAG62208.1</t>
  </si>
  <si>
    <t>CAL0135098</t>
  </si>
  <si>
    <t>INP1</t>
  </si>
  <si>
    <t>YMR204C</t>
  </si>
  <si>
    <t>Anc_6.303</t>
  </si>
  <si>
    <t>Peripheral membrane protein of peroxisomes; involved in peroxisomal inheritance; recruitment to peroxisomes is mediated by interaction with Pex3p at the peroxisomal membrane</t>
  </si>
  <si>
    <t>CAGL0G01166g</t>
  </si>
  <si>
    <t>CAGL-IPF3873|CAGL-CDS3641.1|CAG59339.1</t>
  </si>
  <si>
    <t>CAL0130061</t>
  </si>
  <si>
    <t>YLR348C</t>
  </si>
  <si>
    <t>Anc_1.123</t>
  </si>
  <si>
    <t>DIC1</t>
  </si>
  <si>
    <t>Mitochondrial dicarboxylate carrier; integral membrane protein, catalyzes a dicarboxylate-phosphate exchange across the inner mitochondrial membrane, transports cytoplasmic dicarboxylates into the mitochondrial matrix</t>
  </si>
  <si>
    <t>CAGL0G05962g</t>
  </si>
  <si>
    <t>CAGL-IPF3460|CAGL-CDS4083.1|CAG59548.1</t>
  </si>
  <si>
    <t>CAL0129590</t>
  </si>
  <si>
    <t>YHR140W</t>
  </si>
  <si>
    <t>Anc_2.097</t>
  </si>
  <si>
    <t>Putative integral membrane protein of unknown function</t>
  </si>
  <si>
    <t>CAGL0F01485g</t>
  </si>
  <si>
    <t>TIR2</t>
  </si>
  <si>
    <t>CAGL-IPF9637|CAGL-CDS3275.1|CAG58960.1</t>
  </si>
  <si>
    <t>CAL0130970</t>
  </si>
  <si>
    <t>TIR4</t>
  </si>
  <si>
    <t>YOR009W</t>
  </si>
  <si>
    <t>Cell wall mannoprotein; expressed under anaerobic conditions and required for anaerobic growth; transcription is also induced by cold shock; member of the Srp1p/Tip1p family of serine-alanine-rich proteins</t>
  </si>
  <si>
    <t>CAGL0M06017g</t>
  </si>
  <si>
    <t>CAGL-IPF6121|CAGL-CDS2432.1|CAG62584.1</t>
  </si>
  <si>
    <t>CAL0136567</t>
  </si>
  <si>
    <t>TYR1</t>
  </si>
  <si>
    <t>YBR166C</t>
  </si>
  <si>
    <t>Anc_8.595</t>
  </si>
  <si>
    <t>Prephenate dehydrogenase involved in tyrosine biosynthesis; expression is dependent on phenylalanine levels</t>
  </si>
  <si>
    <t>CAGL0I11011g</t>
  </si>
  <si>
    <t>CAL0000142930</t>
  </si>
  <si>
    <t>CAGL0F02057g</t>
  </si>
  <si>
    <t>CAGL-IPF5730|CAGL-CDS0695.1|CAG58986.1</t>
  </si>
  <si>
    <t>CAL0129408</t>
  </si>
  <si>
    <t>CAGL0K12430g</t>
  </si>
  <si>
    <t>STE2</t>
  </si>
  <si>
    <t>CAGL-IPF4641|CAGL-CDS2655.1|CAG61719.1</t>
  </si>
  <si>
    <t>CAL0134079</t>
  </si>
  <si>
    <t>YFL026W</t>
  </si>
  <si>
    <t>Anc_8.045</t>
  </si>
  <si>
    <t>Receptor for alpha-factor pheromone; seven transmembrane-domain GPCR that interacts with both pheromone and a heterotrimeric G protein to initiate the signaling response that leads to mating between haploid a and alpha cells</t>
  </si>
  <si>
    <t>CAGL0A03740g</t>
  </si>
  <si>
    <t>CAGL-IPF1207|CAGL-CDS0943.1|CAG57823.1</t>
  </si>
  <si>
    <t>CAL0126919</t>
  </si>
  <si>
    <t>YGL205W</t>
  </si>
  <si>
    <t>Anc_3.514</t>
  </si>
  <si>
    <t>POX1</t>
  </si>
  <si>
    <t>Fatty-acyl coenzyme A oxidase; involved in the fatty acid beta-oxidation pathway; localized to the peroxisomal matrix</t>
  </si>
  <si>
    <t>CAGL0F08767g</t>
  </si>
  <si>
    <t>CAGL-IPF9697|CAGL-CDS4967.1|CAG59274.1</t>
  </si>
  <si>
    <t>CAL0129974</t>
  </si>
  <si>
    <t>CAGL0I03828g</t>
  </si>
  <si>
    <t>RPB1</t>
  </si>
  <si>
    <t>CAGL-IPF5960|CAGL-CDS0058.1|CAG60352.1</t>
  </si>
  <si>
    <t>CAL0132390</t>
  </si>
  <si>
    <t>RPO21</t>
  </si>
  <si>
    <t>YDL140C</t>
  </si>
  <si>
    <t>Anc_7.314</t>
  </si>
  <si>
    <t>RNA polymerase II largest subunit B220; part of central core; phosphorylation of C-terminal heptapeptide repeat domain regulates association with transcription and splicing factors; similar to bacterial beta-prime</t>
  </si>
  <si>
    <t>CAGL0C01639g</t>
  </si>
  <si>
    <t>CAGL-IPF7264|CAGL-CDS2244.1|CAG58152.1</t>
  </si>
  <si>
    <t>CAL0127644</t>
  </si>
  <si>
    <t>ENP1</t>
  </si>
  <si>
    <t>YBR247C</t>
  </si>
  <si>
    <t>Anc_6.165</t>
  </si>
  <si>
    <t>Protein associated with U3 and U14 snoRNAs; required for pre-rRNA processing and 40S ribosomal subunit synthesis; localized in the nucleus and concentrated in the nucleolus</t>
  </si>
  <si>
    <t>CAGL0F05753g</t>
  </si>
  <si>
    <t>CAGL-IPF407|CAGL-CDS2133.1|CAG59145.1</t>
  </si>
  <si>
    <t>CAL0131304</t>
  </si>
  <si>
    <t>CDC1</t>
  </si>
  <si>
    <t>YDR182W</t>
  </si>
  <si>
    <t>Anc_8.383</t>
  </si>
  <si>
    <t>Putative lipid phosphatase of the endoplasmic reticulum; shows Mn2+ dependence and may affect Ca2+ signaling; mutants display actin and general growth defects and pleiotropic defects in cell cycle progression and organelle distribution</t>
  </si>
  <si>
    <t>CAGL0J02442g</t>
  </si>
  <si>
    <t>CAGL-IPF6501|CAGL-CDS2685.1|CAG60760.1</t>
  </si>
  <si>
    <t>CAL0133568</t>
  </si>
  <si>
    <t>TIM44</t>
  </si>
  <si>
    <t>YIL022W</t>
  </si>
  <si>
    <t>Anc_7.196</t>
  </si>
  <si>
    <t xml:space="preserve">Essential component of the TIM23 complex; tethers the import motor and regulatory factors (PAM complex) to the translocation channel (Tim23p-Tim17p core complex); TIM23 complex is short for the translocase of the inner mitochondrial membrane </t>
  </si>
  <si>
    <t>CAGL0F04323g</t>
  </si>
  <si>
    <t>CAGL-IPF1692|CAGL-CDS1219.1|CAG59083.1</t>
  </si>
  <si>
    <t>CAL0131186</t>
  </si>
  <si>
    <t>POL12</t>
  </si>
  <si>
    <t>YBL035C</t>
  </si>
  <si>
    <t>Anc_3.322</t>
  </si>
  <si>
    <t>B subunit of DNA polymerase alpha-primase complex; required for initiation of DNA replication during mitotic and premeiotic DNA synthesis; also functions in telomere capping and length regulation</t>
  </si>
  <si>
    <t>CAGL0L02453g</t>
  </si>
  <si>
    <t>CAGL-IPF2800|CAGL-CDS1323.1|CAG61847.1</t>
  </si>
  <si>
    <t>CAL0135578</t>
  </si>
  <si>
    <t>CAGL0D00110g</t>
  </si>
  <si>
    <t>CAGL-IPF16506|CAGL-IPF16505|CAGL0D00121g|CAGL-IPF2539|CAGL0D00132g</t>
  </si>
  <si>
    <t>CAL0128347</t>
  </si>
  <si>
    <t>CAGL0G03135g</t>
  </si>
  <si>
    <t>CAGL-IPF3615|CAGL-CDS3545.1|CAG59426.1</t>
  </si>
  <si>
    <t>CAL0130807</t>
  </si>
  <si>
    <t>TPC1</t>
  </si>
  <si>
    <t>YGR096W</t>
  </si>
  <si>
    <t>Anc_3.435</t>
  </si>
  <si>
    <t>Mitochondrial membrane transporter; mediates uptake of the essential cofactor thiamine pyrophosphate (ThPP) into mitochondria; expression appears to be regulated by carbon source; member of the mitochondrial carrier family</t>
  </si>
  <si>
    <t>CAGL0G05093g</t>
  </si>
  <si>
    <t>CAGL-IPF5679|CAGL-CDS1807.1|CAG59509.1</t>
  </si>
  <si>
    <t>CAL0129680</t>
  </si>
  <si>
    <t>YDR061W</t>
  </si>
  <si>
    <t>Anc_8.176</t>
  </si>
  <si>
    <t>Protein with similarity to ABC transporter family members; lacks predicted membrane-spanning regions; transcriptionally activated by Yrm1p along with genes involved in multidrug resistance</t>
  </si>
  <si>
    <t>CAGL0C05225g</t>
  </si>
  <si>
    <t>CAGL-IPF4092|CAGL-CDS0636.1|CAG58307.1</t>
  </si>
  <si>
    <t>CAL0127284</t>
  </si>
  <si>
    <t>CRT10</t>
  </si>
  <si>
    <t>YOL063C</t>
  </si>
  <si>
    <t>Anc_3.163</t>
  </si>
  <si>
    <t>Protein involved in transcriptional regulation of RNR2 and RNR3; expression of the gene is induced by DNA damage and null mutations confer increased resistance to hydroxyurea; N-terminal region has a leucine repeat and a WD40 repeat</t>
  </si>
  <si>
    <t>CAGL0E06072g</t>
  </si>
  <si>
    <t>CAGL-IPF6018|CAGL-CDS4617.1|CAG58872.1</t>
  </si>
  <si>
    <t>CAL0128670</t>
  </si>
  <si>
    <t>YMR181C</t>
  </si>
  <si>
    <t>YPL229W</t>
  </si>
  <si>
    <t>Anc_6.255</t>
  </si>
  <si>
    <t>Putative protein of unknown function; green fluorescent protein (GFP)-fusion protein localizes to the cytoplasm; not an essential gene; YPL229W has a paralog, YMR181C, that arose from the whole genome duplication</t>
  </si>
  <si>
    <t>CAGL0K05995g</t>
  </si>
  <si>
    <t>CAGL-IPF8678|CAGL-CDS0829.1|CAG61444.1</t>
  </si>
  <si>
    <t>CAL0134535</t>
  </si>
  <si>
    <t>LCB5</t>
  </si>
  <si>
    <t>YLR260W</t>
  </si>
  <si>
    <t>Minor sphingoid long-chain base kinase; possibly involved in synthesis of long-chain base phosphates, which function as signaling molecules; LCB5 has a paralog, LCB4, that arose from the whole genome duplication</t>
  </si>
  <si>
    <t>CAGL0I04092g</t>
  </si>
  <si>
    <t>CAGL-IPF5941|CAGL-CDS1736.1|CAG60364.1</t>
  </si>
  <si>
    <t>CAL0132508</t>
  </si>
  <si>
    <t>SHE10</t>
  </si>
  <si>
    <t>YGL228W</t>
  </si>
  <si>
    <t>Anc_3.546</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</si>
  <si>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</si>
  <si>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CAGL0G10065g</t>
  </si>
  <si>
    <t>CAGL-IPF1513|CAGL-CDS4742.1|CAG59725.1</t>
  </si>
  <si>
    <t>CAL0129660</t>
  </si>
  <si>
    <t>MLC2</t>
  </si>
  <si>
    <t>YPR188C</t>
  </si>
  <si>
    <t>Anc_7.545</t>
  </si>
  <si>
    <t>Regulatory light chain for the type II myosin Myo1p; binds to an IQ motif of Myo1p, localization to the bud neck depends on Myo1p; involved in the disassembly of the Myo1p ring</t>
  </si>
  <si>
    <t>CAGL0G05269g</t>
  </si>
  <si>
    <t>CAGL-IPF5688|CAGL-CDS5622.1|CAG59516.1</t>
  </si>
  <si>
    <t>CAL0130773</t>
  </si>
  <si>
    <t>FMP16</t>
  </si>
  <si>
    <t>YDR070C</t>
  </si>
  <si>
    <t>Anc_8.189</t>
  </si>
  <si>
    <t>Protein of unknown function; may be involved in responding to conditions of stress; the authentic, non-tagged protein is detected in highly purified mitochondria in high-throughput studies; protein abundance increases in response to DNA replication stress</t>
  </si>
  <si>
    <t>CAGL0C05335g</t>
  </si>
  <si>
    <t>RTG1</t>
  </si>
  <si>
    <t>CAGL-IPF4086|CAGL-CDS4451.1|CAG58312.1</t>
  </si>
  <si>
    <t>CAL0127494</t>
  </si>
  <si>
    <t>YOL067C</t>
  </si>
  <si>
    <t>Anc_3.152</t>
  </si>
  <si>
    <t>Transcription factor (bHLH) involved in interorganelle communication; contributes to communication between mitochondria, peroxisomes, and nucleus</t>
  </si>
  <si>
    <t>CAGL0M04103g</t>
  </si>
  <si>
    <t>HXT14</t>
  </si>
  <si>
    <t>CAGL-IPF8278|CAGL-CDS1897.1|CAG62501.1</t>
  </si>
  <si>
    <t>CAL0137283</t>
  </si>
  <si>
    <t>YNL318C</t>
  </si>
  <si>
    <t>Anc_3.023</t>
  </si>
  <si>
    <t>Protein with similarity to hexose transporter family members; expression is induced in low glucose and repressed in high glucose; the authentic, non-tagged protein is detected in highly purified mitochondria in high-throughput studies</t>
  </si>
  <si>
    <t>CAGL0I06600g</t>
  </si>
  <si>
    <t>CAGL-IPF1436|CAGL-CDS0763.1|CAG60474.1</t>
  </si>
  <si>
    <t>CAL0132468</t>
  </si>
  <si>
    <t>UBP3</t>
  </si>
  <si>
    <t>YER151C</t>
  </si>
  <si>
    <t>Anc_8.202</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</si>
  <si>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t>
  </si>
  <si>
    <t>CAGL0I05522g</t>
  </si>
  <si>
    <t>CAGL-IPF1350|CAGL-CDS1010.1|CAG60426.1</t>
  </si>
  <si>
    <t>CAL0132648</t>
  </si>
  <si>
    <t>UBP9</t>
  </si>
  <si>
    <t>YER098W</t>
  </si>
  <si>
    <t>Ubiquitin-specific protease that cleaves ubiquitin-protein fusions; UBP9 has a paralog, UBP13, that arose from the whole genome duplication</t>
  </si>
  <si>
    <t>CAGL0D01914g</t>
  </si>
  <si>
    <t>CAGL-IPF4816|CAGL-CDS3287.1|CAG58408.1</t>
  </si>
  <si>
    <t>CAL0128525</t>
  </si>
  <si>
    <t>SED5</t>
  </si>
  <si>
    <t>YLR026C</t>
  </si>
  <si>
    <t>Anc_2.421</t>
  </si>
  <si>
    <t>cis-Golgi t-SNARE syntaxin; required for vesicular transport between the ER and the Golgi complex; binds at least 9 SNARE proteins</t>
  </si>
  <si>
    <t>CAGL0D02816g</t>
  </si>
  <si>
    <t>CAGL-IPF8644|CAGL-CDS1352.1|CAG58449.1</t>
  </si>
  <si>
    <t>CAL0128421</t>
  </si>
  <si>
    <t>GRC3</t>
  </si>
  <si>
    <t>YLL035W</t>
  </si>
  <si>
    <t>Anc_4.022</t>
  </si>
  <si>
    <t>Polynucleotide kinase present on rDNA; required for efficient transcription termination by RNA polymerase I; functions with Las1p in a conserved mechanism to modulate rRNA processing and ribosome biogenesis; required for cell growth; mRNA is cell-cycle regulated</t>
  </si>
  <si>
    <t>CAGL0E00847g</t>
  </si>
  <si>
    <t>CAGL-IPF5554|CAGL-CDS0050.1|CAG58643.2</t>
  </si>
  <si>
    <t>CAL0129008</t>
  </si>
  <si>
    <t>SEC7</t>
  </si>
  <si>
    <t>YDR170C</t>
  </si>
  <si>
    <t>Anc_8.368</t>
  </si>
  <si>
    <t>Guanine nucleotide exchange factor (GEF) for ADP ribosylation factors; involved in proliferation of the Golgi, intra-Golgi transport and ER-to-Golgi transport; found in the cytoplasm and on Golgi-associated coated vesicles</t>
  </si>
  <si>
    <t>CAGL0M03751g</t>
  </si>
  <si>
    <t>CAGL-IPF6788|CAGL-CDS1369.1|CAG62485.1</t>
  </si>
  <si>
    <t>CAL0136965</t>
  </si>
  <si>
    <t>TRF5</t>
  </si>
  <si>
    <t>YOL115W</t>
  </si>
  <si>
    <t>YNL299W</t>
  </si>
  <si>
    <t>Anc_3.058</t>
  </si>
  <si>
    <t>Non-canonical poly(A) polymerase; involved in nuclear RNA degradation as a component of the TRAMP complex; catalyzes polyadenylation of hypomodified tRNAs, and snoRNA and rRNA precursors; overlapping but non-redundant functions with Pap2p; TRF5 has a paralog, PAP2, that arose from the whole genome duplication</t>
  </si>
  <si>
    <t>CAGL0M00528g</t>
  </si>
  <si>
    <t>CAGL-IPF5421|CAGL-CDS1788.1|CAG62344.1</t>
  </si>
  <si>
    <t>CAL0137443</t>
  </si>
  <si>
    <t>MNS1</t>
  </si>
  <si>
    <t>YJR131W</t>
  </si>
  <si>
    <t>Anc_4.355</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</si>
  <si>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</si>
  <si>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CAGL0H05247g</t>
  </si>
  <si>
    <t>CAGL-IPF4442|CAGL-CDS3475.1|CAG59957.1</t>
  </si>
  <si>
    <t>CAL0130428</t>
  </si>
  <si>
    <t>YPL068C</t>
  </si>
  <si>
    <t>Anc_8.534</t>
  </si>
  <si>
    <t>Protein of unknown function; green fluorescent protein (GFP)-fusion protein localizes to the nucleus and is induced in response to the DNA-damaging agent MMS</t>
  </si>
  <si>
    <t>CAGL0K04675g</t>
  </si>
  <si>
    <t>CAGL-IPF4026|CAGL-CDS4890.1|CAG61390.1</t>
  </si>
  <si>
    <t>CAL0133911</t>
  </si>
  <si>
    <t>CAGL0K05731g</t>
  </si>
  <si>
    <t>CAGL-IPF12972|CAG61436.1</t>
  </si>
  <si>
    <t>CAL0134105</t>
  </si>
  <si>
    <t>SMT3</t>
  </si>
  <si>
    <t>YDR510W</t>
  </si>
  <si>
    <t>Anc_1.051</t>
  </si>
  <si>
    <t>Ubiquitin-like protein of the SUMO family; conjugated to lysine residues of target proteins; associates with transcriptionally active genes; regulates chromatid cohesion, chromosome segregation, APC-mediated proteolysis, DNA replication and septin ring dynamics; phosphorylated at Ser2</t>
  </si>
  <si>
    <t>CAGL0J04972g</t>
  </si>
  <si>
    <t>CAGL-IPF7023|CAGL-CDS3253.1|CAG60871.1</t>
  </si>
  <si>
    <t>CAL0132838</t>
  </si>
  <si>
    <t>Anc_1.330</t>
  </si>
  <si>
    <t>CAGL0M12342g</t>
  </si>
  <si>
    <t>CAGL-IPF8455|CAGL-CDS2340.1|CAG62859.1</t>
  </si>
  <si>
    <t>CAL0136383</t>
  </si>
  <si>
    <t>PCL7</t>
  </si>
  <si>
    <t>YIL050W</t>
  </si>
  <si>
    <t>Anc_7.240</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</si>
  <si>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</si>
  <si>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CAGL0F03707g</t>
  </si>
  <si>
    <t>CAGL-IPF1739|CAGL-CDS1459.1|CAG59055.1</t>
  </si>
  <si>
    <t>CAL0131232</t>
  </si>
  <si>
    <t>CAGL0H04565g</t>
  </si>
  <si>
    <t>CAGL-IPF1841|CAGL-CDS4961.1|CAG59926.1</t>
  </si>
  <si>
    <t>CAL0131768</t>
  </si>
  <si>
    <t>MRP21</t>
  </si>
  <si>
    <t>YBL090W</t>
  </si>
  <si>
    <t>Anc_7.421</t>
  </si>
  <si>
    <t>Mitochondrial ribosomal protein of the small subunit; MRP21 exhibits genetic interactions with mutations in the COX2 and COX3 mRNA 5'-untranslated leader sequences</t>
  </si>
  <si>
    <t>CAGL0G05049g</t>
  </si>
  <si>
    <t>CAGL-IPF5675|CAGL-CDS4840.1|CAG59507.1</t>
  </si>
  <si>
    <t>CAL0130366</t>
  </si>
  <si>
    <t>AIM7</t>
  </si>
  <si>
    <t>YDR063W</t>
  </si>
  <si>
    <t>Anc_8.178</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</si>
  <si>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</si>
  <si>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CAGL0K03971g</t>
  </si>
  <si>
    <t>CAGL-IPF2147|CAGL-CDS3081.1|CAG61359.1</t>
  </si>
  <si>
    <t>CAL0134395</t>
  </si>
  <si>
    <t>MSP1</t>
  </si>
  <si>
    <t>YGR028W</t>
  </si>
  <si>
    <t>Anc_4.166</t>
  </si>
  <si>
    <t>Mitochondrial protein involved in mitochondrial protein sorting; putative membrane-spanning ATPase</t>
  </si>
  <si>
    <t>CAGL0J08140g</t>
  </si>
  <si>
    <t>CAGL-IPF6740|CAGL-CDS0387.1|CAG61013.1</t>
  </si>
  <si>
    <t>CAL0133074</t>
  </si>
  <si>
    <t>PIK1</t>
  </si>
  <si>
    <t>YNL267W</t>
  </si>
  <si>
    <t>Anc_1.085</t>
  </si>
  <si>
    <t>Phosphatidylinositol 4-kinase; catalyzes first step in the biosynthesis of phosphatidylinositol-4,5-biphosphate; may control cytokinesis through the actin cytoskeleton; may control nonselective autophagy and mitophagy through trafficking of Atg9p</t>
  </si>
  <si>
    <t>CAGL0D06402g</t>
  </si>
  <si>
    <t>MET15</t>
  </si>
  <si>
    <t>CAGL-IPF8571|CAGL-CDS2464.1|CAG58594.1</t>
  </si>
  <si>
    <t>CAL0128485</t>
  </si>
  <si>
    <t>MET17</t>
  </si>
  <si>
    <t>YLR303W</t>
  </si>
  <si>
    <t>Anc_4.053</t>
  </si>
  <si>
    <t>O-acetyl homoserine-O-acetyl serine sulfhydrylase; required for Methionine and cysteine biosynthesis</t>
  </si>
  <si>
    <t>CAGL0M09669g</t>
  </si>
  <si>
    <t>CAGL-IPF9040|CAGL-CDS1049.1|CAG62744.1</t>
  </si>
  <si>
    <t>CAL0136251</t>
  </si>
  <si>
    <t>RIM13</t>
  </si>
  <si>
    <t>YMR154C</t>
  </si>
  <si>
    <t>Anc_2.367</t>
  </si>
  <si>
    <t>Calpain-like cysteine protease; involved in proteolytic activation of Rim101p in response to alkaline pH; localizes to punctate structures in alkaline conditions and in vps4 mutant; has similarity to A. nidulans palB</t>
  </si>
  <si>
    <t>CAGL0G02255g</t>
  </si>
  <si>
    <t>CAGL-IPF3548|CAGL-CDS1534.1|CAG59387.1</t>
  </si>
  <si>
    <t>CAL0137561</t>
  </si>
  <si>
    <t>HBS1</t>
  </si>
  <si>
    <t>YKR084C</t>
  </si>
  <si>
    <t>Anc_5.680</t>
  </si>
  <si>
    <t>GTPase with similarity to translation release factors; together with binding partner Dom34p, facilitates ribosomal subunit dissociation and peptidyl-tRNA release when translation is stalled; genetically implicated in mRNA no-go decay; HBS1 has a paralog, SKI7, that arose from the whole genome duplication</t>
  </si>
  <si>
    <t>CAGL0A02651g</t>
  </si>
  <si>
    <t>CAGL-IPF1302|CAGL-CDS0377.1|CAG57773.1</t>
  </si>
  <si>
    <t>CAL0126553</t>
  </si>
  <si>
    <t>EAF1</t>
  </si>
  <si>
    <t>YDR359C</t>
  </si>
  <si>
    <t>Anc_5.417</t>
  </si>
  <si>
    <t>Component of the NuA4 histone acetyltransferase complex; acts as a platform for assembly of NuA4 subunits into the native complex; required for initiation of pre-meiotic DNA replication, likely due to its requirement for expression of IME1</t>
  </si>
  <si>
    <t>CAGL0K13002g</t>
  </si>
  <si>
    <t>AED2</t>
  </si>
  <si>
    <t>CAGL-IPF4603|CAGL-CDS0540.1|CAG61745.1|AGA1</t>
  </si>
  <si>
    <t>CAL0133995</t>
  </si>
  <si>
    <t>CAGL0L05060g</t>
  </si>
  <si>
    <t>CAGL-IPF4574|CAGL-CDS2228.1|CAG61964.1</t>
  </si>
  <si>
    <t>CAL0135588</t>
  </si>
  <si>
    <t>YKL075C</t>
  </si>
  <si>
    <t>Anc_2.623</t>
  </si>
  <si>
    <t>Putative protein of unknown function; green fluorescent protein (GFP)-fusion protein localizes to the cytoplasm; proposed to be involved in resistance to streptozotocin and camptothecin</t>
  </si>
  <si>
    <t>CAGL0G08272g</t>
  </si>
  <si>
    <t>CAGL-IPF1642|CAGL-CDS1765.1|CAG59650.1</t>
  </si>
  <si>
    <t>CAL0137733</t>
  </si>
  <si>
    <t>YDR188W</t>
  </si>
  <si>
    <t>Anc_8.393</t>
  </si>
  <si>
    <t>CCT6</t>
  </si>
  <si>
    <t>Subunit of the cytosolic chaperonin Cct ring complex; related to Tcp1p, essential protein that is required for the assembly of actin and tubulins in vivo; contains an ATP-binding motif</t>
  </si>
  <si>
    <t>CAGL0E05500g</t>
  </si>
  <si>
    <t>CAGL-IPF5041|CAGL-CDS0076.1|CAG58847.1</t>
  </si>
  <si>
    <t>CAL0128962</t>
  </si>
  <si>
    <t>RPA190</t>
  </si>
  <si>
    <t>YOR341W</t>
  </si>
  <si>
    <t>Anc_7.051</t>
  </si>
  <si>
    <t>RNA polymerase I largest subunit A190</t>
  </si>
  <si>
    <t>CAGL0L12276g</t>
  </si>
  <si>
    <t>CAGL-IPF8620|CAGL-CDS2382.1|CAG62276.1</t>
  </si>
  <si>
    <t>CAL0135950</t>
  </si>
  <si>
    <t>XDJ1</t>
  </si>
  <si>
    <t>YLR090W</t>
  </si>
  <si>
    <t>Anc_8.264</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</si>
  <si>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</si>
  <si>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CAGL0L11748g</t>
  </si>
  <si>
    <t>CAGL-IPF4256|CAGL-CDS4107.1|CAG62252.1</t>
  </si>
  <si>
    <t>CAL0136010</t>
  </si>
  <si>
    <t>GCG1</t>
  </si>
  <si>
    <t>YER163C</t>
  </si>
  <si>
    <t>Anc_8.226</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</si>
  <si>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</si>
  <si>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CAGL0B02255g</t>
  </si>
  <si>
    <t>CAGL-IPF5202|CAGL-CDS5406.1|CAG57968.1</t>
  </si>
  <si>
    <t>CAL0127930</t>
  </si>
  <si>
    <t>RSM27</t>
  </si>
  <si>
    <t>YGR215W</t>
  </si>
  <si>
    <t>Anc_5.115</t>
  </si>
  <si>
    <t>CAGL0E03916g</t>
  </si>
  <si>
    <t>CAGL-IPF2472|CAGL-CDS1185.1|CAG58776.1</t>
  </si>
  <si>
    <t>CAL0128996</t>
  </si>
  <si>
    <t>GUT1</t>
  </si>
  <si>
    <t>YHL032C</t>
  </si>
  <si>
    <t>Anc_4.009</t>
  </si>
  <si>
    <t>Glycerol kinase; converts glycerol to glycerol-3-phosphate; glucose repression of expression is mediated by Adr1p and Ino2p-Ino4p; derepression of expression on non-fermentable carbon sources is mediated by Opi1p and Rsf1p</t>
  </si>
  <si>
    <t>CAGL0D03520g</t>
  </si>
  <si>
    <t>CAGL-IPF4744|CAGL-CDS2742.1|CAG58479.1</t>
  </si>
  <si>
    <t>CAL0127949</t>
  </si>
  <si>
    <t>MIA40</t>
  </si>
  <si>
    <t>YKL195W</t>
  </si>
  <si>
    <t>Anc_4.302</t>
  </si>
  <si>
    <t>Mitochondrial oxidoreductase; involved in mitochondrial intermembrane space import;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</si>
  <si>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CAGL0J09878g</t>
  </si>
  <si>
    <t>CAGL-IPF9270|CAGL-CDS1337.1|CAG61090.1</t>
  </si>
  <si>
    <t>CAL0133408</t>
  </si>
  <si>
    <t>TFC1</t>
  </si>
  <si>
    <t>YBR123C</t>
  </si>
  <si>
    <t>Anc_3.384</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</si>
  <si>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</si>
  <si>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CAGL0I09702g</t>
  </si>
  <si>
    <t>CAGL-IPF7726|CAGL-CDS1953.1|CAG60606.1</t>
  </si>
  <si>
    <t>CAL0132528</t>
  </si>
  <si>
    <t>MCH5</t>
  </si>
  <si>
    <t>YOR306C</t>
  </si>
  <si>
    <t>Anc_8.783</t>
  </si>
  <si>
    <t>Plasma membrane riboflavin transporter; facilitates the uptake of vitamin B2; required for FAD-dependent processes; sequence similarity to mammalian monocarboxylate permeases, however mutants are not deficient in monocarboxylate transport</t>
  </si>
  <si>
    <t>CAGL0C05071g</t>
  </si>
  <si>
    <t>CAGL-IPF4106|CAGL-CDS1744.1|CAG58300.1</t>
  </si>
  <si>
    <t>CAL0127614</t>
  </si>
  <si>
    <t>THI20</t>
  </si>
  <si>
    <t>YOL055C</t>
  </si>
  <si>
    <t>Anc_3.174</t>
  </si>
  <si>
    <t>Trifunctional enzyme of thiamine biosynthesis, degradation and salvage; has hydroxymethylpyrimidine (HMP) kinase, HMP-phosphate (HMP-P) kinase and thiaminase activities; member of a gene family with THI21 and THI22; HMP and HMP-P kinase activity redundant with Thi21p</t>
  </si>
  <si>
    <t>CAGL0J02128g</t>
  </si>
  <si>
    <t>CAGL-IPF13540|CAR58042.1</t>
  </si>
  <si>
    <t>CAL0132960</t>
  </si>
  <si>
    <t>YIL002W-A</t>
  </si>
  <si>
    <t>Anc_7.141</t>
  </si>
  <si>
    <t>Putative protein of unknown function; identified by expression profiling and mass spectrometry</t>
  </si>
  <si>
    <t>CAGL0B02211g</t>
  </si>
  <si>
    <t>CCH1</t>
  </si>
  <si>
    <t>CAGL-IPF5207|CAGL-CDS0026.1|CAG57966.1</t>
  </si>
  <si>
    <t>CAL0127760</t>
  </si>
  <si>
    <t>YGR217W</t>
  </si>
  <si>
    <t>Anc_5.113</t>
  </si>
  <si>
    <t>Voltage-gated high-affinity calcium channel; involved in calcium influx in response to some environmental stresses as well as exposure to mating pheromones; interacts and co-localizes with Mid1p, suggesting Cch1p and Mid1p function together</t>
  </si>
  <si>
    <t>CAGL0G05445g</t>
  </si>
  <si>
    <t>CAGL-IPF3515|CAGL-CDS3121.1|CAG59524.1</t>
  </si>
  <si>
    <t>CAL0130492</t>
  </si>
  <si>
    <t>GCS1</t>
  </si>
  <si>
    <t>YNL204C</t>
  </si>
  <si>
    <t>YDL226C</t>
  </si>
  <si>
    <t>Anc_2.046</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</si>
  <si>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</si>
  <si>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CAGL0G07425g</t>
  </si>
  <si>
    <t>CAGL-IPF9337|CAGL-CDS0915.1|CAG59611.1</t>
  </si>
  <si>
    <t>CAL0130378</t>
  </si>
  <si>
    <t>AMD1</t>
  </si>
  <si>
    <t>YML035C</t>
  </si>
  <si>
    <t>Anc_5.578</t>
  </si>
  <si>
    <t>AMP deaminase; tetrameric enzyme that catalyzes the deamination of AMP to form IMP and ammonia; thought to be involved in regulation of intracellular purine (adenine, guanine, and inosine) nucleotide pools</t>
  </si>
  <si>
    <t>CAGL0I02860g</t>
  </si>
  <si>
    <t>CAGL-IPF7321|CAGL-CDS1171.1|CAG60312.1</t>
  </si>
  <si>
    <t>CAL0132564</t>
  </si>
  <si>
    <t>CEX1</t>
  </si>
  <si>
    <t>YOR112W</t>
  </si>
  <si>
    <t>Anc_2.165</t>
  </si>
  <si>
    <t>Component of the nuclear aminoacylation-dependent tRNA export pathway; cytoplasmic; interacts with nuclear pore component Nup116p; copurifies with tRNA export receptors Los1p and Msn5p, as well as eIF-1a and the RAN GTPase Gsp1p</t>
  </si>
  <si>
    <t>CAGL0L01969g</t>
  </si>
  <si>
    <t>CAGL-IPF8420|CAGL-CDS4104.1|CAG61825.1</t>
  </si>
  <si>
    <t>CAL0135874</t>
  </si>
  <si>
    <t>YKL033W-A</t>
  </si>
  <si>
    <t>Anc_2.544</t>
  </si>
  <si>
    <t>Putative protein of unknown function; similar to uncharacterized proteins from other fungi</t>
  </si>
  <si>
    <t>CAGL0I10054g</t>
  </si>
  <si>
    <t>CAGL-IPF7698|CAGL-CDS0960.1|CAG60620.1</t>
  </si>
  <si>
    <t>CAL0132246</t>
  </si>
  <si>
    <t>SKN1</t>
  </si>
  <si>
    <t>YGR143W</t>
  </si>
  <si>
    <t>Protein involved in sphingolipid biosynthesis; type II membrane protein; SKN1 has a paralog, KRE6, that arose from the whole genome duplication</t>
  </si>
  <si>
    <t>CAGL0C02623g</t>
  </si>
  <si>
    <t>CAGL-IPF11887|CAR58007.1</t>
  </si>
  <si>
    <t>CAL0127640</t>
  </si>
  <si>
    <t>COX8</t>
  </si>
  <si>
    <t>YLR395C</t>
  </si>
  <si>
    <t>Anc_4.256</t>
  </si>
  <si>
    <t>Subunit VIII of cytochrome c oxidase (Complex IV); Complex IV is the terminal member of the mitochondrial inner membrane electron transport chain</t>
  </si>
  <si>
    <t>CAGL0F04015g</t>
  </si>
  <si>
    <t>CAGL-IPF1716|CAGL-CDS2007.1|CAG59069.1</t>
  </si>
  <si>
    <t>CAL0129225</t>
  </si>
  <si>
    <t>FMP42</t>
  </si>
  <si>
    <t>YMR221C</t>
  </si>
  <si>
    <t>Anc_8.739</t>
  </si>
  <si>
    <t>Putative protein of unknown function; the authentic, non-tagged protein is detected in highly purified mitochondria in high-throughput studies; physical interaction with Atg27p suggests a possible role in autophagy</t>
  </si>
  <si>
    <t>CAGL0H09768g</t>
  </si>
  <si>
    <t>CAGL-IPF52|CAGL-CDS4139.1|CAG60156.1</t>
  </si>
  <si>
    <t>CAL0131582</t>
  </si>
  <si>
    <t>FMP52</t>
  </si>
  <si>
    <t>YER004W</t>
  </si>
  <si>
    <t>Anc_7.148</t>
  </si>
  <si>
    <t>Protein of unknown function; localized to the mitochondrial outer membrane; induced by treatment with 8-methoxypsoralen and UVA irradiation</t>
  </si>
  <si>
    <t>CAGL0D00594g</t>
  </si>
  <si>
    <t>CAGL-IPF2587|CAGL-CDS3256.1|CAG58350.1</t>
  </si>
  <si>
    <t>CAL0128223</t>
  </si>
  <si>
    <t>RXT3</t>
  </si>
  <si>
    <t>YDL076C</t>
  </si>
  <si>
    <t>Anc_4.271</t>
  </si>
  <si>
    <t>Component of the Rpd3L histone deacetylase complex; involved in histone deacetylation; protein abundance increases in response to DNA replication stress</t>
  </si>
  <si>
    <t>CAGL0C02475g</t>
  </si>
  <si>
    <t>CAGL-IPF1048|CAGL-CDS4848.1|CAG58190.1</t>
  </si>
  <si>
    <t>CAL0127340</t>
  </si>
  <si>
    <t>CHZ1</t>
  </si>
  <si>
    <t>YER030W</t>
  </si>
  <si>
    <t>Anc_3.520</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</si>
  <si>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</si>
  <si>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CAGL0H04015g</t>
  </si>
  <si>
    <t>CAGL-IPF1881|CAGL-CDS3412.1|CAG59902.1</t>
  </si>
  <si>
    <t>CAL0130250</t>
  </si>
  <si>
    <t>CAGL0H08437g</t>
  </si>
  <si>
    <t>VPS15</t>
  </si>
  <si>
    <t>CAGL-IPF152|CAGL-CDS0141.1|CAG60099.1</t>
  </si>
  <si>
    <t>CAL0131728</t>
  </si>
  <si>
    <t>YBR097W</t>
  </si>
  <si>
    <t>Anc_3.339</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</si>
  <si>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</si>
  <si>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CAGL0H05841g</t>
  </si>
  <si>
    <t>CAGL-IPF4402|CAGL-CDS2361.1|CAG59983.1</t>
  </si>
  <si>
    <t>CAL0131660</t>
  </si>
  <si>
    <t>ATG21</t>
  </si>
  <si>
    <t>YPL100W</t>
  </si>
  <si>
    <t>Anc_8.580</t>
  </si>
  <si>
    <t>Phosphoinositide binding protein; required for vesicle formation in the cytoplasm-to-vacuole targeting (Cvt) pathway; binds both phosphatidylinositol (3,5)-bisphosphate and phosphatidylinositol 3-phosphate; WD-40 repeat protein</t>
  </si>
  <si>
    <t>CAGL0J06534g</t>
  </si>
  <si>
    <t>CAGL-IPF2323|CAGL-CDS0067.1|CAG60941.1</t>
  </si>
  <si>
    <t>CAL0133284</t>
  </si>
  <si>
    <t>NUP188</t>
  </si>
  <si>
    <t>YML103C</t>
  </si>
  <si>
    <t>Anc_8.821</t>
  </si>
  <si>
    <t>Subunit of the inner ring of the nuclear pore complex (NPC); contributes to NPC organization and nucleocytoplasmic transport; homologous to human NUP188</t>
  </si>
  <si>
    <t>CAGL0J01727g</t>
  </si>
  <si>
    <t>CAGL-IPF7834|CAGL-CDS0472.1|CAG60730.1</t>
  </si>
  <si>
    <t>CAL0133354</t>
  </si>
  <si>
    <t>CAGL0L10868g</t>
  </si>
  <si>
    <t>CAGL-IPF4195|CAGL-CDS3345.1|CAG62214.1</t>
  </si>
  <si>
    <t>CAL0135980</t>
  </si>
  <si>
    <t>FSF1</t>
  </si>
  <si>
    <t>YOR271C</t>
  </si>
  <si>
    <t>Anc_8.720</t>
  </si>
  <si>
    <t>Putative protein; predicted to be an alpha-isopropylmalate carrier; belongs to the sideroblastic-associated protein family; non-tagged protein is detected in purified mitochondria; likely to play a role in iron homeostasis</t>
  </si>
  <si>
    <t>CAGL0H07843g</t>
  </si>
  <si>
    <t>HAP2</t>
  </si>
  <si>
    <t>CAGL-IPF197|CAGL-CDS3633.1|CAG60072.1</t>
  </si>
  <si>
    <t>CAL0130206</t>
  </si>
  <si>
    <t>YGL237C</t>
  </si>
  <si>
    <t>Anc_3.560</t>
  </si>
  <si>
    <t>Subunit of the Hap2p/3p/4p/5p CCAAT-binding complex; complex is heme-activated and glucose-repressed; complex is a transcriptional activator and global regulator of respiratory gene expression; contains sequences sufficient for both complex assembly and DNA binding</t>
  </si>
  <si>
    <t>CAGL0D05742g</t>
  </si>
  <si>
    <t>CAGL-IPF4895|CAGL-CDS2167.1|CAG58570.1</t>
  </si>
  <si>
    <t>CAL0128141</t>
  </si>
  <si>
    <t>YJL002C</t>
  </si>
  <si>
    <t>Anc_5.214</t>
  </si>
  <si>
    <t>OST1</t>
  </si>
  <si>
    <t>Alpha subunit of the oligosaccharyltransferase complex of the ER lumen; complex catalyzes asparagine-linked glycosylation of newly synthesized proteins</t>
  </si>
  <si>
    <t>CAGL0F05665g</t>
  </si>
  <si>
    <t>CAGL-IPF403|CAGL-CDS1213.1|CAG59141.1</t>
  </si>
  <si>
    <t>CAL0131094</t>
  </si>
  <si>
    <t>SLY1</t>
  </si>
  <si>
    <t>YDR189W</t>
  </si>
  <si>
    <t>Anc_8.394</t>
  </si>
  <si>
    <t>Hydrophilic protein involved in ER/Golgi vesicle trafficking; SM (Sec1/Munc-18) family protein that binds the tSNARE Sed5p and stimulates its assembly into a trans-SNARE membrane-protein complex</t>
  </si>
  <si>
    <t>CAGL0K06875g</t>
  </si>
  <si>
    <t>CAGL-IPF5329|CAGL-CDS1749.1|CAG61483.1</t>
  </si>
  <si>
    <t>CAL0133853</t>
  </si>
  <si>
    <t>TDP1</t>
  </si>
  <si>
    <t>YBR223C</t>
  </si>
  <si>
    <t>Anc_6.121</t>
  </si>
  <si>
    <t>Tyrosyl-DNA phosphodiesterase I; hydrolyzes 3' and 5'-phosphotyrosyl bonds; involved in the repair of DNA lesions created by topoisomerase I and topoisomerase II; mutations in human homolog result in the neurodegenerative disease SCANI</t>
  </si>
  <si>
    <t>CAGL0C02519g</t>
  </si>
  <si>
    <t>CAGL-IPF1045|CAGL-CDS3424.1|CAG58192.1</t>
  </si>
  <si>
    <t>CAL0127248</t>
  </si>
  <si>
    <t>MIG3</t>
  </si>
  <si>
    <t>YER028C</t>
  </si>
  <si>
    <t>Anc_3.518</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</si>
  <si>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 MIG3 has a paralog, MIG2, that arose from the whole genome duplication</t>
  </si>
  <si>
    <t>CAGL0K00231g</t>
  </si>
  <si>
    <t>CAGL-IPF5192|CAGL-CDS0203.1|CAG61195.1</t>
  </si>
  <si>
    <t>CAL0133793</t>
  </si>
  <si>
    <t>OXP1</t>
  </si>
  <si>
    <t>YKL215C</t>
  </si>
  <si>
    <t>5-oxoprolinase; enzyme is ATP-dependent and functions as a dimer; similar to mouse Oplah gene; green fluorescent protein (GFP)-fusion protein localizes to the cytoplasm; protein abundance increases in response to DNA replication stress</t>
  </si>
  <si>
    <t>CAGL0J04554g</t>
  </si>
  <si>
    <t>CAGL-IPF7048|CAGL-CDS2645.1|CAG60853.1</t>
  </si>
  <si>
    <t>CAL0133200</t>
  </si>
  <si>
    <t>CAGL0K05973g</t>
  </si>
  <si>
    <t>HSP60</t>
  </si>
  <si>
    <t>CAGL-IPF8671|CAGL-CDS1672.1|CAG61443.1</t>
  </si>
  <si>
    <t>CAL0134655</t>
  </si>
  <si>
    <t>YLR259C</t>
  </si>
  <si>
    <t>Anc_6.047</t>
  </si>
  <si>
    <t>Tetradecameric mitochondrial chaperonin; required for ATP-dependent folding of precursor polypeptides and complex assembly; prevents aggregation and mediates protein refolding after heat shock; role in mtDNA transmission; phosphorylated</t>
  </si>
  <si>
    <t>CAGL0F06655g</t>
  </si>
  <si>
    <t>CAGL-IPF469|CAGL-CDS2710.1|CAG59181.1</t>
  </si>
  <si>
    <t>CAL0130860</t>
  </si>
  <si>
    <t>AVO2</t>
  </si>
  <si>
    <t>YMR068W</t>
  </si>
  <si>
    <t>Anc_2.639</t>
  </si>
  <si>
    <t>Component of a complex containing the Tor2p kinase and other proteins; complex may have a role in regulation of cell growth</t>
  </si>
  <si>
    <t>CAGL0I09328g</t>
  </si>
  <si>
    <t>CAGL-IPF7750|CAG60589.1</t>
  </si>
  <si>
    <t>CAL0129687</t>
  </si>
  <si>
    <t>TSC10</t>
  </si>
  <si>
    <t>YBR265W</t>
  </si>
  <si>
    <t>Anc_1.315</t>
  </si>
  <si>
    <t>3-ketosphinganine reductase; catalyzes the second step in phytosphingosine synthesis, essential for growth in the absence of exogenous dihydrosphingosine or phytosphingosine, member of short chain dehydrogenase/reductase protein family</t>
  </si>
  <si>
    <t>CAGL0J07964g</t>
  </si>
  <si>
    <t>CAGL-IPF6750|CAGL-CDS0954.1|CAG61005.1</t>
  </si>
  <si>
    <t>CAL0133424</t>
  </si>
  <si>
    <t>DSL1</t>
  </si>
  <si>
    <t>YNL258C</t>
  </si>
  <si>
    <t>Anc_1.099</t>
  </si>
  <si>
    <t>Peripheral membrane protein needed for Golgi-to-ER retrograde traffic; forms a complex with Sec39p and Tip20p that interacts with ER SNAREs Sec20p and Use1p; component of the ER target site that interacts with coatomer; interacts with Cin5p; similar to the fly and human ZW10 gene</t>
  </si>
  <si>
    <t>CAGL0A00275g</t>
  </si>
  <si>
    <t>CAGL-IPF3313|CAGL-CDS3855.1|CAG57675.1</t>
  </si>
  <si>
    <t>CAL0126623</t>
  </si>
  <si>
    <t>CKB1</t>
  </si>
  <si>
    <t>YGL019W</t>
  </si>
  <si>
    <t>Anc_4.102</t>
  </si>
  <si>
    <t>Beta regulatory subunit of casein kinase 2 (CK2); a Ser/Thr protein kinase with roles in cell growth and proliferation; CK2, comprised of CKA1, CKA2, CKB1 and CKB2, has many substrates including transcription factors and all RNA polymerases</t>
  </si>
  <si>
    <t>CAGL0M13695g</t>
  </si>
  <si>
    <t>CAGL-IPF6062|CAGL-CDS3458.1|CAG62919.1</t>
  </si>
  <si>
    <t>CAL0137025</t>
  </si>
  <si>
    <t>DYN3</t>
  </si>
  <si>
    <t>YMR299C</t>
  </si>
  <si>
    <t>Anc_5.022</t>
  </si>
  <si>
    <t>Dynein light intermediate chain (LIC); localizes with dynein, null mutant is defective in nuclear migration</t>
  </si>
  <si>
    <t>CAGL0K03751g</t>
  </si>
  <si>
    <t>CAGL-IPF2163|CAGL-CDS2832.1|CAG61349.1</t>
  </si>
  <si>
    <t>CAL0134465</t>
  </si>
  <si>
    <t>DLT1</t>
  </si>
  <si>
    <t>YMR126C</t>
  </si>
  <si>
    <t>Anc_2.412</t>
  </si>
  <si>
    <t>Protein of unknown function; mutant sensitive to 6-azauracil (6AU) and mycophenolic acid (MPA)</t>
  </si>
  <si>
    <t>CAGL0M10527g</t>
  </si>
  <si>
    <t>CAGL-IPF8955|CAGL-CDS0012.1|CAG62782.1</t>
  </si>
  <si>
    <t>CAL0136959</t>
  </si>
  <si>
    <t>YBL004W</t>
  </si>
  <si>
    <t>Anc_3.211</t>
  </si>
  <si>
    <t>UTP20</t>
  </si>
  <si>
    <t>Component of the small-subunit (SSU) processome; SSU processome is involved in the biogenesis of the 18S rRNA</t>
  </si>
  <si>
    <t>CAGL0G05808g</t>
  </si>
  <si>
    <t>CAGL-IPF3485|CAGL-CDS1903.1|CAG59541.1</t>
  </si>
  <si>
    <t>CAL0130478</t>
  </si>
  <si>
    <t>YDL211C</t>
  </si>
  <si>
    <t>Protein of unknown function; green fluorescent protein (GFP)-fusion protein localizes to the vacuole; YDL211C has a paralog, TDA7, that arose from the whole genome duplication</t>
  </si>
  <si>
    <t>CAGL0I10538g</t>
  </si>
  <si>
    <t>CAGL-IPF6424|CAGL-CDS4446.1|CAG60643.1</t>
  </si>
  <si>
    <t>CAL0132514</t>
  </si>
  <si>
    <t>SYF2</t>
  </si>
  <si>
    <t>YGR129W</t>
  </si>
  <si>
    <t>Anc_3.490</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</si>
  <si>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</si>
  <si>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CAGL0D00792g</t>
  </si>
  <si>
    <t>PEX19</t>
  </si>
  <si>
    <t>CAGL-IPF2605|CAGL-CDS3361.1|CAG58359.1</t>
  </si>
  <si>
    <t>CAL0128319</t>
  </si>
  <si>
    <t>YDL065C</t>
  </si>
  <si>
    <t>Anc_4.250</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</si>
  <si>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</si>
  <si>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CAGL0M09801g</t>
  </si>
  <si>
    <t>CAGL-IPF9031|CAGL-CDS3957.1|CAG62750.1</t>
  </si>
  <si>
    <t>CAL0136847</t>
  </si>
  <si>
    <t>NNT1</t>
  </si>
  <si>
    <t>YLR285W</t>
  </si>
  <si>
    <t>Anc_6.079</t>
  </si>
  <si>
    <t>S-adenosylmethionine-dependent methyltransferase; has a role in rDNA silencing and in lifespan determination</t>
  </si>
  <si>
    <t>CAGL0B02629g</t>
  </si>
  <si>
    <t>CAGL-IPF835|CAGL-CDS0749.1|CAG57985.1</t>
  </si>
  <si>
    <t>CAL0127742</t>
  </si>
  <si>
    <t>PAM1</t>
  </si>
  <si>
    <t>YPL032C</t>
  </si>
  <si>
    <t>YDR251W</t>
  </si>
  <si>
    <t>Anc_8.484</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</si>
  <si>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</si>
  <si>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CAGL0F05973g</t>
  </si>
  <si>
    <t>CAGL-IPF425|CAGL-CDS1879.1|CAG59155.1</t>
  </si>
  <si>
    <t>CAL0131020</t>
  </si>
  <si>
    <t>MIH1</t>
  </si>
  <si>
    <t>YMR036C</t>
  </si>
  <si>
    <t>Anc_2.596</t>
  </si>
  <si>
    <t>Protein tyrosine phosphatase involved in cell cycle control; regulates the phosphorylation state of Cdc28p; homolog of S. pombe cdc25</t>
  </si>
  <si>
    <t>CAGL0H04191g</t>
  </si>
  <si>
    <t>CAGL-IPF13382|CAG59910.2</t>
  </si>
  <si>
    <t>CAL0129688</t>
  </si>
  <si>
    <t>ATP18</t>
  </si>
  <si>
    <t>YML081C-A</t>
  </si>
  <si>
    <t>Anc_4.353</t>
  </si>
  <si>
    <t>Subunit of the mitochondrial F1F0 ATP synthase; F1F0 ATP synthase is a large, evolutionarily conserved enzyme complex required for ATP synthesis; termed subunit I or subunit j; does not correspond to known ATP synthase subunits in other organisms</t>
  </si>
  <si>
    <t>CAGL0I02134g</t>
  </si>
  <si>
    <t>PEX21B</t>
  </si>
  <si>
    <t>CAGL-IPF2121|CAGL-CDS3927.1|CAG60281.1</t>
  </si>
  <si>
    <t>CAL0132104</t>
  </si>
  <si>
    <t>PEX18</t>
  </si>
  <si>
    <t>YHR160C</t>
  </si>
  <si>
    <t>Anc_5.086</t>
  </si>
  <si>
    <t>Peroxin; required for targeting of peroxisomal matrix proteins containing PTS2; interacts with Pex7p; partially redundant with Pex21p; PEX18 has a paralog, PEX21, that arose from the whole genome duplication</t>
  </si>
  <si>
    <t>CAGL0E02101g</t>
  </si>
  <si>
    <t>CAGL-IPF9185|CAGL-CDS2159.1|CAG58700.1</t>
  </si>
  <si>
    <t>CAL0128830</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</si>
  <si>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</si>
  <si>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 PAP2 has a paralog, TRF5, that arose from the whole genome duplication</t>
  </si>
  <si>
    <t>CAGL0J09988g</t>
  </si>
  <si>
    <t>CAGL-IPF9062|CAGL-CDS3238.1|CAG61095.1</t>
  </si>
  <si>
    <t>CAL0133422</t>
  </si>
  <si>
    <t>MTQ1</t>
  </si>
  <si>
    <t>YNL063W</t>
  </si>
  <si>
    <t>Anc_2.245</t>
  </si>
  <si>
    <t>S-adenosylmethionine-dependent methyltransferase; methylates translational release factor Mrf1p; similar to E.coli PrmC; is not an essential gene</t>
  </si>
  <si>
    <t>CAGL0K05137g</t>
  </si>
  <si>
    <t>CAGL-IPF3993|CAGL-CDS0231.1|CAG61411.1</t>
  </si>
  <si>
    <t>CAL0134431</t>
  </si>
  <si>
    <t>ATH1</t>
  </si>
  <si>
    <t>YPR026W</t>
  </si>
  <si>
    <t>Anc_7.433</t>
  </si>
  <si>
    <t>Acid trehalase required for utilization of extracellular trehalose; involved in intracellular trehalose degradation during growth recovery after saline stress</t>
  </si>
  <si>
    <t>CAGL0I02530g</t>
  </si>
  <si>
    <t>CAGL-IPF8068|CAGL-CDS2556.1|CAG60299.1</t>
  </si>
  <si>
    <t>CAL0129787</t>
  </si>
  <si>
    <t>FMO1</t>
  </si>
  <si>
    <t>YHR176W</t>
  </si>
  <si>
    <t>Anc_5.060</t>
  </si>
  <si>
    <t>Flavin-containing monooxygenase; localized to the cytoplasmic face of the ER membrane; catalyzes oxidation of biological thiols to maintain the ER redox buffer ratio for correct folding of disulfide-bonded proteins</t>
  </si>
  <si>
    <t>CAGL0L07766g</t>
  </si>
  <si>
    <t>CAGL-IPF9426|CAGL-CDS3744.1|CAG62085.1</t>
  </si>
  <si>
    <t>CAL0135824</t>
  </si>
  <si>
    <t>ADY2</t>
  </si>
  <si>
    <t>YNR002C</t>
  </si>
  <si>
    <t>YCR010C</t>
  </si>
  <si>
    <t>Anc_1.425</t>
  </si>
  <si>
    <t>Acetate transporter required for normal sporulation; phosphorylated in mitochondria; ADY2 has a paralog, ATO2, that arose from the whole genome duplication</t>
  </si>
  <si>
    <t>CAGL0H06215g</t>
  </si>
  <si>
    <t>GAL11A</t>
  </si>
  <si>
    <t>CAGL-IPF329|CAGL-CDS0329.1|CAG59998.1</t>
  </si>
  <si>
    <t>CAL0131746</t>
  </si>
  <si>
    <t>YOL051W</t>
  </si>
  <si>
    <t>Anc_7.081</t>
  </si>
  <si>
    <t>GAL11</t>
  </si>
  <si>
    <t>Subunit of the RNA polymerase II mediator complex; associates with core polymerase subunits to form the RNA polymerase II holoenzyme; affects transcription by acting as target of activators and repressors; forms part of the tail domain of mediator</t>
  </si>
  <si>
    <t>CAGL0I08195g</t>
  </si>
  <si>
    <t>CAGL-IPF4329|CAGL-CDS2414.1|CAG60541.1</t>
  </si>
  <si>
    <t>CAL0132492</t>
  </si>
  <si>
    <t>YER020W</t>
  </si>
  <si>
    <t>Anc_7.496</t>
  </si>
  <si>
    <t>GPA2</t>
  </si>
  <si>
    <t>Nucleotide binding alpha subunit of the heterotrimeric G protein; interacts with the receptor Gpr1p, has signaling role in response to nutrients; green fluorescent protein (GFP)-fusion protein localizes to the cell periphery</t>
  </si>
  <si>
    <t>CAGL0I10010g</t>
  </si>
  <si>
    <t>CAGL-IPF7699|CAGL-CDS3217.1|CAG60619.1</t>
  </si>
  <si>
    <t>CAL0129756</t>
  </si>
  <si>
    <t>BTN2</t>
  </si>
  <si>
    <t>YPR158W</t>
  </si>
  <si>
    <t>YGR142W</t>
  </si>
  <si>
    <t>Anc_3.506</t>
  </si>
  <si>
    <t>v-SNARE binding protein; facilitates specific protein retrieval from a late endosome to the Golgi; modulates arginine uptake, possible role in mediating pH homeostasis between the vacuole and plasma membrane H(+)-ATPase; BTN2 has a paralog, CUR1, that arose from the whole genome duplication</t>
  </si>
  <si>
    <t>CAGL0I07689g</t>
  </si>
  <si>
    <t>CAGL-IPF4281|CAGL-CDS3526.1|CAG60520.1</t>
  </si>
  <si>
    <t>CAL0132530</t>
  </si>
  <si>
    <t>YPQ1</t>
  </si>
  <si>
    <t>YOL092W</t>
  </si>
  <si>
    <t>Anc_3.105</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</si>
  <si>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</si>
  <si>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CAGL0L00649g</t>
  </si>
  <si>
    <t>CAGL-IPF7519|CAGL-CDS1084.1|CAG61772.1</t>
  </si>
  <si>
    <t>CAL0136172</t>
  </si>
  <si>
    <t>ACS1</t>
  </si>
  <si>
    <t>YAL054C</t>
  </si>
  <si>
    <t>Anc_7.015</t>
  </si>
  <si>
    <t>Acetyl-coA synthetase isoform; along with Acs2p, acetyl-coA synthetase isoform is the nuclear source of acetyl-coA for histone acetylation; expressed during growth on nonfermentable carbon sources and under aerobic conditions</t>
  </si>
  <si>
    <t>CAGL0L05148g</t>
  </si>
  <si>
    <t>CAGL-IPF4569|CAGL-CDS2697.1|CAG61968.1</t>
  </si>
  <si>
    <t>CAL0135564</t>
  </si>
  <si>
    <t>TEF4</t>
  </si>
  <si>
    <t>YKL081W</t>
  </si>
  <si>
    <t>Anc_2.635</t>
  </si>
  <si>
    <t>Gamma subunit of translational elongation factor eEF1B; stimulates the binding of aminoacyl-tRNA (AA-tRNA) to ribosomes by releasing eEF1A (Tef1p/Tef2p) from the ribosomal complex</t>
  </si>
  <si>
    <t>CAGL0B02761g</t>
  </si>
  <si>
    <t>CAGL-IPF828|CAGL-CDS1625.1|CAG57991.1</t>
  </si>
  <si>
    <t>CAL0127058</t>
  </si>
  <si>
    <t>DCR2</t>
  </si>
  <si>
    <t>YLR361C</t>
  </si>
  <si>
    <t>Anc_4.200</t>
  </si>
  <si>
    <t>Phosphoesterase; involved in downregulation of the unfolded protein response (UPR), at least in part via dephosphorylation of Ire1p; dosage-dependent positive regulator of the G1/S phase transition through control of the timing of START</t>
  </si>
  <si>
    <t>CAGL0G02849g</t>
  </si>
  <si>
    <t>CAGL-IPF3598|CAGL-CDS4188.1|CAG59414.1</t>
  </si>
  <si>
    <t>CAL0130115</t>
  </si>
  <si>
    <t>UIP4</t>
  </si>
  <si>
    <t>YPL186C</t>
  </si>
  <si>
    <t>Anc_6.184</t>
  </si>
  <si>
    <t>Protein that interacts with Ulp1p; a Ubl (ubiquitin-like protein)-specific protease for Smt3p protein conjugates; detected in a phosphorylated state in the mitochondrial outer membrane; also detected in ER and nuclear envelope</t>
  </si>
  <si>
    <t>CAGL0D00374g</t>
  </si>
  <si>
    <t>CAGL-IPF2562|CAGL-CDS5513.1|CAG58340.1</t>
  </si>
  <si>
    <t>CAL0128121</t>
  </si>
  <si>
    <t>CAGL0E01727g</t>
  </si>
  <si>
    <t>YPS3</t>
  </si>
  <si>
    <t>CAGL-IPF8396|CAGL-CDS1848.1|CAG58683.1</t>
  </si>
  <si>
    <t>CAL0129038</t>
  </si>
  <si>
    <t>CAGL0H02541g</t>
  </si>
  <si>
    <t>CAGL-IPF8746|CAGL-CDS5411.1|CAG59839.1</t>
  </si>
  <si>
    <t>CAL0131820</t>
  </si>
  <si>
    <t>YMR252C</t>
  </si>
  <si>
    <t>Anc_8.803</t>
  </si>
  <si>
    <t>Putative protein of unknown function; green fluorescent protein (GFP)-fusion protein localizes to mitochondria; YMR252C is not an essential gene</t>
  </si>
  <si>
    <t>CAGL0A03718g</t>
  </si>
  <si>
    <t>CAGL-IPF1210|CAGL-CDS0073.1|CAG57822.1</t>
  </si>
  <si>
    <t>CAL0126753</t>
  </si>
  <si>
    <t>YGL206C</t>
  </si>
  <si>
    <t>Anc_3.515</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</si>
  <si>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</si>
  <si>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</si>
  <si>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CAGL0K00319g</t>
  </si>
  <si>
    <t>CAGL-CDS0428.1|CAG61199.1|CAGL-IPF5182</t>
  </si>
  <si>
    <t>CAL0133767</t>
  </si>
  <si>
    <t>UBA1</t>
  </si>
  <si>
    <t>YKL210W</t>
  </si>
  <si>
    <t>Anc_1.528</t>
  </si>
  <si>
    <t>Ubiquitin activating enzyme (E1); involved in ubiquitin-mediated protein degradation and essential for viability; protein abundance increases in response to DNA replication stress</t>
  </si>
  <si>
    <t>CAGL0H04257g</t>
  </si>
  <si>
    <t>MT-II</t>
  </si>
  <si>
    <t>CAGL-IPF11021|CAGL-CDS4999.1|CAG59913.1|MT-IIA</t>
  </si>
  <si>
    <t>CAL0131544</t>
  </si>
  <si>
    <t>CAGL0J00319g</t>
  </si>
  <si>
    <t>CAGL-IPF7811|CAGL-CDS3660.1|CAG60672.1</t>
  </si>
  <si>
    <t>CAL0133326</t>
  </si>
  <si>
    <t>INM1</t>
  </si>
  <si>
    <t>YHR046C</t>
  </si>
  <si>
    <t>Anc_5.286</t>
  </si>
  <si>
    <t>Inositol monophosphatase; involved in biosynthesis of inositol and in phosphoinositide second messenger signaling; INM1 expression increases in the presence of inositol and decreases upon exposure to antibipolar drugs lithium and valproate</t>
  </si>
  <si>
    <t>CAGL0E02189g</t>
  </si>
  <si>
    <t>CAGL-IPF9179|CAGL-CDS3690.1|CAG58704.2</t>
  </si>
  <si>
    <t>CAL0128792</t>
  </si>
  <si>
    <t>SHR5</t>
  </si>
  <si>
    <t>YOL110W</t>
  </si>
  <si>
    <t>Anc_3.066</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</si>
  <si>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</si>
  <si>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CAGL0F00363g</t>
  </si>
  <si>
    <t>OPI3</t>
  </si>
  <si>
    <t>CAGL-IPF3796|CAGL-CDS4278.1|CAG58914.1</t>
  </si>
  <si>
    <t>CAL0129919</t>
  </si>
  <si>
    <t>YJR073C</t>
  </si>
  <si>
    <t>Anc_1.526</t>
  </si>
  <si>
    <t>Methylene-fatty-acyl-phospholipid synthase; catalyzes the last two steps in phosphatidylcholine biosynthesis; also known as phospholipid methyltransferase</t>
  </si>
  <si>
    <t>CAGL0E05874g</t>
  </si>
  <si>
    <t>CAGL-IPF5070|CAGL-CDS0263.1|CAG58863.1</t>
  </si>
  <si>
    <t>CAL0128694</t>
  </si>
  <si>
    <t>BMS1</t>
  </si>
  <si>
    <t>YPL217C</t>
  </si>
  <si>
    <t>Anc_6.234</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</si>
  <si>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</si>
  <si>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CAGL0J08910g</t>
  </si>
  <si>
    <t>CAGL-IPF6994|CAGL-CDS2105.1|CAG61047.1</t>
  </si>
  <si>
    <t>CAL0133486</t>
  </si>
  <si>
    <t>YLR213C</t>
  </si>
  <si>
    <t>Anc_7.321</t>
  </si>
  <si>
    <t>CRR1</t>
  </si>
  <si>
    <t>Putative glycoside hydrolase of the spore wall envelope; required for normal spore wall assembly, possibly for cross-linking between the glucan and chitosan layers; expressed during sporulation</t>
  </si>
  <si>
    <t>CAGL0G09218g</t>
  </si>
  <si>
    <t>CAGL-IPF1574|CAGL-CDS2905.1|CAG59689.1</t>
  </si>
  <si>
    <t>CAL0129466</t>
  </si>
  <si>
    <t>RSA1</t>
  </si>
  <si>
    <t>YPL193W</t>
  </si>
  <si>
    <t>Anc_6.198</t>
  </si>
  <si>
    <t>Protein involved in the assembly of 60S ribosomal subunits; functionally interacts with Dbp6p; functions in a late nucleoplasmic step of the assembly</t>
  </si>
  <si>
    <t>CAGL0D02948g</t>
  </si>
  <si>
    <t>KAR2</t>
  </si>
  <si>
    <t>CAGL-IPF8662|CAGL-CDS1208.1|CAG58455.1</t>
  </si>
  <si>
    <t>CAL0128341</t>
  </si>
  <si>
    <t>YJL034W</t>
  </si>
  <si>
    <t>Anc_5.239</t>
  </si>
  <si>
    <t>ATPase involved in protein import into the ER; also acts as a chaperone to mediate protein folding in the ER and may play a role in ER export of soluble proteins; regulates the unfolded protein response via interaction with Ire1p</t>
  </si>
  <si>
    <t>CAGL0B02772g</t>
  </si>
  <si>
    <t>VPS38</t>
  </si>
  <si>
    <t>CAGL-IPF827|CAGL-CDS2544.1|CAG57992.1</t>
  </si>
  <si>
    <t>CAL0127676</t>
  </si>
  <si>
    <t>YLR360W</t>
  </si>
  <si>
    <t>Anc_4.199</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</si>
  <si>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</si>
  <si>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CAGL0G07293g</t>
  </si>
  <si>
    <t>CAGL-IPF7079|CAGL-CDS0530.1|CAG59605.1</t>
  </si>
  <si>
    <t>CAL0137525</t>
  </si>
  <si>
    <t>USA1</t>
  </si>
  <si>
    <t>YML029W</t>
  </si>
  <si>
    <t>Anc_5.570</t>
  </si>
  <si>
    <t>Scaffold subunit of the Hrd1p ubiquitin ligase; also promotes ligase oligomerization; involved in ER-associated protein degradation (ERAD); interacts with the U1 snRNP-specific protein, Snp1p</t>
  </si>
  <si>
    <t>CAGL0J00407g</t>
  </si>
  <si>
    <t>CAGL-IPF7804|CAGL-CDS1835.1|CAG60676.1</t>
  </si>
  <si>
    <t>CAL0133324</t>
  </si>
  <si>
    <t>SMF2</t>
  </si>
  <si>
    <t>YHR050W</t>
  </si>
  <si>
    <t>Anc_5.282</t>
  </si>
  <si>
    <t>Divalent metal ion transporter involved in manganese homeostasis; has broad specificity for di-valent and tri-valent metals; post-translationally regulated by levels of metal ions; member of the Nramp family of metal transport proteins</t>
  </si>
  <si>
    <t>CAGL0G07865g</t>
  </si>
  <si>
    <t>CAGL-IPF8247|CAGL-CDS3860.1|CAG59631.1</t>
  </si>
  <si>
    <t>CAL0130037</t>
  </si>
  <si>
    <t>SRB5</t>
  </si>
  <si>
    <t>YGR104C</t>
  </si>
  <si>
    <t>Anc_3.448</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</si>
  <si>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</si>
  <si>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CAGL0I04950g</t>
  </si>
  <si>
    <t>CAGL-IPF5875|CAGL-CDS0131.1|CAG60402.1</t>
  </si>
  <si>
    <t>CAL0130119</t>
  </si>
  <si>
    <t>TSC11</t>
  </si>
  <si>
    <t>YER093C</t>
  </si>
  <si>
    <t>Anc_7.380</t>
  </si>
  <si>
    <t>Subunit of TORC2 (Tor2p-Lst8p-Avo1-Avo2-Tsc11p-Bit61p); TORC2 is a membrane-associated complex that regulates actin cytoskeletal dynamics during polarized growth and cell wall integrity; involved in sphingolipid metabolism; contains a RasGEFN domain</t>
  </si>
  <si>
    <t>CAGL0M04851g</t>
  </si>
  <si>
    <t>CAGL-IPF14284|CAG62534.1</t>
  </si>
  <si>
    <t>CAL0137103</t>
  </si>
  <si>
    <t>CAGL0K05390g</t>
  </si>
  <si>
    <t>Novel_proteincoding32</t>
  </si>
  <si>
    <t>CAL0000206930</t>
  </si>
  <si>
    <t>CAGL0H04301g</t>
  </si>
  <si>
    <t>CAGL-IPF1858|CAGL-CDS4573.1|CAG59915.1</t>
  </si>
  <si>
    <t>CAL0129595</t>
  </si>
  <si>
    <t>CPR3</t>
  </si>
  <si>
    <t>YML078W</t>
  </si>
  <si>
    <t>Anc_4.347</t>
  </si>
  <si>
    <t>Mitochondrial peptidyl-prolyl cis-trans isomerase (cyclophilin); catalyzes the cis-trans isomerization of peptide bonds N-terminal to proline residues; involved in protein refolding after import into mitochondria</t>
  </si>
  <si>
    <t>CAGL0K02277g</t>
  </si>
  <si>
    <t>CAGL-IPF2271|CAGL-CDS1676.1|CAG61285.1</t>
  </si>
  <si>
    <t>CAL0134215</t>
  </si>
  <si>
    <t>DSE1</t>
  </si>
  <si>
    <t>YER124C</t>
  </si>
  <si>
    <t>Anc_8.133</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</si>
  <si>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</si>
  <si>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CAGL0L00869g</t>
  </si>
  <si>
    <t>CAGL-IPF8903|CAGL-CDS2649.1|CAG61782.1</t>
  </si>
  <si>
    <t>CAL0135624</t>
  </si>
  <si>
    <t>PKP1</t>
  </si>
  <si>
    <t>YIL042C</t>
  </si>
  <si>
    <t>Anc_7.222</t>
  </si>
  <si>
    <t>Mitochondrial protein kinase; involved in negative regulation of pyruvate dehydrogenase complex activity by phosphorylating the ser-133 residue of the Pda1p subunit; acts in concert with kinase Pkp2p and phosphatases Ptc5p and Ptc6p</t>
  </si>
  <si>
    <t>CAGL0E05566g</t>
  </si>
  <si>
    <t>CAGL-IPF5043|CAGL-CDS4066.1|CAG58849.1</t>
  </si>
  <si>
    <t>CAL0128752</t>
  </si>
  <si>
    <t>CAGL0M05225g</t>
  </si>
  <si>
    <t>CAGL-IPF7191|CAGL-CDS2891.1|CAG62549.1</t>
  </si>
  <si>
    <t>CAL0136415</t>
  </si>
  <si>
    <t>RIM2</t>
  </si>
  <si>
    <t>YBR192W</t>
  </si>
  <si>
    <t>Anc_8.552</t>
  </si>
  <si>
    <t>Mitochondrial pyrimidine nucleotide transporter; imports pyrimidine nucleoside triphosphates and exports pyrimidine nucleoside monophosphates; member of the mitochondrial carrier family</t>
  </si>
  <si>
    <t>CAGL0E03267g</t>
  </si>
  <si>
    <t>CAGL-IPF2426|CAGL-CDS4784.1|CAG58750.1</t>
  </si>
  <si>
    <t>CAL0128764</t>
  </si>
  <si>
    <t>RTS3</t>
  </si>
  <si>
    <t>YGR161C</t>
  </si>
  <si>
    <t>Anc_4.059</t>
  </si>
  <si>
    <t>Putative component of the protein phosphatase type 2A complex</t>
  </si>
  <si>
    <t>CAGL0M04565g</t>
  </si>
  <si>
    <t>CAGL-IPF8313|CAGL-CDS0888.1|CAG62522.1</t>
  </si>
  <si>
    <t>CAL0137433</t>
  </si>
  <si>
    <t>ACF2</t>
  </si>
  <si>
    <t>YLR144C</t>
  </si>
  <si>
    <t>Anc_8.352</t>
  </si>
  <si>
    <t>Intracellular beta-1,3-endoglucanase; expression is induced during sporulation; may have a role in cortical actin cytoskeleton assembly; protein abundance increases in response to DNA replication stress</t>
  </si>
  <si>
    <t>CAGL0D02794g</t>
  </si>
  <si>
    <t>CAGL-IPF8643|CAGL-CDS2300.1|CAG58448.1</t>
  </si>
  <si>
    <t>CAL0128487</t>
  </si>
  <si>
    <t>YHL028W</t>
  </si>
  <si>
    <t>Anc_4.020</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</si>
  <si>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</si>
  <si>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</si>
  <si>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CAGL0D03762g</t>
  </si>
  <si>
    <t>CAGL-IPF4726|CAGL-CDS3493.1|CAG58490.1</t>
  </si>
  <si>
    <t>CAL0128509</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</si>
  <si>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</si>
  <si>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</si>
  <si>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CAGL0C02057g</t>
  </si>
  <si>
    <t>CAGL-IPF11904|CAG58171.1</t>
  </si>
  <si>
    <t>CAL0127354</t>
  </si>
  <si>
    <t>CAGL0A03234g</t>
  </si>
  <si>
    <t>EFT2</t>
  </si>
  <si>
    <t>CAGL-IPF1246|CAGL-CDS0703.1|CAG57801.1</t>
  </si>
  <si>
    <t>CAL0126687</t>
  </si>
  <si>
    <t>YOR133W</t>
  </si>
  <si>
    <t>YDR385W</t>
  </si>
  <si>
    <t>Anc_5.467</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</si>
  <si>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</si>
  <si>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CAGL0C00649g</t>
  </si>
  <si>
    <t>VMA2</t>
  </si>
  <si>
    <t>CAGL-IPF6657|CAGL-CDS2020.1|CAG58114.1</t>
  </si>
  <si>
    <t>CAL0127552</t>
  </si>
  <si>
    <t>YBR127C</t>
  </si>
  <si>
    <t>Anc_3.388</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</si>
  <si>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</si>
  <si>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CAGL0J09394g</t>
  </si>
  <si>
    <t>CAGL-IPF6951|CAGL-CDS3507.1|CAG61069.1</t>
  </si>
  <si>
    <t>CAL0129853</t>
  </si>
  <si>
    <t>YDL124W</t>
  </si>
  <si>
    <t>Anc_7.285</t>
  </si>
  <si>
    <t>NADPH-dependent alpha-keto amide reductase; reduces aromatic alpha-keto amides, aliphatic alpha-keto esters, and aromatic alpha-keto esters; member of the aldo-keto reductase (AKR) family; protein abundance increases in response to DNA replication stress</t>
  </si>
  <si>
    <t>CAGL0K09372g</t>
  </si>
  <si>
    <t>CAGL-IPF8789|CAGL-CDS2791.1|CAG61590.1</t>
  </si>
  <si>
    <t>CAL0134765</t>
  </si>
  <si>
    <t>MIG2</t>
  </si>
  <si>
    <t>YGL209W</t>
  </si>
  <si>
    <t>Zinc finger transcriptional repressor; cooperates with Mig1p in glucose-induced repression of many genes; under low glucose conditions Mig2p relocalizes to mitochondrion, where it interacts with Ups1p and antagonizes mitochondrial fission factor, Dnm1p, indicative of a role in mitochondrial fusion or regulating morphology; regulates filamentous growth along with Mig2p in response to glucose depletion; MIG2 has a paralog, MIG3, that arose from the whole genome duplication</t>
  </si>
  <si>
    <t>CAGL0H09064g</t>
  </si>
  <si>
    <t>FUR1</t>
  </si>
  <si>
    <t>CAGL-IPF100|CAGL-CDS4286.1|CAG60126.1</t>
  </si>
  <si>
    <t>CAL0131842</t>
  </si>
  <si>
    <t>YHR128W</t>
  </si>
  <si>
    <t>Anc_2.118</t>
  </si>
  <si>
    <t>Uracil phosphoribosyltransferase; synthesizes UMP from uracil; involved in the pyrimidine salvage pathway</t>
  </si>
  <si>
    <t>CAGL0K06655g</t>
  </si>
  <si>
    <t>CAGL-IPF5314|CAGL-CDS0807.1|CAG61473.1</t>
  </si>
  <si>
    <t>CAL0133959</t>
  </si>
  <si>
    <t>NGR1</t>
  </si>
  <si>
    <t>YBR212W</t>
  </si>
  <si>
    <t>Anc_6.104</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</si>
  <si>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</si>
  <si>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CAGL0A01284g</t>
  </si>
  <si>
    <t>EPA10</t>
  </si>
  <si>
    <t>Cagl0A.mRNA.at.511.p|CAR57994.1|CAGL0A01265g</t>
  </si>
  <si>
    <t>CAL0126693</t>
  </si>
  <si>
    <t>CAGL0I04818g</t>
  </si>
  <si>
    <t>CAGL-IPF5888|CAGL-CDS0581.1|CAG60396.1</t>
  </si>
  <si>
    <t>CAL0132482</t>
  </si>
  <si>
    <t>CHS2</t>
  </si>
  <si>
    <t>YBR038W</t>
  </si>
  <si>
    <t>Anc_3.224</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</si>
  <si>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</si>
  <si>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CAGL0B03597g</t>
  </si>
  <si>
    <t>CAGL-IPF757|CAGL-CDS1841.1|CAG58028.1</t>
  </si>
  <si>
    <t>CAL0127932</t>
  </si>
  <si>
    <t>PCM1</t>
  </si>
  <si>
    <t>YEL058W</t>
  </si>
  <si>
    <t>Anc_6.011</t>
  </si>
  <si>
    <t>Essential N-acetylglucosamine-phosphate mutase; converts GlcNAc-6-P to GlcNAc-1-P, which is a precursor for the biosynthesis of chitin and for the formation of N-glycosylated mannoproteins and glycosylphosphatidylinositol anchors</t>
  </si>
  <si>
    <t>CAGL0L08272g</t>
  </si>
  <si>
    <t>CAGL-IPF7585|CAGL-CDS1928.1|CAG62106.1</t>
  </si>
  <si>
    <t>CAL0135356</t>
  </si>
  <si>
    <t>CCT2</t>
  </si>
  <si>
    <t>YIL142W</t>
  </si>
  <si>
    <t>Anc_2.206</t>
  </si>
  <si>
    <t>Subunit beta of the cytosolic chaperonin Cct ring complex; related to Tcp1p, required for the assembly of actin and tubulins in vivo</t>
  </si>
  <si>
    <t>CAGL0C02541g</t>
  </si>
  <si>
    <t>CAGL-IPF1040|CAGL-CDS1298.1|CAG58193.1</t>
  </si>
  <si>
    <t>CAL0127252</t>
  </si>
  <si>
    <t>BDF1</t>
  </si>
  <si>
    <t>YLR399C</t>
  </si>
  <si>
    <t>Anc_4.262</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</si>
  <si>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</si>
  <si>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CAGL0D06028g</t>
  </si>
  <si>
    <t>CAGL-IPF4875|CAGL-CDS1629.1|CAG58581.1</t>
  </si>
  <si>
    <t>CAL0128201</t>
  </si>
  <si>
    <t>BFA1</t>
  </si>
  <si>
    <t>YJR053W</t>
  </si>
  <si>
    <t>Anc_1.494</t>
  </si>
  <si>
    <t>Component of the GTPase-activating Bfa1p-Bub2p complex; involved in multiple cell cycle checkpoint pathways that control exit from mitosis</t>
  </si>
  <si>
    <t>CAGL0I02970g</t>
  </si>
  <si>
    <t>CAGL-IPF7335|CAGL-CDS2500.1|CAG60317.1</t>
  </si>
  <si>
    <t>CAL0132418</t>
  </si>
  <si>
    <t>ERG24</t>
  </si>
  <si>
    <t>YNL280C</t>
  </si>
  <si>
    <t>Anc_3.081</t>
  </si>
  <si>
    <t>C-14 sterol reductase; acts in ergosterol biosynthesis; mutants accumulate the abnormal sterol ignosterol (ergosta-8,14 dienol), and are viable under anaerobic growth conditions but inviable on rich medium under aerobic conditions</t>
  </si>
  <si>
    <t>CAGL0J04400g</t>
  </si>
  <si>
    <t>CAGL-IPF7058|CAGL-CDS5203.1|CAG60846.1</t>
  </si>
  <si>
    <t>CAL0133544</t>
  </si>
  <si>
    <t>HAP3</t>
  </si>
  <si>
    <t>YBL021C</t>
  </si>
  <si>
    <t>Anc_8.167</t>
  </si>
  <si>
    <t>Subunit of the Hap2p/3p/4p/5p CCAAT-binding complex; complex is heme-activated and glucose-repressed; complex is a transcriptional activator and global regulator of respiratory gene expression; contains sequences contributing to both complex assembly and DNA binding</t>
  </si>
  <si>
    <t>CAGL0L11506g</t>
  </si>
  <si>
    <t>CAGL-IPF4240|CAGL-CDS0367.1|CAG62242.1</t>
  </si>
  <si>
    <t>CAL0135044</t>
  </si>
  <si>
    <t>HMG1</t>
  </si>
  <si>
    <t>YML075C</t>
  </si>
  <si>
    <t>Anc_4.343</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</si>
  <si>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</si>
  <si>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CAGL0L09449g</t>
  </si>
  <si>
    <t>CAGL-IPF12414|CAG62154.1</t>
  </si>
  <si>
    <t>CAL0136204</t>
  </si>
  <si>
    <t>MSL1</t>
  </si>
  <si>
    <t>YIR009W</t>
  </si>
  <si>
    <t>Anc_7.165</t>
  </si>
  <si>
    <t>U2B component of U2 snRNP; involved in splicing, binds the U2 snRNA stem-loop IV in vitro but requires association of Lea1p for in vivo binding; does not contain the conserved C-terminal RNA binding domain found in other family members</t>
  </si>
  <si>
    <t>CAGL0A01540g</t>
  </si>
  <si>
    <t>CAGL-IPF3029|CAGL-CDS5478.1|CAG57725.1</t>
  </si>
  <si>
    <t>CAL0126731</t>
  </si>
  <si>
    <t>RPL30</t>
  </si>
  <si>
    <t>YGL030W</t>
  </si>
  <si>
    <t>Anc_4.085</t>
  </si>
  <si>
    <t>Ribosomal 60S subunit protein L30; involved in pre-rRNA processing in the nucleolus; autoregulates splicing of its transcript; homologous to mammalian ribosomal protein L30, no bacterial homolog</t>
  </si>
  <si>
    <t>CAGL0M04477g</t>
  </si>
  <si>
    <t>CAGL-IPF8305|CAGL-CDS1712.1|CAG62518.1</t>
  </si>
  <si>
    <t>CAL0137325</t>
  </si>
  <si>
    <t>RRN5</t>
  </si>
  <si>
    <t>YLR141W</t>
  </si>
  <si>
    <t>Anc_8.347</t>
  </si>
  <si>
    <t>Protein involved in transcription of rDNA by RNA polymerase I; transcription factor, member of UAF (upstream activation factor) family along with Rrn9p and Rrn10p</t>
  </si>
  <si>
    <t>CAGL0K00297g</t>
  </si>
  <si>
    <t>CAGL-IPF5186|CAGL-CDS1364.1|CAG61198.1</t>
  </si>
  <si>
    <t>CAL0133989</t>
  </si>
  <si>
    <t>SAC1</t>
  </si>
  <si>
    <t>YKL212W</t>
  </si>
  <si>
    <t>Anc_1.533</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</si>
  <si>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</si>
  <si>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CAGL0I10560g</t>
  </si>
  <si>
    <t>CAGL-IPF6423|CAGL-CDS1162.1|CAG60644.1</t>
  </si>
  <si>
    <t>CAL0132664</t>
  </si>
  <si>
    <t>UTP8</t>
  </si>
  <si>
    <t>YGR128C</t>
  </si>
  <si>
    <t>Anc_3.489</t>
  </si>
  <si>
    <t>Nucleolar protein required for export of tRNAs from the nucleus; also copurifies with the small subunit (SSU) processome containing the U3 snoRNA that is involved in processing of pre-18S rRNA</t>
  </si>
  <si>
    <t>CAGL0M00836g</t>
  </si>
  <si>
    <t>CAGL-IPF5453|CAGL-CDS1223.1|CAG62358.1</t>
  </si>
  <si>
    <t>CAL0136873</t>
  </si>
  <si>
    <t>SEC39</t>
  </si>
  <si>
    <t>YLR440C</t>
  </si>
  <si>
    <t>Anc_4.323</t>
  </si>
  <si>
    <t>Component of the Dsl1p tethering complex; this complex interacts with ER SNAREs Sec20p and Use1p; proposed to be involved in protein secretion; localizes to the ER and nuclear envelope</t>
  </si>
  <si>
    <t>CAGL0H00440g</t>
  </si>
  <si>
    <t>CAGL-IPF7293|CAGL-CDS2445.1|CAG59748.1</t>
  </si>
  <si>
    <t>CAL0131740</t>
  </si>
  <si>
    <t>YJR124C</t>
  </si>
  <si>
    <t>Anc_7.511</t>
  </si>
  <si>
    <t>Putative protein of unknown function; expression induced under calcium shortage</t>
  </si>
  <si>
    <t>CAGL0G04455g</t>
  </si>
  <si>
    <t>CAGL-IPF5633|CAGL-CDS0935.1|CAG59480.1</t>
  </si>
  <si>
    <t>CAL0129845</t>
  </si>
  <si>
    <t>IME2</t>
  </si>
  <si>
    <t>YJL106W</t>
  </si>
  <si>
    <t>Anc_1.255</t>
  </si>
  <si>
    <t>Serine/threonine protein kinase involved in activation of meiosis; associates with Ime1p and mediates its stability, activates Ndt80p; IME2 expression is positively regulated by Ime1p</t>
  </si>
  <si>
    <t>CAGL0A02189g</t>
  </si>
  <si>
    <t>CAGL-IPF2981|CAGL-CDS1473.1|CAG57752.1</t>
  </si>
  <si>
    <t>CAL0126865</t>
  </si>
  <si>
    <t>RRS1</t>
  </si>
  <si>
    <t>Arginyl-tRNA synthetase; the authentic, non-tagged protein is detected in highly purified mitochondria in high-throughput studies; YDR341C has a paralog, MSR1, that arose from the whole genome duplication</t>
  </si>
  <si>
    <t>CAGL0F07579g</t>
  </si>
  <si>
    <t>CWP1.2</t>
  </si>
  <si>
    <t>CAGL-IPF543|CAGL-CDS4333.1|CAG59221.1|CWP1.2</t>
  </si>
  <si>
    <t>CAL0131192</t>
  </si>
  <si>
    <t>CAGL0D01760g</t>
  </si>
  <si>
    <t>CAGL-IPF4802|CAGL-CDS3997.1|CAG58403.1</t>
  </si>
  <si>
    <t>CAL0128073</t>
  </si>
  <si>
    <t>YIP4</t>
  </si>
  <si>
    <t>YGL198W</t>
  </si>
  <si>
    <t>Anc_8.158</t>
  </si>
  <si>
    <t>CAGL0B00572g</t>
  </si>
  <si>
    <t>CAGL-IPF3693|CAGL-CDS4432.1|CAG57895.1</t>
  </si>
  <si>
    <t>CAL0127158</t>
  </si>
  <si>
    <t>CAGL0K08602g</t>
  </si>
  <si>
    <t>CAGL-IPF3097|CAGL-CDS3152.1|CAG61558.1</t>
  </si>
  <si>
    <t>CAL0134727</t>
  </si>
  <si>
    <t>SLD2</t>
  </si>
  <si>
    <t>YKL108W</t>
  </si>
  <si>
    <t>Anc_2.468</t>
  </si>
  <si>
    <t>Single-stranded DNA origin-binding and annealing protein; required for the initiation of DNA replication; phosphorylated in S phase by cyclin-dependent kinases (Cdks), promoting origin binding, DNA replication and Dpb11p complex formation; component of the preloading complex; unphosphorylated or CDK-phosphorylated Sld2p binds to the MCM2-7 complex;required for the S phase checkpoint; relative distribution to the nucleus increases upon DNA replication stress</t>
  </si>
  <si>
    <t>CAGL0F06237g</t>
  </si>
  <si>
    <t>CAGL-IPF440|CAGL-CDS4265.1|CAG59164.1</t>
  </si>
  <si>
    <t>CAL0129244</t>
  </si>
  <si>
    <t>CAGL0H02739g</t>
  </si>
  <si>
    <t>MAS1</t>
  </si>
  <si>
    <t>CAGL-IPF1979|CAGL-CDS2285.1|CAG59847.1</t>
  </si>
  <si>
    <t>CAL0131578</t>
  </si>
  <si>
    <t>YLR163C</t>
  </si>
  <si>
    <t>Anc_8.376</t>
  </si>
  <si>
    <t>Smaller subunit of the mitochondrial processing protease (MPP); essential processing enzyme that cleaves the N-terminal targeting sequences from mitochondrially imported proteins</t>
  </si>
  <si>
    <t>CAGL0M07469g</t>
  </si>
  <si>
    <t>PEX12</t>
  </si>
  <si>
    <t>CAGL-IPF9558|CAGL-CDS2607.1|CAG62649.1</t>
  </si>
  <si>
    <t>CAL0137335</t>
  </si>
  <si>
    <t>YMR026C</t>
  </si>
  <si>
    <t>Anc_2.576</t>
  </si>
  <si>
    <t>C3HC4-type RING-finger peroxin and E3 ubiquitin ligase; required for peroxisome biogenesis and peroxisomal matrix protein import; forms translocation subcomplex with Pex2p and Pex10p; mutations in human homolog cause peroxisomal disorder</t>
  </si>
  <si>
    <t>CAGL0B02057g</t>
  </si>
  <si>
    <t>CAGL-IPF5222|CAGL-CDS3848.1|CAG57959.1</t>
  </si>
  <si>
    <t>CAL0127814</t>
  </si>
  <si>
    <t>YDR130C</t>
  </si>
  <si>
    <t>Anc_8.297</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</si>
  <si>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</si>
  <si>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</si>
  <si>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CAGL0D02002g</t>
  </si>
  <si>
    <t>CAGL-IPF4828|CAGL-CDS1747.1|CAG58412.1</t>
  </si>
  <si>
    <t>CAL0127983</t>
  </si>
  <si>
    <t>CTK1</t>
  </si>
  <si>
    <t>YKL139W</t>
  </si>
  <si>
    <t>Anc_2.425</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</si>
  <si>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</si>
  <si>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CAGL0J09944g</t>
  </si>
  <si>
    <t>AQR1</t>
  </si>
  <si>
    <t>CAGL-IPF9058|CAGL-CDS1549.1|CAG61093.1</t>
  </si>
  <si>
    <t>CAL0133042</t>
  </si>
  <si>
    <t>YNL065W</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</si>
  <si>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</si>
  <si>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CAGL0G08019g</t>
  </si>
  <si>
    <t>CAGL-IPF8234|CAG59638.1</t>
  </si>
  <si>
    <t>CAL0129369</t>
  </si>
  <si>
    <t>YDR090C</t>
  </si>
  <si>
    <t>CAGL0H02299g</t>
  </si>
  <si>
    <t>CAGL-IPF5868|CAGL-CDS2261.1|CAG59828.1</t>
  </si>
  <si>
    <t>CAL0131724</t>
  </si>
  <si>
    <t>YMR265C</t>
  </si>
  <si>
    <t>Anc_8.818</t>
  </si>
  <si>
    <t>CAGL0H05159g</t>
  </si>
  <si>
    <t>CAGL-IPF4446|CAGL-CDS2152.1|CAG59953.1</t>
  </si>
  <si>
    <t>CAL0130595</t>
  </si>
  <si>
    <t>TIM50</t>
  </si>
  <si>
    <t>YPL063W</t>
  </si>
  <si>
    <t>Anc_8.527</t>
  </si>
  <si>
    <t>Essential component of the TIM23 complex; acts as receptor for the translocase of the inner mitochondrial membrane (TIM23) complex guiding incoming precursors from the TOM complex; may control the gating of the Tim23p-Tim17p channel</t>
  </si>
  <si>
    <t>CAGL0G01903g</t>
  </si>
  <si>
    <t>MET1</t>
  </si>
  <si>
    <t>CAGL-IPF3819|CAGL-CDS1461.1|CAG59371.1</t>
  </si>
  <si>
    <t>CAL0137635</t>
  </si>
  <si>
    <t>YKR069W</t>
  </si>
  <si>
    <t>Anc_5.651</t>
  </si>
  <si>
    <t>S-adenosyl-L-methionine uroporphyrinogen III transmethylase; involved in the biosynthesis of siroheme, a prosthetic group used by sulfite reductase; required for sulfate assimilation and methionine biosynthesis</t>
  </si>
  <si>
    <t>CAGL0H06567g</t>
  </si>
  <si>
    <t>SLN1</t>
  </si>
  <si>
    <t>CAGL-IPF296|CAGL-CDS0264.1|CAG60014.1</t>
  </si>
  <si>
    <t>CAL0129544</t>
  </si>
  <si>
    <t>YIL147C</t>
  </si>
  <si>
    <t>Anc_5.700</t>
  </si>
  <si>
    <t>Histidine kinase osmosensor that regulates a MAP kinase cascade; transmembrane protein with an intracellular kinase domain that signals to Ypd1p and Ssk1p, thereby forming a phosphorelay system similar to bacterial two-component regulators</t>
  </si>
  <si>
    <t>CAGL0G04125g</t>
  </si>
  <si>
    <t>CAGL-IPF7100|CAGL-CDS0903.1|CAG59469.1</t>
  </si>
  <si>
    <t>CAL0129235</t>
  </si>
  <si>
    <t>YJR004C</t>
  </si>
  <si>
    <t>Anc_5.225</t>
  </si>
  <si>
    <t>SAG1</t>
  </si>
  <si>
    <t>Alpha-agglutinin of alpha-cells; binds to Aga1p during agglutination, N-terminal half is homologous to the immunoglobulin superfamily and contains binding site for a-agglutinin, C-terminal half is highly glycosylated and contains GPI anchor</t>
  </si>
  <si>
    <t>CAGL0M09559g</t>
  </si>
  <si>
    <t>CAGL-IPF9539|CAGL-CDS0936.1|CAG62738.1</t>
  </si>
  <si>
    <t>CAL0137263</t>
  </si>
  <si>
    <t>BRN1</t>
  </si>
  <si>
    <t>YBL097W</t>
  </si>
  <si>
    <t>Anc_7.428</t>
  </si>
  <si>
    <t>Subunit of the condensin complex; required for chromosome condensation and for clustering of tRNA genes at the nucleolus; may influence multiple aspects of chromosome transmission</t>
  </si>
  <si>
    <t>CAGL0F06523g</t>
  </si>
  <si>
    <t>CAGL-IPF458|CAGL-CDS0910.1|CAG59175.1</t>
  </si>
  <si>
    <t>CAL0129217</t>
  </si>
  <si>
    <t>YKL078W</t>
  </si>
  <si>
    <t>Anc_2.629</t>
  </si>
  <si>
    <t>DHR2</t>
  </si>
  <si>
    <t>Predominantly nucleolar DEAH-box ATP-dependent RNA helicase; required for 18S rRNA synthesis</t>
  </si>
  <si>
    <t>CAGL0K11253g</t>
  </si>
  <si>
    <t>CAGL-IPF3279|CAGL-CDS3597.1|CAG61667.1</t>
  </si>
  <si>
    <t>CAL0134311</t>
  </si>
  <si>
    <t>TRS23</t>
  </si>
  <si>
    <t>YDR246W</t>
  </si>
  <si>
    <t>Anc_8.476</t>
  </si>
  <si>
    <t>One of 10 subunits of the transport protein particle (TRAPP) complex; the TRAPP complex is of the cis-Golgi and mediates vesicle docking and fusion; involved in endoplasmic reticulum (ER) to Golgi membrane traffic; human homolog is TRAPPC4</t>
  </si>
  <si>
    <t>CAGL0L10890g</t>
  </si>
  <si>
    <t>CAGL-IPF4196|CAGL-CDS2336.1|CAG62215.1</t>
  </si>
  <si>
    <t>CAL0135158</t>
  </si>
  <si>
    <t>YTM1</t>
  </si>
  <si>
    <t>YOR272W</t>
  </si>
  <si>
    <t>Anc_8.721</t>
  </si>
  <si>
    <t>Constituent of 66S pre-ribosomal particles; forms a complex with Nop7p and Erb1p that is required for maturation of the large ribosomal subunit; has seven C-terminal WD repeats</t>
  </si>
  <si>
    <t>CAGL0I02574g</t>
  </si>
  <si>
    <t>CAGL-IPF8066|CAGL-CDS2759.1|CAG60301.1|OYE2</t>
  </si>
  <si>
    <t>CAL0129979</t>
  </si>
  <si>
    <t>YHR179W</t>
  </si>
  <si>
    <t>Anc_5.058</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</si>
  <si>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</si>
  <si>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CAGL0F08525g</t>
  </si>
  <si>
    <t>CAGL-IPF618|CAGL-CDS4501.1|CAG59263.1</t>
  </si>
  <si>
    <t>CAL0131142</t>
  </si>
  <si>
    <t>YGR001C</t>
  </si>
  <si>
    <t>Anc_4.127</t>
  </si>
  <si>
    <t>Putative protein of unknown function; similar to methyltransferase family members; green fluorescent protein (GFP)-fusion protein localizes to the cytoplasm; required for replication of Brome mosaic virus in S. cerevisiae</t>
  </si>
  <si>
    <t>CAGL0M02805g</t>
  </si>
  <si>
    <t>CAGL-IPF6583|CAGL-CDS0645.1|CAG62445.1</t>
  </si>
  <si>
    <t>CAL0136275</t>
  </si>
  <si>
    <t>YPL126W</t>
  </si>
  <si>
    <t>Anc_8.626</t>
  </si>
  <si>
    <t>NAN1</t>
  </si>
  <si>
    <t>U3 snoRNP protein; component of the small (ribosomal) subunit (SSU) processosome containing U3 snoRNA; required for the biogenesis of18S rRNA</t>
  </si>
  <si>
    <t>CAGL0B00715g</t>
  </si>
  <si>
    <t>Novel_proteincoding4</t>
  </si>
  <si>
    <t>CAL0000204483</t>
  </si>
  <si>
    <t>CAGL0L02431g</t>
  </si>
  <si>
    <t>CAGL-IPF2803|CAGL-CDS1200.1|CAG61846.1</t>
  </si>
  <si>
    <t>CAL0135426</t>
  </si>
  <si>
    <t>YIL005W</t>
  </si>
  <si>
    <t>Anc_7.134</t>
  </si>
  <si>
    <t>EPS1</t>
  </si>
  <si>
    <t>ER protein with chaperone and co-chaperone activity; involved in retention of resident ER proteins; has a role in recognizing proteins targeted for ER-associated degradation (ERAD), member of the protein disulfide isomerase family</t>
  </si>
  <si>
    <t>CAGL0H02783g</t>
  </si>
  <si>
    <t>CAGL-IPF1977|CAGL-CDS0053.1|CAG59848.1</t>
  </si>
  <si>
    <t>CAL0131970</t>
  </si>
  <si>
    <t>NET1</t>
  </si>
  <si>
    <t>YJL076W</t>
  </si>
  <si>
    <t>Core subunit of the RENT complex; involved in nucleolar silencing and telophase exit; stimulates transcription by RNA polymerase I and regulates nucleolar structure; NET1 has a paralog, TOF2, that arose from the whole genome duplication</t>
  </si>
  <si>
    <t>CAGL0I05676g</t>
  </si>
  <si>
    <t>CAGL-IPF1363|CAGL-CDS0911.1|CAG60433.1</t>
  </si>
  <si>
    <t>CAL0132236</t>
  </si>
  <si>
    <t>PRP2</t>
  </si>
  <si>
    <t>YNR011C</t>
  </si>
  <si>
    <t>Anc_6.306</t>
  </si>
  <si>
    <t>RNA-dependent ATPase in the DEAH-box family; required for activation of the spliceosome before the first transesterification step in RNA splicing; orthologous to human protein DHX16</t>
  </si>
  <si>
    <t>CAGL0H03597g</t>
  </si>
  <si>
    <t>CAGL-IPF1915|CAGL-CDS4134.1|CAG59883.1</t>
  </si>
  <si>
    <t>CAL0131498</t>
  </si>
  <si>
    <t>YLR250W</t>
  </si>
  <si>
    <t>Anc_1.393</t>
  </si>
  <si>
    <t>SSP120</t>
  </si>
  <si>
    <t>Protein of unknown function; green fluorescent protein (GFP)-fusion protein localizes to the cytoplasm in a punctate pattern</t>
  </si>
  <si>
    <t>CAGL0F08393g</t>
  </si>
  <si>
    <t>CAGL-IPF612|CAGL-CDS0796.1|CAG59257.1</t>
  </si>
  <si>
    <t>CAL0131026</t>
  </si>
  <si>
    <t>APL6</t>
  </si>
  <si>
    <t>YGR261C</t>
  </si>
  <si>
    <t>Anc_5.045</t>
  </si>
  <si>
    <t>Beta3-like subunit of the yeast AP-3 complex; functions in transport of alkaline phosphatase to the vacuole via the alternate pathway; exists in both cytosolic and peripherally associated membrane-bound pools</t>
  </si>
  <si>
    <t>CAGL0H06237g</t>
  </si>
  <si>
    <t>CAGL-IPF326|CAGL-CDS3585.1|CAG59999.1</t>
  </si>
  <si>
    <t>CAL0129574</t>
  </si>
  <si>
    <t>LDS1</t>
  </si>
  <si>
    <t>YAL018C</t>
  </si>
  <si>
    <t>Anc_7.085</t>
  </si>
  <si>
    <t>Protein Involved in spore wall assembly; localizes to lipid droplets found on or outside of the prospore membrane; shares similarity with Lds2p and Rrt8p, and a strain mutant for all 3 genes exhibits reduced dityrosine fluorescence relative to the single mutants</t>
  </si>
  <si>
    <t>CAGL0G04807g</t>
  </si>
  <si>
    <t>CAGL-IPF5659|CAGL-CDS4046.1|CAG59496.1</t>
  </si>
  <si>
    <t>CAL0129336</t>
  </si>
  <si>
    <t>VAM3</t>
  </si>
  <si>
    <t>YOR106W</t>
  </si>
  <si>
    <t>Anc_2.175</t>
  </si>
  <si>
    <t>Syntaxin-like vacuolar t-SNARE; functions with Vam7p in vacuolar protein trafficking; mediates docking/fusion of late transport intermediates with the vacuole; has an acidic di-leucine sorting signal and C-terminal transmembrane region</t>
  </si>
  <si>
    <t>CAGL0F06149g</t>
  </si>
  <si>
    <t>CAGL-IPF434|CAGL-CDS3527.1|CAG59161.1</t>
  </si>
  <si>
    <t>CAL0131030</t>
  </si>
  <si>
    <t>CSM3</t>
  </si>
  <si>
    <t>YMR048W</t>
  </si>
  <si>
    <t>Anc_2.612</t>
  </si>
  <si>
    <t>Replication fork associated factor; required for stable replication fork pausing; component of the DNA replication checkpoint pathway; required for accurate chromosome segregation during meiosis; forms nuclear foci upon DNA replication stress</t>
  </si>
  <si>
    <t>CAGL0L06182g</t>
  </si>
  <si>
    <t>CAGL-IPF4494|CAGL-CDS2100.1|CAG62014.1</t>
  </si>
  <si>
    <t>CAL0135734</t>
  </si>
  <si>
    <t>CDC55</t>
  </si>
  <si>
    <t>YGL190C</t>
  </si>
  <si>
    <t>Anc_8.150</t>
  </si>
  <si>
    <t>Non-essential regulatory subunit B of protein phosphatase 2A (PP2A); localization to the cytoplasm requires Zds1p and Zds2p and promotes mitotic entry; localization to the nucleus prevents mitotic exit; required for correct nuclear division and chromosome segregation in meiosis; maintains nucleolar sequestration of Cdc14p during early meiosis; limits formation of PP2A-Rts1p holocomplexes to ensure timely dissolution of sister chromosome cohesion</t>
  </si>
  <si>
    <t>CAGL0K05599g</t>
  </si>
  <si>
    <t>CAGL-IPF3958|CAGL-CDS1058.1|CAG61430.1</t>
  </si>
  <si>
    <t>CAL0133893</t>
  </si>
  <si>
    <t>DIA2</t>
  </si>
  <si>
    <t>YOR080W</t>
  </si>
  <si>
    <t>Anc_5.689</t>
  </si>
  <si>
    <t>Origin-binding F-box protein; forms SCF ubiquitin ligase complex with Skp1p and Cdc53p; required to target Cdc6p for ubiquitin-mediated destruction during G1 phase; required for deactivation of Rad53 checkpoint kinase, completion of DNA replication during recovery from DNA damage; required for assembly of RSC complex, RSC-mediated transcription regulation, and nucleosome positioning; involved in invasive and pseudohyphal growth</t>
  </si>
  <si>
    <t>CAGL0D05214g</t>
  </si>
  <si>
    <t>CAGL-IPF15130|CAG58547.1</t>
  </si>
  <si>
    <t>CAL0128523</t>
  </si>
  <si>
    <t>RPL29</t>
  </si>
  <si>
    <t>YFR032C-A</t>
  </si>
  <si>
    <t>Anc_7.189</t>
  </si>
  <si>
    <t>Ribosomal 60S subunit protein L29; not essential for translation, but required for proper joining of large and small ribosomal subunits and for normal translation rate; homologous to mammalian ribosomal protein L29, no bacterial homolog</t>
  </si>
  <si>
    <t>CAGL0E01397g</t>
  </si>
  <si>
    <t>CAGL-IPF5502|CAGL-CDS1637.1|CAG58668.1</t>
  </si>
  <si>
    <t>CAL0128926</t>
  </si>
  <si>
    <t>TAF12</t>
  </si>
  <si>
    <t>YDR145W</t>
  </si>
  <si>
    <t>Anc_8.323</t>
  </si>
  <si>
    <t>Subunit (61/68 kDa) of TFIID and SAGA complexes; involved in RNA polymerase II transcription initiation and in chromatin modification, similar to histone H2A</t>
  </si>
  <si>
    <t>CAGL0G01144g</t>
  </si>
  <si>
    <t>CAGL-IPF3874|CAGL-CDS0665.1|CAG59338.1</t>
  </si>
  <si>
    <t>CAL0137695</t>
  </si>
  <si>
    <t>KAP95</t>
  </si>
  <si>
    <t>YLR347C</t>
  </si>
  <si>
    <t>Anc_4.180</t>
  </si>
  <si>
    <t>Karyopherin beta; forms a complex with Srp1p/Kap60p; interacts with nucleoporins to mediate nuclear import of NLS-containing cargo proteins via the nuclear pore complex; regulates PC biosynthesis; GDP-to-GTP exchange factor for Gsp1p</t>
  </si>
  <si>
    <t>CAGL0I04906g</t>
  </si>
  <si>
    <t>CAGL-IPF5879|CAGL-CDS4406.1|CAG60400.1</t>
  </si>
  <si>
    <t>CAL0132688</t>
  </si>
  <si>
    <t>PUP3</t>
  </si>
  <si>
    <t>YER094C</t>
  </si>
  <si>
    <t>Anc_7.383</t>
  </si>
  <si>
    <t>Beta 3 subunit of the 20S proteasome; involved in ubiquitin-dependent catabolism; human homolog is subunit C10</t>
  </si>
  <si>
    <t>CAGL0L07678g</t>
  </si>
  <si>
    <t>CAGL-IPF9324|CAGL-CDS3443.1|CAG62081.1</t>
  </si>
  <si>
    <t>CAL0135164</t>
  </si>
  <si>
    <t>YPL266W</t>
  </si>
  <si>
    <t>Anc_6.001</t>
  </si>
  <si>
    <t>DIM1</t>
  </si>
  <si>
    <t>Essential 18S rRNA dimethylase (dimethyladenosine transferase); responsible for conserved m6(2)Am6(2)A dimethylation in 3'-terminal loop of 18S rRNA, part of 90S and 40S pre-particles in nucleolus, involved in pre-ribosomal RNA processing</t>
  </si>
  <si>
    <t>CAGL0L01749g</t>
  </si>
  <si>
    <t>CAGL-IPF7428|CAGL-CDS2065.1|CAG61816.1</t>
  </si>
  <si>
    <t>CAL0136004</t>
  </si>
  <si>
    <t>PRI2</t>
  </si>
  <si>
    <t>YKL045W</t>
  </si>
  <si>
    <t>Anc_2.566</t>
  </si>
  <si>
    <t>CAGL0C01919g</t>
  </si>
  <si>
    <t>MFA2</t>
  </si>
  <si>
    <t>CAGL-IPF40159|CAR58006.1</t>
  </si>
  <si>
    <t>CAL0127558</t>
  </si>
  <si>
    <t>CAGL0M03575g</t>
  </si>
  <si>
    <t>CAGL-IPF6800|CAGL-CDS3318.1|CAG62477.1</t>
  </si>
  <si>
    <t>CAL0136885</t>
  </si>
  <si>
    <t>RFC3</t>
  </si>
  <si>
    <t>YNL290W</t>
  </si>
  <si>
    <t>Anc_3.069</t>
  </si>
  <si>
    <t>CAGL0H02167g</t>
  </si>
  <si>
    <t>CAGL-IPF5861|CAGL-CDS3283.1|CAG59822.1</t>
  </si>
  <si>
    <t>CAL0131800</t>
  </si>
  <si>
    <t>SAM35</t>
  </si>
  <si>
    <t>YHR083W</t>
  </si>
  <si>
    <t>Anc_5.378</t>
  </si>
  <si>
    <t>Component of the sorting and assembly machinery (SAM) complex; the SAM (or TOB) complex is located in the mitochondrial outer membrane; the complex binds precursors of beta-barrel proteins and facilitates their insertion into the outer membrane</t>
  </si>
  <si>
    <t>CAGL0G08470g</t>
  </si>
  <si>
    <t>CAGL-IPF1629|CAGL-CDS1267.1|CAG59659.1</t>
  </si>
  <si>
    <t>CAL0130432</t>
  </si>
  <si>
    <t>TOP3</t>
  </si>
  <si>
    <t>YLR234W</t>
  </si>
  <si>
    <t>Anc_8.414</t>
  </si>
  <si>
    <t>DNA Topoisomerase III; conserved protein that functions in a complex with Sgs1p and Rmi1p to relax single-stranded negatively-supercoiled DNA preferentially, involved in telomere stability and regulation of mitotic recombination</t>
  </si>
  <si>
    <t>CAGL0L12716g</t>
  </si>
  <si>
    <t>CAGL-IPF9352|CAGL-CDS5605.1|CAG62295.1</t>
  </si>
  <si>
    <t>CAL0135382</t>
  </si>
  <si>
    <t>ELC1</t>
  </si>
  <si>
    <t>YPL046C</t>
  </si>
  <si>
    <t>Anc_8.494</t>
  </si>
  <si>
    <t>Elongin C, conserved among eukaryotes; forms a complex with Cul3p that polyubiquitylates monoubiquitylated RNA polymerase II to trigger its proteolysis; plays a role in global genomic repair</t>
  </si>
  <si>
    <t>CAGL0M05159g</t>
  </si>
  <si>
    <t>CAGL-IPF7196|CAGL-CDS2404.1|CAG62546.1</t>
  </si>
  <si>
    <t>CAL0136809</t>
  </si>
  <si>
    <t>CAGL0G09801g</t>
  </si>
  <si>
    <t>CAGL-IPF1530|CAGL-CDS1028.1|CAG59713.1</t>
  </si>
  <si>
    <t>CAL0137567</t>
  </si>
  <si>
    <t>DPB2</t>
  </si>
  <si>
    <t>YPR175W</t>
  </si>
  <si>
    <t>Anc_7.532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</si>
  <si>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</si>
  <si>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CAGL0K01551g</t>
  </si>
  <si>
    <t>CAGL-IPF5090|CAGL-CDS0486.1|CAG61253.1</t>
  </si>
  <si>
    <t>CAL0134057</t>
  </si>
  <si>
    <t>DBP10</t>
  </si>
  <si>
    <t>YDL031W</t>
  </si>
  <si>
    <t>Anc_3.159</t>
  </si>
  <si>
    <t>Putative ATP-dependent RNA helicase of the DEAD-box protein family; constituent of 66S pre-ribosomal particles; essential protein involved in ribosome biogenesis</t>
  </si>
  <si>
    <t>CAGL0C01221g</t>
  </si>
  <si>
    <t>CAGL-IPF7223|CAGL-CDS1036.1|CAG58133.1</t>
  </si>
  <si>
    <t>CAL0127206</t>
  </si>
  <si>
    <t>YDR211W</t>
  </si>
  <si>
    <t>Anc_8.420</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</si>
  <si>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</si>
  <si>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</si>
  <si>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CAGL0M13057g</t>
  </si>
  <si>
    <t>CAGL-IPF15939|CAG62891.1</t>
  </si>
  <si>
    <t>CAL0137359</t>
  </si>
  <si>
    <t>MDM35</t>
  </si>
  <si>
    <t>YKL053C-A</t>
  </si>
  <si>
    <t>Anc_2.587</t>
  </si>
  <si>
    <t>Mitochondrial intermembrane space protein; mutation affects mitochondrial distribution and morphology; contains twin cysteine-x9-cysteine motifs; protein abundance increases in response to DNA replication stress</t>
  </si>
  <si>
    <t>CAGL0L05852g</t>
  </si>
  <si>
    <t>CAGL-IPF4522|CAGL-CDS2055.1|CAG61999.1</t>
  </si>
  <si>
    <t>CAL0135924</t>
  </si>
  <si>
    <t>NUP49</t>
  </si>
  <si>
    <t>YGL172W</t>
  </si>
  <si>
    <t>Anc_8.125</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</si>
  <si>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</si>
  <si>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CAGL0F00451g</t>
  </si>
  <si>
    <t>CAGL-IPF3792|CAGL-CDS3137.1|CAG58917.1</t>
  </si>
  <si>
    <t>CAL0131064</t>
  </si>
  <si>
    <t>RFC2</t>
  </si>
  <si>
    <t>YJR068W</t>
  </si>
  <si>
    <t>Anc_1.517</t>
  </si>
  <si>
    <t>CAGL0M00660g</t>
  </si>
  <si>
    <t>CAGL-IPF5434|CAGL-CDS3199.1|CAG62350.1</t>
  </si>
  <si>
    <t>CAL0136767</t>
  </si>
  <si>
    <t>VMA6</t>
  </si>
  <si>
    <t>YLR447C</t>
  </si>
  <si>
    <t>Anc_4.338</t>
  </si>
  <si>
    <t>Subunit d of the V0 integral membrane domain of V-ATPase; part of the electrogenic proton pump found in the endomembrane system; required for V1 domain assembly on the vacuolar membrane; the V0 integral membrane domain of vacuolar H+-ATPase (V-ATPase) has five subunits</t>
  </si>
  <si>
    <t>CAGL0E04334g</t>
  </si>
  <si>
    <t>ERG11</t>
  </si>
  <si>
    <t>CAGL-IPF2503|CAGL-CDS1876.1|CAG58795.1|CYP51</t>
  </si>
  <si>
    <t>CAL0128884</t>
  </si>
  <si>
    <t>YHR007C</t>
  </si>
  <si>
    <t>Anc_5.588</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</si>
  <si>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</si>
  <si>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CAGL0D04114g</t>
  </si>
  <si>
    <t>NCP1</t>
  </si>
  <si>
    <t>CAGL-IPF4697|CAGL-CDS1137.1|CAG58506.1</t>
  </si>
  <si>
    <t>CAL0128329</t>
  </si>
  <si>
    <t>YHR042W</t>
  </si>
  <si>
    <t>Anc_5.292</t>
  </si>
  <si>
    <t>NADP-cytochrome P450 reductase; involved in ergosterol biosynthesis; associated and coordinately regulated with Erg11p</t>
  </si>
  <si>
    <t>CAGL0G07469g</t>
  </si>
  <si>
    <t>CAGL-IPF9341|CAGL-CDS1201.1|CAG59613.1</t>
  </si>
  <si>
    <t>CAL0129413</t>
  </si>
  <si>
    <t>YOR254C</t>
  </si>
  <si>
    <t>Anc_8.698</t>
  </si>
  <si>
    <t>SEC63</t>
  </si>
  <si>
    <t>Essential subunit of Sec63 complex; with Sec61 complex, Kar2p/BiP and Lhs1p forms a channel competent for SRP-dependent and post-translational SRP-independent protein targeting and import into the ER; other members are Sec63p, Sec62p, Sec66p and Sec72p</t>
  </si>
  <si>
    <t>CAGL0L08866g</t>
  </si>
  <si>
    <t>CAGL-IPF7497|CAGL-CDS1583.1|CAG62131.1</t>
  </si>
  <si>
    <t>CAL0136054</t>
  </si>
  <si>
    <t>TFC8</t>
  </si>
  <si>
    <t>YPL007C</t>
  </si>
  <si>
    <t>Anc_8.082</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</si>
  <si>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</si>
  <si>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CAGL0J11946g</t>
  </si>
  <si>
    <t>Novel_proteincoding29</t>
  </si>
  <si>
    <t>CAL0000203674</t>
  </si>
  <si>
    <t>CAGL0K01595g</t>
  </si>
  <si>
    <t>CAGL-IPF5087|CAGL-CDS3092.1|CAG61255.1</t>
  </si>
  <si>
    <t>CAL0134549</t>
  </si>
  <si>
    <t>ARP2</t>
  </si>
  <si>
    <t>YDL029W</t>
  </si>
  <si>
    <t>Anc_3.161</t>
  </si>
  <si>
    <t>CAGL0M02277g</t>
  </si>
  <si>
    <t>CAGL-IPF6623|CAGL-CDS2592.1|CAG62421.1</t>
  </si>
  <si>
    <t>CAL0136351</t>
  </si>
  <si>
    <t>PRP46</t>
  </si>
  <si>
    <t>YPL151C</t>
  </si>
  <si>
    <t>Anc_8.672</t>
  </si>
  <si>
    <t>CAGL0M01804g</t>
  </si>
  <si>
    <t>CAGL-IPF6358|CAGL-CDS0513.1|CAG62399.1</t>
  </si>
  <si>
    <t>CAL0136403</t>
  </si>
  <si>
    <t>RPG1</t>
  </si>
  <si>
    <t>YBR079C</t>
  </si>
  <si>
    <t>Anc_3.303</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</si>
  <si>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</si>
  <si>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CAGL0I04290g</t>
  </si>
  <si>
    <t>CAGL-IPF5927|CAGL-CDS2624.1|CAG60372.1</t>
  </si>
  <si>
    <t>CAL0132552</t>
  </si>
  <si>
    <t>SUA5</t>
  </si>
  <si>
    <t>YGL169W</t>
  </si>
  <si>
    <t>Anc_8.111</t>
  </si>
  <si>
    <t>Single-stranded telomeric DNA-binding protein; required for normal telomere length; null mutant lacks N6-threonylcarbamoyl adenosine (t6A) modification in the anticodon loop of ANN-decoding tRNA; member of conserved YrdC/Sua5 family</t>
  </si>
  <si>
    <t>CAGL0I05566g</t>
  </si>
  <si>
    <t>CAGL-IPF1353|CAGL-CDS4325.1|CAG60428.1</t>
  </si>
  <si>
    <t>CAL0132090</t>
  </si>
  <si>
    <t>TIM23</t>
  </si>
  <si>
    <t>YNR017W</t>
  </si>
  <si>
    <t>Anc_6.312</t>
  </si>
  <si>
    <t xml:space="preserve">Essential component of the TIM23 complex; involved in protein import into mitochondrial matrix and inner membrane; with Tim17p, contributes to architecture and function of the import channel; TIM23 complex is short for the translocase of the inner mitochondrial membrane </t>
  </si>
  <si>
    <t>CAGL0C00231g</t>
  </si>
  <si>
    <t>CAGL-IPF9347|CAGL-CDS1842.1|CAG58095.1</t>
  </si>
  <si>
    <t>CAL0127306</t>
  </si>
  <si>
    <t>CAGL0F04279g</t>
  </si>
  <si>
    <t>CAGL-IPF1694|CAGL-CDS3638.1|CAG59081.1</t>
  </si>
  <si>
    <t>CAL0130922</t>
  </si>
  <si>
    <t>RIB1</t>
  </si>
  <si>
    <t>YBL033C</t>
  </si>
  <si>
    <t>Anc_3.319</t>
  </si>
  <si>
    <t>GTP cyclohydrolase II; catalyzes the first step of the riboflavin biosynthesis pathway</t>
  </si>
  <si>
    <t>CAGL0G04895g</t>
  </si>
  <si>
    <t>CAGL-IPF5666|CAGL-CDS4626.1|CAG59500.1</t>
  </si>
  <si>
    <t>CAL0137761</t>
  </si>
  <si>
    <t>ARC18</t>
  </si>
  <si>
    <t>YLR370C</t>
  </si>
  <si>
    <t>Anc_4.218</t>
  </si>
  <si>
    <t>Subunit of the ARP2/3 complex; ARP2/3 is required for the motility and integrity of cortical actin patches</t>
  </si>
  <si>
    <t>CAGL0L11946g</t>
  </si>
  <si>
    <t>CAGL-IPF8339|CAGL-CDS0024.1|CAG62261.1</t>
  </si>
  <si>
    <t>CAL0136200</t>
  </si>
  <si>
    <t>BRR2</t>
  </si>
  <si>
    <t>YER172C</t>
  </si>
  <si>
    <t>Anc_8.238</t>
  </si>
  <si>
    <t>RNA-dependent ATPase RNA helicase (DEIH box); required for disruption of U4/U6 base-pairing in native snRNPs to activate the spliceosome for catalysis; homologous to human U5-200kD</t>
  </si>
  <si>
    <t>CAGL0F05555g</t>
  </si>
  <si>
    <t>CAGL-IPF396|CAGL-CDS4089.1|CAG59136.1</t>
  </si>
  <si>
    <t>CAL0131106</t>
  </si>
  <si>
    <t>CAB5</t>
  </si>
  <si>
    <t>YDR196C</t>
  </si>
  <si>
    <t>Anc_8.404</t>
  </si>
  <si>
    <t>Subunit of the CoA-Synthesizing Protein Complex (CoA-SPC); subunits of this complex are: Cab2p, Cab3p, Cab4p, Cab5p, Sis2p and Vhs3p; probable dephospho-CoA kinase (DPCK) that catalyzes the last step in coenzyme A biosynthesis; null mutant lethality is complemented by E. coli coaE (encoding DPCK); detected in purified mitochondria in high-throughput studies</t>
  </si>
  <si>
    <t>CAGL0K00605g</t>
  </si>
  <si>
    <t>CAGL-IPF5161|CAGL-CDS1943.1|CAG61211.1</t>
  </si>
  <si>
    <t>CAL0134181</t>
  </si>
  <si>
    <t>CDC6</t>
  </si>
  <si>
    <t>YJL194W</t>
  </si>
  <si>
    <t>Anc_1.142</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</si>
  <si>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t>
  </si>
  <si>
    <t>CAGL0B03641g</t>
  </si>
  <si>
    <t>CAGL-IPF750|CAGL-CDS0462.1|CAG58030.1</t>
  </si>
  <si>
    <t>CAL0127858</t>
  </si>
  <si>
    <t>CIN8</t>
  </si>
  <si>
    <t>YEL061C</t>
  </si>
  <si>
    <t>Anc_6.016</t>
  </si>
  <si>
    <t>Kinesin motor protein; involved in mitotic spindle assembly and chromosome segregation</t>
  </si>
  <si>
    <t>CAGL0K04477g</t>
  </si>
  <si>
    <t>CAGL-IPF4044|CAGL-CDS3537.1|CAG61381.1</t>
  </si>
  <si>
    <t>CAL0134207</t>
  </si>
  <si>
    <t>ERG25</t>
  </si>
  <si>
    <t>YGR060W</t>
  </si>
  <si>
    <t>Anc_4.206</t>
  </si>
  <si>
    <t>C-4 methyl sterol oxidase; catalyzes the first of three steps required to remove two C-4 methyl groups from an intermediate in ergosterol biosynthesis; mutants accumulate the sterol intermediate 4,4-dimethylzymosterol</t>
  </si>
  <si>
    <t>CAGL0E01551g</t>
  </si>
  <si>
    <t>CAGL-IPF5487|CAGL-CDS4167.1|CAG58675.1</t>
  </si>
  <si>
    <t>CAL0129078</t>
  </si>
  <si>
    <t>MED7</t>
  </si>
  <si>
    <t>YOL135C</t>
  </si>
  <si>
    <t>Anc_3.027</t>
  </si>
  <si>
    <t>Subunit of the RNA polymerase II mediator complex; associates with core polymerase subunits to form the RNA polymerase II holoenzyme; essential for transcriptional regulation</t>
  </si>
  <si>
    <t>CAGL0L12804g</t>
  </si>
  <si>
    <t>CAGL-IPF9361|CAGL-CDS2806.1|CAG62299.1</t>
  </si>
  <si>
    <t>CAL0135398</t>
  </si>
  <si>
    <t>MNN9</t>
  </si>
  <si>
    <t>YPL050C</t>
  </si>
  <si>
    <t>Anc_8.500</t>
  </si>
  <si>
    <t>Subunit of Golgi mannosyltransferase complex; this complex mediates elongation of the polysaccharide mannan backbone; forms a separate complex with Van1p that is also involved in backbone elongation; this complex also contains Anp1p, Mnn10p, Mnn11p, and Hoc1p</t>
  </si>
  <si>
    <t>CAGL0G08558g</t>
  </si>
  <si>
    <t>CAGL-IPF1627|CAGL-CDS4186.1|CAG59661.1</t>
  </si>
  <si>
    <t>CAL0130426</t>
  </si>
  <si>
    <t>RHO3</t>
  </si>
  <si>
    <t>YIL118W</t>
  </si>
  <si>
    <t>Anc_2.249</t>
  </si>
  <si>
    <t>Non-essential small GTPase of the Rho/Rac family of Ras-like proteins; involved in the establishment of cell polarity; GTPase activity positively regulated by the GTPase activating protein (GAP) Rgd1p</t>
  </si>
  <si>
    <t>CAGL0J09482g</t>
  </si>
  <si>
    <t>CAGL-IPF6948|CAGL-CDS4141.1|CAG61072.1</t>
  </si>
  <si>
    <t>CAL0133438</t>
  </si>
  <si>
    <t>RMI1</t>
  </si>
  <si>
    <t>YPL024W</t>
  </si>
  <si>
    <t>Anc_8.475</t>
  </si>
  <si>
    <t>Subunit of the RecQ (Sgs1p) - Topo III (Top3p) complex; stimulates superhelical relaxing and ssDNA binding activities of Top3p; involved in response to DNA damage; functions in S phase-mediated cohesion establishment via a pathway involving the Ctf18-RFC complex and Mrc1p; null mutants display increased rates of recombination and delayed S phase</t>
  </si>
  <si>
    <t>CAGL0E01991g</t>
  </si>
  <si>
    <t>CAGL-IPF8411|CAGL-CDS4947.1|CAG58695.1</t>
  </si>
  <si>
    <t>CAL0128652</t>
  </si>
  <si>
    <t>RPS19A</t>
  </si>
  <si>
    <t>YOL121C</t>
  </si>
  <si>
    <t>Anc_3.051</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</si>
  <si>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</si>
  <si>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CAGL0L04510g</t>
  </si>
  <si>
    <t>CAGL-IPF12587|CAG61941.1</t>
  </si>
  <si>
    <t>CAL0135818</t>
  </si>
  <si>
    <t>RPS28A</t>
  </si>
  <si>
    <t>Protein component of the small (40S) ribosomal subunit; homologous to mammalian ribosomal protein S28, no bacterial homolog; RPS28A has a paralog, RPS28B, that arose from the whole genome duplication</t>
  </si>
  <si>
    <t>CAGL0F00116g</t>
  </si>
  <si>
    <t>CAGL0F00110g.1</t>
  </si>
  <si>
    <t>CAL0000207107</t>
  </si>
  <si>
    <t>CAGL0E01133g</t>
  </si>
  <si>
    <t>HOM2</t>
  </si>
  <si>
    <t>CAGL-IPF5524|CAGL-CDS3104.1|CAG58656.1</t>
  </si>
  <si>
    <t>CAL0128908</t>
  </si>
  <si>
    <t>YDR158W</t>
  </si>
  <si>
    <t>Anc_8.338</t>
  </si>
  <si>
    <t>Aspartic beta semi-aldehyde dehydrogenase; catalyzes the second step in the common pathway for methionine and threonine biosynthesis; expression regulated by Gcn4p and the general control of amino acid synthesis</t>
  </si>
  <si>
    <t>CAGL0K10906g</t>
  </si>
  <si>
    <t>CAGL-IPF40209|CAR58056.1</t>
  </si>
  <si>
    <t>CAL0134167</t>
  </si>
  <si>
    <t>RPL36A</t>
  </si>
  <si>
    <t>YPL249C-A</t>
  </si>
  <si>
    <t>YMR194W</t>
  </si>
  <si>
    <t>Anc_6.283</t>
  </si>
  <si>
    <t>Ribosomal 60S subunit protein L36A; N-terminally acetylated; binds to 5.8 S rRNA; homologous to mammalian ribosomal protein L36, no bacterial homolog; RPL36A has a paralog, RPL36B, that arose from the whole genome duplication</t>
  </si>
  <si>
    <t>CAGL0B02794g</t>
  </si>
  <si>
    <t>CAGL-IPF826|CAGL-CDS2181.1|CAG57993.1</t>
  </si>
  <si>
    <t>CAL0127856</t>
  </si>
  <si>
    <t>ADE13</t>
  </si>
  <si>
    <t>YLR359W</t>
  </si>
  <si>
    <t>Anc_4.197</t>
  </si>
  <si>
    <t>Adenylosuccinate lyase; catalyzes two steps in the 'de novo' purine nucleotide biosynthetic pathway; expression is repressed by adenine and activated by Bas1p and Pho2p; mutations in human ortholog ADSL cause adenylosuccinase deficiency</t>
  </si>
  <si>
    <t>CAGL0J02090g</t>
  </si>
  <si>
    <t>CAGL-IPF6477|CAGL-CDS4946.1|CAG60745.1</t>
  </si>
  <si>
    <t>CAL0132938</t>
  </si>
  <si>
    <t>BET1</t>
  </si>
  <si>
    <t>YIL004C</t>
  </si>
  <si>
    <t>Anc_7.135</t>
  </si>
  <si>
    <t>Type II membrane protein required for vesicular transport; required for vesicular transport between the endoplasmic reticulum and Golgi complex; v-SNARE with similarity to synaptobrevins</t>
  </si>
  <si>
    <t>CAGL0K05555g</t>
  </si>
  <si>
    <t>CAGL-IPF3960|CAGL-CDS4163.1|CAG61428.1</t>
  </si>
  <si>
    <t>CAL0134195</t>
  </si>
  <si>
    <t>BUD21</t>
  </si>
  <si>
    <t>YOR078W</t>
  </si>
  <si>
    <t>Anc_5.687</t>
  </si>
  <si>
    <t>Component of small ribosomal subunit (SSU) processosome; this complex contains U3 snoRNA; originally isolated as bud-site selection mutant that displays a random budding pattern</t>
  </si>
  <si>
    <t>CAGL0G06908g</t>
  </si>
  <si>
    <t>CAGL-IPF5601|CAGL-CDS1854.1|CAG59588.1</t>
  </si>
  <si>
    <t>CAL0130572</t>
  </si>
  <si>
    <t>YJL014W</t>
  </si>
  <si>
    <t>Anc_5.163</t>
  </si>
  <si>
    <t>CCT3</t>
  </si>
  <si>
    <t>CAGL0I02288g</t>
  </si>
  <si>
    <t>CAGL-IPF8086|CAGL-CDS1318.1|CAG60288.1</t>
  </si>
  <si>
    <t>CAL0130436</t>
  </si>
  <si>
    <t>CDC23</t>
  </si>
  <si>
    <t>YHR166C</t>
  </si>
  <si>
    <t>Anc_5.072</t>
  </si>
  <si>
    <t>Subunit of the Anaphase-Promoting Complex/Cyclosome (APC/C); APC/C is a ubiquitin-protein ligase required for degradation of anaphase inhibitors, including mitotic cyclins, during the metaphase/anaphase transition</t>
  </si>
  <si>
    <t>CAGL0J05544g</t>
  </si>
  <si>
    <t>CAGL-IPF7933|CAGL-CDS3177.1|CAG60897.1</t>
  </si>
  <si>
    <t>CAL0133044</t>
  </si>
  <si>
    <t>END3</t>
  </si>
  <si>
    <t>YNL084C</t>
  </si>
  <si>
    <t>Anc_2.207</t>
  </si>
  <si>
    <t>EH domain-containing protein involved in endocytosis; actin cytoskeletal organization and cell wall morphogenesis; forms a complex with Sla1p and Pan1p</t>
  </si>
  <si>
    <t>CAGL0M07095g</t>
  </si>
  <si>
    <t>ERG9</t>
  </si>
  <si>
    <t>CAGL-IPF6200|CAGL-CDS2455.1|CAG62632.1</t>
  </si>
  <si>
    <t>CAL0136937</t>
  </si>
  <si>
    <t>YHR190W</t>
  </si>
  <si>
    <t>Anc_8.857</t>
  </si>
  <si>
    <t>Farnesyl-diphosphate farnesyl transferase (squalene synthase); joins two farnesyl pyrophosphate moieties to form squalene in the sterol biosynthesis pathway</t>
  </si>
  <si>
    <t>CAGL0A02948g</t>
  </si>
  <si>
    <t>CAGL-IPF1273|CAGL-CDS4520.1|CAG57787.1</t>
  </si>
  <si>
    <t>CAL0126601</t>
  </si>
  <si>
    <t>FRQ1</t>
  </si>
  <si>
    <t>YDR373W</t>
  </si>
  <si>
    <t>Anc_5.444</t>
  </si>
  <si>
    <t>N-myristoylated calcium-binding protein; may have a role in intracellular signaling through its regulation of the phosphatidylinositol 4-kinase Pik1p; member of the recoverin/frequenin branch of the EF-hand superfamily</t>
  </si>
  <si>
    <t>CAGL0F07843g</t>
  </si>
  <si>
    <t>CAGL-IPF560|CAGL-CDS1439.1|CAG59233.1</t>
  </si>
  <si>
    <t>CAL0129444</t>
  </si>
  <si>
    <t>GPI10</t>
  </si>
  <si>
    <t>YGL142C</t>
  </si>
  <si>
    <t>Anc_2.334</t>
  </si>
  <si>
    <t>Integral membrane protein involved in GPI anchor synthesis; putative alpha 1,2 mannosyltransferase required for addition of the third mannose onto the glycosylphosphatidylinositol (GPI) core structure; human PIG-Bp is a functional homolog</t>
  </si>
  <si>
    <t>CAGL0G01364g</t>
  </si>
  <si>
    <t>CAGL-IPF3858|CAGL-CDS1216.1|CAG59348.1</t>
  </si>
  <si>
    <t>CAL0130141</t>
  </si>
  <si>
    <t>YPR081C</t>
  </si>
  <si>
    <t>Anc_3.381</t>
  </si>
  <si>
    <t>GRS2</t>
  </si>
  <si>
    <t>Glycine-tRNA synthetase, not expressed under normal growth conditions; expression is induced under heat, oxidative, pH, or ethanol stress conditions; more stable than the major glycine-tRNA synthetase Grs1p at 37 deg C; GRS2 has a paralog, GRS1, that arose from the whole genome duplication</t>
  </si>
  <si>
    <t>CAGL0F05621g</t>
  </si>
  <si>
    <t>CAGL-IPF401|CAGL-CDS3031.1|CAG59139.1</t>
  </si>
  <si>
    <t>CAL0129434</t>
  </si>
  <si>
    <t>HST4</t>
  </si>
  <si>
    <t>YDR191W</t>
  </si>
  <si>
    <t>Anc_8.396</t>
  </si>
  <si>
    <t>Member of the Sir2 family of NAD(+)-dependent protein deacetylases; involved along with Hst3p in silencing at telomeres, cell cycle progression, radiation resistance, genomic stability and short-chain fatty acid metabolism</t>
  </si>
  <si>
    <t>CAGL0M10131g</t>
  </si>
  <si>
    <t>MIF2</t>
  </si>
  <si>
    <t>CAGL-IPF8373|CAGL-CDS1827.1|CAG62765.1</t>
  </si>
  <si>
    <t>CAL0137407</t>
  </si>
  <si>
    <t>YKL089W</t>
  </si>
  <si>
    <t>Anc_2.495</t>
  </si>
  <si>
    <t>Protein required for structural integrity of elongating spindles; localizes to the kinetochore; interacts with histones H2A, H2B, and H4; phosphorylated by Ipl1p; orthologous to human centromere constitutive-associated network (CCAN) subunit CENP-C and fission yeast cnp3</t>
  </si>
  <si>
    <t>CAGL0M04081g</t>
  </si>
  <si>
    <t>CAGL-IPF6759|CAGL-CDS2350.1|CAG62500.1</t>
  </si>
  <si>
    <t>CAL0136357</t>
  </si>
  <si>
    <t>PFS2</t>
  </si>
  <si>
    <t>YNL317W</t>
  </si>
  <si>
    <t>Anc_3.025</t>
  </si>
  <si>
    <t>Integral subunit of the pre-mRNA CPF complex; the cleavage and polyadenylation factor (CPF) complex plays an essential role in mRNA 3'-end formation by bridging different processing factors and thereby promoting the assembly of the processing complex</t>
  </si>
  <si>
    <t>CAGL0I09152g</t>
  </si>
  <si>
    <t>CAGL-IPF8977|CAGL-CDS3720.1|CAG60581.1</t>
  </si>
  <si>
    <t>CAL0132262</t>
  </si>
  <si>
    <t>POP4</t>
  </si>
  <si>
    <t>YBR257W</t>
  </si>
  <si>
    <t>Anc_1.346</t>
  </si>
  <si>
    <t>Subunit of both RNase MRP and nuclear RNase P; RNase MRP cleaves pre-rRNA, while nuclear RNase P cleaves tRNA precursors to generate mature 5' ends and facilitates turnover of nuclear RNAs; binds to the RPR1 RNA subunit in RNase P</t>
  </si>
  <si>
    <t>CAGL0F01199g</t>
  </si>
  <si>
    <t>CAGL-IPF3732|CAGL-CDS3968.1|CAG58950.1</t>
  </si>
  <si>
    <t>CAL0131346</t>
  </si>
  <si>
    <t>PRE6</t>
  </si>
  <si>
    <t>YOL038W</t>
  </si>
  <si>
    <t>Anc_7.120</t>
  </si>
  <si>
    <t>Alpha 4 subunit of the 20S proteasome; may replace alpha 3 subunit (Pre9p) under stress conditions to create a more active proteasomal isoform; GFP-fusion protein relocates from cytosol to the mitochondrial surface upon oxidative stress</t>
  </si>
  <si>
    <t>CAGL0G00726g</t>
  </si>
  <si>
    <t>RFA1</t>
  </si>
  <si>
    <t>CAGL-IPF3909|CAGL-CDS1363.1|CAG59321.1</t>
  </si>
  <si>
    <t>CAL0130644</t>
  </si>
  <si>
    <t>YAR007C</t>
  </si>
  <si>
    <t>Anc_4.120</t>
  </si>
  <si>
    <t>Subunit of heterotrimeric Replication Protein A (RPA); which is a highly conserved single-stranded DNA binding protein involved in DNA replication, repair, and recombination; relocalizes to the cytosol in response to hypoxia</t>
  </si>
  <si>
    <t>CAGL0G05874g</t>
  </si>
  <si>
    <t>CAGL-IPF15348|CAG59544.1</t>
  </si>
  <si>
    <t>CAL0130801</t>
  </si>
  <si>
    <t>RPC10</t>
  </si>
  <si>
    <t>YHR143W-A</t>
  </si>
  <si>
    <t>Anc_2.087</t>
  </si>
  <si>
    <t>RNA polymerase subunit ABC10-alpha, found in RNA pol I, II, and III; relocalizes from nucleolus to cytoplasm upon DNA replication stress</t>
  </si>
  <si>
    <t>CAGL0J02354g</t>
  </si>
  <si>
    <t>CAGL-IPF6495|CAGL-CDS3950.1|CAG60756.1</t>
  </si>
  <si>
    <t>CAL0133490</t>
  </si>
  <si>
    <t>RPL2B</t>
  </si>
  <si>
    <t>YIL018W</t>
  </si>
  <si>
    <t>Anc_7.187</t>
  </si>
  <si>
    <t>Ribosomal 60S subunit protein L2B; homologous to mammalian ribosomal protein L2 and bacterial L2; RPL2B has a paralog, RPL2A, that arose from the whole genome duplication; expression is upregulated at low temperatures</t>
  </si>
  <si>
    <t>CAGL0K09592g</t>
  </si>
  <si>
    <t>CAGL-IPF12841|CAG61600.1</t>
  </si>
  <si>
    <t>CAL0134901</t>
  </si>
  <si>
    <t>TOM22</t>
  </si>
  <si>
    <t>YNL131W</t>
  </si>
  <si>
    <t>Anc_2.137</t>
  </si>
  <si>
    <t>Component of the TOM (Translocase of Outer Membrane) complex; responsible for initial import of mitochondrially directed proteins; mediates interaction between TOM and TIM complexes and acts as a receptor for precursor proteins</t>
  </si>
  <si>
    <t>CAGL0M00946g</t>
  </si>
  <si>
    <t>CAGL-IPF5461|CAGL-CDS4360.1|CAG62363.1</t>
  </si>
  <si>
    <t>CAL0136663</t>
  </si>
  <si>
    <t>TSR2</t>
  </si>
  <si>
    <t>YLR435W</t>
  </si>
  <si>
    <t>Anc_4.314</t>
  </si>
  <si>
    <t>Protein with a potential role in pre-rRNA processing</t>
  </si>
  <si>
    <t>CAGL0K01001g</t>
  </si>
  <si>
    <t>CAGL-IPF5131|CAGL-CDS0841.1|CAG61229.1</t>
  </si>
  <si>
    <t>CAL0134131</t>
  </si>
  <si>
    <t>YPP1</t>
  </si>
  <si>
    <t>YGR198W</t>
  </si>
  <si>
    <t>Anc_5.142</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</si>
  <si>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</si>
  <si>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CAGL0K06017g</t>
  </si>
  <si>
    <t>CAGL-IPF8680|CAGL-CDS4258.1|CAG61445.1</t>
  </si>
  <si>
    <t>CAL0134801</t>
  </si>
  <si>
    <t>YPT6</t>
  </si>
  <si>
    <t>YLR262C</t>
  </si>
  <si>
    <t>Anc_6.049</t>
  </si>
  <si>
    <t>Rab family GTPase; Ras-like GTP binding protein involved in the secretory pathway, required for fusion of endosome-derived vesicles with the late Golgi, maturation of the vacuolar carboxypeptidase Y; has similarity to the human GTPase, Rab6</t>
  </si>
  <si>
    <t>CAGL0J00105g</t>
  </si>
  <si>
    <t>CAGL0J00110g.2</t>
  </si>
  <si>
    <t>CAL0000210742</t>
  </si>
  <si>
    <t>CAGL0F09273g</t>
  </si>
  <si>
    <t>CAGL-IPF7754|CAG59295.1</t>
  </si>
  <si>
    <t>CAL0131062</t>
  </si>
  <si>
    <t>CAGL0M03366g</t>
  </si>
  <si>
    <t>Novel_proteincoding43</t>
  </si>
  <si>
    <t>CAL0000202337</t>
  </si>
  <si>
    <t>CAGL0G07755g</t>
  </si>
  <si>
    <t>CAGL-IPF8254|CAGL-CDS1140.1|CAG59626.1</t>
  </si>
  <si>
    <t>CAL0130707</t>
  </si>
  <si>
    <t>TEL2</t>
  </si>
  <si>
    <t>YGR099W</t>
  </si>
  <si>
    <t>Anc_3.442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</si>
  <si>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</si>
  <si>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CAGL0M12001g</t>
  </si>
  <si>
    <t>Novel_proteincoding46</t>
  </si>
  <si>
    <t>CAL0000204612</t>
  </si>
  <si>
    <t>CAGL0G02475g</t>
  </si>
  <si>
    <t>CAGL-IPF3568|CAGL-CDS4923.1|CAG59397.2</t>
  </si>
  <si>
    <t>CAL0130452</t>
  </si>
  <si>
    <t>RPL40B</t>
  </si>
  <si>
    <t>YKR094C</t>
  </si>
  <si>
    <t>Anc_5.701</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</si>
  <si>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</si>
  <si>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CAGL0L08068g</t>
  </si>
  <si>
    <t>CAGL-IPF12450|CAR58066.1</t>
  </si>
  <si>
    <t>CAL0135022</t>
  </si>
  <si>
    <t>RIM1</t>
  </si>
  <si>
    <t>YCR028C-A</t>
  </si>
  <si>
    <t>Anc_1.153</t>
  </si>
  <si>
    <t>ssDNA-binding protein essential for mitochondrial genome maintenance; involved in mitochondrial DNA replication</t>
  </si>
  <si>
    <t>CAGL0F04961g</t>
  </si>
  <si>
    <t>SMD2</t>
  </si>
  <si>
    <t>CAGL-IPF354|CAGL-CDS5259.1|CAG59111.1</t>
  </si>
  <si>
    <t>CAL0131160</t>
  </si>
  <si>
    <t>YLR275W</t>
  </si>
  <si>
    <t>Anc_6.072</t>
  </si>
  <si>
    <t>Core Sm protein Sm D2; part of heteroheptameric complex (with Smb1p, Smd1p, Smd3p, Sme1p, Smx3p, and Smx2p) that is part of the spliceosomal U1, U2, U4, and U5 snRNPs; homolog of human Sm D2</t>
  </si>
  <si>
    <t>CAGL0G06490g</t>
  </si>
  <si>
    <t>CAGL-IPF15324|CAG59571.1</t>
  </si>
  <si>
    <t>CAL0137573</t>
  </si>
  <si>
    <t>RPS7B</t>
  </si>
  <si>
    <t>YOR096W</t>
  </si>
  <si>
    <t>YNL096C</t>
  </si>
  <si>
    <t>Anc_2.188</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</si>
  <si>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</si>
  <si>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CAGL0L00385g</t>
  </si>
  <si>
    <t>CAGL-IPF7541|CAGL-CDS5204.1|CAG61760.1</t>
  </si>
  <si>
    <t>CAL0135008</t>
  </si>
  <si>
    <t>GIM5</t>
  </si>
  <si>
    <t>YML094W</t>
  </si>
  <si>
    <t>Anc_8.873</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</si>
  <si>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</si>
  <si>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CAGL0J05764g</t>
  </si>
  <si>
    <t>CAGL-IPF7946|CAGL-CDS5746.1|CAG60907.1</t>
  </si>
  <si>
    <t>CAL0133468</t>
  </si>
  <si>
    <t>LSM7</t>
  </si>
  <si>
    <t>YNL147W</t>
  </si>
  <si>
    <t>Anc_2.119</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</si>
  <si>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</si>
  <si>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CAGL0H03938g</t>
  </si>
  <si>
    <t>Novel_proteincoding19</t>
  </si>
  <si>
    <t>CAL0000203946</t>
  </si>
  <si>
    <t>Anc_1.413</t>
  </si>
  <si>
    <t>YCL005W-A</t>
  </si>
  <si>
    <t>VMA9</t>
  </si>
  <si>
    <t>Vacuolar H+ ATPase subunit e of the V-ATPase V0 subcomplex; essential for vacuolar acidification; interacts with the V-ATPase assembly factor Vma21p in the ER; involved in V0 biogenesis</t>
  </si>
  <si>
    <t>CAGL0J03234g</t>
  </si>
  <si>
    <t>CAGL-IPF6921|CAGL-CDS4823.1|CAG60794.1</t>
  </si>
  <si>
    <t>CAL0132956</t>
  </si>
  <si>
    <t>RPS24A</t>
  </si>
  <si>
    <t>YIL069C</t>
  </si>
  <si>
    <t>YER074W</t>
  </si>
  <si>
    <t>Anc_7.262</t>
  </si>
  <si>
    <t>Protein component of the small (40S) ribosomal subunit; homologous to mammalian ribosomal protein S24, no bacterial homolog; RPS24A has a paralog, RPS24B, that arose from the whole genome duplication</t>
  </si>
  <si>
    <t>CAGL0A02277g</t>
  </si>
  <si>
    <t>CAGL-IPF2974|CAGL-CDS3814.1|CAG57756.1</t>
  </si>
  <si>
    <t>CAL0126737</t>
  </si>
  <si>
    <t>YCL049C</t>
  </si>
  <si>
    <t>Protein of unknown function; localizes to membrane fraction; YCL049C is not an essential gene</t>
  </si>
  <si>
    <t>CAGL0D04290g</t>
  </si>
  <si>
    <t>CAGL-IPF4683|CAGL-CDS2931.1|CAG58513.2</t>
  </si>
  <si>
    <t>CAL0128111</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</si>
  <si>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</si>
  <si>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CAGL0H08800g</t>
  </si>
  <si>
    <t>CAGL-IPF123|CAGL-CDS4853.1|CAG60114.1</t>
  </si>
  <si>
    <t>CAL0130416</t>
  </si>
  <si>
    <t>YPL225W</t>
  </si>
  <si>
    <t>Anc_6.249</t>
  </si>
  <si>
    <t>Protein of unknown function; may interact with ribosomes, based on co-purification experiments; green fluorescent protein (GFP)-fusion protein localizes to the cytoplasm; protein abundance increases in response to DNA replication stress</t>
  </si>
  <si>
    <t>CAGL0I04328g</t>
  </si>
  <si>
    <t>CAGL-IPF14607|CAR58030.1</t>
  </si>
  <si>
    <t>CAL0132128</t>
  </si>
  <si>
    <t>YJL133C-A</t>
  </si>
  <si>
    <t>Anc_1.218</t>
  </si>
  <si>
    <t>CAGL0J06292g</t>
  </si>
  <si>
    <t>CAGL-IPF2304|CAGL-CDS4835.1|CAG60931.1</t>
  </si>
  <si>
    <t>CAL0132832</t>
  </si>
  <si>
    <t>YDL177C</t>
  </si>
  <si>
    <t>Anc_7.284</t>
  </si>
  <si>
    <t>Putative protein of unknown function; similar to the mouse IMPACT gene; YDL177C is not an essential gene</t>
  </si>
  <si>
    <t>CAGL0J07744g</t>
  </si>
  <si>
    <t>CAGL-IPF2401|CAGL-CDS0840.1|CAG60995.1</t>
  </si>
  <si>
    <t>CAL0132894</t>
  </si>
  <si>
    <t>YNL247W</t>
  </si>
  <si>
    <t>Anc_1.115</t>
  </si>
  <si>
    <t>Cysteinyl-tRNA synthetase; may interact with ribosomes, based on co-purification experiments</t>
  </si>
  <si>
    <t>CAGL0K07381g</t>
  </si>
  <si>
    <t>CAGL0K07359g.2|CAGL0K07359g|CAGL0K07370g|CAGL-IPF5366|CAGL-CDS4687.1|CAGL-IPF5365|CAGL-CDS4927.1</t>
  </si>
  <si>
    <t>CAL0000212274</t>
  </si>
  <si>
    <t>YMR244W</t>
  </si>
  <si>
    <t>Anc_8.793</t>
  </si>
  <si>
    <t>CAGL0L09779g</t>
  </si>
  <si>
    <t>CAGL-IPF8765|CAGL-CDS5714.1|CAG62167.1</t>
  </si>
  <si>
    <t>CAL0135560</t>
  </si>
  <si>
    <t>YKL018C-A</t>
  </si>
  <si>
    <t>Anc_2.658</t>
  </si>
  <si>
    <t>Putative protein of unknown function; identified by homology; green fluorescent protein (GFP)-fusion protein localizes to the cytoplasm</t>
  </si>
  <si>
    <t>CAGL0M05401g</t>
  </si>
  <si>
    <t>CAGL-IPF7181|CAG62557.1</t>
  </si>
  <si>
    <t>CAL0136803</t>
  </si>
  <si>
    <t>YBR201C-A</t>
  </si>
  <si>
    <t>Anc_8.532</t>
  </si>
  <si>
    <t>CAGL0M09889g</t>
  </si>
  <si>
    <t>CAGL-IPF9024|CAGL-CDS3721.1|CAG62754.1</t>
  </si>
  <si>
    <t>CAL0136683</t>
  </si>
  <si>
    <t>YLR407W</t>
  </si>
  <si>
    <t>Anc_4.272</t>
  </si>
  <si>
    <t>Putative protein of unknown function; null mutant displays elongated buds and a large fraction of budded cells have only one nucleus</t>
  </si>
  <si>
    <t>CAGL0K07051g</t>
  </si>
  <si>
    <t>CAGL-IPF5342|CAGL-CDS2657.1|CAG61491.1</t>
  </si>
  <si>
    <t>CAL0134459</t>
  </si>
  <si>
    <t>ABD1</t>
  </si>
  <si>
    <t>YBR236C</t>
  </si>
  <si>
    <t>Anc_6.147</t>
  </si>
  <si>
    <t>Methyltransferase; catalyzes the transfer of a methyl group from S-adenosylmethionine to the GpppN terminus of capped mRNA; nuclear protein that relocalizes to the cytosol in response to hypoxia</t>
  </si>
  <si>
    <t>CAGL0K06193g</t>
  </si>
  <si>
    <t>ADA2</t>
  </si>
  <si>
    <t>CAGL-IPF8691|CAGL-CDS2447.1|CAG61453.1</t>
  </si>
  <si>
    <t>CAL0134777</t>
  </si>
  <si>
    <t>YDR448W</t>
  </si>
  <si>
    <t>Anc_5.563</t>
  </si>
  <si>
    <t>Transcription coactivator; component of the ADA and SAGA transcriptional adaptor/HAT (histone acetyltransferase) complexes</t>
  </si>
  <si>
    <t>CAGL0K11418g</t>
  </si>
  <si>
    <t>ADK1</t>
  </si>
  <si>
    <t>CAGL-IPF3291|CAGL-CDS4232.1|CAG61675.1</t>
  </si>
  <si>
    <t>CAL0134425</t>
  </si>
  <si>
    <t>YDR226W</t>
  </si>
  <si>
    <t>Anc_8.441</t>
  </si>
  <si>
    <t>Adenylate kinase, required for purine metabolism; localized to the cytoplasm and the mitochondria; lacks cleavable signal sequence; protein abundance increases in response to DNA replication stress</t>
  </si>
  <si>
    <t>CAGL0C02585g</t>
  </si>
  <si>
    <t>CAGL-IPF1035|CAGL-CDS0882.1|CAG58195.1</t>
  </si>
  <si>
    <t>CAL0127412</t>
  </si>
  <si>
    <t>AFG2</t>
  </si>
  <si>
    <t>YLR397C</t>
  </si>
  <si>
    <t>Anc_4.259</t>
  </si>
  <si>
    <t>ATPase of the CDC48/PAS1/SEC18 (AAA) family, forms a hexameric complex; is essential for pre-60S maturation and release of several preribosome maturation factors; releases Rlp24p from purified pre-60S particles in vitro; may be involved in degradation of aberrant mRNAs</t>
  </si>
  <si>
    <t>CAGL0M06633g</t>
  </si>
  <si>
    <t>CAGL-IPF6170|CAGL-CDS4758.1|CAG62612.1</t>
  </si>
  <si>
    <t>CAL0136763</t>
  </si>
  <si>
    <t>YIL087C</t>
  </si>
  <si>
    <t>Anc_2.297</t>
  </si>
  <si>
    <t>AIM19</t>
  </si>
  <si>
    <t>Putative protein of unknown function; the authentic, non-tagged protein is detected in purified mitochondria in high-throughput studies; null mutant displays reduced respiratory growth</t>
  </si>
  <si>
    <t>CAGL0K12342g</t>
  </si>
  <si>
    <t>CAGL-IPF4645|CAGL-CDS2400.1|CAG61715.1</t>
  </si>
  <si>
    <t>CAL0134263</t>
  </si>
  <si>
    <t>ALG1</t>
  </si>
  <si>
    <t>YBR110W</t>
  </si>
  <si>
    <t>Anc_3.361</t>
  </si>
  <si>
    <t>Mannosyltransferase; involved in asparagine-linked glycosylation in the endoplasmic reticulum (ER); essential for viability, mutation is functionally complemented by human ortholog</t>
  </si>
  <si>
    <t>CAGL0L05390g</t>
  </si>
  <si>
    <t>CAGL-IPF4555|CAGL-CDS4662.1|CAG61979.1</t>
  </si>
  <si>
    <t>CAL0135896</t>
  </si>
  <si>
    <t>ARC19</t>
  </si>
  <si>
    <t>YKL013C</t>
  </si>
  <si>
    <t>Anc_2.650</t>
  </si>
  <si>
    <t>CAGL0E05016g</t>
  </si>
  <si>
    <t>CAGL-IPF5001|CAGL-CDS2929.1|CAG58825.1</t>
  </si>
  <si>
    <t>CAL0128580</t>
  </si>
  <si>
    <t>ARO2</t>
  </si>
  <si>
    <t>YGL148W</t>
  </si>
  <si>
    <t>Anc_2.318</t>
  </si>
  <si>
    <t>Bifunctional chorismate synthase and flavin reductase; catalyzes the conversion of 5-enolpyruvylshikimate 3-phosphate (EPSP) to form chorismate, which is a precursor to aromatic amino acids; protein abundance increases in response to DNA replication stress</t>
  </si>
  <si>
    <t>CAGL0K12232g</t>
  </si>
  <si>
    <t>CAGL-IPF4650|CAGL-CDS3918.1|CAG61710.1</t>
  </si>
  <si>
    <t>CAL0134495</t>
  </si>
  <si>
    <t>YPR060C</t>
  </si>
  <si>
    <t>Anc_3.349</t>
  </si>
  <si>
    <t>ARO7</t>
  </si>
  <si>
    <t>Chorismate mutase; catalyzes the conversion of chorismate to prephenate to initiate the tyrosine/phenylalanine-specific branch of aromatic amino acid biosynthesis</t>
  </si>
  <si>
    <t>CAGL0K07920g</t>
  </si>
  <si>
    <t>CAGL-IPF3142|CAGL-CDS2225.1|CAG61528.1</t>
  </si>
  <si>
    <t>CAL0134547</t>
  </si>
  <si>
    <t>ASA1</t>
  </si>
  <si>
    <t>YPR085C</t>
  </si>
  <si>
    <t>Anc_3.391</t>
  </si>
  <si>
    <t>Subunit of the ASTRA complex, involved in chromatin remodeling; telomere length regulator involved in the stability or biogenesis of PIKKs such as TORC1</t>
  </si>
  <si>
    <t>CAGL0A04675g</t>
  </si>
  <si>
    <t>CAGL-IPF1122|CAG57864.1</t>
  </si>
  <si>
    <t>CAL0126897</t>
  </si>
  <si>
    <t>ATG8</t>
  </si>
  <si>
    <t>YBL078C</t>
  </si>
  <si>
    <t>Anc_7.400</t>
  </si>
  <si>
    <t>Component of autophagosomes and Cvt vesicles; unique ubiquitin-like protein whose &amp;#65532;conjugation target is the lipid phosphatidylethanolamine (PE); Atg8p-PE is anchored to membranes, is involved in phagophore expansion, and may mediate membrane fusion during autophagosome formation; deconjugation of Atg8p-PE is required for efficient autophagosome biogenesis</t>
  </si>
  <si>
    <t>CAGL0I04686g</t>
  </si>
  <si>
    <t>CAGL-IPF5898|CAGL-CDS3634.1|CAG60390.1</t>
  </si>
  <si>
    <t>CAL0132562</t>
  </si>
  <si>
    <t>ATP3</t>
  </si>
  <si>
    <t>YBR039W</t>
  </si>
  <si>
    <t>Anc_3.241</t>
  </si>
  <si>
    <t>Gamma subunit of the F1 sector of mitochondrial F1F0 ATP synthase; F1F0 ATP synthase is a large, evolutionarily conserved enzyme complex required for ATP synthesis</t>
  </si>
  <si>
    <t>CAGL0M05357g</t>
  </si>
  <si>
    <t>CAGL-IPF7183|CAGL-CDS1731.1|CAG62555.1</t>
  </si>
  <si>
    <t>CAL0136427</t>
  </si>
  <si>
    <t>BEM1</t>
  </si>
  <si>
    <t>YBR200W</t>
  </si>
  <si>
    <t>Anc_8.539</t>
  </si>
  <si>
    <t>Protein containing SH3-domains; involved in establishing cell polarity and morphogenesis; functions as a scaffold protein for complexes that include Cdc24p, Ste5p, Ste20p, and Rsr1p</t>
  </si>
  <si>
    <t>CAGL0K08140g</t>
  </si>
  <si>
    <t>CAGL-IPF3129|CAGL-CDS4468.1|CAG61538.1</t>
  </si>
  <si>
    <t>CAL0134633</t>
  </si>
  <si>
    <t>BET3</t>
  </si>
  <si>
    <t>YKR068C</t>
  </si>
  <si>
    <t>Anc_5.649</t>
  </si>
  <si>
    <t>Component of the transport protein particle (TRAPP) complex; hydrophilic protein that acts in conjunction with SNARE proteins in targeting and fusion of ER to Golgi transport vesicles</t>
  </si>
  <si>
    <t>CAGL0H04345g</t>
  </si>
  <si>
    <t>CAGL-IPF1855|CAGL-CDS4744.1|CAG59917.1</t>
  </si>
  <si>
    <t>CAL0131470</t>
  </si>
  <si>
    <t>BET5</t>
  </si>
  <si>
    <t>YML077W</t>
  </si>
  <si>
    <t>Anc_4.345</t>
  </si>
  <si>
    <t>Component of the TRAPP (transport protein particle) complex; TRAPP plays an essential role in the vesicular transport from endoplasmic reticulum to Golgi</t>
  </si>
  <si>
    <t>CAGL0L11528g</t>
  </si>
  <si>
    <t>BIG1</t>
  </si>
  <si>
    <t>CAGL-IPF4241|CAGL-CDS3416.1|CAG62243.1</t>
  </si>
  <si>
    <t>CAL0135806</t>
  </si>
  <si>
    <t>YHR101C</t>
  </si>
  <si>
    <t>Anc_5.404</t>
  </si>
  <si>
    <t>Integral membrane protein of the endoplasmic reticulum; required for normal content of cell wall beta-1,6-glucan</t>
  </si>
  <si>
    <t>CAGL0H09438g</t>
  </si>
  <si>
    <t>CAGL-IPF73|CAGL-CDS3373.1|CAG60142.1</t>
  </si>
  <si>
    <t>CAL0130277</t>
  </si>
  <si>
    <t>BIM1</t>
  </si>
  <si>
    <t>YER016W</t>
  </si>
  <si>
    <t>Anc_7.167</t>
  </si>
  <si>
    <t>Microtubule plus end-tracking protein; together with Kar9p makes up the cortical microtubule capture site and delays the exit from mitosis when the spindle is oriented abnormally</t>
  </si>
  <si>
    <t>CAGL0L12056g</t>
  </si>
  <si>
    <t>BMH1(A)</t>
  </si>
  <si>
    <t>CAGL-IPF8329|CAGL-CDS4001.1|CAG62266.1</t>
  </si>
  <si>
    <t>CAL0135990</t>
  </si>
  <si>
    <t>BMH1</t>
  </si>
  <si>
    <t>YER177W</t>
  </si>
  <si>
    <t>Anc_8.243</t>
  </si>
  <si>
    <t>14-3-3 protein, major isoform; controls proteome at post-transcriptional level, binds proteins and DNA, involved in regulation of many processes including exocytosis, vesicle transport, Ras/MAPK signaling, aggresome formation and rapamycin-sensitive signaling; protein increases in abundance and relative distribution to the nucleus increases upon DNA replication stress; BMH1 has a paralog, BMH2, that arose from the whole genome duplication</t>
  </si>
  <si>
    <t>CAGL0I03806g</t>
  </si>
  <si>
    <t>CAGL-IPF7392|CAGL-CDS1126.1|CAG60351.1</t>
  </si>
  <si>
    <t>CAL0132446</t>
  </si>
  <si>
    <t>BPL1</t>
  </si>
  <si>
    <t>YDL141W</t>
  </si>
  <si>
    <t>Anc_7.315</t>
  </si>
  <si>
    <t>Biotin:apoprotein ligase; covalently modifies proteins with the addition of biotin, required for acetyl-CoA carboxylase (Acc1p) holoenzyme formation</t>
  </si>
  <si>
    <t>CAGL0H05269g</t>
  </si>
  <si>
    <t>CAGL-IPF4441|CAGL-CDS3306.1|CAG59958.1</t>
  </si>
  <si>
    <t>CAL0131670</t>
  </si>
  <si>
    <t>BTS1</t>
  </si>
  <si>
    <t>YPL069C</t>
  </si>
  <si>
    <t>Anc_8.536</t>
  </si>
  <si>
    <t>Geranylgeranyl diphosphate synthase; increases the intracellular pool of geranylgeranyl diphosphate, suppressor of bet2 mutation that causes defective geranylgeranylation of small GTP-binding proteins that mediate vesicular traffic</t>
  </si>
  <si>
    <t>CAGL0F08415g</t>
  </si>
  <si>
    <t>CAGL-IPF613|CAGL-CDS3857.1|CAG59258.1</t>
  </si>
  <si>
    <t>CAL0131008</t>
  </si>
  <si>
    <t>BUD32</t>
  </si>
  <si>
    <t>YGR262C</t>
  </si>
  <si>
    <t>Anc_5.043</t>
  </si>
  <si>
    <t>Protein kinase; component of the EKC/KEOPS complex with Kae1p, Cgi121p, Pcc1p, and Gon7p; EKC/KEOPS complex is required for t6A tRNA modification and may have roles in telomere maintenance and transcription</t>
  </si>
  <si>
    <t>CAGL0K12496g</t>
  </si>
  <si>
    <t>CAGL-IPF4638|CAGL-CDS3077.1|CAG61722.1</t>
  </si>
  <si>
    <t>CAL0133913</t>
  </si>
  <si>
    <t>CAK1</t>
  </si>
  <si>
    <t>YFL029C</t>
  </si>
  <si>
    <t>Anc_8.040</t>
  </si>
  <si>
    <t>Cyclin-dependent kinase-activating kinase; required for passage through the cell cycle; phosphorylates and activates Cdc28p; nucleotide-binding pocket differs significantly from those of most other protein kinases</t>
  </si>
  <si>
    <t>CAGL0H01815g</t>
  </si>
  <si>
    <t>CBF1</t>
  </si>
  <si>
    <t>CAGL-IPF5837|CAGL-CDS2462.1|CAG59811.1</t>
  </si>
  <si>
    <t>CAL0131558</t>
  </si>
  <si>
    <t>YJR060W</t>
  </si>
  <si>
    <t>Anc_1.508</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</si>
  <si>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</si>
  <si>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CAGL0I01188g</t>
  </si>
  <si>
    <t>CAGL-IPF2057|CAGL-CDS2821.1|CAG60243.1</t>
  </si>
  <si>
    <t>CAL0132364</t>
  </si>
  <si>
    <t>CAGL0F07337g</t>
  </si>
  <si>
    <t>CAGL-IPF526|CAGL-CDS1400.1|CAG59210.1</t>
  </si>
  <si>
    <t>CAL0131088</t>
  </si>
  <si>
    <t>CDC20</t>
  </si>
  <si>
    <t>YGL116W</t>
  </si>
  <si>
    <t>Anc_6.135</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</si>
  <si>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</si>
  <si>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CAGL0K08954g</t>
  </si>
  <si>
    <t>CAGL-IPF3066|CAGL-CDS4750.1|CAG61573.1</t>
  </si>
  <si>
    <t>CAL0134403</t>
  </si>
  <si>
    <t>CDC31</t>
  </si>
  <si>
    <t>YOR257W</t>
  </si>
  <si>
    <t>Anc_8.705</t>
  </si>
  <si>
    <t>Calcium-binding component of the spindle pole body (SPB) half-bridge; required for SPB duplication in mitosis and meiosis II; homolog of mammalian centrin; binds multiubiquitinated proteins and is involved in proteasomal protein degradation</t>
  </si>
  <si>
    <t>CAGL0F05269g</t>
  </si>
  <si>
    <t>CAGL-IPF372|CAGL-CDS4514.1|CAG59125.1</t>
  </si>
  <si>
    <t>CAL0129276</t>
  </si>
  <si>
    <t>YLR229C</t>
  </si>
  <si>
    <t>Anc_8.421</t>
  </si>
  <si>
    <t>CDC42</t>
  </si>
  <si>
    <t>Small rho-like GTPase; essential for establishment and maintenance of cell polarity; mutants have defects in the organization of actin and septins</t>
  </si>
  <si>
    <t>CAGL0M11550g</t>
  </si>
  <si>
    <t>CAGL-IPF6251|CAGL-CDS1304.1|CAG62823.1</t>
  </si>
  <si>
    <t>CAL0137255</t>
  </si>
  <si>
    <t>CDC45</t>
  </si>
  <si>
    <t>YLR103C</t>
  </si>
  <si>
    <t>Anc_8.292</t>
  </si>
  <si>
    <t>DNA replication initiation factor; recruited to MCM pre-RC complexes at replication origins; promotes release of MCM from Mcm10p, recruits elongation machinery; mutants in human homolog may cause velocardiofacial and DiGeorge syndromes</t>
  </si>
  <si>
    <t>CAGL0H01881g</t>
  </si>
  <si>
    <t>CAGL-IPF5845|CAGL-CDS4269.1|CAG59814.1</t>
  </si>
  <si>
    <t>CAL0131562</t>
  </si>
  <si>
    <t>CDC8</t>
  </si>
  <si>
    <t>YJR057W</t>
  </si>
  <si>
    <t>Anc_1.504</t>
  </si>
  <si>
    <t>Thymidylate and uridylate kinase; functions in de novo biosynthesis of pyrimidine deoxyribonucleotides; converts dTMP to dTDP and dUMP to dUTP; essential for mitotic and meiotic DNA replication; homologous to S. pombe Tmp1p</t>
  </si>
  <si>
    <t>CAGL0J02112g</t>
  </si>
  <si>
    <t>CAGL-IPF6478|CAGL-CDS3717.1|CAG60746.1</t>
  </si>
  <si>
    <t>CAL0133474</t>
  </si>
  <si>
    <t>CFD1</t>
  </si>
  <si>
    <t>YIL003W</t>
  </si>
  <si>
    <t>Anc_7.136</t>
  </si>
  <si>
    <t>Highly conserved iron-sulfur cluster binding protein; localized in the cytoplasm; forms a complex with Nbp35p that is involved in iron-sulfur protein assembly in the cytosol</t>
  </si>
  <si>
    <t>CAGL0E02937g</t>
  </si>
  <si>
    <t>CAGL-IPF9198|CAGL-CDS5266.1|CAG58736.1</t>
  </si>
  <si>
    <t>CAL0128582</t>
  </si>
  <si>
    <t>YGL029W</t>
  </si>
  <si>
    <t>Anc_4.088</t>
  </si>
  <si>
    <t>CGR1</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</si>
  <si>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</si>
  <si>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CAGL0M08646g</t>
  </si>
  <si>
    <t>CAGL-IPF11722|CAGL-CDS3265.1|CAG62697.1</t>
  </si>
  <si>
    <t>CAL0136897</t>
  </si>
  <si>
    <t>CIA1</t>
  </si>
  <si>
    <t>YDR267C</t>
  </si>
  <si>
    <t>Anc_5.631</t>
  </si>
  <si>
    <t>Component of cytosolic iron-sulfur protein assembly (CIA) machinery; acts at a late step of Fe-S cluster assembly; forms the CIA targeting complex with Cia2p and Met18p that directs Fe-S cluster incorporation into a subset of proteins involved in methionine biosynthesis, DNA replication and repair, transcription, and telomere maintenance; contains WD40 repeats; ortholog of human Ciao1 protein</t>
  </si>
  <si>
    <t>CAGL0I00858g</t>
  </si>
  <si>
    <t>CAGL-IPF2028|CAGL-CDS4467.1|CAG60228.1</t>
  </si>
  <si>
    <t>CAL0132276</t>
  </si>
  <si>
    <t>CIN4</t>
  </si>
  <si>
    <t>YMR138W</t>
  </si>
  <si>
    <t>Anc_2.393</t>
  </si>
  <si>
    <t>GTP-binding protein involved in beta-tubulin (Tub2p) folding; isolated as mutant with increased chromosome loss and sensitivity to benomyl; regulated by the GTPase-activating protein, Cin2p, the human retinitis pigmentosa 2 (RP2) homolog</t>
  </si>
  <si>
    <t>CAGL0C00495g</t>
  </si>
  <si>
    <t>CAGL-IPF16165|CAG58107.1</t>
  </si>
  <si>
    <t>CAL0127208</t>
  </si>
  <si>
    <t>CKS1</t>
  </si>
  <si>
    <t>YBR135W</t>
  </si>
  <si>
    <t>Anc_3.400</t>
  </si>
  <si>
    <t>Cyclin-dependent protein kinase regulatory subunit and adaptor; interacts with Cdc28p(Cdk1p); required for G1/S and G2/M phase transitions and budding; mediates the phosphorylation and degradation of Sic1p; modulates proteolysis of M-phase targets through interactions with the proteasome; role in transcriptional regulation, recruiting proteasomal subunits to target gene promoters</t>
  </si>
  <si>
    <t>CAGL0I08833g</t>
  </si>
  <si>
    <t>CAGL-IPF4382|CAGL-CDS4358.1|CAG60568.1</t>
  </si>
  <si>
    <t>CAL0130444</t>
  </si>
  <si>
    <t>CLC1</t>
  </si>
  <si>
    <t>YGR167W</t>
  </si>
  <si>
    <t>Anc_5.168</t>
  </si>
  <si>
    <t>Clathrin light chain; subunit of the major coat protein involved in intracellular protein transport and endocytosis; thought to regulate clathrin function; the clathrin triskelion is a trimeric molecule composed of three heavy chains that radiate from a vertex and three light chains which bind noncovalently near the vertex of the triskelion</t>
  </si>
  <si>
    <t>CAGL0K11341g</t>
  </si>
  <si>
    <t>CAGL-IPF3286|CAGL-CDS4557.1|CAG61671.1</t>
  </si>
  <si>
    <t>CAL0134093</t>
  </si>
  <si>
    <t>COX20</t>
  </si>
  <si>
    <t>YDR231C</t>
  </si>
  <si>
    <t>Anc_8.451</t>
  </si>
  <si>
    <t>Mitochondrial inner membrane protein; required for proteolytic processing of Cox2p and its assembly into cytochrome c oxidase</t>
  </si>
  <si>
    <t>CAGL0M08030g</t>
  </si>
  <si>
    <t>CAGL-IPF8036|CAGL-CDS2853.1|CAG62671.1</t>
  </si>
  <si>
    <t>CAL0137319</t>
  </si>
  <si>
    <t>CPR7</t>
  </si>
  <si>
    <t>YJR032W</t>
  </si>
  <si>
    <t>Anc_1.456</t>
  </si>
  <si>
    <t>Peptidyl-prolyl cis-trans isomerase (cyclophilin); catalyzes the cis-trans isomerization of peptide bonds N-terminal to proline residues; binds to Hsp82p and contributes to chaperone activity; plays a role in determining prion variants</t>
  </si>
  <si>
    <t>CAGL0M13145g</t>
  </si>
  <si>
    <t>CSE4</t>
  </si>
  <si>
    <t>CAGL-IPF6101|CAGL-CDS4087.1|CAG62895.1</t>
  </si>
  <si>
    <t>CAL0137371</t>
  </si>
  <si>
    <t>YKL049C</t>
  </si>
  <si>
    <t>Anc_2.592</t>
  </si>
  <si>
    <t>Centromere protein that resembles histone H3; associated with promoters, accessible chromatin and RNA polymerase II-bound regions; phosphorylated Cse4p associates with centromeres; required for proper kinetochore function; levels regulated by E3 ubiquitin ligase Psh1p; phosphorylation of Cse4p may destabilize defective kinetochores to promote bi-orientation; ubiquitination of N terminus regulates Cse4p proteolysis for faithful chromosome segregation; human CENP-A homolog</t>
  </si>
  <si>
    <t>CAGL0J01243g</t>
  </si>
  <si>
    <t>CTF13</t>
  </si>
  <si>
    <t>CAGL-IPF7877|CAGL-CDS2275.1|CAG60712.1|CBF3C</t>
  </si>
  <si>
    <t>CAL0133754</t>
  </si>
  <si>
    <t>YMR094W</t>
  </si>
  <si>
    <t>Anc_2.467</t>
  </si>
  <si>
    <t>Subunit of the CBF3 complex; CBF3 binds to the CDE III element of centromeres, bending the DNA upon binding, and may be involved in sister chromatid cohesion during mitosis</t>
  </si>
  <si>
    <t>CAGL0M07117g</t>
  </si>
  <si>
    <t>CAGL-IPF6201|CAGL-CDS5018.1|CAG62633.1</t>
  </si>
  <si>
    <t>CAL0136977</t>
  </si>
  <si>
    <t>CTF8</t>
  </si>
  <si>
    <t>YHR191C</t>
  </si>
  <si>
    <t>Anc_4.356</t>
  </si>
  <si>
    <t>Subunit of a complex with Ctf18p; shares some subunits with Replication Factor C; required for sister chromatid cohesion</t>
  </si>
  <si>
    <t>CAGL0J06754g</t>
  </si>
  <si>
    <t>CAGL-IPF2336|CAGL-CDS3163.1|CAG60950.1</t>
  </si>
  <si>
    <t>CAL0133352</t>
  </si>
  <si>
    <t>CTK3</t>
  </si>
  <si>
    <t>YML112W</t>
  </si>
  <si>
    <t>Anc_8.835</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</si>
  <si>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</si>
  <si>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CAGL0D04394g</t>
  </si>
  <si>
    <t>CAGL-IPF15097|CAR58013.1</t>
  </si>
  <si>
    <t>CAL0128547</t>
  </si>
  <si>
    <t>DAD1</t>
  </si>
  <si>
    <t>YDR016C</t>
  </si>
  <si>
    <t>Anc_3.239</t>
  </si>
  <si>
    <t>CAGL0L04752g</t>
  </si>
  <si>
    <t>CAGL-IPF8149|CAGL-CDS3551.1|CAG61952.1</t>
  </si>
  <si>
    <t>CAL0135764</t>
  </si>
  <si>
    <t>DAM1</t>
  </si>
  <si>
    <t>YGR113W</t>
  </si>
  <si>
    <t>Anc_3.458</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</si>
  <si>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</si>
  <si>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CAGL0E04576g</t>
  </si>
  <si>
    <t>CAGL-IPF2521|CAGL-CDS1145.1|CAG58806.1</t>
  </si>
  <si>
    <t>CAL0128608</t>
  </si>
  <si>
    <t>DBF4</t>
  </si>
  <si>
    <t>YDR052C</t>
  </si>
  <si>
    <t>Anc_3.299</t>
  </si>
  <si>
    <t>Regulatory subunit of Cdc7p-Dbf4p kinase complex; required for Cdc7p kinase activity and initiation of DNA replication; phosphorylates the Mcm2-7 family of proteins; cell cycle regulated; relative distribution to the nucleus increases upon DNA replication stress</t>
  </si>
  <si>
    <t>CAGL0I02354g</t>
  </si>
  <si>
    <t>CAGL-IPF8082|CAGL-CDS2502.1|CAG60291.1</t>
  </si>
  <si>
    <t>CAL0132148</t>
  </si>
  <si>
    <t>DBP8</t>
  </si>
  <si>
    <t>YHR169W</t>
  </si>
  <si>
    <t>Anc_5.069</t>
  </si>
  <si>
    <t>ATPase, putative RNA helicase of the DEAD-box family; component of 90S preribosome complex involved in production of 18S rRNA and assembly of 40S small ribosomal subunit; ATPase activity stimulated by association with Esf2p</t>
  </si>
  <si>
    <t>CAGL0B01331g</t>
  </si>
  <si>
    <t>CAGL-IPF5278|CAGL-CDS4396.1|CAG57927.1</t>
  </si>
  <si>
    <t>CAL0127846</t>
  </si>
  <si>
    <t>DCP1</t>
  </si>
  <si>
    <t>YOL149W</t>
  </si>
  <si>
    <t>Anc_3.001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</si>
  <si>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</si>
  <si>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CAGL0F03795g</t>
  </si>
  <si>
    <t>CAGL-IPF1733|CAGL-CDS2160.1|CAG59059.1</t>
  </si>
  <si>
    <t>CAL0131124</t>
  </si>
  <si>
    <t>DML1</t>
  </si>
  <si>
    <t>YMR211W</t>
  </si>
  <si>
    <t>Anc_8.724</t>
  </si>
  <si>
    <t>Essential protein involved in mtDNA inheritance; may also function in the partitioning of the mitochondrial organelle or in the segregation of chromosomes, exhibits regions similar to members of a GTPase family</t>
  </si>
  <si>
    <t>CAGL0H07799g</t>
  </si>
  <si>
    <t>CAGL-IPF199|CAGL-CDS3899.1|CAG60070.1</t>
  </si>
  <si>
    <t>CAL0130539</t>
  </si>
  <si>
    <t>DOC1</t>
  </si>
  <si>
    <t>YGL240W</t>
  </si>
  <si>
    <t>Anc_3.562</t>
  </si>
  <si>
    <t>Processivity factor; required for the ubiquitination activity of the anaphase promoting complex (APC), mediates the activity of the APC by contributing to substrate recognition; involved in cyclin proteolysis; contains a conserved DOC1 homology domain</t>
  </si>
  <si>
    <t>CAGL0G09955g</t>
  </si>
  <si>
    <t>CAGL-IPF1523|CAGL-CDS3867.1|CAG59720.1</t>
  </si>
  <si>
    <t>CAL0137723</t>
  </si>
  <si>
    <t>DPM1</t>
  </si>
  <si>
    <t>YPR183W</t>
  </si>
  <si>
    <t>Anc_7.540</t>
  </si>
  <si>
    <t>Dolichol phosphate mannose (Dol-P-Man) synthase of the ER membrane; catalyzes the formation of Dol-P-Man from Dol-P and GDP-Man; required for glycosyl phosphatidylinositol membrane anchoring, O mannosylation, and protein glycosylation</t>
  </si>
  <si>
    <t>CAGL0G01947g</t>
  </si>
  <si>
    <t>CAGL-IPF3526|CAGL-CDS3260.1|CAG59373.1</t>
  </si>
  <si>
    <t>CAL0130709</t>
  </si>
  <si>
    <t>DRE2</t>
  </si>
  <si>
    <t>YKR071C</t>
  </si>
  <si>
    <t>Anc_5.654</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</si>
  <si>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</si>
  <si>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CAGL0F06963g</t>
  </si>
  <si>
    <t>CAGL-IPF497|CAGL-CDS4332.1|CAG59195.1</t>
  </si>
  <si>
    <t>CAL0131332</t>
  </si>
  <si>
    <t>DUO1</t>
  </si>
  <si>
    <t>YGL061C</t>
  </si>
  <si>
    <t>Anc_6.114</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</si>
  <si>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</si>
  <si>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CAGL0L09581g</t>
  </si>
  <si>
    <t>CAGL-IPF7454|CAGL-CDS4894.1|CAG62158.1</t>
  </si>
  <si>
    <t>CAL0135636</t>
  </si>
  <si>
    <t>YBR252W</t>
  </si>
  <si>
    <t>Anc_7.173</t>
  </si>
  <si>
    <t>DUT1</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</si>
  <si>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t>
  </si>
  <si>
    <t>CAGL0H07249g</t>
  </si>
  <si>
    <t>DYS1</t>
  </si>
  <si>
    <t>CAGL-IPF240|CAGL-CDS2863.1|CAG60045.1</t>
  </si>
  <si>
    <t>CAL0131840</t>
  </si>
  <si>
    <t>YHR068W</t>
  </si>
  <si>
    <t>Anc_5.343</t>
  </si>
  <si>
    <t>Deoxyhypusine synthase; catalyzes formation of deoxyhypusine, the first step in hypusine biosynthesis; triggers posttranslational hypusination of translation elongation factor eIF-5A and regulates its intracellular levels; tetrameric</t>
  </si>
  <si>
    <t>CAGL0M03289g</t>
  </si>
  <si>
    <t>CAGL-IPF6828|CAGL-CDS4407.1|CAG62466.1</t>
  </si>
  <si>
    <t>CAL0136813</t>
  </si>
  <si>
    <t>EAF5</t>
  </si>
  <si>
    <t>YEL018W</t>
  </si>
  <si>
    <t>Anc_1.447</t>
  </si>
  <si>
    <t>Non-essential subunit of the NuA4 acetyltransferase complex; Esa1p-associated factor; relocalizes to the cytosol in response to hypoxia</t>
  </si>
  <si>
    <t>CAGL0L02255g</t>
  </si>
  <si>
    <t>CAGL-IPF8443|CAGL-CDS3719.1|CAG61838.2</t>
  </si>
  <si>
    <t>CAL0135536</t>
  </si>
  <si>
    <t>ECM9</t>
  </si>
  <si>
    <t>YKR004C</t>
  </si>
  <si>
    <t>Anc_2.514</t>
  </si>
  <si>
    <t>CAGL0I09042g</t>
  </si>
  <si>
    <t>CAGL-IPF8970|CAGL-CDS3912.1|CAG60576.1</t>
  </si>
  <si>
    <t>CAL0132682</t>
  </si>
  <si>
    <t>ECO1</t>
  </si>
  <si>
    <t>YFR027W</t>
  </si>
  <si>
    <t>Anc_1.350</t>
  </si>
  <si>
    <t>Acetyltransferase; required for establishment of sister chromatid cohesion; acetylates Mps3p to regulate nuclear organization; modifies Smc3p at replication forks and Mcd1p in response to ds DNA breaks; has a C2H2-type zinc finger; mutations in human homolog ESCO2 cause Roberts syndrome; relative distribution to the nucleus increases upon DNA replication stress</t>
  </si>
  <si>
    <t>CAGL0F08547g</t>
  </si>
  <si>
    <t>EFB1</t>
  </si>
  <si>
    <t>CAGL-IPF621|CAGL-CDS4502.1|CAG59264.1</t>
  </si>
  <si>
    <t>CAL0129370</t>
  </si>
  <si>
    <t>YAL003W</t>
  </si>
  <si>
    <t>Anc_4.130</t>
  </si>
  <si>
    <t>Translation elongation factor 1 beta; stimulates nucleotide exchange to regenerate EF-1 alpha-GTP for the next elongation cycle; part of the EF-1 complex, which facilitates binding of aminoacyl-tRNA to the ribosomal A site</t>
  </si>
  <si>
    <t>CAGL0M09185g</t>
  </si>
  <si>
    <t>CAGL-IPF8194|CAGL-CDS3672.1|CAG62721.1</t>
  </si>
  <si>
    <t>CAL0137489</t>
  </si>
  <si>
    <t>EMC2</t>
  </si>
  <si>
    <t>YJR088C</t>
  </si>
  <si>
    <t>Anc_7.458</t>
  </si>
  <si>
    <t>Member of conserved ER transmembrane complex; required for efficient folding of proteins in the ER; null mutant displays induction of the unfolded protein response; homologous to worm Y57G7A.10/EMC-2, fly CG17556, human TTC35</t>
  </si>
  <si>
    <t>CAGL0B01232g</t>
  </si>
  <si>
    <t>EMG1</t>
  </si>
  <si>
    <t>CAGL-IPF3669|CAGL-CDS4176.1|CAG57923.1</t>
  </si>
  <si>
    <t>CAL0127832</t>
  </si>
  <si>
    <t>YLR186W</t>
  </si>
  <si>
    <t>Anc_1.064</t>
  </si>
  <si>
    <t>Methyltransferase for rRNA; catalyzes methylation of the pseudouridine residue 1191 of 18S rRNA; member of the SPOUT methyltransferase family; required for maturation of 18S rRNA and for 40S ribosomal subunit production independently of methyltransferase activity; forms homodimers; human ortholog is mutated in Bowen-Conradi syndrome, and the equivalent mutation in yeast affects Emg1p dimerization and localization but not its methyltransferase activity</t>
  </si>
  <si>
    <t>CAGL0A03872g</t>
  </si>
  <si>
    <t>CAGL-IPF1200|CAGL-CDS2006.1|CAG57827.1</t>
  </si>
  <si>
    <t>CAL0126809</t>
  </si>
  <si>
    <t>ENT2</t>
  </si>
  <si>
    <t>YLR206W</t>
  </si>
  <si>
    <t>Anc_7.342</t>
  </si>
  <si>
    <t>Epsin-like protein required for endocytosis and actin patch assembly; functionally redundant with Ent1p; contains clathrin-binding motif at C-terminus; ENT2 has a paralog, ENT1, that arose from the whole genome duplication</t>
  </si>
  <si>
    <t>CAGL0F04455g</t>
  </si>
  <si>
    <t>CAGL-IPF1679|CAGL-CDS4261.1|CAG59089.1</t>
  </si>
  <si>
    <t>CAL0131376</t>
  </si>
  <si>
    <t>ERD2</t>
  </si>
  <si>
    <t>YBL040C</t>
  </si>
  <si>
    <t>Anc_7.479</t>
  </si>
  <si>
    <t>HDEL receptor; an integral membrane protein that binds to the HDEL motif in proteins destined for retention in the endoplasmic reticulum; has a role in maintenance of normal levels of ER-resident proteins</t>
  </si>
  <si>
    <t>CAGL0L12364g</t>
  </si>
  <si>
    <t>CAGL-IPF8610|CAGL-CDS2780.1|CAG62280.1</t>
  </si>
  <si>
    <t>CAL0135698</t>
  </si>
  <si>
    <t>ERG10</t>
  </si>
  <si>
    <t>YPL028W</t>
  </si>
  <si>
    <t>Anc_8.479</t>
  </si>
  <si>
    <t>Acetyl-CoA C-acetyltransferase (acetoacetyl-CoA thiolase); cytosolic enzyme that transfers an acetyl group from one acetyl-CoA molecule to another, forming acetoacetyl-CoA; involved in the first step in mevalonate biosynthesis</t>
  </si>
  <si>
    <t>CAGL0H04081g</t>
  </si>
  <si>
    <t>ERG13</t>
  </si>
  <si>
    <t>CAGL-IPF1873|CAGL-CDS2311.1|CAG59905.1</t>
  </si>
  <si>
    <t>CAL0131764</t>
  </si>
  <si>
    <t>YML126C</t>
  </si>
  <si>
    <t>Anc_8.864</t>
  </si>
  <si>
    <t>3-hydroxy-3-methylglutaryl-CoA (HMG-CoA) synthase; catalyzes the formation of HMG-CoA from acetyl-CoA and acetoacetyl-CoA; involved in the second step in mevalonate biosynthesis</t>
  </si>
  <si>
    <t>CAGL0H04653g</t>
  </si>
  <si>
    <t>ERG6</t>
  </si>
  <si>
    <t>CAGL-IPF1834|CAGL-CDS2961.1|CAG59930.1</t>
  </si>
  <si>
    <t>CAL0131698</t>
  </si>
  <si>
    <t>YML008C</t>
  </si>
  <si>
    <t>Anc_5.529</t>
  </si>
  <si>
    <t>Delta(24)-sterol C-methyltransferase; converts zymosterol to fecosterol in the ergosterol biosynthetic pathway by methylating position C-24; localized to lipid particles, the plasma membrane-associated endoplasmic reticulum, and the mitochondrial outer membrane</t>
  </si>
  <si>
    <t>CAGL0F03993g</t>
  </si>
  <si>
    <t>ERG8</t>
  </si>
  <si>
    <t>CAGL-IPF1717|CAGL-CDS2409.1|CAG59068.1</t>
  </si>
  <si>
    <t>CAL0131034</t>
  </si>
  <si>
    <t>YMR220W</t>
  </si>
  <si>
    <t>Anc_8.737</t>
  </si>
  <si>
    <t>Phosphomevalonate kinase; an essential cytosolic enzyme that acts in the biosynthesis of isoprenoids and sterols, including ergosterol, from mevalonate</t>
  </si>
  <si>
    <t>CAGL0I00440g</t>
  </si>
  <si>
    <t>CAGL-IPF2003|CAGL-CDS4970.1|CAG60209.1</t>
  </si>
  <si>
    <t>CAL0132630</t>
  </si>
  <si>
    <t>ERV14</t>
  </si>
  <si>
    <t>YGL054C</t>
  </si>
  <si>
    <t>Anc_6.102</t>
  </si>
  <si>
    <t>COPII-coated vesicle protein; involved in vesicle formation and incorporation of specific secretory cargo; required for the delivery of bud-site selection protein Axl2p to cell surface; related to Drosophila cornichon; ERV14 has a paralog, ERV15, that arose from the whole genome duplication</t>
  </si>
  <si>
    <t>CAGL0B04037g</t>
  </si>
  <si>
    <t>CAGL-IPF718|CAGL-CDS4647.1|CAG58046.1</t>
  </si>
  <si>
    <t>CAL0127078</t>
  </si>
  <si>
    <t>ESS1</t>
  </si>
  <si>
    <t>YJR017C</t>
  </si>
  <si>
    <t>Anc_5.135</t>
  </si>
  <si>
    <t>Peptidylprolyl-cis/trans-isomerase (PPIase); specific for phosphorylated serine and threonine residues N-terminal to proline; regulates phosphorylation of the RNAP II large subunit (Rpo21p) C-terminal domain (CTD); associates with phospho-Ser5 form of RNAP II in vivo; regulates phosphorylation of Ser7 within CTD; present along entire coding length of genes; represses initiation of CUTs; required for efficient termination of mRNA transcription and trimethylation of histone H3</t>
  </si>
  <si>
    <t>CAGL0K01397g</t>
  </si>
  <si>
    <t>FMNAT</t>
  </si>
  <si>
    <t>CAGL-IPF5099|CAGL-CDS3573.1|CAG61246.1</t>
  </si>
  <si>
    <t>CAL0134421</t>
  </si>
  <si>
    <t>FAD1</t>
  </si>
  <si>
    <t>YDL045C</t>
  </si>
  <si>
    <t>Anc_3.146</t>
  </si>
  <si>
    <t>Flavin adenine dinucleotide (FAD) synthetase; performs the second step in synthesis of FAD from riboflavin</t>
  </si>
  <si>
    <t>CAGL0F08085g</t>
  </si>
  <si>
    <t>CAGL-IPF584|CAGL-CDS4989.1|CAG59244.1</t>
  </si>
  <si>
    <t>CAL0129384</t>
  </si>
  <si>
    <t>MPC3</t>
  </si>
  <si>
    <t>YGR243W</t>
  </si>
  <si>
    <t>FMP43</t>
  </si>
  <si>
    <t>Highly conserved subunit of mitochondrial pyruvate carrier; more highly expressed in glucose-containing minimal medium than in lactate-containing medium; expression regulated by osmotic and alkaline stresses; protein abundance increases in response to DNA replication stress; FMP43 has a paralog, MPC2, that arose from the whole genome duplication</t>
  </si>
  <si>
    <t>CAGL0K03553g</t>
  </si>
  <si>
    <t>FOL3</t>
  </si>
  <si>
    <t>CAGL-IPF2176|CAGL-CDS2428.1|CAG61340.1</t>
  </si>
  <si>
    <t>CAL0134461</t>
  </si>
  <si>
    <t>YMR113W</t>
  </si>
  <si>
    <t>Anc_2.435</t>
  </si>
  <si>
    <t>Dihydrofolate synthetase, involved in folic acid biosynthesis; catalyzes conversion of dihydropteroate to dihydrofolate in folate coenzyme biosynthesis; FOL3 has a paralog, RMA1, that arose from the whole genome duplication</t>
  </si>
  <si>
    <t>CAGL0H00220g</t>
  </si>
  <si>
    <t>CAGL-IPF7279|CAGL-CDS2713.1|CAG59738.1</t>
  </si>
  <si>
    <t>CAL0131766</t>
  </si>
  <si>
    <t>YLR459W</t>
  </si>
  <si>
    <t>Anc_7.538</t>
  </si>
  <si>
    <t>GAB1</t>
  </si>
  <si>
    <t>GPI transamidase subunit; involved in attachment of glycosylphosphatidylinositol (GPI) anchors to proteins; may have a role in recognition of the attachment signal or of the lipid portion of GPI</t>
  </si>
  <si>
    <t>CAGL0H02057g</t>
  </si>
  <si>
    <t>CAGL-IPF5852|CAGL-CDS4236.1|CAG59817.1</t>
  </si>
  <si>
    <t>CAL0131932</t>
  </si>
  <si>
    <t>GAR1</t>
  </si>
  <si>
    <t>YHR089C</t>
  </si>
  <si>
    <t>Anc_5.388</t>
  </si>
  <si>
    <t>Protein component of the H/ACA snoRNP pseudouridylase complex; involved in the modification and cleavage of the 18S pre-rRNA</t>
  </si>
  <si>
    <t>CAGL0L05566g</t>
  </si>
  <si>
    <t>CAGL-IPF4541|CAGL-CDS2941.1|CAG61987.1</t>
  </si>
  <si>
    <t>CAL0135342</t>
  </si>
  <si>
    <t>GCD14</t>
  </si>
  <si>
    <t>YJL125C</t>
  </si>
  <si>
    <t>Anc_1.229</t>
  </si>
  <si>
    <t>Subunit of tRNA (1-methyladenosine) methyltransferase; required, along with Gcd10p, for the modification of the adenine at position 58 in tRNAs, especially tRNAi-Met; first identified as a negative regulator of GCN4 expression</t>
  </si>
  <si>
    <t>CAGL0M13937g</t>
  </si>
  <si>
    <t>CAGL-IPF6041|CAGL-CDS4086.1|CAG62930.1</t>
  </si>
  <si>
    <t>CAL0136695</t>
  </si>
  <si>
    <t>GLC8</t>
  </si>
  <si>
    <t>YMR311C</t>
  </si>
  <si>
    <t>Anc_5.006</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</si>
  <si>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</si>
  <si>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CAGL0D02156g</t>
  </si>
  <si>
    <t>CAGL-IPF4841|CAGL-CDS4735.1|CAG58419.1</t>
  </si>
  <si>
    <t>CAL0128331</t>
  </si>
  <si>
    <t>GNA1</t>
  </si>
  <si>
    <t>YFL017C</t>
  </si>
  <si>
    <t>Anc_8.058</t>
  </si>
  <si>
    <t>Glucosamine-6-phosphate acetyltransferase; evolutionarily conserved; required for multiple cell cycle events including passage through START, DNA synthesis, and mitosis; involved in UDP-N-acetylglucosamine synthesis, forms GlcNAc6P from AcCoA</t>
  </si>
  <si>
    <t>CAGL0B02233g</t>
  </si>
  <si>
    <t>CAGL-IPF5203|CAGL-CDS1466.1|CAG57967.1</t>
  </si>
  <si>
    <t>CAL0127084</t>
  </si>
  <si>
    <t>YGR216C</t>
  </si>
  <si>
    <t>Anc_5.114</t>
  </si>
  <si>
    <t>GPI1</t>
  </si>
  <si>
    <t>Membrane protein involved in the synthesis of GlcNAc-PI; N-acetylglucosaminyl phosphatidylinositol (GlcNAc-PI) is the first intermediate in the synthesis of glycosylphosphatidylinositol (GPI) anchors; human and mouse GPI1p are functional homologs</t>
  </si>
  <si>
    <t>CAGL0M03047g</t>
  </si>
  <si>
    <t>CAGL-IPF6568|CAGL-CDS3575.1|CAG62455.1</t>
  </si>
  <si>
    <t>CAL0137039</t>
  </si>
  <si>
    <t>GPI12</t>
  </si>
  <si>
    <t>YMR281W</t>
  </si>
  <si>
    <t>Anc_8.846</t>
  </si>
  <si>
    <t>ER membrane protein involved in the second step of GPI anchor assembly; the second step is the de-N-acetylation of the N-acetylglucosaminylphosphatidylinositol intermediate; functional homolog of human PIG-Lp; GPI stands for glycosylphosphatidylinositol</t>
  </si>
  <si>
    <t>CAGL0M13453g</t>
  </si>
  <si>
    <t>CAGL-IPF6077|CAGL-CDS1286.1|CAG62908.1</t>
  </si>
  <si>
    <t>CAL0136429</t>
  </si>
  <si>
    <t>GPI16</t>
  </si>
  <si>
    <t>YHR188C</t>
  </si>
  <si>
    <t>Anc_5.047</t>
  </si>
  <si>
    <t>Subunit of the glycosylphosphatidylinositol transamidase complex; transmembrane protein; adds GPIs to newly synthesized proteins; human PIG-Tp homolog</t>
  </si>
  <si>
    <t>CAGL0J10604g</t>
  </si>
  <si>
    <t>CAGL-IPF2843|CAGL-CDS4863.1|CAG61124.1</t>
  </si>
  <si>
    <t>CAL0133180</t>
  </si>
  <si>
    <t>GPI19</t>
  </si>
  <si>
    <t>YDR437W</t>
  </si>
  <si>
    <t>Anc_5.549</t>
  </si>
  <si>
    <t>Subunit of GPI-GlcNAc transferase involved in synthesis of GlcNAc-PI; N-acetylglucosaminyl phosphatidylinositol (GlcNAc-PI) is the first intermediate in glycosylphosphatidylinositol (GPI) anchor synthesis; shares similarity with mammalian PIG-P</t>
  </si>
  <si>
    <t>CAGL0M01298g</t>
  </si>
  <si>
    <t>CAGL-IPF9109|CAGL-CDS2831.1|CAG62377.1</t>
  </si>
  <si>
    <t>CAL0136869</t>
  </si>
  <si>
    <t>GPI8</t>
  </si>
  <si>
    <t>YDR331W</t>
  </si>
  <si>
    <t>Anc_5.375</t>
  </si>
  <si>
    <t>ER membrane glycoprotein subunit of the GPI transamidase complex; adds glycosylphosphatidylinositol (GPI) anchors to newly synthesized proteins; human PIG-K protein is a functional homolog</t>
  </si>
  <si>
    <t>CAGL0I00594g</t>
  </si>
  <si>
    <t>CAGL-IPF2011|CAGL-CDS4311.1|CAG60216.1</t>
  </si>
  <si>
    <t>CAL0132386</t>
  </si>
  <si>
    <t>GSP1</t>
  </si>
  <si>
    <t>YOR185C</t>
  </si>
  <si>
    <t>YLR293C</t>
  </si>
  <si>
    <t>Anc_6.090</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</si>
  <si>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</si>
  <si>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CAGL0L03432g</t>
  </si>
  <si>
    <t>CAGL-IPF2716|CAGL-CDS2146.1|CAG61892.1</t>
  </si>
  <si>
    <t>CAL0135490</t>
  </si>
  <si>
    <t>GWT1</t>
  </si>
  <si>
    <t>YJL091C</t>
  </si>
  <si>
    <t>Anc_1.275</t>
  </si>
  <si>
    <t>Protein involved in the inositol acylation of GlcN-PI; the inositol acylation of glucosaminyl phosphatidylinositol (GlcN-PI) forms glucosaminyl(acyl)phosphatidylinositol (GlcN(acyl)PI), an intermediate in the biosynthesis of glycosylphosphatidylinositol (GPI) anchors</t>
  </si>
  <si>
    <t>CAGL0M13519g</t>
  </si>
  <si>
    <t>CAGL-IPF6074|CAGL-CDS2103.1|CAG62911.1</t>
  </si>
  <si>
    <t>CAL0136209</t>
  </si>
  <si>
    <t>HAS1</t>
  </si>
  <si>
    <t>YMR290C</t>
  </si>
  <si>
    <t>Anc_5.040</t>
  </si>
  <si>
    <t>ATP-dependent RNA helicase; involved in the biogenesis of 40S and 60S ribosome subunits; localizes to both the nuclear periphery and nucleolus; highly enriched in nuclear pore complex fractions; constituent of 66S pre-ribosomal particles</t>
  </si>
  <si>
    <t>CAGL0H09504g</t>
  </si>
  <si>
    <t>CAGL-IPF70|CAGL-CDS1855.1|CAG60145.1</t>
  </si>
  <si>
    <t>CAL0131622</t>
  </si>
  <si>
    <t>HEM14</t>
  </si>
  <si>
    <t>YER014W</t>
  </si>
  <si>
    <t>Anc_7.164</t>
  </si>
  <si>
    <t>Protoporphyrinogen oxidase; a mitochondrial enzyme that catalyzes the seventh step in the heme biosynthetic pathway, converting protoporphyrinogen IX to protoporphyrin IX; inhibited by diphenyl ether-type herbicides</t>
  </si>
  <si>
    <t>CAGL0L11000g</t>
  </si>
  <si>
    <t>CAGL-IPF4203|CAGL-CDS3768.1|CAG62220.1</t>
  </si>
  <si>
    <t>CAL0135344</t>
  </si>
  <si>
    <t>HEM4</t>
  </si>
  <si>
    <t>YOR278W</t>
  </si>
  <si>
    <t>Anc_8.734</t>
  </si>
  <si>
    <t>Uroporphyrinogen III synthase; catalyzes the conversion of hydroxymethylbilane to uroporphyrinogen III, the fourth step in heme biosynthesis; deficiency in the human homolog can result in the disease congenital erythropoietic porphyria</t>
  </si>
  <si>
    <t>CAGL0D02018g</t>
  </si>
  <si>
    <t>CAGL-IPF15448|CAR58011.1</t>
  </si>
  <si>
    <t>CAL0128169</t>
  </si>
  <si>
    <t>HSK3</t>
  </si>
  <si>
    <t>YKL138C-A</t>
  </si>
  <si>
    <t>Anc_2.426</t>
  </si>
  <si>
    <t>CAGL0H08283g</t>
  </si>
  <si>
    <t>HSP10</t>
  </si>
  <si>
    <t>CAGL-IPF164|CAGL-CDS5428.1|CAG60092.1</t>
  </si>
  <si>
    <t>CAL0130579</t>
  </si>
  <si>
    <t>YOR020C</t>
  </si>
  <si>
    <t>Anc_5.607</t>
  </si>
  <si>
    <t>Mitochondrial matrix co-chaperonin; inhibits the ATPase activity of Hsp60p, a mitochondrial chaperonin; involved in protein folding and sorting in the mitochondria; 10 kD heat shock protein with similarity to E. coli groES</t>
  </si>
  <si>
    <t>CAGL0M10912g</t>
  </si>
  <si>
    <t>CAGL-IPF16010|CAG62797.1</t>
  </si>
  <si>
    <t>CAL0136951</t>
  </si>
  <si>
    <t>HUB1</t>
  </si>
  <si>
    <t>YNR032C-A</t>
  </si>
  <si>
    <t>Anc_6.343</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</si>
  <si>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</si>
  <si>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CAGL0I00264g</t>
  </si>
  <si>
    <t>CAGL-IPF1992|CAGL-CDS4720.1|CAG60201.1</t>
  </si>
  <si>
    <t>CAL0132622</t>
  </si>
  <si>
    <t>YKL026C</t>
  </si>
  <si>
    <t>YIR037W</t>
  </si>
  <si>
    <t>Anc_2.670</t>
  </si>
  <si>
    <t>HYR1</t>
  </si>
  <si>
    <t>Thiol peroxidase; functions as a hydroperoxide receptor to sense intracellular hydroperoxide levels and transduce a redox signal to the Yap1p transcription factor; HYR1 has a paralog, GPX1, that arose from the whole genome duplication</t>
  </si>
  <si>
    <t>CAGL0J06952g</t>
  </si>
  <si>
    <t>CAGL-IPF2347|CAGL-CDS3790.1|CAG60959.1</t>
  </si>
  <si>
    <t>CAL0133698</t>
  </si>
  <si>
    <t>IDI1</t>
  </si>
  <si>
    <t>YPL117C</t>
  </si>
  <si>
    <t>Anc_8.610</t>
  </si>
  <si>
    <t>Isopentenyl diphosphate:dimethylallyl diphosphate isomerase; catalyzes an essential activation step in the isoprenoid biosynthetic pathway; required for viability; isopentenyl diphosphate:dimethylallyl diphosphate isomerase is also known as IPP isomerase</t>
  </si>
  <si>
    <t>CAGL0I01826g</t>
  </si>
  <si>
    <t>CAGL-IPF2096|CAGL-CDS4575.1|CAG60267.1</t>
  </si>
  <si>
    <t>CAL0130023</t>
  </si>
  <si>
    <t>IMP3</t>
  </si>
  <si>
    <t>YHR148W</t>
  </si>
  <si>
    <t>Anc_5.108</t>
  </si>
  <si>
    <t>Component of the SSU processome; SSU processome is required for pre-18S rRNA processing, essential protein that interacts with Mpp10p and mediates interactions of Imp4p and Mpp10p with U3 snoRNA</t>
  </si>
  <si>
    <t>CAGL0M01210g</t>
  </si>
  <si>
    <t>CAGL-IPF9575|CAGL-CDS3299.1|CAG62373.1</t>
  </si>
  <si>
    <t>CAL0137475</t>
  </si>
  <si>
    <t>YHR085W</t>
  </si>
  <si>
    <t>Anc_5.381</t>
  </si>
  <si>
    <t>IPI1</t>
  </si>
  <si>
    <t>CAGL0H07271g</t>
  </si>
  <si>
    <t>CAGL-IPF239|CAGL-CDS3767.1|CAG60046.1</t>
  </si>
  <si>
    <t>CAL0130307</t>
  </si>
  <si>
    <t>IPK1</t>
  </si>
  <si>
    <t>YDR315C</t>
  </si>
  <si>
    <t>Anc_5.342</t>
  </si>
  <si>
    <t>Inositol 1,3,4,5,6-pentakisphosphate 2-kinase; nuclear protein required for synthesis of 1,2,3,4,5,6-hexakisphosphate (phytate), which is integral to cell function; has 2 motifs conserved in other fungi; ipk1 gle1 double mutant is inviable</t>
  </si>
  <si>
    <t>CAGL0E05720g</t>
  </si>
  <si>
    <t>CAGL-IPF5061|CAGL-CDS3091.1|CAG58856.1</t>
  </si>
  <si>
    <t>CAL0128618</t>
  </si>
  <si>
    <t>IPL1</t>
  </si>
  <si>
    <t>YPL209C</t>
  </si>
  <si>
    <t>Anc_6.222</t>
  </si>
  <si>
    <t>Aurora kinase subunit of the conserved chromosomal passenger complex; other members are Sli15p, Bir1p, and Nbl1p; involved in regulating kinetochore-microtubule attachments; helps maintain condensed chromosomes during anaphase and early telophase; required for SPB cohesion and prevention of multipolar spindle formation; localizes to nuclear foci that become diffuse upon DNA replication stress; required for inhibition of karyopherin/importin Pse1p (aka Kap121p) upon SAC arrest</t>
  </si>
  <si>
    <t>CAGL0L09999g</t>
  </si>
  <si>
    <t>CAGL-IPF9253|CAGL-CDS5006.1|CAG62177.1</t>
  </si>
  <si>
    <t>CAL0135546</t>
  </si>
  <si>
    <t>IRC23</t>
  </si>
  <si>
    <t>YDR275W</t>
  </si>
  <si>
    <t>YOR044W</t>
  </si>
  <si>
    <t>Anc_5.640</t>
  </si>
  <si>
    <t>Putative protein of unknown function; green fluorescent protein (GFP)-fusion localizes to the ER; null mutant displays increased levels of spontaneous Rad52p foci; IRC23 has a paralog, BSC2, that arose from the whole genome duplication</t>
  </si>
  <si>
    <t>CAGL0D01496g</t>
  </si>
  <si>
    <t>CAGL-IPF4784|CAGL-CDS4198.1|CAG58391.1</t>
  </si>
  <si>
    <t>CAL0128131</t>
  </si>
  <si>
    <t>ISA2</t>
  </si>
  <si>
    <t>YPR067W</t>
  </si>
  <si>
    <t>Anc_3.357</t>
  </si>
  <si>
    <t>Protein required for maturation of mitochondrial [4Fe-4S] proteins; functions in a complex with Isa1p and possibly Iba57p; localizes to the mitochondrial intermembrane space, overexpression of ISA2 suppresses grx5 mutations</t>
  </si>
  <si>
    <t>CAGL0A00297g</t>
  </si>
  <si>
    <t>CAGL-IPF3314|CAGL-CDS4457.1|CAG57676.1</t>
  </si>
  <si>
    <t>CAL0126591</t>
  </si>
  <si>
    <t>JAC1</t>
  </si>
  <si>
    <t>YGL018C</t>
  </si>
  <si>
    <t>Anc_4.103</t>
  </si>
  <si>
    <t>Specialized J-protein that functions in Fe-S cluster biogenesis; functions with Hsp70 in Fe-S cluster biogenesis in mitochondria; involved in iron metabolism; contains a J domain typical to J-type chaperones; localizes to the mitochondrial matrix</t>
  </si>
  <si>
    <t>CAGL0L03245g</t>
  </si>
  <si>
    <t>CAGL-IPF2729|CAGL-CDS2950.1|CAG61883.1</t>
  </si>
  <si>
    <t>CAL0135156</t>
  </si>
  <si>
    <t>KAE1</t>
  </si>
  <si>
    <t>YKR038C</t>
  </si>
  <si>
    <t>Anc_1.245</t>
  </si>
  <si>
    <t>Highly conserved ATPase of HSP70/DnaK family; component of the EKC/KEOPS complex with Bud32p, Cgi121p, Pcc1p, and Gon7p; EKC/KEOPS complex is required for t6A tRNA modification and may have roles in telomere maintenance and transcription</t>
  </si>
  <si>
    <t>CAGL0I04488g</t>
  </si>
  <si>
    <t>CAGL-IPF5910|CAGL-CDS0576.1|CAG60381.1</t>
  </si>
  <si>
    <t>CAL0132158</t>
  </si>
  <si>
    <t>KAP104</t>
  </si>
  <si>
    <t>YBR017C</t>
  </si>
  <si>
    <t>Anc_3.181</t>
  </si>
  <si>
    <t>Transportin or cytosolic karyopherin beta 2; functions in the rg-nuclear localization signal-mediated nuclear import/reimport of mRNA-binding proteins Nab2p and Hrp1p; regulates asymmetric protein synthesis in daughter cells during mitosis</t>
  </si>
  <si>
    <t>CAGL0J11418g</t>
  </si>
  <si>
    <t>CAGL-IPF2900|CAGL-CDS3188.1|CAG61160.1</t>
  </si>
  <si>
    <t>CAL0133036</t>
  </si>
  <si>
    <t>KAR1</t>
  </si>
  <si>
    <t>YNL188W</t>
  </si>
  <si>
    <t>Anc_2.064</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</si>
  <si>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</si>
  <si>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CAGL0H01573g</t>
  </si>
  <si>
    <t>CAGL-CDS3084.1|CAG59800.1|CAGL-IPF5823</t>
  </si>
  <si>
    <t>CAL0130607</t>
  </si>
  <si>
    <t>KRE28</t>
  </si>
  <si>
    <t>YDR532C</t>
  </si>
  <si>
    <t>Anc_1.019</t>
  </si>
  <si>
    <t>Subunit of a kinetochore-microtubule binding complex; complex bridges centromeric heterochromatin and kinetochore MAPs and motors; required for sister chromatid bi-orientation and kinetochore binding of SAC components; complex also includes Spc105p</t>
  </si>
  <si>
    <t>CAGL0M05841g</t>
  </si>
  <si>
    <t>CAGL-IPF9096|CAGL-CDS2695.1|CAG62576.1</t>
  </si>
  <si>
    <t>CAL0136497</t>
  </si>
  <si>
    <t>KTR2</t>
  </si>
  <si>
    <t>YKR061W</t>
  </si>
  <si>
    <t>Anc_1.209</t>
  </si>
  <si>
    <t>Mannosyltransferase involved in N-linked protein glycosylation; member of the KRE2/MNT1 mannosyltransferase family; KTR2 has a paralog, YUR1, that arose from the whole genome duplication</t>
  </si>
  <si>
    <t>CAGL0M11572g</t>
  </si>
  <si>
    <t>CAGL-IPF6252|CAGL-CDS5190.1|CAG62824.1</t>
  </si>
  <si>
    <t>CAL0137141</t>
  </si>
  <si>
    <t>LCL2</t>
  </si>
  <si>
    <t>YLR104W</t>
  </si>
  <si>
    <t>Anc_8.293</t>
  </si>
  <si>
    <t>Putative protein of unknown function; mutant is deficient in amounts of cell wall mannosylphosphate and has long chronological lifespan; genetic interactions suggest a role in ER-associated protein degradation (ERAD)</t>
  </si>
  <si>
    <t>CAGL0J10560g</t>
  </si>
  <si>
    <t>CAGL-IPF2841|CAGL-CDS3596.1|CAG61122.1</t>
  </si>
  <si>
    <t>CAL0132858</t>
  </si>
  <si>
    <t>LRS4</t>
  </si>
  <si>
    <t>YDR439W</t>
  </si>
  <si>
    <t>Anc_5.553</t>
  </si>
  <si>
    <t>Nucleolar protein that forms a complex with Csm1p; and then Mam1p at kinetochores during meiosis I to mediate accurate homolog segregation; required for condensin recruitment to the replication fork barrier site and rDNA repeat segregation</t>
  </si>
  <si>
    <t>CAGL0H03729g</t>
  </si>
  <si>
    <t>CAGL-IPF1907|CAGL-CDS3577.1|CAG59889.1</t>
  </si>
  <si>
    <t>CAL0130494</t>
  </si>
  <si>
    <t>LST8</t>
  </si>
  <si>
    <t>YNL006W</t>
  </si>
  <si>
    <t>Anc_1.399</t>
  </si>
  <si>
    <t>Protein required for the transport of Gap1p; required for the transport of amino acid permease Gap1p from the Golgi to the cell surface; component of the TOR signaling pathway; associates with both Tor1p and Tor2p; contains a WD-repeat</t>
  </si>
  <si>
    <t>CAGL0G06226g</t>
  </si>
  <si>
    <t>CAGL-IPF3446|CAGL-CDS0179.1|CAG59559.1</t>
  </si>
  <si>
    <t>CAL0129973</t>
  </si>
  <si>
    <t>LTE1</t>
  </si>
  <si>
    <t>YAL024C</t>
  </si>
  <si>
    <t>Anc_7.074</t>
  </si>
  <si>
    <t>Protein similar to GDP/GTP exchange factors; without detectable GEF activity; required for asymmetric localization of Bfa1p at daughter-directed spindle pole bodies and for mitotic exit at low temperatures</t>
  </si>
  <si>
    <t>CAGL0J07986g</t>
  </si>
  <si>
    <t>CAGL-IPF6748|CAGL-CDS4717.1|CAG61006.1</t>
  </si>
  <si>
    <t>CAL0132996</t>
  </si>
  <si>
    <t>LTO1</t>
  </si>
  <si>
    <t>YNL260C</t>
  </si>
  <si>
    <t>Anc_1.097</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</si>
  <si>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</si>
  <si>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CAGL0L07040g</t>
  </si>
  <si>
    <t>CAGL-IPF7676|CAGL-CDS4023.1|CAG62053.1</t>
  </si>
  <si>
    <t>CAL0136196</t>
  </si>
  <si>
    <t>LUC7</t>
  </si>
  <si>
    <t>YDL087C</t>
  </si>
  <si>
    <t>Anc_2.370</t>
  </si>
  <si>
    <t>Essential protein associated with the U1 snRNP complex; splicing factor involved in recognition of 5' splice site; contains two zinc finger motifs; N-terminal zinc finger binds pre-mRNA; relocalizes to the cytosol in response to hypoxia</t>
  </si>
  <si>
    <t>CAGL0M10351g</t>
  </si>
  <si>
    <t>CAGL-IPF8942|CAGL-CDS2827.1|CAG62775.1</t>
  </si>
  <si>
    <t>CAL0136927</t>
  </si>
  <si>
    <t>MAF1</t>
  </si>
  <si>
    <t>YDR005C</t>
  </si>
  <si>
    <t>Anc_3.197</t>
  </si>
  <si>
    <t>Highly conserved negative regulator of RNA polymerase III; involved in control of tRNA processing and stability;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</si>
  <si>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CAGL0F06853g</t>
  </si>
  <si>
    <t>CAGL-IPF490|CAGL-CDS2837.1|CAG59190.1</t>
  </si>
  <si>
    <t>CAL0130864</t>
  </si>
  <si>
    <t>YKL021C</t>
  </si>
  <si>
    <t>Anc_2.663</t>
  </si>
  <si>
    <t>MAK11</t>
  </si>
  <si>
    <t>Protein involved in an early step of 60S ribosomal subunit biogenesis; essential for cell growth and replication of killer M1 dsRNA virus; contains four beta-transducin repeats</t>
  </si>
  <si>
    <t>CAGL0L07942g</t>
  </si>
  <si>
    <t>CAGL-IPF7613|CAGL-CDS5636.1|CAG62092.1</t>
  </si>
  <si>
    <t>CAL0135938</t>
  </si>
  <si>
    <t>MAK31</t>
  </si>
  <si>
    <t>YCR020C-A</t>
  </si>
  <si>
    <t>Anc_1.438</t>
  </si>
  <si>
    <t>Non-catalytic subunit of N-terminal acetyltransferase of the NatC type; required for replication of dsRNA virus; member of the Sm protein family</t>
  </si>
  <si>
    <t>CAGL0G03377g</t>
  </si>
  <si>
    <t>CAGL-IPF3629|CAGL-CDS4290.1|CAG59437.1</t>
  </si>
  <si>
    <t>CAL0137747</t>
  </si>
  <si>
    <t>MAM1</t>
  </si>
  <si>
    <t>YER106W</t>
  </si>
  <si>
    <t>Anc_7.402</t>
  </si>
  <si>
    <t>Monopolin; kinetochore associated protein involved in chromosome attachment to meiotic spindle</t>
  </si>
  <si>
    <t>CAGL0G08250g</t>
  </si>
  <si>
    <t>CAGL-IPF1645|CAGL-CDS2872.1|CAG59649.1</t>
  </si>
  <si>
    <t>CAL0130588</t>
  </si>
  <si>
    <t>MAP1</t>
  </si>
  <si>
    <t>YLR244C</t>
  </si>
  <si>
    <t>Anc_8.392</t>
  </si>
  <si>
    <t>Methionine aminopeptidase; catalyzes the cotranslational removal of N-terminal methionine from nascent polypeptides; function is partially redundant with that of Map2p</t>
  </si>
  <si>
    <t>CAGL0J06424g</t>
  </si>
  <si>
    <t>CAGL-IPF2317|CAGL-CDS0481.1|CAG60937.1</t>
  </si>
  <si>
    <t>CAL0132796</t>
  </si>
  <si>
    <t>YGL201C</t>
  </si>
  <si>
    <t>Anc_3.509</t>
  </si>
  <si>
    <t>MCM6</t>
  </si>
  <si>
    <t>Protein involved in DNA replication; component of the Mcm2-7 hexameric helicase complex that binds chromatin as a part of the pre-replicative complex; forms a subcomplex with Mcm4p and Mcm7p</t>
  </si>
  <si>
    <t>CAGL0M05423g</t>
  </si>
  <si>
    <t>CAGL-IPF7178|CAGL-CDS0781.1|CAG62558.1</t>
  </si>
  <si>
    <t>CAL0136657</t>
  </si>
  <si>
    <t>MCM7</t>
  </si>
  <si>
    <t>YBR202W</t>
  </si>
  <si>
    <t>Anc_8.531</t>
  </si>
  <si>
    <t>Component of the Mcm2-7 hexameric helicase complex; MCM2-7 primes origins of DNA replication in G1 and becomes an active ATP-dependent helicase that promotes DNA melting and elongation in S-phase; forms an Mcm4p-6p-7p subcomplex</t>
  </si>
  <si>
    <t>CAGL0M05247g</t>
  </si>
  <si>
    <t>CAGL-IPF7190|CAGL-CDS4142.1|CAG62550.1</t>
  </si>
  <si>
    <t>CAL0137461</t>
  </si>
  <si>
    <t>MED8</t>
  </si>
  <si>
    <t>YBR193C</t>
  </si>
  <si>
    <t>Anc_8.551</t>
  </si>
  <si>
    <t>CAGL0J03762g</t>
  </si>
  <si>
    <t>MET7</t>
  </si>
  <si>
    <t>CAGL-IPF6882|CAGL-CDS2104.1|CAG60817.1</t>
  </si>
  <si>
    <t>CAL0132870</t>
  </si>
  <si>
    <t>YOR241W</t>
  </si>
  <si>
    <t>Anc_8.669</t>
  </si>
  <si>
    <t>Folylpolyglutamate synthetase; catalyzes extension of the glutamate chains of the folate coenzymes, required for methionine synthesis and for maintenance of mitochondrial DNA; protein abundance increases in response to DNA replication stress</t>
  </si>
  <si>
    <t>CAGL0F07491g</t>
  </si>
  <si>
    <t>CAGL-IPF536|CAGL-CDS4926.1|CAG59217.1</t>
  </si>
  <si>
    <t>CAL0131022</t>
  </si>
  <si>
    <t>MLC1</t>
  </si>
  <si>
    <t>YGL106W</t>
  </si>
  <si>
    <t>Anc_6.151</t>
  </si>
  <si>
    <t>Essential light chain for Myo1p; light chain for Myo2p; stabilizes Myo2p by binding to the neck region; interacts with Myo1p, Iqg1p, and Myo2p to coordinate formation and contraction of the actomyosin ring with targeted membrane deposition</t>
  </si>
  <si>
    <t>CAGL0H03157g</t>
  </si>
  <si>
    <t>CAGL-IPF1948|CAGL-CDS4827.1|CAG59863.1</t>
  </si>
  <si>
    <t>CAL0131464</t>
  </si>
  <si>
    <t>MMS2</t>
  </si>
  <si>
    <t>YGL087C</t>
  </si>
  <si>
    <t>Anc_6.187</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</si>
  <si>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</si>
  <si>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CAGL0G02805g</t>
  </si>
  <si>
    <t>CAGL-IPF3592|CAGL-CDS3675.1|CAG59412.1</t>
  </si>
  <si>
    <t>CAL0130556</t>
  </si>
  <si>
    <t>MOB1</t>
  </si>
  <si>
    <t>YIL106W</t>
  </si>
  <si>
    <t>Anc_2.265</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</si>
  <si>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</si>
  <si>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CAGL0K12606g</t>
  </si>
  <si>
    <t>CAGL-IPF4626|CAGL-CDS3362.1|CAG61727.1</t>
  </si>
  <si>
    <t>CAL0133923</t>
  </si>
  <si>
    <t>MOB2</t>
  </si>
  <si>
    <t>YFL034C-B</t>
  </si>
  <si>
    <t>Anc_8.029</t>
  </si>
  <si>
    <t>Activator of Cbk1p kinase; component of the RAM signaling network that regulates cellular polarity and morphogenesis; activation of Cbk1p facilitates the Ace2p-dependent daughter cell-specific transcription of genes involved in cell separation; similar to Mob1p</t>
  </si>
  <si>
    <t>CAGL0F00319g</t>
  </si>
  <si>
    <t>CAGL-IPF3798|CAGL-CDS4534.1|CAG58912.1</t>
  </si>
  <si>
    <t>CAL0131312</t>
  </si>
  <si>
    <t>MOG1</t>
  </si>
  <si>
    <t>YJR074W</t>
  </si>
  <si>
    <t>Anc_1.529</t>
  </si>
  <si>
    <t>Conserved nuclear protein that interacts with GTP-Gsp1p; stimulates nucleotide release from Gsp1p; involved in nuclear protein import; nucleotide release is inhibited by Yrb1p</t>
  </si>
  <si>
    <t>CAGL0K01617g</t>
  </si>
  <si>
    <t>CAGL-IPF5086|CAGL-CDS0875.1|CAG61256.1</t>
  </si>
  <si>
    <t>CAL0134029</t>
  </si>
  <si>
    <t>MPS1</t>
  </si>
  <si>
    <t>YDL028C</t>
  </si>
  <si>
    <t>Anc_3.162</t>
  </si>
  <si>
    <t>Dual-specificity kinase; autophosphorylation required for its function; required for spindle pole body (SPB) duplication and spindle checkpoint function; substrates include SPB proteins Spc42p, Spc110p, and Spc98p, mitotic exit network protein Mob1p, kinetochore protein Cnn1p, and checkpoint protein Mad1p; similar to human Mps1p</t>
  </si>
  <si>
    <t>CAGL0E03223g</t>
  </si>
  <si>
    <t>CAGL-IPF2421|CAGL-CDS4017.1|CAG58748.1</t>
  </si>
  <si>
    <t>CAL0129058</t>
  </si>
  <si>
    <t>MTR3</t>
  </si>
  <si>
    <t>YGR158C</t>
  </si>
  <si>
    <t>Anc_4.063</t>
  </si>
  <si>
    <t>Exosome non-catalytic core component; involved in 3'-5' RNA processing and degradation in both the nucleus and the cytoplasm; has similarity to E. coli RNase PH and to human hMtr3p (EXOSC6)</t>
  </si>
  <si>
    <t>CAGL0M11924g</t>
  </si>
  <si>
    <t>CAGL-IPF6281|CAGL-CDS3941.1|CAG62840.1</t>
  </si>
  <si>
    <t>CAL0136405</t>
  </si>
  <si>
    <t>MTW1</t>
  </si>
  <si>
    <t>YAL034W-A</t>
  </si>
  <si>
    <t>Anc_7.053</t>
  </si>
  <si>
    <t>Essential component of the MIND kinetochore complex; joins kinetochore subunits contacting DNA to those contacting microtubules; critical to kinetochore assembly; complex consists of Mtw1p Including Nnf1p-Nsl1p-Dsn1p (MIND)</t>
  </si>
  <si>
    <t>CAGL0H03091g</t>
  </si>
  <si>
    <t>CAGL-IPF1954|CAGL-CDS3290.1|CAG59860.1</t>
  </si>
  <si>
    <t>CAL0129625</t>
  </si>
  <si>
    <t>NBP35</t>
  </si>
  <si>
    <t>YGL091C</t>
  </si>
  <si>
    <t>Anc_6.181</t>
  </si>
  <si>
    <t>Essential cytoplasmic iron-sulfur cluster binding protein; forms a complex with Cfd1p that is involved in iron-sulfur protein assembly in the cytosol; similar to P-loop NTPases</t>
  </si>
  <si>
    <t>CAGL0G07359g</t>
  </si>
  <si>
    <t>CAGL-IPF7072|CAGL-CDS1448.1|CAG59608.1</t>
  </si>
  <si>
    <t>CAL0129865</t>
  </si>
  <si>
    <t>NDC1</t>
  </si>
  <si>
    <t>YML031W</t>
  </si>
  <si>
    <t>Anc_5.574</t>
  </si>
  <si>
    <t>Subunit of the transmembrane ring of the nuclear pore complex (NPC); contributes to nucleocytoplasmic transport, NPC biogenesis and spindle pole body duplication; homologous to human NDC1</t>
  </si>
  <si>
    <t>CAGL0D02684g</t>
  </si>
  <si>
    <t>CAGL-IPF8630|CAGL-CDS1072.1|CAG58443.1</t>
  </si>
  <si>
    <t>CAL0128305</t>
  </si>
  <si>
    <t>YIL144W</t>
  </si>
  <si>
    <t>Anc_5.696</t>
  </si>
  <si>
    <t>NDC80</t>
  </si>
  <si>
    <t>Component of the kinetochore-associated Ndc80 complex; conserved coiled-coil protein involved in chromosome segregation, spindle checkpoint activity, and kinetochore assembly and clustering; evolutionarily conserved; other members include Ndc80p, Nuf2p, Scp24p, and Spc25p</t>
  </si>
  <si>
    <t>CAGL0G03729g</t>
  </si>
  <si>
    <t>CAGL-IPF7133|CAGL-CDS1536.1|CAG59453.1</t>
  </si>
  <si>
    <t>CAL0130245</t>
  </si>
  <si>
    <t>YOR372C</t>
  </si>
  <si>
    <t>Anc_7.008</t>
  </si>
  <si>
    <t>NDD1</t>
  </si>
  <si>
    <t>Transcriptional activator essential for nuclear division; localized to the nucleus; essential component of the mechanism that activates the expression of a set of late-S-phase-specific genes</t>
  </si>
  <si>
    <t>CAGL0J09614g</t>
  </si>
  <si>
    <t>CAGL-IPF6936|CAGL-CDS5034.1|CAG61078.1</t>
  </si>
  <si>
    <t>CAL0133268</t>
  </si>
  <si>
    <t>NHP2</t>
  </si>
  <si>
    <t>YDL208W</t>
  </si>
  <si>
    <t>Anc_8.465</t>
  </si>
  <si>
    <t>Protein related to mammalian high mobility group (HMG) proteins; nuclear protein; essential for function of H/ACA-type snoRNPs, which are involved in 18S rRNA processing</t>
  </si>
  <si>
    <t>CAGL0M05775g</t>
  </si>
  <si>
    <t>CAGL-IPF9101|CAGL-CDS4596.1|CAG62573.1</t>
  </si>
  <si>
    <t>CAL0137363</t>
  </si>
  <si>
    <t>YPL211W</t>
  </si>
  <si>
    <t>Anc_6.225</t>
  </si>
  <si>
    <t>NIP7</t>
  </si>
  <si>
    <t>Nucleolar protein required for 60S ribosome subunit biogenesis; constituent of 66S pre-ribosomal particles; physically interacts with Nop8p and the exosome subunit Rrp43p</t>
  </si>
  <si>
    <t>CAGL0A04059g</t>
  </si>
  <si>
    <t>NMT1</t>
  </si>
  <si>
    <t>CAGL-IPF1176|CAGL-CDS2383.1|CAG57836.1</t>
  </si>
  <si>
    <t>CAL0126631</t>
  </si>
  <si>
    <t>YLR195C</t>
  </si>
  <si>
    <t>Anc_7.357</t>
  </si>
  <si>
    <t>N-myristoyl transferase; catalyzes the cotranslational, covalent attachment of myristic acid to the N-terminal glycine residue of several proteins involved in cellular growth and signal transduction</t>
  </si>
  <si>
    <t>CAGL0C04851g</t>
  </si>
  <si>
    <t>CAGL-IPF4125|CAGL-CDS4249.1|CAG58290.1</t>
  </si>
  <si>
    <t>CAL0127516</t>
  </si>
  <si>
    <t>NNF1</t>
  </si>
  <si>
    <t>YJR112W</t>
  </si>
  <si>
    <t>Anc_7.489</t>
  </si>
  <si>
    <t>Essential component of the MIND kinetochore complex; joins kinetochore subunits contacting DNA to those contacting microtubules; required for accurate chromosome segregation; complex consists of Mtw1p Including Nnf1p-Nsl1p-Dsn1p (MIND)</t>
  </si>
  <si>
    <t>CAGL0J10802g</t>
  </si>
  <si>
    <t>CAGL-IPF13846|CAG61132.1</t>
  </si>
  <si>
    <t>CAL0132862</t>
  </si>
  <si>
    <t>NOP10</t>
  </si>
  <si>
    <t>YHR072W-A</t>
  </si>
  <si>
    <t>Anc_5.353</t>
  </si>
  <si>
    <t>Subunit of box H/ACA snoRNP complex; required for pseudouridylation and processing of pre-18S rRNA</t>
  </si>
  <si>
    <t>CAGL0I02376g</t>
  </si>
  <si>
    <t>CAGL-IPF8081|CAGL-CDS4581.1|CAG60292.1</t>
  </si>
  <si>
    <t>CAL0132248</t>
  </si>
  <si>
    <t>YGR251W</t>
  </si>
  <si>
    <t>Anc_5.068</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</si>
  <si>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</si>
  <si>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</si>
  <si>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CAGL0M02409g</t>
  </si>
  <si>
    <t>CAGL-IPF6615|CAGL-CDS2423.1|CAG62427.1</t>
  </si>
  <si>
    <t>CAL0136237</t>
  </si>
  <si>
    <t>NOP53</t>
  </si>
  <si>
    <t>YPL146C</t>
  </si>
  <si>
    <t>Anc_8.659</t>
  </si>
  <si>
    <t>Nucleolar protein; involved in biogenesis of the 60S subunit of the ribosome; interacts with rRNA processing factors Cbf5p and Nop2p; null mutant is viable but growth is severely impaired</t>
  </si>
  <si>
    <t>CAGL0G07843g</t>
  </si>
  <si>
    <t>CAGL-IPF8248|CAGL-CDS1516.1|CAG59630.1</t>
  </si>
  <si>
    <t>CAL0137773</t>
  </si>
  <si>
    <t>NOP7</t>
  </si>
  <si>
    <t>YGR103W</t>
  </si>
  <si>
    <t>Anc_3.447</t>
  </si>
  <si>
    <t>Component of several different pre-ribosomal particles; forms a complex with Ytm1p and Erb1p that is required for maturation of the large ribosomal subunit; required for exit from G&lt;sub&gt;0&lt;/sub&gt; and the initiation of cell proliferation</t>
  </si>
  <si>
    <t>CAGL0J07810g</t>
  </si>
  <si>
    <t>CAGL-IPF2404|CAGL-CDS1483.1|CAG60998.1</t>
  </si>
  <si>
    <t>CAL0133088</t>
  </si>
  <si>
    <t>NRD1</t>
  </si>
  <si>
    <t>YNL251C</t>
  </si>
  <si>
    <t>Anc_1.109</t>
  </si>
  <si>
    <t>RNA-binding protein, subunit of Nrd1 complex (Nrd1p-Nab3p-Sen1p); complex interacts with the exosome to mediate 3&amp;#8242; end formation of some mRNAs, snRNAs, snoRNAs, and CUTs; interacts with the C-terminal domain of the RNA polymerase II large subunit (Rpo21p), preferentially at phosphorylated Ser5, to direct transcription termination of non-polyadenylated transcripts; H3K4 trimethylation of transcribed regions by Set1p enhances recruitment of Nrd1p to those sites</t>
  </si>
  <si>
    <t>CAGL0K12078g</t>
  </si>
  <si>
    <t>CAGL-IPF4657|CAGL-CDS2296.1|CAG61703.1</t>
  </si>
  <si>
    <t>CAL0134589</t>
  </si>
  <si>
    <t>NRG1</t>
  </si>
  <si>
    <t>YDR043C</t>
  </si>
  <si>
    <t>Anc_3.281</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</si>
  <si>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</si>
  <si>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CAGL0F07403g</t>
  </si>
  <si>
    <t>CAGL-IPF531|CAGL-CDS2509.1|CAG59213.1</t>
  </si>
  <si>
    <t>CAL0131194</t>
  </si>
  <si>
    <t>NSA1</t>
  </si>
  <si>
    <t>YGL111W</t>
  </si>
  <si>
    <t>Anc_6.144</t>
  </si>
  <si>
    <t>CAGL0K02233g</t>
  </si>
  <si>
    <t>CAGL-IPF2274|CAGL-CDS3905.1|CAG61283.1</t>
  </si>
  <si>
    <t>CAL0134657</t>
  </si>
  <si>
    <t>NSA2</t>
  </si>
  <si>
    <t>YER126C</t>
  </si>
  <si>
    <t>Anc_8.137</t>
  </si>
  <si>
    <t>Protein constituent of 66S pre-ribosomal particles; contributes to processing of the 27S pre-rRNA</t>
  </si>
  <si>
    <t>CAGL0L07414g</t>
  </si>
  <si>
    <t>CAGL-IPF8873|CAGL-CDS3087.1|CAG62070.1</t>
  </si>
  <si>
    <t>CAL0135952</t>
  </si>
  <si>
    <t>NSE4</t>
  </si>
  <si>
    <t>YDL105W</t>
  </si>
  <si>
    <t>Anc_2.342</t>
  </si>
  <si>
    <t>CAGL0H09658g</t>
  </si>
  <si>
    <t>CAGL-IPF58|CAGL-CDS5112.1|CAG60151.1</t>
  </si>
  <si>
    <t>CAL0131442</t>
  </si>
  <si>
    <t>NTF2</t>
  </si>
  <si>
    <t>YER009W</t>
  </si>
  <si>
    <t>Anc_7.155</t>
  </si>
  <si>
    <t>Nuclear envelope protein; interacts with GDP-bound Gsp1p and with proteins of the nuclear pore to transport Gsp1p into the nucleus where it is an essential player in nucleocytoplasmic transport</t>
  </si>
  <si>
    <t>CAGL0L04862g</t>
  </si>
  <si>
    <t>CAGL-IPF4589|CAGL-CDS1492.1|CAG61957.1</t>
  </si>
  <si>
    <t>CAL0136148</t>
  </si>
  <si>
    <t>NUP57</t>
  </si>
  <si>
    <t>YGR119C</t>
  </si>
  <si>
    <t>Anc_3.471</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</si>
  <si>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</si>
  <si>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CAGL0L11264g</t>
  </si>
  <si>
    <t>CAGL-IPF4220|CAGL-CDS0423.1|CAG62232.1</t>
  </si>
  <si>
    <t>CAL0135054</t>
  </si>
  <si>
    <t>ORC1</t>
  </si>
  <si>
    <t>YML065W</t>
  </si>
  <si>
    <t>Anc_4.327</t>
  </si>
  <si>
    <t>Largest subunit of the origin recognition complex; involved in directing DNA replication by binding to replication origins; also involved in transcriptional silencing; exhibits ATPase activity; ORC1 has a paralog, SIR3, that arose from the whole genome duplication</t>
  </si>
  <si>
    <t>CAGL0H10230g</t>
  </si>
  <si>
    <t>CAGL-IPF15|CAGL-CDS1986.1|CAG60175.1</t>
  </si>
  <si>
    <t>CAL0130018</t>
  </si>
  <si>
    <t>ORC2</t>
  </si>
  <si>
    <t>YBR060C</t>
  </si>
  <si>
    <t>Anc_3.274</t>
  </si>
  <si>
    <t>Subunit of the origin recognition complex (ORC); ORC directs DNA replication by binding to replication origins and is also involved in transcriptional silencing; interacts with Spp1p and with trimethylated histone H3; phosphorylated by Cdc28p</t>
  </si>
  <si>
    <t>CAGL0B04499g</t>
  </si>
  <si>
    <t>CAGL-IPF685|CAGL-CDS5005.1|CAG58066.1</t>
  </si>
  <si>
    <t>CAL0127686</t>
  </si>
  <si>
    <t>OST2</t>
  </si>
  <si>
    <t>YOR103C</t>
  </si>
  <si>
    <t>Anc_2.181</t>
  </si>
  <si>
    <t>Epsilon subunit of the oligosaccharyltransferase complex; located in the ER lumen; catalyzes asparagine-linked glycosylation of newly synthesized proteins</t>
  </si>
  <si>
    <t>CAGL0C05461g</t>
  </si>
  <si>
    <t>CAGL-IPF40152|CAR58009.1</t>
  </si>
  <si>
    <t>CAL0127482</t>
  </si>
  <si>
    <t>OST4</t>
  </si>
  <si>
    <t>YDL232W</t>
  </si>
  <si>
    <t>Anc_2.037</t>
  </si>
  <si>
    <t>Subunit of the oligosaccharyltransferase complex of the ER lumen; complex catalyzes protein asparagine-linked glycosylation; type I membrane protein required for incorporation of Ost3p or Ost6p into the OST complex</t>
  </si>
  <si>
    <t>CAGL0G04521g</t>
  </si>
  <si>
    <t>CAGL-IPF5638|CAGL-CDS4875.1|CAG59483.1</t>
  </si>
  <si>
    <t>CAL0130657</t>
  </si>
  <si>
    <t>PAM16</t>
  </si>
  <si>
    <t>YJL104W</t>
  </si>
  <si>
    <t>Anc_1.257</t>
  </si>
  <si>
    <t>Subunit of the import motor (PAM complex); the PAM complex is a  component of the Translocase of the Inner Mitochondrial membrane (TIM23 complex); forms a 1:1 subcomplex with Pam18p and inhibits its cochaperone activity; contains a J-like domain</t>
  </si>
  <si>
    <t>CAGL0J00935g</t>
  </si>
  <si>
    <t>CAGL-IPF7899|CAGL-CDS4803.1|CAG60700.1</t>
  </si>
  <si>
    <t>CAL0133248</t>
  </si>
  <si>
    <t>PAM18</t>
  </si>
  <si>
    <t>YLR008C</t>
  </si>
  <si>
    <t>Anc_5.232</t>
  </si>
  <si>
    <t>Subunit of the import motor (PAM complex); the PAM complex is a  component of the Translocase of the Inner Mitochondrial membrane (TIM23 complex); essential J-protein cochaperone that stimulates Ssc1p ATPase activity to drive import; inhibited by Pam16p</t>
  </si>
  <si>
    <t>CAGL0L12298g</t>
  </si>
  <si>
    <t>CAGL-IPF8617|CAGL-CDS3713.1|CAG62277.1</t>
  </si>
  <si>
    <t>CAL0135100</t>
  </si>
  <si>
    <t>YDR113C</t>
  </si>
  <si>
    <t>Anc_8.265</t>
  </si>
  <si>
    <t>PDS1</t>
  </si>
  <si>
    <t>Securin; inhibits anaphase by binding separin Esp1p; blocks cyclin destruction and mitotic exit, essential for meiotic progression and mitotic cell cycle arrest; localization is cell-cycle dependent and regulated by Cdc28p phosphorylation</t>
  </si>
  <si>
    <t>CAGL0J04994g</t>
  </si>
  <si>
    <t>CAGL-IPF7022|CAGL-CDS3252.1|CAG60872.1</t>
  </si>
  <si>
    <t>CAL0133126</t>
  </si>
  <si>
    <t>PEP8</t>
  </si>
  <si>
    <t>YJL053W</t>
  </si>
  <si>
    <t>Anc_1.329</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</si>
  <si>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</si>
  <si>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CAGL0H03839g</t>
  </si>
  <si>
    <t>CAGL-IPF1897|CAGL-CDS3734.1|CAG59894.1</t>
  </si>
  <si>
    <t>CAL0131528</t>
  </si>
  <si>
    <t>PET8</t>
  </si>
  <si>
    <t>YNL003C</t>
  </si>
  <si>
    <t>Anc_1.404</t>
  </si>
  <si>
    <t>S-adenosylmethionine transporter of the mitochondrial inner membrane; member of the mitochondrial carrier family; required for biotin biosynthesis and respiratory growth</t>
  </si>
  <si>
    <t>CAGL0F08041g</t>
  </si>
  <si>
    <t>PFK1</t>
  </si>
  <si>
    <t>CAGL-IPF579|CAGL-CDS0454.1|CAG59242.1</t>
  </si>
  <si>
    <t>CAL0130960</t>
  </si>
  <si>
    <t>YGR240C</t>
  </si>
  <si>
    <t>Anc_5.085</t>
  </si>
  <si>
    <t>Alpha subunit of heterooctameric phosphofructokinase; involved in glycolysis, indispensable for anaerobic growth, activated by fructose-2,6-bisphosphate and AMP, mutation inhibits glucose induction of cell cycle-related genes</t>
  </si>
  <si>
    <t>CAGL0B02519g</t>
  </si>
  <si>
    <t>CAGL-IPF845|CAGL-CDS3500.1|CAG57980.1</t>
  </si>
  <si>
    <t>CAL0127022</t>
  </si>
  <si>
    <t>PGA3</t>
  </si>
  <si>
    <t>YML087C</t>
  </si>
  <si>
    <t>YML125C</t>
  </si>
  <si>
    <t>Anc_8.862</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</si>
  <si>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</si>
  <si>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CAGL0K12276g</t>
  </si>
  <si>
    <t>PHO88</t>
  </si>
  <si>
    <t>CAGL-IPF4648|CAGL-CDS4490.1|CAG61712.1</t>
  </si>
  <si>
    <t>CAL0134391</t>
  </si>
  <si>
    <t>YBR106W</t>
  </si>
  <si>
    <t>Anc_3.355</t>
  </si>
  <si>
    <t>Probable membrane protein; involved in phosphate transport; pho88 pho86 double null mutant exhibits enhanced synthesis of repressible acid phosphatase at high inorganic phosphate concentrations</t>
  </si>
  <si>
    <t>CAGL0L03564g</t>
  </si>
  <si>
    <t>CAGL-IPF2708|CAGL-CDS4289.1|CAG61898.1</t>
  </si>
  <si>
    <t>CAL0135176</t>
  </si>
  <si>
    <t>PHS1</t>
  </si>
  <si>
    <t>YJL097W</t>
  </si>
  <si>
    <t>Anc_1.269</t>
  </si>
  <si>
    <t>Essential 3-hydroxyacyl-CoA dehydratase of the ER membrane; involved in elongation of very long-chain fatty acids; evolutionarily conserved, similar to mammalian PTPLA and PTPLB; involved in sphingolipid biosynthesis and protein trafficking</t>
  </si>
  <si>
    <t>CAGL0G03157g</t>
  </si>
  <si>
    <t>CAGL-IPF3616|CAGL-CDS4254.1|CAG59427.1</t>
  </si>
  <si>
    <t>CAL0137745</t>
  </si>
  <si>
    <t>YPR113W</t>
  </si>
  <si>
    <t>Anc_3.436</t>
  </si>
  <si>
    <t>PIS1</t>
  </si>
  <si>
    <t>Phosphatidylinositol synthase; required for biosynthesis of phosphatidylinositol, which is a precursor for polyphosphoinositides, sphingolipids, and glycolipid anchors for some of the plasma membrane proteins</t>
  </si>
  <si>
    <t>CAGL0L08008g</t>
  </si>
  <si>
    <t>CAGL-IPF40161|CAG62094.2</t>
  </si>
  <si>
    <t>CAL0135720</t>
  </si>
  <si>
    <t>PMP1</t>
  </si>
  <si>
    <t>YCR024C-A</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</si>
  <si>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</si>
  <si>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CAGL0K09460g</t>
  </si>
  <si>
    <t>CAGL-IPF8796|CAGL-CDS3911.1|CAG61594.1</t>
  </si>
  <si>
    <t>CAL0134609</t>
  </si>
  <si>
    <t>PNO1</t>
  </si>
  <si>
    <t>YOR145C</t>
  </si>
  <si>
    <t>Anc_5.482</t>
  </si>
  <si>
    <t>Essential nucleolar protein required for pre-18S rRNA processing; interacts with Dim1p, an 18S rRNA dimethyltransferase, and also with Nob1p, which is involved in proteasome biogenesis; contains a KH domain</t>
  </si>
  <si>
    <t>CAGL0J08030g</t>
  </si>
  <si>
    <t>CAGL-IPF6745|CAGL-CDS0021.1|CAG61008.1</t>
  </si>
  <si>
    <t>CAL0133406</t>
  </si>
  <si>
    <t>POL2</t>
  </si>
  <si>
    <t>YNL262W</t>
  </si>
  <si>
    <t>Anc_1.094</t>
  </si>
  <si>
    <t>Catalytic subunit of DNA polymerase (II) epsilon; a chromosomal DNA replication polymerase that exhibits processivity and proofreading exonuclease activity; also involved in DNA synthesis during DNA repair; interacts extensively with Mrc1p</t>
  </si>
  <si>
    <t>CAGL0D01716g</t>
  </si>
  <si>
    <t>CAGL-IPF4797|CAGL-CDS3938.1|CAG58401.1</t>
  </si>
  <si>
    <t>CAL0127939</t>
  </si>
  <si>
    <t>YBR088C</t>
  </si>
  <si>
    <t>Anc_3.332</t>
  </si>
  <si>
    <t>POL30</t>
  </si>
  <si>
    <t>Proliferating cell nuclear antigen (PCNA); functions as the sliding clamp for DNA polymerase delta; may function as a docking site for other proteins required for mitotic and meiotic chromosomal DNA replication and for DNA repair</t>
  </si>
  <si>
    <t>CAGL0M11836g</t>
  </si>
  <si>
    <t>CAGL-IPF6275|CAGL-CDS4618.1|CAG62836.1</t>
  </si>
  <si>
    <t>CAL0136697</t>
  </si>
  <si>
    <t>POP5</t>
  </si>
  <si>
    <t>YAL033W</t>
  </si>
  <si>
    <t>Anc_7.059</t>
  </si>
  <si>
    <t>Subunit of both RNase MRP and nuclear RNase P; RNase MRP cleaves pre-rRNA, while nuclear RNase P cleaves tRNA precursors to generate mature 5' ends and facilitates turnover of nuclear RNAs</t>
  </si>
  <si>
    <t>CAGL0M06039g</t>
  </si>
  <si>
    <t>CAGL-IPF6122|CAGL-CDS5155.1|CAG62585.1</t>
  </si>
  <si>
    <t>CAL0137013</t>
  </si>
  <si>
    <t>POP7</t>
  </si>
  <si>
    <t>YBR167C</t>
  </si>
  <si>
    <t>Anc_8.593</t>
  </si>
  <si>
    <t>CAGL0M02365g</t>
  </si>
  <si>
    <t>CAGL-IPF6618|CAGL-CDS4816.1|CAG62425.1</t>
  </si>
  <si>
    <t>CAL0136693</t>
  </si>
  <si>
    <t>PPT2</t>
  </si>
  <si>
    <t>YPL148C</t>
  </si>
  <si>
    <t>Anc_8.664</t>
  </si>
  <si>
    <t>Phosphopantetheine:protein transferase (PPTase); activates mitochondrial acyl carrier protein (Acp1p) by phosphopantetheinylation</t>
  </si>
  <si>
    <t>CAGL0G01804g</t>
  </si>
  <si>
    <t>CAGL-IPF3830|CAGL-CDS3712.1|CAG59366.1</t>
  </si>
  <si>
    <t>CAL0130121</t>
  </si>
  <si>
    <t>PRE2</t>
  </si>
  <si>
    <t>YPR103W</t>
  </si>
  <si>
    <t>Anc_3.417</t>
  </si>
  <si>
    <t>Beta 5 subunit of the 20S proteasome; responsible for the chymotryptic activity of the proteasome</t>
  </si>
  <si>
    <t>CAGL0D03058g</t>
  </si>
  <si>
    <t>CAGL-IPF9416|CAGL-CDS4307.1|CAG58460.1</t>
  </si>
  <si>
    <t>CAL0128239</t>
  </si>
  <si>
    <t>YJL001W</t>
  </si>
  <si>
    <t>Anc_5.216</t>
  </si>
  <si>
    <t>PRE3</t>
  </si>
  <si>
    <t>Beta 1 subunit of the 20S proteasome; responsible for cleavage after acidic residues in peptides</t>
  </si>
  <si>
    <t>CAGL0M02167g</t>
  </si>
  <si>
    <t>CAGL-IPF6389|CAGL-CDS4361.1|CAG62416.1</t>
  </si>
  <si>
    <t>CAL0136499</t>
  </si>
  <si>
    <t>PRM4</t>
  </si>
  <si>
    <t>YPL156C</t>
  </si>
  <si>
    <t>Anc_8.679</t>
  </si>
  <si>
    <t>Pheromone-regulated protein proposed to be involved in mating; predicted to have 1 transmembrane segment; transcriptionally regulated by Ste12p during mating and by Cat8p during the diauxic shift</t>
  </si>
  <si>
    <t>CAGL0K01441g</t>
  </si>
  <si>
    <t>CAGL-IPF5097|CAGL-CDS3890.1|CAG61248.1</t>
  </si>
  <si>
    <t>CAL0134129</t>
  </si>
  <si>
    <t>PRP11</t>
  </si>
  <si>
    <t>YDL043C</t>
  </si>
  <si>
    <t>Anc_3.150</t>
  </si>
  <si>
    <t>CAGL0F08701g</t>
  </si>
  <si>
    <t>CAGL-IPF633|CAGL-CDS4561.1|CAG59271.1</t>
  </si>
  <si>
    <t>CAL0130974</t>
  </si>
  <si>
    <t>PRP18</t>
  </si>
  <si>
    <t>YGR006W</t>
  </si>
  <si>
    <t>Anc_4.143</t>
  </si>
  <si>
    <t>Splicing factor and component of snRNP U5; factor involved in the positioning of the 3' splice site during the second catalytic step of splicing; interacts with Slu7p</t>
  </si>
  <si>
    <t>CAGL0H02211g</t>
  </si>
  <si>
    <t>CAGL-IPF5863|CAGL-CDS2890.1|CAG59824.1</t>
  </si>
  <si>
    <t>CAL0130448</t>
  </si>
  <si>
    <t>PRP24</t>
  </si>
  <si>
    <t>YMR268C</t>
  </si>
  <si>
    <t>Anc_8.822</t>
  </si>
  <si>
    <t>Splicing factor that reanneals snRNPs during spliceosome recycling; reanneals U4 and U6 snRNPs</t>
  </si>
  <si>
    <t>CAGL0M08976g</t>
  </si>
  <si>
    <t>CAGL-IPF8176|CAGL-CDS2346.1|CAG62712.1</t>
  </si>
  <si>
    <t>CAL0136849</t>
  </si>
  <si>
    <t>PRP3</t>
  </si>
  <si>
    <t>YDR473C</t>
  </si>
  <si>
    <t>Anc_5.608</t>
  </si>
  <si>
    <t>CAGL0K07029g</t>
  </si>
  <si>
    <t>CAGL-IPF5340|CAGL-CDS0765.1|CAG61490.1</t>
  </si>
  <si>
    <t>CAL0134379</t>
  </si>
  <si>
    <t>PRP5</t>
  </si>
  <si>
    <t>YBR237W</t>
  </si>
  <si>
    <t>Anc_6.148</t>
  </si>
  <si>
    <t>RNA helicase in the DEAD-box family; necessary for prespliceosome formation, bridges U1 and U2 snRNPs and enables stable U2 snRNP association with intron RNA</t>
  </si>
  <si>
    <t>CAGL0K02541g</t>
  </si>
  <si>
    <t>CAGL-IPF2250|CAGL-CDS3399.1|CAG61297.1</t>
  </si>
  <si>
    <t>CAL0134247</t>
  </si>
  <si>
    <t>YHL011C</t>
  </si>
  <si>
    <t>Anc_2.543</t>
  </si>
  <si>
    <t>PRS3</t>
  </si>
  <si>
    <t>CAGL0D01034g</t>
  </si>
  <si>
    <t>VIG9</t>
  </si>
  <si>
    <t>CAGL-IPF2627|CAGL-CDS3064.1|CAG58370.1|PSA1</t>
  </si>
  <si>
    <t>CAL0128031</t>
  </si>
  <si>
    <t>CAGL0J06226g</t>
  </si>
  <si>
    <t>CAGL-IPF2300|CAGL-CDS2023.1|CAG60928.1</t>
  </si>
  <si>
    <t>CAL0133052</t>
  </si>
  <si>
    <t>PSD1</t>
  </si>
  <si>
    <t>YNL169C</t>
  </si>
  <si>
    <t>Anc_2.083</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</si>
  <si>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t>
  </si>
  <si>
    <t>CAGL0H02849g</t>
  </si>
  <si>
    <t>CAGL-IPF1970|CAGL-CDS4297.1|CAG59851.1</t>
  </si>
  <si>
    <t>CAL0131642</t>
  </si>
  <si>
    <t>PSF2</t>
  </si>
  <si>
    <t>YJL072C</t>
  </si>
  <si>
    <t>Anc_1.300</t>
  </si>
  <si>
    <t>CAGL0D02596g</t>
  </si>
  <si>
    <t>CAGL-IPF4868|CAGL-CDS3779.1|CAG58439.1</t>
  </si>
  <si>
    <t>CAL0128027</t>
  </si>
  <si>
    <t>PSF3</t>
  </si>
  <si>
    <t>YOL146W</t>
  </si>
  <si>
    <t>Anc_3.004</t>
  </si>
  <si>
    <t>CAGL0L04312g</t>
  </si>
  <si>
    <t>CAGL-IPF8116|CAGL-CDS3910.1|CAG61932.1</t>
  </si>
  <si>
    <t>CAL0135504</t>
  </si>
  <si>
    <t>PUP1</t>
  </si>
  <si>
    <t>YOR157C</t>
  </si>
  <si>
    <t>Anc_5.507</t>
  </si>
  <si>
    <t>Beta 2 subunit of the 20S proteasome; endopeptidase with trypsin-like activity that cleaves after basic residues; synthesized as a proprotein before being proteolytically processed for assembly into 20S particle; human homolog is subunit Z</t>
  </si>
  <si>
    <t>CAGL0J10758g</t>
  </si>
  <si>
    <t>CAGL-IPF2852|CAGL-CDS1047.1|CAG61130.1</t>
  </si>
  <si>
    <t>CAL0133676</t>
  </si>
  <si>
    <t>QNS1</t>
  </si>
  <si>
    <t>YHR074W</t>
  </si>
  <si>
    <t>Anc_5.357</t>
  </si>
  <si>
    <t>Glutamine-dependent NAD(+) synthetase; essential for the formation of NAD(+) from nicotinic acid adenine dinucleotide</t>
  </si>
  <si>
    <t>CAGL0L07370g</t>
  </si>
  <si>
    <t>CAGL-IPF8876|CAGL-CDS2239.1|CAG62068.1</t>
  </si>
  <si>
    <t>CAL0135630</t>
  </si>
  <si>
    <t>QRI1</t>
  </si>
  <si>
    <t>YDL103C</t>
  </si>
  <si>
    <t>Anc_2.348</t>
  </si>
  <si>
    <t>UDP-N-acetylglucosamine pyrophosphorylase; catalyzes the formation of UDP-N-acetylglucosamine (UDP-GlcNAc), which is important in cell wall biosynthesis, protein N-glycosylation, and GPI anchor biosynthesis; protein abundance increases in response to DNA replication stress</t>
  </si>
  <si>
    <t>CAGL0L07106g</t>
  </si>
  <si>
    <t>CAGL-IPF7681|CAGL-CDS2564.1|CAG62056.1</t>
  </si>
  <si>
    <t>CAL0135034</t>
  </si>
  <si>
    <t>RAM1</t>
  </si>
  <si>
    <t>YDL090C</t>
  </si>
  <si>
    <t>Anc_2.366</t>
  </si>
  <si>
    <t>Beta subunit of the CAAX farnesyltransferase (FTase); this complex prenylates the a-factor mating pheromone and Ras proteins; required for the membrane localization of Ras proteins and a-factor; homolog of the mammalian FTase beta subunit</t>
  </si>
  <si>
    <t>CAGL0H01595g</t>
  </si>
  <si>
    <t>CAGL-IPF5825|CAGL-CDS2591.1|CAG59801.1</t>
  </si>
  <si>
    <t>CAL0131648</t>
  </si>
  <si>
    <t>RBA50</t>
  </si>
  <si>
    <t>YDR527W</t>
  </si>
  <si>
    <t>Anc_1.020</t>
  </si>
  <si>
    <t>Protein involved in transcription; interacts with RNA polymerase II subunits Rpb2p, Rpb3, and Rpb11p; has similarity to human RPAP1</t>
  </si>
  <si>
    <t>CAGL0G08382g</t>
  </si>
  <si>
    <t>CAGL-IPF1635|CAGL-CDS2384.1|CAG59655.1</t>
  </si>
  <si>
    <t>CAL0130043</t>
  </si>
  <si>
    <t>YDR195W</t>
  </si>
  <si>
    <t>Anc_8.403</t>
  </si>
  <si>
    <t>REF2</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</si>
  <si>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</si>
  <si>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CAGL0I08459g</t>
  </si>
  <si>
    <t>RHO1</t>
  </si>
  <si>
    <t>CAGL-IPF4351|CAGL-CDS4357.1|CAG60553.1</t>
  </si>
  <si>
    <t>CAL0132212</t>
  </si>
  <si>
    <t>YPR165W</t>
  </si>
  <si>
    <t>Anc_7.520</t>
  </si>
  <si>
    <t>GTP-binding protein of the rho subfamily of Ras-like proteins; involved in establishment of cell polarity; regulates protein kinase C (Pkc1p) and the cell wall synthesizing enzyme 1,3-beta-glucan synthase (Fks1p and Gsc2p)</t>
  </si>
  <si>
    <t>CAGL0J05632g</t>
  </si>
  <si>
    <t>CAGL-IPF7938|CAGL-CDS4538.1|CAG60901.1</t>
  </si>
  <si>
    <t>CAL0133304</t>
  </si>
  <si>
    <t>RHO2</t>
  </si>
  <si>
    <t>YNL090W</t>
  </si>
  <si>
    <t>Anc_2.200</t>
  </si>
  <si>
    <t>Non-essential small GTPase of the Rho/Rac family of Ras-like proteins; involved in the establishment of cell polarity and in microtubule assembly</t>
  </si>
  <si>
    <t>CAGL0I07557g</t>
  </si>
  <si>
    <t>CAGL-IPF4274|CAGL-CDS4331.1|CAG60514.1</t>
  </si>
  <si>
    <t>CAL0130193</t>
  </si>
  <si>
    <t>YDR487C</t>
  </si>
  <si>
    <t>Anc_3.096</t>
  </si>
  <si>
    <t>RIB3</t>
  </si>
  <si>
    <t>3,4-dihydroxy-2-butanone-4-phosphate synthase (DHBP synthase); required for riboflavin biosynthesis from ribulose-5-phosphate, also has an unrelated function in mitochondrial respiration</t>
  </si>
  <si>
    <t>CAGL0B01419g</t>
  </si>
  <si>
    <t>RIB4</t>
  </si>
  <si>
    <t>CAGL-IPF5270|CAGL-CDS4677.1|CAG57931.1</t>
  </si>
  <si>
    <t>CAL0127888</t>
  </si>
  <si>
    <t>YOL143C</t>
  </si>
  <si>
    <t>Anc_3.007</t>
  </si>
  <si>
    <t>Lumazine synthase (DMRL synthase); catalyzes synthesis of immediate precursor to riboflavin; DMRL synthase stands for 6,7-dimethyl-8-ribityllumazine synthase</t>
  </si>
  <si>
    <t>CAGL0L03740g</t>
  </si>
  <si>
    <t>CAGL-IPF2684|CAGL-CDS3917.1|CAG61906.1</t>
  </si>
  <si>
    <t>CAL0135496</t>
  </si>
  <si>
    <t>RKI1</t>
  </si>
  <si>
    <t>YOR095C</t>
  </si>
  <si>
    <t>Anc_2.189</t>
  </si>
  <si>
    <t>Ribose-5-phosphate ketol-isomerase; catalyzes the interconversion of ribose 5-phosphate and ribulose 5-phosphate in the pentose phosphate pathway; participates in pyridoxine biosynthesis</t>
  </si>
  <si>
    <t>CAGL0J00957g</t>
  </si>
  <si>
    <t>CAGL-IPF7897|CAGL-CDS4470.1|CAG60701.1</t>
  </si>
  <si>
    <t>CAL0133654</t>
  </si>
  <si>
    <t>RLP24</t>
  </si>
  <si>
    <t>YLR009W</t>
  </si>
  <si>
    <t>Anc_5.233</t>
  </si>
  <si>
    <t>Essential protein required for ribosomal large subunit biogenesis; associated with pre-60S ribosomal subunits; stimulates the ATPase activity of Afg2p, which is required for release of Rlp24p from the pre-60S particle; has similarity to Rpl24Ap and Rpl24Bp</t>
  </si>
  <si>
    <t>CAGL0M04961g</t>
  </si>
  <si>
    <t>CAGL-IPF7204|CAGL-CDS2757.1|CAG62539.1</t>
  </si>
  <si>
    <t>CAL0137185</t>
  </si>
  <si>
    <t>RNA1</t>
  </si>
  <si>
    <t>YMR235C</t>
  </si>
  <si>
    <t>Anc_8.769</t>
  </si>
  <si>
    <t>GTPase activating protein (GAP) for Gsp1p; involved in nuclear transport</t>
  </si>
  <si>
    <t>CAGL0D06182g</t>
  </si>
  <si>
    <t>CAGL-IPF8551|CAGL-CDS3756.1|CAG58586.1</t>
  </si>
  <si>
    <t>CAL0128229</t>
  </si>
  <si>
    <t>RNA15</t>
  </si>
  <si>
    <t>YGL044C</t>
  </si>
  <si>
    <t>Anc_4.066</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</si>
  <si>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t>
  </si>
  <si>
    <t>CAGL0K02387g</t>
  </si>
  <si>
    <t>CAGL-IPF2265|CAGL-CDS1686.1|CAG61290.1</t>
  </si>
  <si>
    <t>CAL0134695</t>
  </si>
  <si>
    <t>YGL171W</t>
  </si>
  <si>
    <t>Anc_8.124</t>
  </si>
  <si>
    <t>ROK1</t>
  </si>
  <si>
    <t>RNA-dependent ATPase; involved in pre-rRNA processing at sites A0, A1, and A2, and in control of cell cycle progression; contains two upstream open reading frames (uORFs) in 5' untranslated region which regulate translation</t>
  </si>
  <si>
    <t>CAGL0L10670g</t>
  </si>
  <si>
    <t>CAGL-IPF4179|CAGL-CDS3888.1|CAG62205.1</t>
  </si>
  <si>
    <t>CAL0135740</t>
  </si>
  <si>
    <t>ROT1</t>
  </si>
  <si>
    <t>YMR200W</t>
  </si>
  <si>
    <t>Anc_6.294</t>
  </si>
  <si>
    <t>Molecular chaperone involved in protein folding in the ER; mutation causes defects in cell wall synthesis and in lysis of autophagic bodies, suppresses tor2 mutations, and is synthetically lethal with kar2-1 and with rot2 mutations; involved in N-linked glycosylation and O-mannosylation</t>
  </si>
  <si>
    <t>CAGL0J01848g</t>
  </si>
  <si>
    <t>CAGL-IPF9494|CAG60734.1</t>
  </si>
  <si>
    <t>CAL0132808</t>
  </si>
  <si>
    <t>RPA135</t>
  </si>
  <si>
    <t>YPR010C</t>
  </si>
  <si>
    <t>Anc_8.113</t>
  </si>
  <si>
    <t>RNA polymerase I second largest subunit A135</t>
  </si>
  <si>
    <t>CAGL0E05478g</t>
  </si>
  <si>
    <t>CAGL-IPF5039|CAGL-CDS3572.1|CAG58846.1</t>
  </si>
  <si>
    <t>CAL0128572</t>
  </si>
  <si>
    <t>RPA43</t>
  </si>
  <si>
    <t>YOR340C</t>
  </si>
  <si>
    <t>Anc_7.052</t>
  </si>
  <si>
    <t>RNA polymerase I subunit A43</t>
  </si>
  <si>
    <t>CAGL0L02799g</t>
  </si>
  <si>
    <t>CAGL-IPF12642|CAR58060.1</t>
  </si>
  <si>
    <t>CAL0135190</t>
  </si>
  <si>
    <t>RPB10</t>
  </si>
  <si>
    <t>YOR210W</t>
  </si>
  <si>
    <t>Anc_8.627</t>
  </si>
  <si>
    <t>RNA polymerase subunit ABC10-beta; common to RNA polymerases I, II, and III</t>
  </si>
  <si>
    <t>CAGL0J02420g</t>
  </si>
  <si>
    <t>CAGL-IPF6500|CAGL-CDS3496.1|CAG60759.1</t>
  </si>
  <si>
    <t>CAL0133374</t>
  </si>
  <si>
    <t>RPB3</t>
  </si>
  <si>
    <t>YIL021W</t>
  </si>
  <si>
    <t>Anc_7.194</t>
  </si>
  <si>
    <t>RNA polymerase II third largest subunit B44; part of central core; similar to prokaryotic alpha subunit</t>
  </si>
  <si>
    <t>CAGL0I04400g</t>
  </si>
  <si>
    <t>CAGL-IPF5916|CAGL-CDS4304.1|CAG60377.1</t>
  </si>
  <si>
    <t>CAL0132676</t>
  </si>
  <si>
    <t>RPB4</t>
  </si>
  <si>
    <t>YJL140W</t>
  </si>
  <si>
    <t>Anc_1.208</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</si>
  <si>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</si>
  <si>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CAGL0F02673g</t>
  </si>
  <si>
    <t>CAGL-IPF5699|CAGL-CDS4663.1|CAG59010.1</t>
  </si>
  <si>
    <t>CAL0130934</t>
  </si>
  <si>
    <t>RPB7</t>
  </si>
  <si>
    <t>YDR404C</t>
  </si>
  <si>
    <t>Anc_5.495</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</si>
  <si>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</si>
  <si>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CAGL0H03509g</t>
  </si>
  <si>
    <t>CAGL-IPF1923|CAGL-CDS5153.1|CAG59879.1</t>
  </si>
  <si>
    <t>CAL0131596</t>
  </si>
  <si>
    <t>RPB9</t>
  </si>
  <si>
    <t>YGL070C</t>
  </si>
  <si>
    <t>Anc_6.212</t>
  </si>
  <si>
    <t>RNA polymerase II subunit B12.6; contacts DNA; mutations affect transcription start site selection and fidelity of transcription</t>
  </si>
  <si>
    <t>CAGL0H08415g</t>
  </si>
  <si>
    <t>CAGL-IPF153|CAGL-CDS5583.1|CAG60098.1</t>
  </si>
  <si>
    <t>CAL0131652</t>
  </si>
  <si>
    <t>YDR045C</t>
  </si>
  <si>
    <t>Anc_3.283</t>
  </si>
  <si>
    <t>RPC11</t>
  </si>
  <si>
    <t>RNA polymerase III subunit C11; mediates pol III RNA cleavage activity and is important for termination of transcription; homologous to TFIIS</t>
  </si>
  <si>
    <t>CAGL0G06974g</t>
  </si>
  <si>
    <t>CAGL-IPF5607|CAGL-CDS4800.1|CAG59591.1</t>
  </si>
  <si>
    <t>CAL0130620</t>
  </si>
  <si>
    <t>RPC17</t>
  </si>
  <si>
    <t>YJL011C</t>
  </si>
  <si>
    <t>Anc_5.160</t>
  </si>
  <si>
    <t>RNA polymerase III subunit C17; physically interacts with C31, C11, and TFIIIB70; may be involved in the recruitment of pol III by the preinitiation complex; protein abundance increases in response to DNA replication stress; relocalizes to the cytosol in response to hypoxia</t>
  </si>
  <si>
    <t>CAGL0L03872g</t>
  </si>
  <si>
    <t>CAGL-IPF2674|CAGL-CDS4962.1|CAG61912.1</t>
  </si>
  <si>
    <t>CAL0135526</t>
  </si>
  <si>
    <t>RPC19</t>
  </si>
  <si>
    <t>YNL113W</t>
  </si>
  <si>
    <t>Anc_2.163</t>
  </si>
  <si>
    <t>RNA polymerase subunit AC19; common to RNA polymerases I and III</t>
  </si>
  <si>
    <t>CAGL0J05698g</t>
  </si>
  <si>
    <t>CAGL-IPF7943|CAGL-CDS4128.1|CAG60904.1</t>
  </si>
  <si>
    <t>CAL0132874</t>
  </si>
  <si>
    <t>RPC31</t>
  </si>
  <si>
    <t>YNL151C</t>
  </si>
  <si>
    <t>Anc_2.122</t>
  </si>
  <si>
    <t>RNA polymerase III subunit C31</t>
  </si>
  <si>
    <t>CAGL0M03487g</t>
  </si>
  <si>
    <t>CAGL-IPF6806|CAGL-CDS3439.1|CAG62474.1</t>
  </si>
  <si>
    <t>CAL0137203</t>
  </si>
  <si>
    <t>RPC34</t>
  </si>
  <si>
    <t>YNR003C</t>
  </si>
  <si>
    <t>Anc_1.426</t>
  </si>
  <si>
    <t>RNA polymerase III subunit C34; interacts with TFIIIB70 and is a key determinant in pol III recruitment by the preinitiation complex</t>
  </si>
  <si>
    <t>CAGL0I03630g</t>
  </si>
  <si>
    <t>CAGL-IPF7378|CAGL-CDS2594.1|CAG60343.1</t>
  </si>
  <si>
    <t>CAL0132728</t>
  </si>
  <si>
    <t>RPC53</t>
  </si>
  <si>
    <t>YDL150W</t>
  </si>
  <si>
    <t>Anc_7.329</t>
  </si>
  <si>
    <t>RNA polymerase III subunit C53</t>
  </si>
  <si>
    <t>CAGL0L05478g</t>
  </si>
  <si>
    <t>CAGL-IPF4547|CAGL-CDS4037.1|CAG61983.1</t>
  </si>
  <si>
    <t>CAL0136144</t>
  </si>
  <si>
    <t>RPE1</t>
  </si>
  <si>
    <t>YJL121C</t>
  </si>
  <si>
    <t>Anc_1.234</t>
  </si>
  <si>
    <t>D-ribulose-5-phosphate 3-epimerase; catalyzes a reaction in the non-oxidative part of the pentose-phosphate pathway; mutants are sensitive to oxidative stress</t>
  </si>
  <si>
    <t>CAGL0K12826g</t>
  </si>
  <si>
    <t>CAGL-IPF4611|CAGL-CDS4241.1|CAG61737.1</t>
  </si>
  <si>
    <t>CAL0134463</t>
  </si>
  <si>
    <t>YLR075W</t>
  </si>
  <si>
    <t>Anc_8.010</t>
  </si>
  <si>
    <t>RPL10</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</si>
  <si>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</si>
  <si>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CAGL0A03388g</t>
  </si>
  <si>
    <t>CAGL-IPF1234|CAGL-CDS4413.1|CAG57808.1</t>
  </si>
  <si>
    <t>CAL0126667</t>
  </si>
  <si>
    <t>RPL15A</t>
  </si>
  <si>
    <t>YMR121C</t>
  </si>
  <si>
    <t>Anc_2.417</t>
  </si>
  <si>
    <t>RPL15B</t>
  </si>
  <si>
    <t>Ribosomal 60S subunit protein L15B; binds to 5.8 S rRNA; homologous to mammalian ribosomal protein L15, no bacterial homolog; RPL15B has a paralog, RPL15A, that arose from the whole genome duplication; relocalizes from nucleus to nucleolus upon DNA replication stress</t>
  </si>
  <si>
    <t>CAGL0J10164g</t>
  </si>
  <si>
    <t>RPL16A</t>
  </si>
  <si>
    <t>CAGL-IPF9079|CAGL-CDS4527.1|CAG61103.1</t>
  </si>
  <si>
    <t>CAL0133306</t>
  </si>
  <si>
    <t>RPL16B</t>
  </si>
  <si>
    <t>YNL069C</t>
  </si>
  <si>
    <t>Anc_2.228</t>
  </si>
  <si>
    <t>Ribosomal 60S subunit protein L16B; N-terminally acetylated, binds 5.8 S rRNA; transcriptionally regulated by Rap1p; homologous to mammalian ribosomal protein L13A and bacterial L13; RPL16B has a paralog, RPL16A, that arose from the whole genome duplication</t>
  </si>
  <si>
    <t>CAGL0M08118g</t>
  </si>
  <si>
    <t>CAGL-IPF8031|CAGL-CDS5366.1|CAG62675.1</t>
  </si>
  <si>
    <t>CAL0137093</t>
  </si>
  <si>
    <t>RPL17A</t>
  </si>
  <si>
    <t>YKL180W</t>
  </si>
  <si>
    <t>Anc_1.161</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</si>
  <si>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</si>
  <si>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CAGL0H08976g</t>
  </si>
  <si>
    <t>CAGL-IPF106|CAGL-CDS4272.1|CAG60122.1</t>
  </si>
  <si>
    <t>CAL0131916</t>
  </si>
  <si>
    <t>RPL1B</t>
  </si>
  <si>
    <t>YPL220W</t>
  </si>
  <si>
    <t>YGL135W</t>
  </si>
  <si>
    <t>Anc_6.237</t>
  </si>
  <si>
    <t>Ribosomal 60S subunit protein L1B; N-terminally acetylated; homologous to mammalian ribosomal protein L10A and bacterial L1; RPL1B has a paralog, RPL1A, that arose from the whole genome duplication; rpl1a rpl1b double null mutation is lethal</t>
  </si>
  <si>
    <t>CAGL0K07414g</t>
  </si>
  <si>
    <t>CAGL-IPF5369|CAGL-CDS4635.1|CAG61506.1</t>
  </si>
  <si>
    <t>CAL0134233</t>
  </si>
  <si>
    <t>RPL20A</t>
  </si>
  <si>
    <t>YOR312C</t>
  </si>
  <si>
    <t>YMR242C</t>
  </si>
  <si>
    <t>Anc_8.789</t>
  </si>
  <si>
    <t>Ribosomal 60S subunit protein L20A; homologous to mammalian ribosomal protein L18A, no bacterial homolog; RPL20A has a paralog, RPL20B, that arose from the whole genome duplication</t>
  </si>
  <si>
    <t>CAGL0M06523g</t>
  </si>
  <si>
    <t>CAGL-IPF6160|CAGL-CDS4867.1|CAG62607.1</t>
  </si>
  <si>
    <t>CAL0136879</t>
  </si>
  <si>
    <t>RPL21A</t>
  </si>
  <si>
    <t>YPL079W</t>
  </si>
  <si>
    <t>YBR191W</t>
  </si>
  <si>
    <t>Anc_8.553</t>
  </si>
  <si>
    <t>Ribosomal 60S subunit protein L21A; homologous to mammalian ribosomal protein L21, no bacterial homolog; RPL21A has a paralog, RPL21B, that arose from the whole genome duplication</t>
  </si>
  <si>
    <t>CAGL0G03575g</t>
  </si>
  <si>
    <t>CAGL-IPF7143|CAGL-CDS5248.1|CAG59446.1</t>
  </si>
  <si>
    <t>CAL0137751</t>
  </si>
  <si>
    <t>RPL23B</t>
  </si>
  <si>
    <t>YER117W</t>
  </si>
  <si>
    <t>Anc_7.417</t>
  </si>
  <si>
    <t>Ribosomal 60S subunit protein L23B; homologous to mammalian ribosomal protein L23 and bacterial L14; RPL23B has a paralog, RPL23A, that arose from the whole genome duplication</t>
  </si>
  <si>
    <t>CAGL0K06567g</t>
  </si>
  <si>
    <t>CAGL-IPF12943|CAG61470.1</t>
  </si>
  <si>
    <t>CAL0134711</t>
  </si>
  <si>
    <t>RPL27B</t>
  </si>
  <si>
    <t>YHR010W</t>
  </si>
  <si>
    <t>YDR471W</t>
  </si>
  <si>
    <t>Anc_5.597</t>
  </si>
  <si>
    <t>Ribosomal 60S subunit protein L27B; homologous to mammalian ribosomal protein L27, no bacterial homolog; RPL27B has a paralog, RPL27A, that arose from the whole genome duplication</t>
  </si>
  <si>
    <t>CAGL0J10384g</t>
  </si>
  <si>
    <t>CAGL-IPF40106|CAG61114.1</t>
  </si>
  <si>
    <t>CAL0133464</t>
  </si>
  <si>
    <t>RPL28</t>
  </si>
  <si>
    <t>YGL103W</t>
  </si>
  <si>
    <t>Anc_6.156</t>
  </si>
  <si>
    <t>Ribosomal 60S subunit protein L28; homologous to mammalian ribosomal protein L27A and bacterial L15; may have peptidyl transferase activity; can mutate to cycloheximide resistance</t>
  </si>
  <si>
    <t>CAGL0M12408g</t>
  </si>
  <si>
    <t>CAGL-IPF8457|CAGL-CDS5088.1|CAG62862.1</t>
  </si>
  <si>
    <t>CAL0136907</t>
  </si>
  <si>
    <t>RPL34B</t>
  </si>
  <si>
    <t>YIL052C</t>
  </si>
  <si>
    <t>Anc_7.237</t>
  </si>
  <si>
    <t>Ribosomal 60S subunit protein L34B; homologous to mammalian ribosomal protein L34, no bacterial homolog; RPL34B has a paralog, RPL34A, that arose from the whole genome duplication</t>
  </si>
  <si>
    <t>CAGL0J09086g</t>
  </si>
  <si>
    <t>CAGL-IPF6974|CAGL-CDS5125.1|CAG61055.1</t>
  </si>
  <si>
    <t>CAL0133220</t>
  </si>
  <si>
    <t>RPL35B</t>
  </si>
  <si>
    <t>YDL136W</t>
  </si>
  <si>
    <t>Anc_7.306</t>
  </si>
  <si>
    <t>Ribosomal 60S subunit protein L35B; homologous to mammalian ribosomal protein L35 and bacterial L29; RPL35B has a paralog, RPL35A, that arose from the whole genome duplication</t>
  </si>
  <si>
    <t>CAGL0B01203g</t>
  </si>
  <si>
    <t>CAGL-IPF14846|CAG57922.1</t>
  </si>
  <si>
    <t>CAL0127910</t>
  </si>
  <si>
    <t>RPL37A</t>
  </si>
  <si>
    <t>YLR185W</t>
  </si>
  <si>
    <t>Anc_1.062</t>
  </si>
  <si>
    <t>Ribosomal 60S subunit protein L37A; homologous to mammalian ribosomal protein L37, no bacterial homolog; RPL37A has a paralog, RPL37B, that arose from the whole genome duplication</t>
  </si>
  <si>
    <t>CAGL0L08110g</t>
  </si>
  <si>
    <t>CAGL-IPF40208|CAR58067.1</t>
  </si>
  <si>
    <t>CAL0135850</t>
  </si>
  <si>
    <t>YJL189W</t>
  </si>
  <si>
    <t>Anc_1.148</t>
  </si>
  <si>
    <t>RPL39</t>
  </si>
  <si>
    <t>Ribosomal 60S subunit protein L39; required for ribosome biogenesis; loss of both Rpl31p and Rpl39p confers lethality; also exhibits genetic interactions with SIS1 and PAB1; homologous to mammalian ribosomal protein L39, no bacterial homolog</t>
  </si>
  <si>
    <t>CAGL0G05940g</t>
  </si>
  <si>
    <t>CAGL-IPF3463|CAGL-CDS5109.1|CAG59547.2</t>
  </si>
  <si>
    <t>CAL0129156</t>
  </si>
  <si>
    <t>RPL42B</t>
  </si>
  <si>
    <t>YNL162W</t>
  </si>
  <si>
    <t>YHR141C</t>
  </si>
  <si>
    <t>Anc_2.095</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</si>
  <si>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</si>
  <si>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CAGL0L11462g</t>
  </si>
  <si>
    <t>CAGL-IPF4238|CAGL-CDS4625.1|CAG62240.2</t>
  </si>
  <si>
    <t>CAL0135686</t>
  </si>
  <si>
    <t>RPL6A</t>
  </si>
  <si>
    <t>YML073C</t>
  </si>
  <si>
    <t>Anc_4.341</t>
  </si>
  <si>
    <t>Ribosomal 60S subunit protein L6A; N-terminally acetylated; binds 5.8S rRNA; homologous to mammalian ribosomal protein L6, no bacterial homolog; RPL6A has a paralog, RPL6B, that arose from the whole genome duplication</t>
  </si>
  <si>
    <t>CAGL0G09130g</t>
  </si>
  <si>
    <t>CAGL-IPF1582|CAGL-CDS4059.1|CAG59685.1</t>
  </si>
  <si>
    <t>CAL0129750</t>
  </si>
  <si>
    <t>RPL7B</t>
  </si>
  <si>
    <t>YPL198W</t>
  </si>
  <si>
    <t>Anc_6.206</t>
  </si>
  <si>
    <t>Ribosomal 60S subunit protein L7B; contains a conserved C-terminal Nucleic acid Binding Domain (NDB2); homologous to mammalian ribosomal protein L7 and bacterial L30; RPL7B has a paralog, RPL7A, that arose from the whole genome duplication</t>
  </si>
  <si>
    <t>CAGL0L07238g</t>
  </si>
  <si>
    <t>CAGL-IPF8883|CAGL-CDS2632.1|CAG62062.1</t>
  </si>
  <si>
    <t>CAL0136044</t>
  </si>
  <si>
    <t>RPN6</t>
  </si>
  <si>
    <t>YDL097C</t>
  </si>
  <si>
    <t>Anc_2.361</t>
  </si>
  <si>
    <t>Essential, non-ATPase regulatory subunit of the 26S proteasome lid; required for the assembly and activity of the 26S proteasome; the human homolog (S9 protein) partially rescues Rpn6p depletion; protein abundance increases in response to DNA replication stress</t>
  </si>
  <si>
    <t>CAGL0K08866g</t>
  </si>
  <si>
    <t>CAGL-IPF3072|CAGL-CDS3328.1|CAG61569.1</t>
  </si>
  <si>
    <t>CAL0134055</t>
  </si>
  <si>
    <t>RPN8</t>
  </si>
  <si>
    <t>YOR261C</t>
  </si>
  <si>
    <t>Anc_8.711</t>
  </si>
  <si>
    <t>Essential non-ATPase regulatory subunit of the 26S proteasome; has similarity to the human p40 proteasomal subunit and to another S. cerevisiae regulatory subunit, Rpn11p</t>
  </si>
  <si>
    <t>CAGL0I00814g</t>
  </si>
  <si>
    <t>CAGL-IPF2026|CAGL-CDS5402.1|CAG60226.1</t>
  </si>
  <si>
    <t>CAL0132444</t>
  </si>
  <si>
    <t>YDL081C</t>
  </si>
  <si>
    <t>Anc_2.388</t>
  </si>
  <si>
    <t>RPP1A</t>
  </si>
  <si>
    <t>Ribosomal stalk protein P1 alpha; involved in the interaction between translational elongation factors and the ribosome; accumulation of P1 in the cytoplasm is regulated by phosphorylation and interaction with the P2 stalk component</t>
  </si>
  <si>
    <t>CAGL0A03168g</t>
  </si>
  <si>
    <t>CAGL-IPF1252|CAGL-CDS5359.1|CAG57798.1</t>
  </si>
  <si>
    <t>CAL0126943</t>
  </si>
  <si>
    <t>RPP2B</t>
  </si>
  <si>
    <t>YDR382W</t>
  </si>
  <si>
    <t>Anc_5.462</t>
  </si>
  <si>
    <t>Ribosomal protein P2 beta; a component of the ribosomal stalk, which is involved in the interaction between translational elongation factors and the ribosome; regulates the accumulation of P1 (Rpp1Ap and Rpp1Bp) in the cytoplasm</t>
  </si>
  <si>
    <t>CAGL0K11748g</t>
  </si>
  <si>
    <t>RPS11B</t>
  </si>
  <si>
    <t>CAGL-IPF8516|CAGL-CDS4771.1|CAG61689.1</t>
  </si>
  <si>
    <t>CAL0134785</t>
  </si>
  <si>
    <t>RPS11A</t>
  </si>
  <si>
    <t>YDR025W</t>
  </si>
  <si>
    <t>Anc_3.255</t>
  </si>
  <si>
    <t>Protein component of the small (40S) ribosomal subunit; homologous to mammalian ribosomal protein S11 and bacterial S17; RPS11A has a paralog, RPS11B, that arose from the whole genome duplication</t>
  </si>
  <si>
    <t>CAGL0F01045g</t>
  </si>
  <si>
    <t>CAGL-IPF3744|CAGL-CDS4905.1|CAG58943.1</t>
  </si>
  <si>
    <t>CAL0131226</t>
  </si>
  <si>
    <t>RPS15</t>
  </si>
  <si>
    <t>YOL040C</t>
  </si>
  <si>
    <t>Anc_7.095</t>
  </si>
  <si>
    <t>Protein component of the small (40S) ribosomal subunit; homologous to mammalian ribosomal protein S15 and bacterial S19</t>
  </si>
  <si>
    <t>CAGL0I00792g</t>
  </si>
  <si>
    <t>CAGL-IPF40108|CAG60225.1</t>
  </si>
  <si>
    <t>CAL0132732</t>
  </si>
  <si>
    <t>RPS16A</t>
  </si>
  <si>
    <t>YMR143W</t>
  </si>
  <si>
    <t>Anc_2.386</t>
  </si>
  <si>
    <t>Protein component of the small (40S) ribosomal subunit; homologous to mammalian ribosomal protein S16 and bacterial S9; RPS16A has a paralog, RPS16B, that arose from the whole genome duplication</t>
  </si>
  <si>
    <t>CAGL0K06149g</t>
  </si>
  <si>
    <t>CAGL-IPF8689|CAGL-CDS4885.1|CAG61451.1</t>
  </si>
  <si>
    <t>CAL0134879</t>
  </si>
  <si>
    <t>RPS17B</t>
  </si>
  <si>
    <t>YML024W</t>
  </si>
  <si>
    <t>YDR447C</t>
  </si>
  <si>
    <t>Anc_5.562</t>
  </si>
  <si>
    <t>Ribosomal protein 51 (rp51) of the small (40s) subunit; homologous to mammalian ribosomal protein S17, no bacterial homolog; RPS17B has a paralog, RPS17A, that arose from the whole genome duplication; protein abundance increases in response to DNA replication stress</t>
  </si>
  <si>
    <t>CAGL0K08382g</t>
  </si>
  <si>
    <t>CAGL-IPF40102|CAG61549.1</t>
  </si>
  <si>
    <t>CAL0134011</t>
  </si>
  <si>
    <t>RPS21A</t>
  </si>
  <si>
    <t>YKR057W</t>
  </si>
  <si>
    <t>Anc_1.213</t>
  </si>
  <si>
    <t>Protein component of the small (40S) ribosomal subunit; homologous to mammalian ribosomal protein S21, no bacterial homolog; RPS21A has a paralog, RPS21B, that arose from the whole genome duplication</t>
  </si>
  <si>
    <t>CAGL0L04840g</t>
  </si>
  <si>
    <t>CAGL-IPF4590|CAG61956.1</t>
  </si>
  <si>
    <t>CAL0135448</t>
  </si>
  <si>
    <t>RPS23A</t>
  </si>
  <si>
    <t>YPR132W</t>
  </si>
  <si>
    <t>YGR118W</t>
  </si>
  <si>
    <t>Anc_3.467</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</si>
  <si>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</si>
  <si>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CAGL0K02123g</t>
  </si>
  <si>
    <t>CAGL-IPF13110|CAG61278.1</t>
  </si>
  <si>
    <t>CAL0133929</t>
  </si>
  <si>
    <t>RPS26B</t>
  </si>
  <si>
    <t>YGL189C</t>
  </si>
  <si>
    <t>YER131W</t>
  </si>
  <si>
    <t>Anc_8.149</t>
  </si>
  <si>
    <t>Protein component of the small (40S) ribosomal subunit; homologous to mammalian ribosomal protein S26, no bacterial homolog; RPS26B has a paralog, RPS26A, that arose from the whole genome duplication</t>
  </si>
  <si>
    <t>CAGL0J00737g</t>
  </si>
  <si>
    <t>CAGL-IPF40114|CAG60691.1</t>
  </si>
  <si>
    <t>CAL0133344</t>
  </si>
  <si>
    <t>RPS27B</t>
  </si>
  <si>
    <t>YKL156W</t>
  </si>
  <si>
    <t>YHR021C</t>
  </si>
  <si>
    <t>Anc_5.265</t>
  </si>
  <si>
    <t>Protein component of the small (40S) ribosomal subunit; homologous to mammalian ribosomal protein S27, no bacterial homolog; RPS27B has a paralog, RPS27A, that arose from the whole genome duplication</t>
  </si>
  <si>
    <t>CAGL0J11220g</t>
  </si>
  <si>
    <t>CAGL-IPF2885|CAGL-CDS4027.1|CAG61151.1</t>
  </si>
  <si>
    <t>CAL0132802</t>
  </si>
  <si>
    <t>RPS3</t>
  </si>
  <si>
    <t>YNL178W</t>
  </si>
  <si>
    <t>Anc_2.076</t>
  </si>
  <si>
    <t>Protein component of the small (40S) ribosomal subunit; has apurinic/apyrimidinic (AP) endonuclease activity; essential for viability; homologous to mammalian ribosomal protein S3 and bacterial S3</t>
  </si>
  <si>
    <t>CAGL0G09713g</t>
  </si>
  <si>
    <t>CAGL-IPF40112|CAG59709.1</t>
  </si>
  <si>
    <t>CAL0130781</t>
  </si>
  <si>
    <t>RPS30B</t>
  </si>
  <si>
    <t>YOR182C</t>
  </si>
  <si>
    <t>Anc_6.083</t>
  </si>
  <si>
    <t>Protein component of the small (40S) ribosomal subunit; homologous to mammalian ribosomal protein S30, no bacterial homolog; RPS30B has a paralog, RPS30A, that arose from the whole genome duplication; protein abundance increases in response to DNA replication stress</t>
  </si>
  <si>
    <t>CAGL0G08173g</t>
  </si>
  <si>
    <t>CAGL-IPF9162|CAGL-CDS4821.1|CAG59645.1</t>
  </si>
  <si>
    <t>CAL0130829</t>
  </si>
  <si>
    <t>RPS31</t>
  </si>
  <si>
    <t>YLR167W</t>
  </si>
  <si>
    <t>Anc_8.386</t>
  </si>
  <si>
    <t>Fusion protein cleaved to yield ribosomal protein S31 and ubiquitin; ubiquitin may facilitate assembly of the ribosomal protein into ribosomes; interacts genetically with translation factor eIF2B; homologous to mammalian ribosomal protein S27A, no bacterial homolog</t>
  </si>
  <si>
    <t>CAGL0H00462g</t>
  </si>
  <si>
    <t>CAGL-IPF7295|CAGL-CDS4210.1|CAG59749.1</t>
  </si>
  <si>
    <t>CAL0131980</t>
  </si>
  <si>
    <t>RPS5</t>
  </si>
  <si>
    <t>YJR123W</t>
  </si>
  <si>
    <t>Anc_7.509</t>
  </si>
  <si>
    <t>Protein component of the small (40S) ribosomal subunit; least basic of non-acidic ribosomal proteins; phosphorylated in vivo; essential for viability; homologous to mammalian ribosomal protein S5 and bacterial S7</t>
  </si>
  <si>
    <t>CAGL0K03861g</t>
  </si>
  <si>
    <t>CAGL-IPF2154|CAGL-CDS1990.1|CAG61354.1</t>
  </si>
  <si>
    <t>CAL0134563</t>
  </si>
  <si>
    <t>RRB1</t>
  </si>
  <si>
    <t>YMR131C</t>
  </si>
  <si>
    <t>Anc_2.401</t>
  </si>
  <si>
    <t>Nuclear protein involved in early steps of ribosome biogenesis; physically interacts with the ribosomal protein Rpl3p; essential gene</t>
  </si>
  <si>
    <t>CAGL0M05203g</t>
  </si>
  <si>
    <t>CAGL-IPF7192|CAGL-CDS1791.1|CAG62548.2</t>
  </si>
  <si>
    <t>CAL0137419</t>
  </si>
  <si>
    <t>YKL125W</t>
  </si>
  <si>
    <t>Anc_2.447</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</si>
  <si>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</si>
  <si>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</si>
  <si>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CAGL0D05016g</t>
  </si>
  <si>
    <t>CAGL-IPF4949|CAGL-CDS4181.1|CAG58540.1</t>
  </si>
  <si>
    <t>CAL0128519</t>
  </si>
  <si>
    <t>RRP15</t>
  </si>
  <si>
    <t>YPR143W</t>
  </si>
  <si>
    <t>Anc_3.480</t>
  </si>
  <si>
    <t>Nucleolar protein; constituent of pre-60S ribosomal particles; required for proper processing of the 27S pre-rRNA at the A3 and B1 sites to yield mature 5.8S and 25S rRNAs</t>
  </si>
  <si>
    <t>CAGL0B01463g</t>
  </si>
  <si>
    <t>CAGL-IPF5265|CAGL-CDS4124.1|CAG57933.1</t>
  </si>
  <si>
    <t>CAL0127914</t>
  </si>
  <si>
    <t>RRP40</t>
  </si>
  <si>
    <t>YOL142W</t>
  </si>
  <si>
    <t>Anc_3.013</t>
  </si>
  <si>
    <t>Exosome non-catalytic core component; involved in 3'-5' RNA processing and degradation in both the nucleus and the cytoplasm; predicted to contain both S1 and KH RNA binding domains; has similarity to human hRrp40p (EXOSC3)</t>
  </si>
  <si>
    <t>CAGL0J00275g</t>
  </si>
  <si>
    <t>CAGL-IPF7814|CAGL-CDS3583.1|CAG60670.1</t>
  </si>
  <si>
    <t>CAL0129547</t>
  </si>
  <si>
    <t>YDR280W</t>
  </si>
  <si>
    <t>Anc_5.289</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</si>
  <si>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</si>
  <si>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</si>
  <si>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CAGL0G03113g</t>
  </si>
  <si>
    <t>CAGL-IPF3613|CAGL-CDS4135.1|CAG59425.1</t>
  </si>
  <si>
    <t>CAL0137613</t>
  </si>
  <si>
    <t>RRP46</t>
  </si>
  <si>
    <t>YGR095C</t>
  </si>
  <si>
    <t>Anc_3.434</t>
  </si>
  <si>
    <t>Exosome non-catalytic core component; involved in 3'-5' RNA processing and degradation in both the nucleus and the cytoplasm; has similarity to E. coli RNase PH and to human hRrp46p (EXOSC5)</t>
  </si>
  <si>
    <t>CAGL0G07535g</t>
  </si>
  <si>
    <t>CAGL-IPF8268|CAGL-CDS4426.1|CAG59616.1</t>
  </si>
  <si>
    <t>CAL0130446</t>
  </si>
  <si>
    <t>YOR294W</t>
  </si>
  <si>
    <t>Anc_8.763</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</si>
  <si>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</si>
  <si>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CAGL0I05258g</t>
  </si>
  <si>
    <t>CAGL-IPF1338|CAGL-CDS2031.1|CAG60416.1</t>
  </si>
  <si>
    <t>CAL0132690</t>
  </si>
  <si>
    <t>YFR037C</t>
  </si>
  <si>
    <t>Anc_7.204</t>
  </si>
  <si>
    <t>RSC8</t>
  </si>
  <si>
    <t>Component of the RSC chromatin remodeling complex; essential for viability and mitotic growth; homolog of SWI/SNF subunit Swi3p, but unlike Swi3p, does not activate transcription of reporters</t>
  </si>
  <si>
    <t>CAGL0H01001g</t>
  </si>
  <si>
    <t>CAGL-IPF5782|CAGL-CDS2224.1|CAG59774.1</t>
  </si>
  <si>
    <t>CAL0132044</t>
  </si>
  <si>
    <t>RVB2</t>
  </si>
  <si>
    <t>YPL235W</t>
  </si>
  <si>
    <t>Anc_6.261</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</si>
  <si>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</si>
  <si>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CAGL0M06853g</t>
  </si>
  <si>
    <t>CAGL-IPF6181|CAGL-CDS2278.1|CAG62621.1</t>
  </si>
  <si>
    <t>CAL0136501</t>
  </si>
  <si>
    <t>SAM50</t>
  </si>
  <si>
    <t>YNL026W</t>
  </si>
  <si>
    <t>Anc_2.304</t>
  </si>
  <si>
    <t>Component of the Sorting and Assembly Machinery (SAM) complex; the SAM (or TOB) comlex is located in the mitochondrial outer membrane; the complex binds precursors of beta-barrel proteins and facilitates their outer membrane insertion; homologous to bacterial Omp85</t>
  </si>
  <si>
    <t>CAGL0E05896g</t>
  </si>
  <si>
    <t>CAGL-IPF5071|CAGL-CDS4578.1|CAG58864.1</t>
  </si>
  <si>
    <t>CAL0128930</t>
  </si>
  <si>
    <t>SAR1</t>
  </si>
  <si>
    <t>YPL218W</t>
  </si>
  <si>
    <t>Anc_6.235</t>
  </si>
  <si>
    <t>GTPase, GTP-binding protein of the ARF family; component of COPII coat of vesicles; required for transport vesicle formation during ER to Golgi protein transport; lowers membrane rigidity helping in vesicle formation</t>
  </si>
  <si>
    <t>CAGL0I03608g</t>
  </si>
  <si>
    <t>CAGL-IPF7376|CAGL-CDS1533.1|CAG60342.1</t>
  </si>
  <si>
    <t>CAL0132424</t>
  </si>
  <si>
    <t>SAS10</t>
  </si>
  <si>
    <t>YDL153C</t>
  </si>
  <si>
    <t>Anc_7.330</t>
  </si>
  <si>
    <t>Subunit of U3-containing Small Subunit (SSU) processome complex; involved in production of 18S rRNA and assembly of small ribosomal subunit; disrupts silencing when overproduced; mutant has increased aneuploidy tolerance; essential gene</t>
  </si>
  <si>
    <t>CAGL0I06710g</t>
  </si>
  <si>
    <t>CAGL-IPF1446|CAGL-CDS1192.1|CAG60478.1</t>
  </si>
  <si>
    <t>CAL0132346</t>
  </si>
  <si>
    <t>SCC4</t>
  </si>
  <si>
    <t>YER147C</t>
  </si>
  <si>
    <t>Anc_8.196</t>
  </si>
  <si>
    <t>Subunit of cohesin loading factor (Scc2p-Scc4p); complex is required for the loading of cohesin complexes onto chromosomes; involved in establishing sister chromatid cohesion during double-strand break repair via phosphorylated histone H2AX</t>
  </si>
  <si>
    <t>CAGL0A00407g</t>
  </si>
  <si>
    <t>SCL1</t>
  </si>
  <si>
    <t>CAGL-IPF3321|CAGL-CDS3967.1|CAG57681.1</t>
  </si>
  <si>
    <t>CAL0126727</t>
  </si>
  <si>
    <t>YGL011C</t>
  </si>
  <si>
    <t>Anc_4.110</t>
  </si>
  <si>
    <t>Alpha 1 subunit of the 20S proteasome; involved in the degradation of ubiquitinated substrates; 20S proteasome is the core complex of the 26S proteasome; essential for growth; detected in the mitochondria</t>
  </si>
  <si>
    <t>CAGL0D03300g</t>
  </si>
  <si>
    <t>CAGL-IPF4763|CAGL-CDS4039.1|CAG58471.1</t>
  </si>
  <si>
    <t>CAL0128091</t>
  </si>
  <si>
    <t>SDO1</t>
  </si>
  <si>
    <t>YLR022C</t>
  </si>
  <si>
    <t>Anc_5.198</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</si>
  <si>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</si>
  <si>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CAGL0I03454g</t>
  </si>
  <si>
    <t>CAGL-IPF7366|CAGL-CDS3581.1|CAG60335.1</t>
  </si>
  <si>
    <t>CAL0130139</t>
  </si>
  <si>
    <t>CAGL0F04653g</t>
  </si>
  <si>
    <t>CAGL-IPF1665|CAGL-CDS3674.1|CAG59098.1</t>
  </si>
  <si>
    <t>CAL0131048</t>
  </si>
  <si>
    <t>SEC17</t>
  </si>
  <si>
    <t>YBL050W</t>
  </si>
  <si>
    <t>Anc_7.493</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</si>
  <si>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</si>
  <si>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CAGL0H08932g</t>
  </si>
  <si>
    <t>CAGL-IPF109|CAGL-CDS0604.1|CAG60120.1</t>
  </si>
  <si>
    <t>CAL0130268</t>
  </si>
  <si>
    <t>SEC27</t>
  </si>
  <si>
    <t>YGL137W</t>
  </si>
  <si>
    <t>Anc_6.239</t>
  </si>
  <si>
    <t>Essential beta'-coat protein of the COPI coatomer; involved in ER-to-Golgi and Golgi-to-ER transport; contains WD40 domains that mediate cargo selective interactions; 45% sequence identity to mammalian beta'-COP</t>
  </si>
  <si>
    <t>CAGL0F02123g</t>
  </si>
  <si>
    <t>CAGL-IPF5726|CAGL-CDS4303.1|CAG58989.1</t>
  </si>
  <si>
    <t>CAL0131066</t>
  </si>
  <si>
    <t>SEC4</t>
  </si>
  <si>
    <t>YFL005W</t>
  </si>
  <si>
    <t>Anc_8.070</t>
  </si>
  <si>
    <t>Rab family GTPase; essential for vesicle-mediated exocytic secretion and autophagy; associates with the exocyst component Sec15p and may regulate polarized delivery of transport vesicles to the exocyst at the plasma membrane</t>
  </si>
  <si>
    <t>CAGL0K12848g</t>
  </si>
  <si>
    <t>SEC53</t>
  </si>
  <si>
    <t>CAGL-IPF4610|CAGL-CDS3961.1|CAG61738.1</t>
  </si>
  <si>
    <t>CAL0134763</t>
  </si>
  <si>
    <t>YFL045C</t>
  </si>
  <si>
    <t>Anc_8.009</t>
  </si>
  <si>
    <t>Phosphomannomutase; involved in synthesis of GDP-mannose and dolichol-phosphate-mannose; required for folding and glycosylation of secretory proteins in the ER lumen</t>
  </si>
  <si>
    <t>CAGL0H04961g</t>
  </si>
  <si>
    <t>CAGL-IPF4459|CAGL-CDS2199.1|CAG59944.1</t>
  </si>
  <si>
    <t>CAL0130012</t>
  </si>
  <si>
    <t>SEC61</t>
  </si>
  <si>
    <t>YLR378C</t>
  </si>
  <si>
    <t>Anc_4.230</t>
  </si>
  <si>
    <t>Conserved ER protein translocation channel; essential subunit of Sec61 complex (Sec61p, Sbh1p, and Sss1p); forms a channel for SRP-dependent protein import and may be responsible for retrograde transport of misfolded proteins out of the ER; with Sec63 complex allows SRP-independent protein import into ER</t>
  </si>
  <si>
    <t>CAGL0H05731g</t>
  </si>
  <si>
    <t>CAGL-IPF4408|CAGL-CDS3948.1|CAG59978.1</t>
  </si>
  <si>
    <t>CAL0130526</t>
  </si>
  <si>
    <t>SEC62</t>
  </si>
  <si>
    <t>YPL094C</t>
  </si>
  <si>
    <t>Anc_8.572</t>
  </si>
  <si>
    <t>CAGL0A02728g</t>
  </si>
  <si>
    <t>CAGL-IPF1286|CAGL-CDS5652.1|CAG57777.1</t>
  </si>
  <si>
    <t>CAL0126875</t>
  </si>
  <si>
    <t>SEM1</t>
  </si>
  <si>
    <t>YDR363W-A</t>
  </si>
  <si>
    <t>Anc_5.427</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</si>
  <si>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</si>
  <si>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CAGL0F06435g</t>
  </si>
  <si>
    <t>CAGL-IPF454|CAGL-CDS5096.1|CAG59171.1</t>
  </si>
  <si>
    <t>CAL0130990</t>
  </si>
  <si>
    <t>SEN15</t>
  </si>
  <si>
    <t>YMR059W</t>
  </si>
  <si>
    <t>Anc_2.625</t>
  </si>
  <si>
    <t>CAGL0G09317g</t>
  </si>
  <si>
    <t>CAGL-IPF1566|CAGL-CDS4034.1|CAG59694.1</t>
  </si>
  <si>
    <t>CAL0129997</t>
  </si>
  <si>
    <t>SKI6</t>
  </si>
  <si>
    <t>YGR195W</t>
  </si>
  <si>
    <t>Anc_5.146</t>
  </si>
  <si>
    <t>Exosome non-catalytic core component; involved in 3'-5' RNA processing and degradation in both the nucleus and the cytoplasm; has similarity to E. coli RNase PH and to human hRrp41p (EXOSC4)</t>
  </si>
  <si>
    <t>CAGL0M01364g</t>
  </si>
  <si>
    <t>CBF3D</t>
  </si>
  <si>
    <t>CAGL-IPF9113|CAGL-CDS4608.1|CAG62380.1|SKP1</t>
  </si>
  <si>
    <t>CAL0137041</t>
  </si>
  <si>
    <t>SKP1</t>
  </si>
  <si>
    <t>YDR328C</t>
  </si>
  <si>
    <t>Anc_5.371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</si>
  <si>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</si>
  <si>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CAGL0G04587g</t>
  </si>
  <si>
    <t>CAGL-IPF5642|CAGL-CDS3529.1|CAG59486.1</t>
  </si>
  <si>
    <t>CAL0137781</t>
  </si>
  <si>
    <t>SLD5</t>
  </si>
  <si>
    <t>YDR489W</t>
  </si>
  <si>
    <t>Anc_3.094</t>
  </si>
  <si>
    <t>CAGL0H07447g</t>
  </si>
  <si>
    <t>CAGL-IPF225|CAGL-CDS0999.1|CAG60054.1</t>
  </si>
  <si>
    <t>CAL0132026</t>
  </si>
  <si>
    <t>SLI15</t>
  </si>
  <si>
    <t>YBR156C</t>
  </si>
  <si>
    <t>Anc_8.507</t>
  </si>
  <si>
    <t>Subunit of the conserved chromosomal passenger complex (CPC); complex regulates kinetochore-microtubule attachments, activation of the spindle tension checkpoint, and mitotic spindle disassembly; other complex members are Ipl1p, Bir1p, and Nbl1p</t>
  </si>
  <si>
    <t>CAGL0H04917g</t>
  </si>
  <si>
    <t>CAGL-IPF4461|CAGL-CDS3429.1|CAG59942.1</t>
  </si>
  <si>
    <t>CAL0132000</t>
  </si>
  <si>
    <t>YDR088C</t>
  </si>
  <si>
    <t>Anc_8.222</t>
  </si>
  <si>
    <t>SLU7</t>
  </si>
  <si>
    <t>RNA splicing factor; required for ATP-independent portion of 2nd catalytic step of spliceosomal RNA splicing; interacts with Prp18p; contains zinc knuckle domain</t>
  </si>
  <si>
    <t>CAGL0K01287g</t>
  </si>
  <si>
    <t>CAGL-IPF5109|CAGL-CDS4822.1|CAG61241.1</t>
  </si>
  <si>
    <t>CAL0134545</t>
  </si>
  <si>
    <t>CAGL0L04350g</t>
  </si>
  <si>
    <t>CAGL-IPF12590|CAR58061.1</t>
  </si>
  <si>
    <t>CAL0135634</t>
  </si>
  <si>
    <t>SME1</t>
  </si>
  <si>
    <t>YOR159C</t>
  </si>
  <si>
    <t>Anc_5.504</t>
  </si>
  <si>
    <t>Core Sm protein Sm E; part of heteroheptameric complex (with Smb1p, Smd1p, Smd2p, Smd3p, Smx3p, and Smx2p) that is part of the spliceosomal U1, U2, U4, and U5 snRNPs; homolog of human Sm E</t>
  </si>
  <si>
    <t>CAGL0D02150g</t>
  </si>
  <si>
    <t>CAGL-IPF15441|CAR58012.1</t>
  </si>
  <si>
    <t>CAL0128265</t>
  </si>
  <si>
    <t>SMX2</t>
  </si>
  <si>
    <t>YFL017W-A</t>
  </si>
  <si>
    <t>Anc_8.057</t>
  </si>
  <si>
    <t>Core Sm protein Sm G; part of heteroheptameric complex (with Smb1p, Smd1p, Smd2p, Smd3p, Sme1p, and Smx3p) that is part of the spliceosomal U1, U2, U4, and U5 snRNPs; homolog of human Sm G</t>
  </si>
  <si>
    <t>CAGL0L07260g</t>
  </si>
  <si>
    <t>CAGL-IPF8882|CAGL-CDS4544.1|CAG62063.1</t>
  </si>
  <si>
    <t>CAL0135040</t>
  </si>
  <si>
    <t>SNU23</t>
  </si>
  <si>
    <t>YDL098C</t>
  </si>
  <si>
    <t>Anc_2.359</t>
  </si>
  <si>
    <t>Component of the U4/U6.U5 snRNP complex; involved in mRNA splicing via spliceosome</t>
  </si>
  <si>
    <t>CAGL0B00484g</t>
  </si>
  <si>
    <t>CAGL-IPF3685|CAGL-CDS0717.1|CAG57891.1</t>
  </si>
  <si>
    <t>CAL0127852</t>
  </si>
  <si>
    <t>SPB1</t>
  </si>
  <si>
    <t>YCL054W</t>
  </si>
  <si>
    <t>Anc_1.013</t>
  </si>
  <si>
    <t>AdoMet-dependent methyltransferase; involved in rRNA processing and 60S ribosomal subunit maturation; methylates G2922 in the tRNA docking site of the large subunit rRNA and in the absence of snR52, U2921; suppressor of PAB1 mutants</t>
  </si>
  <si>
    <t>CAGL0M11858g</t>
  </si>
  <si>
    <t>CAGL-IPF6276|CAGL-CDS4102.1|CAG62837.1</t>
  </si>
  <si>
    <t>CAL0137353</t>
  </si>
  <si>
    <t>SPC25</t>
  </si>
  <si>
    <t>YER018C</t>
  </si>
  <si>
    <t>Anc_1.071</t>
  </si>
  <si>
    <t>CAGL0F01595g</t>
  </si>
  <si>
    <t>CAGL-IPF5764|CAGL-CDS4256.1|CAG58965.1</t>
  </si>
  <si>
    <t>CAL0131184</t>
  </si>
  <si>
    <t>SPC3</t>
  </si>
  <si>
    <t>YLR066W</t>
  </si>
  <si>
    <t>Anc_8.021</t>
  </si>
  <si>
    <t>Subunit of signal peptidase complex; complex catalyzes cleavage of N-terminal signal sequences of proteins targeted to the secretory pathway; homologous to mammalian SPC22/23; other members of the complex are Spc1p, Spc2p, and Sec11p</t>
  </si>
  <si>
    <t>CAGL0L03223g</t>
  </si>
  <si>
    <t>CAGL-IPF2730|CAGL-CDS3542.1|CAG61882.1</t>
  </si>
  <si>
    <t>CAL0135020</t>
  </si>
  <si>
    <t>SPC34</t>
  </si>
  <si>
    <t>YKR037C</t>
  </si>
  <si>
    <t>Anc_1.246</t>
  </si>
  <si>
    <t>Essential subunit of the Dam1 complex (aka DASH complex); complex couples kinetochores to the force produced by MT depolymerization thereby aiding in chromosome segregation; also localized to nuclear side of spindle pole body</t>
  </si>
  <si>
    <t>CAGL0H02607g</t>
  </si>
  <si>
    <t>SPE2</t>
  </si>
  <si>
    <t>CAGL-IPF8749|CAGL-CDS2728.1|CAG59842.1</t>
  </si>
  <si>
    <t>CAL0129852</t>
  </si>
  <si>
    <t>YOL052C</t>
  </si>
  <si>
    <t>Anc_8.800</t>
  </si>
  <si>
    <t>S-adenosylmethionine decarboxylase; required for the biosynthesis of spermidine and spermine; cells lacking Spe2p require spermine or spermidine for growth in the presence of oxygen but not when grown anaerobically</t>
  </si>
  <si>
    <t>CAGL0C02717g</t>
  </si>
  <si>
    <t>CAGL-IPF1024|CAGL-CDS3693.1|CAG58201.1</t>
  </si>
  <si>
    <t>CAL0127196</t>
  </si>
  <si>
    <t>SPO7</t>
  </si>
  <si>
    <t>YAL009W</t>
  </si>
  <si>
    <t>Anc_7.104</t>
  </si>
  <si>
    <t>Putative regulatory subunit of Nem1p-Spo7p phosphatase holoenzyme; regulates nuclear growth by controlling phospholipid biosynthesis, required for normal nuclear envelope morphology, premeiotic replication, and sporulation</t>
  </si>
  <si>
    <t>CAGL0K09504g</t>
  </si>
  <si>
    <t>CAGL-IPF8801|CAGL-CDS4672.1|CAG61596.1</t>
  </si>
  <si>
    <t>CAL0134945</t>
  </si>
  <si>
    <t>SPP2</t>
  </si>
  <si>
    <t>YOR148C</t>
  </si>
  <si>
    <t>Anc_5.484</t>
  </si>
  <si>
    <t>Essential protein that promotes the first step of splicing; required for the final stages of spliceosome maturation; interacts with Prp2p, which may release Spp2p from the spliceosome following the first cleavage reaction</t>
  </si>
  <si>
    <t>CAGL0H01661g</t>
  </si>
  <si>
    <t>CAGL-IPF5829|CAGL-CDS2330.1|CAG59804.1</t>
  </si>
  <si>
    <t>CAL0130571</t>
  </si>
  <si>
    <t>SPS2</t>
  </si>
  <si>
    <t>Protein expressed during sporulation; SPS2 has a paralog, SPS22, that arose from the whole genome duplication; redundant with Sps22p for organization of the beta-glucan layer of the spore wall; S. pombe ortholog is a spore wall component</t>
  </si>
  <si>
    <t>CAGL0I06688g</t>
  </si>
  <si>
    <t>CAGL-IPF1443|CAGL-CDS4133.1|CAG60477.1</t>
  </si>
  <si>
    <t>CAL0130334</t>
  </si>
  <si>
    <t>SPT15</t>
  </si>
  <si>
    <t>YER148W</t>
  </si>
  <si>
    <t>Anc_8.197</t>
  </si>
  <si>
    <t>TATA-binding protein; general transcription factor that interacts with other factors to form the preinitiation complex at promoters, essential for viability</t>
  </si>
  <si>
    <t>CAGL0J11022g</t>
  </si>
  <si>
    <t>CAGL-IPF2870|CAGL-CDS4252.1|CAG61142.1</t>
  </si>
  <si>
    <t>CAL0133054</t>
  </si>
  <si>
    <t>SRB7</t>
  </si>
  <si>
    <t>YDR308C</t>
  </si>
  <si>
    <t>Anc_5.329</t>
  </si>
  <si>
    <t>Subunit of the RNA polymerase II mediator complex; associates with core polymerase subunits to form the RNA polymerase II holoenzyme; essential for transcriptional regulation; target of the global repressor Tup1p</t>
  </si>
  <si>
    <t>CAGL0J11440g</t>
  </si>
  <si>
    <t>CAGL-IPF2902|CAGL-CDS1811.1|CAG61161.1</t>
  </si>
  <si>
    <t>CAL0133614</t>
  </si>
  <si>
    <t>SRP1</t>
  </si>
  <si>
    <t>YNL189W</t>
  </si>
  <si>
    <t>Anc_2.063</t>
  </si>
  <si>
    <t>Karyopherin alpha homolog; forms a dimer with karyopherin beta Kap95p to mediate import of nuclear proteins, binds the nuclear localization signal of the substrate during import; may also play a role in regulation of protein degradation</t>
  </si>
  <si>
    <t>CAGL0H01265g</t>
  </si>
  <si>
    <t>CAGL-IPF5796|CAGL-CDS1476.1|CAG59786.1</t>
  </si>
  <si>
    <t>CAL0132022</t>
  </si>
  <si>
    <t>SRP101</t>
  </si>
  <si>
    <t>YDR292C</t>
  </si>
  <si>
    <t>Anc_5.302</t>
  </si>
  <si>
    <t>Signal recognition particle (SRP) receptor alpha subunit; contain GTPase domains; involved in SRP-dependent protein targeting; interacts with the beta subunit, Srp102p</t>
  </si>
  <si>
    <t>CAGL0L07150g</t>
  </si>
  <si>
    <t>CAGL-IPF7683|CAGL-CDS4940.1|CAG62058.1</t>
  </si>
  <si>
    <t>CAL0136070</t>
  </si>
  <si>
    <t>SRP14</t>
  </si>
  <si>
    <t>YDL092W</t>
  </si>
  <si>
    <t>Anc_2.364</t>
  </si>
  <si>
    <t>Signal recognition particle (SRP) subunit; interacts with the RNA component of SRP to form the Alu domain, which is the region of SRP responsible for arrest of nascent chain elongation during membrane targeting; homolog of mammalian SRP14</t>
  </si>
  <si>
    <t>CAGL0K11660g</t>
  </si>
  <si>
    <t>CAGL-IPF8520|CAGL-CDS4543.1|CAG61686.1</t>
  </si>
  <si>
    <t>CAL0134227</t>
  </si>
  <si>
    <t>SRP21</t>
  </si>
  <si>
    <t>YKL122C</t>
  </si>
  <si>
    <t>Anc_2.449</t>
  </si>
  <si>
    <t>Subunit of the signal recognition particle (SRP); SRP functions in protein targeting to the endoplasmic reticulum membrane; not found in mammalian SRP; forms a pre-SRP structure in the nucleolus that is translocated to the cytoplasm</t>
  </si>
  <si>
    <t>CAGL0H00869g</t>
  </si>
  <si>
    <t>CAGL-IPF9207|CAGL-CDS1529.1|CAG59768.1</t>
  </si>
  <si>
    <t>CAL0130635</t>
  </si>
  <si>
    <t>SRP68</t>
  </si>
  <si>
    <t>YPL243W</t>
  </si>
  <si>
    <t>Anc_6.271</t>
  </si>
  <si>
    <t>Core component of the signal recognition particle (SRP) complex; SRP complex functions in targeting nascent secretory proteins to the endoplasmic reticulum (ER) membrane; relocalizes from cytoplasm to the nuclear periphery upon DNA replication stress</t>
  </si>
  <si>
    <t>CAGL0E06160g</t>
  </si>
  <si>
    <t>CAGL-IPF6007|CAGL-CDS3738.1|CAG58876.1</t>
  </si>
  <si>
    <t>CAL0128886</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</si>
  <si>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</si>
  <si>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CAGL0M11104g</t>
  </si>
  <si>
    <t>CAGL-IPF16004|CAR58080.1</t>
  </si>
  <si>
    <t>CAL0136407</t>
  </si>
  <si>
    <t>SSS1</t>
  </si>
  <si>
    <t>YDR086C</t>
  </si>
  <si>
    <t>Anc_8.220</t>
  </si>
  <si>
    <t>Subunit of the Sec61p translocation complex (Sec61p-Sss1p-Sbh1p); this complex forms a channel for passage of secretory proteins through the endoplasmic reticulum membrane, and of the Ssh1p complex (Ssh1p-Sbh2p-Sss1p); interacts with Ost4p and Wbp1p</t>
  </si>
  <si>
    <t>CAGL0K05071g</t>
  </si>
  <si>
    <t>CAGL-IPF3997|CAGL-CDS4417.1|CAG61408.1</t>
  </si>
  <si>
    <t>CAL0134219</t>
  </si>
  <si>
    <t>SSU72</t>
  </si>
  <si>
    <t>YNL222W</t>
  </si>
  <si>
    <t>Anc_2.019</t>
  </si>
  <si>
    <t>Phosphatase and transcription/RNA-processing factor; associates with TFIIB and cleavage/polyadenylation factor Pta1p; exhibits phosphatase activity on serine-5 and serine-7 of the RNA polymerase II C-terminal domain; affects start site selection and transcriptional read through in vivo</t>
  </si>
  <si>
    <t>CAGL0K10032g</t>
  </si>
  <si>
    <t>CAGL-IPF3198|CAGL-CDS2520.1|CAG61618.1</t>
  </si>
  <si>
    <t>CAL0134799</t>
  </si>
  <si>
    <t>STN1</t>
  </si>
  <si>
    <t>YDR082W</t>
  </si>
  <si>
    <t>Anc_8.214</t>
  </si>
  <si>
    <t>Telomere end-binding and capping protein; plays a key role with Pol12p in linking telomerase action with completion of lagging strand synthesis, and in a regulatory step required for telomere capping</t>
  </si>
  <si>
    <t>CAGL0K07964g</t>
  </si>
  <si>
    <t>CAGL-IPF3140|CAGL-CDS3042.1|CAG61530.1</t>
  </si>
  <si>
    <t>CAL0134841</t>
  </si>
  <si>
    <t>SUA7</t>
  </si>
  <si>
    <t>YPR086W</t>
  </si>
  <si>
    <t>Anc_3.394</t>
  </si>
  <si>
    <t>Transcription factor TFIIB; a general transcription factor required for transcription initiation and start site selection by RNA polymerase II</t>
  </si>
  <si>
    <t>CAGL0H00957g</t>
  </si>
  <si>
    <t>CAGL-IPF5779|CAGL-CDS4020.1|CAG59772.1</t>
  </si>
  <si>
    <t>CAL0131962</t>
  </si>
  <si>
    <t>SUI3</t>
  </si>
  <si>
    <t>YPL237W</t>
  </si>
  <si>
    <t>Anc_6.264</t>
  </si>
  <si>
    <t>Beta subunit of the translation initiation factor eIF2; involved in the identification of the start codon; proposed to be involved in mRNA binding</t>
  </si>
  <si>
    <t>CAGL0L06754g</t>
  </si>
  <si>
    <t>CAGL-IPF7653|CAGL-CDS2491.1|CAG62040.1</t>
  </si>
  <si>
    <t>CAL0135242</t>
  </si>
  <si>
    <t>SUP45</t>
  </si>
  <si>
    <t>YBR143C</t>
  </si>
  <si>
    <t>Anc_3.121</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</si>
  <si>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</si>
  <si>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CAGL0F08613g</t>
  </si>
  <si>
    <t>CAGL-IPF627|CAGL-CDS1889.1|CAG59267.1</t>
  </si>
  <si>
    <t>CAL0131238</t>
  </si>
  <si>
    <t>SWC4</t>
  </si>
  <si>
    <t>YGR002C</t>
  </si>
  <si>
    <t>Anc_4.137</t>
  </si>
  <si>
    <t>Component of the Swr1p complex that incorporates Htz1p into chromatin; component of the NuA4 histone acetyltransferase complex</t>
  </si>
  <si>
    <t>CAGL0L09757g</t>
  </si>
  <si>
    <t>CAGL-IPF8764|CAGL-CDS3358.1|CAG62166.1</t>
  </si>
  <si>
    <t>CAL0135202</t>
  </si>
  <si>
    <t>SWD2</t>
  </si>
  <si>
    <t>YKL018W</t>
  </si>
  <si>
    <t>Anc_2.657</t>
  </si>
  <si>
    <t>Subunit of the COMPASS (Set1C) complex; COMPASS methylates histone H3 on lys 4 and is involved in telomeric silencing; subunit of CPF (cleavage and polyadenylation factor), a complex involved in RNAP II transcription termination</t>
  </si>
  <si>
    <t>CAGL0A00847g</t>
  </si>
  <si>
    <t>CAGL-IPF3353|CAGL-CDS3330.1|CAG57698.1</t>
  </si>
  <si>
    <t>CAL0126759</t>
  </si>
  <si>
    <t>TAD3</t>
  </si>
  <si>
    <t>YLR316C</t>
  </si>
  <si>
    <t>Anc_4.133</t>
  </si>
  <si>
    <t>Subunit of tRNA-specific adenosine-34 deaminase; forms a heterodimer with Tad2p that converts adenosine to inosine at the wobble position of several tRNAs</t>
  </si>
  <si>
    <t>CAGL0H06897g</t>
  </si>
  <si>
    <t>CAGL-IPF265|CAGL-CDS4705.1|CAG60029.1</t>
  </si>
  <si>
    <t>CAL0131674</t>
  </si>
  <si>
    <t>TAF13</t>
  </si>
  <si>
    <t>YML098W</t>
  </si>
  <si>
    <t>Anc_8.878</t>
  </si>
  <si>
    <t>TFIID subunit (19 kDa); involved in RNA polymerase II transcription initiation, similar to histone H4 with atypical histone fold motif of Spt3-like transcription factors</t>
  </si>
  <si>
    <t>CAGL0M02739g</t>
  </si>
  <si>
    <t>ANC1</t>
  </si>
  <si>
    <t>CAGL-IPF6589|CAGL-CDS4480.1|CAG62442.1</t>
  </si>
  <si>
    <t>CAL0137505</t>
  </si>
  <si>
    <t>YPL129W</t>
  </si>
  <si>
    <t>Anc_8.633</t>
  </si>
  <si>
    <t>TAF14</t>
  </si>
  <si>
    <t>Subunit of TFIID, TFIIF, INO80, SWI/SNF, and NuA3 complexes; involved in RNA polymerase II transcription initiation and in chromatin modification; contains a YEATS domain</t>
  </si>
  <si>
    <t>CAGL0H07931g</t>
  </si>
  <si>
    <t>CAGL-IPF191|CAGL-CDS3870.1|CAG60076.1</t>
  </si>
  <si>
    <t>CAL0130639</t>
  </si>
  <si>
    <t>TAN1</t>
  </si>
  <si>
    <t>YGL232W</t>
  </si>
  <si>
    <t>Anc_3.553</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</si>
  <si>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</si>
  <si>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CAGL0L01155g</t>
  </si>
  <si>
    <t>CAGL-IPF7395|CAGL-CDS4858.1|CAG61793.1</t>
  </si>
  <si>
    <t>CAL0135474</t>
  </si>
  <si>
    <t>TCA17</t>
  </si>
  <si>
    <t>YEL048C</t>
  </si>
  <si>
    <t>Anc_1.491</t>
  </si>
  <si>
    <t>Subunit of TRAPPII; TRAPPII is a multimeric GEF involved in intra-Golgi and endosome-to-Golgi transport; promotes association of TRAPPII-specific subunits with the core complex; sedlin related; human Sedlin mutations cause SEDT, a skeletal disorder</t>
  </si>
  <si>
    <t>CAGL0J04774g</t>
  </si>
  <si>
    <t>CAGL-IPF7037|CAGL-CDS3420.1|CAG60862.1</t>
  </si>
  <si>
    <t>CAL0133000</t>
  </si>
  <si>
    <t>TDA5</t>
  </si>
  <si>
    <t>YLR426W</t>
  </si>
  <si>
    <t>Anc_4.306</t>
  </si>
  <si>
    <t>Putative protein of unknown function; detected in highly purified mitochondria in high-throughput studies; proposed to be involved in resistance to mechlorethamine and streptozotocin; null mutant sensitive to expression of top1-T722A allele</t>
  </si>
  <si>
    <t>CAGL0G09383g</t>
  </si>
  <si>
    <t>TDH3</t>
  </si>
  <si>
    <t>CAGL-IPF1561|CAGL-CDS3304.1|CAG59697.1</t>
  </si>
  <si>
    <t>CAL0137559</t>
  </si>
  <si>
    <t>YJR009C</t>
  </si>
  <si>
    <t>YGR192C</t>
  </si>
  <si>
    <t>Anc_5.155</t>
  </si>
  <si>
    <t>Glyceraldehyde-3-phosphate dehydrogenase, isozyme 3; involved in glycolysis and gluconeogenesis; tetramer that catalyzes the reaction of glyceraldehyde-3-phosphate to 1,3 bis-phosphoglycerate; detected in the cytoplasm and cell wall; TDH3 has a paralog, TDH2, that arose from the whole genome duplication</t>
  </si>
  <si>
    <t>CAGL0L11242g</t>
  </si>
  <si>
    <t>TEM1</t>
  </si>
  <si>
    <t>CAGL-IPF4219|CAGL-CDS3969.1|CAG62231.1</t>
  </si>
  <si>
    <t>CAL0135886</t>
  </si>
  <si>
    <t>YML064C</t>
  </si>
  <si>
    <t>Anc_4.326</t>
  </si>
  <si>
    <t>GTP-binding protein of the Ras superfamily; involved in termination of M-phase; controls actomyosin and septin dynamics during cytokinesis</t>
  </si>
  <si>
    <t>CAGL0M05863g</t>
  </si>
  <si>
    <t>CAGL-IPF9094|CAGL-CDS3467.1|CAG62577.1</t>
  </si>
  <si>
    <t>CAL0136691</t>
  </si>
  <si>
    <t>TFA2</t>
  </si>
  <si>
    <t>YKR062W</t>
  </si>
  <si>
    <t>Anc_1.202</t>
  </si>
  <si>
    <t>TFIIE small subunit; involved in RNA polymerase II transcription initiation</t>
  </si>
  <si>
    <t>CAGL0J10934g</t>
  </si>
  <si>
    <t>CAGL-IPF2864|CAGL-CDS1443.1|CAG61138.1</t>
  </si>
  <si>
    <t>CAL0133582</t>
  </si>
  <si>
    <t>TFB1</t>
  </si>
  <si>
    <t>YDR311W</t>
  </si>
  <si>
    <t>Anc_5.336</t>
  </si>
  <si>
    <t>Subunit of TFIIH and nucleotide excision repair factor 3 complexes; required for nucleotide excision repair, target for transcriptional activators; relocalizes to the cytosol in response to hypoxia</t>
  </si>
  <si>
    <t>CAGL0K06369g</t>
  </si>
  <si>
    <t>CAGL-IPF5293|CAGL-CDS3323.1|CAG61461.1</t>
  </si>
  <si>
    <t>CAL0134781</t>
  </si>
  <si>
    <t>TFB3</t>
  </si>
  <si>
    <t>YDR460W</t>
  </si>
  <si>
    <t>Anc_5.580</t>
  </si>
  <si>
    <t>Subunit of TFIIH and nucleotide excision repair factor 3 complexes; involved in transcription initiation, required for nucleotide excision repair; ring finger protein similar to mammalian CAK and TFIIH subunit</t>
  </si>
  <si>
    <t>CAGL0D01650g</t>
  </si>
  <si>
    <t>CAGL-IPF4794|CAGL-CDS3286.1|CAG58398.1</t>
  </si>
  <si>
    <t>CAL0128459</t>
  </si>
  <si>
    <t>TFB4</t>
  </si>
  <si>
    <t>YPR056W</t>
  </si>
  <si>
    <t>Anc_3.345</t>
  </si>
  <si>
    <t>Subunit of TFIIH complex; involved in transcription initiation, similar to 34 kDa subunit of human TFIIH; interacts with Ssl1p</t>
  </si>
  <si>
    <t>CAGL0J00209g</t>
  </si>
  <si>
    <t>CAGL-IPF7822|CAGL-CDS4103.1|CAG60668.1</t>
  </si>
  <si>
    <t>CAL0133224</t>
  </si>
  <si>
    <t>THG1</t>
  </si>
  <si>
    <t>YGR024C</t>
  </si>
  <si>
    <t>Anc_4.161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</si>
  <si>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</si>
  <si>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CAGL0M12991g</t>
  </si>
  <si>
    <t>CAGL-IPF6114|CAGL-CDS1001.1|CAG62888.1</t>
  </si>
  <si>
    <t>CAL0136309</t>
  </si>
  <si>
    <t>THS1</t>
  </si>
  <si>
    <t>YIL078W</t>
  </si>
  <si>
    <t>Anc_7.280</t>
  </si>
  <si>
    <t>Threonyl-tRNA synthetase; essential cytoplasmic protein</t>
  </si>
  <si>
    <t>CAGL0H02409g</t>
  </si>
  <si>
    <t>CAGL-IPF8737|CAGL-CDS4806.1|CAG59833.1</t>
  </si>
  <si>
    <t>CAL0131818</t>
  </si>
  <si>
    <t>TIF11</t>
  </si>
  <si>
    <t>YMR260C</t>
  </si>
  <si>
    <t>Anc_8.812</t>
  </si>
  <si>
    <t>Translation initiation factor eIF1A; essential protein that forms a complex with Sui1p (eIF1) and the 40S ribosomal subunit and scans for the start codon; C-terminus associates with Fun12p (eIF5B); N terminus interacts with eIF2 and eIF3</t>
  </si>
  <si>
    <t>CAGL0I04356g</t>
  </si>
  <si>
    <t>TIF1</t>
  </si>
  <si>
    <t>CAGL-IPF5919|CAGL-CDS2789.1|CAG60375.1</t>
  </si>
  <si>
    <t>CAL0130157</t>
  </si>
  <si>
    <t>TIF2</t>
  </si>
  <si>
    <t>YKR059W</t>
  </si>
  <si>
    <t>YJL138C</t>
  </si>
  <si>
    <t>Anc_1.211</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</si>
  <si>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</si>
  <si>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CAGL0F06693g</t>
  </si>
  <si>
    <t>CAGL-IPF12153|CAR58023.1</t>
  </si>
  <si>
    <t>CAL0131060</t>
  </si>
  <si>
    <t>TIM10</t>
  </si>
  <si>
    <t>YHR005C-A</t>
  </si>
  <si>
    <t>Anc_2.645</t>
  </si>
  <si>
    <t>Essential protein of the mitochondrial intermembrane space; forms a complex with Tim9p (TIM10 complex) that delivers hydrophobic proteins to the TIM22 complex for insertion into the inner membrane</t>
  </si>
  <si>
    <t>CAGL0I05918g</t>
  </si>
  <si>
    <t>CAGL-IPF1385|CAGL-CDS4719.1|CAG60444.1</t>
  </si>
  <si>
    <t>CAL0129767</t>
  </si>
  <si>
    <t>TIM17</t>
  </si>
  <si>
    <t>YJL143W</t>
  </si>
  <si>
    <t>Anc_1.206</t>
  </si>
  <si>
    <t>Essential component of the TIM23 complex; with Tim23p, contributes to the architecture and function of the import channel; may link the import motor to the core Translocase of the Inner Mitochondrial membrane (TIM23 complex)</t>
  </si>
  <si>
    <t>CAGL0M00418g</t>
  </si>
  <si>
    <t>CAGL-IPF5415|CAGL-CDS5680.1|CAG62339.1</t>
  </si>
  <si>
    <t>CAL0136851</t>
  </si>
  <si>
    <t>TIM8</t>
  </si>
  <si>
    <t>YJR135W-A</t>
  </si>
  <si>
    <t>Anc_4.367</t>
  </si>
  <si>
    <t>Mitochondrial intermembrane space protein; forms a complex with Tim13p that delivers a subset of hydrophobic proteins to the TIM22 complex for inner membrane insertion; homolog of human TIMM8A, implicated in Mohr-Tranebjaerg syndrome</t>
  </si>
  <si>
    <t>CAGL0L10015g</t>
  </si>
  <si>
    <t>CAGL-IPF12397|CAR58069.1</t>
  </si>
  <si>
    <t>CAL0135144</t>
  </si>
  <si>
    <t>TOM6</t>
  </si>
  <si>
    <t>YOR045W</t>
  </si>
  <si>
    <t>Anc_5.641</t>
  </si>
  <si>
    <t>CAGL0L12936g</t>
  </si>
  <si>
    <t>CAGL-IPF8549|CAGL-CDS1508.1|CAG62305.1</t>
  </si>
  <si>
    <t>CAL0135314</t>
  </si>
  <si>
    <t>TOM71</t>
  </si>
  <si>
    <t>YHR117W</t>
  </si>
  <si>
    <t>Anc_2.152</t>
  </si>
  <si>
    <t>Mitochondrial outer membrane protein; probable minor component of the TOM (translocase of outer membrane) complex responsible for recognition and import of mitochondrially directed proteins; TOM71 has a paralog, TOM70, that arose from the whole genome duplication</t>
  </si>
  <si>
    <t>CAGL0H08327g</t>
  </si>
  <si>
    <t>TPI1</t>
  </si>
  <si>
    <t>CAGL-IPF160|CAGL-CDS4014.1|CAG60094.1</t>
  </si>
  <si>
    <t>CAL0131478</t>
  </si>
  <si>
    <t>YDR050C</t>
  </si>
  <si>
    <t>Anc_3.288</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</si>
  <si>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</si>
  <si>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CAGL0J05434g</t>
  </si>
  <si>
    <t>CAGL-IPF7926|CAGL-CDS4454.1|CAG60892.1</t>
  </si>
  <si>
    <t>CAL0132950</t>
  </si>
  <si>
    <t>TPM1</t>
  </si>
  <si>
    <t>YNL079C</t>
  </si>
  <si>
    <t>Anc_2.215</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</si>
  <si>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</si>
  <si>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CAGL0L08338g</t>
  </si>
  <si>
    <t>CAGL-IPF7581|CAGL-CDS4725.1|CAG62109.1</t>
  </si>
  <si>
    <t>CAL0135128</t>
  </si>
  <si>
    <t>TPM2</t>
  </si>
  <si>
    <t>YIL138C</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</si>
  <si>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</si>
  <si>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CAGL0H07183g</t>
  </si>
  <si>
    <t>CAGL-IPF245|CAGL-CDS2082.1|CAG60042.1</t>
  </si>
  <si>
    <t>CAL0130338</t>
  </si>
  <si>
    <t>YHR070W</t>
  </si>
  <si>
    <t>Anc_5.346</t>
  </si>
  <si>
    <t>TRM5</t>
  </si>
  <si>
    <t>tRNA(m(1)G37)methyltransferase; methylates a tRNA base adjacent to the anticodon that has a role in prevention of frameshifting; highly conserved across Archaea, Bacteria, and Eukarya</t>
  </si>
  <si>
    <t>CAGL0J09746g</t>
  </si>
  <si>
    <t>CAGL-IPF9280|CAGL-CDS3722.1|CAG61084.1</t>
  </si>
  <si>
    <t>CAL0132768</t>
  </si>
  <si>
    <t>TRM8</t>
  </si>
  <si>
    <t>YDL201W</t>
  </si>
  <si>
    <t>Anc_8.448</t>
  </si>
  <si>
    <t>Noncatalytic subunit of a tRNA methyltransferase complex; Trm8p and Trm82p comprise an enzyme that catalyzes a methyl-transfer from S-adenosyl-l-methionine to the N(7) atom of guanine at position 46 in tRNA; Trm8 lacks catalytic activity if not bound to Trm82p</t>
  </si>
  <si>
    <t>CAGL0E00979g</t>
  </si>
  <si>
    <t>CAGL-IPF5539|CAGL-CDS2628.1|CAG58649.1</t>
  </si>
  <si>
    <t>CAL0128862</t>
  </si>
  <si>
    <t>TRM82</t>
  </si>
  <si>
    <t>YDR165W</t>
  </si>
  <si>
    <t>Anc_8.355</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</si>
  <si>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t>
  </si>
  <si>
    <t>CAGL0K06589g</t>
  </si>
  <si>
    <t>CAGL-IPF5309|CAGL-CDS4242.1|CAG61471.1</t>
  </si>
  <si>
    <t>CAL0133873</t>
  </si>
  <si>
    <t>TRS31</t>
  </si>
  <si>
    <t>YDR472W</t>
  </si>
  <si>
    <t>Anc_5.601</t>
  </si>
  <si>
    <t>CAGL0I02772g</t>
  </si>
  <si>
    <t>CAGL-IPF8055|CAGL-CDS3853.1|CAG60308.1</t>
  </si>
  <si>
    <t>CAL0132512</t>
  </si>
  <si>
    <t>TRS33</t>
  </si>
  <si>
    <t>YOR115C</t>
  </si>
  <si>
    <t>Anc_2.160</t>
  </si>
  <si>
    <t>CAGL0H10202g</t>
  </si>
  <si>
    <t>CAGL-IPF13185|CAR57992.1</t>
  </si>
  <si>
    <t>CAL0131606</t>
  </si>
  <si>
    <t>TSC3</t>
  </si>
  <si>
    <t>YBR058C-A</t>
  </si>
  <si>
    <t>Anc_3.272</t>
  </si>
  <si>
    <t>Protein that stimulates the activity of serine palmitoyltransferase;  involved in sphingolipid biosynthesis; Lcb1p and Lcb2p are the two components of serine palmitoyltransferase</t>
  </si>
  <si>
    <t>CAGL0B02497g</t>
  </si>
  <si>
    <t>CAGL-IPF847|CAGL-CDS2437.1|CAG57979.1</t>
  </si>
  <si>
    <t>CAL0127144</t>
  </si>
  <si>
    <t>TUB3</t>
  </si>
  <si>
    <t>YML085C</t>
  </si>
  <si>
    <t>YML124C</t>
  </si>
  <si>
    <t>Anc_8.859</t>
  </si>
  <si>
    <t>Alpha-tubulin; associates with beta-tubulin (Tub2p) to form tubulin dimer, which polymerizes to form microtubules; expressed at lower level than Tub1p; TUB3 has a paralog, TUB1, that arose from the whole genome duplication</t>
  </si>
  <si>
    <t>CAGL0E00671g</t>
  </si>
  <si>
    <t>CAGL-IPF5572|CAGL-CDS4319.1|CAG58636.1</t>
  </si>
  <si>
    <t>CAL0128772</t>
  </si>
  <si>
    <t>YDR177W</t>
  </si>
  <si>
    <t>Anc_8.375</t>
  </si>
  <si>
    <t>UBC1</t>
  </si>
  <si>
    <t>Ubiquitin-conjugating enzyme; mediates selective degradation of short-lived and abnormal proteins; plays a role in vesicle biogenesis and ER-associated protein degradation (ERAD); component of the cellular stress response; protein abundance increases in response to DNA replication stress</t>
  </si>
  <si>
    <t>CAGL0E04752g</t>
  </si>
  <si>
    <t>CAGL-IPF2532|CAGL-CDS4861.1|CAG58813.1</t>
  </si>
  <si>
    <t>CAL0128984</t>
  </si>
  <si>
    <t>UBC5</t>
  </si>
  <si>
    <t>YDR059C</t>
  </si>
  <si>
    <t>Anc_3.308</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</si>
  <si>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</si>
  <si>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CAGL0D00814g</t>
  </si>
  <si>
    <t>CAGL-IPF2606|CAGL-CDS4757.1|CAG58360.1</t>
  </si>
  <si>
    <t>CAL0128029</t>
  </si>
  <si>
    <t>UBC9</t>
  </si>
  <si>
    <t>YDL064W</t>
  </si>
  <si>
    <t>Anc_4.249</t>
  </si>
  <si>
    <t>SUMO-conjugating enzyme involved in the Smt3p conjugation pathway; nuclear protein required for S- and M-phase cyclin degradation and mitotic control; involved in proteolysis mediated by the anaphase-promoting complex cyclosome (APCC)</t>
  </si>
  <si>
    <t>CAGL0I03080g</t>
  </si>
  <si>
    <t>URA3</t>
  </si>
  <si>
    <t>CAGL-IPF7340|CAGL-CDS3874.1|CAG60321.1</t>
  </si>
  <si>
    <t>CAL0130376</t>
  </si>
  <si>
    <t>YEL021W</t>
  </si>
  <si>
    <t>Anc_1.453</t>
  </si>
  <si>
    <t>Orotidine-5'-phosphate (OMP) decarboxylase; catalyzes the sixth enzymatic step in the de novo biosynthesis of pyrimidines, converting OMP into uridine monophosphate (UMP); converts 5-FOA into 5-fluorouracil, a toxic compound</t>
  </si>
  <si>
    <t>CAGL0L09867g</t>
  </si>
  <si>
    <t>CAGL-IPF8774|CAGL-CDS3923.1|CAG62171.1</t>
  </si>
  <si>
    <t>CAL0136062</t>
  </si>
  <si>
    <t>URA6</t>
  </si>
  <si>
    <t>YKL024C</t>
  </si>
  <si>
    <t>Anc_2.667</t>
  </si>
  <si>
    <t>Uridylate kinase; catalyzes the seventh enzymatic step in the de novo biosynthesis of pyrimidines, converting uridine monophosphate (UMP) into uridine-5'-diphosphate (UDP)</t>
  </si>
  <si>
    <t>CAGL0F04433g</t>
  </si>
  <si>
    <t>URA7</t>
  </si>
  <si>
    <t>CAGL-IPF1683|CAGL-CDS1623.1|CAG59088.1</t>
  </si>
  <si>
    <t>CAL0131306</t>
  </si>
  <si>
    <t>YJR103W</t>
  </si>
  <si>
    <t>YBL039C</t>
  </si>
  <si>
    <t>Anc_7.476</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</si>
  <si>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</si>
  <si>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CAGL0J05368g</t>
  </si>
  <si>
    <t>CAGL-IPF7922|CAGL-CDS4239.1|CAG60889.1</t>
  </si>
  <si>
    <t>CAL0133110</t>
  </si>
  <si>
    <t>USE1</t>
  </si>
  <si>
    <t>YGL098W</t>
  </si>
  <si>
    <t>Anc_6.164</t>
  </si>
  <si>
    <t>Essential SNARE protein localized to the ER; involved in retrograde traffic from the Golgi to the ER; forms a complex with the SNAREs Sec22p, Sec20p and Ufe1p</t>
  </si>
  <si>
    <t>CAGL0G04411g</t>
  </si>
  <si>
    <t>CAGL-IPF5628|CAGL-CDS0055.1|CAG59478.1</t>
  </si>
  <si>
    <t>CAL0137661</t>
  </si>
  <si>
    <t>UTP10</t>
  </si>
  <si>
    <t>YJL109C</t>
  </si>
  <si>
    <t>Anc_1.253</t>
  </si>
  <si>
    <t>Nucleolar protein; component of the small subunit (SSU) processome containing the U3 snoRNA that is involved in processing of pre-18S rRNA; mutant has increased aneuploidy tolerance</t>
  </si>
  <si>
    <t>CAGL0F07645g</t>
  </si>
  <si>
    <t>CAGL-IPF549|CAGL-CDS3990.1|CAG59224.1</t>
  </si>
  <si>
    <t>CAL0131190</t>
  </si>
  <si>
    <t>UTP11</t>
  </si>
  <si>
    <t>YKL099C</t>
  </si>
  <si>
    <t>Anc_2.482</t>
  </si>
  <si>
    <t>CAGL0I03960g</t>
  </si>
  <si>
    <t>VMA1</t>
  </si>
  <si>
    <t>CAGL-IPF5950|CAGL-CDS0397.1|CAG60358.1</t>
  </si>
  <si>
    <t>CAL0132692</t>
  </si>
  <si>
    <t>YDL185W</t>
  </si>
  <si>
    <t>Anc_7.300</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</si>
  <si>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t>
  </si>
  <si>
    <t>CAGL0F08987g</t>
  </si>
  <si>
    <t>CAGL-IPF7775|CAGL-CDS4726.1|CAG59282.1</t>
  </si>
  <si>
    <t>CAL0131364</t>
  </si>
  <si>
    <t>VMA10</t>
  </si>
  <si>
    <t>YHR039C-A</t>
  </si>
  <si>
    <t>Anc_5.304</t>
  </si>
  <si>
    <t>Subunit G of the V1 peripheral membrane domain of V-ATPase; part of the electrogenic proton pump found throughout the endomembrane system; involved in vacuolar acidification; the V1 peripheral membrane domain of the vacuolar H+-ATPase (V-ATPase) has eight subunits</t>
  </si>
  <si>
    <t>CAGL0E06204g</t>
  </si>
  <si>
    <t>CAGL-IPF6004|CAGL-CDS4701.1|CAG58878.1</t>
  </si>
  <si>
    <t>CAL0128810</t>
  </si>
  <si>
    <t>YPL234C</t>
  </si>
  <si>
    <t>Anc_6.260</t>
  </si>
  <si>
    <t>VMA11</t>
  </si>
  <si>
    <t>Vacuolar ATPase V0 domain subunit c'; involved in proton transport activity; hydrophobic integral membrane protein (proteolipid) containing four transmembrane segments; N and C termini are in the vacuolar lumen</t>
  </si>
  <si>
    <t>CAGL0D03784g</t>
  </si>
  <si>
    <t>CAGL-IPF4725|CAGL-CDS4713.1|CAG58491.1</t>
  </si>
  <si>
    <t>CAL0128095</t>
  </si>
  <si>
    <t>VMA22</t>
  </si>
  <si>
    <t>YHR060W</t>
  </si>
  <si>
    <t>Anc_5.330</t>
  </si>
  <si>
    <t>Protein that is required for vacuolar H+-ATPase (V-ATPase) function; peripheral membrane protein; not an actual component of the V-ATPase complex; functions in the assembly of the V-ATPase; localized to the yeast endoplasmic reticulum (ER)</t>
  </si>
  <si>
    <t>CAGL0I01562g</t>
  </si>
  <si>
    <t>CAGL-IPF2084|CAGL-CDS4730.1|CAG60258.1</t>
  </si>
  <si>
    <t>CAL0130011</t>
  </si>
  <si>
    <t>YEL027W</t>
  </si>
  <si>
    <t>Anc_1.469</t>
  </si>
  <si>
    <t>VMA3</t>
  </si>
  <si>
    <t>Proteolipid subunit c of the V0 domain of vacuolar H(+)-ATPase; dicyclohexylcarbodiimide binding subunit; required for vacuolar acidification and important for copper and iron metal ion homeostasis</t>
  </si>
  <si>
    <t>CAGL0E05346g</t>
  </si>
  <si>
    <t>CAGL-IPF5030|CAGL-CDS4138.1|CAG58840.1</t>
  </si>
  <si>
    <t>CAL0128848</t>
  </si>
  <si>
    <t>VMA4</t>
  </si>
  <si>
    <t>YOR332W</t>
  </si>
  <si>
    <t>Anc_7.063</t>
  </si>
  <si>
    <t>Subunit E of the V1 domain of the vacuolar H+-ATPase (V-ATPase); V-ATPase is an electrogenic proton pump found throughout the endomembrane system; V1 domain has eight subunits; required for the V1 domain to assemble onto the vacuolar membrane; protein abundance increases in response to DNA replication stress</t>
  </si>
  <si>
    <t>CAGL0L05126g</t>
  </si>
  <si>
    <t>CAGL-IPF4570|CAGL-CDS2824.1|CAG61967.1</t>
  </si>
  <si>
    <t>CAL0135816</t>
  </si>
  <si>
    <t>VMA5</t>
  </si>
  <si>
    <t>YKL080W</t>
  </si>
  <si>
    <t>Anc_2.634</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</si>
  <si>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</si>
  <si>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CAGL0D04048g</t>
  </si>
  <si>
    <t>CAGL-IPF4701|CAGL-CDS5202.1|CAG58503.1</t>
  </si>
  <si>
    <t>CAL0128243</t>
  </si>
  <si>
    <t>VMA7</t>
  </si>
  <si>
    <t>YGR020C</t>
  </si>
  <si>
    <t>Anc_4.157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</si>
  <si>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</si>
  <si>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CAGL0K11594g</t>
  </si>
  <si>
    <t>CAGL-IPF3302|CAGL-CDS4370.1|CAG61683.1</t>
  </si>
  <si>
    <t>CAL0134825</t>
  </si>
  <si>
    <t>VPH2</t>
  </si>
  <si>
    <t>YKL119C</t>
  </si>
  <si>
    <t>Anc_2.453</t>
  </si>
  <si>
    <t>Integral membrane protein required for V-ATPase function; not an actual component of the vacuolar H+-ATPase (V-ATPase) complex; functions in the assembly of the V-ATPase; localized to the endoplasmic reticulum (ER)</t>
  </si>
  <si>
    <t>CAGL0L01837g</t>
  </si>
  <si>
    <t>VPS24</t>
  </si>
  <si>
    <t>CAGL-IPF7438|CAGL-CDS4218.1|CAG61819.1</t>
  </si>
  <si>
    <t>CAL0135696</t>
  </si>
  <si>
    <t>YKL041W</t>
  </si>
  <si>
    <t>Anc_2.558</t>
  </si>
  <si>
    <t>One of four subunits of the ESCRT-III complex; forms an endosomal sorting complex required for transport III (ESCRT-III) subcomplex with Did4p; involved in the sorting of transmembrane proteins into the multivesicular body (MVB) pathway</t>
  </si>
  <si>
    <t>CAGL0F05181g</t>
  </si>
  <si>
    <t>CAGL-IPF367|CAGL-CDS1438.1|CAG59121.1</t>
  </si>
  <si>
    <t>CAL0129909</t>
  </si>
  <si>
    <t>VPS52</t>
  </si>
  <si>
    <t>YDR484W</t>
  </si>
  <si>
    <t>Anc_3.102</t>
  </si>
  <si>
    <t>Component of the GARP (Golgi-associated retrograde protein) complex; this complex is required for the recycling of proteins from endosomes to the late Golgi; involved in localization of actin and chitin; members of the GARP complex are Vps51p-Vps52p-Vps53p-Vps54p</t>
  </si>
  <si>
    <t>CAGL0A02926g</t>
  </si>
  <si>
    <t>CAGL-IPF1274|CAGL-CDS3335.1|CAG57786.1</t>
  </si>
  <si>
    <t>CAL0126677</t>
  </si>
  <si>
    <t>VPS74</t>
  </si>
  <si>
    <t>YDR372C</t>
  </si>
  <si>
    <t>Anc_5.442</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</si>
  <si>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</si>
  <si>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CAGL0L10604g</t>
  </si>
  <si>
    <t>CAGL-IPF4173|CAGL-CDS4205.1|CAG62202.1</t>
  </si>
  <si>
    <t>CAL0135898</t>
  </si>
  <si>
    <t>VTI1</t>
  </si>
  <si>
    <t>YMR197C</t>
  </si>
  <si>
    <t>Anc_6.287</t>
  </si>
  <si>
    <t>Protein involved in cis-Golgi membrane traffic; v-SNARE that interacts with two t-SNARES, Sed5p and Pep12p; required for multiple vacuolar sorting pathways</t>
  </si>
  <si>
    <t>CAGL0L02365g</t>
  </si>
  <si>
    <t>CAGL-IPF2806|CAGL-CDS2578.1|CAG61843.1</t>
  </si>
  <si>
    <t>CAL0135772</t>
  </si>
  <si>
    <t>WBP1</t>
  </si>
  <si>
    <t>YEL002C</t>
  </si>
  <si>
    <t>Anc_7.140</t>
  </si>
  <si>
    <t>Beta subunit of the oligosaccharyl transferase glycoprotein complex; required for N-linked glycosylation of proteins in the endoplasmic reticulum</t>
  </si>
  <si>
    <t>CAGL0F00473g</t>
  </si>
  <si>
    <t>CAGL-IPF3791|CAGL-CDS4889.1|CAG58918.1</t>
  </si>
  <si>
    <t>CAL0131200</t>
  </si>
  <si>
    <t>YAE1</t>
  </si>
  <si>
    <t>YJR067C</t>
  </si>
  <si>
    <t>Anc_1.516</t>
  </si>
  <si>
    <t>Protein that forms a complex with Lto1p and Rli1p; essential for growth under standard (aerobic) conditions but not under anaerobic conditions; may have a role in protection of ribosomal assembly and function from damage due to reactive oxygen species</t>
  </si>
  <si>
    <t>CAGL0H00660g</t>
  </si>
  <si>
    <t>CAGL-IPF7311|CAGL-CDS4683.1|CAG59758.1</t>
  </si>
  <si>
    <t>CAL0131858</t>
  </si>
  <si>
    <t>YAH1</t>
  </si>
  <si>
    <t>YPL252C</t>
  </si>
  <si>
    <t>Anc_6.288</t>
  </si>
  <si>
    <t>Ferredoxin of the mitochondrial matrix; required for formation of cellular iron-sulfur proteins; involved in heme A biosynthesis; homologous to human adrenodoxin</t>
  </si>
  <si>
    <t>CAGL0A03971g</t>
  </si>
  <si>
    <t>CAGL-IPF1186|CAGL-CDS5427.1|CAG57832.1</t>
  </si>
  <si>
    <t>CAL0126637</t>
  </si>
  <si>
    <t>YKE2</t>
  </si>
  <si>
    <t>YLR200W</t>
  </si>
  <si>
    <t>Anc_7.352</t>
  </si>
  <si>
    <t>Subunit of the heterohexameric Gim/prefoldin protein complex; involved in the folding of alpha-tubulin, beta-tubulin, and actin; prefoldin complex also localizes to chromatin of actively transcribed genes in the nucleus and facilitates transcriptional elongation</t>
  </si>
  <si>
    <t>CAGL0D03498g</t>
  </si>
  <si>
    <t>CAGL-IPF4746|CAGL-CDS4404.1|CAG58478.1</t>
  </si>
  <si>
    <t>CAL0128317</t>
  </si>
  <si>
    <t>YKT6</t>
  </si>
  <si>
    <t>YKL196C</t>
  </si>
  <si>
    <t>Anc_4.303</t>
  </si>
  <si>
    <t>Vesicle membrane protein (v-SNARE) with acyltransferase activity; involved in trafficking to and within the Golgi, endocytic trafficking to the vacuole, and vacuolar fusion; membrane localization due to prenylation at the carboxy-terminus</t>
  </si>
  <si>
    <t>CAGL0K04961g</t>
  </si>
  <si>
    <t>YPD1</t>
  </si>
  <si>
    <t>CAGL-IPF4005|CAGL-CDS4724.1|CAG61403.1</t>
  </si>
  <si>
    <t>CAL0134677</t>
  </si>
  <si>
    <t>YDL235C</t>
  </si>
  <si>
    <t>Anc_2.027</t>
  </si>
  <si>
    <t>Phosphorelay intermediate protein; phosphorylated by the plasma membrane sensor Sln1p in response to osmotic stress and then in turn phosphorylates the response regulators Ssk1p in the cytosol and Skn7p in the nucleus</t>
  </si>
  <si>
    <t>CAGL0F02255g</t>
  </si>
  <si>
    <t>CAGL-IPF5721|CAGL-CDS4876.1|CAG58993.1</t>
  </si>
  <si>
    <t>CAL0129177</t>
  </si>
  <si>
    <t>YPI1</t>
  </si>
  <si>
    <t>YFR003C</t>
  </si>
  <si>
    <t>Anc_8.095</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</si>
  <si>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</si>
  <si>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CAGL0K12672g</t>
  </si>
  <si>
    <t>CAGL-IPF4619|CAGL-CDS4395.1|CAG61730.1</t>
  </si>
  <si>
    <t>CAL0134615</t>
  </si>
  <si>
    <t>YPT1</t>
  </si>
  <si>
    <t>YFL038C</t>
  </si>
  <si>
    <t>Anc_8.025</t>
  </si>
  <si>
    <t>Rab family GTPase; involved in the ER-to-Golgi step of the secretory pathway; complex formation with the Rab escort protein Mrs6p is required for prenylation of Ypt1p by protein geranylgeranyltransferase type II (Bet2p-Bet4p)</t>
  </si>
  <si>
    <t>CAGL0C04301g</t>
  </si>
  <si>
    <t>CAGL-IPF901|CAGL-CDS4488.1|CAG58269.1</t>
  </si>
  <si>
    <t>CAL0127274</t>
  </si>
  <si>
    <t>YDR002W</t>
  </si>
  <si>
    <t>Anc_3.204</t>
  </si>
  <si>
    <t>YRB1</t>
  </si>
  <si>
    <t>Ran GTPase binding protein; involved in nuclear protein import and RNA export, ubiquitin-mediated protein degradation during the cell cycle; shuttles between the nucleus and cytoplasm; is essential; homolog of human RanBP1</t>
  </si>
  <si>
    <t>CAGL0K09823g</t>
  </si>
  <si>
    <t>CAR58055.1</t>
  </si>
  <si>
    <t>CAL0134285</t>
  </si>
  <si>
    <t>YSF3</t>
  </si>
  <si>
    <t>YNL138W-A</t>
  </si>
  <si>
    <t>Anc_2.126</t>
  </si>
  <si>
    <t>Component of the SF3b subcomplex of the U2 snRNP; essential protein required for for splicing and for assembly of SF3b</t>
  </si>
  <si>
    <t>CAGL0I04378g</t>
  </si>
  <si>
    <t>CAGL-IPF5917|CAGL-CDS2613.1|CAG60376.1</t>
  </si>
  <si>
    <t>CAL0132180</t>
  </si>
  <si>
    <t>YUR1</t>
  </si>
  <si>
    <t>YJL139C</t>
  </si>
  <si>
    <t>Mannosyltransferase involved in protein N-glycosylation; member of the KTR1 family; located in the Golgi apparatus; YUR1 has a paralog, KTR2, that arose from the whole genome duplication</t>
  </si>
  <si>
    <t>CAGL0K00759g</t>
  </si>
  <si>
    <t>ZPR1</t>
  </si>
  <si>
    <t>CAGL-IPF5150|CAGL-CDS2200.1|CAG61218.1</t>
  </si>
  <si>
    <t>CAL0134385</t>
  </si>
  <si>
    <t>YGR211W</t>
  </si>
  <si>
    <t>Anc_5.120</t>
  </si>
  <si>
    <t>Essential protein with two zinc fingers; present in the nucleus of growing cells but relocates to the cytoplasm in starved cells via a process mediated by Cpr1p; binds to translation elongation factor eEF-1 (Tef1p); relative distribution to the nucleus increases upon DNA replication stress</t>
  </si>
  <si>
    <t>CAGL0E01353g</t>
  </si>
  <si>
    <t>CAGL-IPF5505|CAGL-CDS2528.1|CAG58666.1</t>
  </si>
  <si>
    <t>CAL0128850</t>
  </si>
  <si>
    <t>YLR130C</t>
  </si>
  <si>
    <t>Anc_8.325</t>
  </si>
  <si>
    <t>ZRT2</t>
  </si>
  <si>
    <t>Low-affinity zinc transporter of the plasma membrane; transcription is induced under low-zinc conditions by the Zap1p transcription factor</t>
  </si>
  <si>
    <t>CAGL0A00154g</t>
  </si>
  <si>
    <t>Novel_proteincoding3</t>
  </si>
  <si>
    <t>CAL0000211559</t>
  </si>
  <si>
    <t>CAGL0A02255g</t>
  </si>
  <si>
    <t>CAGL-IPF2976|CAGL-CDS3815.1|CAG57755.1</t>
  </si>
  <si>
    <t>CAL0126531</t>
  </si>
  <si>
    <t>CAGL0B00220g</t>
  </si>
  <si>
    <t>CAGL-IPF14888|CAG57880.3</t>
  </si>
  <si>
    <t>CAL0127780</t>
  </si>
  <si>
    <t>CAGL0B05126g</t>
  </si>
  <si>
    <t>CAGL0B05093g.1</t>
  </si>
  <si>
    <t>CAL0000210586</t>
  </si>
  <si>
    <t>CAGL0C03938g</t>
  </si>
  <si>
    <t>CAGL-IPF925|CAGL-CDS1324.1|CAG58253.1</t>
  </si>
  <si>
    <t>CAL0127372</t>
  </si>
  <si>
    <t>CAGL0C03960g</t>
  </si>
  <si>
    <t>CAGL-IPF922|CAGL-CDS1387.1|CAG58254.1</t>
  </si>
  <si>
    <t>CAL0127416</t>
  </si>
  <si>
    <t>CAGL0D00105g</t>
  </si>
  <si>
    <t>CAGL0D00110g.2</t>
  </si>
  <si>
    <t>CAL0000208769</t>
  </si>
  <si>
    <t>CAGL0D00116g</t>
  </si>
  <si>
    <t>CAGL0D00110g.1</t>
  </si>
  <si>
    <t>CAL0000207647</t>
  </si>
  <si>
    <t>CAGL0D00869g</t>
  </si>
  <si>
    <t>Novel_proteincoding9</t>
  </si>
  <si>
    <t>CAL0000207603</t>
  </si>
  <si>
    <t>CAGL0F00176g</t>
  </si>
  <si>
    <t>Novel_proteincoding14</t>
  </si>
  <si>
    <t>CAL0000203513</t>
  </si>
  <si>
    <t>CAGL0G00105g</t>
  </si>
  <si>
    <t>CAGL0G00110g.2</t>
  </si>
  <si>
    <t>CAL0000209268</t>
  </si>
  <si>
    <t>CAGL0G10197g</t>
  </si>
  <si>
    <t>Novel_proteincoding17</t>
  </si>
  <si>
    <t>CAL0000202802</t>
  </si>
  <si>
    <t>CAGL0H05764g</t>
  </si>
  <si>
    <t>Novel_proteincoding20</t>
  </si>
  <si>
    <t>CAL0000205076</t>
  </si>
  <si>
    <t>CAGL0J11979g</t>
  </si>
  <si>
    <t>CAGL0J11990g.3</t>
  </si>
  <si>
    <t>CAL0000206605</t>
  </si>
  <si>
    <t>CAGL0J12012g</t>
  </si>
  <si>
    <t>CAGL0J11990g.1</t>
  </si>
  <si>
    <t>CAL0000205046</t>
  </si>
  <si>
    <t>CAGL0K00121g</t>
  </si>
  <si>
    <t>Novel_proteincoding31</t>
  </si>
  <si>
    <t>CAL0000210794</t>
  </si>
  <si>
    <t>CAGL0K06380g</t>
  </si>
  <si>
    <t>Novel_proteincoding33</t>
  </si>
  <si>
    <t>CAL0000209364</t>
  </si>
  <si>
    <t>CAGL0K07183g</t>
  </si>
  <si>
    <t>CAGL-IPF5353|CAGL-CDS5407.1|CAG61497.1</t>
  </si>
  <si>
    <t>CAL0134049</t>
  </si>
  <si>
    <t>CAGL0L04832g</t>
  </si>
  <si>
    <t>CAGL-IPF12573|CAR58062.1</t>
  </si>
  <si>
    <t>CAL0135660</t>
  </si>
  <si>
    <t>CAGL0L08547g</t>
  </si>
  <si>
    <t>Novel_proteincoding38</t>
  </si>
  <si>
    <t>CAL0000205400</t>
  </si>
  <si>
    <t>CAGL0M00792g</t>
  </si>
  <si>
    <t>CAGL-IPF5448|CAG62356.1</t>
  </si>
  <si>
    <t>CAL0136377</t>
  </si>
  <si>
    <t>CAGL0M03421g</t>
  </si>
  <si>
    <t>CAGL-IPF6815|CAGL-CDS4257.1|CAG62472.1</t>
  </si>
  <si>
    <t>CAL0136935</t>
  </si>
  <si>
    <t>CAGL0M00110g</t>
  </si>
  <si>
    <t>AWP11</t>
  </si>
  <si>
    <t>CAGL-IPF5376</t>
  </si>
  <si>
    <t>CAL0137155</t>
  </si>
  <si>
    <t>CAGL0H01551g</t>
  </si>
  <si>
    <t>CAGL-IPF5822|CAGL-CDS2977.1|CAG59799.1</t>
  </si>
  <si>
    <t>CAL0131874</t>
  </si>
  <si>
    <t>CAB1</t>
  </si>
  <si>
    <t>YDR531W</t>
  </si>
  <si>
    <t>Anc_1.018</t>
  </si>
  <si>
    <t>Pantothenate kinase, ATP:D-pantothenate 4'-phosphotransferase; catalyzes the first committed step in the universal biosynthetic pathway for synthesis of coenzyme A (CoA); transcriptionally regulated by Upc2p via a sterol response element</t>
  </si>
  <si>
    <t>CAGL0J05896g</t>
  </si>
  <si>
    <t>CAGL-IPF2275|CAGL-CDS4511.1|CAG60913.1</t>
  </si>
  <si>
    <t>CAL0133250</t>
  </si>
  <si>
    <t>PGA1</t>
  </si>
  <si>
    <t>YNL158W</t>
  </si>
  <si>
    <t>Anc_2.111</t>
  </si>
  <si>
    <t>Essential component of GPI-mannosyltransferase II; complex is responsible for second mannose addition to GPI precursors as a partner of Gpi18p; required for maturation of Gas1p and Pho8p; has synthetic genetic interactions with secretory pathway genes</t>
  </si>
  <si>
    <t>CAGL0K01573g</t>
  </si>
  <si>
    <t>CAGL-IPF5088|CAGL-CDS1977.1|CAG61254.1</t>
  </si>
  <si>
    <t>CAL0134659</t>
  </si>
  <si>
    <t>PRP9</t>
  </si>
  <si>
    <t>YDL030W</t>
  </si>
  <si>
    <t>Anc_3.160</t>
  </si>
  <si>
    <t>Subunit of the SF3a splicing factor complex; required for spliceosome assembly; acts after the formation of the U1 snRNP-pre-mRNA complex</t>
  </si>
  <si>
    <t>CAGL0B02607g</t>
  </si>
  <si>
    <t>HEM1</t>
  </si>
  <si>
    <t>CAGL-IPF837|CAGL-CDS1907.1|CAG57984.1</t>
  </si>
  <si>
    <t>CAL0127812</t>
  </si>
  <si>
    <t>YDR232W</t>
  </si>
  <si>
    <t>Anc_8.453</t>
  </si>
  <si>
    <t>5-aminolevulinate synthase; catalyzes the first step in the heme biosynthetic pathway; an N-terminal signal sequence is required for localization to the mitochondrial matrix; expression is regulated by Hap2p-Hap3p</t>
  </si>
  <si>
    <t>CAGL0M09064g</t>
  </si>
  <si>
    <t>CAGL-IPF8181|CAGL-CDS3350.1|CAG62715.1</t>
  </si>
  <si>
    <t>CAL0136771</t>
  </si>
  <si>
    <t>FIP1</t>
  </si>
  <si>
    <t>YJR093C</t>
  </si>
  <si>
    <t>Anc_7.464</t>
  </si>
  <si>
    <t>Subunit of cleavage polyadenylation factor (CPF); interacts directly with poly(A) polymerase (Pap1p) to regulate its activity; bridging factor that links Pap1p and the CPF complex via Yth1p</t>
  </si>
  <si>
    <t>CAGL0E00759g</t>
  </si>
  <si>
    <t>CAGL-IPF5562|CAGL-CDS3168.1|CAG58640.1</t>
  </si>
  <si>
    <t>CAL0128776</t>
  </si>
  <si>
    <t>ARG82</t>
  </si>
  <si>
    <t>YDR173C</t>
  </si>
  <si>
    <t>Anc_8.371</t>
  </si>
  <si>
    <t>Inositol polyphosphate multikinase (IPMK); sequentially phosphorylates Ins(1,4,5)P3 to form Ins(1,3,4,5,6)P5; also has diphosphoinositol polyphosphate synthase activity; regulates arginine-, phosphate-, and nitrogen-responsive genes</t>
  </si>
  <si>
    <t>CAGL0I10318g</t>
  </si>
  <si>
    <t>NDC10</t>
  </si>
  <si>
    <t>CAGL-IPF6451|CAGL-CDS0594.1|CAG60633.1|CBF3A</t>
  </si>
  <si>
    <t>CAL0132414</t>
  </si>
  <si>
    <t>CBF2</t>
  </si>
  <si>
    <t>YGR140W</t>
  </si>
  <si>
    <t>Anc_3.504</t>
  </si>
  <si>
    <t>Essential kinetochore protein; component of the CBF3 multisubunit complex that binds to the CDEIII region of the centromere; Cbf2p also binds to the CDEII region possibly forming a different multimeric complex, ubiquitinated in vivo; relative distribution to the spindle pole body decreases upon DNA replication stress</t>
  </si>
  <si>
    <t>CAGL0A02772g</t>
  </si>
  <si>
    <t>CAGL-IPF1281|CAGL-CDS2465.1|CAG57779.1</t>
  </si>
  <si>
    <t>CAL0126817</t>
  </si>
  <si>
    <t>CDC40</t>
  </si>
  <si>
    <t>YDR364C</t>
  </si>
  <si>
    <t>Anc_5.429</t>
  </si>
  <si>
    <t>Pre-mRNA splicing factor; important for catalytic step II of pre-mRNA splicing and plays a role in cell cycle progression; required for DNA synthesis during mitosis and meiosis; has WD repeats</t>
  </si>
  <si>
    <t>CAGL0I04752g</t>
  </si>
  <si>
    <t>CAGL-IPF5893|CAGL-CDS2554.1|CAG60393.1</t>
  </si>
  <si>
    <t>CAL0132332</t>
  </si>
  <si>
    <t>CDS1</t>
  </si>
  <si>
    <t>YBR029C</t>
  </si>
  <si>
    <t>Anc_3.230</t>
  </si>
  <si>
    <t>Phosphatidate cytidylyltransferase (CDP-diglyceride synthetase); an enzyme that catalyzes that conversion of CTP + phosphate into diphosphate + CDP-diaclglyerol, a critical step in the synthesis of all major yeast phospholipids</t>
  </si>
  <si>
    <t>CAGL0H07073g</t>
  </si>
  <si>
    <t>CAGL-IPF13284|CAG60037.1</t>
  </si>
  <si>
    <t>CAL0129896</t>
  </si>
  <si>
    <t>DAD4</t>
  </si>
  <si>
    <t>YDR320C-A</t>
  </si>
  <si>
    <t>Anc_5.354</t>
  </si>
  <si>
    <t>CAGL0L00319g</t>
  </si>
  <si>
    <t>ERG20</t>
  </si>
  <si>
    <t>CAGL-IPF7544|CAGL-CDS3146.1|CAG61757.1</t>
  </si>
  <si>
    <t>CAL0135036</t>
  </si>
  <si>
    <t>YJL167W</t>
  </si>
  <si>
    <t>Anc_1.176</t>
  </si>
  <si>
    <t>Farnesyl pyrophosphate synthetase; has both dimethylallyltranstransferase and geranyltranstransferase activities; catalyzes the formation of C15 farnesyl pyrophosphate units for isoprenoid and sterol biosynthesis</t>
  </si>
  <si>
    <t>CAGL0K03927g</t>
  </si>
  <si>
    <t>CAGL-IPF2151|CAGL-CDS4112.1|CAG61357.1</t>
  </si>
  <si>
    <t>CAL0134907</t>
  </si>
  <si>
    <t>ERG29</t>
  </si>
  <si>
    <t>YMR134W</t>
  </si>
  <si>
    <t>Anc_2.397</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</si>
  <si>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</si>
  <si>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CAGL0F08503g</t>
  </si>
  <si>
    <t>CAGL-IPF617|CAGL-CDS4047.1|CAG59262.1</t>
  </si>
  <si>
    <t>CAL0131396</t>
  </si>
  <si>
    <t>FOL2</t>
  </si>
  <si>
    <t>YGR267C</t>
  </si>
  <si>
    <t>Anc_5.037</t>
  </si>
  <si>
    <t>GTP-cyclohydrolase I; catalyzes the first step in the folic acid biosynthetic pathway</t>
  </si>
  <si>
    <t>CAGL0F01705g</t>
  </si>
  <si>
    <t>FRS1</t>
  </si>
  <si>
    <t>CAGL-IPF5757|CAGL-CDS1532.1|CAG58970.1</t>
  </si>
  <si>
    <t>CAL0129751</t>
  </si>
  <si>
    <t>YLR060W</t>
  </si>
  <si>
    <t>Anc_8.033</t>
  </si>
  <si>
    <t>Beta subunit of cytoplasmic phenylalanyl-tRNA synthetase; forms a tetramer with Frs2p to generate active enzyme; able to hydrolyze mis-aminoacylated tRNA-Phe, which could contribute to translational quality control</t>
  </si>
  <si>
    <t>CAGL0L04664g</t>
  </si>
  <si>
    <t>HEM15</t>
  </si>
  <si>
    <t>CAGL-IPF8144|CAGL-CDS2917.1|CAG61948.1</t>
  </si>
  <si>
    <t>CAL0136122</t>
  </si>
  <si>
    <t>YOR176W</t>
  </si>
  <si>
    <t>Anc_6.067</t>
  </si>
  <si>
    <t>Ferrochelatase; a mitochondrial inner membrane protein, catalyzes the insertion of ferrous iron into protoporphyrin IX, the eighth and final step in the heme biosynthetic pathway</t>
  </si>
  <si>
    <t>CAGL0J09680g</t>
  </si>
  <si>
    <t>CAGL-IPF9292|CAGL-CDS3333.1|CAG61081.1</t>
  </si>
  <si>
    <t>CAL0133604</t>
  </si>
  <si>
    <t>HEM3</t>
  </si>
  <si>
    <t>YDL205C</t>
  </si>
  <si>
    <t>Anc_8.456</t>
  </si>
  <si>
    <t>Porphobilinogen deaminase; catalyzes the conversion of 4-porphobilinogen to hydroxymethylbilane, the third step in heme biosynthesis; localizes to the cytoplasm and nucleus; expression is regulated by Hap2p-Hap3p, but not by levels of heme</t>
  </si>
  <si>
    <t>CAGL0M13431g</t>
  </si>
  <si>
    <t>CAGL-IPF6078|CAGL-CDS3548.1|CAG62907.1</t>
  </si>
  <si>
    <t>CAL0137011</t>
  </si>
  <si>
    <t>IKI1</t>
  </si>
  <si>
    <t>YHR187W</t>
  </si>
  <si>
    <t>Anc_5.048</t>
  </si>
  <si>
    <t>Subunit of hexameric RecA-like ATPase Elp456 Elongator subcomplex; which is required for modification of wobble nucleosides in tRNA; iki1 mutations confer resistance to the K. lactis toxin zymocin</t>
  </si>
  <si>
    <t>CAGL0M01474g</t>
  </si>
  <si>
    <t>CAGL-IPF14407|CAG62385.1</t>
  </si>
  <si>
    <t>CAL0136661</t>
  </si>
  <si>
    <t>NCB2</t>
  </si>
  <si>
    <t>YDR397C</t>
  </si>
  <si>
    <t>Anc_5.489</t>
  </si>
  <si>
    <t>Subunit of a heterodimeric NC2 transcription regulator complex; complex binds to TBP and can repress transcription by preventing preinitiation complex assembly or stimulate activated transcription; homologous to human NC2beta; complex also includes Bur6p</t>
  </si>
  <si>
    <t>CAGL0M04873g</t>
  </si>
  <si>
    <t>CAGL-IPF14283|CAG62535.1</t>
  </si>
  <si>
    <t>CAL0137051</t>
  </si>
  <si>
    <t>RPS10A</t>
  </si>
  <si>
    <t>YOR293W</t>
  </si>
  <si>
    <t>Anc_8.760</t>
  </si>
  <si>
    <t>Protein component of the small (40S) ribosomal subunit; homologous to mammalian ribosomal protein S10, no bacterial homolog; RPS10A has a paralog, RPS10B, that arose from the whole genome duplication</t>
  </si>
  <si>
    <t>CAGL0A04521g</t>
  </si>
  <si>
    <t>CAGL-IPF1131|CAGL-CDS4437.1|CAG57857.1</t>
  </si>
  <si>
    <t>CAL0126633</t>
  </si>
  <si>
    <t>RPS8A</t>
  </si>
  <si>
    <t>YER102W</t>
  </si>
  <si>
    <t>YBL072C</t>
  </si>
  <si>
    <t>Anc_7.395</t>
  </si>
  <si>
    <t>Protein component of the small (40S) ribosomal subunit; homologous to mammalian ribosomal protein S8, no bacterial homolog; RPS8A has a paralog, RPS8B, that arose from the whole genome duplication</t>
  </si>
  <si>
    <t>CAGL0H10384g</t>
  </si>
  <si>
    <t>CAGL-IPF7|CAGL-CDS3885.1|CAG60182.1</t>
  </si>
  <si>
    <t>CAL0131576</t>
  </si>
  <si>
    <t>RRP42</t>
  </si>
  <si>
    <t>YDL111C</t>
  </si>
  <si>
    <t>Anc_2.326</t>
  </si>
  <si>
    <t>Exosome non-catalytic core component; involved in 3'-5' RNA processing and degradation in both the nucleus and the cytoplasm; has similarity to E. coli RNase PH and to human hRrp42p (EXOSC7)</t>
  </si>
  <si>
    <t>CAGL0J07678g</t>
  </si>
  <si>
    <t>CAGL-IPF2397|CAGL-CDS5381.1|CAG60992.1</t>
  </si>
  <si>
    <t>CAL0133720</t>
  </si>
  <si>
    <t>SUI1</t>
  </si>
  <si>
    <t>YNL244C</t>
  </si>
  <si>
    <t>Anc_1.118</t>
  </si>
  <si>
    <t>Translation initiation factor eIF1; component of a complex involved in recognition of the initiator codon; modulates translation accuracy at the initiation phase</t>
  </si>
  <si>
    <t>CAGL0K10098g</t>
  </si>
  <si>
    <t>CAGL-IPF12829|CAG61621.1</t>
  </si>
  <si>
    <t>CAL0133909</t>
  </si>
  <si>
    <t>TFB5</t>
  </si>
  <si>
    <t>YDR079C-A</t>
  </si>
  <si>
    <t>Anc_8.211</t>
  </si>
  <si>
    <t>Component of RNA polymerase II general transcription factor TFIIH; involved in transcription initiation and in nucleotide-excision repair; relocalizes to the cytosol in response to hypoxia; homolog of Chlamydomonas reinhardtii REX1-S protein involved in DNA repair</t>
  </si>
  <si>
    <t>CAGL0I02046g</t>
  </si>
  <si>
    <t>CAGL-IPF2116|CAGL-CDS3161.1|CAG60277.1</t>
  </si>
  <si>
    <t>CAL0132572</t>
  </si>
  <si>
    <t>CAGL0A02112g</t>
  </si>
  <si>
    <t>CAGL-IPF2985|CAGL-CDS1779.1|CAG57749.1</t>
  </si>
  <si>
    <t>CAL0126765</t>
  </si>
  <si>
    <t>DED81</t>
  </si>
  <si>
    <t>YHR019C</t>
  </si>
  <si>
    <t>Anc_1.353</t>
  </si>
  <si>
    <t>Cytosolic asparaginyl-tRNA synthetase; required for protein synthesis, catalyzes the specific attachment of asparagine to its cognate tRNA</t>
  </si>
  <si>
    <t>CAGL0I05098g</t>
  </si>
  <si>
    <t>CAGL-IPF14634|CAR58031.1</t>
  </si>
  <si>
    <t>CAL0132526</t>
  </si>
  <si>
    <t>SBH1</t>
  </si>
  <si>
    <t>YER087C-B</t>
  </si>
  <si>
    <t>Anc_7.369</t>
  </si>
  <si>
    <t>Beta subunit of Sec61p ER translocation complex (Sec61p-Sss1p-Sbh1p); involved in protein translocation into the endoplasmic reticulum; interacts with the exocyst complex and also with Rtn1p; SBH1 has a paralog, SBH2, that arose from the whole genome duplication</t>
  </si>
  <si>
    <t>CAGL0L02101g</t>
  </si>
  <si>
    <t>CAGL-IPF8430|CAGL-CDS3499.1|CAG61831.1</t>
  </si>
  <si>
    <t>CAL0135532</t>
  </si>
  <si>
    <t>BSD2</t>
  </si>
  <si>
    <t>YBR290W</t>
  </si>
  <si>
    <t>Anc_2.524</t>
  </si>
  <si>
    <t>Heavy metal ion homeostasis protein; facilitates trafficking of Smf1p and Smf2p metal transporters to the vacuole where they are degraded, controls metal ion transport, prevents metal hyperaccumulation, functions in copper detoxification</t>
  </si>
  <si>
    <t>CAGL0D00946g</t>
  </si>
  <si>
    <t>CAGL-IPF2620|CAGL-CDS2660.1|CAG58366.1</t>
  </si>
  <si>
    <t>CAL0128139</t>
  </si>
  <si>
    <t>YLR380W</t>
  </si>
  <si>
    <t>Anc_4.234</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</si>
  <si>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</si>
  <si>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</si>
  <si>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CAGL0J08888g</t>
  </si>
  <si>
    <t>CAGL-IPF6996|CAGL-CDS2288.1|CAG61046.1</t>
  </si>
  <si>
    <t>CAL0133032</t>
  </si>
  <si>
    <t>YLR212C</t>
  </si>
  <si>
    <t>Anc_7.323</t>
  </si>
  <si>
    <t>TUB4</t>
  </si>
  <si>
    <t>Gamma-tubulin; involved in nucleating microtubules from both the cytoplasmic and nuclear faces of the spindle pole body; protein abundance increases in response to DNA replication stress</t>
  </si>
  <si>
    <t>CAGL0J07106g</t>
  </si>
  <si>
    <t>CAGL-IPF2360|CAGL-CDS4005.1|CAG60966.1</t>
  </si>
  <si>
    <t>CAL0132788</t>
  </si>
  <si>
    <t>YOR194C</t>
  </si>
  <si>
    <t>Anc_8.603</t>
  </si>
  <si>
    <t>TOA1</t>
  </si>
  <si>
    <t>TFIIA large subunit; involved in transcriptional activation, acts as antirepressor or as coactivator; homologous to largest and second largest subunits of human and Drosophila TFIIA</t>
  </si>
  <si>
    <t>CAGL0H04389g</t>
  </si>
  <si>
    <t>CAGL-IPF1852|CAGL-CDS4555.1|CAG59919.1</t>
  </si>
  <si>
    <t>CAL0131830</t>
  </si>
  <si>
    <t>YHR100C</t>
  </si>
  <si>
    <t>Anc_5.403</t>
  </si>
  <si>
    <t>GEP4</t>
  </si>
  <si>
    <t>Mitochondrial phosphatidylglycerophosphatase (PGP phosphatase); dephosphorylates phosphatidylglycerolphosphate to generate phosphatidylglycerol, an essential step during cardiolipin biosynthesis; null mutant is sensitive to tunicamycin, DTT</t>
  </si>
  <si>
    <t>CAGL0C04433g</t>
  </si>
  <si>
    <t>CAGL-IPF892|CAGL-CDS1598.1|CAG58274.1</t>
  </si>
  <si>
    <t>CAL0127580</t>
  </si>
  <si>
    <t>YDL003W</t>
  </si>
  <si>
    <t>Anc_3.212</t>
  </si>
  <si>
    <t>MCD1</t>
  </si>
  <si>
    <t>Essential alpha-kleisin subunit of the cohesin complex; required for sister chromatid cohesion in mitosis and meiosis; apoptosis induces cleavage and translocation of a C-terminal fragment to mitochondria; expression peaks in S phase</t>
  </si>
  <si>
    <t>CAGL0F05005g</t>
  </si>
  <si>
    <t>CAGL-IPF356|CAGL-CDS0884.1|CAG59113.1</t>
  </si>
  <si>
    <t>CAL0131318</t>
  </si>
  <si>
    <t>YSH1</t>
  </si>
  <si>
    <t>YLR277C</t>
  </si>
  <si>
    <t>Anc_6.074</t>
  </si>
  <si>
    <t>Putative 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</si>
  <si>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CAGL0L11638g</t>
  </si>
  <si>
    <t>CAGL-IPF4251|CAGL-CDS1462.1|CAG62248.1</t>
  </si>
  <si>
    <t>CAL0135108</t>
  </si>
  <si>
    <t>YDR365C</t>
  </si>
  <si>
    <t>Anc_5.430</t>
  </si>
  <si>
    <t>ESF1</t>
  </si>
  <si>
    <t>Nucleolar protein involved in pre-rRNA processing; depletion causes severely decreased 18S rRNA levels</t>
  </si>
  <si>
    <t>CAGL0I03410g</t>
  </si>
  <si>
    <t>CAGL-IPF7362|CAGL-CDS1014.1|CAG60333.1</t>
  </si>
  <si>
    <t>CAL0132698</t>
  </si>
  <si>
    <t>CDC9</t>
  </si>
  <si>
    <t>YDL164C</t>
  </si>
  <si>
    <t>Anc_7.343</t>
  </si>
  <si>
    <t>DNA ligase found in the nucleus and mitochondria; an essential enzyme that joins Okazaki fragments during DNA replication; also acts in nucleotide excision repair, base excision repair, and recombination</t>
  </si>
  <si>
    <t>CAGL0G08294g</t>
  </si>
  <si>
    <t>CAGL-IPF1641|CAGL-CDS3819.1|CAG59651.1</t>
  </si>
  <si>
    <t>CAL0129289</t>
  </si>
  <si>
    <t>GPN3</t>
  </si>
  <si>
    <t>YLR243W</t>
  </si>
  <si>
    <t>Anc_8.397</t>
  </si>
  <si>
    <t>Putative GTPase with a role in biogenesis of RNA pol II and polIII; may be involved in assembly of RNA polymerases II and III and in their transport into the nucleus; may have a role in sister chromatid cohesion; contains a Gly-Pro-Asn motif in the G domain; similar to Npa3p and Gpn2p</t>
  </si>
  <si>
    <t>CAGL0I03234g</t>
  </si>
  <si>
    <t>CAGL-IPF7349|CAGL-CDS5100.1|CAG60326.1</t>
  </si>
  <si>
    <t>CAL0132644</t>
  </si>
  <si>
    <t>SNU13</t>
  </si>
  <si>
    <t>YEL026W</t>
  </si>
  <si>
    <t>Anc_1.465</t>
  </si>
  <si>
    <t>RNA binding protein; part of U3 snoRNP involved in rRNA processing, part of U4/U6-U5 tri-snRNP involved in mRNA splicing, similar to human 15.5K protein</t>
  </si>
  <si>
    <t>CAGL0F05467g</t>
  </si>
  <si>
    <t>CAGL-IPF390|CAGL-CDS4787.1|CAG59132.1</t>
  </si>
  <si>
    <t>CAL0131330</t>
  </si>
  <si>
    <t>SPC19</t>
  </si>
  <si>
    <t>YDR201W</t>
  </si>
  <si>
    <t>Anc_8.409</t>
  </si>
  <si>
    <t>CAGL0I03300g</t>
  </si>
  <si>
    <t>CAGL-IPF7355|CAGL-CDS3339.1|CAG60328.1</t>
  </si>
  <si>
    <t>CAL0132474</t>
  </si>
  <si>
    <t>BUD16</t>
  </si>
  <si>
    <t>YEL029C</t>
  </si>
  <si>
    <t>Anc_1.471</t>
  </si>
  <si>
    <t>Putative pyridoxal kinase; a key enzyme involved in pyridoxal 5'-phosphate synthesis, the active form of vitamin B6; required for genome integrity; involved in bud-site selection; similarity to yeast BUD17 and human pyridoxal kinase (PDXK)</t>
  </si>
  <si>
    <t>CAGL0A04015g</t>
  </si>
  <si>
    <t>CAGL-IPF1184|CAGL-CDS2022.1|CAG57834.1</t>
  </si>
  <si>
    <t>CAL0126595</t>
  </si>
  <si>
    <t>NOP56</t>
  </si>
  <si>
    <t>YLR197W</t>
  </si>
  <si>
    <t>Anc_7.354</t>
  </si>
  <si>
    <t>Essential evolutionarily-conserved nucleolar protein; component of the box C/D snoRNP complexes that direct 2'-O-methylation of pre-rRNA during its maturation; overexpression causes spindle orientation defects</t>
  </si>
  <si>
    <t>CAGL0E02409g</t>
  </si>
  <si>
    <t>CAGL-IPF7960|CAGL-CDS3109.1|CAG58713.1</t>
  </si>
  <si>
    <t>CAL0128888</t>
  </si>
  <si>
    <t>CSI2</t>
  </si>
  <si>
    <t>YOL007C</t>
  </si>
  <si>
    <t>Anc_6.033</t>
  </si>
  <si>
    <t>Protein of unknown function; green fluorescent protein (GFP)- fusion protein localizes to the mother side of the bud neck and the vacuole; YOL007C is not an essential gene</t>
  </si>
  <si>
    <t>CAGL0M09999g</t>
  </si>
  <si>
    <t>CAGL-IPF8386|CAGL-CDS0005.1|CAG62759.1</t>
  </si>
  <si>
    <t>CAL0137241</t>
  </si>
  <si>
    <t>IRA1</t>
  </si>
  <si>
    <t>YBR140C</t>
  </si>
  <si>
    <t>Anc_3.124</t>
  </si>
  <si>
    <t>GTPase-activating protein; negatively regulates RAS by converting it from the GTP- to the GDP-bound inactive form, required for reducing cAMP levels under nutrient limiting conditions, mediates membrane association of adenylate cyclase; IRA1 has a paralog, IRA2, that arose from the whole genome duplication</t>
  </si>
  <si>
    <t>CAGL0F08173g</t>
  </si>
  <si>
    <t>CAGL-IPF591|CAGL-CDS4500.1|CAG59248.1</t>
  </si>
  <si>
    <t>CAL0129772</t>
  </si>
  <si>
    <t>CPD1</t>
  </si>
  <si>
    <t>YGR247W</t>
  </si>
  <si>
    <t>Anc_5.079</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</si>
  <si>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</si>
  <si>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CAGL0M07876g</t>
  </si>
  <si>
    <t>MDE1</t>
  </si>
  <si>
    <t>CAGL-IPF9239|CAGL-CDS4382.1|CAG62665.1</t>
  </si>
  <si>
    <t>CAL0136527</t>
  </si>
  <si>
    <t>YJR024C</t>
  </si>
  <si>
    <t>Anc_5.129</t>
  </si>
  <si>
    <t>5'-methylthioribulose-1-phosphate dehydratase; acts in the methionine salvage pathway; potential Smt3p sumoylation substrate; expression downregulated by caspofungin and deletion mutant is caspofungin resistant</t>
  </si>
  <si>
    <t>CAGL0K03575g</t>
  </si>
  <si>
    <t>CAGL-IPF2175|CAGL-CDS3100.1|CAG61341.1</t>
  </si>
  <si>
    <t>CAL0134133</t>
  </si>
  <si>
    <t>YMR114C</t>
  </si>
  <si>
    <t>Anc_2.434</t>
  </si>
  <si>
    <t>Protein of unknown function; may interact with ribosomes, based on co-purification experiments; green fluorescent protein (GFP)-fusion protein localizes to the nucleus and cytoplasm; YMR114C is not an essential gene</t>
  </si>
  <si>
    <t>CAGL0G04345g</t>
  </si>
  <si>
    <t>CAGL-IPF5623|CAGL-CDS1055.1|CAG59475.1</t>
  </si>
  <si>
    <t>CAL0130372</t>
  </si>
  <si>
    <t>MDV1</t>
  </si>
  <si>
    <t>YJL112W</t>
  </si>
  <si>
    <t>Peripheral protein of cytosolic face of mitochondrial outer membrane; required for mitochondrial fission; interacts with Fis1p and with the dynamin-related GTPase Dnm1p; contains WD repeats; MDV1 has a paralog, CAF4, that arose from the whole genome duplication</t>
  </si>
  <si>
    <t>CAGL0D05698g</t>
  </si>
  <si>
    <t>CAGL-IPF4897|CAGL-CDS2552.1|CAG58568.1</t>
  </si>
  <si>
    <t>CAL0128273</t>
  </si>
  <si>
    <t>MMM1</t>
  </si>
  <si>
    <t>YLL006W</t>
  </si>
  <si>
    <t>Anc_5.210</t>
  </si>
  <si>
    <t>ER integral membrane protein; component of the ERMES complex that links the ER to mitochondria and may promote inter-organellar calcium and phospholipid exchange as well as coordinating mitochondrial DNA replication and growth</t>
  </si>
  <si>
    <t>CAGL0G06644g</t>
  </si>
  <si>
    <t>CAGL-IPF10626|CAGL-CDS5224.1|CAG59576.1</t>
  </si>
  <si>
    <t>CAL0130548</t>
  </si>
  <si>
    <t>CAGL0M12386g</t>
  </si>
  <si>
    <t>CAGL-IPF8456|CAGL-CDS4918.1|CAG62861.1</t>
  </si>
  <si>
    <t>CAL0136681</t>
  </si>
  <si>
    <t>MMF1</t>
  </si>
  <si>
    <t>YIL051C</t>
  </si>
  <si>
    <t>Anc_7.238</t>
  </si>
  <si>
    <t>Mitochondrial protein required for transamination of isoleucine; but not of valine or leucine; may regulate specificity of branched-chain transaminases Bat1p and Bat2p; interacts genetically with mitochondrial ribosomal protein genes; MMF1 has a paralog, HMF1, that arose from the whole genome duplication</t>
  </si>
  <si>
    <t>CAGL0H05203g</t>
  </si>
  <si>
    <t>CAGL-IPF4444|CAGL-CDS2227.1|CAG59955.1</t>
  </si>
  <si>
    <t>CAL0132034</t>
  </si>
  <si>
    <t>RGL1</t>
  </si>
  <si>
    <t>YPL066W</t>
  </si>
  <si>
    <t>Anc_8.530</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</si>
  <si>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</si>
  <si>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CAGL0C01067g</t>
  </si>
  <si>
    <t>CAGL-IPF9648|CAGL0C01089g|CAGL-IPF16212</t>
  </si>
  <si>
    <t>CAL0127556</t>
  </si>
  <si>
    <t>CAGL0H04323g</t>
  </si>
  <si>
    <t>CAGL-IPF1857|CAGL-CDS2680.1|CAG59916.1</t>
  </si>
  <si>
    <t>CAL0131564</t>
  </si>
  <si>
    <t>YJR125C</t>
  </si>
  <si>
    <t>Anc_4.346</t>
  </si>
  <si>
    <t>ENT3</t>
  </si>
  <si>
    <t>Protein containing an N-terminal epsin-like domain; involved in clathrin recruitment and traffic between the Golgi and endosomes; associates with the clathrin adaptor Gga2p</t>
  </si>
  <si>
    <t>CAGL0I00242g</t>
  </si>
  <si>
    <t>CAGL-IPF1991|CAGL-CDS4691.1|CAG60200.1</t>
  </si>
  <si>
    <t>CAL0132706</t>
  </si>
  <si>
    <t>CAGL0G08228g</t>
  </si>
  <si>
    <t>CAGL-IPF1647|CAG59648.2</t>
  </si>
  <si>
    <t>CAL0129670</t>
  </si>
  <si>
    <t>CDD1</t>
  </si>
  <si>
    <t>YLR245C</t>
  </si>
  <si>
    <t>Anc_8.391</t>
  </si>
  <si>
    <t>Cytidine deaminase; catalyzes the modification of cytidine to uridine in vitro but native RNA substrates have not been identified, localizes to both the nucleus and cytoplasm</t>
  </si>
  <si>
    <t>CAGL0L06908g</t>
  </si>
  <si>
    <t>CAGL-IPF7670|CAGL-CDS2481.1|CAG62047.1</t>
  </si>
  <si>
    <t>CAL0136102</t>
  </si>
  <si>
    <t>SUB2</t>
  </si>
  <si>
    <t>YDL084W</t>
  </si>
  <si>
    <t>Anc_2.384</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</si>
  <si>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</si>
  <si>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CAGL0B00374g</t>
  </si>
  <si>
    <t>CAGL-IPF3678|CAGL-CDS5162.1|CAG57886.1</t>
  </si>
  <si>
    <t>CAL0127054</t>
  </si>
  <si>
    <t>ADF1</t>
  </si>
  <si>
    <t>YCL058W-A</t>
  </si>
  <si>
    <t>Anc_1.007</t>
  </si>
  <si>
    <t>Transcriptional repressor encoded by the FYV5 antisense strand; negatively regulates transcription of FYV5 by binding to the promoter on the sense strand</t>
  </si>
  <si>
    <t>CAGL0L06864g</t>
  </si>
  <si>
    <t>CAGL-IPF7665|CAGL-CDS2094.1|CAG62045.1</t>
  </si>
  <si>
    <t>CAL0135544</t>
  </si>
  <si>
    <t>YMR140W</t>
  </si>
  <si>
    <t>Anc_2.389</t>
  </si>
  <si>
    <t>SIP5</t>
  </si>
  <si>
    <t>Protein of unknown function; interacts with both the Reg1p/Glc7p phosphatase and the Snf1p kinase; forms cytoplasmic foci upon DNA replication stress</t>
  </si>
  <si>
    <t>CAGL0G05654g</t>
  </si>
  <si>
    <t>CAGL-IPF3498|CAGL-CDS4495.1|CAG59534.1</t>
  </si>
  <si>
    <t>CAL0130616</t>
  </si>
  <si>
    <t>TIM22</t>
  </si>
  <si>
    <t>YDL217C</t>
  </si>
  <si>
    <t>Anc_2.065</t>
  </si>
  <si>
    <t>Essential core component of the mitochondrial TIM22 complex; involved in insertion of polytopic proteins into the inner membrane; forms the channel through which proteins are imported</t>
  </si>
  <si>
    <t>CAGL0C04389g</t>
  </si>
  <si>
    <t>CAGL-IPF895|CAGL-CDS5063.1|CAG58272.1</t>
  </si>
  <si>
    <t>CAL0127264</t>
  </si>
  <si>
    <t>HTB2</t>
  </si>
  <si>
    <t>YBL002W</t>
  </si>
  <si>
    <t>Anc_3.207</t>
  </si>
  <si>
    <t>Histone H2B; core histone protein required for chromatin assembly and chromosome function; nearly identical to HTB1; Rad6p-Bre1p-Lge1p mediated ubiquitination regulates transcriptional activation, meiotic DSB formation and H3 methylation</t>
  </si>
  <si>
    <t>CAGL0B02101g</t>
  </si>
  <si>
    <t>CAGL-IPF5217|CAGL-CDS2444.1|CAG57961.1</t>
  </si>
  <si>
    <t>CAL0127752</t>
  </si>
  <si>
    <t>HSV2</t>
  </si>
  <si>
    <t>YGR223C</t>
  </si>
  <si>
    <t>Anc_5.105</t>
  </si>
  <si>
    <t>Phosphatidylinositol 3,5-bisphosphate-binding protein; plays a role in micronucleophagy; belongs to the PROPPIN family of proteins; predicted to fold as a seven-bladed beta-propeller; displays punctate cytoplasmic localization</t>
  </si>
  <si>
    <t>CAGL0D06138g</t>
  </si>
  <si>
    <t>HEM2</t>
  </si>
  <si>
    <t>CAGL-IPF9543|CAGL-CDS3239.1|CAG58584.1</t>
  </si>
  <si>
    <t>CAL0128021</t>
  </si>
  <si>
    <t>YGL040C</t>
  </si>
  <si>
    <t>Anc_4.070</t>
  </si>
  <si>
    <t>Aminolevulinate dehydratase; a homo-octameric enzyme, catalyzes the conversion of 5-aminolevulinate to porphobilinogen, the second step in heme biosynthesis; enzymatic activity is zinc-dependent; localizes to the cytoplasm and nucleus</t>
  </si>
  <si>
    <t>CAGL0M09361g</t>
  </si>
  <si>
    <t>CAGL-IPF9392|CAGL-CDS0281.1|CAG62729.1</t>
  </si>
  <si>
    <t>CAL0136549</t>
  </si>
  <si>
    <t>PKC1</t>
  </si>
  <si>
    <t>YBL105C</t>
  </si>
  <si>
    <t>Anc_7.441</t>
  </si>
  <si>
    <t>Protein serine/threonine kinase; essential for cell wall remodeling during growth; localized to sites of polarized growth and the mother-daughter bud neck; homolog of the alpha, beta, and gamma isoforms of mammalian protein kinase C (PKC)</t>
  </si>
  <si>
    <t>CAGL0K04565g</t>
  </si>
  <si>
    <t>CAGL-IPF4036|CAGL-CDS1402.1|CAG61385.1</t>
  </si>
  <si>
    <t>CAL0134537</t>
  </si>
  <si>
    <t>VHT1</t>
  </si>
  <si>
    <t>YGR065C</t>
  </si>
  <si>
    <t>Anc_4.212</t>
  </si>
  <si>
    <t>High-affinity plasma membrane H+-biotin (vitamin H) symporter; mutation results in fatty acid auxotrophy; 12 transmembrane domain containing major facilitator subfamily member; mRNA levels negatively regulated by iron deprivation and biotin</t>
  </si>
  <si>
    <t>CAGL0J07392g</t>
  </si>
  <si>
    <t>URE2</t>
  </si>
  <si>
    <t>CAGL-IPF2376|CAGL-CDS3115.1|CAG60979.1</t>
  </si>
  <si>
    <t>CAL0129812</t>
  </si>
  <si>
    <t>YNL229C</t>
  </si>
  <si>
    <t>Anc_2.014</t>
  </si>
  <si>
    <t>Nitrogen catabolite repression transcriptional regulator; acts by inhibition of GLN3 transcription in good nitrogen source; has glutathione peroxidase activity and can mutate to acquire GST activity; altered form creates [URE3] prion</t>
  </si>
  <si>
    <t>CAGL0L05544g</t>
  </si>
  <si>
    <t>CAGL-IPF4542|CAGL-CDS4751.1|CAG61986.1</t>
  </si>
  <si>
    <t>CAL0135002</t>
  </si>
  <si>
    <t>LSM1</t>
  </si>
  <si>
    <t>YJL124C</t>
  </si>
  <si>
    <t>Anc_1.230</t>
  </si>
  <si>
    <t>Lsm (Like Sm) protein; forms heteroheptameric complex (with Lsm2p, Lsm3p, Lsm4p, Lsm5p, Lsm6p, and Lsm7p) involved in degradation of cytoplasmic mRNAs; unlike most Sm-like proteins, Lsm1p requires both its SM-domain and C-terminal domain for RNA-binding; forms cytoplasmic foci upon DNA replication stress</t>
  </si>
  <si>
    <t>CAGL0D01298g</t>
  </si>
  <si>
    <t>TKL1</t>
  </si>
  <si>
    <t>CAGL-IPF2655|CAGL-CDS1156.1|CAG58382.1</t>
  </si>
  <si>
    <t>CAL0128375</t>
  </si>
  <si>
    <t>YPR074C</t>
  </si>
  <si>
    <t>Anc_3.372</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</si>
  <si>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</si>
  <si>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CAGL0H05643g</t>
  </si>
  <si>
    <t>CAGL-IPF4413|CAGL-CDS3996.1|CAG59974.1</t>
  </si>
  <si>
    <t>CAL0130120</t>
  </si>
  <si>
    <t>RPS6A</t>
  </si>
  <si>
    <t>YPL090C</t>
  </si>
  <si>
    <t>Protein component of the small (40S) ribosomal subunit; homologous to mammalian ribosomal protein S6, no bacterial homolog; RPS6A has a paralog, RPS6B, that arose from the whole genome duplication</t>
  </si>
  <si>
    <t>CAGL0L10934g</t>
  </si>
  <si>
    <t>CAGL-IPF4198|CAGL-CDS2587.1|CAG62217.1</t>
  </si>
  <si>
    <t>CAL0135606</t>
  </si>
  <si>
    <t>MOD5</t>
  </si>
  <si>
    <t>YOR274W</t>
  </si>
  <si>
    <t>Anc_8.725</t>
  </si>
  <si>
    <t>Delta 2-isopentenyl pyrophosphate:tRNA isopentenyl transferase; required for biosynthesis of the modified base isopentenyladenosine in mitochondrial and cytoplasmic tRNAs; gene is nuclear and encodes two isozymic forms; converts to a prion form, and prion conversion contributes to azole antifungal resistance by upregulating ergosterol biosynthesis</t>
  </si>
  <si>
    <t>CAGL0K07458g</t>
  </si>
  <si>
    <t>CAGL-IPF5373|CAGL-CDS1082.1|CAG61508.1</t>
  </si>
  <si>
    <t>CAL0133905</t>
  </si>
  <si>
    <t>YPK1</t>
  </si>
  <si>
    <t>YKL126W</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</si>
  <si>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</si>
  <si>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CAGL0J06336g</t>
  </si>
  <si>
    <t>CAGL-IPF2307|CAGL-CDS3472.1|CAG60933.1</t>
  </si>
  <si>
    <t>CAL0133072</t>
  </si>
  <si>
    <t>PCL9</t>
  </si>
  <si>
    <t>YDL179W</t>
  </si>
  <si>
    <t>Cyclin; forms a functional kinase complex with Pho85p cyclin-dependent kinase (Cdk), expressed in late M/early G1 phase, activated by Swi5p; PCL9 has a paralog, PCL2, that arose from the whole genome duplication</t>
  </si>
  <si>
    <t>CAGL0H03663g</t>
  </si>
  <si>
    <t>CAGL-IPF1911|CAGL-CDS2650.1|CAG59886.1</t>
  </si>
  <si>
    <t>CAL0131960</t>
  </si>
  <si>
    <t>IDP3</t>
  </si>
  <si>
    <t>YNL009W</t>
  </si>
  <si>
    <t>Peroxisomal NADP-dependent isocitrate dehydrogenase; catalyzes oxidation of isocitrate to alpha-ketoglutarate with the formation of NADP(H+), required for growth on unsaturated fatty acids; IDP3 has a paralog, IDP2, that arose from the whole genome duplication</t>
  </si>
  <si>
    <t>CAGL0M05731g</t>
  </si>
  <si>
    <t>CAGL-IPF7155|CAGL-CDS2331.1|CAG62571.1</t>
  </si>
  <si>
    <t>CAL0137195</t>
  </si>
  <si>
    <t>ALG2</t>
  </si>
  <si>
    <t>YGL065C</t>
  </si>
  <si>
    <t>Anc_6.219</t>
  </si>
  <si>
    <t>Mannosyltransferase in the N-linked glycosylation pathway; catalyzes two consecutive steps in the N-linked glycosylation pathway; alg2 mutants exhibit temperature-sensitive growth and abnormal accumulation of the lipid-linked oligosaccharide Man2GlcNAc2-PP-Dol</t>
  </si>
  <si>
    <t>CAGL0D03146g</t>
  </si>
  <si>
    <t>CAGL-IPF4776|CAG58464.1</t>
  </si>
  <si>
    <t>CAL0128103</t>
  </si>
  <si>
    <t>SYS1</t>
  </si>
  <si>
    <t>YJL004C</t>
  </si>
  <si>
    <t>Anc_5.207</t>
  </si>
  <si>
    <t>Integral membrane protein of the Golgi; required for targeting of the Arf-like GTPase Arl3p to the Golgi; multicopy suppressor of ypt6 null mutation</t>
  </si>
  <si>
    <t>CAGL0G03531g</t>
  </si>
  <si>
    <t>CAGL-IPF7146|CAGL-CDS4682.1|CAG59444.1</t>
  </si>
  <si>
    <t>CAL0129938</t>
  </si>
  <si>
    <t>SPR6</t>
  </si>
  <si>
    <t>YER115C</t>
  </si>
  <si>
    <t>Anc_7.415</t>
  </si>
  <si>
    <t>Protein of unknown function; expressed during sporulation; not required for sporulation, but gene exhibits genetic interactions with other genes required for sporulation</t>
  </si>
  <si>
    <t>CAGL0G06754g</t>
  </si>
  <si>
    <t>CAGL-IPF3405|CAGL-CDS3370.1|CAG59581.1</t>
  </si>
  <si>
    <t>CAL0129332</t>
  </si>
  <si>
    <t>CDC10</t>
  </si>
  <si>
    <t>YCR002C</t>
  </si>
  <si>
    <t>Anc_1.419</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</si>
  <si>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</si>
  <si>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CAGL0J02398g</t>
  </si>
  <si>
    <t>CAGL-IPF6499|CAGL-CDS3907.1|CAG60758.1</t>
  </si>
  <si>
    <t>CAL0133580</t>
  </si>
  <si>
    <t>HIS6</t>
  </si>
  <si>
    <t>YIL020C</t>
  </si>
  <si>
    <t>Anc_7.193</t>
  </si>
  <si>
    <t>Enzyme that catalyzes the fourth step in the histidine pathway; Phosphoribosylformimino-5-aminoimidazole carboxamide ribotide isomerase; mutations cause histidine auxotrophy and sensitivity to Cu, Co, and Ni salts</t>
  </si>
  <si>
    <t>CAGL0M11044g</t>
  </si>
  <si>
    <t>CAGL-IPF8844|CAGL-CDS2912.1|CAG62801.1</t>
  </si>
  <si>
    <t>CAL0137395</t>
  </si>
  <si>
    <t>CLB1</t>
  </si>
  <si>
    <t>YPR119W</t>
  </si>
  <si>
    <t>YGR108W</t>
  </si>
  <si>
    <t>Anc_3.452</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</si>
  <si>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</si>
  <si>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CAGL0J01045g</t>
  </si>
  <si>
    <t>CAGL-IPF7892|CAGL-CDS0899.1|CAG60704.1</t>
  </si>
  <si>
    <t>CAL0132906</t>
  </si>
  <si>
    <t>HCA4</t>
  </si>
  <si>
    <t>YJL033W</t>
  </si>
  <si>
    <t>Anc_5.241</t>
  </si>
  <si>
    <t>DEAD box RNA helicase; high-copy number suppression of a U14 snoRNA processing mutant suggests an involvement in 18S rRNA synthesis</t>
  </si>
  <si>
    <t>CAGL0M09735g</t>
  </si>
  <si>
    <t>MEC3</t>
  </si>
  <si>
    <t>CAGL-IPF9035|CAGL-CDS2567.1|CAG62747.1</t>
  </si>
  <si>
    <t>CAL0136223</t>
  </si>
  <si>
    <t>YLR288C</t>
  </si>
  <si>
    <t>Anc_6.085</t>
  </si>
  <si>
    <t>DNA damage and meiotic pachytene checkpoint protein; subunit of a heterotrimeric complex (Rad17p-Mec3p-Ddc1p) that forms a sliding clamp, loaded onto partial duplex DNA by a clamp loader complex; homolog of human and S. pombe Hus1</t>
  </si>
  <si>
    <t>CAGL0M11682g</t>
  </si>
  <si>
    <t>CAGL-IPF6261|CAGL-CDS2019.1|CAG62829.1</t>
  </si>
  <si>
    <t>CAL0137105</t>
  </si>
  <si>
    <t>YLR108C</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</si>
  <si>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</si>
  <si>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CAGL0I01012g</t>
  </si>
  <si>
    <t>PEP12</t>
  </si>
  <si>
    <t>CAGL-IPF2044|CAGL-CDS3735.1|CAG60235.1</t>
  </si>
  <si>
    <t>CAL0132748</t>
  </si>
  <si>
    <t>YOR036W</t>
  </si>
  <si>
    <t>Anc_5.630</t>
  </si>
  <si>
    <t>Target membrane receptor (t-SNARE); for vesicular intermediates traveling between the Golgi apparatus and the vacuole; controls entry of biosynthetic, endocytic, and retrograde traffic into the prevacuolar compartment; syntaxin</t>
  </si>
  <si>
    <t>CAGL0J04312g</t>
  </si>
  <si>
    <t>CAGL-IPF7064|CAGL-CDS0102.1|CAG60842.1</t>
  </si>
  <si>
    <t>CAL0133276</t>
  </si>
  <si>
    <t>PEP1</t>
  </si>
  <si>
    <t>YBL017C</t>
  </si>
  <si>
    <t>Anc_8.163</t>
  </si>
  <si>
    <t>Type I transmembrane sorting receptor for multiple vacuolar hydrolases; cycles between the late-Golgi and prevacuolar endosome-like compartments</t>
  </si>
  <si>
    <t>CAGL0J08393g</t>
  </si>
  <si>
    <t>CAGL-IPF6711|CAGL-CDS1205.1|CAG61025.1</t>
  </si>
  <si>
    <t>CAL0133462</t>
  </si>
  <si>
    <t>LCD1</t>
  </si>
  <si>
    <t>YDR499W</t>
  </si>
  <si>
    <t>Anc_1.063</t>
  </si>
  <si>
    <t>Essential protein required for the DNA integrity checkpoint pathways; interacts physically with Mec1p; putative homolog of S. pombe Rad26 and human ATRIP; forms nuclear foci upon DNA replication stress</t>
  </si>
  <si>
    <t>CAGL0G04565g</t>
  </si>
  <si>
    <t>CAGL-IPF5641|CAGL-CDS1701.1|CAG59485.1</t>
  </si>
  <si>
    <t>CAL0130532</t>
  </si>
  <si>
    <t>PAC11</t>
  </si>
  <si>
    <t>YDR488C</t>
  </si>
  <si>
    <t>Anc_3.095</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</si>
  <si>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</si>
  <si>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CAGL0B04851g</t>
  </si>
  <si>
    <t>CAGL-IPF657|CAGL-CDS0094.1|CAG58081.1</t>
  </si>
  <si>
    <t>CAL0127842</t>
  </si>
  <si>
    <t>YCL014W</t>
  </si>
  <si>
    <t>Anc_1.406</t>
  </si>
  <si>
    <t>BUD3</t>
  </si>
  <si>
    <t>Protein involved in bud-site selection; required for axial budding pattern; localizes with septins to bud neck in mitosis and may constitute an axial landmark for next round of budding</t>
  </si>
  <si>
    <t>CAGL0G04631g</t>
  </si>
  <si>
    <t>CAGL-IPF5647|CAGL-CDS3446.1|CAG59488.1</t>
  </si>
  <si>
    <t>CAL0130225</t>
  </si>
  <si>
    <t>IZH1</t>
  </si>
  <si>
    <t>YDR492W</t>
  </si>
  <si>
    <t>Anc_3.090</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</si>
  <si>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</si>
  <si>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CAGL0G04983g</t>
  </si>
  <si>
    <t>CAGL-IPF11703|CAGL-CDS5703.1|CAG59504.1</t>
  </si>
  <si>
    <t>CAL0137605</t>
  </si>
  <si>
    <t>YLR363W-A</t>
  </si>
  <si>
    <t>Anc_4.208</t>
  </si>
  <si>
    <t>Protein of unknown function; green fluorescent protein (GFP)-fusion protein localizes to the nucleus; relocalizes from nucleus to nucleolus upon DNA replication stress</t>
  </si>
  <si>
    <t>CAGL0A03586g</t>
  </si>
  <si>
    <t>CAGL-IPF1224|CAGL-CDS4530.1|CAG57816.1</t>
  </si>
  <si>
    <t>CAL0126551</t>
  </si>
  <si>
    <t>AFB1</t>
  </si>
  <si>
    <t>YLR040C</t>
  </si>
  <si>
    <t>Anc_2.398</t>
  </si>
  <si>
    <t>MATalpha-specific a-factor blocker; contributes to mating efficiency under certain conditions; localizes to the cell wall; predicted to be a GPI-attached protein; upregulated by Mcm1p-Alpha1p transcription factor; partially overlaps the dubious ORF YLR041W</t>
  </si>
  <si>
    <t>CAGL0J02640g</t>
  </si>
  <si>
    <t>CAGL-IPF6533|CAGL-CDS1790.1|CAG60768.1</t>
  </si>
  <si>
    <t>CAL0132904</t>
  </si>
  <si>
    <t>CAGL0M11968g</t>
  </si>
  <si>
    <t>CAGL-IPF6287|CAGL-CDS0709.1|CAG62842.1</t>
  </si>
  <si>
    <t>CAL0137379</t>
  </si>
  <si>
    <t>CDC24</t>
  </si>
  <si>
    <t>YAL041W</t>
  </si>
  <si>
    <t>Anc_7.032</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</si>
  <si>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</si>
  <si>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CAGL0L09361g</t>
  </si>
  <si>
    <t>CAGL-IPF10085|CAGL-CDS5308.1|CAG62152.1</t>
  </si>
  <si>
    <t>CAL0136170</t>
  </si>
  <si>
    <t>CAGL0F05357g</t>
  </si>
  <si>
    <t>CAGL-IPF381|CAGL-CDS1498.1|CAG59127.1|ZCF11</t>
  </si>
  <si>
    <t>CAL0131262</t>
  </si>
  <si>
    <t>UME6</t>
  </si>
  <si>
    <t>YDR207C</t>
  </si>
  <si>
    <t>Anc_8.416</t>
  </si>
  <si>
    <t>Component of the Rpd3L histone deacetylase complex; key transcriptional regulator of early meiotic genes, binds URS1 upstream regulatory sequence, couples metabolic responses to nutritional cues with initiation and progression of meiosis, forms complex with Ime1p</t>
  </si>
  <si>
    <t>CAGL0I05764g</t>
  </si>
  <si>
    <t>CAGL-IPF1370|CAGL-CDS3664.1|CAG60437.1</t>
  </si>
  <si>
    <t>CAL0129746</t>
  </si>
  <si>
    <t>NRM1</t>
  </si>
  <si>
    <t>YNR009W</t>
  </si>
  <si>
    <t>Anc_6.299</t>
  </si>
  <si>
    <t>Transcriptional co-repressor of MBF-regulated gene expression; Nrm1p associates stably with promoters via MCB binding factor (MBF) to repress transcription upon exit from G1 phase</t>
  </si>
  <si>
    <t>CAGL0D00154g</t>
  </si>
  <si>
    <t>AQY1</t>
  </si>
  <si>
    <t>CAGL-IPF2540|CAGL-CDS3683.1|CAG58331.1</t>
  </si>
  <si>
    <t>CAL0128279</t>
  </si>
  <si>
    <t>CAGL0E00116g</t>
  </si>
  <si>
    <t>CAGL0E00110g.3</t>
  </si>
  <si>
    <t>CAL0000208316</t>
  </si>
  <si>
    <t>CAGL0E01903g</t>
  </si>
  <si>
    <t>CAGL-IPF8406|CAGL-CDS2577.1|CAG58691.1</t>
  </si>
  <si>
    <t>CAL0128782</t>
  </si>
  <si>
    <t>TRM13</t>
  </si>
  <si>
    <t>YOL125W</t>
  </si>
  <si>
    <t>Anc_3.046</t>
  </si>
  <si>
    <t>2'-O-methyltransferase; responsible for modification of tRNA at position 4; C-terminal domain has similarity to Rossmann-fold (RFM) superfamily of RNA methyltransferases</t>
  </si>
  <si>
    <t>CAGL0H06919g</t>
  </si>
  <si>
    <t>CAGL-IPF264|CAGL-CDS1362.1|CAG60030.1</t>
  </si>
  <si>
    <t>CAL0130361</t>
  </si>
  <si>
    <t>YML130C</t>
  </si>
  <si>
    <t>Anc_8.877</t>
  </si>
  <si>
    <t>ERO1</t>
  </si>
  <si>
    <t>Thiol oxidase required for oxidative protein folding in the ER; essential for maintaining proper redox balance in ER; feedback regulation of Ero1p occurs via reduction and oxidation of Ero1p regulatory bonds; reduced Pdi1p activates Ero1p by direct reduction of Ero1p regulatory bonds; depletion of thiol substrates and accumulation of oxidized Pdi1p results in inactivation of Ero1p by both Pdi1p-mediated oxidation and autonomous oxidation of Ero1p regulatory bonds</t>
  </si>
  <si>
    <t>CAGL0B03531g</t>
  </si>
  <si>
    <t>CAGL-IPF761|CAGL-CDS3508.1|CAG58025.2</t>
  </si>
  <si>
    <t>CAL0127792</t>
  </si>
  <si>
    <t>YCR015C</t>
  </si>
  <si>
    <t>Anc_1.430</t>
  </si>
  <si>
    <t>Putative protein of unknown function; YCR015C is not an essential gene</t>
  </si>
  <si>
    <t>CAGL0D04730g</t>
  </si>
  <si>
    <t>CAGL-IPF4973|CAGL-CDS2526.1|CAG58528.1</t>
  </si>
  <si>
    <t>CAL0128447</t>
  </si>
  <si>
    <t>YLH47</t>
  </si>
  <si>
    <t>YPR125W</t>
  </si>
  <si>
    <t>Anc_3.461</t>
  </si>
  <si>
    <t>Mitochondrial inner membrane protein; exposed to the mitochondrial matrix; associates with mitochondrial ribosomes; NOT required for respiratory growth; homolog of human Letm1, a protein implicated in Wolf-Hirschhorn syndrome</t>
  </si>
  <si>
    <t>CAGL0J00561g</t>
  </si>
  <si>
    <t>CAGL-IPF7792|CAGL-CDS3671.1|CAG60683.1</t>
  </si>
  <si>
    <t>CAL0129639</t>
  </si>
  <si>
    <t>YHI9</t>
  </si>
  <si>
    <t>YHR029C</t>
  </si>
  <si>
    <t>Anc_5.273</t>
  </si>
  <si>
    <t>Protein of unknown function; null mutant is defective in unfolded protein response; possibly involved in a membrane regulation metabolic pathway; member of the PhzF superfamily, though most likely not involved in phenazine production</t>
  </si>
  <si>
    <t>CAGL0L11440g</t>
  </si>
  <si>
    <t>CAGL-IPF4233|CAGL-CDS0097.1|CAG62239.1</t>
  </si>
  <si>
    <t>CAL0135122</t>
  </si>
  <si>
    <t>TCB3</t>
  </si>
  <si>
    <t>YML072C</t>
  </si>
  <si>
    <t>Anc_4.340</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</si>
  <si>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</si>
  <si>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CAGL0F06699g</t>
  </si>
  <si>
    <t>CAGL-IPF473|CAGL-CDS4498.1|CAG59183.1</t>
  </si>
  <si>
    <t>CAL0130976</t>
  </si>
  <si>
    <t>CAGL0G05379g</t>
  </si>
  <si>
    <t>CAGL-IPF3519|CAGL-CDS1760.1|CAG59521.1</t>
  </si>
  <si>
    <t>CAL0137633</t>
  </si>
  <si>
    <t>CAGL0I00220g</t>
  </si>
  <si>
    <t>EPA23</t>
  </si>
  <si>
    <t>CAGL-IPF1990|CAGL-CDS0659.1|CAG60199.1</t>
  </si>
  <si>
    <t>CAL0130346</t>
  </si>
  <si>
    <t>CAGL0M12452g</t>
  </si>
  <si>
    <t>CAGL-IPF8460|CAG62864.1</t>
  </si>
  <si>
    <t>CAL0137227</t>
  </si>
  <si>
    <t>CAGL0A01870g</t>
  </si>
  <si>
    <t>CAGL-IPF3000|CAGL-CDS0825.1|CAG57740.1</t>
  </si>
  <si>
    <t>CAL0126767</t>
  </si>
  <si>
    <t>CAGL0J01287g</t>
  </si>
  <si>
    <t>AIP1</t>
  </si>
  <si>
    <t>CAGL-IPF7872|CAGL-CDS1453.1|CAG60714.1</t>
  </si>
  <si>
    <t>CAL0133576</t>
  </si>
  <si>
    <t>YMR092C</t>
  </si>
  <si>
    <t>Anc_2.470</t>
  </si>
  <si>
    <t>Actin cortical patch component; interacts with the actin depolymerizing factor cofilin; required to restrict cofilin localization to cortical patches; contains WD repeats; protein increases in abundance and relocalizes from cytoplasm to plasma membrane upon DNA replication stress</t>
  </si>
  <si>
    <t>CAGL0F01287g</t>
  </si>
  <si>
    <t>GAS5</t>
  </si>
  <si>
    <t>CAGL-IPF3721|CAGL-CDS2194.1|CAG58954.1</t>
  </si>
  <si>
    <t>CAL0129998</t>
  </si>
  <si>
    <t>YOL030W</t>
  </si>
  <si>
    <t>Anc_7.114</t>
  </si>
  <si>
    <t>1,3-beta-glucanosyltransferase; has similarity to Gas1p; localizes to the cell wall</t>
  </si>
  <si>
    <t>CAGL0I01474g</t>
  </si>
  <si>
    <t>CAGL-IPF2079|CAGL-CDS1537.1|CAG60255.1</t>
  </si>
  <si>
    <t>CAL0132102</t>
  </si>
  <si>
    <t>TAH11</t>
  </si>
  <si>
    <t>YJR046W</t>
  </si>
  <si>
    <t>Anc_1.475</t>
  </si>
  <si>
    <t>DNA replication licensing factor; required for pre-replication complex assembly</t>
  </si>
  <si>
    <t>CAGL0M11528g</t>
  </si>
  <si>
    <t>CAGL-IPF6249|CAGL-CDS3850.1|CAG62822.1</t>
  </si>
  <si>
    <t>CAL0137129</t>
  </si>
  <si>
    <t>APC9</t>
  </si>
  <si>
    <t>YLR102C</t>
  </si>
  <si>
    <t>Anc_8.291</t>
  </si>
  <si>
    <t>CAGL0K11550g</t>
  </si>
  <si>
    <t>CAGL-IPF3298|CAGL-CDS1852.1|CAG61681.1</t>
  </si>
  <si>
    <t>CAL0134381</t>
  </si>
  <si>
    <t>PRR1</t>
  </si>
  <si>
    <t>YKL116C</t>
  </si>
  <si>
    <t>Anc_2.457</t>
  </si>
  <si>
    <t>Serine/threonine protein kinase; inhibits pheromone induced signaling downstream of MAPK, possibly at the level of the Ste12p transcription factor</t>
  </si>
  <si>
    <t>CAGL0M03267g</t>
  </si>
  <si>
    <t>CAGL-IPF6829|CAGL-CDS3859.1|CAG62465.1</t>
  </si>
  <si>
    <t>CAL0136821</t>
  </si>
  <si>
    <t>MMS21</t>
  </si>
  <si>
    <t>YEL019C</t>
  </si>
  <si>
    <t>Anc_1.448</t>
  </si>
  <si>
    <t>SUMO ligase and component of the SMC5-SMC6 complex; this complex plays a key role in the removal of X-shaped DNA structures that arise between sister chromatids during DNA replication and repair; mutants are sensitive to methyl methanesulfonate and show increased spontaneous mutation and mitotic recombination</t>
  </si>
  <si>
    <t>CAGL0J06468g</t>
  </si>
  <si>
    <t>CAGL-IPF2318|CAGL-CDS0360.1|CAG60938.1</t>
  </si>
  <si>
    <t>CAL0133442</t>
  </si>
  <si>
    <t>TSL1</t>
  </si>
  <si>
    <t>YMR261C</t>
  </si>
  <si>
    <t>YML100W</t>
  </si>
  <si>
    <t>Anc_8.813</t>
  </si>
  <si>
    <t>Large subunit of trehalose 6-phosphate synthase/phosphatase complex; Tps1p-Tps2p complex converts uridine-5'-diphosphoglucose and glucose 6-phosphate to trehalose; mutant has aneuploidy tolerance; protein abundance increases in response to DNA replication stress; TSL1 has a paralog, TPS3, that arose from the whole genome duplication</t>
  </si>
  <si>
    <t>CAGL0L13376g</t>
  </si>
  <si>
    <t>Novel_proteincoding40</t>
  </si>
  <si>
    <t>CAL0000206570</t>
  </si>
  <si>
    <t>CAGL0F07931g</t>
  </si>
  <si>
    <t>CAGL-IPF567|CAGL-CDS4117.1|CAG59237.1</t>
  </si>
  <si>
    <t>CAL0130968</t>
  </si>
  <si>
    <t>MIC26</t>
  </si>
  <si>
    <t>YGR235C</t>
  </si>
  <si>
    <t>Anc_5.092</t>
  </si>
  <si>
    <t>MOS2</t>
  </si>
  <si>
    <t>Mitochondrial inner membrane protein; non-essential component of the mitochondrial inner membrane organizing system (MINOS, MitOS, or MICOS), a scaffold-like structure on the intermembrane space side of the inner membrane which has a role in the maintenance of crista junctions and inner membrane architecture</t>
  </si>
  <si>
    <t>CAGL0I01694g</t>
  </si>
  <si>
    <t>CAGL-IPF2093|CAGL-CDS0353.1|CAG60264.1</t>
  </si>
  <si>
    <t>CAL0130394</t>
  </si>
  <si>
    <t>RAD26</t>
  </si>
  <si>
    <t>YJR035W</t>
  </si>
  <si>
    <t>Anc_1.459</t>
  </si>
  <si>
    <t>Protein involved in transcription-coupled nucleotide excision repair; repairs UV-induced DNA lesions; recruitment to DNA lesions is dependent on an elongating RNA polymerase II; homolog of human CSB protein</t>
  </si>
  <si>
    <t>CAGL0G07887g</t>
  </si>
  <si>
    <t>CAGL-IPF8245|CAGL-CDS4068.1|CAG59632.1</t>
  </si>
  <si>
    <t>CAL0137691</t>
  </si>
  <si>
    <t>VOA1</t>
  </si>
  <si>
    <t>YGR106C</t>
  </si>
  <si>
    <t>Anc_3.450</t>
  </si>
  <si>
    <t>ER protein that functions in assembly of the V0 sector of V-ATPase; functions with other assembly factors; null mutation enhances the vacuolar ATPase (V-ATPase) deficiency of a vma21 mutant impaired in endoplasmic reticulum (ER) retrieval</t>
  </si>
  <si>
    <t>CAGL0J04290g</t>
  </si>
  <si>
    <t>CAGL-IPF7066|CAGL-CDS3106.1|CAG60841.1</t>
  </si>
  <si>
    <t>CAL0133294</t>
  </si>
  <si>
    <t>FUS3</t>
  </si>
  <si>
    <t>YBL016W</t>
  </si>
  <si>
    <t>Anc_8.162</t>
  </si>
  <si>
    <t>Mitogen-activated serine/threonine protein kinase involved in mating; phosphoactivated by Ste7p; substrates include Ste12p, Far1p, Bni1p, Sst2p; inhibits invasive growth during mating by phosphorylating Tec1p, promoting its degradation</t>
  </si>
  <si>
    <t>CAGL0I10901g</t>
  </si>
  <si>
    <t>CAGL-IPF6401|CAGL-CDS0767.1|CAG60658.1</t>
  </si>
  <si>
    <t>CAL0132700</t>
  </si>
  <si>
    <t>SLK19</t>
  </si>
  <si>
    <t>YOR195W</t>
  </si>
  <si>
    <t>Anc_8.604</t>
  </si>
  <si>
    <t>Kinetochore-associated protein required for chromosome segregation; required for normal segregation of chromosomes in meiosis and mitosis; component of the FEAR regulatory network, which promotes Cdc14p release from the nucleolus during anaphase; potential Cdc28p substrate</t>
  </si>
  <si>
    <t>CAGL0I09416g</t>
  </si>
  <si>
    <t>CAGL-IPF7745|CAGL-CDS1694.1|CAG60593.1</t>
  </si>
  <si>
    <t>CAL0129638</t>
  </si>
  <si>
    <t>BIT2</t>
  </si>
  <si>
    <t>YJL058C</t>
  </si>
  <si>
    <t>YBR270C</t>
  </si>
  <si>
    <t>Anc_1.323</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</si>
  <si>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</si>
  <si>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CAGL0D02288g</t>
  </si>
  <si>
    <t>CAGL-IPF4849|CAGL-CDS0650.1|CAG58425.1</t>
  </si>
  <si>
    <t>CAL0128337</t>
  </si>
  <si>
    <t>SOG2</t>
  </si>
  <si>
    <t>YOR353C</t>
  </si>
  <si>
    <t>Anc_7.039</t>
  </si>
  <si>
    <t>Key component of the RAM signaling network; required for proper cell morphogenesis and cell separation after mitosis</t>
  </si>
  <si>
    <t>CAGL0E04840g</t>
  </si>
  <si>
    <t>CAGL-IPF4983|CAGL-CDS2765.1|CAG58817.1</t>
  </si>
  <si>
    <t>CAL0129124</t>
  </si>
  <si>
    <t>SPR28</t>
  </si>
  <si>
    <t>YDR218C</t>
  </si>
  <si>
    <t>Anc_8.428</t>
  </si>
  <si>
    <t>Sporulation-specific homolog of the CDC3/10/11/12 family of genes; meiotic septin expressed at high levels during meiotic divisions and ascospore formation; the yeast CDC3/10/11/12 family is a family of bud neck microfilament genes</t>
  </si>
  <si>
    <t>CAGL0A03883g</t>
  </si>
  <si>
    <t>CAGL-IPF14999|CAG57828.1</t>
  </si>
  <si>
    <t>CAL0126729</t>
  </si>
  <si>
    <t>QRI5</t>
  </si>
  <si>
    <t>YLR204W</t>
  </si>
  <si>
    <t>Anc_7.345</t>
  </si>
  <si>
    <t>Mitochondrial inner membrane protein; required for accumulation of spliced COX1 mRNA; may have an additional role in translation of COX1 mRNA</t>
  </si>
  <si>
    <t>CAGL0I00143g</t>
  </si>
  <si>
    <t>CAGL0I00110g.2</t>
  </si>
  <si>
    <t>CAL0000202759</t>
  </si>
  <si>
    <t>CAGL0I06424g</t>
  </si>
  <si>
    <t>CAGL-IPF1424|CAGL-CDS4368.1|CAG60467.1</t>
  </si>
  <si>
    <t>CAL0129553</t>
  </si>
  <si>
    <t>Putative pyridoxal 5'-phosphate synthase; transcriptionally activated by Yrm1p along with genes involved in multidrug resistance; YPR172W has a paralog, YLR456W, that arose from the whole genome duplication</t>
  </si>
  <si>
    <t>CAGL0D06534g</t>
  </si>
  <si>
    <t>CAGL-IPF11610|CAGL-CDS5475.1|CAG58600.1</t>
  </si>
  <si>
    <t>CAL0128109</t>
  </si>
  <si>
    <t>CAGL0E06182g</t>
  </si>
  <si>
    <t>CAGL-IPF6005|CAGL-CDS4320.1|CAG58877.1</t>
  </si>
  <si>
    <t>CAL0128910</t>
  </si>
  <si>
    <t>YPL233W</t>
  </si>
  <si>
    <t>Anc_6.259</t>
  </si>
  <si>
    <t>NSL1</t>
  </si>
  <si>
    <t>CAGL0E04026g</t>
  </si>
  <si>
    <t>CAGL-IPF2481|CAGL-CDS1329.1|CAG58781.1</t>
  </si>
  <si>
    <t>CAL0128734</t>
  </si>
  <si>
    <t>CBP2</t>
  </si>
  <si>
    <t>YHL038C</t>
  </si>
  <si>
    <t>Anc_4.003</t>
  </si>
  <si>
    <t>Required for splicing of the group I intron bI5 of the COB pre-mRNA; nuclear-encoded mitochondrial protein that binds to the RNA to promote splicing; also involved in but not essential for splicing of the COB bI2 intron and the intron in the 21S rRNA gene</t>
  </si>
  <si>
    <t>CAGL0F04719g</t>
  </si>
  <si>
    <t>CAGL-IPF1662|CAGL-CDS1080.1|CAG59100.1</t>
  </si>
  <si>
    <t>CAL0129671</t>
  </si>
  <si>
    <t>GSY2</t>
  </si>
  <si>
    <t>YLR258W</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</si>
  <si>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</si>
  <si>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CAGL0M07205g</t>
  </si>
  <si>
    <t>CAGL-IPF6212|CAGL-CDS4077.1|CAG62637.1</t>
  </si>
  <si>
    <t>CAL0137053</t>
  </si>
  <si>
    <t>NVJ1</t>
  </si>
  <si>
    <t>YHR195W</t>
  </si>
  <si>
    <t>Anc_4.360</t>
  </si>
  <si>
    <t>Nuclear envelope protein; anchored to the nuclear inner membrane, that interacts with the vacuolar membrane protein Vac8p to promote formation of nucleus-vacuole junctions during piecemeal microautophagy of the nucleus (PMN)</t>
  </si>
  <si>
    <t>CAGL0J10824g</t>
  </si>
  <si>
    <t>CAGL-IPF2855|CAGL-CDS0986.1|CAG61133.1</t>
  </si>
  <si>
    <t>CAL0133068</t>
  </si>
  <si>
    <t>ERG7</t>
  </si>
  <si>
    <t>YHR072W</t>
  </si>
  <si>
    <t>Anc_5.351</t>
  </si>
  <si>
    <t>Lanosterol synthase; an essential enzyme that catalyzes the cyclization of squalene 2,3-epoxide, a step in ergosterol biosynthesis</t>
  </si>
  <si>
    <t>CAGL0K07293g</t>
  </si>
  <si>
    <t>CAGL-IPF5358|CAGL-CDS1102.1|CAG61500.1</t>
  </si>
  <si>
    <t>CAL0134751</t>
  </si>
  <si>
    <t>FAA4</t>
  </si>
  <si>
    <t>YMR246W</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</si>
  <si>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FAA4 has a paralog, FAA1, that arose from the whole genome duplication</t>
  </si>
  <si>
    <t>CAGL0K06479g</t>
  </si>
  <si>
    <t>CAGL-IPF5302|CAGL-CDS0453.1|CAG61466.1</t>
  </si>
  <si>
    <t>CAL0134453</t>
  </si>
  <si>
    <t>PKH3</t>
  </si>
  <si>
    <t>YDR466W</t>
  </si>
  <si>
    <t>Anc_5.591</t>
  </si>
  <si>
    <t>Protein kinase with similarity to mammalian PDK1 and yeast Pkh1p/Phk2p; yeast Pkh1p and Pkh2p are two redundant upstream activators of Pkc1p; identified as a multicopy suppressor of a pkh1 pkh2 double mutant</t>
  </si>
  <si>
    <t>CAGL0L08360g</t>
  </si>
  <si>
    <t>CAGL-IPF7580|CAGL-CDS0522.1|CAG62110.1</t>
  </si>
  <si>
    <t>CAL0136008</t>
  </si>
  <si>
    <t>TMA108</t>
  </si>
  <si>
    <t>YIL137C</t>
  </si>
  <si>
    <t>Anc_2.217</t>
  </si>
  <si>
    <t>Ribosome-associated protein that is involved in ribosome biogenesis; putative metalloprotease</t>
  </si>
  <si>
    <t>CAGL0B03861g</t>
  </si>
  <si>
    <t>CAGL-IPF731|CAGL-CDS3659.1|CAG58038.1</t>
  </si>
  <si>
    <t>CAL0127918</t>
  </si>
  <si>
    <t>YJR011C</t>
  </si>
  <si>
    <t>Anc_5.150</t>
  </si>
  <si>
    <t>Putative protein of unknown function; GFP-fusion protein expression is induced in response to the DNA-damaging agent MMS</t>
  </si>
  <si>
    <t>CAGL0I02420g</t>
  </si>
  <si>
    <t>CAGL-IPF8079|CAGL-CDS1386.1|CAG60294.1</t>
  </si>
  <si>
    <t>CAL0132204</t>
  </si>
  <si>
    <t>ATG7</t>
  </si>
  <si>
    <t>YHR171W</t>
  </si>
  <si>
    <t>Anc_5.066</t>
  </si>
  <si>
    <t>Autophagy-related protein and dual specificity member of the E1 family; mediates the conjugation of Atg12p with Atg5p and Atg8p with phosphatidylethanolamine which are required steps in autophagosome formation; E1 enzymes are also known as ubiquitin-activating enzymes</t>
  </si>
  <si>
    <t>CAGL0J01441g</t>
  </si>
  <si>
    <t>CAGL-IPF7856|CAGL-CDS2968.1|CAG60721.1</t>
  </si>
  <si>
    <t>CAL0129759</t>
  </si>
  <si>
    <t>ADH3</t>
  </si>
  <si>
    <t>YMR083W</t>
  </si>
  <si>
    <t>Anc_2.480</t>
  </si>
  <si>
    <t>Mitochondrial alcohol dehydrogenase isozyme III; involved in the shuttling of mitochondrial NADH to the cytosol under anaerobic conditions and ethanol production</t>
  </si>
  <si>
    <t>CAGL0I07799g</t>
  </si>
  <si>
    <t>CAGL-IPF4289|CAGL-CDS4301.1|CAG60525.1</t>
  </si>
  <si>
    <t>CAL0132208</t>
  </si>
  <si>
    <t>YBR154C</t>
  </si>
  <si>
    <t>Anc_3.114</t>
  </si>
  <si>
    <t>RPB5</t>
  </si>
  <si>
    <t>RNA polymerase subunit ABC27; common to RNA polymerases I, II, and III; contacts DNA and affects transactivation</t>
  </si>
  <si>
    <t>CAGL0L11330g</t>
  </si>
  <si>
    <t>CAGL-IPF4225|CAGL-CDS2303.1|CAG62235.1</t>
  </si>
  <si>
    <t>CAL0136068</t>
  </si>
  <si>
    <t>ITT1</t>
  </si>
  <si>
    <t>YML068W</t>
  </si>
  <si>
    <t>Anc_4.332</t>
  </si>
  <si>
    <t>Protein that modulates the efficiency of translation termination; interacts with translation release factors eRF1 (Sup45p) and eRF3 (Sup35p) in vitro, contains a zinc finger domain characteristic of the TRIAD class of proteins</t>
  </si>
  <si>
    <t>CAGL0K05203g</t>
  </si>
  <si>
    <t>CAGL-IPF3992|CAGL-CDS4614.1|CAG61412.1</t>
  </si>
  <si>
    <t>CAL0133823</t>
  </si>
  <si>
    <t>YOP1</t>
  </si>
  <si>
    <t>YPR028W</t>
  </si>
  <si>
    <t>Anc_7.434</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</si>
  <si>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</si>
  <si>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CAGL0M03135g</t>
  </si>
  <si>
    <t>CAGL-IPF6563|CAGL-CDS0349.1|CAG62459.1</t>
  </si>
  <si>
    <t>CAL0137125</t>
  </si>
  <si>
    <t>ALY2</t>
  </si>
  <si>
    <t>YJL084C</t>
  </si>
  <si>
    <t>Anc_1.282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</si>
  <si>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</si>
  <si>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CAGL0G00440g</t>
  </si>
  <si>
    <t>CAGL-IPF3924|CAGL-CDS1724.1|CAG59311.1</t>
  </si>
  <si>
    <t>CAL0129184</t>
  </si>
  <si>
    <t>YMR296C</t>
  </si>
  <si>
    <t>Anc_5.028</t>
  </si>
  <si>
    <t>LCB1</t>
  </si>
  <si>
    <t>Component of serine palmitoyltransferase; responsible along with Lcb2p for the first committed step in sphingolipid synthesis, which is the condensation of serine with palmitoyl-CoA to form 3-ketosphinganine</t>
  </si>
  <si>
    <t>CAGL0I08349g</t>
  </si>
  <si>
    <t>CAGL-IPF4338|CAGL-CDS1204.1|CAG60548.1</t>
  </si>
  <si>
    <t>CAL0132354</t>
  </si>
  <si>
    <t>SGV1</t>
  </si>
  <si>
    <t>YPR161C</t>
  </si>
  <si>
    <t>Anc_7.515</t>
  </si>
  <si>
    <t>Cyclin (Bur2p)-dependent protein kinase; functions in transcriptional regulation; phosphorylates the carboxy-terminal domain of Rpo21p and the C-terminal repeat domain of Spt5p; regulated by Cak1p; similar to metazoan CDK9 proteins</t>
  </si>
  <si>
    <t>CAGL0G08800g</t>
  </si>
  <si>
    <t>CAGL-IPF1605|CAGL-CDS0419.1|CAG59672.1</t>
  </si>
  <si>
    <t>CAL0130628</t>
  </si>
  <si>
    <t>MET18</t>
  </si>
  <si>
    <t>YIL128W</t>
  </si>
  <si>
    <t>Anc_2.233</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</si>
  <si>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</si>
  <si>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CAGL0L05610g</t>
  </si>
  <si>
    <t>CAGL-IPF4539|CAGL-CDS1894.1|CAG61989.1</t>
  </si>
  <si>
    <t>CAL0136116</t>
  </si>
  <si>
    <t>SPT10</t>
  </si>
  <si>
    <t>YJL127C</t>
  </si>
  <si>
    <t>Anc_1.227</t>
  </si>
  <si>
    <t>Putative histone acetylase with a role in transcriptional silencing; sequence-specific activator of histone genes, binds specifically and cooperatively to pairs of UAS elements in core histone promoters, functions at or near the TATA box</t>
  </si>
  <si>
    <t>CAGL0L06710g</t>
  </si>
  <si>
    <t>CAGL-IPF7650|CAGL-CDS3332.1|CAG62038.1</t>
  </si>
  <si>
    <t>CAL0135284</t>
  </si>
  <si>
    <t>RTC2</t>
  </si>
  <si>
    <t>YBR147W</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</si>
  <si>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</si>
  <si>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CAGL0M12166g</t>
  </si>
  <si>
    <t>CAGL-IPF6313|CAGL-CDS0800.1|CAG62851.1</t>
  </si>
  <si>
    <t>CAL0137035</t>
  </si>
  <si>
    <t>PTA1</t>
  </si>
  <si>
    <t>YAL043C</t>
  </si>
  <si>
    <t>Anc_7.028</t>
  </si>
  <si>
    <t>Subunit of holo-CPF; holo-CPF is a multiprotein complex and functional homolog of mammalian CPSF, required for the cleavage and polyadenylation of mRNA and snoRNA 3' ends; involved in pre-tRNA processing; binds to the phosphorylated CTD of RNAPII</t>
  </si>
  <si>
    <t>CAGL0L00891g</t>
  </si>
  <si>
    <t>GVP36</t>
  </si>
  <si>
    <t>CAGL-IPF8902|CAGL-CDS3231.1|CAG61783.1</t>
  </si>
  <si>
    <t>CAL0135780</t>
  </si>
  <si>
    <t>YIL041W</t>
  </si>
  <si>
    <t>Anc_7.221</t>
  </si>
  <si>
    <t>BAR domain-containing protein that localizes to Golgi vesicles; the Golgi vesicles it localizes to are both early and late; required for adaptation to varying nutrient concentrations, fluid-phase endocytosis, polarization of the actin cytoskeleton, and vacuole biogenesis</t>
  </si>
  <si>
    <t>CAGL0M00682g</t>
  </si>
  <si>
    <t>CAGL-IPF5436|CAGL-CDS2478.1|CAG62351.1</t>
  </si>
  <si>
    <t>CAL0136669</t>
  </si>
  <si>
    <t>YLR446W</t>
  </si>
  <si>
    <t>Anc_4.336</t>
  </si>
  <si>
    <t>Putative hexokinase; transcript is upregulated during sporulation and the unfolded protein response; YLR446W is not an essential gene</t>
  </si>
  <si>
    <t>CAGL0G00528g</t>
  </si>
  <si>
    <t>CAGL-IPF3920|CAGL-CDS0181.1|CAG59315.1</t>
  </si>
  <si>
    <t>CAL0129578</t>
  </si>
  <si>
    <t>YTA7</t>
  </si>
  <si>
    <t>YGR270W</t>
  </si>
  <si>
    <t>Anc_5.034</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</si>
  <si>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</si>
  <si>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CAGL0E05698g</t>
  </si>
  <si>
    <t>CAGL-IPF5060|CAGL-CDS1510.1|CAG58855.1</t>
  </si>
  <si>
    <t>CAL0128818</t>
  </si>
  <si>
    <t>RKM1</t>
  </si>
  <si>
    <t>YPL208W</t>
  </si>
  <si>
    <t>Anc_6.221</t>
  </si>
  <si>
    <t>SET-domain lysine-N-methyltransferase; catalyzes the formation of dimethyllysine residues on the large ribsomal subunit proteins L23a (Rpl23Ap and Rpl23Bp) and L18 (Rps18Ap and Rps18Bp)</t>
  </si>
  <si>
    <t>CAGL0L09295g</t>
  </si>
  <si>
    <t>CAGL-IPF7469|CAGL-CDS1231.1|CAG62150.1</t>
  </si>
  <si>
    <t>CAL0135976</t>
  </si>
  <si>
    <t>REC8</t>
  </si>
  <si>
    <t>YPR007C</t>
  </si>
  <si>
    <t>Anc_8.104</t>
  </si>
  <si>
    <t>Meiosis-specific component of sister chromatid cohesion complex;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</si>
  <si>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CAGL0G05830g</t>
  </si>
  <si>
    <t>CAGL-IPF3479|CAGL-CDS0701.1|CAG59542.1</t>
  </si>
  <si>
    <t>CAL0137643</t>
  </si>
  <si>
    <t>CRP1</t>
  </si>
  <si>
    <t>YHR146W</t>
  </si>
  <si>
    <t>Anc_2.081</t>
  </si>
  <si>
    <t>Protein that binds to cruciform DNA structures; CRP1 has a paralog, MDG1, that arose from the whole genome duplication</t>
  </si>
  <si>
    <t>CAGL0H04895g</t>
  </si>
  <si>
    <t>CAGL-IPF4462|CAGL-CDS4137.1|CAG59941.1</t>
  </si>
  <si>
    <t>CAL0129656</t>
  </si>
  <si>
    <t>PSY3</t>
  </si>
  <si>
    <t>YLR376C</t>
  </si>
  <si>
    <t>Anc_4.225</t>
  </si>
  <si>
    <t>Component of the Shu complex, which promotes error-free DNA repair; Shu complex mediates inhibition of Srs2p function; structural analysis reveals a similar DNA-binding region in both Psy3p and Csm2p and that both regions work together to form a single DNA binding site; deletion of PSY3 results in a mutator phenotype; deletion increases sensitivity to anticancer drugs oxaliplatin and cisplatin but not mitomycin C</t>
  </si>
  <si>
    <t>CAGL0F03839g</t>
  </si>
  <si>
    <t>CAGL-IPF1731|CAGL-CDS2471.1|CAG59061.1</t>
  </si>
  <si>
    <t>CAL0131230</t>
  </si>
  <si>
    <t>YMR209C</t>
  </si>
  <si>
    <t>Anc_8.722</t>
  </si>
  <si>
    <t>Putative S-adenosylmethionine-dependent methyltransferase; YMR209C is not an essential gene</t>
  </si>
  <si>
    <t>CAGL0L02167g</t>
  </si>
  <si>
    <t>CAGL-IPF8437|CAGL-CDS0597.1|CAG61834.1</t>
  </si>
  <si>
    <t>CAL0135268</t>
  </si>
  <si>
    <t>FOX2</t>
  </si>
  <si>
    <t>YKR009C</t>
  </si>
  <si>
    <t>Anc_2.521</t>
  </si>
  <si>
    <t>3-hydroxyacyl-CoA dehydrogenase and enoyl-CoA hydratase; multifunctional enzyme of the peroxisomal fatty acid beta-oxidation pathway</t>
  </si>
  <si>
    <t>CAGL0L09669g</t>
  </si>
  <si>
    <t>CAGL-IPF7447|CAGL-CDS0070.1|CAG62162.1</t>
  </si>
  <si>
    <t>CAL0136098</t>
  </si>
  <si>
    <t>URB1</t>
  </si>
  <si>
    <t>YKL014C</t>
  </si>
  <si>
    <t>Anc_2.653</t>
  </si>
  <si>
    <t>Protein required for the normal accumulation of 25S and 5.8S rRNAs; nucleolar protein; associated with the 27SA2 pre-ribosomal particle; proposed to be involved in the biogenesis of the 60S ribosomal subunit</t>
  </si>
  <si>
    <t>CAGL0K08294g</t>
  </si>
  <si>
    <t>CAGL-IPF3118|CAGL-CDS0002.1|CAG61545.1</t>
  </si>
  <si>
    <t>CAL0134815</t>
  </si>
  <si>
    <t>DYN1</t>
  </si>
  <si>
    <t>YKR054C</t>
  </si>
  <si>
    <t>Anc_1.216</t>
  </si>
  <si>
    <t>Cytoplasmic heavy chain dynein; microtubule motor protein, required for anaphase spindle elongation; involved in spindle assembly, chromosome movement, and spindle orientation during cell division, targeted to microtubule tips by Pac1p</t>
  </si>
  <si>
    <t>CAGL0I06094g</t>
  </si>
  <si>
    <t>FBP26</t>
  </si>
  <si>
    <t>CAGL-IPF1398|CAGL-CDS2396.1|CAG60452.1</t>
  </si>
  <si>
    <t>CAL0132240</t>
  </si>
  <si>
    <t>YJL155C</t>
  </si>
  <si>
    <t>Anc_1.192</t>
  </si>
  <si>
    <t>Fructose-2,6-bisphosphatase, required for glucose metabolism; protein abundance increases in response to DNA replication stress</t>
  </si>
  <si>
    <t>CAGL0I00836g</t>
  </si>
  <si>
    <t>CAGL-IPF2027|CAGL-CDS2254.1|CAG60227.1</t>
  </si>
  <si>
    <t>CAL0132070</t>
  </si>
  <si>
    <t>CAGL0F00913g</t>
  </si>
  <si>
    <t>CAGL-IPF3752|CAGL-CDS0236.1|CAG58937.1</t>
  </si>
  <si>
    <t>CAL0131334</t>
  </si>
  <si>
    <t>PSK2</t>
  </si>
  <si>
    <t>YOL045W</t>
  </si>
  <si>
    <t>Anc_7.086</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</si>
  <si>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</si>
  <si>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CAGL0K07480g</t>
  </si>
  <si>
    <t>PGM1</t>
  </si>
  <si>
    <t>CAGL-IPF5374|CAG61509.1</t>
  </si>
  <si>
    <t>CAL0133835</t>
  </si>
  <si>
    <t>YMR105C</t>
  </si>
  <si>
    <t>YKL127W</t>
  </si>
  <si>
    <t>Anc_2.445</t>
  </si>
  <si>
    <t>Phosphoglucomutase, minor isoform; catalyzes the conversion from glucose-1-phosphate to glucose-6-phosphate, which is a key step in hexose metabolism; PGM1 has a paralog, PGM2, that arose from the whole genome duplication</t>
  </si>
  <si>
    <t>CAGL0M03223g</t>
  </si>
  <si>
    <t>CAGL-IPF6832|CAGL-CDS0233.1|CAG62463.1</t>
  </si>
  <si>
    <t>CAL0136639</t>
  </si>
  <si>
    <t>SCP160</t>
  </si>
  <si>
    <t>YJL080C</t>
  </si>
  <si>
    <t>Anc_1.290</t>
  </si>
  <si>
    <t>Essential RNA-binding G protein effector of mating response pathway; mainly associated with nuclear envelope and ER, interacts in mRNA-dependent manner with translating ribosomes via multiple KH domains, similar to vertebrate vigilins</t>
  </si>
  <si>
    <t>CAGL0D04840g</t>
  </si>
  <si>
    <t>CAGL-IPF4963|CAGL-CDS4477.1|CAG58533.1</t>
  </si>
  <si>
    <t>CAL0128257</t>
  </si>
  <si>
    <t>MSS18</t>
  </si>
  <si>
    <t>YPR134W</t>
  </si>
  <si>
    <t>Nuclear encoded protein needed for splicing of mitochondrial intron; required for efficient splicing of mitochondrial COX1 aI5beta intron; mss18 mutations block cleavage of 5' exon - intron junction; phenotype of intronless strain suggests additional functions</t>
  </si>
  <si>
    <t>CAGL0H07051g</t>
  </si>
  <si>
    <t>CAGL-IPF255|CAGL-CDS2914.1|CAG60036.1</t>
  </si>
  <si>
    <t>CAL0131944</t>
  </si>
  <si>
    <t>ASP1</t>
  </si>
  <si>
    <t>YDR321W</t>
  </si>
  <si>
    <t>Anc_5.356</t>
  </si>
  <si>
    <t>Cytosolic L-asparaginase, involved in asparagine catabolism; catalyzes hydrolysis of L-asparagine to aspartic acid and ammonia, has an important role in therapy of acute lymphoblastic leukemia; synthesized constitutively</t>
  </si>
  <si>
    <t>CAGL0G01925g</t>
  </si>
  <si>
    <t>CAGL-IPF3817|CAGL-CDS3130.1|CAG59372.1</t>
  </si>
  <si>
    <t>CAL0130207</t>
  </si>
  <si>
    <t>YKR070W</t>
  </si>
  <si>
    <t>Anc_5.652</t>
  </si>
  <si>
    <t>CAGL0G09735g</t>
  </si>
  <si>
    <t>CAGL-IPF1539|CAGL-CDS1309.1|CAG59710.1</t>
  </si>
  <si>
    <t>CAL0129560</t>
  </si>
  <si>
    <t>LAS17</t>
  </si>
  <si>
    <t>YOR181W</t>
  </si>
  <si>
    <t>Anc_6.081</t>
  </si>
  <si>
    <t>Actin assembly factor; C-terminal WCA domain activates Arp2/3 complex-mediated nucleation of branched actin filaments and a polyproline domain which can nucleate actin filaments independent of Arp2/3; mutants are defective in actin cytoskeleton dependent processes such as: endocytosis, bud site selection and cytokinesis; localizes with the Arp2/3 complex to actin cortical patches; homolog of the Wiskott-Aldrich Syndrome protein (WASP), implicated in severe immunodeficiency</t>
  </si>
  <si>
    <t>CAGL0M08426g</t>
  </si>
  <si>
    <t>CAGL-IPF8009|CAGL-CDS1802.1|CAG62688.1</t>
  </si>
  <si>
    <t>CAL0137415</t>
  </si>
  <si>
    <t>YJL163C</t>
  </si>
  <si>
    <t>Anc_1.183</t>
  </si>
  <si>
    <t>CAGL0I06182g</t>
  </si>
  <si>
    <t>PIR2</t>
  </si>
  <si>
    <t>CAGL-IPF1404|CAGL-CDS3232.1|CAG60456.1</t>
  </si>
  <si>
    <t>CAL0132292</t>
  </si>
  <si>
    <t>HSP150</t>
  </si>
  <si>
    <t>YJL159W</t>
  </si>
  <si>
    <t>Anc_1.188</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</si>
  <si>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</si>
  <si>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CAGL0L03674g</t>
  </si>
  <si>
    <t>ZCF32|CAGL-IPF2693|CAGL-CDS1353.1|CAG61903.1</t>
  </si>
  <si>
    <t>CAL0135434</t>
  </si>
  <si>
    <t>GSM1</t>
  </si>
  <si>
    <t>YJL103C</t>
  </si>
  <si>
    <t>Anc_1.260</t>
  </si>
  <si>
    <t>Putative zinc cluster protein of unknown function; proposed to be involved in the regulation of energy metabolism, based on patterns of expression and sequence analysis</t>
  </si>
  <si>
    <t>CAGL0L04686g</t>
  </si>
  <si>
    <t>CAGL-IPF8146|CAGL-CDS2393.1|CAG61949.1</t>
  </si>
  <si>
    <t>CAL0136092</t>
  </si>
  <si>
    <t>CLD1</t>
  </si>
  <si>
    <t>YGR110W</t>
  </si>
  <si>
    <t>Anc_3.454</t>
  </si>
  <si>
    <t>Mitochondrial cardiolipin-specific phospholipase; functions upstream of Taz1p to generate monolyso-cardiolipin; transcription increases upon genotoxic stress; involved in restricting Ty1 transposition; has homology to mammalian CGI-58</t>
  </si>
  <si>
    <t>CAGL0G05225g</t>
  </si>
  <si>
    <t>DOS1</t>
  </si>
  <si>
    <t>CAGL-IPF5684|CAGL-CDS3022.1|CAG59514.1</t>
  </si>
  <si>
    <t>CAL0137625</t>
  </si>
  <si>
    <t>DOS2</t>
  </si>
  <si>
    <t>YDR068W</t>
  </si>
  <si>
    <t>Anc_8.187</t>
  </si>
  <si>
    <t>Protein of unknown function; green fluorescent protein (GFP)-fusion protein localizes to the cytoplasm</t>
  </si>
  <si>
    <t>CAGL0F06787g</t>
  </si>
  <si>
    <t>CAGL-IPF481|CAGL-CDS2966.1|CAG59187.1</t>
  </si>
  <si>
    <t>CAL0130850</t>
  </si>
  <si>
    <t>MND2</t>
  </si>
  <si>
    <t>YIR025W</t>
  </si>
  <si>
    <t>Anc_2.659</t>
  </si>
  <si>
    <t>Subunit of the Anaphase-Promoting Complex/Cyclosome (APC/C); necessary for maintaining sister chromatid cohesion in prophase I of meiosis by inhibiting premature ubiquitination and subsequent degradation of substrates by the APC(Ama1) ubiquitin ligase</t>
  </si>
  <si>
    <t>CAGL0F08107g</t>
  </si>
  <si>
    <t>LSC2</t>
  </si>
  <si>
    <t>CAGL-IPF585|CAGL-CDS2643.1|CAG59245.1</t>
  </si>
  <si>
    <t>CAL0131294</t>
  </si>
  <si>
    <t>YGR244C</t>
  </si>
  <si>
    <t>Anc_5.082</t>
  </si>
  <si>
    <t>Beta subunit of succinyl-CoA ligase; succinyl-CoA ligase is a mitochondrial enzyme of the TCA cycle that catalyzes the nucleotide-dependent conversion of succinyl-CoA to succinate</t>
  </si>
  <si>
    <t>CAGL0H00891g</t>
  </si>
  <si>
    <t>CAGL-IPF5772|CAGL-CDS0116.1|CAG59769.1</t>
  </si>
  <si>
    <t>CAL0131446</t>
  </si>
  <si>
    <t>IQG1</t>
  </si>
  <si>
    <t>YPL242C</t>
  </si>
  <si>
    <t>Anc_6.269</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</si>
  <si>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</si>
  <si>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CAGL0C02211g</t>
  </si>
  <si>
    <t>UTR2</t>
  </si>
  <si>
    <t>CAGL-IPF1070|CAGL-CDS2184.1|CAG58178.1</t>
  </si>
  <si>
    <t>CAL0127378</t>
  </si>
  <si>
    <t>YEL040W</t>
  </si>
  <si>
    <t>Anc_1.483</t>
  </si>
  <si>
    <t>Chitin transglycosylase; functions in the transfer of chitin to beta(1-6) and beta(1-3) glucans in the cell wall; similar to and functionally redundant with Crh1; glycosylphosphatidylinositol (GPI)-anchored protein localized to bud neck</t>
  </si>
  <si>
    <t>CAGL0G03883g</t>
  </si>
  <si>
    <t>CAGL-IPF7120|CAGL-CDS0590.1|CAG59458.1</t>
  </si>
  <si>
    <t>CAL0130564</t>
  </si>
  <si>
    <t>HSP104</t>
  </si>
  <si>
    <t>YLL026W</t>
  </si>
  <si>
    <t>Anc_4.032</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</si>
  <si>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t>
  </si>
  <si>
    <t>CAGL0H05533g</t>
  </si>
  <si>
    <t>CAGL-IPF4423|CAGL-CDS0041.1|CAG59969.1</t>
  </si>
  <si>
    <t>CAL0129490</t>
  </si>
  <si>
    <t>MOT1</t>
  </si>
  <si>
    <t>YPL082C</t>
  </si>
  <si>
    <t>Anc_8.555</t>
  </si>
  <si>
    <t>Essential protein involved in regulation of transcription; removes Spt15p (TBP) from DNA via its C-terminal ATPase activity, forms a complex with TBP that binds TATA DNA with high affinity but with altered specificity; the Mot1p-Spt15p-DNA ternary complex contains unbent DNA</t>
  </si>
  <si>
    <t>CAGL0F06897g</t>
  </si>
  <si>
    <t>CAGL-IPF493|CAGL-CDS3939.1|CAG59192.1</t>
  </si>
  <si>
    <t>CAL0129324</t>
  </si>
  <si>
    <t>YIR035C</t>
  </si>
  <si>
    <t>Anc_2.668</t>
  </si>
  <si>
    <t>Putative cytoplasmic short-chain dehydrogenase/reductase</t>
  </si>
  <si>
    <t>CAGL0K09834g</t>
  </si>
  <si>
    <t>CAGL-IPF3181|CAGL-CDS0178.1|CAG61609.1</t>
  </si>
  <si>
    <t>CAL0134577</t>
  </si>
  <si>
    <t>NST1</t>
  </si>
  <si>
    <t>YNL091W</t>
  </si>
  <si>
    <t>Anc_2.199</t>
  </si>
  <si>
    <t>Protein of unknown function; mediates sensitivity to salt stress; interacts physically with the splicing factor Msl1p and also displays genetic interaction with MSL1</t>
  </si>
  <si>
    <t>CAGL0B04565g</t>
  </si>
  <si>
    <t>CAGL-IPF680|CAGL-CDS2758.1|CAG58069.1</t>
  </si>
  <si>
    <t>CAL0127136</t>
  </si>
  <si>
    <t>KTR1</t>
  </si>
  <si>
    <t>YOR099W</t>
  </si>
  <si>
    <t>Anc_2.185</t>
  </si>
  <si>
    <t>Alpha-1,2-mannosyltransferase; involved in O- and N-linked protein glycosylation; type II membrane protein; member of the KRE2/MNT1 mannosyltransferase family; relocalizes from vacuole to cytoplasm upon DNA replication stress</t>
  </si>
  <si>
    <t>CAGL0I02882g</t>
  </si>
  <si>
    <t>CAGL-IPF7322|CAGL-CDS4305.1|CAG60313.1</t>
  </si>
  <si>
    <t>CAL0132522</t>
  </si>
  <si>
    <t>YOR111W</t>
  </si>
  <si>
    <t>Anc_2.168</t>
  </si>
  <si>
    <t>CAGL0H03179g</t>
  </si>
  <si>
    <t>CAGL-IPF1947|CAGL-CDS1246.1|CAG59864.1</t>
  </si>
  <si>
    <t>CAL0131566</t>
  </si>
  <si>
    <t>MAD1</t>
  </si>
  <si>
    <t>YGL086W</t>
  </si>
  <si>
    <t>Anc_6.188</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</si>
  <si>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</si>
  <si>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CAGL0L03476g</t>
  </si>
  <si>
    <t>CAGL-IPF2714|CAGL-CDS0817.1|CAG61894.1</t>
  </si>
  <si>
    <t>CAL0135252</t>
  </si>
  <si>
    <t>TOK1</t>
  </si>
  <si>
    <t>YJL093C</t>
  </si>
  <si>
    <t>Anc_1.273</t>
  </si>
  <si>
    <t>Outward-rectifier potassium channel of the plasma membrane; has two pore domains in tandem, each of which forms a functional channel permeable to potassium; carboxy tail functions to prevent inner gate closures; target of K1 toxin</t>
  </si>
  <si>
    <t>CAGL0E05236g</t>
  </si>
  <si>
    <t>CAGL-IPF5021|CAGL-CDS3206.1|CAG58835.1</t>
  </si>
  <si>
    <t>CAL0129106</t>
  </si>
  <si>
    <t>CAGL0I09284g</t>
  </si>
  <si>
    <t>CAGL-IPF8989|CAGL-CDS2158.1|CAG60587.1</t>
  </si>
  <si>
    <t>CAL0132402</t>
  </si>
  <si>
    <t>SHM1</t>
  </si>
  <si>
    <t>YBR263W</t>
  </si>
  <si>
    <t>Anc_1.339</t>
  </si>
  <si>
    <t>Mitochondrial serine hydroxymethyltransferase; converts serine to glycine plus 5,10 methylenetetrahydrofolate; involved in generating precursors for purine, pyrimidine, amino acid, and lipid biosynthesis; reverse reaction generates serine</t>
  </si>
  <si>
    <t>CAGL0M11946g</t>
  </si>
  <si>
    <t>CAGL-IPF6283|CAGL-CDS2670.1|CAG62841.1</t>
  </si>
  <si>
    <t>CAL0137491</t>
  </si>
  <si>
    <t>ERV46</t>
  </si>
  <si>
    <t>YAL042W</t>
  </si>
  <si>
    <t>Anc_7.031</t>
  </si>
  <si>
    <t>Protein localized to COPII-coated vesicles; forms a complex with Erv41p; involved in the membrane fusion stage of transport</t>
  </si>
  <si>
    <t>CAGL0F05841g</t>
  </si>
  <si>
    <t>CAGL-IPF413|CAGL-CDS4872.1|CAG59149.1</t>
  </si>
  <si>
    <t>CAL0129455</t>
  </si>
  <si>
    <t>CSN9</t>
  </si>
  <si>
    <t>YDR179C</t>
  </si>
  <si>
    <t>Anc_8.378</t>
  </si>
  <si>
    <t>Subunit of the Cop9 signalosome; Cop9 signalosome is required for deneddylation, or removal of the ubiquitin-like protein Rub1p from Cdc53p (cullin); involved in adaptation to pheromone signaling</t>
  </si>
  <si>
    <t>CAGL0J03652g</t>
  </si>
  <si>
    <t>CAGL-IPF6890|CAGL-CDS0335.1|CAG60812.1</t>
  </si>
  <si>
    <t>CAL0133488</t>
  </si>
  <si>
    <t>YPL160W</t>
  </si>
  <si>
    <t>Anc_8.683</t>
  </si>
  <si>
    <t>CDC60</t>
  </si>
  <si>
    <t>Cytosolic leucyl tRNA synthetase; ligates leucine to the appropriate tRNA</t>
  </si>
  <si>
    <t>CAGL0B04675g</t>
  </si>
  <si>
    <t>CAGL-IPF673|CAGL-CDS2790.1|CAG58073.1</t>
  </si>
  <si>
    <t>CAL0127146</t>
  </si>
  <si>
    <t>Putative protein of unknown function; present in a region duplicated between chromosomes XIV and III; YCL001W-B has a paralog, DOM34, that arose from the whole genome duplication</t>
  </si>
  <si>
    <t>CAGL0M14113g</t>
  </si>
  <si>
    <t>TNR2</t>
  </si>
  <si>
    <t>CAGL-IPF6031|CAGL-CDS1607.1|CAG62938.1</t>
  </si>
  <si>
    <t>CAL0137265</t>
  </si>
  <si>
    <t>CAGL0C02805g</t>
  </si>
  <si>
    <t>CAGL-IPF1016|CAGL-CDS3179.1|CAG58205.1</t>
  </si>
  <si>
    <t>CAL0127476</t>
  </si>
  <si>
    <t>GPN2</t>
  </si>
  <si>
    <t>YOR262W</t>
  </si>
  <si>
    <t>Anc_8.712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</si>
  <si>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</si>
  <si>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CAGL0K12870g</t>
  </si>
  <si>
    <t>CAGL-IPF4609|CAGL-CDS4402.1|CAG61739.1</t>
  </si>
  <si>
    <t>CAL0133961</t>
  </si>
  <si>
    <t>FMP32</t>
  </si>
  <si>
    <t>YFL046W</t>
  </si>
  <si>
    <t>Anc_8.008</t>
  </si>
  <si>
    <t>CAGL0K03729g</t>
  </si>
  <si>
    <t>CAGL-IPF2164|CAGL-CDS0669.1|CAG61348.2</t>
  </si>
  <si>
    <t>CAL0134627</t>
  </si>
  <si>
    <t>STO1</t>
  </si>
  <si>
    <t>YMR125W</t>
  </si>
  <si>
    <t>Anc_2.413</t>
  </si>
  <si>
    <t>Large subunit of the nuclear mRNA cap-binding protein complex; interacts with Npl3p to carry nuclear poly(A)+ mRNA to cytoplasm; also involved in nuclear mRNA degradation and telomere maintenance; orthologous to mammalian CBP80</t>
  </si>
  <si>
    <t>CAGL0I10406g</t>
  </si>
  <si>
    <t>CAGL-IPF6438|CAGL-CDS3949.1|CAG60637.1</t>
  </si>
  <si>
    <t>CAL0130249</t>
  </si>
  <si>
    <t>PRE9</t>
  </si>
  <si>
    <t>YGR135W</t>
  </si>
  <si>
    <t>Anc_3.499</t>
  </si>
  <si>
    <t>Alpha 3 subunit of the 20S proteasome; the only nonessential 20S subunit; may be replaced by the alpha 4 subunit (Pre6p) under stress conditions to create a more active proteasomal isoform</t>
  </si>
  <si>
    <t>CAGL0F05907g</t>
  </si>
  <si>
    <t>CAGL-IPF418|CAGL-CDS2302.1|CAG59152.1</t>
  </si>
  <si>
    <t>CAL0131284</t>
  </si>
  <si>
    <t>ARP9</t>
  </si>
  <si>
    <t>YMR033W</t>
  </si>
  <si>
    <t>Anc_2.593</t>
  </si>
  <si>
    <t>Component of both the SWI/SNF and RSC chromatin remodeling complexes; actin-related protein involved in transcriptional regulation</t>
  </si>
  <si>
    <t>CAGL0H02145g</t>
  </si>
  <si>
    <t>CAGL-IPF5859|CAGL-CDS1358.1|CAG59821.1</t>
  </si>
  <si>
    <t>CAL0131488</t>
  </si>
  <si>
    <t>CAGL0C04587g</t>
  </si>
  <si>
    <t>CAGL-IPF879|CAGL-CDS1067.1|CAG58280.1</t>
  </si>
  <si>
    <t>CAL0127532</t>
  </si>
  <si>
    <t>YJR098C</t>
  </si>
  <si>
    <t>Anc_1.114</t>
  </si>
  <si>
    <t>CAGL0J09108g</t>
  </si>
  <si>
    <t>CAGL-IPF6972|CAGL-CDS0519.1|CAG61056.1</t>
  </si>
  <si>
    <t>CAL0133622</t>
  </si>
  <si>
    <t>YDL190C</t>
  </si>
  <si>
    <t>Anc_7.305</t>
  </si>
  <si>
    <t>UFD2</t>
  </si>
  <si>
    <t>Ubiquitin chain assembly factor (E4); cooperates with a ubiquitin-activating enzyme (E1), a ubiquitin-conjugating enzyme (E2), and a ubiquitin protein ligase (E3) to conjugate ubiquitin to substrates; also functions as an E3</t>
  </si>
  <si>
    <t>CAGL0J06204g</t>
  </si>
  <si>
    <t>CAGL-IPF2298|CAGL-CDS3906.1|CAG60927.1</t>
  </si>
  <si>
    <t>CAL0133022</t>
  </si>
  <si>
    <t>FMP41</t>
  </si>
  <si>
    <t>YNL168C</t>
  </si>
  <si>
    <t>Anc_2.085</t>
  </si>
  <si>
    <t>Putative protein of unknown function; GFP-fusion protein is induced in response to the DNA-damaging agent MMS; the authentic, non-tagged protein is detected in highly purified mitochondria in high-throughput studies</t>
  </si>
  <si>
    <t>CAGL0I02200g</t>
  </si>
  <si>
    <t>SOL3</t>
  </si>
  <si>
    <t>CAGL-IPF8092|CAGL-CDS4048.1|CAG60284.1</t>
  </si>
  <si>
    <t>CAL0132380</t>
  </si>
  <si>
    <t>YHR163W</t>
  </si>
  <si>
    <t>Anc_5.078</t>
  </si>
  <si>
    <t>6-phosphogluconolactonase; catalyzes the second step of the pentose phosphate pathway; weak multicopy suppressor of los1-1 mutation; homologous to Sol2p and Sol1p; SOL3 has a paralog, SOL4, that arose from the whole genome duplication</t>
  </si>
  <si>
    <t>CAGL0D06154g</t>
  </si>
  <si>
    <t>CAGL-IPF9544|CAR58016.1</t>
  </si>
  <si>
    <t>CAL0128457</t>
  </si>
  <si>
    <t>YGL041W-A</t>
  </si>
  <si>
    <t>Anc_4.068</t>
  </si>
  <si>
    <t>Putative protein of unknown function; conserved in fungi; identified by expression profiling and mass spectrometry</t>
  </si>
  <si>
    <t>CAGL0L03630g</t>
  </si>
  <si>
    <t>GSH1</t>
  </si>
  <si>
    <t>CAGL-IPF2699|CAGL-CDS1159.1|CAG61901.1</t>
  </si>
  <si>
    <t>CAL0135962</t>
  </si>
  <si>
    <t>YJL101C</t>
  </si>
  <si>
    <t>Anc_1.265</t>
  </si>
  <si>
    <t>Gamma glutamylcysteine synthetase; catalyzes the first step in glutathione (GSH) biosynthesis; expression induced by oxidants, cadmium, and mercury; protein abundance increases in response to DNA replication stress</t>
  </si>
  <si>
    <t>CAGL0E03630g</t>
  </si>
  <si>
    <t>CAGL-IPF2451|CAGL-CDS0946.1|CAG58763.1</t>
  </si>
  <si>
    <t>CAL0128914</t>
  </si>
  <si>
    <t>RIM4</t>
  </si>
  <si>
    <t>YHL024W</t>
  </si>
  <si>
    <t>Anc_4.033</t>
  </si>
  <si>
    <t>Putative RNA-binding protein; required for the expression of early and middle sporulation genes</t>
  </si>
  <si>
    <t>CAGL0B02651g</t>
  </si>
  <si>
    <t>CAGL-IPF834|CAGL-CDS4536.1|CAG57986.1</t>
  </si>
  <si>
    <t>CAL0127684</t>
  </si>
  <si>
    <t>MET32</t>
  </si>
  <si>
    <t>YDR253C</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</si>
  <si>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</si>
  <si>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CAGL0M06237g</t>
  </si>
  <si>
    <t>CAGL-IPF6134|CAGL-CDS2364.1|CAG62594.1</t>
  </si>
  <si>
    <t>CAL0137377</t>
  </si>
  <si>
    <t>EHT1</t>
  </si>
  <si>
    <t>YPL095C</t>
  </si>
  <si>
    <t>YBR177C</t>
  </si>
  <si>
    <t>Anc_8.574</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</si>
  <si>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</si>
  <si>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CAGL0L10912g</t>
  </si>
  <si>
    <t>CAGL-IPF4197|CAGL-CDS1263.1|CAG62216.1</t>
  </si>
  <si>
    <t>CAL0135500</t>
  </si>
  <si>
    <t>TPO4</t>
  </si>
  <si>
    <t>YOR273C</t>
  </si>
  <si>
    <t>Anc_8.723</t>
  </si>
  <si>
    <t>Polyamine transporter of the major facilitator superfamily; member of the 12-spanner drug:H(+) antiporter DHA1 family; recognizes spermine, putrescine, and spermidine; localizes to the plasma membrane</t>
  </si>
  <si>
    <t>CAGL0A00105g</t>
  </si>
  <si>
    <t>CAGL0A00110g.1</t>
  </si>
  <si>
    <t>CAL0000210339</t>
  </si>
  <si>
    <t>CAGL0B04763g</t>
  </si>
  <si>
    <t>CAGL-IPF666|CAGL-CDS3592.1|CAG58077.1</t>
  </si>
  <si>
    <t>CAL0127828</t>
  </si>
  <si>
    <t>YCL005W</t>
  </si>
  <si>
    <t>Anc_1.414</t>
  </si>
  <si>
    <t>LDB16</t>
  </si>
  <si>
    <t>Protein of unknown function; null mutants have decreased net negative cell surface charge; GFP-fusion protein expression is induced in response to the DNA-damaging agent MMS; native protein is detected in purified mitochondria</t>
  </si>
  <si>
    <t>CAGL0C00693g</t>
  </si>
  <si>
    <t>CCC1</t>
  </si>
  <si>
    <t>CAGL-IPF6664|CAGL-CDS3461.1|CAG58116.1</t>
  </si>
  <si>
    <t>CAL0127534</t>
  </si>
  <si>
    <t>YLR220W</t>
  </si>
  <si>
    <t>Anc_8.437</t>
  </si>
  <si>
    <t>Putative vacuolar Fe2+/Mn2+ transporter; suppresses respiratory deficit of yfh1 mutants, which lack the ortholog of mammalian frataxin, by preventing mitochondrial iron accumulation; relative distribution to the vacuole decreases upon DNA replication stress</t>
  </si>
  <si>
    <t>CAGL0G01848g</t>
  </si>
  <si>
    <t>CAGL-IPF3826|CAGL-CDS4768.1|CAG59368.1</t>
  </si>
  <si>
    <t>CAL0130135</t>
  </si>
  <si>
    <t>SNT309</t>
  </si>
  <si>
    <t>YPR101W</t>
  </si>
  <si>
    <t>Anc_3.415</t>
  </si>
  <si>
    <t>Member of the NineTeen Complex (NTC); this complex contains Prp19p and stabilizes U6 snRNA in catalytic forms of the spliceosome containing U2, U5, and U6 snRNAs; interacts physically and genetically with Prp19p</t>
  </si>
  <si>
    <t>CAGL0K11792g</t>
  </si>
  <si>
    <t>CAGL-IPF8514|CAGL-CDS0627.1|CAG61691.1</t>
  </si>
  <si>
    <t>CAL0134345</t>
  </si>
  <si>
    <t>VPS54</t>
  </si>
  <si>
    <t>YDR027C</t>
  </si>
  <si>
    <t>Anc_3.257</t>
  </si>
  <si>
    <t>Component of the GARP (Golgi-associated retrograde protein) complex; this complex is required for the recycling of proteins from endosomes to the late Golgi; potentially phosphorylated by Cdc28p; other members of the GARP complex are Vps51p-Vps52p-Vps53p-Vps54p</t>
  </si>
  <si>
    <t>CAGL0I09086g</t>
  </si>
  <si>
    <t>CAGL-IPF8973|CAGL-CDS1415.1|CAG60578.1</t>
  </si>
  <si>
    <t>CAL0132638</t>
  </si>
  <si>
    <t>YNL125C</t>
  </si>
  <si>
    <t>Anc_2.145</t>
  </si>
  <si>
    <t>ESBP6</t>
  </si>
  <si>
    <t>Protein with similarity to monocarboxylate permeases; appears not to be involved in transport of monocarboxylates such as lactate, pyruvate or acetate across the plasma membrane</t>
  </si>
  <si>
    <t>CAGL0J04532g</t>
  </si>
  <si>
    <t>CAGL-IPF7049|CAGL-CDS0136.1|CAG60852.1</t>
  </si>
  <si>
    <t>CAL0133624</t>
  </si>
  <si>
    <t>YLR419W</t>
  </si>
  <si>
    <t>Anc_4.291</t>
  </si>
  <si>
    <t>Putative helicase with limited sequence similarity to human Rb protein; the authentic, non-tagged protein is detected in highly purified mitochondria in high-throughput studies; YLR419W is not an essential gene</t>
  </si>
  <si>
    <t>CAGL0J01870g</t>
  </si>
  <si>
    <t>CAGL-IPF6462|CAG60735.1</t>
  </si>
  <si>
    <t>CAL0132988</t>
  </si>
  <si>
    <t>CAGL0A02706g</t>
  </si>
  <si>
    <t>CAGL-IPF1290|CAGL-CDS2988.1|CAG57776.1</t>
  </si>
  <si>
    <t>CAL0126841</t>
  </si>
  <si>
    <t>ESC2</t>
  </si>
  <si>
    <t>YDR363W</t>
  </si>
  <si>
    <t>Anc_5.425</t>
  </si>
  <si>
    <t>Sumo-like domain protein; prevents accumulation of toxic intermediates during replication-associated recombinational repair; roles in silencing, lifespan, chromatid cohesion and the intra-S-phase DNA damage checkpoint; RENi family member</t>
  </si>
  <si>
    <t>CAGL0L12672g</t>
  </si>
  <si>
    <t>CAGL-IPF8581|CAGL-CDS1149.1|CAG62293.1</t>
  </si>
  <si>
    <t>CAL0135902</t>
  </si>
  <si>
    <t>NOP4</t>
  </si>
  <si>
    <t>YPL043W</t>
  </si>
  <si>
    <t>Anc_8.491</t>
  </si>
  <si>
    <t>Nucleolar protein; essential for processing and maturation of 27S pre-rRNA and large ribosomal subunit biogenesis; constituent of 66S pre-ribosomal particles; contains four RNA recognition motifs (RRMs)</t>
  </si>
  <si>
    <t>CAGL0I03432g</t>
  </si>
  <si>
    <t>CAGL-IPF7364|CAGL-CDS4844.1|CAG60334.1</t>
  </si>
  <si>
    <t>CAL0132594</t>
  </si>
  <si>
    <t>MHF2</t>
  </si>
  <si>
    <t>YDL160C-A</t>
  </si>
  <si>
    <t>Anc_7.341</t>
  </si>
  <si>
    <t>Component of the heterotetrameric MHF histone-fold complex; in humans the MMF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</si>
  <si>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CAGL0C03135g</t>
  </si>
  <si>
    <t>CAGL-IPF990|CAGL-CDS0274.1|CAG58219.1</t>
  </si>
  <si>
    <t>CAL0127618</t>
  </si>
  <si>
    <t>YCS4</t>
  </si>
  <si>
    <t>YLR272C</t>
  </si>
  <si>
    <t>Anc_6.068</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</si>
  <si>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</si>
  <si>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CAGL0H05577g</t>
  </si>
  <si>
    <t>CAGL-IPF4421|CAGL-CDS0019.1|CAG59971.1</t>
  </si>
  <si>
    <t>CAL0131878</t>
  </si>
  <si>
    <t>SEC16</t>
  </si>
  <si>
    <t>YPL085W</t>
  </si>
  <si>
    <t>Anc_8.562</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</si>
  <si>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</si>
  <si>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CAGL0M00990g</t>
  </si>
  <si>
    <t>CAGL-IPF5466|CAGL-CDS0037.1|CAG62365.1</t>
  </si>
  <si>
    <t>CAL0136729</t>
  </si>
  <si>
    <t>SEN1</t>
  </si>
  <si>
    <t>YLR430W</t>
  </si>
  <si>
    <t>Anc_4.310</t>
  </si>
  <si>
    <t>Presumed helicase and subunit of the Nrd1 complex (Nrd1p-Nab3p-Sen1p); complex interacts with the exosome to mediate 3' end formation of some mRNAs, snRNAs, snoRNAs, and CUTs; has a separate role in coordinating DNA replication with transcription, by associating with moving replication forks and preventing errors that occur when forks encounter transcribed regions; homolog of Senataxin, which is implicated in Ataxia-Oculomotor Apraxia 2 and a dominant form of ALS</t>
  </si>
  <si>
    <t>CAGL0M13409g</t>
  </si>
  <si>
    <t>CAGL-IPF6080|CAGL-CDS0099.1|CAG62906.1</t>
  </si>
  <si>
    <t>CAL0136857</t>
  </si>
  <si>
    <t>KOG1</t>
  </si>
  <si>
    <t>YHR186C</t>
  </si>
  <si>
    <t>Anc_5.049</t>
  </si>
  <si>
    <t>Subunit of TORC1; TORC1 is a rapamycin-sensitive complex involved in growth control that contains Tor1p or Tor2p, Lst8p and Tco89p; contains four HEAT repeats and seven WD-40 repeats; may act as a scaffold protein to couple TOR and its effectors</t>
  </si>
  <si>
    <t>CAGL0C03674g</t>
  </si>
  <si>
    <t>CAGL-IPF942|CAGL-CDS3705.1|CAG58243.1</t>
  </si>
  <si>
    <t>CAL0127508</t>
  </si>
  <si>
    <t>YNR040W</t>
  </si>
  <si>
    <t>Anc_6.360</t>
  </si>
  <si>
    <t>CAGL0I10200g</t>
  </si>
  <si>
    <t>PWP3</t>
  </si>
  <si>
    <t>Cagl0I.mRNA.at.527.p|CAR58037.1|CAGL0I10219g</t>
  </si>
  <si>
    <t>CAL0132352</t>
  </si>
  <si>
    <t>CAGL0L05918g</t>
  </si>
  <si>
    <t>CAGL-IPF4516|CAGL-CDS3216.1|CAG62002.1</t>
  </si>
  <si>
    <t>CAL0135320</t>
  </si>
  <si>
    <t>SAE2</t>
  </si>
  <si>
    <t>YGL175C</t>
  </si>
  <si>
    <t>Anc_8.128</t>
  </si>
  <si>
    <t>Endonuclease involved in processesing hairpin DNA structures; processes hairpin DNA structures with the MRX complex; involved in meiotic and mitotic double-strand break repair; phosphorylated in response to DNA damage and required for normal resistance to DNA-damaging agents</t>
  </si>
  <si>
    <t>CAGL0J07568g</t>
  </si>
  <si>
    <t>CAGL-IPF2386|CAGL-CDS2276.1|CAG60987.1</t>
  </si>
  <si>
    <t>CAL0129659</t>
  </si>
  <si>
    <t>LAP3</t>
  </si>
  <si>
    <t>YNL239W</t>
  </si>
  <si>
    <t>Anc_2.005</t>
  </si>
  <si>
    <t>Cysteine aminopeptidase with homocysteine-thiolactonase activity; protects cells against homocysteine toxicity; has bleomycin hydrolase activity in vitro; transcription is regulated by galactose via Gal4p; orthologous to human BLMH</t>
  </si>
  <si>
    <t>CAGL0M06787g</t>
  </si>
  <si>
    <t>CAGL-IPF6177|CAGL-CDS1888.1|CAG62618.1</t>
  </si>
  <si>
    <t>CAL0137237</t>
  </si>
  <si>
    <t>KTR5</t>
  </si>
  <si>
    <t>YNL029C</t>
  </si>
  <si>
    <t>Anc_2.300</t>
  </si>
  <si>
    <t>Putative mannosyltransferase involved in protein glycosylation; member of the KRE2/MNT1 mannosyltransferase family; KTR5 has a paralog, KTR7, that arose from the whole genome duplication</t>
  </si>
  <si>
    <t>CAGL0A04213g</t>
  </si>
  <si>
    <t>CAGL-IPF1156|CAGL-CDS1313.1|CAG57843.1</t>
  </si>
  <si>
    <t>CAL0126849</t>
  </si>
  <si>
    <t>CAGL0H07777g</t>
  </si>
  <si>
    <t>CAGL-IPF201|CAGL-CDS0416.1|CAG60069.1</t>
  </si>
  <si>
    <t>CAL0129605</t>
  </si>
  <si>
    <t>KAP114</t>
  </si>
  <si>
    <t>YGL241W</t>
  </si>
  <si>
    <t>Anc_3.564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</si>
  <si>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</si>
  <si>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CAGL0I05610g</t>
  </si>
  <si>
    <t>CAGL-IPF1357|CAGL-CDS4985.1|CAG60430.1</t>
  </si>
  <si>
    <t>CAL0130450</t>
  </si>
  <si>
    <t>YNR014W</t>
  </si>
  <si>
    <t>Anc_6.309</t>
  </si>
  <si>
    <t>Putative protein of unknown function; expression is cell-cycle regulated, Azf1p-dependent, and heat-inducible; YNR014W has a paralog, YMR206W, that arose from the whole genome duplication</t>
  </si>
  <si>
    <t>CAGL0F03729g</t>
  </si>
  <si>
    <t>CAGL-IPF1737|CAGL-CDS3063.1|CAG59056.1</t>
  </si>
  <si>
    <t>CAL0131388</t>
  </si>
  <si>
    <t>SCJ1</t>
  </si>
  <si>
    <t>YMR214W</t>
  </si>
  <si>
    <t>Anc_8.730</t>
  </si>
  <si>
    <t>One of several homologs of bacterial chaperone DnaJ; located in the ER lumen where it cooperates with Kar2p to mediate maturation of proteins</t>
  </si>
  <si>
    <t>CAGL0J09966g</t>
  </si>
  <si>
    <t>YDJ1</t>
  </si>
  <si>
    <t>CAGL-IPF9060|CAGL-CDS2721.1|CAG61094.1</t>
  </si>
  <si>
    <t>CAL0133394</t>
  </si>
  <si>
    <t>YNL064C</t>
  </si>
  <si>
    <t>Anc_2.243</t>
  </si>
  <si>
    <t>Type I HSP40 co-chaperone; involved in regulation of HSP90 and HSP70 functions; critical for determining cell size at Start as a function of growth rate; involved in protein translocation across membranes; member of the DnaJ family</t>
  </si>
  <si>
    <t>CAGL0I00484g</t>
  </si>
  <si>
    <t>CAGL-IPF2006|CAGL-CDS2451.1|CAG60211.1</t>
  </si>
  <si>
    <t>CAL0130502</t>
  </si>
  <si>
    <t>EXG1</t>
  </si>
  <si>
    <t>YLR300W</t>
  </si>
  <si>
    <t>Major exo-1,3-beta-glucanase of the cell wall; involved in cell wall beta-glucan assembly; exists as three differentially glycosylated isoenzymes; EXG1 has a paralog, SPR1, that arose from the whole genome duplication</t>
  </si>
  <si>
    <t>CAGL0K02453g</t>
  </si>
  <si>
    <t>CAGL-IPF2259|CAGL-CDS1585.1|CAG61293.1</t>
  </si>
  <si>
    <t>CAL0134795</t>
  </si>
  <si>
    <t>RLF2</t>
  </si>
  <si>
    <t>YPR018W</t>
  </si>
  <si>
    <t>Anc_8.121</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</si>
  <si>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and chromatin dynamics during transcription</t>
  </si>
  <si>
    <t>CAGL0G08129g</t>
  </si>
  <si>
    <t>CAGL-IPF9156|CAGL-CDS0229.1|CAG59643.1</t>
  </si>
  <si>
    <t>CAL0130276</t>
  </si>
  <si>
    <t>MSH6</t>
  </si>
  <si>
    <t>YDR097C</t>
  </si>
  <si>
    <t>Anc_8.235</t>
  </si>
  <si>
    <t>Protein required for mismatch repair in mitosis and meiosis; forms a complex with Msh2p to repair both single-base &amp; insertion-deletion mispairs; also involved in interstrand cross-link repair; potentially phosphorylated by Cdc28p</t>
  </si>
  <si>
    <t>CAGL0F08371g</t>
  </si>
  <si>
    <t>TNA1</t>
  </si>
  <si>
    <t>CAGL-IPF611|CAGL-CDS1914.1|CAG59256.1</t>
  </si>
  <si>
    <t>CAL0131138</t>
  </si>
  <si>
    <t>YGR260W</t>
  </si>
  <si>
    <t>Anc_5.050</t>
  </si>
  <si>
    <t>High affinity nicotinic acid plasma membrane permease; responsible for uptake of low levels of nicotinic acid; expression of the gene increases in the absence of extracellular nicotinic acid or para-aminobenzoate (PABA)</t>
  </si>
  <si>
    <t>CAGL0M12254g</t>
  </si>
  <si>
    <t>CAGL-IPF6318|CAGL-CDS0772.1|CAG62855.1</t>
  </si>
  <si>
    <t>CAL0136539</t>
  </si>
  <si>
    <t>SPC72</t>
  </si>
  <si>
    <t>YAL047C</t>
  </si>
  <si>
    <t>Anc_7.021</t>
  </si>
  <si>
    <t>Component of the cytoplasmic Tub4p (gamma-tubulin) complex; binds spindle pole bodies and links them to microtubules; is regulated by Cdc5 kinase; has roles in astral microtubule formation and stabilization</t>
  </si>
  <si>
    <t>CAGL0I07513g</t>
  </si>
  <si>
    <t>CAGL-IPF4271|CAGL-CDS0347.1|CAG60512.1</t>
  </si>
  <si>
    <t>CAL0132238</t>
  </si>
  <si>
    <t>PKH2</t>
  </si>
  <si>
    <t>YOL100W</t>
  </si>
  <si>
    <t>Anc_3.092</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</si>
  <si>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</si>
  <si>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CAGL0L10230g</t>
  </si>
  <si>
    <t>CAGL-IPF4145|CAGL-CDS2922.1|CAG62187.1</t>
  </si>
  <si>
    <t>CAL0134976</t>
  </si>
  <si>
    <t>SGT1</t>
  </si>
  <si>
    <t>YOR057W</t>
  </si>
  <si>
    <t>Anc_5.657</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</si>
  <si>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</si>
  <si>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CAGL0M01144g</t>
  </si>
  <si>
    <t>MSN5</t>
  </si>
  <si>
    <t>CAGL-IPF5473|CAGL-CDS0225.1|CAG62370.1</t>
  </si>
  <si>
    <t>CAL0136225</t>
  </si>
  <si>
    <t>YDR335W</t>
  </si>
  <si>
    <t>Anc_5.386</t>
  </si>
  <si>
    <t>Karyopherin; involved in nuclear import and export of proteins, including import of replication protein A and export of Far1p and transcription factors Swi6p, Msn2p, and Pho4p; required for re-export of mature tRNAs after their retrograde import from the cytoplasm; exportin-5 homolog</t>
  </si>
  <si>
    <t>CAGL0L09229g</t>
  </si>
  <si>
    <t>CAGL-IPF7474|CAGL-CDS3273.1|CAG62147.1</t>
  </si>
  <si>
    <t>CAL0135882</t>
  </si>
  <si>
    <t>AIM45</t>
  </si>
  <si>
    <t>YPR004C</t>
  </si>
  <si>
    <t>Anc_8.100</t>
  </si>
  <si>
    <t>Putative ortholog of mammalian ETF-alpha; interacts with frataxin, Yfh1p; null mutant displays elevated frequency of mitochondrial genome loss; may have a role in oxidative stress response; ETF-alpha is an electron transfer flavoprotein complex subunit</t>
  </si>
  <si>
    <t>CAGL0D04070g</t>
  </si>
  <si>
    <t>CAGL-IPF4700|CAGL-CDS3687.1|CAG58504.1</t>
  </si>
  <si>
    <t>CAL0128005</t>
  </si>
  <si>
    <t>YGR021W</t>
  </si>
  <si>
    <t>Anc_4.158</t>
  </si>
  <si>
    <t>CAGL0L07744g</t>
  </si>
  <si>
    <t>CAGL-IPF9429|CAGL-CDS0369.1|CAG62084.1</t>
  </si>
  <si>
    <t>CAL0135056</t>
  </si>
  <si>
    <t>ADP1</t>
  </si>
  <si>
    <t>YCR011C</t>
  </si>
  <si>
    <t>Anc_1.427</t>
  </si>
  <si>
    <t>Putative ATP-dependent permease of the ABC transporter family</t>
  </si>
  <si>
    <t>CAGL0D04180g</t>
  </si>
  <si>
    <t>CAGL-IPF4691|CAGL-CDS1095.1|CAG58509.1</t>
  </si>
  <si>
    <t>CAL0128371</t>
  </si>
  <si>
    <t>UTP25</t>
  </si>
  <si>
    <t>YIL091C</t>
  </si>
  <si>
    <t>Anc_2.292</t>
  </si>
  <si>
    <t>Nucleolar protein; required for 35S pre-RNA processing and 40S ribosomal subunit biogenesis</t>
  </si>
  <si>
    <t>CAGL0K01837g</t>
  </si>
  <si>
    <t>CAGL-IPF8707|CAGL-CDS3519.1|CAG61266.1</t>
  </si>
  <si>
    <t>CAL0133899</t>
  </si>
  <si>
    <t>TSC13</t>
  </si>
  <si>
    <t>YDL015C</t>
  </si>
  <si>
    <t>Anc_3.184</t>
  </si>
  <si>
    <t>Enoyl reductase; catalyzes the last step in each cycle of very long chain fatty acid elongation; localizes to the ER, highly enriched in a structure marking nuclear-vacuolar junctions; coimmunoprecipitates with elongases Fen1p and Sur4p; protein increases in abundance and relative distribution to ER foci increases upon DNA replication stress</t>
  </si>
  <si>
    <t>CAGL0M09845g</t>
  </si>
  <si>
    <t>CAGL-IPF9026|CAGL-CDS0543.1|CAG62752.1</t>
  </si>
  <si>
    <t>CAL0137437</t>
  </si>
  <si>
    <t>UTP21</t>
  </si>
  <si>
    <t>YLR409C</t>
  </si>
  <si>
    <t>Anc_4.275</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</si>
  <si>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</si>
  <si>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CAGL0M12034g</t>
  </si>
  <si>
    <t>PYK1</t>
  </si>
  <si>
    <t>CAGL-IPF6300|CAGL-CDS2071.1|CAG62845.1|CDC19</t>
  </si>
  <si>
    <t>CAL0137479</t>
  </si>
  <si>
    <t>CDC19</t>
  </si>
  <si>
    <t>YAL038W</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</si>
  <si>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</si>
  <si>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CAGL0E01463g</t>
  </si>
  <si>
    <t>CDC33</t>
  </si>
  <si>
    <t>CAGL-IPF5496|CAGL-CDS4373.1|CAG58671.1</t>
  </si>
  <si>
    <t>CAL0128640</t>
  </si>
  <si>
    <t>YOL139C</t>
  </si>
  <si>
    <t>Anc_3.020</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</si>
  <si>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</si>
  <si>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CAGL0L10021g</t>
  </si>
  <si>
    <t>CAGL-IPF9256|CAGL-CDS2059.1|CAG62178.1</t>
  </si>
  <si>
    <t>CAL0135432</t>
  </si>
  <si>
    <t>DBP5</t>
  </si>
  <si>
    <t>YOR046C</t>
  </si>
  <si>
    <t>Anc_5.643</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</si>
  <si>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</si>
  <si>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CAGL0A02090g</t>
  </si>
  <si>
    <t>CAGL-IPF2986|CAGL-CDS1179.1|CAG57748.1</t>
  </si>
  <si>
    <t>CAL0126885</t>
  </si>
  <si>
    <t>YHR020W</t>
  </si>
  <si>
    <t>Anc_1.352</t>
  </si>
  <si>
    <t>Prolyl-tRNA synthetase; N-terminal domain shows weak homology to prokaryotic posttransfer editing domain, but does not possess posttransfer editing activity; may interact with ribosomes, based on co-purification experiments</t>
  </si>
  <si>
    <t>CAGL0K07095g</t>
  </si>
  <si>
    <t>CAGL-IPF5346|CAGL-CDS2974.1|CAG61493.1</t>
  </si>
  <si>
    <t>CAL0134113</t>
  </si>
  <si>
    <t>ARC40</t>
  </si>
  <si>
    <t>YBR234C</t>
  </si>
  <si>
    <t>Anc_6.143</t>
  </si>
  <si>
    <t>CAGL0G08316g</t>
  </si>
  <si>
    <t>ARV1</t>
  </si>
  <si>
    <t>CAGL-IPF1640|CAGL-CDS3534.1|CAG59652.1</t>
  </si>
  <si>
    <t>CAL0137769</t>
  </si>
  <si>
    <t>YLR242C</t>
  </si>
  <si>
    <t>Anc_8.399</t>
  </si>
  <si>
    <t>Cortical ER protein; implicated in the membrane insertion of tail-anchored C-terminal single transmembrane domain proteins; may function in transport of glycosylphosphatidylinositol intermediates into ER lumen; required for normal intracellular sterol distribution; human ARV1 required for normal cholesterol and bile acid homeostasis; similar to Nup120p</t>
  </si>
  <si>
    <t>CAGL0B01903g</t>
  </si>
  <si>
    <t>CAGL-IPF5231|CAGL-CDS4516.1|CAG57952.1</t>
  </si>
  <si>
    <t>CAL0127082</t>
  </si>
  <si>
    <t>DPB4</t>
  </si>
  <si>
    <t>YDR121W</t>
  </si>
  <si>
    <t>Anc_8.275</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</si>
  <si>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</si>
  <si>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CAGL0E06556g</t>
  </si>
  <si>
    <t>CAGL-IPF5981|CAGL-CDS2510.1|CAG58894.1</t>
  </si>
  <si>
    <t>CAL0129064</t>
  </si>
  <si>
    <t>YER019W</t>
  </si>
  <si>
    <t>Anc_1.070</t>
  </si>
  <si>
    <t>ISC1</t>
  </si>
  <si>
    <t>Inositol phosphosphingolipid phospholipase C; mitochondrial membrane localized; hydrolyzes complex sphingolipids to produce ceramide; activated by phosphatidylserine, cardiolipin, and phosphatidylglycerol; mediates Na+ and Li+ halotolerance</t>
  </si>
  <si>
    <t>CAGL0M04719g</t>
  </si>
  <si>
    <t>CAGL-IPF9374|CAGL-CDS3489.1|CAG62529.1</t>
  </si>
  <si>
    <t>CAL0136679</t>
  </si>
  <si>
    <t>RRP36</t>
  </si>
  <si>
    <t>YOR287C</t>
  </si>
  <si>
    <t>Anc_8.748</t>
  </si>
  <si>
    <t>Component of 90S preribosomes; involved in early cleavages of the 35S pre-rRNA and in production of the 40S ribosomal subunit</t>
  </si>
  <si>
    <t>CAGL0L01991g</t>
  </si>
  <si>
    <t>CAGL-CDS0373.1|CAG61826.1|CAGL-IPF8422</t>
  </si>
  <si>
    <t>CAL0135868</t>
  </si>
  <si>
    <t>TTI1</t>
  </si>
  <si>
    <t>YKL033W</t>
  </si>
  <si>
    <t>Anc_2.541</t>
  </si>
  <si>
    <t>Subunit of the ASTRA complex, involved in chromatin remodeling; telomere length regulator involved in the stability or biogenesis of PIKKs such as TORC1; similar to S. pombe Tti1p; detected in highly purified mitochondria in high-throughput studies</t>
  </si>
  <si>
    <t>CAGL0E03564g</t>
  </si>
  <si>
    <t>CAGL-IPF2448|CAGL-CDS1800.1|CAG58761.1</t>
  </si>
  <si>
    <t>CAL0129040</t>
  </si>
  <si>
    <t>CDC3</t>
  </si>
  <si>
    <t>YLR314C</t>
  </si>
  <si>
    <t>Anc_4.038</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</si>
  <si>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</si>
  <si>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CAGL0F05643g</t>
  </si>
  <si>
    <t>CAGL-IPF402|CAGL-CDS2334.1|CAG59140.1</t>
  </si>
  <si>
    <t>CAL0129272</t>
  </si>
  <si>
    <t>RVB1</t>
  </si>
  <si>
    <t>YDR190C</t>
  </si>
  <si>
    <t>Anc_8.395</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</si>
  <si>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</si>
  <si>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CAGL0I04576g</t>
  </si>
  <si>
    <t>CAGL-IPF5903|CAGL-CDS4841.1|CAG60385.1</t>
  </si>
  <si>
    <t>CAL0130237</t>
  </si>
  <si>
    <t>YDL008W</t>
  </si>
  <si>
    <t>Anc_3.190</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</si>
  <si>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</si>
  <si>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</si>
  <si>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CAGL0M12595g</t>
  </si>
  <si>
    <t>CAGL-IPF8473|CAGL-CDS4792.1|CAG62870.1</t>
  </si>
  <si>
    <t>CAL0137209</t>
  </si>
  <si>
    <t>ARC15</t>
  </si>
  <si>
    <t>YIL062C</t>
  </si>
  <si>
    <t>Anc_7.252</t>
  </si>
  <si>
    <t>Subunit of the ARP2/3 complex; ARP2/3 is required for the motility and integrity of cortical actin patches; has mRNA binding activity</t>
  </si>
  <si>
    <t>CAGL0L13200g</t>
  </si>
  <si>
    <t>CAGL-IPF8530|CAGL-CDS4088.1|CAG62317.1</t>
  </si>
  <si>
    <t>CAL0135672</t>
  </si>
  <si>
    <t>BOS1</t>
  </si>
  <si>
    <t>YLR078C</t>
  </si>
  <si>
    <t>Anc_8.006</t>
  </si>
  <si>
    <t>v-SNARE (vesicle specific SNAP receptor); localized to the endoplasmic reticulum membrane and necessary for vesicular transport from the ER to the Golgi</t>
  </si>
  <si>
    <t>CAGL0H08217g</t>
  </si>
  <si>
    <t>CAGL-IPF169|CAGL-CDS3359.1|CAG60089.1</t>
  </si>
  <si>
    <t>CAL0131918</t>
  </si>
  <si>
    <t>BUB3</t>
  </si>
  <si>
    <t>YOR026W</t>
  </si>
  <si>
    <t>Anc_5.615</t>
  </si>
  <si>
    <t>Kinetochore checkpoint WD40 repeat protein; localizes to kinetochores during prophase and metaphase, delays anaphase in the presence of unattached kinetochores; forms complexes with Mad1p-Bub1p and with Cdc20p, binds Mad2p and Mad3p</t>
  </si>
  <si>
    <t>CAGL0C01177g</t>
  </si>
  <si>
    <t>CAGL-IPF7218|CAGL-CDS3107.1|CAG58131.1</t>
  </si>
  <si>
    <t>CAL0127574</t>
  </si>
  <si>
    <t>BUR2</t>
  </si>
  <si>
    <t>YLR226W</t>
  </si>
  <si>
    <t>Anc_8.429</t>
  </si>
  <si>
    <t>Cyclin for the Sgv1p (Bur1p) protein kinase; Sgv1p and Bur2p comprise a CDK-cyclin complex involved in transcriptional regulation through its phosphorylation of the carboxy-terminal domain of the largest subunit of RNA polymerase II</t>
  </si>
  <si>
    <t>CAGL0K05467g</t>
  </si>
  <si>
    <t>CDC21</t>
  </si>
  <si>
    <t>CAGL-IPF3965|CAGL-CDS3610.1|CAG61424.2</t>
  </si>
  <si>
    <t>CAL0133839</t>
  </si>
  <si>
    <t>YOR074C</t>
  </si>
  <si>
    <t>Anc_5.678</t>
  </si>
  <si>
    <t>Thymidylate synthase; required for de novo biosynthesis of pyrimidine deoxyribonucleotides; expression is induced at G1/S</t>
  </si>
  <si>
    <t>CAGL0C03069g</t>
  </si>
  <si>
    <t>CAGL-IPF994|CAGL-CDS3776.1|CAG58217.1</t>
  </si>
  <si>
    <t>CAL0127224</t>
  </si>
  <si>
    <t>CHO1</t>
  </si>
  <si>
    <t>YER026C</t>
  </si>
  <si>
    <t>Anc_3.513</t>
  </si>
  <si>
    <t>Phosphatidylserine synthase; functions in phospholipid biosynthesis; catalyzes the reaction CDP-diaclyglycerol + L-serine = CMP + L-1-phosphatidylserine, transcriptionally repressed by myo-inositol and choline</t>
  </si>
  <si>
    <t>CAGL0F04983g</t>
  </si>
  <si>
    <t>CAGL-IPF355|CAGL-CDS1531.1|CAG59112.1</t>
  </si>
  <si>
    <t>CAL0130982</t>
  </si>
  <si>
    <t>DBP9</t>
  </si>
  <si>
    <t>YLR276C</t>
  </si>
  <si>
    <t>Anc_6.073</t>
  </si>
  <si>
    <t>DEAD-box protein required for 27S rRNA processing; exhibits DNA, RNA and DNA/RNA helicase activities; ATPase activity shows preference for DNA over RNA; DNA helicase activity abolished by mutation in RNA-binding domain</t>
  </si>
  <si>
    <t>CAGL0J05456g</t>
  </si>
  <si>
    <t>CAGL-IPF7928|CAGL-CDS2980.1|CAG60893.1</t>
  </si>
  <si>
    <t>CAL0132932</t>
  </si>
  <si>
    <t>EOS1</t>
  </si>
  <si>
    <t>YNL080C</t>
  </si>
  <si>
    <t>Anc_2.214</t>
  </si>
  <si>
    <t>Protein involved in N-glycosylation; deletion mutation confers sensitivity to exidative stress and shows synthetic lethality with mutations in the spindle checkpoint genes BUB3 and MAD1; YNL080C is not an essential gene</t>
  </si>
  <si>
    <t>CAGL0F01551g</t>
  </si>
  <si>
    <t>CAGL-IPF5767|CAGL-CDS4814.1|CAG58963.1</t>
  </si>
  <si>
    <t>CAL0129721</t>
  </si>
  <si>
    <t>FYV7</t>
  </si>
  <si>
    <t>YLR068W</t>
  </si>
  <si>
    <t>Anc_8.019</t>
  </si>
  <si>
    <t>Essential protein required for maturation of 18S rRNA; required for survival upon exposure to K1 killer toxin</t>
  </si>
  <si>
    <t>CAGL0K11462g</t>
  </si>
  <si>
    <t>CAGL-IPF3294|CAGL-CDS5031.1|CAG61677.1</t>
  </si>
  <si>
    <t>CAL0134087</t>
  </si>
  <si>
    <t>HTB1</t>
  </si>
  <si>
    <t>YDR224C</t>
  </si>
  <si>
    <t>Anc_8.438</t>
  </si>
  <si>
    <t>Histone H2B; core histone protein required for chromatin assembly and chromosome function; nearly identical to HTB2; Rad6p-Bre1p-Lge1p mediated ubiquitination regulates transcriptional activation, meiotic DSB formation and H3 methylation</t>
  </si>
  <si>
    <t>CAGL0G06248g</t>
  </si>
  <si>
    <t>CAGL-IPF3444|CAGL-CDS3623.1|CAG59560.1</t>
  </si>
  <si>
    <t>CAL0130408</t>
  </si>
  <si>
    <t>MAK16</t>
  </si>
  <si>
    <t>YAL025C</t>
  </si>
  <si>
    <t>Anc_7.073</t>
  </si>
  <si>
    <t>Essential nuclear protein; constituent of 66S pre-ribosomal particles; required for maturation of 25S and 5.8S rRNAs; required for maintenance of M1 satellite double-stranded RNA of the L-A virus</t>
  </si>
  <si>
    <t>CAGL0M08448g</t>
  </si>
  <si>
    <t>CAGL-IPF8008|CAGL-CDS0566.1|CAG62689.1</t>
  </si>
  <si>
    <t>CAL0136323</t>
  </si>
  <si>
    <t>MCD4</t>
  </si>
  <si>
    <t>YKL165C</t>
  </si>
  <si>
    <t>Anc_1.184</t>
  </si>
  <si>
    <t>Protein involved in GPI anchor synthesis; multimembrane-spanning protein that localizes to the endoplasmic reticulum; highly conserved among eukaryotes; GPI stands for glycosylphosphatidylinositol</t>
  </si>
  <si>
    <t>CAGL0H03817g</t>
  </si>
  <si>
    <t>CAGL-IPF1899|CAGL-CDS2161.1|CAG59893.1</t>
  </si>
  <si>
    <t>CAL0130619</t>
  </si>
  <si>
    <t>YCL017C</t>
  </si>
  <si>
    <t>Anc_1.403</t>
  </si>
  <si>
    <t>NFS1</t>
  </si>
  <si>
    <t>Cysteine desulfurase; involved in iron-sulfur cluster (Fe/S) biogenesis and in thio-modification of mitochondrial and cytoplasmic tRNAs; essential protein located predominantly in mitochondria</t>
  </si>
  <si>
    <t>CAGL0J08008g</t>
  </si>
  <si>
    <t>CAGL-IPF6747|CAGL-CDS2238.1|CAG61007.1</t>
  </si>
  <si>
    <t>CAL0133620</t>
  </si>
  <si>
    <t>ORC5</t>
  </si>
  <si>
    <t>YNL261W</t>
  </si>
  <si>
    <t>Anc_1.095</t>
  </si>
  <si>
    <t>Subunit of the origin recognition complex (ORC); ORC directs DNA replication by binding to replication origins and is also involved in transcriptional silencing</t>
  </si>
  <si>
    <t>CAGL0H09548g</t>
  </si>
  <si>
    <t>CAGL-IPF67|CAGL-CDS4491.1|CAG60147.1</t>
  </si>
  <si>
    <t>CAL0132008</t>
  </si>
  <si>
    <t>PRE1</t>
  </si>
  <si>
    <t>YER012W</t>
  </si>
  <si>
    <t>Anc_7.162</t>
  </si>
  <si>
    <t>Beta 4 subunit of the 20S proteasome; localizes to the nucleus throughout the cell cycle</t>
  </si>
  <si>
    <t>CAGL0M14003g</t>
  </si>
  <si>
    <t>CAGL-IPF6036|CAGL-CDS4140.1|CAG62933.1</t>
  </si>
  <si>
    <t>CAL0136793</t>
  </si>
  <si>
    <t>PRE5</t>
  </si>
  <si>
    <t>YMR314W</t>
  </si>
  <si>
    <t>Anc_5.001</t>
  </si>
  <si>
    <t>Alpha 6 subunit of the 20S proteasome; protein abundance increases in response to DNA replication stress</t>
  </si>
  <si>
    <t>CAGL0K01265g</t>
  </si>
  <si>
    <t>CAGL-IPF5110|CAGL-CDS4040.1|CAG61240.1</t>
  </si>
  <si>
    <t>CAL0134143</t>
  </si>
  <si>
    <t>PRP38</t>
  </si>
  <si>
    <t>YGR075C</t>
  </si>
  <si>
    <t>Anc_3.138</t>
  </si>
  <si>
    <t>Unique component of the U4/U6.U5 tri-snRNP particle; tri-snRNP is required for conformational changes which result in the catalytic activation of the spliceosome; dispensable for spliceosome assembly</t>
  </si>
  <si>
    <t>CAGL0A04037g</t>
  </si>
  <si>
    <t>CAGL-IPF1180|CAGL-CDS1592.1|CAG57835.1</t>
  </si>
  <si>
    <t>CAL0126779</t>
  </si>
  <si>
    <t>YLR196W</t>
  </si>
  <si>
    <t>Anc_7.356</t>
  </si>
  <si>
    <t>Protein with WD-40 repeats involved in rRNA processing; associates with trans-acting ribosome biogenesis factors; similar to beta-transducin superfamily</t>
  </si>
  <si>
    <t>CAGL0B04125g</t>
  </si>
  <si>
    <t>CAGL-IPF713|CAGL-CDS3296.1|CAG58049.1</t>
  </si>
  <si>
    <t>CAL0127122</t>
  </si>
  <si>
    <t>RPC40</t>
  </si>
  <si>
    <t>YPR110C</t>
  </si>
  <si>
    <t>Anc_3.428</t>
  </si>
  <si>
    <t>RNA polymerase subunit AC40; common to RNA polymerase I and III</t>
  </si>
  <si>
    <t>CAGL0F02937g</t>
  </si>
  <si>
    <t>CAGL-IPF1804|CAGL-CDS4690.1|CAG59022.1</t>
  </si>
  <si>
    <t>CAL0131000</t>
  </si>
  <si>
    <t>RPL12B</t>
  </si>
  <si>
    <t>YEL054C</t>
  </si>
  <si>
    <t>YDR418W</t>
  </si>
  <si>
    <t>Anc_5.522</t>
  </si>
  <si>
    <t>Ribosomal 60S subunit protein L12B; rpl12a rpl12b double mutant exhibits slow growth and slow translation; homologous to mammalian ribosomal protein L12 and bacterial L11; RPL12B has a paralog, RPL12A, that arose from the whole genome duplication</t>
  </si>
  <si>
    <t>CAGL0M03861g</t>
  </si>
  <si>
    <t>CAGL-IPF6779|CAGL-CDS4869.1|CAG62490.1</t>
  </si>
  <si>
    <t>CAL0137289</t>
  </si>
  <si>
    <t>YOL127W</t>
  </si>
  <si>
    <t>Anc_3.043</t>
  </si>
  <si>
    <t>RPL25</t>
  </si>
  <si>
    <t>Ribosomal 60S subunit protein L25; primary rRNA-binding ribosomal protein component of large ribosomal subunit; binds to 25S rRNA via a conserved C-terminal motif; homologous to mammalian ribosomal protein L23A and bacterial L23</t>
  </si>
  <si>
    <t>CAGL0I03674g</t>
  </si>
  <si>
    <t>CAGL-IPF7380|CAGL-CDS2446.1|CAG60345.1</t>
  </si>
  <si>
    <t>CAL0132272</t>
  </si>
  <si>
    <t>RPN5</t>
  </si>
  <si>
    <t>YDL147W</t>
  </si>
  <si>
    <t>Anc_7.326</t>
  </si>
  <si>
    <t>Subunit of the CSN and 26S proteasome lid complexes; similar to mammalian p55 subunit and to another S. cerevisiae regulatory subunit, Rpn7p; Rpn5p is an essential protein; the COP9 signalosome is also known as the CSN</t>
  </si>
  <si>
    <t>CAGL0D00858g</t>
  </si>
  <si>
    <t>CAGL-IPF15496|CAG58362.1</t>
  </si>
  <si>
    <t>CAL0128283</t>
  </si>
  <si>
    <t>RPS29B</t>
  </si>
  <si>
    <t>YLR388W</t>
  </si>
  <si>
    <t>YDL061C</t>
  </si>
  <si>
    <t>Anc_4.245</t>
  </si>
  <si>
    <t>Protein component of the small (40S) ribosomal subunit; homologous to mammalian ribosomal protein S29 and bacterial S14; RPS29B has a paralog, RPS29A, that arose from the whole genome duplication</t>
  </si>
  <si>
    <t>CAGL0M04631g</t>
  </si>
  <si>
    <t>CAGL-IPF8319|CAGL-CDS5596.1|CAG62525.1</t>
  </si>
  <si>
    <t>CAL0137355</t>
  </si>
  <si>
    <t>SMD3</t>
  </si>
  <si>
    <t>YLR147C</t>
  </si>
  <si>
    <t>Anc_8.358</t>
  </si>
  <si>
    <t>Core Sm protein Sm D3; part of heteroheptameric complex (with Smb1p, Smd1p, Smd2p, Sme1p, Smx3p, and Smx2p) that is part of the spliceosomal U1, U2, U4, and U5 snRNPs; homolog of human Sm D3</t>
  </si>
  <si>
    <t>CAGL0J06798g</t>
  </si>
  <si>
    <t>CAGL-IPF2338|CAGL-CDS4122.1|CAG60952.1</t>
  </si>
  <si>
    <t>CAL0133364</t>
  </si>
  <si>
    <t>SPC29</t>
  </si>
  <si>
    <t>YPL124W</t>
  </si>
  <si>
    <t>Anc_8.622</t>
  </si>
  <si>
    <t>Inner plaque spindle pole body (SPB) component; links the central plaque component Spc42p to the inner plaque component Spc110p; required for SPB duplication</t>
  </si>
  <si>
    <t>CAGL0L04136g</t>
  </si>
  <si>
    <t>CAGL-IPF8107|CAGL-CDS0739.1|CAG61924.1</t>
  </si>
  <si>
    <t>CAL0135402</t>
  </si>
  <si>
    <t>SPC98</t>
  </si>
  <si>
    <t>YNL126W</t>
  </si>
  <si>
    <t>Anc_2.144</t>
  </si>
  <si>
    <t>Component of the microtubule-nucleating Tub4p (gamma-tubulin) complex; interacts with Spc110p at the spindle pole body (SPB) inner plaque and with Spc72p at the SPB outer plaque</t>
  </si>
  <si>
    <t>CAGL0J09922g</t>
  </si>
  <si>
    <t>CAGL-IPF9056|CAGL-CDS2596.1|CAG61092.1</t>
  </si>
  <si>
    <t>CAL0133342</t>
  </si>
  <si>
    <t>Cell wall protein related to glucanases; possibly involved in cell wall septation; member of the SUN family; SUN4 has a paralog, SIM1, that arose from the whole genome duplication</t>
  </si>
  <si>
    <t>CAGL0M05005g</t>
  </si>
  <si>
    <t>CAGL-IPF7202|CAGL-CDS4688.1|CAG62541.1</t>
  </si>
  <si>
    <t>CAL0136933</t>
  </si>
  <si>
    <t>TAF9</t>
  </si>
  <si>
    <t>YMR236W</t>
  </si>
  <si>
    <t>Anc_8.771</t>
  </si>
  <si>
    <t>Subunit (17 kDa) of TFIID and SAGA complexes; involved in RNA polymerase II transcription initiation and in chromatin modification, similar to histone H3</t>
  </si>
  <si>
    <t>CAGL0K02497g</t>
  </si>
  <si>
    <t>TIF6</t>
  </si>
  <si>
    <t>CAGL-IPF2254|CAGL-CDS4044.1|CAG61295.1</t>
  </si>
  <si>
    <t>CAL0134929</t>
  </si>
  <si>
    <t>YPR016C</t>
  </si>
  <si>
    <t>Anc_8.118</t>
  </si>
  <si>
    <t>Constituent of 66S pre-ribosomal particles; has similarity to human translation initiation factor 6 (eIF6); may be involved in the biogenesis and or stability of 60S ribosomal subunits</t>
  </si>
  <si>
    <t>CAGL0G03091g</t>
  </si>
  <si>
    <t>CAGL-IPF3612|CAGL-CDS0318.1|CAG59424.1</t>
  </si>
  <si>
    <t>CAL0130743</t>
  </si>
  <si>
    <t>VAS1</t>
  </si>
  <si>
    <t>YGR094W</t>
  </si>
  <si>
    <t>Anc_3.433</t>
  </si>
  <si>
    <t>Mitochondrial and cytoplasmic valyl-tRNA synthetase</t>
  </si>
  <si>
    <t>CAGL0L06050g</t>
  </si>
  <si>
    <t>CAGL-IPF4505|CAGL-CDS4497.1|CAG62008.1</t>
  </si>
  <si>
    <t>CAL0135130</t>
  </si>
  <si>
    <t>MND1</t>
  </si>
  <si>
    <t>YGL183C</t>
  </si>
  <si>
    <t>Anc_8.143</t>
  </si>
  <si>
    <t>Protein required for recombination and meiotic nuclear division; forms a complex with Hop2p, which is involved in chromosome pairing and repair of meiotic double-strand breaks</t>
  </si>
  <si>
    <t>CAGL0F00275g</t>
  </si>
  <si>
    <t>CAGL-IPF3800|CAGL-CDS2740.1|CAG58910.1</t>
  </si>
  <si>
    <t>CAL0131424</t>
  </si>
  <si>
    <t>CDC11</t>
  </si>
  <si>
    <t>YJR076C</t>
  </si>
  <si>
    <t>Anc_1.531</t>
  </si>
  <si>
    <t>CAGL0C02695g</t>
  </si>
  <si>
    <t>CAGL-IPF1025|CAGL-CDS2316.1|CAG58200.1</t>
  </si>
  <si>
    <t>CAL0127332</t>
  </si>
  <si>
    <t>MDM10</t>
  </si>
  <si>
    <t>YAL010C</t>
  </si>
  <si>
    <t>Anc_7.103</t>
  </si>
  <si>
    <t>Subunit of both the ERMES complex and the SAM complex; the ERMES complex links the ER to mitochondria; the SAM complex is mitochondrial sorting and assembly machinery that functions in import and assembly of outer membrane beta-barrel proteins</t>
  </si>
  <si>
    <t>CAGL0H04829g</t>
  </si>
  <si>
    <t>CAGL-IPF4468|CAGL-CDS3032.1|CAG59938.1</t>
  </si>
  <si>
    <t>CAL0130232</t>
  </si>
  <si>
    <t>TAF11</t>
  </si>
  <si>
    <t>YML015C</t>
  </si>
  <si>
    <t>Anc_5.546</t>
  </si>
  <si>
    <t>TFIID subunit (40 kDa); involved in RNA polymerase II transcription initiation, similar to histone H3 with atypical histone fold motif of Spt3-like transcription factors</t>
  </si>
  <si>
    <t>CAGL0M03091g</t>
  </si>
  <si>
    <t>CAGL-IPF6566|CAGL-CDS0733.1|CAG62457.1</t>
  </si>
  <si>
    <t>CAL0137473</t>
  </si>
  <si>
    <t>TRL1</t>
  </si>
  <si>
    <t>YJL087C</t>
  </si>
  <si>
    <t>Anc_1.280</t>
  </si>
  <si>
    <t>tRNA ligase; required for tRNA splicing and for both splicing and translation of HAC1 mRNA in the UPR; has phosphodiesterase, polynucleotide kinase, and ligase activities; localized at the inner nuclear envelope and partially to polysomes</t>
  </si>
  <si>
    <t>CAGL0K01859g</t>
  </si>
  <si>
    <t>CAGL-IPF8711|CAGL-CDS3389.1|CAG61267.1</t>
  </si>
  <si>
    <t>CAL0134523</t>
  </si>
  <si>
    <t>NOP1</t>
  </si>
  <si>
    <t>YDL014W</t>
  </si>
  <si>
    <t>Anc_3.185</t>
  </si>
  <si>
    <t>Nucleolar protein; component of the small subunit processome complex, which is required for processing of pre-18S rRNA; has similarity to mammalian fibrillarin</t>
  </si>
  <si>
    <t>CAGL0K05489g</t>
  </si>
  <si>
    <t>CAGL-IPF3964|CAGL-CDS3233.1|CAG61425.1</t>
  </si>
  <si>
    <t>CAL0133939</t>
  </si>
  <si>
    <t>UFE1</t>
  </si>
  <si>
    <t>YOR075W</t>
  </si>
  <si>
    <t>Anc_5.679</t>
  </si>
  <si>
    <t>t-SNARE protein required for retrograde vesicular traffic; also required for homotypic ER membrane fusion; forms a complex with the SNAREs Sec22p, Sec20p and Use1p to mediate fusion of Golgi-derived vesicles at the ER</t>
  </si>
  <si>
    <t>CAGL0K07139g</t>
  </si>
  <si>
    <t>CAGL-IPF5351|CAGL-CDS3607.1|CAG61495.1</t>
  </si>
  <si>
    <t>CAL0134731</t>
  </si>
  <si>
    <t>SWC5</t>
  </si>
  <si>
    <t>YBR231C</t>
  </si>
  <si>
    <t>Anc_6.138</t>
  </si>
  <si>
    <t>Component of the SWR1 complex; complex exchanges histone variant H2AZ (Htz1p) for chromatin-bound histone H2A; protein abundance increases in response to DNA replication stress; relocalizes to the cytosol in response to hypoxia</t>
  </si>
  <si>
    <t>CAGL0J02816g</t>
  </si>
  <si>
    <t>CAGL-IPF6544|CAGL-CDS1372.1|CAG60775.1</t>
  </si>
  <si>
    <t>CAL0133016</t>
  </si>
  <si>
    <t>TPA1</t>
  </si>
  <si>
    <t>YER049W</t>
  </si>
  <si>
    <t>Anc_7.220</t>
  </si>
  <si>
    <t>Poly(rA)-binding protein; involved in translation termination efficiency, mRNA poly(A) tail length and mRNA stability; interacts with Sup45p (eRF1), Sup35p (eRF3) and Pab1p; similar to prolyl 4-hydroxylases; binds Fe(III) and 2-oxoglutarate</t>
  </si>
  <si>
    <t>CAGL0M09295g</t>
  </si>
  <si>
    <t>CAGL-IPF16210|CAG62726.1</t>
  </si>
  <si>
    <t>CAL0136263</t>
  </si>
  <si>
    <t>EAF6</t>
  </si>
  <si>
    <t>YJR082C</t>
  </si>
  <si>
    <t>Anc_7.447</t>
  </si>
  <si>
    <t>Subunit of the NuA4 acetyltransferase complex; this complex acetylates histone H4 and NuA3 acetyltransferase complex that acetylates histone H3</t>
  </si>
  <si>
    <t>CAGL0I08525g</t>
  </si>
  <si>
    <t>CAGL-IPF4356|CAGL-CDS4452.1|CAG60556.1</t>
  </si>
  <si>
    <t>CAL0132398</t>
  </si>
  <si>
    <t>NUT2</t>
  </si>
  <si>
    <t>YPR168W</t>
  </si>
  <si>
    <t>Anc_7.524</t>
  </si>
  <si>
    <t>Subunit of the RNA polymerase II mediator complex; associates with core polymerase subunits to form the RNA polymerase II holoenzyme; required for transcriptional activation and has a role in basal transcription; protein abundance increases in response to DNA replication stress</t>
  </si>
  <si>
    <t>CAGL0J02794g</t>
  </si>
  <si>
    <t>CAGL-IPF13564|CAG60774.1</t>
  </si>
  <si>
    <t>CAL0132840</t>
  </si>
  <si>
    <t>ISD11</t>
  </si>
  <si>
    <t>YER048W-A</t>
  </si>
  <si>
    <t>Anc_7.219</t>
  </si>
  <si>
    <t>Cysteine desulfurase (Nfs1p) activator; essential for the formation of the persulfide intermediate at the desulfurase active site during pyridoxal phosphate-dependent desulfuration of cysteine; required for mitochondrial iron-sulfur cluster biosynthesis</t>
  </si>
  <si>
    <t>CAGL0E00473g</t>
  </si>
  <si>
    <t>CAGL-IPF5586|CAGL-CDS0411.1|CAG58627.1</t>
  </si>
  <si>
    <t>CAL0128716</t>
  </si>
  <si>
    <t>MSH3</t>
  </si>
  <si>
    <t>YCR092C</t>
  </si>
  <si>
    <t>Anc_6.372</t>
  </si>
  <si>
    <t>Mismatch repair protein; forms dimers with Msh2p that mediate repair of insertion or deletion mutations and removal of nonhomologous DNA ends, contains a PCNA (Pol30p) binding motif required for genome stability</t>
  </si>
  <si>
    <t>CAGL0K00451g</t>
  </si>
  <si>
    <t>CAGL-IPF5175|CAGL-CDS3843.1|CAG61205.1</t>
  </si>
  <si>
    <t>CAL0134145</t>
  </si>
  <si>
    <t>ADD66</t>
  </si>
  <si>
    <t>YKL206C</t>
  </si>
  <si>
    <t>Anc_1.522</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</si>
  <si>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</si>
  <si>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CAGL0G05115g</t>
  </si>
  <si>
    <t>CAGL-IPF40110|CAG59510.1</t>
  </si>
  <si>
    <t>CAL0129259</t>
  </si>
  <si>
    <t>LSM2</t>
  </si>
  <si>
    <t>YBL026W</t>
  </si>
  <si>
    <t>Anc_8.174</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</si>
  <si>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</si>
  <si>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CAGL0F07689g</t>
  </si>
  <si>
    <t>CAGL-IPF552|CAGL-CDS0759.1|CAG59226.1</t>
  </si>
  <si>
    <t>CAL0129579</t>
  </si>
  <si>
    <t>PAH1</t>
  </si>
  <si>
    <t>YMR165C</t>
  </si>
  <si>
    <t>Anc_2.345</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</si>
  <si>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</si>
  <si>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CAGL0M11770g</t>
  </si>
  <si>
    <t>CAGL-IPF6270|CAGL-CDS1335.1|CAG62833.1</t>
  </si>
  <si>
    <t>CAL0136741</t>
  </si>
  <si>
    <t>AVL9</t>
  </si>
  <si>
    <t>YLR114C</t>
  </si>
  <si>
    <t>Anc_8.305</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</si>
  <si>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</si>
  <si>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CAGL0K02431g</t>
  </si>
  <si>
    <t>CAGL-IPF2261|CAGL-CDS0562.1|CAG61292.1</t>
  </si>
  <si>
    <t>CAL0134487</t>
  </si>
  <si>
    <t>MCM4</t>
  </si>
  <si>
    <t>YPR019W</t>
  </si>
  <si>
    <t>Anc_8.122</t>
  </si>
  <si>
    <t>Essential helicase component of heterohexameric MCM2-7 complexes; MCM2-7 complexes bind pre-replication complexes on DNA and melt DNA prior to replication; forms an Mcm4p-6p-7p subcomplex; shows nuclear accumulation in G1; homolog of S. pombe Cdc21p</t>
  </si>
  <si>
    <t>CAGL0I03894g</t>
  </si>
  <si>
    <t>CAGL-IPF5954|CAGL-CDS3364.1|CAG60355.1</t>
  </si>
  <si>
    <t>CAL0132454</t>
  </si>
  <si>
    <t>CAGL0H10208g</t>
  </si>
  <si>
    <t>CAGL-IPF16|CAGL-CDS0406.1|CAG60174.1</t>
  </si>
  <si>
    <t>CAL0131706</t>
  </si>
  <si>
    <t>AKL1</t>
  </si>
  <si>
    <t>YBR059C</t>
  </si>
  <si>
    <t>Anc_3.273</t>
  </si>
  <si>
    <t>Ser-Thr protein kinase; member (with Ark1p and Prk1p) of the Ark kinase family; involved in endocytosis and actin cytoskeleton organization</t>
  </si>
  <si>
    <t>CAGL0I06160g</t>
  </si>
  <si>
    <t>PIR4</t>
  </si>
  <si>
    <t>CAGL-IPF1401|CAGL-CDS4132.1|CAG60455.1</t>
  </si>
  <si>
    <t>CAL0130163</t>
  </si>
  <si>
    <t>CIS3</t>
  </si>
  <si>
    <t>YJL158C</t>
  </si>
  <si>
    <t>Anc_1.189</t>
  </si>
  <si>
    <t>Mannose-containing glycoprotein constituent of the cell wall; member of the PIR (proteins with internal repeats) family</t>
  </si>
  <si>
    <t>CAGL0K09284g</t>
  </si>
  <si>
    <t>CAGL-IPF3048|CAGL-CDS0583.1|CAG61586.1</t>
  </si>
  <si>
    <t>CAL0134373</t>
  </si>
  <si>
    <t>YCR057C</t>
  </si>
  <si>
    <t>Anc_6.325</t>
  </si>
  <si>
    <t>Conserved 90S pre-ribosomal component; essential for proper endonucleolytic cleavage of the 35 S rRNA precursor at A0, A1, and A2 sites; contains eight WD-repeats; PWP2 deletion leads to defects in cell cycle and bud morphogenesis</t>
  </si>
  <si>
    <t>CAGL0E01573g</t>
  </si>
  <si>
    <t>CAGL-IPF5483|CAGL-CDS0595.1|CAG58676.1</t>
  </si>
  <si>
    <t>CAL0128876</t>
  </si>
  <si>
    <t>YNL313C</t>
  </si>
  <si>
    <t>Anc_3.032</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</si>
  <si>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</si>
  <si>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</si>
  <si>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CAGL0B02453g</t>
  </si>
  <si>
    <t>CAGL-IPF852|CAGL-CDS3453.1|CAG57977.1</t>
  </si>
  <si>
    <t>CAL0127670</t>
  </si>
  <si>
    <t>GTR1</t>
  </si>
  <si>
    <t>YML121W</t>
  </si>
  <si>
    <t>Anc_8.855</t>
  </si>
  <si>
    <t>Cytoplasmic GTPase; forms a heterodimer with Gtr2p to stimulate TORC1 in response to amino acids; component of GSE complex, which is required for sorting of Gap1p; involved in phosphate transport and telomeric silencing; similar to human RagA and RagB</t>
  </si>
  <si>
    <t>CAGL0G05071g</t>
  </si>
  <si>
    <t>CAGL-IPF5676|CAGL-CDS1690.1|CAG59508.1</t>
  </si>
  <si>
    <t>CAL0129293</t>
  </si>
  <si>
    <t>LCB2</t>
  </si>
  <si>
    <t>YDR062W</t>
  </si>
  <si>
    <t>Anc_8.177</t>
  </si>
  <si>
    <t>Component of serine palmitoyltransferase; responsible along with Lcb1p for the first committed step in sphingolipid synthesis, which is the condensation of serine with palmitoyl-CoA to form 3-ketosphinganine</t>
  </si>
  <si>
    <t>CAGL0G09889g</t>
  </si>
  <si>
    <t>CAGL-IPF1526|CAGL-CDS3277.1|CAG59717.1</t>
  </si>
  <si>
    <t>CAL0137607</t>
  </si>
  <si>
    <t>AOS1</t>
  </si>
  <si>
    <t>YPR180W</t>
  </si>
  <si>
    <t>Anc_7.536</t>
  </si>
  <si>
    <t>Subunit of heterodimeric nuclear SUMO activating enzyme E1 with Uba2p; activates Smt3p (SUMO) before its conjugation to proteins (sumoylation), which may play a role in protein targeting; essential for viability; relocalizes to the cytosol in response to hypoxia</t>
  </si>
  <si>
    <t>CAGL0D01122g</t>
  </si>
  <si>
    <t>CAGL-IPF2634|CAGL-CDS2043.1|CAG58374.1</t>
  </si>
  <si>
    <t>CAL0128137</t>
  </si>
  <si>
    <t>ALG11</t>
  </si>
  <si>
    <t>YNL048W</t>
  </si>
  <si>
    <t>Anc_2.266</t>
  </si>
  <si>
    <t>Alpha-1,2-mannosyltransferase; catalyzes sequential addition of the two terminal alpha 1,2-mannose residues to the Man5GlcNAc2-PP-dolichol intermediate during asparagine-linked glycosylation in the ER</t>
  </si>
  <si>
    <t>CAGL0D03960g</t>
  </si>
  <si>
    <t>CAGL-IPF4712|CAGL-CDS2083.1|CAG58499.1</t>
  </si>
  <si>
    <t>CAL0128453</t>
  </si>
  <si>
    <t>BRL1</t>
  </si>
  <si>
    <t>YHR036W</t>
  </si>
  <si>
    <t>Anc_5.309</t>
  </si>
  <si>
    <t>Essential nuclear envelope integral membrane protein; identified as a suppressor of a conditional mutation in the major karyopherin, CRM1; homologous to and interacts with Brr6p, a nuclear envelope protein involved in nuclear export</t>
  </si>
  <si>
    <t>CAGL0E00737g</t>
  </si>
  <si>
    <t>CAGL-IPF5564|CAGL-CDS3802.1|CAG58639.1</t>
  </si>
  <si>
    <t>CAL0128852</t>
  </si>
  <si>
    <t>HMO1</t>
  </si>
  <si>
    <t>YDR174W</t>
  </si>
  <si>
    <t>Anc_8.372</t>
  </si>
  <si>
    <t>Chromatin associated high mobility group (HMG) family member; involved in genome maintenance; rDNA-binding component of the Pol I transcription system; associates with a 5'-3' DNA helicase and Fpr1p, a prolyl isomerase; relocalizes to the cytosol in response to hypoxia</t>
  </si>
  <si>
    <t>CAGL0E00363g</t>
  </si>
  <si>
    <t>CAGL-IPF14144|CAG58622.1</t>
  </si>
  <si>
    <t>CAL0129024</t>
  </si>
  <si>
    <t>CAGL0A00132g</t>
  </si>
  <si>
    <t>Novel_proteincoding2</t>
  </si>
  <si>
    <t>CAL0000204452</t>
  </si>
  <si>
    <t>CAGL0J05280g</t>
  </si>
  <si>
    <t>CAGL-IPF7918|CAGL-CDS3648.1|CAG60885.1</t>
  </si>
  <si>
    <t>CAL0132920</t>
  </si>
  <si>
    <t>DLS1</t>
  </si>
  <si>
    <t>YJL065C</t>
  </si>
  <si>
    <t>Anc_1.311</t>
  </si>
  <si>
    <t>Subunit of ISW2/yCHRAC chromatin accessibility complex; ISW2/yCHRAC also includes Itc1p, Isw2p, and Dpb4p; involved in inheritance of telomeric silencing; DLS1 has a paralog, DPB3, that arose from the whole genome duplication</t>
  </si>
  <si>
    <t>CAGL0I02992g</t>
  </si>
  <si>
    <t>CAGL-IPF7336|CAGL-CDS4929.1|CAG60318.1</t>
  </si>
  <si>
    <t>CAL0129511</t>
  </si>
  <si>
    <t>HCH1</t>
  </si>
  <si>
    <t>YNL281W</t>
  </si>
  <si>
    <t>Anc_3.080</t>
  </si>
  <si>
    <t>Heat shock protein regulator; binds to Hsp90p and may stimulate ATPase activity; originally identified as a high-copy number suppressor of a HSP90 loss-of-function mutation; GFP-fusion protein localizes to the cytoplasm and nucleus; protein abundance increases in response to DNA replication stress</t>
  </si>
  <si>
    <t>CAGL0K11528g</t>
  </si>
  <si>
    <t>CAGL-IPF3297|CAGL-CDS3120.1|CAG61680.1</t>
  </si>
  <si>
    <t>CAL0133877</t>
  </si>
  <si>
    <t>APN1</t>
  </si>
  <si>
    <t>YKL114C</t>
  </si>
  <si>
    <t>Anc_2.458</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</si>
  <si>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</si>
  <si>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CAGL0J11286g</t>
  </si>
  <si>
    <t>CAGL-IPF2890|CAGL-CDS1918.1|CAG61154.1</t>
  </si>
  <si>
    <t>CAL0133448</t>
  </si>
  <si>
    <t>IPI3</t>
  </si>
  <si>
    <t>YNL182C</t>
  </si>
  <si>
    <t>Anc_2.073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</si>
  <si>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</si>
  <si>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CAGL0E02453g</t>
  </si>
  <si>
    <t>CAGL-IPF7962|CAGL-CDS5180.1|CAG58715.1</t>
  </si>
  <si>
    <t>CAL0128804</t>
  </si>
  <si>
    <t>RPB11</t>
  </si>
  <si>
    <t>YOL005C</t>
  </si>
  <si>
    <t>Anc_6.030</t>
  </si>
  <si>
    <t>RNA polymerase II subunit B12.5; part of central core; similar to Rpc19p and bacterial alpha subunit</t>
  </si>
  <si>
    <t>CAGL0D06644g</t>
  </si>
  <si>
    <t>CAGL-IPF8214|CAGL-CDS0599.1|CAG58605.1</t>
  </si>
  <si>
    <t>CAL0128019</t>
  </si>
  <si>
    <t>NUD1</t>
  </si>
  <si>
    <t>YOR373W</t>
  </si>
  <si>
    <t>Anc_7.007</t>
  </si>
  <si>
    <t>Component of the spindle pole body outer plaque; acts through the mitotic exit network to specify asymmetric spindle pole body inheritance</t>
  </si>
  <si>
    <t>CAGL0J01177g</t>
  </si>
  <si>
    <t>CAGL-IPF7883|CAGL-CDS2202.1|CAG60709.1</t>
  </si>
  <si>
    <t>CAL0132952</t>
  </si>
  <si>
    <t>YKL112W</t>
  </si>
  <si>
    <t>Anc_2.460</t>
  </si>
  <si>
    <t>ABF1</t>
  </si>
  <si>
    <t>DNA binding protein with possible chromatin-reorganizing activity; involved in transcriptional activation, gene silencing, and DNA replication and repair</t>
  </si>
  <si>
    <t>CAGL0J04444g</t>
  </si>
  <si>
    <t>CAGL-IPF7056|CAGL-CDS0633.1|CAG60848.1</t>
  </si>
  <si>
    <t>CAL0133384</t>
  </si>
  <si>
    <t>MCM2</t>
  </si>
  <si>
    <t>YBL023C</t>
  </si>
  <si>
    <t>Anc_8.170</t>
  </si>
  <si>
    <t>Protein involved in DNA replication; component of the Mcm2-7 hexameric helicase complex that binds chromatin as a part of the pre-replicative complex; relative distribution to the nucleus increases upon DNA replication stress</t>
  </si>
  <si>
    <t>CAGL0L12958g</t>
  </si>
  <si>
    <t>CAGL-IPF8548|CAGL-CDS2503.1|CAG62306.1</t>
  </si>
  <si>
    <t>CAL0135280</t>
  </si>
  <si>
    <t>ORC6</t>
  </si>
  <si>
    <t>YHR118C</t>
  </si>
  <si>
    <t>Anc_2.149</t>
  </si>
  <si>
    <t>Subunit of the origin recognition complex (ORC); ORC directs DNA replication by binding to replication origins and is also involved in transcriptional silencing; phosphorylated by Cdc28p</t>
  </si>
  <si>
    <t>CAGL0L09647g</t>
  </si>
  <si>
    <t>CAGL-IPF7448|CAGL-CDS2574.1|CAG62161.1</t>
  </si>
  <si>
    <t>CAL0135300</t>
  </si>
  <si>
    <t>SQT1</t>
  </si>
  <si>
    <t>YIR012W</t>
  </si>
  <si>
    <t>Anc_7.180</t>
  </si>
  <si>
    <t>Protein involved in 60S ribosomal subunit assembly or modification; contains multiple WD repeats; interacts with Qsr1p in a two-hybrid assay; protein abundance increases in response to DNA replication stress</t>
  </si>
  <si>
    <t>CAGL0E05764g</t>
  </si>
  <si>
    <t>CAGL-IPF5063|CAGL-CDS1770.1|CAG58858.1</t>
  </si>
  <si>
    <t>CAL0128858</t>
  </si>
  <si>
    <t>PUS1</t>
  </si>
  <si>
    <t>tRNA:pseudouridine synthase; introduces pseudouridines at positions 26-28, 34-36, 65, and 67 of tRNA; nuclear protein that appears to be involved in tRNA export; also acts on U2 snRNA; PUS1 has a paralog, PUS2, that arose from the whole genome duplication</t>
  </si>
  <si>
    <t>CAGL0J08932g</t>
  </si>
  <si>
    <t>CAGL-IPF6991|CAGL-CDS3119.1|CAG61048.1</t>
  </si>
  <si>
    <t>CAL0133660</t>
  </si>
  <si>
    <t>CDC123</t>
  </si>
  <si>
    <t>YLR215C</t>
  </si>
  <si>
    <t>Anc_7.318</t>
  </si>
  <si>
    <t>Protein involved in nutritional control of the cell cycle; regulates abundance of the translation initiation factor eIF2; ortholog of human D123 protein</t>
  </si>
  <si>
    <t>CAGL0B00242g</t>
  </si>
  <si>
    <t>CAGL-IPF9307|CAGL-CDS4519.1|CAG57879.2|MATalpha1</t>
  </si>
  <si>
    <t>CAL0127718</t>
  </si>
  <si>
    <t>HMLALPHA1</t>
  </si>
  <si>
    <t>YCL066W</t>
  </si>
  <si>
    <t>Anc_1.001</t>
  </si>
  <si>
    <t>Silenced copy of ALPHA1 at HML; ALPHA1 encodes a transcriptional coactivator involved in the regulation of mating-type alpha-specific gene expression</t>
  </si>
  <si>
    <t>CAGL0K08558g</t>
  </si>
  <si>
    <t>CAGL-IPF3100|CAGL-CDS1016.1|CAG61556.1</t>
  </si>
  <si>
    <t>CAL0134569</t>
  </si>
  <si>
    <t>GFA1</t>
  </si>
  <si>
    <t>YMR085W</t>
  </si>
  <si>
    <t>YKL104C</t>
  </si>
  <si>
    <t>Anc_2.477</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</si>
  <si>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</si>
  <si>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CAGL0M03465g</t>
  </si>
  <si>
    <t>CAGL-IPF6814|CAGL-CDS3771.1|CAG62473.1</t>
  </si>
  <si>
    <t>CAL0136475</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</si>
  <si>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</si>
  <si>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</si>
  <si>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CAGL0L12892g</t>
  </si>
  <si>
    <t>CAGL-IPF9368|CAGL-CDS3334.1|CAG62303.1</t>
  </si>
  <si>
    <t>CAL0135542</t>
  </si>
  <si>
    <t>SFK1</t>
  </si>
  <si>
    <t>YKL051W</t>
  </si>
  <si>
    <t>Anc_2.589</t>
  </si>
  <si>
    <t>Plasma membrane protein that may act to generate normal levels of PI4P; may act together with or upstream of Stt4p; at least partially mediates proper localization of Stt4p to the plasma membrane</t>
  </si>
  <si>
    <t>CAGL0H04587g</t>
  </si>
  <si>
    <t>CAGL-IPF1839|CAGL-CDS2439.1|CAG59927.1</t>
  </si>
  <si>
    <t>CAL0131696</t>
  </si>
  <si>
    <t>AVT5</t>
  </si>
  <si>
    <t>YER119C</t>
  </si>
  <si>
    <t>YBL089W</t>
  </si>
  <si>
    <t>Anc_7.420</t>
  </si>
  <si>
    <t>Putative transporter; member of a family of seven S. cerevisiae genes (AVT1-7) related to vesicular GABA-glycine transporters; AVT5 has a paralog, AVT6, that arose from the whole genome duplication</t>
  </si>
  <si>
    <t>CAGL0F08833g</t>
  </si>
  <si>
    <t>CAGL-IPF7782|CAGL-CDS0542.1|CAG59277.1</t>
  </si>
  <si>
    <t>CAL0131402</t>
  </si>
  <si>
    <t>MSB2</t>
  </si>
  <si>
    <t>YGR014W</t>
  </si>
  <si>
    <t>Anc_4.150</t>
  </si>
  <si>
    <t>Mucin family member involved in signaling; functions in the Cdc42p- and MAP kinase-dependent filamentous growth signaling pathway; is processed into secreted and cell-associated forms by the aspartyl protease, Yps1p; also functions as an osmosensor in parallel to the Sho1p-mediated pathway; potential Cdc28p substrate</t>
  </si>
  <si>
    <t>CAGL0I06985g</t>
  </si>
  <si>
    <t>CAGL-IPF14693|CAG60490.1</t>
  </si>
  <si>
    <t>CAL0129895</t>
  </si>
  <si>
    <t>BOL2</t>
  </si>
  <si>
    <t>YGL220W</t>
  </si>
  <si>
    <t>Anc_3.530</t>
  </si>
  <si>
    <t>FRA2</t>
  </si>
  <si>
    <t>Protein involved in negative regulation of iron regulon transcription; forms an iron independent complex with Fra2p, Grx3p, and Grx4p; null mutant fails to repress iron regulon and is sensitive to nickel</t>
  </si>
  <si>
    <t>CAGL0E05676g</t>
  </si>
  <si>
    <t>CAGL-IPF5057|CAGL-CDS0813.1|CAG58854.1</t>
  </si>
  <si>
    <t>CAL0128690</t>
  </si>
  <si>
    <t>TYW1</t>
  </si>
  <si>
    <t>YPL207W</t>
  </si>
  <si>
    <t>Anc_6.220</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</si>
  <si>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</si>
  <si>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CAGL0I07909g</t>
  </si>
  <si>
    <t>CAGL-IPF4312|CAGL-CDS0007.1|CAG60530.1</t>
  </si>
  <si>
    <t>CAL0132504</t>
  </si>
  <si>
    <t>IRA2</t>
  </si>
  <si>
    <t>YOL081W</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</si>
  <si>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</si>
  <si>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CAGL0I08943g</t>
  </si>
  <si>
    <t>CAGL-IPF4386|CAGL-CDS1496.1|CAG60572.1</t>
  </si>
  <si>
    <t>CAL0132406</t>
  </si>
  <si>
    <t>PES4</t>
  </si>
  <si>
    <t>YHR015W</t>
  </si>
  <si>
    <t>YFR023W</t>
  </si>
  <si>
    <t>Anc_1.357</t>
  </si>
  <si>
    <t>Poly(A) binding protein, suppressor of DNA polymerase epsilon mutation; PES4 has a paralog, MIP6, that arose from the whole genome duplication</t>
  </si>
  <si>
    <t>CAGL0I09306g</t>
  </si>
  <si>
    <t>CAGL-IPF9927|CAG60588.1</t>
  </si>
  <si>
    <t>CAL0132480</t>
  </si>
  <si>
    <t>YPT10</t>
  </si>
  <si>
    <t>YBR264C</t>
  </si>
  <si>
    <t>Anc_1.338</t>
  </si>
  <si>
    <t>Rab family GTP-binding protein; contains the PEST signal sequence specific for proteolytic enzymes; may be involved in vesicular transport; overexpression leads to accumulation of Golgi-like cisternae with budding vesicles</t>
  </si>
  <si>
    <t>CAGL0E01089g</t>
  </si>
  <si>
    <t>CAGL-IPF5530|CAGL-CDS0682.1|CAG58654.1</t>
  </si>
  <si>
    <t>CAL0129128</t>
  </si>
  <si>
    <t>SSY1</t>
  </si>
  <si>
    <t>YDR160W</t>
  </si>
  <si>
    <t>Anc_8.342</t>
  </si>
  <si>
    <t>Component of the SPS plasma membrane amino acid sensor system; senses external amino acid concentration and transmits intracellular signals that result in regulation of expression of amino acid permease genes; other members are Ssy1p, Ptr3p, and Ssy5p</t>
  </si>
  <si>
    <t>CAGL0H08019g</t>
  </si>
  <si>
    <t>CAGL-IPF185|CAGL-CDS2599.1|CAG60080.1</t>
  </si>
  <si>
    <t>CAL0129738</t>
  </si>
  <si>
    <t>RIO2</t>
  </si>
  <si>
    <t>YNL207W</t>
  </si>
  <si>
    <t>Anc_2.044</t>
  </si>
  <si>
    <t>Essential serine kinase involved in the processing of 20S pre-rRNA; involved in the processing of the 20S pre-rRNA into mature 18S rRNA; has similarity to Rio1p</t>
  </si>
  <si>
    <t>CAGL0G02211g</t>
  </si>
  <si>
    <t>CAGL-IPF3546|CAGL-CDS0276.1|CAG59385.1</t>
  </si>
  <si>
    <t>CAL0137565</t>
  </si>
  <si>
    <t>NUP133</t>
  </si>
  <si>
    <t>YKR082W</t>
  </si>
  <si>
    <t>Anc_5.675</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</si>
  <si>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</si>
  <si>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CAGL0L13392g</t>
  </si>
  <si>
    <t>Novel_proteincoding41</t>
  </si>
  <si>
    <t>CAL0000212333</t>
  </si>
  <si>
    <t>CAGL0H06259g</t>
  </si>
  <si>
    <t>CAGL-IPF322|CAGL-CDS0166.1|CAG60000.1|EPA4</t>
  </si>
  <si>
    <t>CAL0130462</t>
  </si>
  <si>
    <t>PSK1</t>
  </si>
  <si>
    <t>YAL017W</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</si>
  <si>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</si>
  <si>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CAGL0E02827g</t>
  </si>
  <si>
    <t>CAGL-IPF7992|CAGL-CDS3993.1|CAG58731.1</t>
  </si>
  <si>
    <t>CAL0128680</t>
  </si>
  <si>
    <t>YBL010C</t>
  </si>
  <si>
    <t>Anc_4.099</t>
  </si>
  <si>
    <t>Putative protein of unknown function; green fluorescent protein (GFP)-fusion protein colocalizes with clathrin-coated vesicles</t>
  </si>
  <si>
    <t>CAGL0L12760g</t>
  </si>
  <si>
    <t>CAGL-IPF9354|CAGL-CDS2717.1|CAG62297.1</t>
  </si>
  <si>
    <t>CAL0135876</t>
  </si>
  <si>
    <t>CAM1</t>
  </si>
  <si>
    <t>YPL048W</t>
  </si>
  <si>
    <t>Anc_8.498</t>
  </si>
  <si>
    <t>Nuclear protein required for transcription of MXR1; binds the MXR1 promoter in the presence of other nuclear factors; binds calcium and phospholipids; has similarity to translational cofactor EF-1 gamma</t>
  </si>
  <si>
    <t>CAGL0J10538g</t>
  </si>
  <si>
    <t>CAGL-IPF2840|CAGL-CDS2696.1|CAG61121.1</t>
  </si>
  <si>
    <t>CAL0129491</t>
  </si>
  <si>
    <t>CAGL0M01562g</t>
  </si>
  <si>
    <t>CAGL-IPF6334|CAGL-CDS4281.1|CAG62389.1</t>
  </si>
  <si>
    <t>CAL0136509</t>
  </si>
  <si>
    <t>YDR391C</t>
  </si>
  <si>
    <t>Putative protein of unknown function; possibly involved in zinc homeostasis; Bdf1p-dependent transcription induced by salt stress; green fluorescent protein (GFP)-fusion protein localizes to both the cytoplasm and the nucleus</t>
  </si>
  <si>
    <t>CAGL0G05984g</t>
  </si>
  <si>
    <t>CAGL-IPF3458|CAGL-CDS2642.1|CAG59549.1</t>
  </si>
  <si>
    <t>CAL0130837</t>
  </si>
  <si>
    <t>SPS100</t>
  </si>
  <si>
    <t>YNL160W</t>
  </si>
  <si>
    <t>YHR139C</t>
  </si>
  <si>
    <t>Anc_2.098</t>
  </si>
  <si>
    <t>Protein required for spore wall maturation; expressed during sporulation; may be a component of the spore wall; expression also induced in cells treated with the mycotoxin patulin; SPS100 has a paralog, YGP1, that arose from the whole genome duplication</t>
  </si>
  <si>
    <t>CAGL0J04004g</t>
  </si>
  <si>
    <t>CAGL-IPF6860|CAGL-CDS3702.1|CAG60828.1</t>
  </si>
  <si>
    <t>CAL0132792</t>
  </si>
  <si>
    <t>MCP1</t>
  </si>
  <si>
    <t>YOR228C</t>
  </si>
  <si>
    <t>Anc_8.649</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</si>
  <si>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</si>
  <si>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CAGL0J02948g</t>
  </si>
  <si>
    <t>CAGL-IPF6554|CAGL-CDS1981.1|CAG60781.1|FCY2J</t>
  </si>
  <si>
    <t>CAL0133722</t>
  </si>
  <si>
    <t>FCY22</t>
  </si>
  <si>
    <t>YER060W-A</t>
  </si>
  <si>
    <t>Anc_7.241</t>
  </si>
  <si>
    <t>Putative purine-cytosine permease; very similar to Fcy2p but cannot substitute for its function</t>
  </si>
  <si>
    <t>CAGL0C02849g</t>
  </si>
  <si>
    <t>CAGL-IPF11878|CAG58207.1</t>
  </si>
  <si>
    <t>CAL0127582</t>
  </si>
  <si>
    <t>RBL2</t>
  </si>
  <si>
    <t>YOR265W</t>
  </si>
  <si>
    <t>Anc_8.714</t>
  </si>
  <si>
    <t>Protein involved in microtubule morphogenesis; required for protection from excess free beta-tubulin; proposed to be involved the folding of beta-tubulin; similar to mouse beta-tubulin cofactor A; protein abundance increases in response to DNA replication stress</t>
  </si>
  <si>
    <t>CAGL0G06182g</t>
  </si>
  <si>
    <t>CAGL-IPF3447|CAGL-CDS1151.1|CAG59558.1</t>
  </si>
  <si>
    <t>CAL0130233</t>
  </si>
  <si>
    <t>YHR131C</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</si>
  <si>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</si>
  <si>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CAGL0G06314g</t>
  </si>
  <si>
    <t>CAGL-IPF3438|CAGL-CDS1256.1|CAG59563.1</t>
  </si>
  <si>
    <t>CAL0130509</t>
  </si>
  <si>
    <t>FRT2</t>
  </si>
  <si>
    <t>YOR324C</t>
  </si>
  <si>
    <t>YAL028W</t>
  </si>
  <si>
    <t>Anc_7.069</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</si>
  <si>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</si>
  <si>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CAGL0I08767g</t>
  </si>
  <si>
    <t>CAGL-IPF15611|CAG60565.1</t>
  </si>
  <si>
    <t>CAL0132080</t>
  </si>
  <si>
    <t>LSO2</t>
  </si>
  <si>
    <t>YGR169C-A</t>
  </si>
  <si>
    <t>Putative protein of unknown function; YGR169C-A has a paralog, YJR005C-A, that arose from the whole genome duplication</t>
  </si>
  <si>
    <t>CAGL0I07667g</t>
  </si>
  <si>
    <t>CAGL-IPF4279|CAGL-CDS3707.1|CAG60519.1</t>
  </si>
  <si>
    <t>CAL0132340</t>
  </si>
  <si>
    <t>TRM10</t>
  </si>
  <si>
    <t>YOL093W</t>
  </si>
  <si>
    <t>Anc_3.104</t>
  </si>
  <si>
    <t>tRNA methyltransferase; methylates the N-1 position of guanine at position 9 in tRNAs; protein abundance increases in response to DNA replication stress; member of the SPOUT (SpoU-TrmD) methyltransferase family</t>
  </si>
  <si>
    <t>CAGL0D01672g</t>
  </si>
  <si>
    <t>CAGL-IPF4795|CAGL-CDS0427.1|CAG58399.1</t>
  </si>
  <si>
    <t>CAL0128065</t>
  </si>
  <si>
    <t>SEC8</t>
  </si>
  <si>
    <t>YPR055W</t>
  </si>
  <si>
    <t>Anc_3.340</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</si>
  <si>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</si>
  <si>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CAGL0I09438g</t>
  </si>
  <si>
    <t>CAGL-IPF7744|CAGL-CDS2727.1|CAG60594.1</t>
  </si>
  <si>
    <t>CAL0130029</t>
  </si>
  <si>
    <t>EFM2</t>
  </si>
  <si>
    <t>YBR271W</t>
  </si>
  <si>
    <t>Anc_1.325</t>
  </si>
  <si>
    <t>S-adenosylmethionine-dependent methyltransferase; methylates translation elongation factors EF2 (Eft1p and Eft2p) and EF3A (Yef3p); belongs to the seven beta-strand family; green fluorescent protein (GFP)-fusion protein localizes to the cytoplasm; predicted to be involved in ribosome biogenesis</t>
  </si>
  <si>
    <t>CAGL0L01771g</t>
  </si>
  <si>
    <t>CAGL-IPF7432|CAGL-CDS2517.1|CAG61817.1</t>
  </si>
  <si>
    <t>CAL0135014</t>
  </si>
  <si>
    <t>PHD1</t>
  </si>
  <si>
    <t>YKL043W</t>
  </si>
  <si>
    <t>Anc_2.564</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</si>
  <si>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</si>
  <si>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CAGL0C04004g</t>
  </si>
  <si>
    <t>CAGL-IPF919|CAGL-CDS1340.1|CAG58256.1</t>
  </si>
  <si>
    <t>CAL0127244</t>
  </si>
  <si>
    <t>CAGL0C04213g</t>
  </si>
  <si>
    <t>CAGL-IPF907|CAGL-CDS4156.1|CAG58265.1</t>
  </si>
  <si>
    <t>CAL0127498</t>
  </si>
  <si>
    <t>RCR1</t>
  </si>
  <si>
    <t>YDR003W</t>
  </si>
  <si>
    <t>YBR005W</t>
  </si>
  <si>
    <t>Anc_3.200</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</si>
  <si>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</si>
  <si>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CAGL0B01837g</t>
  </si>
  <si>
    <t>CAGL-IPF5238|CAGL-CDS1664.1|CAG57949.1</t>
  </si>
  <si>
    <t>CAL0127710</t>
  </si>
  <si>
    <t>TMA64</t>
  </si>
  <si>
    <t>YDR117C</t>
  </si>
  <si>
    <t>Anc_8.269</t>
  </si>
  <si>
    <t>Protein of unknown function that associates with ribosomes; has a putative RNA binding domain; in mammals the corresponding protein, eIF2D, has been shown to possess translation initiation factor activity</t>
  </si>
  <si>
    <t>CAGL0C02167g</t>
  </si>
  <si>
    <t>CAGL-IPF1077|CAGL-CDS2191.1|CAG58176.1</t>
  </si>
  <si>
    <t>CAL0127596</t>
  </si>
  <si>
    <t>OSW7</t>
  </si>
  <si>
    <t>YFR039C</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</si>
  <si>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</si>
  <si>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CAGL0K02673g</t>
  </si>
  <si>
    <t>CAGL-IPF2241|CAGL-CDS0579.1|CAG61302.1</t>
  </si>
  <si>
    <t>CAL0134517</t>
  </si>
  <si>
    <t>CAGL0F06743g</t>
  </si>
  <si>
    <t>CAGL-IPF478|CAGL-CDS0811.1|CAG59185.1|ZCF12</t>
  </si>
  <si>
    <t>CAL0131018</t>
  </si>
  <si>
    <t>DAL81</t>
  </si>
  <si>
    <t>YIR023W</t>
  </si>
  <si>
    <t>Anc_2.651</t>
  </si>
  <si>
    <t>Positive regulator of genes in multiple nitrogen degradation pathways; contains DNA binding domain but does not appear to bind the dodecanucleotide sequence present in the promoter region of many genes involved in allantoin catabolism</t>
  </si>
  <si>
    <t>CAGL0J01936g</t>
  </si>
  <si>
    <t>CAGL-IPF6466|CAGL-CDS2606.1|CAG60738.1</t>
  </si>
  <si>
    <t>CAL0132900</t>
  </si>
  <si>
    <t>DJP1</t>
  </si>
  <si>
    <t>YIR004W</t>
  </si>
  <si>
    <t>Anc_7.157</t>
  </si>
  <si>
    <t>Cytosolic J-domain-containing protein; required for peroxisomal protein import and involved in peroxisome assembly, homologous to E. coli DnaJ</t>
  </si>
  <si>
    <t>CAGL0E04554g</t>
  </si>
  <si>
    <t>CAGL-IPF2520|CAGL-CDS4081.1|CAG58805.1</t>
  </si>
  <si>
    <t>CAL0128620</t>
  </si>
  <si>
    <t>CAGL0F03333g</t>
  </si>
  <si>
    <t>CAGL-IPF1766|CAGL-CDS2658.1|CAG59039.1</t>
  </si>
  <si>
    <t>CAL0131244</t>
  </si>
  <si>
    <t>RRN9</t>
  </si>
  <si>
    <t>YMR270C</t>
  </si>
  <si>
    <t>Anc_8.825</t>
  </si>
  <si>
    <t>CAGL0J08569g</t>
  </si>
  <si>
    <t>CAGL-IPF6699|CAGL-CDS3181.1|CAG61031.1</t>
  </si>
  <si>
    <t>CAL0133558</t>
  </si>
  <si>
    <t>OST3</t>
  </si>
  <si>
    <t>YOR085W</t>
  </si>
  <si>
    <t>Anc_2.204</t>
  </si>
  <si>
    <t>Gamma subunit of the oligosaccharyltransferase complex of the ER lumen; complex catalyzes asparagine-linked glycosylation of newly synthesized proteins; Ost3p is important for N-glycosylation of a subset of proteins</t>
  </si>
  <si>
    <t>CAGL0H06369g</t>
  </si>
  <si>
    <t>CYS3</t>
  </si>
  <si>
    <t>CAGL-IPF315|CAGL-CDS2822.1|CAG60005.1</t>
  </si>
  <si>
    <t>CAL0131600</t>
  </si>
  <si>
    <t>YAL012W</t>
  </si>
  <si>
    <t>Anc_7.097</t>
  </si>
  <si>
    <t>Cystathionine gamma-lyase; catalyzes one of the two reactions involved in the transsulfuration pathway that yields cysteine from homocysteine with the intermediary formation of cystathionine; protein abundance increases in response to DNA replication stress</t>
  </si>
  <si>
    <t>CAGL0G04081g</t>
  </si>
  <si>
    <t>CAGL-IPF7103|CAGL-CDS1996.1|CAG59467.1</t>
  </si>
  <si>
    <t>CAL0137615</t>
  </si>
  <si>
    <t>THI73</t>
  </si>
  <si>
    <t>YLR004C</t>
  </si>
  <si>
    <t>Anc_5.227</t>
  </si>
  <si>
    <t>Putative plasma membrane permease; proposed to be involved in carboxylic acid uptake and repressed by thiamine; substrate of Dbf2p/Mob1p kinase; transcription is altered if mitochondrial dysfunction occurs</t>
  </si>
  <si>
    <t>CAGL0K04213g</t>
  </si>
  <si>
    <t>CAGL-IPF2132|CAGL-CDS4050.1|CAG61369.1</t>
  </si>
  <si>
    <t>CAL0134703</t>
  </si>
  <si>
    <t>MTE1</t>
  </si>
  <si>
    <t>YGR042W</t>
  </si>
  <si>
    <t>Anc_4.187</t>
  </si>
  <si>
    <t>Protein of unknown function; involved in maintenance of proper telomere length; green fluorescent protein (GFP)-fusion protein localizes to both the cytoplasm and the nucleus; forms nuclear foci upon DNA replication stress</t>
  </si>
  <si>
    <t>CAGL0H05379g</t>
  </si>
  <si>
    <t>CAGL-IPF4434|CAGL-CDS0475.1|CAG59963.2</t>
  </si>
  <si>
    <t>CAL0131920</t>
  </si>
  <si>
    <t>GCR1</t>
  </si>
  <si>
    <t>YPL075W</t>
  </si>
  <si>
    <t>Anc_8.543</t>
  </si>
  <si>
    <t>Transcriptional activator of genes involved in glycolysis; DNA-binding protein that interacts and functions with the transcriptional activator Gcr2p</t>
  </si>
  <si>
    <t>CAGL0F01463g</t>
  </si>
  <si>
    <t>CAGL-IPF9579|CAGL-CDS4247.1|CAG58959.1</t>
  </si>
  <si>
    <t>CAL0129864</t>
  </si>
  <si>
    <t>YOR010C</t>
  </si>
  <si>
    <t>Putative cell wall mannoprotein; member of the Srp1p/Tip1p family of serine-alanine-rich proteins; transcription is induced by cold shock and anaerobiosis; TIR2 has a paralog, TIR3, that arose from the whole genome duplication</t>
  </si>
  <si>
    <t>CAGL0M09713g</t>
  </si>
  <si>
    <t>CAGL-IPF9036|CAGL-CDS3008.1|CAG62746.1</t>
  </si>
  <si>
    <t>CAL0137015</t>
  </si>
  <si>
    <t>YIM1</t>
  </si>
  <si>
    <t>YMR152W</t>
  </si>
  <si>
    <t>Anc_2.373</t>
  </si>
  <si>
    <t>Protein of unknown function; null mutant displays sensitivity to DNA damaging agents; the authentic, non-tagged protein is detected in highly purified mitochondria in high-throughput studies; protein abundance increases in response to DNA replication stress</t>
  </si>
  <si>
    <t>CAGL0M08514g</t>
  </si>
  <si>
    <t>PIR5</t>
  </si>
  <si>
    <t>CAGL-IPF8000|CAGL-CDS4364.1|CAG62691.1</t>
  </si>
  <si>
    <t>CAL0136687</t>
  </si>
  <si>
    <t>PIR3</t>
  </si>
  <si>
    <t>YKL163W</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</si>
  <si>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</si>
  <si>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CAGL0M14047g</t>
  </si>
  <si>
    <t>CAGL-IPF6034|CAGL-CDS3085.1|CAG62935.1|ADH6</t>
  </si>
  <si>
    <t>CAL0136231</t>
  </si>
  <si>
    <t>ADH6</t>
  </si>
  <si>
    <t>YMR318C</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</si>
  <si>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</si>
  <si>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CAGL0M08690g</t>
  </si>
  <si>
    <t>PEX10</t>
  </si>
  <si>
    <t>CAGL-IPF8150|CAGL-CDS3340.1|CAG62699.1</t>
  </si>
  <si>
    <t>CAL0137337</t>
  </si>
  <si>
    <t>YDR265W</t>
  </si>
  <si>
    <t>Anc_5.628</t>
  </si>
  <si>
    <t>Peroxisomal membrane E3 ubiquitin ligase; required for for Ubc4p-dependent Pex5p ubiquitination and peroxisomal matrix protein import; contains zinc-binding RING domain; mutations in human homolog cause various peroxisomal disorders</t>
  </si>
  <si>
    <t>CAGL0J02376g</t>
  </si>
  <si>
    <t>CAGL-IPF6498|CAGL-CDS3295.1|CAG60757.1</t>
  </si>
  <si>
    <t>CAL0133532</t>
  </si>
  <si>
    <t>FAF1</t>
  </si>
  <si>
    <t>YIL019W</t>
  </si>
  <si>
    <t>Anc_7.192</t>
  </si>
  <si>
    <t>Protein required for pre-rRNA processing; also required for 40S ribosomal subunit assembly</t>
  </si>
  <si>
    <t>CAGL0M06765g</t>
  </si>
  <si>
    <t>CAGL-IPF6176|CAGL-CDS3752.1|CAG62617.1</t>
  </si>
  <si>
    <t>CAL0136659</t>
  </si>
  <si>
    <t>SIW14</t>
  </si>
  <si>
    <t>YNL032W</t>
  </si>
  <si>
    <t>Anc_2.296</t>
  </si>
  <si>
    <t>Tyrosine phosphatase involved in actin organization and endocytosis; localized to the cytoplasm</t>
  </si>
  <si>
    <t>CAGL0C04631g</t>
  </si>
  <si>
    <t>CAGL-IPF877|CAGL-CDS3313.1|CAG58282.1</t>
  </si>
  <si>
    <t>CAL0127620</t>
  </si>
  <si>
    <t>AIM25</t>
  </si>
  <si>
    <t>YJR100C</t>
  </si>
  <si>
    <t>Anc_7.472</t>
  </si>
  <si>
    <t>Putative protein of unknown function; non-tagged protein is detected in purified mitochondria in high-throughput studies; similar to murine NOR1; null mutant is viable and displays elevated frequency of mitochondrial genome loss</t>
  </si>
  <si>
    <t>CAGL0A01177g</t>
  </si>
  <si>
    <t>CAGL-IPF3384|CAGL-CDS0688.1|CAG57713.1</t>
  </si>
  <si>
    <t>CAL0126527</t>
  </si>
  <si>
    <t>PLC1</t>
  </si>
  <si>
    <t>YPL268W</t>
  </si>
  <si>
    <t>Anc_6.003</t>
  </si>
  <si>
    <t>Phospholipase C; hydrolyzes phosphatidylinositol 4,5-biphosphate (PIP2) to generate the signaling molecules inositol 1,4,5-triphosphate (IP3) and 1,2-diacylglycerol (DAG); involved in regulating many cellular processes</t>
  </si>
  <si>
    <t>CAGL0E00891g</t>
  </si>
  <si>
    <t>CAGL-IPF5547|CAGL-CDS2376.1|CAG58645.2</t>
  </si>
  <si>
    <t>CAL0128666</t>
  </si>
  <si>
    <t>STB3</t>
  </si>
  <si>
    <t>YDR169C</t>
  </si>
  <si>
    <t>Anc_8.363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</si>
  <si>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</si>
  <si>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CAGL0B01617g</t>
  </si>
  <si>
    <t>CAGL-IPF5253|CAGL-CDS1065.1|CAG57940.1</t>
  </si>
  <si>
    <t>CAL0126984</t>
  </si>
  <si>
    <t>HPR1</t>
  </si>
  <si>
    <t>YDR138W</t>
  </si>
  <si>
    <t>Anc_8.306</t>
  </si>
  <si>
    <t>Subunit of THO/TREX complexes; this complex couple transcription elongation with mitotic recombination and with mRNA metabolism and export, subunit of an RNA Pol II complex; regulates lifespan; involved in telomere maintenance; similar to Top1p</t>
  </si>
  <si>
    <t>CAGL0C04235g</t>
  </si>
  <si>
    <t>CAGL-IPF906|CAGL-CDS2535.1|CAG58266.1</t>
  </si>
  <si>
    <t>CAL0127622</t>
  </si>
  <si>
    <t>GPI18</t>
  </si>
  <si>
    <t>YBR004C</t>
  </si>
  <si>
    <t>Anc_3.201</t>
  </si>
  <si>
    <t>Functional ortholog of human PIG-V; PIG-V is a mannosyltransferase that transfers the second mannose in glycosylphosphatidylinositol biosynthesis; the authentic, non-tagged protein was localized to mitochondria</t>
  </si>
  <si>
    <t>CAGL0K08492g</t>
  </si>
  <si>
    <t>CAGL-IPF3106|CAGL-CDS1688.1|CAG61553.1</t>
  </si>
  <si>
    <t>CAL0134827</t>
  </si>
  <si>
    <t>YPF1</t>
  </si>
  <si>
    <t>YKL100C</t>
  </si>
  <si>
    <t>Anc_2.481</t>
  </si>
  <si>
    <t>Putative protein of unknown function; has similarity to a human minor histocompatibility antigen and signal peptide peptidases; YKL100C is not an essential gene</t>
  </si>
  <si>
    <t>CAGL0K02409g</t>
  </si>
  <si>
    <t>CAGL-IPF2263|CAGL-CDS5138.1|CAG61291.1</t>
  </si>
  <si>
    <t>CAL0134593</t>
  </si>
  <si>
    <t>ATP20</t>
  </si>
  <si>
    <t>YPR020W</t>
  </si>
  <si>
    <t>Anc_8.123</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</si>
  <si>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</si>
  <si>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CAGL0E01859g</t>
  </si>
  <si>
    <t>YPS10</t>
  </si>
  <si>
    <t>CAGL-IPF8403|CAGL-CDS2049.1|CAG58689.1</t>
  </si>
  <si>
    <t>CAL0128986</t>
  </si>
  <si>
    <t>CAGL0K08756g</t>
  </si>
  <si>
    <t>AP5</t>
  </si>
  <si>
    <t>CAGL-IPF3080|CAGL-CDS3164.1|CAG61565.1|YAP5</t>
  </si>
  <si>
    <t>CAL0134489</t>
  </si>
  <si>
    <t>YAP5</t>
  </si>
  <si>
    <t>YIR018W</t>
  </si>
  <si>
    <t>Basic leucine zipper (bZIP) iron-sensing transcription factor; involved in diauxic shift; YAP5 has a paralog, YAP7, that arose from the whole genome duplication</t>
  </si>
  <si>
    <t>CAGL0B00704g</t>
  </si>
  <si>
    <t>PDI1</t>
  </si>
  <si>
    <t>CAGL-IPF3700|CAGL-CDS1942.1|CAG57901.1</t>
  </si>
  <si>
    <t>CAL0127006</t>
  </si>
  <si>
    <t>YCL043C</t>
  </si>
  <si>
    <t>Protein disulfide isomerase; multifunctional protein of ER lumen, essential for formation of disulfide bonds in secretory and cell-surface proteins, unscrambles non-native disulfide bonds; key regulator of Ero1p; forms complex with Mnl1p that has exomannosidase activity, processing unfolded protein-bound Man8GlcNAc2 oligosaccharides to Man7GlcNAc2, promoting degradation in unfolded protein response; PDI1 has a paralog, EUG1, that arose from the whole genome duplication</t>
  </si>
  <si>
    <t>CAGL0B05093g</t>
  </si>
  <si>
    <t>AWP9</t>
  </si>
  <si>
    <t>CAGL-IPF647|CAGL0B05071g|CAGL-IPF16527|CAGL-IPF10478|CAGL0B05104g|CAGL-IPF10477|CAGL0B05115g</t>
  </si>
  <si>
    <t>CAL0127924</t>
  </si>
  <si>
    <t>CAGL0I05934g</t>
  </si>
  <si>
    <t>CAGL-IPF14662|CAR58032.1</t>
  </si>
  <si>
    <t>CAL0132458</t>
  </si>
  <si>
    <t>YJL144W</t>
  </si>
  <si>
    <t>Cytoplasmic hydrophilin essential in dessication-rehydration process; expression induced by osmotic stress, starvation and during stationary phase; protein abundance increases in response to DNA replication stress</t>
  </si>
  <si>
    <t>CAGL0B03091g</t>
  </si>
  <si>
    <t>CAGL-IPF800|CAGL-CDS1106.1|CAG58007.1</t>
  </si>
  <si>
    <t>CAL0127714</t>
  </si>
  <si>
    <t>BUD8</t>
  </si>
  <si>
    <t>YLR353W</t>
  </si>
  <si>
    <t>Anc_4.186</t>
  </si>
  <si>
    <t>Protein involved in bud-site selection; diploid mutants display a unipolar budding pattern instead of the wild-type bipolar pattern, and bud at the proximal pole; BUD8 has a paralog, BUD9, that arose from the whole genome duplication</t>
  </si>
  <si>
    <t>CAGL0A02145g</t>
  </si>
  <si>
    <t>CAGL-IPF2983|CAGL-CDS2804.1|CAG57751.1</t>
  </si>
  <si>
    <t>CAL0126901</t>
  </si>
  <si>
    <t>YSC84</t>
  </si>
  <si>
    <t>YHR016C</t>
  </si>
  <si>
    <t>Actin-binding protein; involved in bundling of actin filaments and endocytosis of actin cortical patches; activity stimulated by Las17p; contains SH3 domain similar to Rvs167p; YSC84 has a paralog, LSB3, that arose from the whole genome duplication</t>
  </si>
  <si>
    <t>CAGL0D02266g</t>
  </si>
  <si>
    <t>CAGL-IPF4848|CAGL-CDS3506.1|CAG58424.1</t>
  </si>
  <si>
    <t>CAL0128089</t>
  </si>
  <si>
    <t>TFB6</t>
  </si>
  <si>
    <t>YOR352W</t>
  </si>
  <si>
    <t>Anc_7.040</t>
  </si>
  <si>
    <t>Subunit of TFIIH complex; facilities dissociation of the Ssl2p helices from TFIIH; expression levels regulated by Arg5,6p; green fluorescent protein (GFP)-fusion protein localizes to the cytoplasm and nucleus</t>
  </si>
  <si>
    <t>CAGL0L00473g</t>
  </si>
  <si>
    <t>CAGL-IPF7535|CAGL-CDS2325.1|CAG61764.1</t>
  </si>
  <si>
    <t>CAL0135676</t>
  </si>
  <si>
    <t>YMR187C</t>
  </si>
  <si>
    <t>Anc_6.270</t>
  </si>
  <si>
    <t>Putative protein of unknown function; YMR187C is not an essential gene</t>
  </si>
  <si>
    <t>CAGL0L00227g</t>
  </si>
  <si>
    <t>Cagl0L.mRNA.at.519.m|CAR58058.1|CAGL0L00253g</t>
  </si>
  <si>
    <t>CAL0136166</t>
  </si>
  <si>
    <t>CAGL0C01925g</t>
  </si>
  <si>
    <t>CAGL-IPF1096|CAGL-CDS2760.1|CAG58165.1</t>
  </si>
  <si>
    <t>CAL0127586</t>
  </si>
  <si>
    <t>YGL246C</t>
  </si>
  <si>
    <t>Anc_3.570</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</si>
  <si>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</si>
  <si>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</si>
  <si>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CAGL0J11088g</t>
  </si>
  <si>
    <t>CAGL-IPF2874|CAGL-CDS4160.1|CAG61145.1</t>
  </si>
  <si>
    <t>CAL0133708</t>
  </si>
  <si>
    <t>CAGL0K07766g</t>
  </si>
  <si>
    <t>CAGL-IPF3153|CAGL-CDS0732.1|CAG61521.1</t>
  </si>
  <si>
    <t>CAL0134189</t>
  </si>
  <si>
    <t>RAD16</t>
  </si>
  <si>
    <t>YBR114W</t>
  </si>
  <si>
    <t>Anc_3.368</t>
  </si>
  <si>
    <t>Protein that binds damaged DNA during NER; binds DNA in an ATP-dependent manner (with Rad7p) during nucleotide excision repair (NER); subunit of Nucleotide Excision Repair Factor 4 (NEF4) and the Elongin-Cullin-Socs (ECS) ligase complex</t>
  </si>
  <si>
    <t>CAGL0G05764g</t>
  </si>
  <si>
    <t>CAGL-IPF3488|CAGL-CDS3686.1|CAG59539.1</t>
  </si>
  <si>
    <t>CAL0129269</t>
  </si>
  <si>
    <t>CAGL0M04059g</t>
  </si>
  <si>
    <t>CAGL-IPF6761|CAGL-CDS3155.1|CAG62499.1</t>
  </si>
  <si>
    <t>CAL0137153</t>
  </si>
  <si>
    <t>PHA2</t>
  </si>
  <si>
    <t>YNL316C</t>
  </si>
  <si>
    <t>Anc_3.029</t>
  </si>
  <si>
    <t>Prephenate dehydratase; catalyzes the conversion of prephanate to phenylpyruvate, which is a step in the phenylalanine biosynthesis pathway</t>
  </si>
  <si>
    <t>CAGL0M11594g</t>
  </si>
  <si>
    <t>CAGL-IPF6253|CAGL-CDS3004.1|CAG62825.1</t>
  </si>
  <si>
    <t>CAL0136815</t>
  </si>
  <si>
    <t>SEN2</t>
  </si>
  <si>
    <t>YLR105C</t>
  </si>
  <si>
    <t>Anc_8.294</t>
  </si>
  <si>
    <t>Subunit of the tRNA splicing endonuclease; tRNA splicing endonuclease is composed of Sen2p, Sen15p, Sen34p, and Sen54p; Sen2p contains the active site for tRNA 5' splice site cleavage and has similarity to Sen34p and to Archaeal tRNA splicing endonuclease</t>
  </si>
  <si>
    <t>CAGL0J01155g</t>
  </si>
  <si>
    <t>CAGL-IPF7886|CAGL-CDS3876.1|CAG60708.1</t>
  </si>
  <si>
    <t>CAL0132890</t>
  </si>
  <si>
    <t>CMS1</t>
  </si>
  <si>
    <t>YLR003C</t>
  </si>
  <si>
    <t>Anc_5.228</t>
  </si>
  <si>
    <t>Putative subunit of the 90S preribosome processome complex; overexpression rescues supressor mutant of mcm10; null mutant is viable; relocalizes from nucleus to cytoplasm upon DNA replication stress</t>
  </si>
  <si>
    <t>CAGL0H01375g</t>
  </si>
  <si>
    <t>SUR2</t>
  </si>
  <si>
    <t>CAGL-IPF5810|CAGL-CDS3234.1|CAG59791.1</t>
  </si>
  <si>
    <t>CAL0131468</t>
  </si>
  <si>
    <t>YDR297W</t>
  </si>
  <si>
    <t>Anc_5.314</t>
  </si>
  <si>
    <t>Sphinganine C4-hydroxylase; catalyses the conversion of sphinganine to phytosphingosine in sphingolipid biosyntheis</t>
  </si>
  <si>
    <t>CAGL0H00682g</t>
  </si>
  <si>
    <t>CAGL-IPF7314|CAGL-CDS0382.1|CAG59759.1</t>
  </si>
  <si>
    <t>CAL0131452</t>
  </si>
  <si>
    <t>CAGL0I03212g</t>
  </si>
  <si>
    <t>CAGL-IPF7348|CAGL-CDS0492.1|CAG60325.1</t>
  </si>
  <si>
    <t>CAL0132416</t>
  </si>
  <si>
    <t>YEL025C</t>
  </si>
  <si>
    <t>Anc_1.464</t>
  </si>
  <si>
    <t>CAGL0G05203g</t>
  </si>
  <si>
    <t>CAGL-IPF5683|CAGL-CDS4279.1|CAG59513.1</t>
  </si>
  <si>
    <t>CAL0137631</t>
  </si>
  <si>
    <t>OCA6</t>
  </si>
  <si>
    <t>YDR067C</t>
  </si>
  <si>
    <t>Anc_8.186</t>
  </si>
  <si>
    <t>Cytoplasmic protein required for replication of Brome mosaic virus; S. cerevisiae is a model system for studying positive-strand RNA virus replication; null mutation confers sensitivity to tunicamycin and DTT</t>
  </si>
  <si>
    <t>CAGL0A03498g</t>
  </si>
  <si>
    <t>CAGL-IPF1227|CAGL-CDS1155.1|CAG57813.1</t>
  </si>
  <si>
    <t>CAL0126921</t>
  </si>
  <si>
    <t>MLH2</t>
  </si>
  <si>
    <t>YLR035C</t>
  </si>
  <si>
    <t>Anc_2.405</t>
  </si>
  <si>
    <t>Protein involved in mismatch repair and meiotic recombination; only certain frameshift intermediates are mismatch repair substrates; forms a complex with Mlh1p</t>
  </si>
  <si>
    <t>CAGL0G00594g</t>
  </si>
  <si>
    <t>CAGL-IPF3915|CAGL-CDS3166.1|CAG59317.1</t>
  </si>
  <si>
    <t>CAL0130719</t>
  </si>
  <si>
    <t>YGL001C</t>
  </si>
  <si>
    <t>Anc_4.126</t>
  </si>
  <si>
    <t>ERG26</t>
  </si>
  <si>
    <t>C-3 sterol dehydrogenase; catalyzes the second of three steps required to remove two C-4 methyl groups from an intermediate in ergosterol biosynthesis</t>
  </si>
  <si>
    <t>CAGL0K04653g</t>
  </si>
  <si>
    <t>CAGL-IPF4027|CAGL-CDS1587.1|CAG61389.1</t>
  </si>
  <si>
    <t>CAL0133931</t>
  </si>
  <si>
    <t>ART5</t>
  </si>
  <si>
    <t>YGR068C</t>
  </si>
  <si>
    <t>Anc_4.215</t>
  </si>
  <si>
    <t>Protein proposed to regulate endocytosis of plasma membrane proteins; regulates by recruiting the ubiquitin ligase Rsp5p to its target in the plasma membrane</t>
  </si>
  <si>
    <t>CAGL0H03113g</t>
  </si>
  <si>
    <t>CAGL-IPF1951|CAGL-CDS3454.1|CAG59861.1</t>
  </si>
  <si>
    <t>CAL0129780</t>
  </si>
  <si>
    <t>LIF1</t>
  </si>
  <si>
    <t>YGL090W</t>
  </si>
  <si>
    <t>Anc_6.182</t>
  </si>
  <si>
    <t>Component of the DNA ligase IV complex; this complex mediates nonhomologous end joining in DNA double-strand break repair; physically interacts with Dnl4p and Nej1p; homologous to mammalian XRCC4 protein</t>
  </si>
  <si>
    <t>CAGL0E03982g</t>
  </si>
  <si>
    <t>CAGL-IPF2479|CAGL-CDS0071.1|CAG58779.1</t>
  </si>
  <si>
    <t>CAL0129026</t>
  </si>
  <si>
    <t>VMR1</t>
  </si>
  <si>
    <t>YHL035C</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</si>
  <si>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</si>
  <si>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CAGL0D01232g</t>
  </si>
  <si>
    <t>CAGL-IPF2641|CAGL-CDS3327.1|CAG58379.1</t>
  </si>
  <si>
    <t>CAL0128495</t>
  </si>
  <si>
    <t>MRL1</t>
  </si>
  <si>
    <t>YPR079W</t>
  </si>
  <si>
    <t>Anc_3.377</t>
  </si>
  <si>
    <t>Membrane protein; has similarity to mammalian mannose-6-phosphate receptors; possibly functions as a sorting receptor in the delivery of vacuolar hydrolases; protein abundance increases in response to DNA replication stress</t>
  </si>
  <si>
    <t>CAGL0M00176g</t>
  </si>
  <si>
    <t>BAT2</t>
  </si>
  <si>
    <t>CAGL-IPF5395|CAGL-CDS2975.1|CAG62328.1</t>
  </si>
  <si>
    <t>CAL0137043</t>
  </si>
  <si>
    <t>YHR208W</t>
  </si>
  <si>
    <t>YJR148W</t>
  </si>
  <si>
    <t>Anc_4.389</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</si>
  <si>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</si>
  <si>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CAGL0A03410g</t>
  </si>
  <si>
    <t>CAGL-IPF1232|CAGL-CDS4024.1|CAG57809.1</t>
  </si>
  <si>
    <t>CAL0126739</t>
  </si>
  <si>
    <t>CAGL0K03685g</t>
  </si>
  <si>
    <t>CAGL-IPF13049|CAG61346.1</t>
  </si>
  <si>
    <t>CAL0133935</t>
  </si>
  <si>
    <t>PKR1</t>
  </si>
  <si>
    <t>YMR123W</t>
  </si>
  <si>
    <t>Anc_2.415</t>
  </si>
  <si>
    <t>V-ATPase assembly factor; functions with other V-ATPase assembly factors in the ER to efficiently assemble the V-ATPase membrane sector (V0); protein abundance increases in response to DNA replication stress</t>
  </si>
  <si>
    <t>CAGL0J03146g</t>
  </si>
  <si>
    <t>CAGL-IPF6929|CAGL-CDS0610.1|CAG60790.1</t>
  </si>
  <si>
    <t>CAL0133210</t>
  </si>
  <si>
    <t>RNR1</t>
  </si>
  <si>
    <t>YIL066C</t>
  </si>
  <si>
    <t>YER070W</t>
  </si>
  <si>
    <t>Anc_7.256</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</si>
  <si>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</si>
  <si>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CAGL0K06435g</t>
  </si>
  <si>
    <t>CAGL-IPF5299|CAGL-CDS0084.1|CAG61464.1</t>
  </si>
  <si>
    <t>CAL0134709</t>
  </si>
  <si>
    <t>SPP41</t>
  </si>
  <si>
    <t>YDR464W</t>
  </si>
  <si>
    <t>Anc_5.587</t>
  </si>
  <si>
    <t>Protein of unknown function; involved in negative regulation of expression of spliceosome components PRP4 and PRP3; relocalizes to the cytosol in response to hypoxia</t>
  </si>
  <si>
    <t>CAGL0E00539g</t>
  </si>
  <si>
    <t>CAGL-IPF5583|CAGL-CDS4593.1|CAG58630.1</t>
  </si>
  <si>
    <t>CAL0129136</t>
  </si>
  <si>
    <t>CSM1</t>
  </si>
  <si>
    <t>YCR086W</t>
  </si>
  <si>
    <t>Anc_6.364</t>
  </si>
  <si>
    <t>Nucleolar protein that mediates homolog segregation during meiosis I; forms a complex with Lrs4p and then Mam1p at kinetochores; required for condensin recruitment to the replication fork barrier site and rDNA repeat segregation</t>
  </si>
  <si>
    <t>CAGL0F01925g</t>
  </si>
  <si>
    <t>CAGL-IPF5740|CAGL-CDS4268.1|CAG58980.1</t>
  </si>
  <si>
    <t>CAL0129990</t>
  </si>
  <si>
    <t>FCF2</t>
  </si>
  <si>
    <t>YLR051C</t>
  </si>
  <si>
    <t>Anc_8.054</t>
  </si>
  <si>
    <t>Nucleolar protein involved in the early steps of 35S rRNA processing; interacts with Faf1p; member of a transcriptionally co-regulated set of genes called the RRB regulon; essential gene</t>
  </si>
  <si>
    <t>CAGL0H06732g</t>
  </si>
  <si>
    <t>CAR57989.1</t>
  </si>
  <si>
    <t>CAL0131638</t>
  </si>
  <si>
    <t>YIL156W-B</t>
  </si>
  <si>
    <t>Anc_5.714</t>
  </si>
  <si>
    <t>Putative protein of unknown function; originally identified based on homology to &lt;i&gt;Ashbya gossypii&lt;/i&gt; and other related yeasts</t>
  </si>
  <si>
    <t>CAGL0K06985g</t>
  </si>
  <si>
    <t>CAGL-IPF5336|CAGL-CDS1528.1|CAG61488.1|ZCF28</t>
  </si>
  <si>
    <t>CAL0133843</t>
  </si>
  <si>
    <t>ERT1</t>
  </si>
  <si>
    <t>YBR239C</t>
  </si>
  <si>
    <t>Anc_6.152</t>
  </si>
  <si>
    <t>Transcriptional regulator of nonfermentable carbon utilization; GFP-fusion protein localizes to cytoplasm, nucleus; null mutation affects periodicity of transcriptional and metabolic oscillation; plays role in restricting Ty1 transposition</t>
  </si>
  <si>
    <t>CAGL0K03795g</t>
  </si>
  <si>
    <t>CAGL-IPF2158|CAGL-CDS0193.1|CAG61351.1</t>
  </si>
  <si>
    <t>CAL0134077</t>
  </si>
  <si>
    <t>ECM16</t>
  </si>
  <si>
    <t>YMR128W</t>
  </si>
  <si>
    <t>Anc_2.409</t>
  </si>
  <si>
    <t>Essential DEAH-box ATP-dependent RNA helicase specific to U3 snoRNP; predominantly nucleolar in distribution; required for 18S rRNA synthesis</t>
  </si>
  <si>
    <t>CAGL0K06809g</t>
  </si>
  <si>
    <t>CAGL-IPF5325|CAGL-CDS1677.1|CAG61480.1</t>
  </si>
  <si>
    <t>CAL0134937</t>
  </si>
  <si>
    <t>YBR220C</t>
  </si>
  <si>
    <t>Anc_6.118</t>
  </si>
  <si>
    <t>Putative protein of unknown function; YBR220C is not an essential gene</t>
  </si>
  <si>
    <t>CAGL0D05346g</t>
  </si>
  <si>
    <t>CAGL-IPF4925|CAGL-CDS4654.1|CAG58553.1</t>
  </si>
  <si>
    <t>CAL0128167</t>
  </si>
  <si>
    <t>YBR254C</t>
  </si>
  <si>
    <t>Anc_7.176</t>
  </si>
  <si>
    <t>TRS20</t>
  </si>
  <si>
    <t>Component of the transport protein particle (TRAPP) complex; mutation of conserved residues leads to defects in endocytic recycling and a block in sporulation/meiosis; TRAPP mediates mediates vesicle docking and fusion; mutations in the human homolog cause the spondyloepiphyseal dysplasia tarda (SEDL) disorder</t>
  </si>
  <si>
    <t>CAGL0J00825g</t>
  </si>
  <si>
    <t>CAGL-IPF9006|CAGL-CDS2505.1|CAG60695.1</t>
  </si>
  <si>
    <t>CAL0133104</t>
  </si>
  <si>
    <t>GYP6</t>
  </si>
  <si>
    <t>YJL044C</t>
  </si>
  <si>
    <t>Anc_5.258</t>
  </si>
  <si>
    <t>GTPase-activating protein (GAP) for yeast Rab family member Ypt6p; involved in vesicle mediated protein transport</t>
  </si>
  <si>
    <t>CAGL0J08118g</t>
  </si>
  <si>
    <t>CAGL-IPF6741|CAGL-CDS3739.1|CAG61012.1</t>
  </si>
  <si>
    <t>CAL0133480</t>
  </si>
  <si>
    <t>IST1</t>
  </si>
  <si>
    <t>YNL265C</t>
  </si>
  <si>
    <t>Anc_1.087</t>
  </si>
  <si>
    <t>Protein with positive role in the multivesicular body sorting pathway; functions and forms a complex with Did2p; recruitment to endosomes is mediated by the Vps2p-Vps24p subcomplex of ESCRT-III; also interacts with Vps4p</t>
  </si>
  <si>
    <t>CAGL0M03773g</t>
  </si>
  <si>
    <t>CAGL-IPF6786|CAGL-CDS4503.1|CAG62486.1</t>
  </si>
  <si>
    <t>CAL0136829</t>
  </si>
  <si>
    <t>TOS6</t>
  </si>
  <si>
    <t>YNL300W</t>
  </si>
  <si>
    <t>Anc_3.056</t>
  </si>
  <si>
    <t>Glycosylphosphatidylinositol-dependent cell wall protein; expression is periodic and decreases in respone to ergosterol perturbation or upon entry into stationary phase; depletion increases resistance to lactic acid</t>
  </si>
  <si>
    <t>CAGL0H07997g</t>
  </si>
  <si>
    <t>KNH1</t>
  </si>
  <si>
    <t>CAGL-IPF188|CAGL-CDS3869.1|CAG60079.1</t>
  </si>
  <si>
    <t>CAL0129512</t>
  </si>
  <si>
    <t>YDL049C</t>
  </si>
  <si>
    <t>Anc_4.223</t>
  </si>
  <si>
    <t>Protein with similarity to Kre9p; Kre9p is involved in cell wall beta 1,6-glucan synthesis; overproduction suppresses growth defects of a kre9 null mutant; required for propionic acid resistance</t>
  </si>
  <si>
    <t>CAGL0F08019g</t>
  </si>
  <si>
    <t>PEX21</t>
  </si>
  <si>
    <t>CAGL-IPF575|CAGL-CDS4150.1|CAG59241.1</t>
  </si>
  <si>
    <t>CAL0131384</t>
  </si>
  <si>
    <t>YGR239C</t>
  </si>
  <si>
    <t>Peroxin required for peroxisomal matrix protein targeting; acts on proteins containing the PTS2 targeting sequence; interacts with Pex7p; partially redundant with Pex18p; relative distribution to cytoplasmic foci increases upon DNA replication stress; PEX21 has a paralog, PEX18, that arose from the whole genome duplication</t>
  </si>
  <si>
    <t>CAGL0J06578g</t>
  </si>
  <si>
    <t>CAGL-IPF2326|CAGL-CDS3880.1|CAG60943.1</t>
  </si>
  <si>
    <t>CAL0133700</t>
  </si>
  <si>
    <t>SEC65</t>
  </si>
  <si>
    <t>YML105C</t>
  </si>
  <si>
    <t>Anc_8.826</t>
  </si>
  <si>
    <t>Subunit of the signal recognition particle (SRP); involved in protein targeting to the ER; interacts with Srp54p; homolog of mammalian SRP19</t>
  </si>
  <si>
    <t>CAGL0A02002g</t>
  </si>
  <si>
    <t>CAGL-IPF2991|CAGL-CDS5094.1|CAG57745.1</t>
  </si>
  <si>
    <t>CAL0126683</t>
  </si>
  <si>
    <t>Putative protein of unknown function; predicted to have thiol-disulfide oxidoreductase active site; YOL024W has a paralog, IGD1, that arose from the whole genome duplication</t>
  </si>
  <si>
    <t>CAGL0H07645g</t>
  </si>
  <si>
    <t>CAGL-IPF209|CAGL-CDS1167.1|CAG60063.1</t>
  </si>
  <si>
    <t>CAL0131522</t>
  </si>
  <si>
    <t>ZIP2</t>
  </si>
  <si>
    <t>YGL249W</t>
  </si>
  <si>
    <t>Anc_3.576</t>
  </si>
  <si>
    <t>Meiosis-specific protein; involved in normal synaptonemal complex formation and pairing between homologous chromosomes during meiosis; relocalizes from mitochondrion to cytoplasm upon DNA replication stress</t>
  </si>
  <si>
    <t>CAGL0M07271g</t>
  </si>
  <si>
    <t>CAGL-IPF6215|CAGL-CDS4842.1|CAG62640.1</t>
  </si>
  <si>
    <t>CAL0136633</t>
  </si>
  <si>
    <t>YPL059W</t>
  </si>
  <si>
    <t>Anc_8.519</t>
  </si>
  <si>
    <t>GRX5</t>
  </si>
  <si>
    <t>Glutathione-dependent oxidoreductase; hydroperoxide and superoxide-radical responsive; mitochondrial matrix protein involved in the synthesis/assembly of iron-sulfur centers; monothiol glutaredoxin subfamily member along with Grx3p and Grx4p</t>
  </si>
  <si>
    <t>CAGL0K02255g</t>
  </si>
  <si>
    <t>CAGL-IPF2273|CAGL-CDS0754.1|CAG61284.1</t>
  </si>
  <si>
    <t>CAL0134957</t>
  </si>
  <si>
    <t>RSP5</t>
  </si>
  <si>
    <t>YER125W</t>
  </si>
  <si>
    <t>Anc_8.134</t>
  </si>
  <si>
    <t>E3 ubiquitin ligase of the NEDD4 family; involved in regulating many cellular processes including MVB sorting, heat shock response, transcription, endocytosis, and ribosome stability; human homolog is involved in Liddle syndrome; mutant tolerates aneuploidy; deubiquitinated by Ubp2p; autoubiquitinates and ubiquitinates Sec23p and Sna3p</t>
  </si>
  <si>
    <t>CAGL0F02453g</t>
  </si>
  <si>
    <t>CAGL-IPF5712|CAGL-CDS1427.1|CAG59000.1</t>
  </si>
  <si>
    <t>CAL0131414</t>
  </si>
  <si>
    <t>ECM25</t>
  </si>
  <si>
    <t>YJL201W</t>
  </si>
  <si>
    <t>Anc_1.133</t>
  </si>
  <si>
    <t>Non-essential protein of unknown function; promoter contains a consensus binding sequence for factor Abf1p</t>
  </si>
  <si>
    <t>CAGL0L02321g</t>
  </si>
  <si>
    <t>CAGL-IPF8449|CAGL-CDS4391.1|CAG61841.1</t>
  </si>
  <si>
    <t>CAL0136040</t>
  </si>
  <si>
    <t>MET14</t>
  </si>
  <si>
    <t>YKL001C</t>
  </si>
  <si>
    <t>Anc_2.510</t>
  </si>
  <si>
    <t>Adenylylsulfate kinase; required for sulfate assimilation and involved in methionine metabolism</t>
  </si>
  <si>
    <t>CAGL0F05379g</t>
  </si>
  <si>
    <t>CAGL-IPF383|CAGL-CDS0413.1|CAG59128.1</t>
  </si>
  <si>
    <t>CAL0131342</t>
  </si>
  <si>
    <t>EBS1</t>
  </si>
  <si>
    <t>YDR206W</t>
  </si>
  <si>
    <t>Anc_8.415</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</si>
  <si>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</si>
  <si>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CAGL0I00990g</t>
  </si>
  <si>
    <t>CAGL-IPF2043|CAGL-CDS3214.1|CAG60234.1</t>
  </si>
  <si>
    <t>CAL0130358</t>
  </si>
  <si>
    <t>CYC2</t>
  </si>
  <si>
    <t>YOR037W</t>
  </si>
  <si>
    <t>Anc_5.632</t>
  </si>
  <si>
    <t>Mitochondrial peripheral inner membrane protein; contains a FAD cofactor in a domain exposed in the intermembrane space; exhibits redox activity in vitro; likely participates in ligation of heme to acytochromes c and c1 (Cyc1p and Cyt1p)</t>
  </si>
  <si>
    <t>CAGL0K08250g</t>
  </si>
  <si>
    <t>CAGL-IPF3123|CAGL-CDS3622.1|CAG61543.1</t>
  </si>
  <si>
    <t>CAL0134009</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</si>
  <si>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</si>
  <si>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</si>
  <si>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CAGL0B02035g</t>
  </si>
  <si>
    <t>CAGL-IPF5224|CAGL-CDS1296.1|CAG57958.1</t>
  </si>
  <si>
    <t>CAL0127010</t>
  </si>
  <si>
    <t>SAC6</t>
  </si>
  <si>
    <t>YDR129C</t>
  </si>
  <si>
    <t>Anc_8.290</t>
  </si>
  <si>
    <t>Fimbrin, actin-bundling protein; cooperates with Scp1p (calponin/transgelin) in the organization and maintenance of the actin cytoskeleton; relocalizes from plasma membrane to cytoplasm upon DNA replication stress</t>
  </si>
  <si>
    <t>CAGL0J09702g</t>
  </si>
  <si>
    <t>CAGL-IPF9285|CAGL-CDS1112.1|CAG61082.1</t>
  </si>
  <si>
    <t>CAL0133386</t>
  </si>
  <si>
    <t>ACK1</t>
  </si>
  <si>
    <t>YDL203C</t>
  </si>
  <si>
    <t>Anc_8.452</t>
  </si>
  <si>
    <t>Protein that functions in the cell wall integrity pathway; functions upstream of Pkc1p; GFP-fusion protein expression is induced in response to the DNA-damaging agent MMS; non-tagged Ack1p is detected in purified mitochondria</t>
  </si>
  <si>
    <t>CAGL0M02123g</t>
  </si>
  <si>
    <t>CAGL-IPF6385|CAGL-CDS1161.1|CAG62414.1</t>
  </si>
  <si>
    <t>CAL0136827</t>
  </si>
  <si>
    <t>AIM44</t>
  </si>
  <si>
    <t>YPL158C</t>
  </si>
  <si>
    <t>Anc_8.681</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</si>
  <si>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</si>
  <si>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CAGL0M00396g</t>
  </si>
  <si>
    <t>CAGL-IPF5414|CAGL-CDS2636.1|CAG62338.1</t>
  </si>
  <si>
    <t>CAL0136919</t>
  </si>
  <si>
    <t>TTI2</t>
  </si>
  <si>
    <t>YJR136C</t>
  </si>
  <si>
    <t>Anc_4.368</t>
  </si>
  <si>
    <t>Subunit of the ASTRA complex, involved in chromatin remodeling; telomere length regulator involved in the stability or biogenesis of PIKKs such as TORC1; similar to S. pombe Tti2p; may interact with Rsm23p; GFP-fusion protein localizes to the cytoplasm</t>
  </si>
  <si>
    <t>CAGL0K00517g</t>
  </si>
  <si>
    <t>CAGL-IPF5171|CAGL-CDS0014.1|CAG61208.1</t>
  </si>
  <si>
    <t>CAL0134533</t>
  </si>
  <si>
    <t>TOR2</t>
  </si>
  <si>
    <t>YKL203C</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</si>
  <si>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</si>
  <si>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CAGL0D04268g</t>
  </si>
  <si>
    <t>CAGL-IPF4686|CAGL-CDS1024.1|CAG58512.1</t>
  </si>
  <si>
    <t>CAL0128241</t>
  </si>
  <si>
    <t>YMR078C</t>
  </si>
  <si>
    <t>Anc_2.492</t>
  </si>
  <si>
    <t>CTF18</t>
  </si>
  <si>
    <t>Subunit of a complex with Ctf8p; shares some subunits with Replication Factor C and is required for sister chromatid cohesion; may have overlapping functions with Rad24p in the DNA damage replication checkpoint</t>
  </si>
  <si>
    <t>CAGL0H04873g</t>
  </si>
  <si>
    <t>CAGL-IPF4465|CAGL-CDS2390.1|CAG59940.1</t>
  </si>
  <si>
    <t>CAL0130518</t>
  </si>
  <si>
    <t>STP3</t>
  </si>
  <si>
    <t>Zinc-finger protein of unknown function; possibly involved in pre-tRNA splicing and in uptake of branched-chain amino acids; STP3 has a paralog, STP4, that arose from the whole genome duplication</t>
  </si>
  <si>
    <t>CAGL0L05412g</t>
  </si>
  <si>
    <t>CAGL-IPF4554|CAGL-CDS3567.1|CAG61980.1</t>
  </si>
  <si>
    <t>CAL0135742</t>
  </si>
  <si>
    <t>ASF1</t>
  </si>
  <si>
    <t>YJL115W</t>
  </si>
  <si>
    <t>Anc_1.242</t>
  </si>
  <si>
    <t>Nucleosome assembly factor; involved in chromatin assembly and disassembly, anti-silencing protein that causes derepression of silent loci when overexpressed; plays a role in regulating Ty1 transposition; relocalizes to the cytosol in response to hypoxia</t>
  </si>
  <si>
    <t>CAGL0I02244g</t>
  </si>
  <si>
    <t>CAGL-IPF8089|CAGL-CDS4671.1|CAG60286.1</t>
  </si>
  <si>
    <t>CAL0132342</t>
  </si>
  <si>
    <t>Anc_5.074</t>
  </si>
  <si>
    <t>CAGL0K00935g</t>
  </si>
  <si>
    <t>CAGL-IPF5138|CAGL-CDS4873.1|CAG61226.1</t>
  </si>
  <si>
    <t>CAL0134295</t>
  </si>
  <si>
    <t>YCH1</t>
  </si>
  <si>
    <t>YGR203W</t>
  </si>
  <si>
    <t>Anc_5.136</t>
  </si>
  <si>
    <t>Phosphatase with sequence similarity to Cdc25p; Arr2p and Mih1p; member of the single-domain rhodanese homology superfamily; green fluorescent protein (GFP)-fusion protein localizes to both the cytoplasm and the nucleus</t>
  </si>
  <si>
    <t>CAGL0H00803g</t>
  </si>
  <si>
    <t>CAGL-IPF9210|CAGL-CDS3862.1|CAG59765.1</t>
  </si>
  <si>
    <t>CAL0131506</t>
  </si>
  <si>
    <t>RBD2</t>
  </si>
  <si>
    <t>YPL246C</t>
  </si>
  <si>
    <t>Anc_6.274</t>
  </si>
  <si>
    <t>Possible rhomboid protease; has similarity to eukaryotic rhomboid proteases including Pcp1p</t>
  </si>
  <si>
    <t>CAGL0K09878g</t>
  </si>
  <si>
    <t>CAGL-IPF3183|CAGL-CDS1346.1|CAG61611.1</t>
  </si>
  <si>
    <t>CAL0134559</t>
  </si>
  <si>
    <t>APP1</t>
  </si>
  <si>
    <t>YNL094W</t>
  </si>
  <si>
    <t>Anc_2.193</t>
  </si>
  <si>
    <t>Phosphatidate phosphatase, converts phosphatidate to diacylglycerol; App1p, Pah1p, Dpp1p, and Lpp1p are responsible for all the phosphatidate phosphatase activity; component of cortical actin patches; interacts with components of endocytic pathway</t>
  </si>
  <si>
    <t>CAGL0J02530g</t>
  </si>
  <si>
    <t>CAGL-IPF6521|CAGL-CDS0924.1|CAG60764.1</t>
  </si>
  <si>
    <t>CAL0133632</t>
  </si>
  <si>
    <t>CAGL0H10164g</t>
  </si>
  <si>
    <t>CAGL-IPF20|CAGL-CDS2162.1|CAG60172.1</t>
  </si>
  <si>
    <t>CAL0132012</t>
  </si>
  <si>
    <t>MUM2</t>
  </si>
  <si>
    <t>YBR057C</t>
  </si>
  <si>
    <t>Anc_3.269</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</si>
  <si>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</si>
  <si>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CAGL0J02970g</t>
  </si>
  <si>
    <t>CAGL-IPF6555|CAGL-CDS2416.1|CAG60782.1</t>
  </si>
  <si>
    <t>CAL0133506</t>
  </si>
  <si>
    <t>CEM1</t>
  </si>
  <si>
    <t>YER061C</t>
  </si>
  <si>
    <t>Anc_7.242</t>
  </si>
  <si>
    <t>Mitochondrial beta-keto-acyl synthase; possible role in fatty acid synthesis; required for mitochondrial respiration</t>
  </si>
  <si>
    <t>CAGL0H03135g</t>
  </si>
  <si>
    <t>MFalpha</t>
  </si>
  <si>
    <t>CAGL-IPF1949|CAGL-CDS4745.1|CAG59862.1</t>
  </si>
  <si>
    <t>CAL0131914</t>
  </si>
  <si>
    <t>MF(ALPHA)2</t>
  </si>
  <si>
    <t>YPL187W</t>
  </si>
  <si>
    <t>YGL089C</t>
  </si>
  <si>
    <t>Anc_6.185</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</si>
  <si>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</si>
  <si>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CAGL0G04191g</t>
  </si>
  <si>
    <t>CAGL-IPF7093|CAGL-CDS3463.1|CAG59472.1</t>
  </si>
  <si>
    <t>CAL0130751</t>
  </si>
  <si>
    <t>YGR179C</t>
  </si>
  <si>
    <t>Anc_5.181</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</si>
  <si>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</si>
  <si>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</si>
  <si>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CAGL0A04697g</t>
  </si>
  <si>
    <t>CAGL-IPF1121|CAGL-CDS5117.1|CAG57865.1</t>
  </si>
  <si>
    <t>CAL0126819</t>
  </si>
  <si>
    <t>YMR31</t>
  </si>
  <si>
    <t>YFR049W</t>
  </si>
  <si>
    <t>Anc_3.572</t>
  </si>
  <si>
    <t>Mitochondrial ribosomal protein of the small subunit; has similarity to human mitochondrial ribosomal protein MRP-S36</t>
  </si>
  <si>
    <t>CAGL0M04587g</t>
  </si>
  <si>
    <t>CAGL-IPF8316|CAGL-CDS4366.1|CAG62523.1</t>
  </si>
  <si>
    <t>CAL0136883</t>
  </si>
  <si>
    <t>RMP1</t>
  </si>
  <si>
    <t>YLR145W</t>
  </si>
  <si>
    <t>Anc_8.353</t>
  </si>
  <si>
    <t>Subunit of RNase MRP; RNase MRP processes pre-rRNA and has a role in cell cycle-regulated degradation of daughter cell-specific mRNAs; unlike most subunits, not shared between RNase MRP and nuclear RNase P</t>
  </si>
  <si>
    <t>CAGL0K02079g</t>
  </si>
  <si>
    <t>GLC7</t>
  </si>
  <si>
    <t>CAGL-IPF8723|CAGL-CDS3501.1|CAG61276.1</t>
  </si>
  <si>
    <t>CAL0134741</t>
  </si>
  <si>
    <t>YER133W</t>
  </si>
  <si>
    <t>Anc_8.159</t>
  </si>
  <si>
    <t>Type 1 serine/threonine protein phosphatase catalytic subunit; involved in various processes including glycogen metabolism, sporulation, mitosis; accumulates at mating projections by interaction with Afr1p; interacts with many regulatory subunits; involved in regulation of the nucleocytoplasmic shuttling of Hxk2p; import into nucleus is inhibited during spindle assembly checkpoint arrest</t>
  </si>
  <si>
    <t>CAGL0L08448g</t>
  </si>
  <si>
    <t>CAGL-IPF7575|CAGL-CDS4648.1|CAG62114.1</t>
  </si>
  <si>
    <t>CAL0136104</t>
  </si>
  <si>
    <t>NCE102</t>
  </si>
  <si>
    <t>YPR149W</t>
  </si>
  <si>
    <t>Anc_3.493</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</si>
  <si>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</si>
  <si>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CAGL0I00308g</t>
  </si>
  <si>
    <t>CAGL-IPF1996|CAGL-CDS5046.1|CAG60203.1</t>
  </si>
  <si>
    <t>CAL0132110</t>
  </si>
  <si>
    <t>SOH1</t>
  </si>
  <si>
    <t>YGL127C</t>
  </si>
  <si>
    <t>Anc_6.116</t>
  </si>
  <si>
    <t>Subunit of the RNA polymerase II mediator complex; associates with core polymerase subunits to form the RNA polymerase II holoenzyme; involved in telomere maintenance; conserved with other metazoan MED31 subunits</t>
  </si>
  <si>
    <t>CAGL0F05775g</t>
  </si>
  <si>
    <t>CAGL-IPF409|CAGL-CDS2018.1|CAG59146.1</t>
  </si>
  <si>
    <t>CAL0131358</t>
  </si>
  <si>
    <t>SAS4</t>
  </si>
  <si>
    <t>YDR181C</t>
  </si>
  <si>
    <t>Anc_8.382</t>
  </si>
  <si>
    <t>Subunit of the SAS complex (Sas2p, Sas4p, Sas5p); acetylates free histones and nucleosomes and regulates transcriptional silencing; required for the HAT activity of Sas2p</t>
  </si>
  <si>
    <t>CAGL0E04686g</t>
  </si>
  <si>
    <t>CAGL-IPF2530|CAGL-CDS1100.1|CAG58811.1</t>
  </si>
  <si>
    <t>CAL0128972</t>
  </si>
  <si>
    <t>YOS9</t>
  </si>
  <si>
    <t>YDR057W</t>
  </si>
  <si>
    <t>Anc_3.306</t>
  </si>
  <si>
    <t>ER quality-control lectin; integral subunit of the HRD ligase; binds to glycans with terminal alpha-1,6 linked mannose on misfolded N-glycosylated proteins and participates in targeting proteins to ERAD; member of the OS-9 protein family</t>
  </si>
  <si>
    <t>CAGL0B04235g</t>
  </si>
  <si>
    <t>SCP120</t>
  </si>
  <si>
    <t>CAGL-IPF704|CAGL-CDS3486.1|CAG58054.1</t>
  </si>
  <si>
    <t>CAL0127898</t>
  </si>
  <si>
    <t>CAGL0G03487g</t>
  </si>
  <si>
    <t>CAGL-IPF7151|CAGL-CDS1083.1|CAG59442.1</t>
  </si>
  <si>
    <t>CAL0130282</t>
  </si>
  <si>
    <t>TMN3</t>
  </si>
  <si>
    <t>YER113C</t>
  </si>
  <si>
    <t>Anc_7.411</t>
  </si>
  <si>
    <t>Protein with a role in cellular adhesion and filamentous growth; similar to Emp70p and Tmn2p; member of Transmembrane Nine family with 9 transmembrane segments; localizes to Golgi; induced by 8-methoxypsoralen plus UVA irradiation</t>
  </si>
  <si>
    <t>CAGL0J08272g</t>
  </si>
  <si>
    <t>CAGL-IPF6724|CAGL-CDS3154.1|CAG61019.1</t>
  </si>
  <si>
    <t>CAL0133714</t>
  </si>
  <si>
    <t>GOR1</t>
  </si>
  <si>
    <t>YNL274C</t>
  </si>
  <si>
    <t>Anc_1.075</t>
  </si>
  <si>
    <t>Glyoxylate reductase; null mutation results in increased biomass after diauxic shift; the authentic, non-tagged protein is detected in highly purified mitochondria in high-throughput studies; protein abundance increases in response to DNA replication stress</t>
  </si>
  <si>
    <t>CAGL0M06105g</t>
  </si>
  <si>
    <t>CAGL-IPF6127|CAGL-CDS1614.1|CAG62588.1</t>
  </si>
  <si>
    <t>CAL0137323</t>
  </si>
  <si>
    <t>NPL4</t>
  </si>
  <si>
    <t>YBR170C</t>
  </si>
  <si>
    <t>Anc_8.589</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</si>
  <si>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</si>
  <si>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CAGL0J05346g</t>
  </si>
  <si>
    <t>CAGL-IPF7921|CAGL-CDS2216.1|CAG60888.1</t>
  </si>
  <si>
    <t>CAL0133120</t>
  </si>
  <si>
    <t>SRM1</t>
  </si>
  <si>
    <t>YGL097W</t>
  </si>
  <si>
    <t>Anc_6.166</t>
  </si>
  <si>
    <t>Nucleotide exchange factor for Gsp1p; localizes to the nucleus, required for nucleocytoplasmic trafficking of macromolecules; suppressor of the pheromone response pathway; potentially phosphorylated by Cdc28p</t>
  </si>
  <si>
    <t>CAGL0J02882g</t>
  </si>
  <si>
    <t>HOM3</t>
  </si>
  <si>
    <t>CAGL-IPF6547|CAGL-CDS1905.1|CAG60778.1</t>
  </si>
  <si>
    <t>CAL0133610</t>
  </si>
  <si>
    <t>YER052C</t>
  </si>
  <si>
    <t>Anc_7.226</t>
  </si>
  <si>
    <t>Aspartate kinase (L-aspartate 4-P-transferase); cytoplasmic enzyme that catalyzes the first step in the common pathway for methionine and threonine biosynthesis; expression regulated by Gcn4p and the general control of amino acid synthesis</t>
  </si>
  <si>
    <t>CAGL0M00330g</t>
  </si>
  <si>
    <t>HOM6</t>
  </si>
  <si>
    <t>CAGL-IPF5408|CAGL-CDS3051.1|CAG62335.1</t>
  </si>
  <si>
    <t>CAL0136593</t>
  </si>
  <si>
    <t>YJR139C</t>
  </si>
  <si>
    <t>Anc_4.374</t>
  </si>
  <si>
    <t>Homoserine dehydrogenase (L-homoserine:NADP oxidoreductase); dimeric enzyme that catalyzes the third step in the common pathway for methionine and threonine biosynthesis; enzyme has nucleotide-binding, dimerization and catalytic regions</t>
  </si>
  <si>
    <t>CAGL0L08206g</t>
  </si>
  <si>
    <t>CAGL-IPF7588|CAGL-CDS2726.1|CAG62103.1</t>
  </si>
  <si>
    <t>CAL0135042</t>
  </si>
  <si>
    <t>RRP43</t>
  </si>
  <si>
    <t>YCR035C</t>
  </si>
  <si>
    <t>Anc_1.139</t>
  </si>
  <si>
    <t>Exosome non-catalytic core component; involved in 3'-5' RNA processing and degradation in both the nucleus and the cytoplasm; has similarity to E. coli RNase PH and to human hRrp43p (OIP2, EXOSC8); protein abundance increases in response to DNA replication stress</t>
  </si>
  <si>
    <t>CAGL0D03718g</t>
  </si>
  <si>
    <t>TIF5</t>
  </si>
  <si>
    <t>CAGL-IPF4733|CAGL-CDS2734.1|CAG58488.1</t>
  </si>
  <si>
    <t>CAL0128539</t>
  </si>
  <si>
    <t>YPR041W</t>
  </si>
  <si>
    <t>Anc_7.459</t>
  </si>
  <si>
    <t>Translation initiation factor eIF5; functions both as a GTPase-activating protein to mediate hydrolysis of ribosome-bound GTP and as a GDP dissociation inhibitor to prevent recycling of eIF2</t>
  </si>
  <si>
    <t>CAGL0K12650g</t>
  </si>
  <si>
    <t>TUB2</t>
  </si>
  <si>
    <t>CAGL-IPF4623|CAGL-CDS2374.1|CAG61729.1</t>
  </si>
  <si>
    <t>CAL0133813</t>
  </si>
  <si>
    <t>YFL037W</t>
  </si>
  <si>
    <t>Anc_8.027</t>
  </si>
  <si>
    <t>Beta-tubulin; associates with alpha-tubulin (Tub1p and Tub3p) to form tubulin dimer, which polymerizes to form microtubules; mutation in human ortholog is associated with congenital fibrosis of the extraocular muscles (CFEOM) with polymicrogyria</t>
  </si>
  <si>
    <t>CAGL0I04026g</t>
  </si>
  <si>
    <t>CAGL-IPF5946|CAGL-CDS4908.1|CAG60361.1</t>
  </si>
  <si>
    <t>CAL0132172</t>
  </si>
  <si>
    <t>PBP4</t>
  </si>
  <si>
    <t>YDL053C</t>
  </si>
  <si>
    <t>Anc_4.228</t>
  </si>
  <si>
    <t>Pbp1p binding protein; interacts strongly with Pab1p-binding protein 1 (Pbp1p) in the yeast two-hybrid system; also interacts with Lsm12p in a copurification assay; relative distribution to the nucleus increases upon DNA replication stress</t>
  </si>
  <si>
    <t>CAGL0L11924g</t>
  </si>
  <si>
    <t>CAGL-IPF8341|CAGL-CDS0872.1|CAG62260.1</t>
  </si>
  <si>
    <t>CAL0135230</t>
  </si>
  <si>
    <t>RAD3</t>
  </si>
  <si>
    <t>YER171W</t>
  </si>
  <si>
    <t>Anc_8.237</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</si>
  <si>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</si>
  <si>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CAGL0A02750g</t>
  </si>
  <si>
    <t>CAGL-IPF1284|CAGL-CDS2568.1|CAG57778.1</t>
  </si>
  <si>
    <t>CAL0126743</t>
  </si>
  <si>
    <t>YOR117W</t>
  </si>
  <si>
    <t>Anc_5.428</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</si>
  <si>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</si>
  <si>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</si>
  <si>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CAGL0K06633g</t>
  </si>
  <si>
    <t>CAGL-IPF5310|CAGL-CDS3431.1|CAG61472.1</t>
  </si>
  <si>
    <t>CAL0134149</t>
  </si>
  <si>
    <t>AME1</t>
  </si>
  <si>
    <t>YBR211C</t>
  </si>
  <si>
    <t>Anc_6.103</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</si>
  <si>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</si>
  <si>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CAGL0M12144g</t>
  </si>
  <si>
    <t>CAGL-IPF6312|CAGL-CDS0485.1|CAG62850.1</t>
  </si>
  <si>
    <t>CAL0136545</t>
  </si>
  <si>
    <t>FUN12</t>
  </si>
  <si>
    <t>YAL035W</t>
  </si>
  <si>
    <t>Anc_7.050</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</si>
  <si>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</si>
  <si>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CAGL0J06886g</t>
  </si>
  <si>
    <t>VPS30</t>
  </si>
  <si>
    <t>CAGL-IPF2344|CAGL-CDS1999.1|CAG60956.1</t>
  </si>
  <si>
    <t>CAL0132924</t>
  </si>
  <si>
    <t>YPL120W</t>
  </si>
  <si>
    <t>Anc_8.615</t>
  </si>
  <si>
    <t>Subunit of phosphatidylinositol (PtdIns) 3-kinase complexes I and II; Complex I is essential in autophagy and Complex II is required for vacuolar protein sorting; required for overflow degradation of misfolded proteins when ERAD is saturated; ortholog of the higher eukaryotic gene Beclin 1</t>
  </si>
  <si>
    <t>CAGL0M00264g</t>
  </si>
  <si>
    <t>CAGL-IPF5405|CAGL-CDS3103.1|CAG62332.1</t>
  </si>
  <si>
    <t>CAL0136637</t>
  </si>
  <si>
    <t>IPA1</t>
  </si>
  <si>
    <t>YJR141W</t>
  </si>
  <si>
    <t>Anc_4.376</t>
  </si>
  <si>
    <t>Essential protein of unknown function</t>
  </si>
  <si>
    <t>CAGL0J08613g</t>
  </si>
  <si>
    <t>CAGL-IPF6695|CAGL-CDS0973.1|CAG61033.1</t>
  </si>
  <si>
    <t>CAL0133476</t>
  </si>
  <si>
    <t>YVC1</t>
  </si>
  <si>
    <t>YOR087W</t>
  </si>
  <si>
    <t>Anc_2.198</t>
  </si>
  <si>
    <t>Vacuolar cation channel; mediates release of Ca(2+) from the vacuole in response to hyperosmotic shock</t>
  </si>
  <si>
    <t>CAGL0K06127g</t>
  </si>
  <si>
    <t>CAGL-IPF8688|CAGL-CDS3433.1|CAG61450.1</t>
  </si>
  <si>
    <t>CAL0133803</t>
  </si>
  <si>
    <t>ECM11</t>
  </si>
  <si>
    <t>YDR446W</t>
  </si>
  <si>
    <t>Anc_5.561</t>
  </si>
  <si>
    <t>Non-essential protein apparently involved in meiosis; GFP fusion protein is present in discrete clusters in the nucleus throughout mitosis; may be involved in maintaining chromatin structure</t>
  </si>
  <si>
    <t>CAGL0L04048g</t>
  </si>
  <si>
    <t>CAGL-IPF8101|CAGL-CDS1575.1|CAG61920.1</t>
  </si>
  <si>
    <t>CAL0135350</t>
  </si>
  <si>
    <t>TOM70</t>
  </si>
  <si>
    <t>YNL121C</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</si>
  <si>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</si>
  <si>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CAGL0H07491g</t>
  </si>
  <si>
    <t>CAGL-IPF222|CAGL-CDS2004.1|CAG60056.1</t>
  </si>
  <si>
    <t>CAL0131776</t>
  </si>
  <si>
    <t>AMN1</t>
  </si>
  <si>
    <t>YBR158W</t>
  </si>
  <si>
    <t>Anc_8.510</t>
  </si>
  <si>
    <t>Protein required for daughter cell separation; multiple mitotic checkpoints, and chromosome stability; contains 12 degenerate leucine-rich repeat motifs; expression is induced by the Mitotic Exit Network (MEN)</t>
  </si>
  <si>
    <t>CAGL0H01485g</t>
  </si>
  <si>
    <t>CAGL-IPF5819|CAGL-CDS4280.1|CAG59796.1</t>
  </si>
  <si>
    <t>CAL0131732</t>
  </si>
  <si>
    <t>GPI11</t>
  </si>
  <si>
    <t>YDR302W</t>
  </si>
  <si>
    <t>Anc_5.320</t>
  </si>
  <si>
    <t>ER membrane protein involved in a late step of GPI anchor assembly; involved in the addition of phosphoethanolamine to the multiply mannosylated glycosylphosphatidylinositol (GPI) intermediate; human PIG-Fp is a functional homolog</t>
  </si>
  <si>
    <t>CAGL0K09922g</t>
  </si>
  <si>
    <t>CAGL-IPF3189|CAGL-CDS1768.1|CAG61613.1</t>
  </si>
  <si>
    <t>CAL0134917</t>
  </si>
  <si>
    <t>VTS1</t>
  </si>
  <si>
    <t>YOR359W</t>
  </si>
  <si>
    <t>Anc_7.027</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</si>
  <si>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</si>
  <si>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CAGL0E03289g</t>
  </si>
  <si>
    <t>CAGL-IPF2432|CAGL-CDS1099.1|CAG58751.1</t>
  </si>
  <si>
    <t>CAL0128684</t>
  </si>
  <si>
    <t>TIF4631</t>
  </si>
  <si>
    <t>YGR162W</t>
  </si>
  <si>
    <t>Anc_4.056</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</si>
  <si>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</si>
  <si>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CAGL0L09955g</t>
  </si>
  <si>
    <t>CAGL-IPF9250|CAGL-CDS4411.1|CAGL-IPF9252|CAGL-CDS3774.1|CAGL0L09977g</t>
  </si>
  <si>
    <t>CAL0135576</t>
  </si>
  <si>
    <t>CAGL0F02849g</t>
  </si>
  <si>
    <t>CAGL-IPF1810|CAGL-CDS4015.1|CAG59018.1</t>
  </si>
  <si>
    <t>CAL0129164</t>
  </si>
  <si>
    <t>RRP17</t>
  </si>
  <si>
    <t>YDR412W</t>
  </si>
  <si>
    <t>Anc_5.514</t>
  </si>
  <si>
    <t>Component of the pre-60S pre-ribosomal particle; required for cell viability under standard (aerobic) conditions but not under anaerobic conditions; exonuclease required for 5&amp;#8242; end processing of pre-60S ribosomal RNA</t>
  </si>
  <si>
    <t>CAGL0G03597g</t>
  </si>
  <si>
    <t>SHO1</t>
  </si>
  <si>
    <t>CAGL-IPF7142|CAGL-CDS3133.1|CAG59447.1</t>
  </si>
  <si>
    <t>CAL0130504</t>
  </si>
  <si>
    <t>YER118C</t>
  </si>
  <si>
    <t>Anc_7.419</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</si>
  <si>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</si>
  <si>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CAGL0C01969g</t>
  </si>
  <si>
    <t>CAGL-IPF1094|CAGL-CDS1406.1|CAG58167.1</t>
  </si>
  <si>
    <t>CAL0127472</t>
  </si>
  <si>
    <t>RMD8</t>
  </si>
  <si>
    <t>YFR048W</t>
  </si>
  <si>
    <t>Anc_3.568</t>
  </si>
  <si>
    <t>Cytosolic protein required for sporulation</t>
  </si>
  <si>
    <t>CAGL0A03476g</t>
  </si>
  <si>
    <t>SMF3</t>
  </si>
  <si>
    <t>CAGL-IPF1228|CAGL-CDS2241.1|CAG57812.1</t>
  </si>
  <si>
    <t>CAL0126833</t>
  </si>
  <si>
    <t>YLR034C</t>
  </si>
  <si>
    <t>Anc_2.407</t>
  </si>
  <si>
    <t>Putative divalent metal ion transporter involved in iron homeostasis; transcriptionally regulated by metal ions; member of the Nramp family of metal transport proteins; protein abundance increases in response to DNA replication stress</t>
  </si>
  <si>
    <t>CAGL0L02013g</t>
  </si>
  <si>
    <t>CAGL-IPF8425|CAGL-CDS2064.1|CAG61827.1</t>
  </si>
  <si>
    <t>CAL0135246</t>
  </si>
  <si>
    <t>IXR1</t>
  </si>
  <si>
    <t>YKL032C</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</si>
  <si>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</si>
  <si>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CAGL0K06347g</t>
  </si>
  <si>
    <t>CAGL-IPF5291|CAGL-CDS3142.1|CAG61460.1</t>
  </si>
  <si>
    <t>CAL0133845</t>
  </si>
  <si>
    <t>PFA5</t>
  </si>
  <si>
    <t>YDR459C</t>
  </si>
  <si>
    <t>Anc_5.579</t>
  </si>
  <si>
    <t>Palmitoyltransferase with autoacylation activity; likely functions in pathway(s) outside Ras; member of a family of putative palmitoyltransferases containing an Asp-His-His-Cys-cysteine rich (DHHC-CRD) domain</t>
  </si>
  <si>
    <t>CAGL0L03806g</t>
  </si>
  <si>
    <t>CAGL-IPF2679|CAGL-CDS3959.1|CAG61909.1</t>
  </si>
  <si>
    <t>CAL0135596</t>
  </si>
  <si>
    <t>NOP15</t>
  </si>
  <si>
    <t>YNL110C</t>
  </si>
  <si>
    <t>Anc_2.167</t>
  </si>
  <si>
    <t>Constituent of 66S pre-ribosomal particles; involved in 60S ribosomal subunit biogenesis; localizes to both nucleolus and cytoplasm</t>
  </si>
  <si>
    <t>CAGL0K11770g</t>
  </si>
  <si>
    <t>CAGL-IPF8515|CAGL-CDS1758.1|CAG61690.1</t>
  </si>
  <si>
    <t>CAL0134339</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</si>
  <si>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</si>
  <si>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</si>
  <si>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CAGL0K11198g</t>
  </si>
  <si>
    <t>CAGL-IPF3276|CAGL-CDS1601.1|CAG61664.1</t>
  </si>
  <si>
    <t>CAL0134849</t>
  </si>
  <si>
    <t>PRP28</t>
  </si>
  <si>
    <t>YDR243C</t>
  </si>
  <si>
    <t>Anc_8.469</t>
  </si>
  <si>
    <t>RNA helicase in the DEAD-box family; involved in RNA isomerization at the 5' splice site</t>
  </si>
  <si>
    <t>CAGL0M13871g</t>
  </si>
  <si>
    <t>PSE1</t>
  </si>
  <si>
    <t>CAGL-IPF6047|CAGL-CDS0337.1|CAG62927.1</t>
  </si>
  <si>
    <t>CAL0136855</t>
  </si>
  <si>
    <t>YMR308C</t>
  </si>
  <si>
    <t>Anc_5.011</t>
  </si>
  <si>
    <t>Karyopherin/importin that interacts with the nuclear pore complex; acts as the nuclear import receptor for specific proteins, including Pdr1p, Yap1p, Ste12p, and Aft1p</t>
  </si>
  <si>
    <t>CAGL0J03476g</t>
  </si>
  <si>
    <t>CAGL-IPF6902|CAGL-CDS1973.1|CAG60804.1</t>
  </si>
  <si>
    <t>CAL0133264</t>
  </si>
  <si>
    <t>RSA4</t>
  </si>
  <si>
    <t>YCR072C</t>
  </si>
  <si>
    <t>Anc_6.340</t>
  </si>
  <si>
    <t>WD-repeat protein involved in ribosome biogenesis; may interact with ribosomes; required for maturation and efficient intra-nuclear transport or pre-60S ribosomal subunits, localizes to the nucleolus</t>
  </si>
  <si>
    <t>CAGL0G03465g</t>
  </si>
  <si>
    <t>CAGL-IPF7153|CAGL-CDS4658.1|CAG59441.1</t>
  </si>
  <si>
    <t>CAL0137623</t>
  </si>
  <si>
    <t>LSM4</t>
  </si>
  <si>
    <t>YER112W</t>
  </si>
  <si>
    <t>Anc_7.410</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</si>
  <si>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</si>
  <si>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CAGL0D05302g</t>
  </si>
  <si>
    <t>CAGL-IPF4931|CAGL-CDS4116.1|CAG58551.1</t>
  </si>
  <si>
    <t>CAL0128549</t>
  </si>
  <si>
    <t>YBR256C</t>
  </si>
  <si>
    <t>Anc_7.181</t>
  </si>
  <si>
    <t>RIB5</t>
  </si>
  <si>
    <t>Riboflavin synthase; catalyzes the last step of the riboflavin biosynthesis pathway</t>
  </si>
  <si>
    <t>CAGL0L12738g</t>
  </si>
  <si>
    <t>CAGL-IPF9353|CAGL-CDS5597.1|CAG62296.1</t>
  </si>
  <si>
    <t>CAL0135254</t>
  </si>
  <si>
    <t>SGF11</t>
  </si>
  <si>
    <t>YPL047W</t>
  </si>
  <si>
    <t>Anc_8.496</t>
  </si>
  <si>
    <t>Integral subunit of SAGA histone acetyltransferase complex; regulates transcription of a subset of SAGA-regulated genes, required for the Ubp8p association with SAGA and for H2B deubiquitylation</t>
  </si>
  <si>
    <t>CAGL0I07469g</t>
  </si>
  <si>
    <t>CAGL-IPF4267|CAGL-CDS4164.1|CAG60510.1</t>
  </si>
  <si>
    <t>CAL0132106</t>
  </si>
  <si>
    <t>TPT1</t>
  </si>
  <si>
    <t>YOL102C</t>
  </si>
  <si>
    <t>Anc_3.088</t>
  </si>
  <si>
    <t>tRNA 2'-phosphotransferase; catalyzes the final step in yeast tRNA splicing: the transfer of the 2'-PO(4) from the splice junction to NAD(+) to form ADP-ribose 1''-2''cyclic phosphate and nicotinamide</t>
  </si>
  <si>
    <t>CAGL0J05610g</t>
  </si>
  <si>
    <t>TOP2</t>
  </si>
  <si>
    <t>CAGL-IPF7937|CAGL-CDS0143.1|CAG60900.1</t>
  </si>
  <si>
    <t>CAL0133128</t>
  </si>
  <si>
    <t>YNL088W</t>
  </si>
  <si>
    <t>Anc_2.201</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</si>
  <si>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</si>
  <si>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CAGL0M07942g</t>
  </si>
  <si>
    <t>CAGL-IPF8044|CAGL-CDS1242.1|CAG62668.1</t>
  </si>
  <si>
    <t>CAL0136555</t>
  </si>
  <si>
    <t>FRE8</t>
  </si>
  <si>
    <t>YLR047C</t>
  </si>
  <si>
    <t>Anc_5.117</t>
  </si>
  <si>
    <t>Protein with sequence similarity to iron/copper reductases; involved in iron homeostasis; deletion mutant has iron deficiency/accumulation growth defects; expression increased in the absence of copper-responsive transcription factor Mac1p</t>
  </si>
  <si>
    <t>CAGL0E01617g</t>
  </si>
  <si>
    <t>CAGL-IPF5480|CAGL-CDS0803.1|CAG58678.1</t>
  </si>
  <si>
    <t>CAL0128642</t>
  </si>
  <si>
    <t>ALR1</t>
  </si>
  <si>
    <t>YOL130W</t>
  </si>
  <si>
    <t>Anc_3.038</t>
  </si>
  <si>
    <t>Plasma membrane Mg(2+) transporter; expression and turnover are regulated by Mg(2+) concentration; overexpression confers increased tolerance to Al(3+) and Ga(3+) ions</t>
  </si>
  <si>
    <t>CAGL0J07980g</t>
  </si>
  <si>
    <t>CAGL-IPF13715|CAR58047.1</t>
  </si>
  <si>
    <t>CAL0132760</t>
  </si>
  <si>
    <t>ATX1</t>
  </si>
  <si>
    <t>YNL259C</t>
  </si>
  <si>
    <t>Anc_1.098</t>
  </si>
  <si>
    <t>Cytosolic copper metallochaperone; transports copper to the secretory vesicle copper transporter Ccc2p for eventual insertion into Fet3p, which is a multicopper oxidase required for high-affinity iron uptake</t>
  </si>
  <si>
    <t>CAGL0G05566g</t>
  </si>
  <si>
    <t>CAGL-IPF3506|CAGL-CDS3749.1|CAG59530.1</t>
  </si>
  <si>
    <t>CAL0130661</t>
  </si>
  <si>
    <t>FMP45</t>
  </si>
  <si>
    <t>YNL194C</t>
  </si>
  <si>
    <t>YDL222C</t>
  </si>
  <si>
    <t>Anc_2.055</t>
  </si>
  <si>
    <t>Integral membrane protein localized to mitochondria; required for sporulation and maintaining sphingolipid content; similar to SUR7; FMP45 has a paralog, YNL194C, that arose from the whole genome duplication</t>
  </si>
  <si>
    <t>CAGL0E04548g</t>
  </si>
  <si>
    <t>CAGL-IPF13999|CAR58019.1</t>
  </si>
  <si>
    <t>CAL0128754</t>
  </si>
  <si>
    <t>YOR020W-A</t>
  </si>
  <si>
    <t>Anc_5.606</t>
  </si>
  <si>
    <t>Putative protein of unknown function; conserved in A. gossypii; the authentic, non-tagged protein is detected in highly purified mitochondria in high-throughput studies</t>
  </si>
  <si>
    <t>CAGL0M12210g</t>
  </si>
  <si>
    <t>CAGL-IPF6316|CAGL-CDS4892.1|CAG62853.1</t>
  </si>
  <si>
    <t>CAL0137201</t>
  </si>
  <si>
    <t>BOL1</t>
  </si>
  <si>
    <t>YAL044W-A</t>
  </si>
  <si>
    <t>Anc_7.024</t>
  </si>
  <si>
    <t>Putative protein of unknown function; similar to S. pombe uvi31 which is a putative DNA repair protein</t>
  </si>
  <si>
    <t>CAGL0K05819g</t>
  </si>
  <si>
    <t>CAGL-IPF8665|CAGL-CDS2112.1|CAG61440.1</t>
  </si>
  <si>
    <t>CAL0134317</t>
  </si>
  <si>
    <t>YDR514C</t>
  </si>
  <si>
    <t>Anc_1.037</t>
  </si>
  <si>
    <t>Protein of unknown function that localizes to mitochondria; overexpression affects endocytic protein trafficking; YDR514C has a paralog, GFD2, that arose from the whole genome duplication</t>
  </si>
  <si>
    <t>CAGL0B01353g</t>
  </si>
  <si>
    <t>SPT20</t>
  </si>
  <si>
    <t>CAGL-IPF5277|CAGL-CDS1138.1|CAG57928.1</t>
  </si>
  <si>
    <t>CAL0127866</t>
  </si>
  <si>
    <t>YOL148C</t>
  </si>
  <si>
    <t>Anc_3.002</t>
  </si>
  <si>
    <t>Subunit of the SAGA transcriptional regulatory complex; involved in maintaining the integrity of the complex; mutant displays reduced transcription elongation in the G-less-based run-on (GLRO) assay</t>
  </si>
  <si>
    <t>CAGL0I08503g</t>
  </si>
  <si>
    <t>CAGL-IPF4353|CAGL-CDS3929.1|CAG60555.1</t>
  </si>
  <si>
    <t>CAL0132658</t>
  </si>
  <si>
    <t>MET16</t>
  </si>
  <si>
    <t>YPR167C</t>
  </si>
  <si>
    <t>Anc_7.523</t>
  </si>
  <si>
    <t>3'-phosphoadenylsulfate reductase; reduces 3'-phosphoadenylyl sulfate to adenosine-3',5'-bisphosphate and free sulfite using reduced thioredoxin as cosubstrate, involved in sulfate assimilation and methionine metabolism</t>
  </si>
  <si>
    <t>CAGL0M11066g</t>
  </si>
  <si>
    <t>CAGL-IPF8843|CAGL-CDS3303.1|CAG62802.1</t>
  </si>
  <si>
    <t>CAL0136837</t>
  </si>
  <si>
    <t>CLB6</t>
  </si>
  <si>
    <t>YGR109C</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</si>
  <si>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</si>
  <si>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CAGL0B01551g</t>
  </si>
  <si>
    <t>CAGL-IPF5260|CAGL-CDS0062.1|CAG57937.1</t>
  </si>
  <si>
    <t>CAL0127114</t>
  </si>
  <si>
    <t>DOP1</t>
  </si>
  <si>
    <t>YDR141C</t>
  </si>
  <si>
    <t>Anc_8.313</t>
  </si>
  <si>
    <t>Golgi-localized, leucine-zipper domain containing protein; involved in endosome to Golgi transport, organization of the ER, establishing cell polarity, and morphogenesis; detected in highly purified mitochondria in high-throughput studies</t>
  </si>
  <si>
    <t>CAGL0G06402g</t>
  </si>
  <si>
    <t>CAGL-IPF3431|CAG59567.1</t>
  </si>
  <si>
    <t>CAL0130815</t>
  </si>
  <si>
    <t>CIR2</t>
  </si>
  <si>
    <t>YOR356W</t>
  </si>
  <si>
    <t>Anc_7.033</t>
  </si>
  <si>
    <t>Putative ortholog of human ETF-dH; found in a large supramolecular complex with other mitochondrial dehydrogenases; may have a role in oxidative stress response; ETF-dH is also known as electron transfer flavoprotein dehydrogenase</t>
  </si>
  <si>
    <t>CAGL0H07887g</t>
  </si>
  <si>
    <t>CAGL-IPF193|CAGL-CDS0835.1|CAG60074.1</t>
  </si>
  <si>
    <t>CAL0130108</t>
  </si>
  <si>
    <t>ADE5,7</t>
  </si>
  <si>
    <t>YGL234W</t>
  </si>
  <si>
    <t>Anc_3.557</t>
  </si>
  <si>
    <t>Enzyme of the 'de novo' purine nucleotide biosynthetic pathway; contains aminoimidazole ribotide synthetase and glycinamide ribotide synthetase activities</t>
  </si>
  <si>
    <t>CAGL0L06270g</t>
  </si>
  <si>
    <t>BMH1(B)</t>
  </si>
  <si>
    <t>CAGL-IPF4487|CAGL-CDS4006.1|CAG62018.1</t>
  </si>
  <si>
    <t>CAL0135648</t>
  </si>
  <si>
    <t>BMH2</t>
  </si>
  <si>
    <t>YDR099W</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</si>
  <si>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BMH2 has a paralog, BMH1, that arose from the whole genome duplication</t>
  </si>
  <si>
    <t>CAGL0H00396g</t>
  </si>
  <si>
    <t>CAGL-IPF7291|CAGL-CDS0536.1|CAG59746.1|ZCF19</t>
  </si>
  <si>
    <t>CAL0131836</t>
  </si>
  <si>
    <t>LEU3</t>
  </si>
  <si>
    <t>YLR451W</t>
  </si>
  <si>
    <t>Anc_7.512</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</si>
  <si>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</si>
  <si>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CAGL0M00616g</t>
  </si>
  <si>
    <t>CAGL-IPF5431|CAGL-CDS0881.1|CAG62348.1</t>
  </si>
  <si>
    <t>CAL0137293</t>
  </si>
  <si>
    <t>VPS70</t>
  </si>
  <si>
    <t>YJR126C</t>
  </si>
  <si>
    <t>Anc_4.348</t>
  </si>
  <si>
    <t>Protein of unknown function involved in vacuolar protein sorting</t>
  </si>
  <si>
    <t>CAGL0J06512g</t>
  </si>
  <si>
    <t>CAGL-IPF2320|CAGL-CDS1799.1|CAG60940.1</t>
  </si>
  <si>
    <t>CAL0133404</t>
  </si>
  <si>
    <t>CAC2</t>
  </si>
  <si>
    <t>YML102W</t>
  </si>
  <si>
    <t>Anc_8.817</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</si>
  <si>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and chromatin dynamics during transcription; relocalizes to the cytosol in response to hypoxia</t>
  </si>
  <si>
    <t>CAGL0L10560g</t>
  </si>
  <si>
    <t>PDR13</t>
  </si>
  <si>
    <t>CAGL-IPF4168|CAGL-CDS1860.1|CAG62200.1</t>
  </si>
  <si>
    <t>CAL0136038</t>
  </si>
  <si>
    <t>SSZ1</t>
  </si>
  <si>
    <t>YHR064C</t>
  </si>
  <si>
    <t>Anc_5.335</t>
  </si>
  <si>
    <t>Hsp70 protein that interacts with Zuo1p (a DnaJ homolog); interacts with Zuo1p to form a ribosome-associated complex that binds the ribosome via the Zuo1p subunit; also involved in pleiotropic drug resistance via sequential activation of PDR1 and PDR5; binds ATP</t>
  </si>
  <si>
    <t>CAGL0J11154g</t>
  </si>
  <si>
    <t>CAGL-IPF2878|CAGL-CDS2897.1|CAG61148.1</t>
  </si>
  <si>
    <t>CAL0132978</t>
  </si>
  <si>
    <t>NOP13</t>
  </si>
  <si>
    <t>YNL175C</t>
  </si>
  <si>
    <t>Anc_2.080</t>
  </si>
  <si>
    <t>Nucleolar protein found in preribosomal complexes; contains an RNA recognition motif (RRM); relative distribution to the nucleolus increases upon DNA replication stress</t>
  </si>
  <si>
    <t>CAGL0J08998g</t>
  </si>
  <si>
    <t>CAGL-IPF6987|CAGL-CDS0202.1|CAG61051.1</t>
  </si>
  <si>
    <t>CAL0133638</t>
  </si>
  <si>
    <t>SEC31</t>
  </si>
  <si>
    <t>YDL195W</t>
  </si>
  <si>
    <t>Anc_7.310</t>
  </si>
  <si>
    <t>Component of the Sec13p-Sec31p complex of the COPII vesicle coat; COPII coat is required for vesicle formation in ER to Golgi transport; mutant has increased aneuploidy tolerance</t>
  </si>
  <si>
    <t>CAGL0D02772g</t>
  </si>
  <si>
    <t>CAGL-IPF8638|CAGL-CDS1883.1|CAG58447.1</t>
  </si>
  <si>
    <t>CAL0128293</t>
  </si>
  <si>
    <t>PRP19</t>
  </si>
  <si>
    <t>YLL036C</t>
  </si>
  <si>
    <t>Anc_4.018</t>
  </si>
  <si>
    <t>Splicing factor associated with the spliceosome; contains a U-box, a motif found in a class of ubiquitin ligases, and a WD40 domain; relocalizes to the cytosol in response to hypoxia</t>
  </si>
  <si>
    <t>CAGL0A03014g</t>
  </si>
  <si>
    <t>CAGL-IPF1268|CAGL-CDS2067.1|CAG57790.1</t>
  </si>
  <si>
    <t>CAL0126783</t>
  </si>
  <si>
    <t>ARH1</t>
  </si>
  <si>
    <t>YDR376W</t>
  </si>
  <si>
    <t>Anc_5.450</t>
  </si>
  <si>
    <t>Oxidoreductase of the mitochondrial inner membrane; involved in cytoplasmic and mitochondrial iron homeostasis and required for activity of Fe-S cluster-containing enzymes; one of the few mitochondrial proteins essential for viability</t>
  </si>
  <si>
    <t>CAGL0K01045g</t>
  </si>
  <si>
    <t>CAGL-IPF5128|CAGL-CDS1333.1|CAG61231.1</t>
  </si>
  <si>
    <t>CAL0134935</t>
  </si>
  <si>
    <t>GCD2</t>
  </si>
  <si>
    <t>YGR083C</t>
  </si>
  <si>
    <t>Anc_3.413</t>
  </si>
  <si>
    <t>Delta subunit of the translation initiation factor eIF2B; the guanine-nucleotide exchange factor for eIF2; activity subsequently regulated by phosphorylated eIF2; first identified as a negative regulator of GCN4 expression</t>
  </si>
  <si>
    <t>CAGL0H07425g</t>
  </si>
  <si>
    <t>CAGL-IPF226|CAGL-CDS2896.1|CAG60053.1</t>
  </si>
  <si>
    <t>CAL0130603</t>
  </si>
  <si>
    <t>CNS1</t>
  </si>
  <si>
    <t>YBR155W</t>
  </si>
  <si>
    <t>Anc_8.506</t>
  </si>
  <si>
    <t>TPR-containing co-chaperone; binds both Hsp82p (Hsp90) and Ssa1p (Hsp70) and stimulates the ATPase activity of SSA1, ts mutants reduce Hsp82p function while over expression suppresses the phenotypes of an HSP82 ts allele and a cpr7 deletion</t>
  </si>
  <si>
    <t>CAGL0I03014g</t>
  </si>
  <si>
    <t>CAGL-IPF7338|CAGL-CDS4737.1|CAG60319.1</t>
  </si>
  <si>
    <t>CAL0129677</t>
  </si>
  <si>
    <t>POP3</t>
  </si>
  <si>
    <t>YNL282W</t>
  </si>
  <si>
    <t>Anc_3.079</t>
  </si>
  <si>
    <t>CAGL0B01573g</t>
  </si>
  <si>
    <t>MTQ2</t>
  </si>
  <si>
    <t>CAGL-IPF5258|CAGL-CDS4224.1|CAG57938.1</t>
  </si>
  <si>
    <t>CAL0127116</t>
  </si>
  <si>
    <t>YDR140W</t>
  </si>
  <si>
    <t>Anc_8.312</t>
  </si>
  <si>
    <t>S-adenosylmethionine-dependent methyltransferase; subunit of complex with Trm112p that methylates translation release factor Sup45p (eRF1) in the ternary complex eRF1-eRF3-GTP; similar to E.coli PrmC; member of the seven beta-strand family</t>
  </si>
  <si>
    <t>CAGL0J07194g</t>
  </si>
  <si>
    <t>PEX22</t>
  </si>
  <si>
    <t>CAGL-IPF2364|CAGL-CDS4641.1|CAG60970.1</t>
  </si>
  <si>
    <t>CAL0133414</t>
  </si>
  <si>
    <t>YAL055W</t>
  </si>
  <si>
    <t>Anc_7.013</t>
  </si>
  <si>
    <t>Putative peroxisomal membrane protein; required for import of peroxisomal proteins; functionally complements a Pichia pastoris pex22 mutation</t>
  </si>
  <si>
    <t>CAGL0M06897g</t>
  </si>
  <si>
    <t>CAGL-IPF6186|CAGL-CDS4021.1|CAG62623.1</t>
  </si>
  <si>
    <t>CAL0137099</t>
  </si>
  <si>
    <t>EFM6</t>
  </si>
  <si>
    <t>YNL024C</t>
  </si>
  <si>
    <t>Anc_2.289</t>
  </si>
  <si>
    <t>Putative methyltransferase; has seven beta-strand methyltransferase motif; green fluorescent protein (GFP)-fusion protein localizes to the cytoplasm; despite similarity to methyltransferases, null mutant does not display alterations in lysine methylation pattern</t>
  </si>
  <si>
    <t>CAGL0L03784g</t>
  </si>
  <si>
    <t>CAGL-IPF2682|CAGL-CDS0640.1|CAG61908.1</t>
  </si>
  <si>
    <t>CAL0135834</t>
  </si>
  <si>
    <t>NUP1</t>
  </si>
  <si>
    <t>YOR098C</t>
  </si>
  <si>
    <t>Anc_2.186</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</si>
  <si>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</si>
  <si>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CAGL0H07117g</t>
  </si>
  <si>
    <t>CAGL-IPF251|CAGL-CDS3916.1|CAG60039.1</t>
  </si>
  <si>
    <t>CAL0131542</t>
  </si>
  <si>
    <t>YFT2</t>
  </si>
  <si>
    <t>YDR319C</t>
  </si>
  <si>
    <t>Anc_5.350</t>
  </si>
  <si>
    <t>Protein required for normal ER membrane biosynthesis; member of the highly conserved FIT family of proteins involved in triglyceride droplet biosynthesis and homologous to human FIT2; interacts with Sst2p and Hsp82p in high-throughput two-hybrid screens</t>
  </si>
  <si>
    <t>CAGL0I09680g</t>
  </si>
  <si>
    <t>CAGL-IPF7727|CAGL-CDS3976.1|CAG60605.1</t>
  </si>
  <si>
    <t>CAL0130406</t>
  </si>
  <si>
    <t>RRG7</t>
  </si>
  <si>
    <t>YOR305W</t>
  </si>
  <si>
    <t>Anc_8.782</t>
  </si>
  <si>
    <t>Protein of unknown function; green fluorescent protein (GFP)-fusion protein localizes to the mitochondrion; deletion confers sensitivity to 4-(N-(S-glutathionylacetyl)amino) phenylarsenoxide (GSAO); YOR305W is not an essential gene</t>
  </si>
  <si>
    <t>CAGL0G03047g</t>
  </si>
  <si>
    <t>CAGL-IPF3609|CAGL-CDS1844.1|CAG59422.1</t>
  </si>
  <si>
    <t>CAL0130705</t>
  </si>
  <si>
    <t>DBF2</t>
  </si>
  <si>
    <t>YGR092W</t>
  </si>
  <si>
    <t>Anc_3.430</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</si>
  <si>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</si>
  <si>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CAGL0H05335g</t>
  </si>
  <si>
    <t>CAGL-IPF4437|CAGL-CDS2177.1|CAG59961.1</t>
  </si>
  <si>
    <t>CAL0131650</t>
  </si>
  <si>
    <t>UBP16</t>
  </si>
  <si>
    <t>YPL072W</t>
  </si>
  <si>
    <t>Anc_8.540</t>
  </si>
  <si>
    <t>Deubiquitinating enzyme anchored to the outer mitochondrial membrane; probably not important for general mitochondrial functioning, but may perform a more specialized function at mitochondria</t>
  </si>
  <si>
    <t>CAGL0M09207g</t>
  </si>
  <si>
    <t>CAGL-IPF8195|CAGL-CDS5674.1|CAG62722.1</t>
  </si>
  <si>
    <t>CAL0136329</t>
  </si>
  <si>
    <t>STE18</t>
  </si>
  <si>
    <t>YJR086W</t>
  </si>
  <si>
    <t>Anc_7.455</t>
  </si>
  <si>
    <t>G protein gamma subunit; forms a dimer with Ste4p to activate the mating signaling pathway, forms a heterotrimer with Gpa1p and Ste4p to dampen signaling; C-terminus is palmitoylated and farnesylated, which are required for normal signaling</t>
  </si>
  <si>
    <t>CAGL0L02695g</t>
  </si>
  <si>
    <t>CAGL-IPF2774|CAGL-CDS2323.1|CAG61858.1</t>
  </si>
  <si>
    <t>CAL0136090</t>
  </si>
  <si>
    <t>YOR216C</t>
  </si>
  <si>
    <t>Anc_8.636</t>
  </si>
  <si>
    <t>RUD3</t>
  </si>
  <si>
    <t>Golgi matrix protein; involved in the structural organization of the cis-Golgi; interacts genetically with COG3 and USO1</t>
  </si>
  <si>
    <t>CAGL0M00484g</t>
  </si>
  <si>
    <t>CAGL-IPF5419|CAGL-CDS4379.1|CAG62342.1</t>
  </si>
  <si>
    <t>CAL0136563</t>
  </si>
  <si>
    <t>XPT1</t>
  </si>
  <si>
    <t>YJR133W</t>
  </si>
  <si>
    <t>Anc_4.363</t>
  </si>
  <si>
    <t>Xanthine-guanine phosphoribosyl transferase; required for xanthine utilization and for optimal utilization of guanine</t>
  </si>
  <si>
    <t>CAGL0E02123g</t>
  </si>
  <si>
    <t>CAGL-IPF9184|CAGL-CDS4528.1|CAG58701.1</t>
  </si>
  <si>
    <t>CAL0128992</t>
  </si>
  <si>
    <t>PTH4</t>
  </si>
  <si>
    <t>YOL114C</t>
  </si>
  <si>
    <t>Anc_3.059</t>
  </si>
  <si>
    <t>Putative protein of unknown function with similarity to human ICT1; has prokaryotic factors that may function in translation termination; YOL114C is not an essential gene</t>
  </si>
  <si>
    <t>CAGL0G08822g</t>
  </si>
  <si>
    <t>CAGL-IPF1603|CAGL-CDS0018.1|CAG59673.1</t>
  </si>
  <si>
    <t>CAL0130687</t>
  </si>
  <si>
    <t>TAO3</t>
  </si>
  <si>
    <t>YIL129C</t>
  </si>
  <si>
    <t>Anc_2.232</t>
  </si>
  <si>
    <t>Component of the RAM signaling network; is involved in regulation of Ace2p activity and cellular morphogenesis, interacts with protein kinase Cbk1p and also with Kic1p</t>
  </si>
  <si>
    <t>CAGL0J04906g</t>
  </si>
  <si>
    <t>CAGL-IPF7029|CAGL-CDS2417.1|CAG60868.1</t>
  </si>
  <si>
    <t>CAL0133162</t>
  </si>
  <si>
    <t>CHM7</t>
  </si>
  <si>
    <t>YJL049W</t>
  </si>
  <si>
    <t>Anc_1.334</t>
  </si>
  <si>
    <t>Putative protein of unknown function; YJL049W is a non-essential gene</t>
  </si>
  <si>
    <t>CAGL0F04477g</t>
  </si>
  <si>
    <t>CAGL-IPF1678|CAGL-CDS4063.1|CAG59090.1</t>
  </si>
  <si>
    <t>CAL0129475</t>
  </si>
  <si>
    <t>PRE7</t>
  </si>
  <si>
    <t>YBL041W</t>
  </si>
  <si>
    <t>Anc_7.480</t>
  </si>
  <si>
    <t>Beta 6 subunit of the 20S proteasome</t>
  </si>
  <si>
    <t>CAGL0E04488g</t>
  </si>
  <si>
    <t>CAGL-IPF2514|CAGL-CDS1743.1|CAG58802.1</t>
  </si>
  <si>
    <t>CAL0128898</t>
  </si>
  <si>
    <t>AHC1</t>
  </si>
  <si>
    <t>YOR023C</t>
  </si>
  <si>
    <t>Anc_5.603</t>
  </si>
  <si>
    <t>Subunit of the Ada histone acetyltransferase complex; required for structural integrity of the complex</t>
  </si>
  <si>
    <t>CAGL0G03289g</t>
  </si>
  <si>
    <t>SSA3</t>
  </si>
  <si>
    <t>CAGL-IPF3625|CAGL-CDS1280.1|CAG59433.1</t>
  </si>
  <si>
    <t>CAL0137603</t>
  </si>
  <si>
    <t>SSA4</t>
  </si>
  <si>
    <t>YER103W</t>
  </si>
  <si>
    <t>Anc_7.397</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</si>
  <si>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</si>
  <si>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CAGL0C01903g</t>
  </si>
  <si>
    <t>CAGL-IPF1098|CAGL-CDS0889.1|CAG58164.1</t>
  </si>
  <si>
    <t>CAL0127292</t>
  </si>
  <si>
    <t>CDC27</t>
  </si>
  <si>
    <t>YBL084C</t>
  </si>
  <si>
    <t>Anc_7.412</t>
  </si>
  <si>
    <t>CAGL0K01199g</t>
  </si>
  <si>
    <t>CAGL-IPF5117|CAGL-CDS3579.1|CAG61237.1</t>
  </si>
  <si>
    <t>CAL0134783</t>
  </si>
  <si>
    <t>YOL073C</t>
  </si>
  <si>
    <t>Anc_3.135</t>
  </si>
  <si>
    <t>Subunit of the DSC ubiquitin ligase complex; ortholog of fission yeast dsc2</t>
  </si>
  <si>
    <t>CAGL0F00935g</t>
  </si>
  <si>
    <t>PEX15</t>
  </si>
  <si>
    <t>CAGL-IPF3750|CAGL-CDS2938.1|CAG58938.1</t>
  </si>
  <si>
    <t>CAL0131172</t>
  </si>
  <si>
    <t>YOL044W</t>
  </si>
  <si>
    <t>Anc_7.087</t>
  </si>
  <si>
    <t>Tail-anchored type II integral peroxisomal membrane protein; required for peroxisome biogenesis; cells lacking Pex15p mislocalize peroxisomal matrix proteins to cytosol; overexpression results in impaired peroxisome assembly</t>
  </si>
  <si>
    <t>CAGL0K05687g</t>
  </si>
  <si>
    <t>CAGL-IPF3947|CAGL-CDS2836.1|CAG61434.1</t>
  </si>
  <si>
    <t>CAL0134121</t>
  </si>
  <si>
    <t>Anc_1.053</t>
  </si>
  <si>
    <t>CAGL0G04015g</t>
  </si>
  <si>
    <t>CAGL-IPF7111|CAGL-CDS0421.1|CAG59464.1</t>
  </si>
  <si>
    <t>CAL0130402</t>
  </si>
  <si>
    <t>GPI13</t>
  </si>
  <si>
    <t>YLL031C</t>
  </si>
  <si>
    <t>Anc_4.028</t>
  </si>
  <si>
    <t>ER membrane localized phosphoryltransferase; adds phosphoethanolamine onto the third mannose residue of the glycosylphosphatidylinositol (GPI) anchor precursor; similar to human PIG-O protein</t>
  </si>
  <si>
    <t>CAGL0L07172g</t>
  </si>
  <si>
    <t>CAGL-IPF7684|CAGL-CDS0862.1|CAG62059.1</t>
  </si>
  <si>
    <t>CAL0135908</t>
  </si>
  <si>
    <t>PMT5</t>
  </si>
  <si>
    <t>YDL093W</t>
  </si>
  <si>
    <t>Protein O-mannosyltransferase; transfers mannose residues from dolichyl phosphate-D-mannose to protein serine/threonine residues; acts in a complex with Pmt3p, can instead interact with Pmt2p in some conditions; target for new antifungals</t>
  </si>
  <si>
    <t>CAGL0D03168g</t>
  </si>
  <si>
    <t>CAGL-IPF4775|CAGL-CDS0033.1|CAG58465.1</t>
  </si>
  <si>
    <t>CAL0128339</t>
  </si>
  <si>
    <t>CYR1</t>
  </si>
  <si>
    <t>YJL005W</t>
  </si>
  <si>
    <t>Anc_5.206</t>
  </si>
  <si>
    <t>Adenylate cyclase; required for cAMP production and cAMP-dependent protein kinase signaling; the cAMP pathway controls a variety of cellular processes, including metabolism, cell cycle, stress response, stationary phase, and sporulation</t>
  </si>
  <si>
    <t>CAGL0L06842g</t>
  </si>
  <si>
    <t>THI3</t>
  </si>
  <si>
    <t>CAGL-IPF7662|CAGL-CDS1321.1|CAG62044.1</t>
  </si>
  <si>
    <t>CAL0135988</t>
  </si>
  <si>
    <t>YDL080C</t>
  </si>
  <si>
    <t>Anc_2.390</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</si>
  <si>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</si>
  <si>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CAGL0L10516g</t>
  </si>
  <si>
    <t>CAGL-IPF4166|CAGL-CDS3167.1|CAG62198.1</t>
  </si>
  <si>
    <t>CAL0135622</t>
  </si>
  <si>
    <t>YKR081C</t>
  </si>
  <si>
    <t>Anc_5.674</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</si>
  <si>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</si>
  <si>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</si>
  <si>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CAGL0I02464g</t>
  </si>
  <si>
    <t>CAGL-IPF8077|CAGL-CDS0769.1|CAG60296.1</t>
  </si>
  <si>
    <t>CAL0132060</t>
  </si>
  <si>
    <t>SPC97</t>
  </si>
  <si>
    <t>YHR172W</t>
  </si>
  <si>
    <t>Anc_5.063</t>
  </si>
  <si>
    <t>CAGL0A03322g</t>
  </si>
  <si>
    <t>CAGL-IPF1240|CAGL-CDS2395.1|CAG57805.1</t>
  </si>
  <si>
    <t>CAL0126599</t>
  </si>
  <si>
    <t>HOS2</t>
  </si>
  <si>
    <t>YGL194C</t>
  </si>
  <si>
    <t>Anc_8.153</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</si>
  <si>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</si>
  <si>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CAGL0L12232g</t>
  </si>
  <si>
    <t>CAGL-IPF8627|CAGL-CDS1554.1|CAG62274.1</t>
  </si>
  <si>
    <t>CAL0134980</t>
  </si>
  <si>
    <t>GAA1</t>
  </si>
  <si>
    <t>YLR088W</t>
  </si>
  <si>
    <t>Anc_8.261</t>
  </si>
  <si>
    <t>Subunit of the GPI:protein transamidase complex; removes the GPI-anchoring signal and attaches GPI (glycosylphosphatidylinositol) to proteins in the ER</t>
  </si>
  <si>
    <t>CAGL0I06743g</t>
  </si>
  <si>
    <t>FTR1</t>
  </si>
  <si>
    <t>CAGL-IPF1449|CAGL-CDS2709.1|CAG60480.1</t>
  </si>
  <si>
    <t>CAL0132388</t>
  </si>
  <si>
    <t>YER145C</t>
  </si>
  <si>
    <t>Anc_8.191</t>
  </si>
  <si>
    <t>High affinity iron permease; involved in the transport of iron across the plasma membrane; forms complex with Fet3p; expression is regulated by iron; protein abundance increases in response to DNA replication stress</t>
  </si>
  <si>
    <t>CAGL0J04488g</t>
  </si>
  <si>
    <t>CAGL-IPF7052|CAGL-CDS1952.1|CAG60850.1</t>
  </si>
  <si>
    <t>CAL0133090</t>
  </si>
  <si>
    <t>VPS36</t>
  </si>
  <si>
    <t>YLR417W</t>
  </si>
  <si>
    <t>Anc_4.288</t>
  </si>
  <si>
    <t>Component of the ESCRT-II complex; contains the GLUE (GRAM Like Ubiquitin binding in EAP45) domain which is involved in interactions with ESCRT-I and ubiquitin-dependent sorting of proteins into the endosome</t>
  </si>
  <si>
    <t>CAGL0L13244g</t>
  </si>
  <si>
    <t>CAGL-IPF8526|CAGL-CDS2427.1|CAG62319.1</t>
  </si>
  <si>
    <t>CAL0135608</t>
  </si>
  <si>
    <t>EMP46</t>
  </si>
  <si>
    <t>Integral membrane component of ER-derived COPII-coated vesicles; functions in ER to Golgi transport; EMP46 has a paralog, EMP47, that arose from the whole genome duplication</t>
  </si>
  <si>
    <t>CAGL0G02189g</t>
  </si>
  <si>
    <t>MTD1</t>
  </si>
  <si>
    <t>CAGL-IPF3545|CAGL-CDS3382.1|CAG59384.1</t>
  </si>
  <si>
    <t>CAL0129349</t>
  </si>
  <si>
    <t>YKR080W</t>
  </si>
  <si>
    <t>Anc_5.673</t>
  </si>
  <si>
    <t>NAD-dependent 5,10-methylenetetrahydrafolate dehydrogenase; plays a catalytic role in oxidation of cytoplasmic one-carbon units; expression is regulated by Bas1p and Bas2p, repressed by adenine, and may be induced by inositol and choline</t>
  </si>
  <si>
    <t>CAGL0K09240g</t>
  </si>
  <si>
    <t>CAGL-IPF3050|CAGL-CDS4912.1|CAG61584.1</t>
  </si>
  <si>
    <t>CAL0134643</t>
  </si>
  <si>
    <t>TAH1</t>
  </si>
  <si>
    <t>YCR060W</t>
  </si>
  <si>
    <t>Anc_6.328</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</si>
  <si>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</si>
  <si>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CAGL0M01826g</t>
  </si>
  <si>
    <t>ECM33</t>
  </si>
  <si>
    <t>CAGL-IPF6362|CAGL-CDS2629.1|CAG62400.1</t>
  </si>
  <si>
    <t>CAL0137351</t>
  </si>
  <si>
    <t>YBR078W</t>
  </si>
  <si>
    <t>GPI-anchored protein of unknown function; possible role in apical bud growth; GPI-anchoring on the plasma membrane crucial to function; phosphorylated in mitochondria; similar to Sps2p; ECM33 has a paralog, PST1, that arose from the whole genome duplication</t>
  </si>
  <si>
    <t>CAGL0K12100g</t>
  </si>
  <si>
    <t>CAGL-IPF4656|CAGL-CDS3346.1|CAG61704.1</t>
  </si>
  <si>
    <t>CAL0133797</t>
  </si>
  <si>
    <t>HEM13</t>
  </si>
  <si>
    <t>YDR044W</t>
  </si>
  <si>
    <t>Anc_3.282</t>
  </si>
  <si>
    <t>Coproporphyrinogen III oxidase; an oxygen requiring enzyme that catalyzes the sixth step in the heme biosynthetic pathway; transcription is repressed by oxygen and heme (via Rox1p and Hap1p)</t>
  </si>
  <si>
    <t>CAGL0K06325g</t>
  </si>
  <si>
    <t>CAGL-IPF5290|CAGL-CDS1458.1|CAG61459.1</t>
  </si>
  <si>
    <t>CAL0134565</t>
  </si>
  <si>
    <t>HEH2</t>
  </si>
  <si>
    <t>YDR458C</t>
  </si>
  <si>
    <t>Inner nuclear membrane (INM) protein; contains helix-extension-helix (HEH) motif, nuclear localization signal sequence; targeting to the INM requires the Srp1p-Kap95p karyopherins and the Ran cycle; HEH2 has a paralog, SRC1, that arose from the whole genome duplication</t>
  </si>
  <si>
    <t>CAGL0G04785g</t>
  </si>
  <si>
    <t>CAGL-IPF15385|CAG59495.1</t>
  </si>
  <si>
    <t>CAL0130159</t>
  </si>
  <si>
    <t>CAGL0K10142g</t>
  </si>
  <si>
    <t>CAGL-IPF3203|CAGL-CDS3960.1|CAG61623.1</t>
  </si>
  <si>
    <t>CAL0134723</t>
  </si>
  <si>
    <t>SHU2</t>
  </si>
  <si>
    <t>YDR078C</t>
  </si>
  <si>
    <t>Anc_8.203</t>
  </si>
  <si>
    <t>CAGL0J00759g</t>
  </si>
  <si>
    <t>CAGL-IPF8997|CAGL-CDS0059.1|CAG60692.1</t>
  </si>
  <si>
    <t>CAL0133694</t>
  </si>
  <si>
    <t>NUP192</t>
  </si>
  <si>
    <t>YJL039C</t>
  </si>
  <si>
    <t>Anc_5.261</t>
  </si>
  <si>
    <t>Essential subunit of the inner ring of the nuclear pore complex (NPC); contributes to nucleocytoplasmic transport; homologous to human NUP205</t>
  </si>
  <si>
    <t>CAGL0L05192g</t>
  </si>
  <si>
    <t>CAGL-IPF10035|CAGL-CDS5439.1|CAG61970.1</t>
  </si>
  <si>
    <t>CAL0135226</t>
  </si>
  <si>
    <t>CAGL0H05709g</t>
  </si>
  <si>
    <t>CAGL-IPF4410|CAGL-CDS1291.1|CAG59977.1</t>
  </si>
  <si>
    <t>CAL0131474</t>
  </si>
  <si>
    <t>NOG1</t>
  </si>
  <si>
    <t>YPL093W</t>
  </si>
  <si>
    <t>Anc_8.571</t>
  </si>
  <si>
    <t>Putative GTPase; associates with free 60S ribosomal subunits in the nucleolus and is required for 60S ribosomal subunit biogenesis; constituent of 66S pre-ribosomal particles; member of the ODN family of nucleolar G-proteins</t>
  </si>
  <si>
    <t>CAGL0G02343g</t>
  </si>
  <si>
    <t>CAGL-IPF3554|CAGL-CDS3383.1|CAG59391.1</t>
  </si>
  <si>
    <t>CAL0137539</t>
  </si>
  <si>
    <t>TVP38</t>
  </si>
  <si>
    <t>YKR088C</t>
  </si>
  <si>
    <t>Anc_5.686</t>
  </si>
  <si>
    <t>Integral membrane protein; localized to late Golgi vesicles along with the v-SNARE Tlg2p; required for asymmetric localization of Kar9p during mitosis; GFP-fusion protein localizes to the cytoplasm in a punctate pattern</t>
  </si>
  <si>
    <t>CAGL0B03487g</t>
  </si>
  <si>
    <t>TEF3</t>
  </si>
  <si>
    <t>CAGL-IPF772|CAGL-CDS0384.1|CAG58023.1|YEF3</t>
  </si>
  <si>
    <t>CAL0127772</t>
  </si>
  <si>
    <t>YEF3</t>
  </si>
  <si>
    <t>YNL014W</t>
  </si>
  <si>
    <t>YLR249W</t>
  </si>
  <si>
    <t>Anc_1.391</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</si>
  <si>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</si>
  <si>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CAGL0J05324g</t>
  </si>
  <si>
    <t>CAGL-IPF7920|CAGL-CDS3637.1|CAG60887.1</t>
  </si>
  <si>
    <t>CAL0133690</t>
  </si>
  <si>
    <t>YJL068C</t>
  </si>
  <si>
    <t>Anc_1.308</t>
  </si>
  <si>
    <t>Esterase that can function as an S-formylglutathione hydrolase; non-essential intracellular esterase; may be involved in the detoxification of formaldehyde, which can be metabolized to S-formylglutathione; similar to human esterase D</t>
  </si>
  <si>
    <t>CAGL0H10186g</t>
  </si>
  <si>
    <t>CAGL-IPF18|CAGL-CDS0858.1|CAG60173.1</t>
  </si>
  <si>
    <t>CAL0131460</t>
  </si>
  <si>
    <t>UBP14</t>
  </si>
  <si>
    <t>YBR058C</t>
  </si>
  <si>
    <t>Anc_3.270</t>
  </si>
  <si>
    <t>Ubiquitin-specific protease; specifically disassembles unanchored ubiquitin chains; involved in fructose-1,6-bisphosphatase (Fbp1p) degradation; similar to human isopeptidase T</t>
  </si>
  <si>
    <t>CAGL0G09669g</t>
  </si>
  <si>
    <t>CAGL-IPF1543|CAGL-CDS2835.1|CAG59707.1</t>
  </si>
  <si>
    <t>CAL0129212</t>
  </si>
  <si>
    <t>YLR291C</t>
  </si>
  <si>
    <t>Anc_6.088</t>
  </si>
  <si>
    <t>GCD7</t>
  </si>
  <si>
    <t>Beta subunit of the translation initiation factor eIF2B; the guanine-nucleotide exchange factor for eIF2; activity subsequently regulated by phosphorylated eIF2; first identified as a negative regulator of GCN4 expression</t>
  </si>
  <si>
    <t>CAGL0M01738g</t>
  </si>
  <si>
    <t>CAGL-IPF6348|CAGL-CDS0148.1|CAG62396.1</t>
  </si>
  <si>
    <t>CAL0137413</t>
  </si>
  <si>
    <t>SPT7</t>
  </si>
  <si>
    <t>YBR081C</t>
  </si>
  <si>
    <t>Anc_3.307</t>
  </si>
  <si>
    <t>Subunit of the SAGA transcriptional regulatory complex; involved in proper assembly of the complex; also present as a C-terminally truncated form in the SLIK/SALSA transcriptional regulatory complex</t>
  </si>
  <si>
    <t>CAGL0I04862g</t>
  </si>
  <si>
    <t>SNQ2</t>
  </si>
  <si>
    <t>CAGL-IPF5884|CAGL-CDS0104.1|CAG60398.1</t>
  </si>
  <si>
    <t>CAL0132132</t>
  </si>
  <si>
    <t>YDR011W</t>
  </si>
  <si>
    <t>Anc_3.220</t>
  </si>
  <si>
    <t>Plasma membrane ATP-binding cassette (ABC) transporter; multidrug transporter involved in multidrug resistance and resistance to singlet oxygen species</t>
  </si>
  <si>
    <t>CAGL0L12100g</t>
  </si>
  <si>
    <t>CAGL-IPF8326|CAGL-CDS3298.1|CAG62268.1</t>
  </si>
  <si>
    <t>CAL0135436</t>
  </si>
  <si>
    <t>DMC1</t>
  </si>
  <si>
    <t>YER179W</t>
  </si>
  <si>
    <t>Anc_8.249</t>
  </si>
  <si>
    <t>Meiosis-specific protein required for repair of double-strand breaks; also required for pairing between homologous chromosomes; homolog of Rad51p and the bacterial RecA protein; binds ssDNA and dsDNA, forms helical filaments; stimulated by Rdh54p</t>
  </si>
  <si>
    <t>CAGL0H01111g</t>
  </si>
  <si>
    <t>CAGL-IPF5787|CAGL-CDS5261.1|CAG59779.1</t>
  </si>
  <si>
    <t>CAL0131912</t>
  </si>
  <si>
    <t>YDR286C</t>
  </si>
  <si>
    <t>Anc_5.295</t>
  </si>
  <si>
    <t>Putative protein of unknown function; predicted to have thiol-disulfide oxidoreductase active site</t>
  </si>
  <si>
    <t>CAGL0L02629g</t>
  </si>
  <si>
    <t>CAGL-IPF2779|CAGL-CDS0819.1|CAG61855.1</t>
  </si>
  <si>
    <t>CAL0135200</t>
  </si>
  <si>
    <t>YFL009W</t>
  </si>
  <si>
    <t>Anc_8.067</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</si>
  <si>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</si>
  <si>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</si>
  <si>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CAGL0B00858g</t>
  </si>
  <si>
    <t>STE50</t>
  </si>
  <si>
    <t>CAGL-IPF3712|CAGL-CDS3393.1|CAG57908.1</t>
  </si>
  <si>
    <t>CAL0127758</t>
  </si>
  <si>
    <t>YCL032W</t>
  </si>
  <si>
    <t>Anc_1.042</t>
  </si>
  <si>
    <t>Protein involved in mating response; invasive/filamentous growth, and osmotolerance, acts as an adaptor that links G protein-associated Cdc42p-Ste20p complex to the effector Ste11p to modulate signal transduction</t>
  </si>
  <si>
    <t>CAGL0B04609g</t>
  </si>
  <si>
    <t>CAGL-IPF675|CAGL-CDS4243.1|CAG58071.1</t>
  </si>
  <si>
    <t>CAL0127134</t>
  </si>
  <si>
    <t>YNL107W</t>
  </si>
  <si>
    <t>Anc_2.170</t>
  </si>
  <si>
    <t>YAF9</t>
  </si>
  <si>
    <t>Subunit of NuA4 histone H4 acetyltransferase and SWR1 complexes; may function to antagonize silencing near telomeres; interacts directly with Swc4p; has homology to human leukemogenic protein AF9; contains a YEATS domain</t>
  </si>
  <si>
    <t>CAGL0M08756g</t>
  </si>
  <si>
    <t>CAGL-IPF8154|CAGL-CDS1666.1|CAG62702.1</t>
  </si>
  <si>
    <t>CAL0136547</t>
  </si>
  <si>
    <t>EXG2</t>
  </si>
  <si>
    <t>YDR261C</t>
  </si>
  <si>
    <t>Anc_5.621</t>
  </si>
  <si>
    <t>Exo-1,3-beta-glucanase; involved in cell wall beta-glucan assembly; may be anchored to the plasma membrane via a glycosylphosphatidylinositol (GPI) anchor</t>
  </si>
  <si>
    <t>CAGL0K12122g</t>
  </si>
  <si>
    <t>CAGL-IPF4655|CAGL-CDS1612.1|CAG61705.1</t>
  </si>
  <si>
    <t>CAL0134259</t>
  </si>
  <si>
    <t>MMS4</t>
  </si>
  <si>
    <t>YBR098W</t>
  </si>
  <si>
    <t>Anc_3.341</t>
  </si>
  <si>
    <t>Subunit of structure-specific Mms4p-Mus81p endonuclease; cleaves branched DNA; involved in recombination, DNA repair, and joint molecule formation/resolution during meiotic recombination; phosphorylation of the non-catalytic subunit Mms4p by Cdc28p and Cdcp during mitotic cell cycle activates the function of Mms4p-Mus81p</t>
  </si>
  <si>
    <t>CAGL0L01947g</t>
  </si>
  <si>
    <t>CAGL-IPF8419|CAGL-CDS0919.1|CAG61824.1</t>
  </si>
  <si>
    <t>CAL0135296</t>
  </si>
  <si>
    <t>TUL1</t>
  </si>
  <si>
    <t>YKL034W</t>
  </si>
  <si>
    <t>Anc_2.545</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</si>
  <si>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</si>
  <si>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CAGL0H06831g</t>
  </si>
  <si>
    <t>CAGL-IPF270|CAGL-CDS4401.1|CAG60026.1</t>
  </si>
  <si>
    <t>CAL0130146</t>
  </si>
  <si>
    <t>CAGL0K11968g</t>
  </si>
  <si>
    <t>CAGL-IPF8496|CAGL-CDS2102.1|CAG61698.1</t>
  </si>
  <si>
    <t>CAL0134611</t>
  </si>
  <si>
    <t>EHD3</t>
  </si>
  <si>
    <t>YDR036C</t>
  </si>
  <si>
    <t>Anc_3.271</t>
  </si>
  <si>
    <t>3-hydroxyisobutyryl-CoA hydrolase; member of a family of enoyl-CoA hydratase/isomerases; non-tagged protein is detected in highly purified mitochondria in high-throughput studies; phosphorylated; mutation affects fluid-phase endocytosis</t>
  </si>
  <si>
    <t>CAGL0D02761g</t>
  </si>
  <si>
    <t>Novel_proteincoding7</t>
  </si>
  <si>
    <t>CAL0000206764</t>
  </si>
  <si>
    <t>Anc_4.371</t>
  </si>
  <si>
    <t>YHR199C-A</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</si>
  <si>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</si>
  <si>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</si>
  <si>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CAGL0B01589g</t>
  </si>
  <si>
    <t>CAGL-IPF40203|CAR57998.1</t>
  </si>
  <si>
    <t>CAL0127074</t>
  </si>
  <si>
    <t>RUB1</t>
  </si>
  <si>
    <t>YDR139C</t>
  </si>
  <si>
    <t>Anc_8.311</t>
  </si>
  <si>
    <t>Ubiquitin-like protein with similarity to mammalian NEDD8; conjugation (neddylation) substrates include the cullins Cdc53p, Rtt101p, and Cul3p; activated by Ula1p and Uba3p (E1 enzyme pair); conjugation mediated by Ubc12p (E2 enzyme)</t>
  </si>
  <si>
    <t>CAGL0K10054g</t>
  </si>
  <si>
    <t>CAGL-IPF3199|CAGL-CDS0826.1|CAG61619.1</t>
  </si>
  <si>
    <t>CAL0134375</t>
  </si>
  <si>
    <t>PDC2</t>
  </si>
  <si>
    <t>YDR081C</t>
  </si>
  <si>
    <t>Anc_8.213</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</si>
  <si>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</si>
  <si>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CAGL0L04444g</t>
  </si>
  <si>
    <t>CAGL-IPF8127|CAGL-CDS3550.1|CAG61938.1</t>
  </si>
  <si>
    <t>CAL0136186</t>
  </si>
  <si>
    <t>GET4</t>
  </si>
  <si>
    <t>YOR164C</t>
  </si>
  <si>
    <t>Anc_6.057</t>
  </si>
  <si>
    <t>Protein involved in inserting tail-anchored proteins into ER membranes; forms a complex with Mdy2p; highly conserved across species and homologous to human gene C7orf20</t>
  </si>
  <si>
    <t>CAGL0M04620g</t>
  </si>
  <si>
    <t>Novel_proteincoding44</t>
  </si>
  <si>
    <t>CAL0000212407</t>
  </si>
  <si>
    <t>CAGL0K12144g</t>
  </si>
  <si>
    <t>FES1</t>
  </si>
  <si>
    <t>CAGL-IPF4654|CAGL-CDS3678.1|CAG61706.1</t>
  </si>
  <si>
    <t>CAL0134753</t>
  </si>
  <si>
    <t>YBR101C</t>
  </si>
  <si>
    <t>Anc_3.342</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</si>
  <si>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</si>
  <si>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CAGL0K00847g</t>
  </si>
  <si>
    <t>CIR1</t>
  </si>
  <si>
    <t>CAGL-IPF5144|CAGL-CDS3931.1|CAG61222.1</t>
  </si>
  <si>
    <t>CAL0134851</t>
  </si>
  <si>
    <t>YGR207C</t>
  </si>
  <si>
    <t>Anc_5.126</t>
  </si>
  <si>
    <t>Mitochondrial protein that interacts with frataxin (Yfh1p); putative ortholog of mammalian electron transfer flavoprotein complex subunit ETF-beta; may have a role in oxidative stress response</t>
  </si>
  <si>
    <t>CAGL0L02607g</t>
  </si>
  <si>
    <t>CAGL-IPF2781|CAGL-CDS1580.1|CAG61854.1</t>
  </si>
  <si>
    <t>CAL0135198</t>
  </si>
  <si>
    <t>YHR202W</t>
  </si>
  <si>
    <t>Anc_4.381</t>
  </si>
  <si>
    <t>Putative protein of unknown function; green fluorescent protein (GFP)-fusion protein localizes to the vacuole, while HA-tagged protein is found in the soluble fraction, suggesting cytoplasmic localization</t>
  </si>
  <si>
    <t>CAGL0I00330g</t>
  </si>
  <si>
    <t>CAGL-IPF1997|CAGL-CDS2971.1|CAG60204.1</t>
  </si>
  <si>
    <t>CAL0129861</t>
  </si>
  <si>
    <t>SCS3</t>
  </si>
  <si>
    <t>YGL126W</t>
  </si>
  <si>
    <t>Anc_6.117</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</si>
  <si>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</si>
  <si>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CAGL0K04851g</t>
  </si>
  <si>
    <t>PEX17</t>
  </si>
  <si>
    <t>CAGL-IPF4014|CAGL-CDS4342.1|CAG61398.1</t>
  </si>
  <si>
    <t>CAL0133791</t>
  </si>
  <si>
    <t>YNL214W</t>
  </si>
  <si>
    <t>Anc_2.033</t>
  </si>
  <si>
    <t>Peroxisomal membrane peroxin and subunit of docking complex; complex facilitates the import of peroxisomal matrix proteins; required for peroxisome biogenesis</t>
  </si>
  <si>
    <t>CAGL0C00759g</t>
  </si>
  <si>
    <t>CAGL-IPF6669|CAGL-CDS0847.1|CAG58119.1</t>
  </si>
  <si>
    <t>CAL0127602</t>
  </si>
  <si>
    <t>IFH1</t>
  </si>
  <si>
    <t>YLR223C</t>
  </si>
  <si>
    <t>Anc_8.434</t>
  </si>
  <si>
    <t>Coactivator, regulates transcription of ribosomal protein (RP) genes; recruited to RP gene promoters during optimal growth conditions via Fhl1p; subunit of CURI, a complex that coordinates RP production and pre-rRNA processing; IFH1 has a paralog, CRF1, that arose from the whole genome duplication</t>
  </si>
  <si>
    <t>CAGL0M02717g</t>
  </si>
  <si>
    <t>CAG62441.1|CAGL-IPF6590|CAGL-CDS3903.1</t>
  </si>
  <si>
    <t>CAL0137007</t>
  </si>
  <si>
    <t>SPR2</t>
  </si>
  <si>
    <t>YOR214C</t>
  </si>
  <si>
    <t>YPL130W</t>
  </si>
  <si>
    <t>Anc_8.634</t>
  </si>
  <si>
    <t>SPO19</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</si>
  <si>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</si>
  <si>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CAGL0L00363g</t>
  </si>
  <si>
    <t>CAGL-IPF7542|CAGL-CDS4227.1|CAG61759.1</t>
  </si>
  <si>
    <t>CAL0135958</t>
  </si>
  <si>
    <t>RAD10</t>
  </si>
  <si>
    <t>YML095C</t>
  </si>
  <si>
    <t>Anc_8.874</t>
  </si>
  <si>
    <t>Single-stranded DNA endonuclease (with Rad1p); cleaves single-stranded DNA during nucleotide excision repair and double-strand break repair; subunit of Nucleotide Excision Repair Factor 1 (NEF1); homolog of human ERCC1 protein</t>
  </si>
  <si>
    <t>CAGL0C04048g</t>
  </si>
  <si>
    <t>CAGL-IPF915|CAGL-CDS1405.1|CAG58258.1</t>
  </si>
  <si>
    <t>CAL0127600</t>
  </si>
  <si>
    <t>CAGL0D04136g</t>
  </si>
  <si>
    <t>CAGL-IPF4694|CAGL-CDS4343.1|CAG58507.2</t>
  </si>
  <si>
    <t>CAL0128505</t>
  </si>
  <si>
    <t>YHR041C</t>
  </si>
  <si>
    <t>Anc_5.299</t>
  </si>
  <si>
    <t>SRB2</t>
  </si>
  <si>
    <t>Subunit of the RNA polymerase II mediator complex; associates with core polymerase subunits to form the RNA polymerase II holoenzyme; general transcription factor involved in telomere maintenance</t>
  </si>
  <si>
    <t>CAGL0E05808g</t>
  </si>
  <si>
    <t>THI6</t>
  </si>
  <si>
    <t>CAGL-IPF5066|CAGL-CDS1839.1|CAG58860.1</t>
  </si>
  <si>
    <t>CAL0129042</t>
  </si>
  <si>
    <t>YPL214C</t>
  </si>
  <si>
    <t>Anc_6.231</t>
  </si>
  <si>
    <t>Thiamine-phosphate diphosphorylase and hydroxyethylthiazole kinase; required for thiamine biosynthesis; GFP-fusion protein localizes to the cytoplasm in a punctate pattern</t>
  </si>
  <si>
    <t>CAGL0K09966g</t>
  </si>
  <si>
    <t>PRT1</t>
  </si>
  <si>
    <t>CAGL-IPF3193|CAGL-CDS1029.1|CAG61615.1</t>
  </si>
  <si>
    <t>CAL0134205</t>
  </si>
  <si>
    <t>YOR361C</t>
  </si>
  <si>
    <t>Anc_7.022</t>
  </si>
  <si>
    <t>eIF3b subunit of the eukaryotic translation initiation factor 3 (eIF3); subunit of the core complex of eIF3; essential for translation; part of a subcomplex (Prt1p-Rpg1p-Nip1p) that stimulates binding of mRNA and tRNA(i)Met to ribosomes</t>
  </si>
  <si>
    <t>CAGL0A02233g</t>
  </si>
  <si>
    <t>HXT4/6/7</t>
  </si>
  <si>
    <t>CAGL-IPF2978|CAGL-CDS1767.1|CAG57754.1</t>
  </si>
  <si>
    <t>CAL0126661</t>
  </si>
  <si>
    <t>HXT6</t>
  </si>
  <si>
    <t>YDR343C</t>
  </si>
  <si>
    <t>Anc_5.395</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</si>
  <si>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</si>
  <si>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CAGL0M07001g</t>
  </si>
  <si>
    <t>CAGL-IPF14224|CAR58075.1</t>
  </si>
  <si>
    <t>CAL0136747</t>
  </si>
  <si>
    <t>EGO2</t>
  </si>
  <si>
    <t>YCR075W-A</t>
  </si>
  <si>
    <t>Anc_6.348</t>
  </si>
  <si>
    <t>Putative protein of unknown function; identified by homology to Ashbya gossypii; YCR075W-A has a paralog, YNR034W-A, that arose from the whole genome duplication</t>
  </si>
  <si>
    <t>CAGL0K02035g</t>
  </si>
  <si>
    <t>CAGL-IPF8722|CAGL-CDS4611.1|CAG61275.1</t>
  </si>
  <si>
    <t>CAL0134191</t>
  </si>
  <si>
    <t>YER134C</t>
  </si>
  <si>
    <t>Magnesium-dependent acid phosphatase; member of the haloacid dehalogenase superfamily; non-essential gene</t>
  </si>
  <si>
    <t>CAGL0B03377g</t>
  </si>
  <si>
    <t>CAGL-IPF784|CAGL-CDS0902.1|CAG58018.1</t>
  </si>
  <si>
    <t>CAL0127738</t>
  </si>
  <si>
    <t>PPS1</t>
  </si>
  <si>
    <t>YBR276C</t>
  </si>
  <si>
    <t>Anc_1.312</t>
  </si>
  <si>
    <t>Protein phosphatase; has specificity for serine, threonine, and tyrosine residues; has a role in the DNA synthesis phase of the cell cycle</t>
  </si>
  <si>
    <t>CAGL0L00759g</t>
  </si>
  <si>
    <t>HIS1</t>
  </si>
  <si>
    <t>CAGL-IPF7509|CAGL-CDS3560.1|CAG61777.1</t>
  </si>
  <si>
    <t>CAL0135092</t>
  </si>
  <si>
    <t>YER055C</t>
  </si>
  <si>
    <t>Anc_7.232</t>
  </si>
  <si>
    <t>ATP phosphoribosyltransferase; a hexameric enzyme, catalyzes the first step in histidine biosynthesis; mutations cause histidine auxotrophy and sensitivity to Cu, Co, and Ni salts; transcription is regulated by general amino acid control</t>
  </si>
  <si>
    <t>CAGL0B03899g</t>
  </si>
  <si>
    <t>CAGL-IPF14740|CAR58003.1</t>
  </si>
  <si>
    <t>CAL0127056</t>
  </si>
  <si>
    <t>YJR012C</t>
  </si>
  <si>
    <t>Anc_5.148</t>
  </si>
  <si>
    <t>Essential protein of unknown function; proposed involvement in transport based on mass spectrometry analysis of copurifying proteins; partially overlaps neighboring ORF, GPI14/YJR013W</t>
  </si>
  <si>
    <t>CAGL0M08294g</t>
  </si>
  <si>
    <t>CAGL-IPF8020|CAGL-CDS0461.1|CAG62682.1</t>
  </si>
  <si>
    <t>CAL0136841</t>
  </si>
  <si>
    <t>SNU114</t>
  </si>
  <si>
    <t>YKL173W</t>
  </si>
  <si>
    <t>Anc_1.174</t>
  </si>
  <si>
    <t>GTPase component of U5 snRNP involved in mRNA splicing via spliceosome; binds directly to U5 snRNA; proposed to be involved in conformational changes of the spliceosome; similarity to ribosomal translocation factor EF-2</t>
  </si>
  <si>
    <t>CAGL0H09460g</t>
  </si>
  <si>
    <t>CAGL-IPF72|CAGL-CDS0968.1|CAG60143.1</t>
  </si>
  <si>
    <t>CAL0130042</t>
  </si>
  <si>
    <t>FAA2</t>
  </si>
  <si>
    <t>YER015W</t>
  </si>
  <si>
    <t>Anc_7.166</t>
  </si>
  <si>
    <t>Medium chain fatty acyl-CoA synthetase; activates imported fatty acids; accepts a wide range of fatty acid chain lengths with a preference for medium chains, C9:0-C13:0; localized to the peroxisome</t>
  </si>
  <si>
    <t>CAGL0B02409g</t>
  </si>
  <si>
    <t>CAGL-IPF860|CAGL-CDS3072.1|CAG57975.1</t>
  </si>
  <si>
    <t>CAL0126990</t>
  </si>
  <si>
    <t>YML119W</t>
  </si>
  <si>
    <t>Anc_8.852</t>
  </si>
  <si>
    <t>Putative protein of unknown function; YML119W is not an essential gene; potential Cdc28p substrate</t>
  </si>
  <si>
    <t>CAGL0I10125g</t>
  </si>
  <si>
    <t>Novel_proteincoding24</t>
  </si>
  <si>
    <t>CAL0000204745</t>
  </si>
  <si>
    <t>CAGL0G09086g</t>
  </si>
  <si>
    <t>CAGL-IPF1585|CAGL-CDS4664.1|CAG59683.1</t>
  </si>
  <si>
    <t>CAL0130624</t>
  </si>
  <si>
    <t>CAGL0D06336g</t>
  </si>
  <si>
    <t>CAGL-IPF8568|CAGL-CDS3840.1|CAG58592.1</t>
  </si>
  <si>
    <t>CAL0128177</t>
  </si>
  <si>
    <t>TYW3</t>
  </si>
  <si>
    <t>YGL050W</t>
  </si>
  <si>
    <t>Anc_4.055</t>
  </si>
  <si>
    <t>tRNA methyltransferase required for synthesis of wybutosine; a modified guanosine found at the 3'-position adjacent to the anticodon of phenylalanine tRNA which supports reading frame maintenance by stabilizing codon-anticodon interactions</t>
  </si>
  <si>
    <t>CAGL0M02959g</t>
  </si>
  <si>
    <t>CAGL-IPF6575|CAGL-CDS0914.1|CAG62451.1</t>
  </si>
  <si>
    <t>CAL0136621</t>
  </si>
  <si>
    <t>FCP1</t>
  </si>
  <si>
    <t>YMR277W</t>
  </si>
  <si>
    <t>Anc_8.839</t>
  </si>
  <si>
    <t>Carboxy-terminal domain (CTD) phosphatase; essential for dephosphorylation of the repeated C-terminal domain of the RNA polymerase II large subunit (Rpo21p); relocalizes to the cytosol in response to hypoxia</t>
  </si>
  <si>
    <t>CAGL0A00539g</t>
  </si>
  <si>
    <t>CAGL-IPF3338|CAGL-CDS3835.1|CAG57687.1</t>
  </si>
  <si>
    <t>CAL0126913</t>
  </si>
  <si>
    <t>COG7</t>
  </si>
  <si>
    <t>YGL005C</t>
  </si>
  <si>
    <t>Anc_4.118</t>
  </si>
  <si>
    <t>CAGL0L08481g</t>
  </si>
  <si>
    <t>Novel_proteincoding49</t>
  </si>
  <si>
    <t>CAL0000210468</t>
  </si>
  <si>
    <t>CAGL0J02508g</t>
  </si>
  <si>
    <t>AWP1</t>
  </si>
  <si>
    <t>CAGL-IPF6516|CAGL-CDS0647.1|CAG60763.1</t>
  </si>
  <si>
    <t>CAL0133080</t>
  </si>
  <si>
    <t>CAGL0K09108g</t>
  </si>
  <si>
    <t>CAGL-IPF3059|CAGL-CDS1241.1|CAG61580.1</t>
  </si>
  <si>
    <t>CAL0134899</t>
  </si>
  <si>
    <t>APC5</t>
  </si>
  <si>
    <t>YOR249C</t>
  </si>
  <si>
    <t>Anc_8.689</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</si>
  <si>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</si>
  <si>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CAGL0F05335g</t>
  </si>
  <si>
    <t>CAGL-IPF376|CAGL-CDS0727.1|CAG59126.1</t>
  </si>
  <si>
    <t>CAL0131010</t>
  </si>
  <si>
    <t>MSS4</t>
  </si>
  <si>
    <t>YDR208W</t>
  </si>
  <si>
    <t>Anc_8.418</t>
  </si>
  <si>
    <t>Phosphatidylinositol-4-phosphate 5-kinase; involved in actin cytoskeleton organization and cell morphogenesis; multicopy suppressor of stt4 mutation</t>
  </si>
  <si>
    <t>CAGL0K11374g</t>
  </si>
  <si>
    <t>CAGL-IPF3289|CAGL-CDS1408.1|CAG61673.1</t>
  </si>
  <si>
    <t>CAL0134793</t>
  </si>
  <si>
    <t>PCF11</t>
  </si>
  <si>
    <t>YDR228C</t>
  </si>
  <si>
    <t>Anc_8.444</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</si>
  <si>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</si>
  <si>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CAGL0J04928g</t>
  </si>
  <si>
    <t>CAGL-IPF7028|CAGL-CDS0361.1|CAG60869.1</t>
  </si>
  <si>
    <t>CAL0133484</t>
  </si>
  <si>
    <t>MTR4</t>
  </si>
  <si>
    <t>YJL050W</t>
  </si>
  <si>
    <t>Anc_1.332</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</si>
  <si>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</si>
  <si>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CAGL0H06941g</t>
  </si>
  <si>
    <t>CAGL-IPF263|CAGL-CDS2354.1|CAG60031.1</t>
  </si>
  <si>
    <t>CAL0130054</t>
  </si>
  <si>
    <t>VPS9</t>
  </si>
  <si>
    <t>YML097C</t>
  </si>
  <si>
    <t>Anc_8.876</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</si>
  <si>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</si>
  <si>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CAGL0E01441g</t>
  </si>
  <si>
    <t>CAGL-IPF5497|CAGL-CDS1034.1|CAG58670.1</t>
  </si>
  <si>
    <t>CAL0128602</t>
  </si>
  <si>
    <t>SAN1</t>
  </si>
  <si>
    <t>YDR143C</t>
  </si>
  <si>
    <t>Anc_8.317</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</si>
  <si>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</si>
  <si>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CAGL0E02167g</t>
  </si>
  <si>
    <t>CAGL-IPF9180|CAGL-CDS4436.1|CAG58703.1</t>
  </si>
  <si>
    <t>CAL0128960</t>
  </si>
  <si>
    <t>MDY2</t>
  </si>
  <si>
    <t>YOL111C</t>
  </si>
  <si>
    <t>Anc_3.065</t>
  </si>
  <si>
    <t>Protein involved in inserting tail-anchored proteins into ER membranes; forms a complex with Get4p; required for efficient mating; involved in shmoo formation and nuclear migration in the pre-zygote; associates with ribosomes</t>
  </si>
  <si>
    <t>CAGL0A03454g</t>
  </si>
  <si>
    <t>CAGL-IPF1229|CAGL-CDS2142.1|CAG57811.1</t>
  </si>
  <si>
    <t>CAL0126883</t>
  </si>
  <si>
    <t>RSC58</t>
  </si>
  <si>
    <t>YLR033W</t>
  </si>
  <si>
    <t>Anc_2.408</t>
  </si>
  <si>
    <t>Component of the RSC chromatin remodeling complex; RSC functions in transcriptional regulation and elongation, chromosome stability, and establishing sister chromatid cohesion; involved in telomere maintenance</t>
  </si>
  <si>
    <t>CAGL0K11484g</t>
  </si>
  <si>
    <t>CAGL-IPF10147|CAGL-CDS5391.1|CAG61678.1</t>
  </si>
  <si>
    <t>CAL0134797</t>
  </si>
  <si>
    <t>CAGL0E00187g</t>
  </si>
  <si>
    <t>CAGL-IPF9546|CAGL-CDS4100.1|CAG58615.1</t>
  </si>
  <si>
    <t>CAL0128866</t>
  </si>
  <si>
    <t>CAGL0D01210g</t>
  </si>
  <si>
    <t>CAGL-IPF2640|CAGL-CDS4159.1|CAG58378.1</t>
  </si>
  <si>
    <t>CAL0128391</t>
  </si>
  <si>
    <t>CAGL0K12716g</t>
  </si>
  <si>
    <t>CAGL-IPF4617|CAGL-CDS2166.1|CAG61732.1</t>
  </si>
  <si>
    <t>CAL0134767</t>
  </si>
  <si>
    <t>YFL040W</t>
  </si>
  <si>
    <t>Anc_8.022</t>
  </si>
  <si>
    <t>Putative transporter; member of the sugar porter family; YFL040W is not an essential gene</t>
  </si>
  <si>
    <t>CAGL0K01133g</t>
  </si>
  <si>
    <t>CAGL-IPF5124|CAGL-CDS3347.1|CAG61234.1</t>
  </si>
  <si>
    <t>CAL0134041</t>
  </si>
  <si>
    <t>TWF1</t>
  </si>
  <si>
    <t>YGR080W</t>
  </si>
  <si>
    <t>Anc_3.404</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</si>
  <si>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</si>
  <si>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CAGL0L06094g</t>
  </si>
  <si>
    <t>STR3</t>
  </si>
  <si>
    <t>CAGL-IPF4499|CAGL-CDS2399.1|CAG62010.1</t>
  </si>
  <si>
    <t>CAL0135454</t>
  </si>
  <si>
    <t>YGL184C</t>
  </si>
  <si>
    <t>Anc_8.145</t>
  </si>
  <si>
    <t>Peroxisomal cystathionine beta-lyase; converts cystathionine into homocysteine; may be redox regulated by Gto1p; involved in the release of the aromatic thiol 3-mercaptohexanol during wine fermentation</t>
  </si>
  <si>
    <t>CAGL0H02321g</t>
  </si>
  <si>
    <t>CAGL-IPF5869|CAGL-CDS4425.1|CAG59829.1</t>
  </si>
  <si>
    <t>CAL0131762</t>
  </si>
  <si>
    <t>CUE1</t>
  </si>
  <si>
    <t>YMR264W</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</si>
  <si>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</si>
  <si>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CAGL0C05467g</t>
  </si>
  <si>
    <t>CAGL-IPF4071|CAGL-CDS2999.1|CAG58318.2</t>
  </si>
  <si>
    <t>CAL0127402</t>
  </si>
  <si>
    <t>CAGL0H02277g</t>
  </si>
  <si>
    <t>CAGL-IPF5867|CAGL-CDS5124.1|CAG59827.1</t>
  </si>
  <si>
    <t>CAL0131594</t>
  </si>
  <si>
    <t>CAGL0F06479g</t>
  </si>
  <si>
    <t>CAGL-IPF456|CAGL-CDS1284.1|CAG59173.1</t>
  </si>
  <si>
    <t>CAL0129762</t>
  </si>
  <si>
    <t>RNA14</t>
  </si>
  <si>
    <t>YMR061W</t>
  </si>
  <si>
    <t>Anc_2.627</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</si>
  <si>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relocalizes to the cytosol in response to hypoxia</t>
  </si>
  <si>
    <t>CAGL0G05329g</t>
  </si>
  <si>
    <t>CAGL-IPF15366|CAR58025.1</t>
  </si>
  <si>
    <t>CAL0130521</t>
  </si>
  <si>
    <t>SNF11</t>
  </si>
  <si>
    <t>YDR073W</t>
  </si>
  <si>
    <t>Anc_8.194</t>
  </si>
  <si>
    <t>Subunit of the SWI/SNF chromatin remodeling complex; involved in transcriptional regulation; interacts with a highly conserved 40-residue sequence of Snf2p; relocates to the cytosol under hypoxic conditions</t>
  </si>
  <si>
    <t>CAGL0F07909g</t>
  </si>
  <si>
    <t>CAGL-IPF566|CAGL-CDS0378.1|CAG59236.1|ZCF15</t>
  </si>
  <si>
    <t>CAL0131074</t>
  </si>
  <si>
    <t>TBS1</t>
  </si>
  <si>
    <t>YBR150C</t>
  </si>
  <si>
    <t>Putative protein of unknown function; the authentic, non-tagged protein is detected in highly purified mitochondria in high-throughput studies; TBS1 has a paralog, HAL9, that arose from the whole genome duplication</t>
  </si>
  <si>
    <t>CAGL0B01144g</t>
  </si>
  <si>
    <t>CAGL-IPF3660|CAGL-CDS2823.1|CAG57919.1</t>
  </si>
  <si>
    <t>CAL0127836</t>
  </si>
  <si>
    <t>VTA1</t>
  </si>
  <si>
    <t>YLR181C</t>
  </si>
  <si>
    <t>Anc_1.059</t>
  </si>
  <si>
    <t>Multivesicular body (MVB) protein; involved in endosomal protein sorting; regulates Vps4p activity by promoting its oligomerization; has an N-terminal Vps60- and Did2- binding domain, a linker region, and a C-terminal Vps4p binding domain</t>
  </si>
  <si>
    <t>CAGL0K05511g</t>
  </si>
  <si>
    <t>CAGL-IPF3963|CAGL-CDS0996.1|CAG61426.1</t>
  </si>
  <si>
    <t>CAL0133821</t>
  </si>
  <si>
    <t>SKI7</t>
  </si>
  <si>
    <t>YOR076C</t>
  </si>
  <si>
    <t>Coupling protein for the Ski complex and cytoplasmic exosome; involved in 3'-5' RNA degradation; eRF3-like domain targets nonstop mRNA for degradation; null mutants have superkiller phenotype; SKI7 has a paralog, HBS1, that arose from the whole genome duplication</t>
  </si>
  <si>
    <t>CAGL0M00242g</t>
  </si>
  <si>
    <t>CAGL-IPF5404|CAGL-CDS3198.1|CAG62331.1</t>
  </si>
  <si>
    <t>CAL0136703</t>
  </si>
  <si>
    <t>YJR142W</t>
  </si>
  <si>
    <t>Anc_4.378</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</si>
  <si>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</si>
  <si>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CAGL0K03113g</t>
  </si>
  <si>
    <t>CAGL-IPF2211|CAGL-CDS2586.1|CAG61321.1</t>
  </si>
  <si>
    <t>CAL0134541</t>
  </si>
  <si>
    <t>YLF2</t>
  </si>
  <si>
    <t>YHL014C</t>
  </si>
  <si>
    <t>Anc_2.549</t>
  </si>
  <si>
    <t>Protein of unknown function; has weak similarity to E. coli GTP-binding protein gtp1; the authentic, non-tagged protein is detected in highly purified mitochondria in high-throughput studies</t>
  </si>
  <si>
    <t>CAGL0M00550g</t>
  </si>
  <si>
    <t>CAGL-IPF5423|CAGL-CDS1665.1|CAG62345.1</t>
  </si>
  <si>
    <t>CAL0136987</t>
  </si>
  <si>
    <t>STR2</t>
  </si>
  <si>
    <t>YJR130C</t>
  </si>
  <si>
    <t>Cystathionine gamma-synthase, converts cysteine into cystathionine; STR2 has a paralog, YML082W, that arose from the whole genome duplication</t>
  </si>
  <si>
    <t>CAGL0G07881g</t>
  </si>
  <si>
    <t>CAGL-IPF16096|CAR58028.1</t>
  </si>
  <si>
    <t>CAL0130669</t>
  </si>
  <si>
    <t>VMA21</t>
  </si>
  <si>
    <t>YGR105W</t>
  </si>
  <si>
    <t>Anc_3.449</t>
  </si>
  <si>
    <t>Integral membrane protein required for V-ATPase function; not an actual component of the vacuolar H+-ATPase (V-ATPase) complex; functions in the assembly of the V-ATPase; localized to the yeast endoplasmic reticulum (ER)</t>
  </si>
  <si>
    <t>CAGL0I01672g</t>
  </si>
  <si>
    <t>CAGL-IPF2092|CAGL-CDS0668.1|CAG60263.1</t>
  </si>
  <si>
    <t>CAL0130169</t>
  </si>
  <si>
    <t>HUL4</t>
  </si>
  <si>
    <t>YJR036C</t>
  </si>
  <si>
    <t>Anc_1.462</t>
  </si>
  <si>
    <t>Protein with similarity to hect domain E3 ubiquitin-protein ligases; not essential for viability; found in association with Trf4 in TRAMP complex</t>
  </si>
  <si>
    <t>CAGL0J01800g</t>
  </si>
  <si>
    <t>Cagl0J.mRNA.at.531.m|CAR58041.1|CAGL0J01804g</t>
  </si>
  <si>
    <t>CAL0133508</t>
  </si>
  <si>
    <t>CAGL0M01782g</t>
  </si>
  <si>
    <t>CAGL-IPF6355|CAGL-CDS0913.1|CAG62398.1</t>
  </si>
  <si>
    <t>CAL0136325</t>
  </si>
  <si>
    <t>CAGL0G07128g</t>
  </si>
  <si>
    <t>CAGL-IPF5619|CAGL-CDS1745.1|CAG59598.1</t>
  </si>
  <si>
    <t>CAL0130348</t>
  </si>
  <si>
    <t>NSE5</t>
  </si>
  <si>
    <t>YML023C</t>
  </si>
  <si>
    <t>Anc_5.558</t>
  </si>
  <si>
    <t>CAGL0K06743g</t>
  </si>
  <si>
    <t>YBP1</t>
  </si>
  <si>
    <t>CAGL-IPF5321|CAGL-CDS1251.1|CAG61477.1</t>
  </si>
  <si>
    <t>CAL0134527</t>
  </si>
  <si>
    <t>YBR216C</t>
  </si>
  <si>
    <t>Anc_6.112</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</si>
  <si>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</si>
  <si>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CAGL0D00704g</t>
  </si>
  <si>
    <t>CAGL-IPF2598|CAGL-CDS4512.1|CAG58355.1</t>
  </si>
  <si>
    <t>CAL0128267</t>
  </si>
  <si>
    <t>YET3</t>
  </si>
  <si>
    <t>YDL072C</t>
  </si>
  <si>
    <t>Anc_4.263</t>
  </si>
  <si>
    <t>Protein of unknown function; YET3 null mutant decreases the level of secreted invertase; homolog of human BAP31 protein; protein abundance increases in response to DNA replication stress</t>
  </si>
  <si>
    <t>CAGL0J06094g</t>
  </si>
  <si>
    <t>CAGL-IPF2290|CAGL-CDS0314.1|CAG60922.1</t>
  </si>
  <si>
    <t>CAL0133612</t>
  </si>
  <si>
    <t>RIA1</t>
  </si>
  <si>
    <t>YNL163C</t>
  </si>
  <si>
    <t>Anc_2.092</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</si>
  <si>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</si>
  <si>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CAGL0K06963g</t>
  </si>
  <si>
    <t>ROT2</t>
  </si>
  <si>
    <t>CAGL-IPF5335|CAGL-CDS0532.1|CAG61487.1</t>
  </si>
  <si>
    <t>CAL0134265</t>
  </si>
  <si>
    <t>YBR229C</t>
  </si>
  <si>
    <t>Anc_6.126</t>
  </si>
  <si>
    <t>Glucosidase II catalytic subunit; required for normal cell wall synthesis; mutations in rot2 suppress tor2 mutations, and are synthetically lethal with rot1 mutations</t>
  </si>
  <si>
    <t>CAGL0B00506g</t>
  </si>
  <si>
    <t>CAGL-IPF3687|CAGL-CDS2661.1|CAG57892.1</t>
  </si>
  <si>
    <t>CAL0127126</t>
  </si>
  <si>
    <t>PBN1</t>
  </si>
  <si>
    <t>YCL052C</t>
  </si>
  <si>
    <t>Anc_1.014</t>
  </si>
  <si>
    <t>Component of glycosylphosphatidylinositol-mannosyltransferase I; essential component; required for the autocatalytic post-translational processing of the protease B precursor Prb1p; localizes to ER in lumenal orientation; homolog of mammalian PIG-X</t>
  </si>
  <si>
    <t>CAGL0M01540g</t>
  </si>
  <si>
    <t>SPT3</t>
  </si>
  <si>
    <t>CAGL-IPF6333|CAGL-CDS3355.1|CAG62388.1</t>
  </si>
  <si>
    <t>CAL0137029</t>
  </si>
  <si>
    <t>YDR392W</t>
  </si>
  <si>
    <t>Anc_5.480</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</si>
  <si>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</si>
  <si>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CAGL0A03806g</t>
  </si>
  <si>
    <t>CAGL-IPF1203|CAGL-CDS2248.1|CAG57825.1</t>
  </si>
  <si>
    <t>CAL0126941</t>
  </si>
  <si>
    <t>MUM3</t>
  </si>
  <si>
    <t>YOR298W</t>
  </si>
  <si>
    <t>Anc_8.768</t>
  </si>
  <si>
    <t>Protein of unknown function involved in outer spore wall organization; has similarity to the tafazzins superfamily of acyltransferases</t>
  </si>
  <si>
    <t>CAGL0F00561g</t>
  </si>
  <si>
    <t>CAGL-IPF3786|CAGL-CDS5070.1|CAG58922.1</t>
  </si>
  <si>
    <t>CAL0131128</t>
  </si>
  <si>
    <t>RPA12</t>
  </si>
  <si>
    <t>YJR063W</t>
  </si>
  <si>
    <t>Anc_1.512</t>
  </si>
  <si>
    <t>RNA polymerase I subunit A12.2; contains two zinc binding domains, and the N terminal domain is responsible for anchoring to the RNA pol I complex</t>
  </si>
  <si>
    <t>CAGL0A01325g</t>
  </si>
  <si>
    <t>Cagl0A.mRNA.at.512.p|CAR57995.1</t>
  </si>
  <si>
    <t>CAL0126649</t>
  </si>
  <si>
    <t>CAGL0L07590g</t>
  </si>
  <si>
    <t>CAGL-IPF12468|CAG62078.1</t>
  </si>
  <si>
    <t>CAL0135178</t>
  </si>
  <si>
    <t>CAGL0A00319g</t>
  </si>
  <si>
    <t>CAGL-IPF3315|CAGL-CDS2015.1|CAG57677.1</t>
  </si>
  <si>
    <t>CAL0126655</t>
  </si>
  <si>
    <t>ATE1</t>
  </si>
  <si>
    <t>YGL017W</t>
  </si>
  <si>
    <t>Anc_4.104</t>
  </si>
  <si>
    <t>Arginyl-tRNA-protein transferase; catalyzes post-translational conjugation of arginine to the amino termini of acceptor proteins which are then subject to degradation via the N-end rule pathway</t>
  </si>
  <si>
    <t>CAGL0M03311g</t>
  </si>
  <si>
    <t>CAGL-IPF6826|CAGL-CDS3310.1|CAG62467.1</t>
  </si>
  <si>
    <t>CAL0136411</t>
  </si>
  <si>
    <t>GTT3</t>
  </si>
  <si>
    <t>YEL017W</t>
  </si>
  <si>
    <t>Anc_1.445</t>
  </si>
  <si>
    <t>Protein of unknown function may be involved in glutathione metabolism; function suggested by computational analysis of large-scale protein-protein interaction data; GFP-fusion protein localizes to the nuclear periphery</t>
  </si>
  <si>
    <t>CAGL0J01089g</t>
  </si>
  <si>
    <t>CAGL-IPF7890|CAGL-CDS4486.1|CAG60706.1</t>
  </si>
  <si>
    <t>CAL0132846</t>
  </si>
  <si>
    <t>MAD2</t>
  </si>
  <si>
    <t>YJL030W</t>
  </si>
  <si>
    <t>Anc_5.244</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</si>
  <si>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</si>
  <si>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CAGL0M04345g</t>
  </si>
  <si>
    <t>CAGL-IPF8297|CAGL-CDS3408.1|CAG62512.1</t>
  </si>
  <si>
    <t>CAL0137285</t>
  </si>
  <si>
    <t>USB1</t>
  </si>
  <si>
    <t>YLR132C</t>
  </si>
  <si>
    <t>Anc_8.327</t>
  </si>
  <si>
    <t>Putative phosphodiesterase specific for U6 snRNA 3' end modification; trims the 3' poly(u) tract to leave a terminal 3' phosphate; human homolog, hUSB1 (aka C16orf57) produces a 2',3' cyclic phosphate; mutations in hUSB1 are associated with a rare skin condition (OMIM 604173); essential protein that localizes to the nucleus and mitochondria; overexpression suppresses the respiratory defects of oxa1 and mtf2 mutants</t>
  </si>
  <si>
    <t>CAGL0L06374g</t>
  </si>
  <si>
    <t>CAGL-IPF12520|CAR58065.1</t>
  </si>
  <si>
    <t>CAL0135118</t>
  </si>
  <si>
    <t>YER180C-A</t>
  </si>
  <si>
    <t>Anc_8.253</t>
  </si>
  <si>
    <t>SLO1</t>
  </si>
  <si>
    <t>Protein interacting with Arl3p; Arl3p is a GTPase of the Ras superfamily involved in vesicle-tethering at the Golgi; putative ortholog of human SCOCO</t>
  </si>
  <si>
    <t>CAGL0D01320g</t>
  </si>
  <si>
    <t>CAGL-IPF2656|CAGL-CDS4732.1|CAG58383.1</t>
  </si>
  <si>
    <t>CAL0128149</t>
  </si>
  <si>
    <t>LTP1</t>
  </si>
  <si>
    <t>YPR073C</t>
  </si>
  <si>
    <t>Anc_3.371</t>
  </si>
  <si>
    <t>Protein phosphotyrosine phosphatase of unknown cellular role; activated by adenine</t>
  </si>
  <si>
    <t>CAGL0D00638g</t>
  </si>
  <si>
    <t>CAGL-IPF2590|CAGL-CDS1117.1|CAG58352.1</t>
  </si>
  <si>
    <t>CAL0128055</t>
  </si>
  <si>
    <t>BRE1</t>
  </si>
  <si>
    <t>YDL074C</t>
  </si>
  <si>
    <t>Anc_4.268</t>
  </si>
  <si>
    <t>E3 ubiquitin ligase; forms heterodimer with Rad6p to monoubiquinate histone H2B-K123, which is required for the subsequent methylation of histone H3-K4 and H3-K79; required for DSBR, transcription, silencing, and checkpoint control</t>
  </si>
  <si>
    <t>CAGL0L01419g</t>
  </si>
  <si>
    <t>CAGL-IPF7411|CAGL-CDS0230.1|CAG61804.1</t>
  </si>
  <si>
    <t>CAL0135264</t>
  </si>
  <si>
    <t>SPF1</t>
  </si>
  <si>
    <t>YEL031W</t>
  </si>
  <si>
    <t>Anc_1.476</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</si>
  <si>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</si>
  <si>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CAGL0I00704g</t>
  </si>
  <si>
    <t>CAGL-IPF2016|CAGL-CDS3784.1|CAG60221.1</t>
  </si>
  <si>
    <t>CAL0130424</t>
  </si>
  <si>
    <t>SWP1</t>
  </si>
  <si>
    <t>YMR149W</t>
  </si>
  <si>
    <t>Anc_2.375</t>
  </si>
  <si>
    <t>Delta subunit of the oligosaccharyl transferase glycoprotein complex; complex is required for N-linked glycosylation of proteins in the endoplasmic reticulum</t>
  </si>
  <si>
    <t>CAGL0D04884g</t>
  </si>
  <si>
    <t>CAGL-IPF4959|CAGL-CDS1709.1|CAG58535.1</t>
  </si>
  <si>
    <t>CAL0128415</t>
  </si>
  <si>
    <t>RRP9</t>
  </si>
  <si>
    <t>YPR137W</t>
  </si>
  <si>
    <t>Anc_3.474</t>
  </si>
  <si>
    <t>Protein involved in pre-rRNA processing; associated with U3 snRNP; component of small ribosomal subunit (SSU) processosome; ortholog of the human U3-55k protein</t>
  </si>
  <si>
    <t>CAGL0F07557g</t>
  </si>
  <si>
    <t>CAGL-IPF542|CAGL-CDS3643.1|CAG59220.1</t>
  </si>
  <si>
    <t>CAL0131246</t>
  </si>
  <si>
    <t>YJU2</t>
  </si>
  <si>
    <t>YKL095W</t>
  </si>
  <si>
    <t>Anc_2.486</t>
  </si>
  <si>
    <t>Essential protein required for pre-mRNA splicing; associates transiently with the spliceosomal NTC ("nineteen complex") and acts after Prp2p to promote the first catalytic reaction of splicing</t>
  </si>
  <si>
    <t>CAGL0E00583g</t>
  </si>
  <si>
    <t>CAGL-IPF5581|CAGL-CDS4928.1|CAG58632.1</t>
  </si>
  <si>
    <t>CAL0128878</t>
  </si>
  <si>
    <t>TRX3</t>
  </si>
  <si>
    <t>YCR083W</t>
  </si>
  <si>
    <t>Anc_6.359</t>
  </si>
  <si>
    <t>Mitochondrial thioredoxin; highly conserved oxidoreductase required to maintain the redox homeostasis of the cell, forms the mitochondrial thioredoxin system with Trr2p, redox state is maintained by both Trr2p and Glr1p</t>
  </si>
  <si>
    <t>CAGL0J06050g</t>
  </si>
  <si>
    <t>CAGL-IPF2282|CAGL-CDS2998.1|CAG60920.1</t>
  </si>
  <si>
    <t>CAL0133216</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</si>
  <si>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</si>
  <si>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</si>
  <si>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CAGL0L08184g</t>
  </si>
  <si>
    <t>FEN1</t>
  </si>
  <si>
    <t>CAGL-IPF7589|CAGL-CDS3147.1|CAG62102.1</t>
  </si>
  <si>
    <t>CAL0135906</t>
  </si>
  <si>
    <t>ELO2</t>
  </si>
  <si>
    <t>YCR034W</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</si>
  <si>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</si>
  <si>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CAGL0I01078g</t>
  </si>
  <si>
    <t>PFY1</t>
  </si>
  <si>
    <t>CAGL-IPF2048|CAGL-CDS5068.1|CAG60238.1</t>
  </si>
  <si>
    <t>CAL0132372</t>
  </si>
  <si>
    <t>YOR122C</t>
  </si>
  <si>
    <t>Anc_5.439</t>
  </si>
  <si>
    <t>Profilin; binds actin, phosphatidylinositol 4,5-bisphosphate, and polyproline regions; involved in cytoskeleton organization; required for normal timing of actin polymerization in response to thermal stress; protein abundance increases in response to DNA replication stress</t>
  </si>
  <si>
    <t>CAGL0M07227g</t>
  </si>
  <si>
    <t>CAGL-IPF6213|CAGL-CDS1825.1|CAG62638.1</t>
  </si>
  <si>
    <t>CAL0136529</t>
  </si>
  <si>
    <t>UTP9</t>
  </si>
  <si>
    <t>YHR196W</t>
  </si>
  <si>
    <t>Anc_4.362</t>
  </si>
  <si>
    <t>CAGL0G03663g</t>
  </si>
  <si>
    <t>CAGL-IPF7136|CAGL-CDS3943.1|CAG59450.1</t>
  </si>
  <si>
    <t>CAL0130300</t>
  </si>
  <si>
    <t>SCS2</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</si>
  <si>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</si>
  <si>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CAGL0L05830g</t>
  </si>
  <si>
    <t>CAGL-IPF4523|CAGL-CDS4292.1|CAG61998.1</t>
  </si>
  <si>
    <t>CAL0135390</t>
  </si>
  <si>
    <t>SPO74</t>
  </si>
  <si>
    <t>YGL170C</t>
  </si>
  <si>
    <t>Anc_8.120</t>
  </si>
  <si>
    <t>Component of the meiotic outer plaque of the spindle pole body; involved in modifying the meiotic outer plaque that is required prior to prospore membrane formation</t>
  </si>
  <si>
    <t>CAGL0K07986g</t>
  </si>
  <si>
    <t>CAGL-IPF3139|CAGL-CDS1885.1|CAG61531.1</t>
  </si>
  <si>
    <t>CAL0133963</t>
  </si>
  <si>
    <t>SRP54</t>
  </si>
  <si>
    <t>YPR088C</t>
  </si>
  <si>
    <t>Anc_3.395</t>
  </si>
  <si>
    <t>Signal recognition particle (SRP) subunit (homolog of mammalian SRP54); contains the signal sequence-binding activity of SRP, interacts with the SRP RNA, and mediates binding of SRP to signal receptor; contains GTPase domain</t>
  </si>
  <si>
    <t>CAGL0D05500g</t>
  </si>
  <si>
    <t>CAGL-IPF4910|CAGL-CDS2924.1|CAG58559.1</t>
  </si>
  <si>
    <t>CAL0128387</t>
  </si>
  <si>
    <t>HGH1</t>
  </si>
  <si>
    <t>YGR187C</t>
  </si>
  <si>
    <t>Anc_5.194</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</si>
  <si>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</si>
  <si>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CAGL0K09064g</t>
  </si>
  <si>
    <t>CAGL-IPF3061|CAGL-CDS3584.1|CAG61578.1</t>
  </si>
  <si>
    <t>CAL0133833</t>
  </si>
  <si>
    <t>TUM1</t>
  </si>
  <si>
    <t>YOR251C</t>
  </si>
  <si>
    <t>Anc_8.691</t>
  </si>
  <si>
    <t>Rhodanese domain sulfur transferase; accepts persulfite from Nfs1p and transfers it to Uba4p in the pathway for 2-thiolation of the wobble uridine base of tRNAs; also stimulates sulfur transfer by Nfs1p; may be mitochondrially localized</t>
  </si>
  <si>
    <t>CAGL0L03113g</t>
  </si>
  <si>
    <t>CAGL-IPF2741|CAGL-CDS3987.1|CAG61877.1</t>
  </si>
  <si>
    <t>CAL0136088</t>
  </si>
  <si>
    <t>GMH1</t>
  </si>
  <si>
    <t>YKR030W</t>
  </si>
  <si>
    <t>Anc_1.252</t>
  </si>
  <si>
    <t>Golgi membrane protein of unknown function; interacts with Gea1p and Gea2p; required for localization of Gea2p; computational analysis suggests a possible role in either cell wall synthesis or protein-vacuolar targeting</t>
  </si>
  <si>
    <t>CAGL0L01507g</t>
  </si>
  <si>
    <t>CAGL-IPF7416|CAGL-CDS0192.1|CAG61808.1</t>
  </si>
  <si>
    <t>CAL0136188</t>
  </si>
  <si>
    <t>RSE1</t>
  </si>
  <si>
    <t>YML049C</t>
  </si>
  <si>
    <t>Anc_1.497</t>
  </si>
  <si>
    <t>Protein involved in pre-mRNA splicing; component of the pre-spliceosome; associates with U2 snRNA; involved in ER to Golgi transport</t>
  </si>
  <si>
    <t>CAGL0G00748g</t>
  </si>
  <si>
    <t>CAGL-IPF3908|CAGL-CDS3715.1|CAG59322.1</t>
  </si>
  <si>
    <t>CAL0130177</t>
  </si>
  <si>
    <t>SEN34</t>
  </si>
  <si>
    <t>YAR008W</t>
  </si>
  <si>
    <t>Anc_4.116</t>
  </si>
  <si>
    <t>Subunit of the tRNA splicing endonuclease; tRNA splicing endonuclease is composed of Sen2p, Sen15p, Sen34p, and Sen54p; Sen34p contains the active site for tRNA 3' splice site cleavage and has similarity to Sen2p and to Archaeal tRNA splicing endonuclease</t>
  </si>
  <si>
    <t>CAGL0M10417g</t>
  </si>
  <si>
    <t>CAGL-IPF8948|CAGL-CDS4374.1|CAG62778.1</t>
  </si>
  <si>
    <t>CAL0137457</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</si>
  <si>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</si>
  <si>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</si>
  <si>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CAGL0B03355g</t>
  </si>
  <si>
    <t>CAGL-IPF785|CAGL-CDS3963.1|CAG58017.1</t>
  </si>
  <si>
    <t>CAL0127826</t>
  </si>
  <si>
    <t>DPB3</t>
  </si>
  <si>
    <t>YBR278W</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</si>
  <si>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</si>
  <si>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CAGL0H00110g</t>
  </si>
  <si>
    <t>CAGL-IPF11661|CAGL-CDS3014.1|CAG59733.1</t>
  </si>
  <si>
    <t>CAL0131662</t>
  </si>
  <si>
    <t>CAGL0M04653g</t>
  </si>
  <si>
    <t>CAGL-IPF9371|CAG62526.1</t>
  </si>
  <si>
    <t>CAL0136565</t>
  </si>
  <si>
    <t>PEP3</t>
  </si>
  <si>
    <t>YLR148W</t>
  </si>
  <si>
    <t>Anc_8.359</t>
  </si>
  <si>
    <t>PEP3/VPS18</t>
  </si>
  <si>
    <t>Component of CORVET tethering complex; vacuolar peripheral membrane protein that promotes vesicular docking/fusion reactions in conjunction with SNARE proteins, required for vacuolar biogenesis</t>
  </si>
  <si>
    <t>CAGL0I09900g</t>
  </si>
  <si>
    <t>CAGL-IPF7706|CAGL-CDS4347.1|CAG60615.1</t>
  </si>
  <si>
    <t>CAL0129627</t>
  </si>
  <si>
    <t>HSH49</t>
  </si>
  <si>
    <t>YOR319W</t>
  </si>
  <si>
    <t>Anc_8.797</t>
  </si>
  <si>
    <t>U2-snRNP associated splicing factor; similar to the mammalian splicing factor SAP49; proposed to function as a U2-snRNP assembly factor along with Hsh155p and binding partner Cus1p; contains two RNA recognition motifs (RRM)</t>
  </si>
  <si>
    <t>CAGL0K03355g</t>
  </si>
  <si>
    <t>CAGL-IPF2197|CAGL-CDS3221.1|CAG61331.1</t>
  </si>
  <si>
    <t>CAL0133987</t>
  </si>
  <si>
    <t>SRT1</t>
  </si>
  <si>
    <t>YMR101C</t>
  </si>
  <si>
    <t>Anc_2.452</t>
  </si>
  <si>
    <t>Cis-prenyltransferase; involved in synthesis of long-chain dolichols (19-22 isoprene units; as opposed to Rer2p which synthesizes shorter-chain dolichols); localizes to lipid bodies; transcription is induced during stationary phase</t>
  </si>
  <si>
    <t>CAGL0J06006g</t>
  </si>
  <si>
    <t>CAGL-IPF2280|CAGL-CDS5058.1|CAG60918.1</t>
  </si>
  <si>
    <t>CAL0132766</t>
  </si>
  <si>
    <t>GIM3</t>
  </si>
  <si>
    <t>YNL153C</t>
  </si>
  <si>
    <t>Anc_2.101</t>
  </si>
  <si>
    <t>CAGL0G03795g</t>
  </si>
  <si>
    <t>SSA1</t>
  </si>
  <si>
    <t>CAGL-IPF7126|CAGL-CDS1311.1|CAG59456.1|SSA2</t>
  </si>
  <si>
    <t>CAL0130109</t>
  </si>
  <si>
    <t>SSA2</t>
  </si>
  <si>
    <t>YLL024C</t>
  </si>
  <si>
    <t>Anc_4.035</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</si>
  <si>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</si>
  <si>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CAGL0K12760g</t>
  </si>
  <si>
    <t>CAGL-IPF4615|CAGL-CDS1064.1|CAG61734.1</t>
  </si>
  <si>
    <t>CAL0134365</t>
  </si>
  <si>
    <t>LAM5</t>
  </si>
  <si>
    <t>YFL042C</t>
  </si>
  <si>
    <t>Putative protein of unknown function; not an essential gene; YFL042C has a paralog, YLR072W, that arose from the whole genome duplication</t>
  </si>
  <si>
    <t>CAGL0L01001g</t>
  </si>
  <si>
    <t>CAGL-IPF8895|CAGL-CDS0804.1|CAG61787.1</t>
  </si>
  <si>
    <t>CAL0135370</t>
  </si>
  <si>
    <t>NOT3</t>
  </si>
  <si>
    <t>YIL038C</t>
  </si>
  <si>
    <t>Anc_7.214</t>
  </si>
  <si>
    <t>Subunit of CCR4-NOT global transcriptional regulator; involved intranscription initiation and elongation and in mRNA degradation; conserved lysine in human homolog of Not3p and Not5p is mutated in cancers</t>
  </si>
  <si>
    <t>CAGL0K01177g</t>
  </si>
  <si>
    <t>CAGL-IPF5120|CAGL-CDS4523.1|CAG61236.1</t>
  </si>
  <si>
    <t>CAL0134561</t>
  </si>
  <si>
    <t>PAC10</t>
  </si>
  <si>
    <t>YGR078C</t>
  </si>
  <si>
    <t>Anc_3.134</t>
  </si>
  <si>
    <t>Part of the heteromeric co-chaperone GimC/prefoldin complex; complex promotes efficient protein folding</t>
  </si>
  <si>
    <t>CAGL0M06281g</t>
  </si>
  <si>
    <t>DTR1</t>
  </si>
  <si>
    <t>CAGL-IPF6139|CAGL-CDS1824.1|CAG62596.1</t>
  </si>
  <si>
    <t>CAL0137077</t>
  </si>
  <si>
    <t>YBR180W</t>
  </si>
  <si>
    <t>Anc_8.570</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</si>
  <si>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</si>
  <si>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CAGL0L04246g</t>
  </si>
  <si>
    <t>RPB2</t>
  </si>
  <si>
    <t>CAGL-IPF8113|CAGL-CDS0224.1|CAG61929.1</t>
  </si>
  <si>
    <t>CAL0135754</t>
  </si>
  <si>
    <t>YOR151C</t>
  </si>
  <si>
    <t>Anc_5.497</t>
  </si>
  <si>
    <t>RNA polymerase II second largest subunit B150; part of central core; similar to bacterial beta subunit</t>
  </si>
  <si>
    <t>CAGL0I06666g</t>
  </si>
  <si>
    <t>CAGL-IPF1442|CAGL-CDS2407.1|CAG60476.1</t>
  </si>
  <si>
    <t>CAL0132096</t>
  </si>
  <si>
    <t>PEA2</t>
  </si>
  <si>
    <t>YER149C</t>
  </si>
  <si>
    <t>Anc_8.198</t>
  </si>
  <si>
    <t>Coiled-coil polarisome protein; required for polarized morphogenesis, cell fusion, and low affinity Ca2+ influx; forms polarisome complex with Bni1p, Bud6p, and Spa2p; localizes to sites of polarized growth</t>
  </si>
  <si>
    <t>CAGL0I02750g</t>
  </si>
  <si>
    <t>CAGL-IPF8056|CAGL-CDS1410.1|CAG60307.1</t>
  </si>
  <si>
    <t>CAL0132150</t>
  </si>
  <si>
    <t>BZZ1</t>
  </si>
  <si>
    <t>YHR114W</t>
  </si>
  <si>
    <t>Anc_2.159</t>
  </si>
  <si>
    <t>SH3 domain protein implicated in regulating actin polymerization; able to recruit actin polymerization machinery through its SH3 domains; colocalizes with cortical actin patches and Las17p; interacts with type I myosins</t>
  </si>
  <si>
    <t>CAGL0J05522g</t>
  </si>
  <si>
    <t>CAGL-IPF7931|CAGL-CDS1961.1|CAG60896.1</t>
  </si>
  <si>
    <t>CAL0133740</t>
  </si>
  <si>
    <t>SAL1</t>
  </si>
  <si>
    <t>YNL083W</t>
  </si>
  <si>
    <t>Anc_2.210</t>
  </si>
  <si>
    <t>ADP/ATP transporter; member of the Ca2+-binding subfamily of mitochondrial carriers, with two EF-hand motifs; transport activity of either Sal1p or Pet9p is critical for viability; polymorphic in different S. cerevisiae strains</t>
  </si>
  <si>
    <t>CAGL0I06765g</t>
  </si>
  <si>
    <t>CAGL-IPF1450|CAGL-CDS0622.1|CAG60481.1</t>
  </si>
  <si>
    <t>CAL0132056</t>
  </si>
  <si>
    <t>UBP5</t>
  </si>
  <si>
    <t>Putative ubiquitin-specific protease; concentrates at the bud neck; UBP5 has a paralog, DOA4, that arose from the whole genome duplication</t>
  </si>
  <si>
    <t>CAGL0B01485g</t>
  </si>
  <si>
    <t>CAGL-IPF5264|CAGL-CDS1178.1|CAG57934.1</t>
  </si>
  <si>
    <t>CAL0127682</t>
  </si>
  <si>
    <t>PPM2</t>
  </si>
  <si>
    <t>YOL141W</t>
  </si>
  <si>
    <t>Anc_3.015</t>
  </si>
  <si>
    <t>AdoMet-dependent tRNA methyltransferase; also involved in methoxycarbonylation; required for the synthesis of wybutosine (yW), a modified guanosine found at the 3'-position adjacent to the anticodon of phe-tRNA; similarity to Ppm1p</t>
  </si>
  <si>
    <t>CAGL0C03369g</t>
  </si>
  <si>
    <t>CAGL-IPF974|CAGL-CDS3817.1|CAG58229.1</t>
  </si>
  <si>
    <t>CAL0127296</t>
  </si>
  <si>
    <t>NOG2</t>
  </si>
  <si>
    <t>YNR053C</t>
  </si>
  <si>
    <t>Anc_6.380</t>
  </si>
  <si>
    <t>Putative GTPase; associates with pre-60S ribosomal subunits in the nucleolus and is required for their nuclear export and maturation</t>
  </si>
  <si>
    <t>CAGL0L01881g</t>
  </si>
  <si>
    <t>CAGL-IPF7440|CAGL-CDS1967.1|CAG61821.1</t>
  </si>
  <si>
    <t>CAL0135584</t>
  </si>
  <si>
    <t>PTM1</t>
  </si>
  <si>
    <t>YKL039W</t>
  </si>
  <si>
    <t>Anc_2.552</t>
  </si>
  <si>
    <t>Protein of unknown function; copurifies with late Golgi vesicles containing the v-SNARE Tlg2p; PTM1 has a paralog, YHL017W, that arose from the whole genome duplication</t>
  </si>
  <si>
    <t>CAGL0K04939g</t>
  </si>
  <si>
    <t>CAGL-IPF4007|CAGL-CDS3405.1|CAG61402.1</t>
  </si>
  <si>
    <t>CAL0133979</t>
  </si>
  <si>
    <t>YNL217W</t>
  </si>
  <si>
    <t>Anc_2.028</t>
  </si>
  <si>
    <t>Putative protein of unknown function; weak sequence similarity to bis (5'-nucleotidyl)-tetraphosphatases; (GFP)-fusion protein localizes to the vacuole; null mutant is highly sensitive to azaserine and resistant to sodium-O-vandate</t>
  </si>
  <si>
    <t>CAGL0I08613g</t>
  </si>
  <si>
    <t>CAGL-IPF4368|CAGL-CDS1720.1|CAG60560.1</t>
  </si>
  <si>
    <t>CAL0129499</t>
  </si>
  <si>
    <t>Anc_8.218</t>
  </si>
  <si>
    <t>CAGL0C01155g</t>
  </si>
  <si>
    <t>CAGL-IPF7217|CAGL-CDS3464.1|CAG58130.1</t>
  </si>
  <si>
    <t>CAL0127256</t>
  </si>
  <si>
    <t>UCC1</t>
  </si>
  <si>
    <t>YLR224W</t>
  </si>
  <si>
    <t>Anc_8.433</t>
  </si>
  <si>
    <t>F-box protein and component of SCF ubiquitin ligase complexes; involved in ubiquitin-dependent protein catabolism; readily monoubiquitinated in vitro by SCF-Ubc4 complexes; YLR224W is not an essential gene</t>
  </si>
  <si>
    <t>CAGL0H06105g</t>
  </si>
  <si>
    <t>CAGL-IPF338|CAGL-CDS3685.1|CAG59993.1</t>
  </si>
  <si>
    <t>CAL0130212</t>
  </si>
  <si>
    <t>YOR362C</t>
  </si>
  <si>
    <t>Anc_7.020</t>
  </si>
  <si>
    <t>PRE10</t>
  </si>
  <si>
    <t>Alpha 7 subunit of the 20S proteasome; protein abundance increases in response to DNA replication stress</t>
  </si>
  <si>
    <t>CAGL0C03465g</t>
  </si>
  <si>
    <t>CAGL-IPF964|CAGL-CDS4393.1|CAG58233.1</t>
  </si>
  <si>
    <t>CAL0127502</t>
  </si>
  <si>
    <t>MSO1</t>
  </si>
  <si>
    <t>YNR049C</t>
  </si>
  <si>
    <t>Anc_6.375</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</si>
  <si>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</si>
  <si>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CAGL0D04004g</t>
  </si>
  <si>
    <t>CAGL-IPF4705|CAGL-CDS3653.1|CAG58501.1</t>
  </si>
  <si>
    <t>CAL0128357</t>
  </si>
  <si>
    <t>YGR017W</t>
  </si>
  <si>
    <t>Anc_4.154</t>
  </si>
  <si>
    <t>Putative protein of unknown function; green fluorescent protein (GFP)-fusion protein localizes to both the nucleus and the cytoplasm</t>
  </si>
  <si>
    <t>CAGL0A00979g</t>
  </si>
  <si>
    <t>CAGL-IPF15755|CAG57704.1</t>
  </si>
  <si>
    <t>CAL0126663</t>
  </si>
  <si>
    <t>RPL38</t>
  </si>
  <si>
    <t>YLR325C</t>
  </si>
  <si>
    <t>Anc_4.141</t>
  </si>
  <si>
    <t>Ribosomal 60S subunit protein L38; homologous to mammalian ribosomal protein L38, no bacterial homolog</t>
  </si>
  <si>
    <t>CAGL0M09823g</t>
  </si>
  <si>
    <t>VIP1</t>
  </si>
  <si>
    <t>CAGL-IPF9029|CAGL-CDS0291.1|CAG62751.1</t>
  </si>
  <si>
    <t>CAL0137343</t>
  </si>
  <si>
    <t>YLR410W</t>
  </si>
  <si>
    <t>Anc_4.276</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</si>
  <si>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</si>
  <si>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CAGL0E02981g</t>
  </si>
  <si>
    <t>CAGL-IPF9196|CAGL-CDS2860.1|CAG58738.1</t>
  </si>
  <si>
    <t>CAL0128846</t>
  </si>
  <si>
    <t>GPC1</t>
  </si>
  <si>
    <t>YGR149W</t>
  </si>
  <si>
    <t>Anc_4.086</t>
  </si>
  <si>
    <t>Putative protein of unknown function; predicted to be an integal membrane protein</t>
  </si>
  <si>
    <t>CAGL0G00462g</t>
  </si>
  <si>
    <t>CAGL-IPF3923|CAGL-CDS4600.1|CAG59312.1</t>
  </si>
  <si>
    <t>CAL0137705</t>
  </si>
  <si>
    <t>YGR273C</t>
  </si>
  <si>
    <t>YMR295C</t>
  </si>
  <si>
    <t>Anc_5.029</t>
  </si>
  <si>
    <t>Putative protein of unknown function; expression downregulated by treatment with 8-methoxypsoralen plus UVA irradiation; not an essential gene; YGR273C has a paralog, YMR295C, that arose from the whole genome duplication</t>
  </si>
  <si>
    <t>CAGL0A00649g</t>
  </si>
  <si>
    <t>CAGL-IPF3345|CAG57692.1</t>
  </si>
  <si>
    <t>CAL0126603</t>
  </si>
  <si>
    <t>CAGL0H08822g</t>
  </si>
  <si>
    <t>CAGL-IPF122|CAGL-CDS1985.1|CAG60115.1</t>
  </si>
  <si>
    <t>CAL0132002</t>
  </si>
  <si>
    <t>MMT1</t>
  </si>
  <si>
    <t>YMR177W</t>
  </si>
  <si>
    <t>Putative metal transporter involved in mitochondrial iron accumulation; MMT1 has a paralog, MMT2, that arose from the whole genome duplication</t>
  </si>
  <si>
    <t>CAGL0K08184g</t>
  </si>
  <si>
    <t>CCP1</t>
  </si>
  <si>
    <t>CAGL-IPF3127|CAGL-CDS3101.1|CAG61540.1</t>
  </si>
  <si>
    <t>CAL0134567</t>
  </si>
  <si>
    <t>YKR066C</t>
  </si>
  <si>
    <t>Anc_1.194</t>
  </si>
  <si>
    <t>Mitochondrial cytochrome-c peroxidase; degrades reactive oxygen species in mitochondria, involved in the response to oxidative stress</t>
  </si>
  <si>
    <t>CAGL0H09372g</t>
  </si>
  <si>
    <t>CAGL-IPF78|CAGL-CDS2818.1|CAG60139.1</t>
  </si>
  <si>
    <t>CAL0131502</t>
  </si>
  <si>
    <t>TYS1</t>
  </si>
  <si>
    <t>YGR185C</t>
  </si>
  <si>
    <t>Anc_5.192</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</si>
  <si>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</si>
  <si>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CAGL0F04785g</t>
  </si>
  <si>
    <t>CAGL-IPF1659|CAGL-CDS1325.1|CAG59103.1</t>
  </si>
  <si>
    <t>CAL0131044</t>
  </si>
  <si>
    <t>VHS2</t>
  </si>
  <si>
    <t>YNL074C</t>
  </si>
  <si>
    <t>YIL135C</t>
  </si>
  <si>
    <t>Anc_2.222</t>
  </si>
  <si>
    <t>Cytoplasmic protein of unknown function; identified as a high-copy suppressor of the synthetic lethality of a sis2 sit4 double mutant, suggesting a role in G1/S phase progression; VHS2 has a paralog, MLF3, that arose from the whole genome duplication</t>
  </si>
  <si>
    <t>CAGL0M02057g</t>
  </si>
  <si>
    <t>CAGL-IPF6380|CAGL-CDS3692.1|CAG62411.1</t>
  </si>
  <si>
    <t>CAL0137073</t>
  </si>
  <si>
    <t>YPL162C</t>
  </si>
  <si>
    <t>Anc_8.686</t>
  </si>
  <si>
    <t>Putative protein of unknown function; green fluorescent protein (GFP)-fusion protein localizes to the membrane of vacuole with cell cycle-correlated morphology</t>
  </si>
  <si>
    <t>CAGL0K11440g</t>
  </si>
  <si>
    <t>CAGL-IPF3292|CAGL-CDS5030.1|CAG61676.1</t>
  </si>
  <si>
    <t>CAL0134419</t>
  </si>
  <si>
    <t>HTA1</t>
  </si>
  <si>
    <t>YDR225W</t>
  </si>
  <si>
    <t>Anc_8.439</t>
  </si>
  <si>
    <t>Histone H2A; core histone protein required for chromatin assembly and chromosome function; one of two nearly identical subtypes (see also HTA2); DNA damage-dependent phosphorylation by Mec1p facilitates DNA repair; acetylated by Nat4p</t>
  </si>
  <si>
    <t>CAGL0D04246g</t>
  </si>
  <si>
    <t>CAGL-IPF4687|CAGL-CDS4293.1|CAG58511.1</t>
  </si>
  <si>
    <t>CAL0128491</t>
  </si>
  <si>
    <t>YMR077C</t>
  </si>
  <si>
    <t>VPS20</t>
  </si>
  <si>
    <t>Myristoylated subunit of ESCRTIII; the endosomal sorting complex required for transport of transmembrane proteins into the multivesicular body pathway to the lysosomal/vacuolar lumen; cytoplasmic protein recruited to endosomal membranes</t>
  </si>
  <si>
    <t>CAGL0L07480g</t>
  </si>
  <si>
    <t>CAGL-IPF8870|CAGL-CDS3480.1|CAG62073.1</t>
  </si>
  <si>
    <t>CAL0135396</t>
  </si>
  <si>
    <t>NRG2</t>
  </si>
  <si>
    <t>YBR066C</t>
  </si>
  <si>
    <t>Transcriptional repressor; mediates glucose repression and negatively regulates filamentous growth; NRG2 has a paralog, NRG1, that arose from the whole genome duplication</t>
  </si>
  <si>
    <t>CAGL0M00874g</t>
  </si>
  <si>
    <t>CAGL-IPF14426|CAR58072.1</t>
  </si>
  <si>
    <t>CAL0137089</t>
  </si>
  <si>
    <t>LSM3</t>
  </si>
  <si>
    <t>YLR438C-A</t>
  </si>
  <si>
    <t>Anc_4.319</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</si>
  <si>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</si>
  <si>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CAGL0A04587g</t>
  </si>
  <si>
    <t>CAGL-IPF1128|CAGL-CDS2458.1|CAG57860.1</t>
  </si>
  <si>
    <t>CAL0126613</t>
  </si>
  <si>
    <t>ALG3</t>
  </si>
  <si>
    <t>YBL082C</t>
  </si>
  <si>
    <t>Anc_7.407</t>
  </si>
  <si>
    <t>Dolichol-P-Man dependent alpha(1-3) mannosyltransferase; involved in the synthesis of dolichol-linked oligosaccharide donor for N-linked glycosylation of proteins</t>
  </si>
  <si>
    <t>CAGL0F07799g</t>
  </si>
  <si>
    <t>CAGL-IPF558|CAGL-CDS1613.1|CAG59231.1</t>
  </si>
  <si>
    <t>CAL0130882</t>
  </si>
  <si>
    <t>EAR1</t>
  </si>
  <si>
    <t>YMR171C</t>
  </si>
  <si>
    <t>Anc_2.336</t>
  </si>
  <si>
    <t>Specificity factor required for Rsp5p-dependent ubiquitination; also required for sorting of specific cargo proteins at the multivesicular body; mRNA is targeted to the bud via the mRNA transport system involving She2p</t>
  </si>
  <si>
    <t>CAGL0H05401g</t>
  </si>
  <si>
    <t>CAGL-IPF4433|CAGL-CDS3770.1|CAG59964.1</t>
  </si>
  <si>
    <t>CAL0131568</t>
  </si>
  <si>
    <t>GPI2</t>
  </si>
  <si>
    <t>YPL076W</t>
  </si>
  <si>
    <t>Anc_8.545</t>
  </si>
  <si>
    <t>Protein involved in the synthesis of GlcNAc-PI; GlcNAc-PI is the first intermediate in the synthesis of glycosylphosphatidylinositol (GPI) anchors; homologous to the human PIG-C protein; GlcNAc-PI stands for N-acetylglucosaminyl phosphatidylinositol</t>
  </si>
  <si>
    <t>CAGL0C01991g</t>
  </si>
  <si>
    <t>CAGL-IPF1090|CAGL-CDS3263.1|CAG58168.1</t>
  </si>
  <si>
    <t>CAL0127192</t>
  </si>
  <si>
    <t>CNN1</t>
  </si>
  <si>
    <t>YFR046C</t>
  </si>
  <si>
    <t>Anc_3.559</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</si>
  <si>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</si>
  <si>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CAGL0J07788g</t>
  </si>
  <si>
    <t>CAGL-IPF2403|CAGL-CDS0188.1|CAG60997.1</t>
  </si>
  <si>
    <t>CAL0133732</t>
  </si>
  <si>
    <t>RAD50</t>
  </si>
  <si>
    <t>YNL250W</t>
  </si>
  <si>
    <t>Anc_1.110</t>
  </si>
  <si>
    <t>Subunit of MRX complex with Mre11p and Xrs2p; complex is involved in processing double-strand DNA breaks in vegetative cells, initiation of meiotic DSBs, telomere maintenance, and nonhomologous end joining; forms nuclear foci upon DNA replication stress</t>
  </si>
  <si>
    <t>CAGL0G01474g</t>
  </si>
  <si>
    <t>CAGL-IPF3850|CAGL-CDS3165.1|CAG59353.1</t>
  </si>
  <si>
    <t>CAL0129356</t>
  </si>
  <si>
    <t>BOP3</t>
  </si>
  <si>
    <t>YNL042W</t>
  </si>
  <si>
    <t>Anc_2.270</t>
  </si>
  <si>
    <t>Protein of unknown function; potential Cdc28p substrate; overproduction confers resistance to methylmercury</t>
  </si>
  <si>
    <t>CAGL0M11352g</t>
  </si>
  <si>
    <t>CAGL-IPF6233|CAGL-CDS3785.1|CAG62814.1</t>
  </si>
  <si>
    <t>CAL0136241</t>
  </si>
  <si>
    <t>YJL178C</t>
  </si>
  <si>
    <t>Anc_1.160</t>
  </si>
  <si>
    <t>ATG27</t>
  </si>
  <si>
    <t>Type I membrane protein involved in autophagy and the Cvt pathway; may be involved in membrane delivery to the phagophore assembly site</t>
  </si>
  <si>
    <t>CAGL0H03971g</t>
  </si>
  <si>
    <t>CAGL-IPF1887|CAGL-CDS3898.1|CAG59900.1</t>
  </si>
  <si>
    <t>CAL0131676</t>
  </si>
  <si>
    <t>YCP4</t>
  </si>
  <si>
    <t>YCR004C</t>
  </si>
  <si>
    <t>Anc_1.421</t>
  </si>
  <si>
    <t>Protein of unknown function; has sequence and structural similarity to flavodoxins; predicted to be palmitoylated; the authentic, non-tagged protein is detected in highly purified mitochondria in high-throughput studies</t>
  </si>
  <si>
    <t>CAGL0F09031g</t>
  </si>
  <si>
    <t>CAGL-IPF7773|CAGL-CDS3875.1|CAG59284.1</t>
  </si>
  <si>
    <t>CAL0130954</t>
  </si>
  <si>
    <t>RPS4B</t>
  </si>
  <si>
    <t>YJR145C</t>
  </si>
  <si>
    <t>YHR203C</t>
  </si>
  <si>
    <t>Anc_4.382</t>
  </si>
  <si>
    <t>Protein component of the small (40S) ribosomal subunit; homologous to mammalian ribosomal protein S4, no bacterial homolog; RPS4B has a paralog, RPS4A, that arose from the whole genome duplication</t>
  </si>
  <si>
    <t>CAGL0F00825g</t>
  </si>
  <si>
    <t>GSH2</t>
  </si>
  <si>
    <t>CAGL-IPF3756|CAGL-CDS2175.1|CAG58934.1</t>
  </si>
  <si>
    <t>CAL0130874</t>
  </si>
  <si>
    <t>YOL049W</t>
  </si>
  <si>
    <t>Anc_7.082</t>
  </si>
  <si>
    <t>Glutathione synthetase; catalyzes the ATP-dependent synthesis of glutathione (GSH) from gamma-glutamylcysteine and glycine; induced by oxidative stress and heat shock</t>
  </si>
  <si>
    <t>CAGL0L05038g</t>
  </si>
  <si>
    <t>CAGL-IPF4576|CAGL-CDS1993.1|CAG61963.1</t>
  </si>
  <si>
    <t>CAL0135826</t>
  </si>
  <si>
    <t>MUD2</t>
  </si>
  <si>
    <t>YKL074C</t>
  </si>
  <si>
    <t>Anc_2.619</t>
  </si>
  <si>
    <t>Protein involved in early pre-mRNA splicing; component of the pre-mRNA-U1 snRNP complex, the commitment complex; interacts with Msl5p/BBP splicing factor and Sub2p; similar to metazoan splicing factor U2AF65</t>
  </si>
  <si>
    <t>CAGL0F08679g</t>
  </si>
  <si>
    <t>CAGL-IPF631|CAGL-CDS2797.1|CAG59270.1</t>
  </si>
  <si>
    <t>CAL0131112</t>
  </si>
  <si>
    <t>TFG2</t>
  </si>
  <si>
    <t>YGR005C</t>
  </si>
  <si>
    <t>Anc_4.142</t>
  </si>
  <si>
    <t>TFIIF (Transcription Factor II) middle subunit; involved in both transcription initiation and elongation of RNA polymerase II; homologous to human RAP30</t>
  </si>
  <si>
    <t>CAGL0C01056g</t>
  </si>
  <si>
    <t>CAGL0C01067g.1</t>
  </si>
  <si>
    <t>CAL0000207278</t>
  </si>
  <si>
    <t>CAGL0L09691g</t>
  </si>
  <si>
    <t>ZCF37|CAGL-IPF8755|CAGL-CDS0751.1|CAG62163.1</t>
  </si>
  <si>
    <t>CAL0135272</t>
  </si>
  <si>
    <t>PUT3</t>
  </si>
  <si>
    <t>YKL015W</t>
  </si>
  <si>
    <t>Anc_2.654</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</si>
  <si>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</si>
  <si>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CAGL0I02596g</t>
  </si>
  <si>
    <t>CAGL-IPF8064|CAGL-CDS4450.1|CAG60302.1</t>
  </si>
  <si>
    <t>CAL0132218</t>
  </si>
  <si>
    <t>CAGL0L08426g</t>
  </si>
  <si>
    <t>SUE1</t>
  </si>
  <si>
    <t>CAGL-IPF7576|CAGL-CDS4938.1|CAG62113.1</t>
  </si>
  <si>
    <t>CAL0135372</t>
  </si>
  <si>
    <t>YPR151C</t>
  </si>
  <si>
    <t>Anc_3.496</t>
  </si>
  <si>
    <t>Protein required for degradation of unstable forms of cytochrome c; located in the mitochondria</t>
  </si>
  <si>
    <t>CAGL0K08206g</t>
  </si>
  <si>
    <t>CAGL-IPF3126|CAGL-CDS0265.1|CAG61541.1</t>
  </si>
  <si>
    <t>CAL0134005</t>
  </si>
  <si>
    <t>YGL140C</t>
  </si>
  <si>
    <t>Anc_1.090</t>
  </si>
  <si>
    <t>Putative protein of unknown function; non-essential gene; contains multiple predicted transmembrane domains</t>
  </si>
  <si>
    <t>CAGL0F00605g</t>
  </si>
  <si>
    <t>CAGL-IPF3783|CAGL-CDS2099.1|CAG58924.1</t>
  </si>
  <si>
    <t>CAL0131300</t>
  </si>
  <si>
    <t>EMI2</t>
  </si>
  <si>
    <t>YDR516C</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</si>
  <si>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</si>
  <si>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CAGL0G02145g</t>
  </si>
  <si>
    <t>CAGL-IPF3541|CAGL-CDS1912.1|CAG59382.1</t>
  </si>
  <si>
    <t>CAL0137547</t>
  </si>
  <si>
    <t>YKR078W</t>
  </si>
  <si>
    <t>YOR069W</t>
  </si>
  <si>
    <t>Anc_5.670</t>
  </si>
  <si>
    <t>Cytoplasmic protein of unknown function; potential Cdc28p substrate; contains a Phox homology (PX) domain and specifically binds phosphatidylinositol 3-phosphate (PtdIns-3-P); YKR078W has a paralog, VPS5, that arose from the whole genome duplication</t>
  </si>
  <si>
    <t>CAGL0E02761g</t>
  </si>
  <si>
    <t>CAGL-IPF7985|CAGL-CDS4449.1|CAG58728.1</t>
  </si>
  <si>
    <t>CAL0129146</t>
  </si>
  <si>
    <t>LDB7</t>
  </si>
  <si>
    <t>YBL006C</t>
  </si>
  <si>
    <t>Anc_4.111</t>
  </si>
  <si>
    <t>Component of the RSC chromatin remodeling complex; interacts with Rsc3p, Rsc30p, Npl6p, and Htl1p to form a module important for a broad range of RSC functions</t>
  </si>
  <si>
    <t>CAGL0G00968g</t>
  </si>
  <si>
    <t>CAGL-IPF3892|CAGL-CDS0856.1|CAG59330.1</t>
  </si>
  <si>
    <t>CAL0130777</t>
  </si>
  <si>
    <t>VRP1</t>
  </si>
  <si>
    <t>YLR337C</t>
  </si>
  <si>
    <t>Anc_4.168</t>
  </si>
  <si>
    <t>Proline-rich actin-associated protein; involved in cytoskeletal organization and cytokinesis; related to mammalian Wiskott-Aldrich syndrome protein (WASP)-interacting protein (WIP)</t>
  </si>
  <si>
    <t>CAGL0L03135g</t>
  </si>
  <si>
    <t>CAGL-IPF2739|CAGL-CDS0082.1|CAG61878.1</t>
  </si>
  <si>
    <t>CAL0135334</t>
  </si>
  <si>
    <t>SPO14</t>
  </si>
  <si>
    <t>YKR031C</t>
  </si>
  <si>
    <t>Anc_1.251</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</si>
  <si>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</si>
  <si>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CAGL0M08316g</t>
  </si>
  <si>
    <t>CAGL-IPF8018|CAGL-CDS0491.1|CAG62683.1</t>
  </si>
  <si>
    <t>CAL0136235</t>
  </si>
  <si>
    <t>NNK1</t>
  </si>
  <si>
    <t>YKL171W</t>
  </si>
  <si>
    <t>Anc_1.178</t>
  </si>
  <si>
    <t>Protein kinase; implicated in proteasome function; interacts with TORC1, Ure2 and Gdh2; overexpression leads to hypersensitivity to rapamycin and nuclear accumulation of Gln3; epitope-tagged protein localizes to the cytoplasm</t>
  </si>
  <si>
    <t>CAGL0I00286g</t>
  </si>
  <si>
    <t>CAGL-IPF1995|CAGL-CDS1738.1|CAG60202.1</t>
  </si>
  <si>
    <t>CAL0132216</t>
  </si>
  <si>
    <t>CAGL0L06534g</t>
  </si>
  <si>
    <t>CAGL-IPF7636|CAGL-CDS1591.1|CAG62029.1</t>
  </si>
  <si>
    <t>CAL0135354</t>
  </si>
  <si>
    <t>SMI1</t>
  </si>
  <si>
    <t>YGR229C</t>
  </si>
  <si>
    <t>Anc_5.100</t>
  </si>
  <si>
    <t>Protein involved in the regulation of cell wall synthesis; proposed to be involved in coordinating cell cycle progression with cell wall integrity</t>
  </si>
  <si>
    <t>CAGL0D01386g</t>
  </si>
  <si>
    <t>MED1</t>
  </si>
  <si>
    <t>CAGL-IPF2664|CAGL-CDS1687.1|CAG58386.1</t>
  </si>
  <si>
    <t>CAL0128307</t>
  </si>
  <si>
    <t>YPR070W</t>
  </si>
  <si>
    <t>Anc_3.364</t>
  </si>
  <si>
    <t>CAGL0M04235g</t>
  </si>
  <si>
    <t>CAGL-IPF8291|CAGL-CDS0853.1|CAG62507.1</t>
  </si>
  <si>
    <t>CAL0137275</t>
  </si>
  <si>
    <t>APC2</t>
  </si>
  <si>
    <t>YLR127C</t>
  </si>
  <si>
    <t>Anc_8.321</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</si>
  <si>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</si>
  <si>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CAGL0E02343g</t>
  </si>
  <si>
    <t>CAGL-IPF7957|CAGL-CDS3037.1|CAG58710.1</t>
  </si>
  <si>
    <t>CAL0128994</t>
  </si>
  <si>
    <t>RCL1</t>
  </si>
  <si>
    <t>YOL010W</t>
  </si>
  <si>
    <t>Anc_6.039</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</si>
  <si>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</si>
  <si>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CAGL0M05269g</t>
  </si>
  <si>
    <t>CAGL-IPF7189|CAGL-CDS5023.1|CAG62551.1</t>
  </si>
  <si>
    <t>CAL0136219</t>
  </si>
  <si>
    <t>AIM4</t>
  </si>
  <si>
    <t>YBR194W</t>
  </si>
  <si>
    <t>Anc_8.550</t>
  </si>
  <si>
    <t>Protein proposed to be associated with the nuclear pore complex; null mutant is viable, displays elevated frequency of mitochondrial genome loss and is sensitive to freeze-thaw stress</t>
  </si>
  <si>
    <t>CAGL0J02728g</t>
  </si>
  <si>
    <t>CAGL-IPF6539|CAGL-CDS0545.1|CAG60772.1</t>
  </si>
  <si>
    <t>CAL0133684</t>
  </si>
  <si>
    <t>SAP1</t>
  </si>
  <si>
    <t>YER047C</t>
  </si>
  <si>
    <t>Anc_7.215</t>
  </si>
  <si>
    <t>Putative ATPase of the AAA family; interacts with the Sin1p transcriptional repressor in the two-hybrid system</t>
  </si>
  <si>
    <t>CAGL0M09427g</t>
  </si>
  <si>
    <t>CAGL-IPF9387|CAGL-CDS4324.1|CAG62732.1</t>
  </si>
  <si>
    <t>CAL0136367</t>
  </si>
  <si>
    <t>SFT2</t>
  </si>
  <si>
    <t>YBL102W</t>
  </si>
  <si>
    <t>Anc_7.437</t>
  </si>
  <si>
    <t>Tetra-spanning membrane protein found mostly in the late Golgi; non-essential; can suppress some sed5 alleles; may be part of the transport machinery, but precise function is unknown; similar to mammalian syntaxin 5</t>
  </si>
  <si>
    <t>CAGL0H00781g</t>
  </si>
  <si>
    <t>CAGL-IPF9213|CAGL-CDS1998.1|CAG59764.1</t>
  </si>
  <si>
    <t>CAL0131656</t>
  </si>
  <si>
    <t>YPL247C</t>
  </si>
  <si>
    <t>Anc_6.276</t>
  </si>
  <si>
    <t>Putative protein of unknown function; green fluorescent protein (GFP)-fusion protein localizes to the cytoplasm and nucleus; similar to the petunia WD repeat protein an11; overexpression causes a cell cycle delay or arrest</t>
  </si>
  <si>
    <t>CAGL0K06281g</t>
  </si>
  <si>
    <t>CAGL-IPF5288|CAGL-CDS4560.1|CAG61457.1</t>
  </si>
  <si>
    <t>CAL0134671</t>
  </si>
  <si>
    <t>GUK1</t>
  </si>
  <si>
    <t>YDR454C</t>
  </si>
  <si>
    <t>Anc_5.572</t>
  </si>
  <si>
    <t>Guanylate kinase; converts GMP to GDP; required for growth and mannose outer chain elongation of cell wall N-linked glycoproteins</t>
  </si>
  <si>
    <t>CAGL0K09328g</t>
  </si>
  <si>
    <t>THR4</t>
  </si>
  <si>
    <t>CAGL-IPF8785|CAGL-CDS2003.1|CAG61588.1</t>
  </si>
  <si>
    <t>CAL0134515</t>
  </si>
  <si>
    <t>YCR053W</t>
  </si>
  <si>
    <t>Anc_6.323</t>
  </si>
  <si>
    <t>Threonine synthase; conserved protein that catalyzes formation of threonine from O-phosphohomoserine; expression is regulated by the GCN4-mediated general amino acid control pathway</t>
  </si>
  <si>
    <t>CAGL0H06325g</t>
  </si>
  <si>
    <t>CAGL-IPF317|CAGL-CDS3791.1|CAG60003.1</t>
  </si>
  <si>
    <t>CAL0131810</t>
  </si>
  <si>
    <t>SYN8</t>
  </si>
  <si>
    <t>YAL014C</t>
  </si>
  <si>
    <t>Anc_7.092</t>
  </si>
  <si>
    <t>Endosomal SNARE related to mammalian syntaxin 8</t>
  </si>
  <si>
    <t>CAGL0E02695g</t>
  </si>
  <si>
    <t>LIG4</t>
  </si>
  <si>
    <t>CAGL-IPF7981|CAGL-CDS0523.1|CAG58725.1</t>
  </si>
  <si>
    <t>CAL0129066</t>
  </si>
  <si>
    <t>DNL4</t>
  </si>
  <si>
    <t>YOR005C</t>
  </si>
  <si>
    <t>Anc_6.018</t>
  </si>
  <si>
    <t>DNA ligase required for nonhomologous end-joining (NHEJ); forms stable heterodimer with required cofactor Lif1p, interacts with Nej1p; involved in meiosis, not essential for vegetative growth</t>
  </si>
  <si>
    <t>CAGL0I09130g</t>
  </si>
  <si>
    <t>CAGL-IPF8976|CAGL-CDS1003.1|CAG60580.1</t>
  </si>
  <si>
    <t>CAL0132164</t>
  </si>
  <si>
    <t>PTR3</t>
  </si>
  <si>
    <t>YFR029W</t>
  </si>
  <si>
    <t>Anc_1.348</t>
  </si>
  <si>
    <t>CAGL0D00198g</t>
  </si>
  <si>
    <t>CAGL-IPF2551|CAGL-CDS2873.1|CAG58333.1</t>
  </si>
  <si>
    <t>CAL0128291</t>
  </si>
  <si>
    <t>BDH1</t>
  </si>
  <si>
    <t>YAL060W</t>
  </si>
  <si>
    <t>Anc_7.003</t>
  </si>
  <si>
    <t>NAD-dependent (R,R)-butanediol dehydrogenase; catalyzes oxidation of (R,R)-2,3-butanediol to (3R)-acetoin, oxidation of meso-butanediol to (3S)-acetoin, and reduction of acetoin; enhances use of 2,3-butanediol as an aerobic carbon source</t>
  </si>
  <si>
    <t>CAGL0E05962g</t>
  </si>
  <si>
    <t>CAGL-IPF6025|CAGL-CDS1275.1|CAG58867.1</t>
  </si>
  <si>
    <t>CAL0128676</t>
  </si>
  <si>
    <t>FMP40</t>
  </si>
  <si>
    <t>YPL222W</t>
  </si>
  <si>
    <t>Anc_6.242</t>
  </si>
  <si>
    <t>Putative protein of unknown function; proposed to be involved in responding to environmental stresses; the authentic, non-tagged protein is detected in highly purified mitochondria in high-throughput studies</t>
  </si>
  <si>
    <t>CAGL0L01221g</t>
  </si>
  <si>
    <t>CAGL-IPF7400|CAGL-CDS0449.1|CAG61796.1</t>
  </si>
  <si>
    <t>CAL0135722</t>
  </si>
  <si>
    <t>YEL043W</t>
  </si>
  <si>
    <t>Anc_1.487</t>
  </si>
  <si>
    <t>Predicted cytoskeleton protein involved in intracellular signaling; based on quantitative analysis of protein-protein interaction maps; may interact with ribosomes, based on co-purification studies; contains fibronectin type III domain fold</t>
  </si>
  <si>
    <t>CAGL0H02387g</t>
  </si>
  <si>
    <t>CAGL-IPF8736|CAGL-CDS0302.1|CAG59832.1</t>
  </si>
  <si>
    <t>CAL0131882</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</si>
  <si>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</si>
  <si>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</si>
  <si>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CAGL0L06490g</t>
  </si>
  <si>
    <t>CAGL-IPF7631|CAGL-CDS3488.1|CAG62027.1</t>
  </si>
  <si>
    <t>CAL0135174</t>
  </si>
  <si>
    <t>PHB2</t>
  </si>
  <si>
    <t>YGR231C</t>
  </si>
  <si>
    <t>Anc_5.098</t>
  </si>
  <si>
    <t>CAGL0H03069g</t>
  </si>
  <si>
    <t>CAGL-IPF1956|CAGL-CDS0200.1|CAG59859.1</t>
  </si>
  <si>
    <t>CAL0129636</t>
  </si>
  <si>
    <t>NUP145</t>
  </si>
  <si>
    <t>YGL092W</t>
  </si>
  <si>
    <t>Anc_6.180</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</si>
  <si>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</si>
  <si>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CAGL0D04818g</t>
  </si>
  <si>
    <t>CAGL-IPF4967|CAGL-CDS2884.1|CAG58532.1</t>
  </si>
  <si>
    <t>CAL0128151</t>
  </si>
  <si>
    <t>SPN1</t>
  </si>
  <si>
    <t>YPR133C</t>
  </si>
  <si>
    <t>Anc_3.468</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</si>
  <si>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</si>
  <si>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CAGL0G02321g</t>
  </si>
  <si>
    <t>CAGL-IPF3553|CAGL-CDS3203.1|CAG59390.1</t>
  </si>
  <si>
    <t>CAL0129403</t>
  </si>
  <si>
    <t>OMA1</t>
  </si>
  <si>
    <t>YKR087C</t>
  </si>
  <si>
    <t>Anc_5.684</t>
  </si>
  <si>
    <t>Metalloendopeptidase of the mitochondrial inner membrane; involved in turnover of membrane-embedded proteins; mediates degradation of Cox1p in coa2 mutant cells; member of a family of predicted membrane-bound metallopeptidases in prokaryotes and higher eukaryotes</t>
  </si>
  <si>
    <t>CAGL0D04862g</t>
  </si>
  <si>
    <t>CAGL-IPF4961|CAGL-CDS0571.1|CAG58534.1</t>
  </si>
  <si>
    <t>CAL0128425</t>
  </si>
  <si>
    <t>CTF4</t>
  </si>
  <si>
    <t>YPR135W</t>
  </si>
  <si>
    <t>Anc_3.473</t>
  </si>
  <si>
    <t>Chromatin-associated protein; required for sister chromatid cohesion; interacts with DNA polymerase alpha (Pol1p) and may link DNA synthesis to sister chromatid cohesion</t>
  </si>
  <si>
    <t>CAGL0K09790g</t>
  </si>
  <si>
    <t>CAGL-IPF3178|CAGL-CDS1933.1|CAG61607.1</t>
  </si>
  <si>
    <t>CAL0134231</t>
  </si>
  <si>
    <t>SRV2</t>
  </si>
  <si>
    <t>YNL138W</t>
  </si>
  <si>
    <t>Anc_2.128</t>
  </si>
  <si>
    <t>CAP (cyclase-associated protein); N-terminus binds adenylate cyclase and facilitates activation by RAS; N-terminus forms novel hexameric star-shaped shuriken structures that directly catalyze cofilin-mediated severing of actin filaments; C-terminus, in physically and genetically separate activity, binds and recycles cofilin bound, ADP-actin monomers, facilitating regulation of actin dynamics and cell morphogenesis</t>
  </si>
  <si>
    <t>CAGL0L10252g</t>
  </si>
  <si>
    <t>CAGL-IPF4147|CAGL-CDS0698.1|CAG62188.1</t>
  </si>
  <si>
    <t>CAL0135352</t>
  </si>
  <si>
    <t>ASE1</t>
  </si>
  <si>
    <t>YOR058C</t>
  </si>
  <si>
    <t>Anc_5.658</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</si>
  <si>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</si>
  <si>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CAGL0K02915g</t>
  </si>
  <si>
    <t>CAGL-IPF2225|CAGL-CDS3222.1|CAG61312.1</t>
  </si>
  <si>
    <t>CAL0133945</t>
  </si>
  <si>
    <t>LEU5</t>
  </si>
  <si>
    <t>YHR002W</t>
  </si>
  <si>
    <t>Anc_2.526</t>
  </si>
  <si>
    <t>Mitochondrial carrier protein; involved in the accumulation of CoA in the mitochondrial matrix; homolog of human Graves disease protein; does not encode an isozyme of Leu4p, as first hypothesized</t>
  </si>
  <si>
    <t>CAGL0E02255g</t>
  </si>
  <si>
    <t>CAGL-IPF9174|CAGL-CDS5127.1|CAG58707.1</t>
  </si>
  <si>
    <t>CAL0129082</t>
  </si>
  <si>
    <t>ZEO1</t>
  </si>
  <si>
    <t>YOL109W</t>
  </si>
  <si>
    <t>Anc_3.071</t>
  </si>
  <si>
    <t>Peripheral membrane protein of the plasma membrane; interacts with Mid2p; regulates the cell integrity pathway mediated by Pkc1p and Slt2p; the authentic protein is detected in a phosphorylated state in highly purified mitochondria</t>
  </si>
  <si>
    <t>CAGL0D04620g</t>
  </si>
  <si>
    <t>CAGL-IPF4664|CAGL-CDS2223.1|CAG58524.1</t>
  </si>
  <si>
    <t>CAL0128517</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</si>
  <si>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</si>
  <si>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</si>
  <si>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CAGL0D05258g</t>
  </si>
  <si>
    <t>CAGL-IPF4936|CAGL-CDS0262.1|CAG58549.1</t>
  </si>
  <si>
    <t>CAL0128081</t>
  </si>
  <si>
    <t>SMC2</t>
  </si>
  <si>
    <t>YFR031C</t>
  </si>
  <si>
    <t>Anc_7.186</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</si>
  <si>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</si>
  <si>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CAGL0J02860g</t>
  </si>
  <si>
    <t>CAGL-IPF6546|CAGL-CDS2751.1|CAG60777.1</t>
  </si>
  <si>
    <t>CAL0133058</t>
  </si>
  <si>
    <t>JHD1</t>
  </si>
  <si>
    <t>YER051W</t>
  </si>
  <si>
    <t>Anc_7.224</t>
  </si>
  <si>
    <t>JmjC domain family histone demethylase specific for H3-K36; similar to proteins found in human, mouse, drosophila, X. laevis, C. elegans, and S. pombe</t>
  </si>
  <si>
    <t>CAGL0G05027g</t>
  </si>
  <si>
    <t>CAGL-IPF40111|CAG59506.1</t>
  </si>
  <si>
    <t>CAL0130665</t>
  </si>
  <si>
    <t>RPS13</t>
  </si>
  <si>
    <t>YDR064W</t>
  </si>
  <si>
    <t>Anc_8.179</t>
  </si>
  <si>
    <t>Protein component of the small (40S) ribosomal subunit; homologous to mammalian ribosomal protein S13 and bacterial S15</t>
  </si>
  <si>
    <t>CAGL0E02315g</t>
  </si>
  <si>
    <t>CAGL-IPF14069|CAR58018.1</t>
  </si>
  <si>
    <t>CAL0129048</t>
  </si>
  <si>
    <t>HTZ1</t>
  </si>
  <si>
    <t>YOL012C</t>
  </si>
  <si>
    <t>Anc_6.043</t>
  </si>
  <si>
    <t>Histone variant H2AZ; exchanged for histone H2A in nucleosomes by the SWR1 complex; involved in transcriptional regulation through prevention of the spread of silent heterochromatin</t>
  </si>
  <si>
    <t>CAGL0B02755g</t>
  </si>
  <si>
    <t>CAGL-IPF14794|CAR58000.1</t>
  </si>
  <si>
    <t>CAL0127150</t>
  </si>
  <si>
    <t>YLR361C-A</t>
  </si>
  <si>
    <t>Anc_4.201</t>
  </si>
  <si>
    <t>CAGL0K05533g</t>
  </si>
  <si>
    <t>CAGL-IPF3961|CAGL-CDS4075.1|CAG61427.1</t>
  </si>
  <si>
    <t>CAL0133885</t>
  </si>
  <si>
    <t>RTS2</t>
  </si>
  <si>
    <t>YOR077W</t>
  </si>
  <si>
    <t>Anc_5.685</t>
  </si>
  <si>
    <t>Basic zinc-finger protein; similar to human and mouse Kin17 proteins which are chromatin-associated proteins involved in UV response and DNA replication</t>
  </si>
  <si>
    <t>CAGL0F08437g</t>
  </si>
  <si>
    <t>CAGL-IPF614|CAGL-CDS2637.1|CAG59259.1</t>
  </si>
  <si>
    <t>CAL0131166</t>
  </si>
  <si>
    <t>SAY1</t>
  </si>
  <si>
    <t>YGR263C</t>
  </si>
  <si>
    <t>Anc_5.042</t>
  </si>
  <si>
    <t>Sterol deacetylase; component of the sterol acetylation/deacetylation cycle along with Atf2p; integral membrane protein with active site in the ER lumen; green fluorescent protein (GFP)-fusion protein localizes to the endoplasmic reticulum</t>
  </si>
  <si>
    <t>CAGL0J08415g</t>
  </si>
  <si>
    <t>SAM2</t>
  </si>
  <si>
    <t>CAGL-IPF6710|CAGL-CDS2876.1|CAG61026.1</t>
  </si>
  <si>
    <t>CAL0133194</t>
  </si>
  <si>
    <t>YDR502C</t>
  </si>
  <si>
    <t>S-adenosylmethionine synthetase; catalyzes transfer of the adenosyl group of ATP to the sulfur atom of methionine; SAM2 has a paralog, SAM1, that arose from the whole genome duplication</t>
  </si>
  <si>
    <t>CAGL0G01408g</t>
  </si>
  <si>
    <t>CAGL-IPF3855|CAGL-CDS5003.1|CAG59350.1</t>
  </si>
  <si>
    <t>CAL0130420</t>
  </si>
  <si>
    <t>CAGL0M09086g</t>
  </si>
  <si>
    <t>CAGL-IPF8182|CAGL-CDS0130.1|CAG62716.1</t>
  </si>
  <si>
    <t>CAL0136477</t>
  </si>
  <si>
    <t>BUD4</t>
  </si>
  <si>
    <t>YJR092W</t>
  </si>
  <si>
    <t>Anc_7.463</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</si>
  <si>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</si>
  <si>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CAGL0F06985g</t>
  </si>
  <si>
    <t>CAGL-IPF498|CAGL-CDS1347.1|CAG59196.1</t>
  </si>
  <si>
    <t>CAL0129929</t>
  </si>
  <si>
    <t>YBP2</t>
  </si>
  <si>
    <t>YGL060W</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</si>
  <si>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</si>
  <si>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CAGL0B00792g</t>
  </si>
  <si>
    <t>CAGL-IPF3709|CAGL-CDS2442.1|CAG57905.1</t>
  </si>
  <si>
    <t>CAL0127048</t>
  </si>
  <si>
    <t>SRO9</t>
  </si>
  <si>
    <t>YCL037C</t>
  </si>
  <si>
    <t>Anc_1.036</t>
  </si>
  <si>
    <t>Cytoplasmic RNA-binding protein; associates with translating ribosomes; involved in heme regulation of Hap1p as a component of the HMC complex, also involved in the organization of actin filaments; contains a La motif; SRO9 has a paralog, SLF1, that arose from the whole genome duplication</t>
  </si>
  <si>
    <t>CAGL0D00418g</t>
  </si>
  <si>
    <t>CAGL-IPF2567|CAGL-CDS0967.1|CAG58342.1</t>
  </si>
  <si>
    <t>CAL0128477</t>
  </si>
  <si>
    <t>FAT3</t>
  </si>
  <si>
    <t>YKL187C</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</si>
  <si>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</si>
  <si>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CAGL0C03025g</t>
  </si>
  <si>
    <t>CAGL-IPF998|CAGL-CDS2183.1|CAG58215.1</t>
  </si>
  <si>
    <t>CAL0127178</t>
  </si>
  <si>
    <t>RSC6</t>
  </si>
  <si>
    <t>YCR052W</t>
  </si>
  <si>
    <t>Component of the RSC chromatin remodeling complex; essential for mitotic growth; RSC6 has a paralog, SNF12, that arose from the whole genome duplication</t>
  </si>
  <si>
    <t>CAGL0H05027g</t>
  </si>
  <si>
    <t>CAGL-IPF4455|CAGL-CDS1090.1|CAG59947.1</t>
  </si>
  <si>
    <t>CAL0131574</t>
  </si>
  <si>
    <t>CTF3</t>
  </si>
  <si>
    <t>YLR381W</t>
  </si>
  <si>
    <t>Anc_4.235</t>
  </si>
  <si>
    <t>Outer kinetochore protein that forms a complex with Mcm16p and Mcm22p; may bind the kinetochore to spindle microtubules; orthologous to human centromere constitutive-associated network (CCAN) subunit CENP-I and fission yeast mis6</t>
  </si>
  <si>
    <t>CAGL0F01969g</t>
  </si>
  <si>
    <t>CAGL-IPF5737|CAGL-CDS2415.1|CAG58982.1</t>
  </si>
  <si>
    <t>CAL0130998</t>
  </si>
  <si>
    <t>YLR049C</t>
  </si>
  <si>
    <t>Anc_8.059</t>
  </si>
  <si>
    <t>CAGL0F01001g</t>
  </si>
  <si>
    <t>CAGL-IPF3746|CAGL-CDS3082.1|CAG58941.1</t>
  </si>
  <si>
    <t>CAL0130972</t>
  </si>
  <si>
    <t>NGL1</t>
  </si>
  <si>
    <t>YOL042W</t>
  </si>
  <si>
    <t>Anc_7.090</t>
  </si>
  <si>
    <t>Putative endonuclease; has a domain similar to a magnesium-dependent endonuclease motif in mRNA deadenylase Ccr4p; the authentic, non-tagged protein is detected in highly purified mitochondria in high-throughput studies</t>
  </si>
  <si>
    <t>CAGL0G04279g</t>
  </si>
  <si>
    <t>CAGL-IPF5620|CAGL-CDS1229.1|CAG59474.1</t>
  </si>
  <si>
    <t>CAL0129204</t>
  </si>
  <si>
    <t>CAGL0G09999g</t>
  </si>
  <si>
    <t>CAGL-IPF1517|CAGL-CDS1226.1|CAG59722.1</t>
  </si>
  <si>
    <t>CAL0129383</t>
  </si>
  <si>
    <t>ATG13</t>
  </si>
  <si>
    <t>YPR185W</t>
  </si>
  <si>
    <t>Anc_7.542</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</si>
  <si>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</si>
  <si>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CAGL0G09449g</t>
  </si>
  <si>
    <t>CRH1</t>
  </si>
  <si>
    <t>CAGL-IPF1559|CAGL-CDS2371.1|CAG59698.1</t>
  </si>
  <si>
    <t>CAL0137545</t>
  </si>
  <si>
    <t>YGR189C</t>
  </si>
  <si>
    <t>Anc_5.159</t>
  </si>
  <si>
    <t>Chitin transglycosylase; functions in the transfer of chitin to beta(1-6) and beta(1-3) glucans in the cell wall; similar and functionally redundant to Utr2; localizes to sites of polarized growth; expression induced by cell wall stress</t>
  </si>
  <si>
    <t>CAGL0A03828g</t>
  </si>
  <si>
    <t>CAGL-IPF1201|CAGL-CDS2217.1|CAG57826.1</t>
  </si>
  <si>
    <t>CAL0126867</t>
  </si>
  <si>
    <t>YOR301W</t>
  </si>
  <si>
    <t>Anc_8.774</t>
  </si>
  <si>
    <t>RAX1</t>
  </si>
  <si>
    <t>Protein involved in bud site selection during bipolar budding; localization requires Rax2p; has similarity to members of the insulin-related peptide superfamily</t>
  </si>
  <si>
    <t>CAGL0F02915g</t>
  </si>
  <si>
    <t>CAGL-IPF1806|CAGL-CDS0719.1|CAG59021.1</t>
  </si>
  <si>
    <t>CAL0129874</t>
  </si>
  <si>
    <t>SYF1</t>
  </si>
  <si>
    <t>YDR416W</t>
  </si>
  <si>
    <t>Anc_5.519</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</si>
  <si>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</si>
  <si>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CAGL0E03872g</t>
  </si>
  <si>
    <t>CAGL-IPF2468|CAGL-CDS4215.1|CAG58774.1</t>
  </si>
  <si>
    <t>CAL0128766</t>
  </si>
  <si>
    <t>GOS1</t>
  </si>
  <si>
    <t>YHL031C</t>
  </si>
  <si>
    <t>Anc_4.011</t>
  </si>
  <si>
    <t>v-SNARE protein involved in Golgi transport; homolog of the mammalian protein GOS-28/GS28</t>
  </si>
  <si>
    <t>CAGL0G08888g</t>
  </si>
  <si>
    <t>CAGL-IPF1595|CAGL-CDS4310.1|CAG59676.1</t>
  </si>
  <si>
    <t>CAL0130013</t>
  </si>
  <si>
    <t>CSM2</t>
  </si>
  <si>
    <t>YIL132C</t>
  </si>
  <si>
    <t>Anc_2.229</t>
  </si>
  <si>
    <t>Component of the Shu complex, which promotes error-free DNA repair; Shu complex mediates inhibition of Srs2p function; structural analysis reveals a similar DNA-binding region in both Psy3p and Csm2p and that both regions work together to form a single DNA binding site; required for accurate chromosome segregation during meiosis</t>
  </si>
  <si>
    <t>CAGL0H02673g</t>
  </si>
  <si>
    <t>CAGL-IPF8751|CAGL-CDS3854.1|CAG59844.1</t>
  </si>
  <si>
    <t>CAL0130194</t>
  </si>
  <si>
    <t>UTP30</t>
  </si>
  <si>
    <t>YKR060W</t>
  </si>
  <si>
    <t>Anc_1.210</t>
  </si>
  <si>
    <t>Putative subunit of U3-containing 90S preribosome complex; complex is involved in production of 18S rRNA and assembly of small ribosomal subunit</t>
  </si>
  <si>
    <t>CAGL0K04323g</t>
  </si>
  <si>
    <t>CAGL-IPF4052|CAGL-CDS3808.1|CAG61374.1</t>
  </si>
  <si>
    <t>CAL0133763</t>
  </si>
  <si>
    <t>YGR053C</t>
  </si>
  <si>
    <t>Anc_4.193</t>
  </si>
  <si>
    <t>CAGL0L10714g</t>
  </si>
  <si>
    <t>ERG2</t>
  </si>
  <si>
    <t>CAGL-IPF4181|CAGL-CDS4217.1|CAG62207.1</t>
  </si>
  <si>
    <t>CAL0135580</t>
  </si>
  <si>
    <t>YMR202W</t>
  </si>
  <si>
    <t>Anc_6.300</t>
  </si>
  <si>
    <t>C-8 sterol isomerase; catalyzes the isomerization of the delta-8 double bond to the delta-7 position at an intermediate step in ergosterol biosynthesis</t>
  </si>
  <si>
    <t>CAGL0C01749g</t>
  </si>
  <si>
    <t>CAGL-IPF7271|CAGL-CDS4120.1|CAG58157.1</t>
  </si>
  <si>
    <t>CAL0127512</t>
  </si>
  <si>
    <t>YBR242W</t>
  </si>
  <si>
    <t>Putative protein of unknown function; green fluorescent protein (GFP)-fusion protein localizes to the cytoplasm and nucleus; YBR242W is not an essential gene; YBR242W has a paralog, YGL101W, that arose from the whole genome duplication</t>
  </si>
  <si>
    <t>CAGL0K08668g</t>
  </si>
  <si>
    <t>MET28</t>
  </si>
  <si>
    <t>CAGL-IPF3089|CAGL-CDS4248.1|CAG61561.1</t>
  </si>
  <si>
    <t>CAL0134269</t>
  </si>
  <si>
    <t>YIR017C</t>
  </si>
  <si>
    <t>Anc_7.122</t>
  </si>
  <si>
    <t>bZIP transcriptional activator in the Cbf1p-Met4p-Met28p complex; participates in the regulation of sulfur metabolism</t>
  </si>
  <si>
    <t>CAGL0E03740g</t>
  </si>
  <si>
    <t>CAGL-IPF2458|CAGL-CDS3682.1|CAG58768.1</t>
  </si>
  <si>
    <t>CAL0128554</t>
  </si>
  <si>
    <t>YHL026C</t>
  </si>
  <si>
    <t>Anc_4.024</t>
  </si>
  <si>
    <t>Putative protein of unknown function; transcriptionally regulated by Upc2p via an upstream sterol response element; YHL026C is not an essential gene; in 2005 the start site was moved 141 nt upstream (see Locus History)</t>
  </si>
  <si>
    <t>CAGL0I04466g</t>
  </si>
  <si>
    <t>CAGL-IPF5911|CAGL-CDS0905.1|CAG60380.1</t>
  </si>
  <si>
    <t>CAL0130388</t>
  </si>
  <si>
    <t>BUD14</t>
  </si>
  <si>
    <t>YAR014C</t>
  </si>
  <si>
    <t>Anc_3.180</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</si>
  <si>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</si>
  <si>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CAGL0A02596g</t>
  </si>
  <si>
    <t>CAGL-IPF1307|CAGL-CDS0644.1|CAG57770.1</t>
  </si>
  <si>
    <t>CAL0126697</t>
  </si>
  <si>
    <t>SPC110</t>
  </si>
  <si>
    <t>YDR356W</t>
  </si>
  <si>
    <t>Anc_5.414</t>
  </si>
  <si>
    <t>Inner plaque spindle pole body (SPB) component; ortholog of human kendrin; involved in connecting nuclear microtubules to SPB; interacts with Tub4p-complex and calmodulin; phosphorylated by Mps1p in cell cycle-dependent manner</t>
  </si>
  <si>
    <t>CAGL0K08646g</t>
  </si>
  <si>
    <t>CAGL-IPF3090|CAGL-CDS3456.1|CAG61560.1</t>
  </si>
  <si>
    <t>CAL0134209</t>
  </si>
  <si>
    <t>KTI12</t>
  </si>
  <si>
    <t>YKL110C</t>
  </si>
  <si>
    <t>Anc_2.462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</si>
  <si>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</si>
  <si>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CAGL0K05379g</t>
  </si>
  <si>
    <t>VMA13</t>
  </si>
  <si>
    <t>CAGL-IPF3977|CAGL-CDS2045.1|CAG61420.1</t>
  </si>
  <si>
    <t>CAL0134015</t>
  </si>
  <si>
    <t>YPR036W</t>
  </si>
  <si>
    <t>Anc_7.450</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</si>
  <si>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</si>
  <si>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CAGL0M11236g</t>
  </si>
  <si>
    <t>CAGL-IPF16002|CAR58081.1</t>
  </si>
  <si>
    <t>CAL0136393</t>
  </si>
  <si>
    <t>MRPL44</t>
  </si>
  <si>
    <t>YMR225C</t>
  </si>
  <si>
    <t>Anc_8.749</t>
  </si>
  <si>
    <t>CAGL0B00264g</t>
  </si>
  <si>
    <t>MTLalpha2</t>
  </si>
  <si>
    <t>CAGL-IPF3672|CAGL-CDS4356.1|CAG57881.1</t>
  </si>
  <si>
    <t>CAL0127028</t>
  </si>
  <si>
    <t>HMLALPHA2</t>
  </si>
  <si>
    <t>YCL067C</t>
  </si>
  <si>
    <t>Anc_1.002</t>
  </si>
  <si>
    <t>Silenced copy of ALPHA2 at HML; homeobox-domain protein that associates with Mcm1p in haploid cells to repress a-specific gene expression and interacts with a1p in diploid cells to repress haploid-specific gene expression</t>
  </si>
  <si>
    <t>CAGL0H02585g</t>
  </si>
  <si>
    <t>CAGL-IPF8748|CAGL-CDS1539.1|CAG59841.1</t>
  </si>
  <si>
    <t>CAL0131940</t>
  </si>
  <si>
    <t>GAD1</t>
  </si>
  <si>
    <t>YMR250W</t>
  </si>
  <si>
    <t>Anc_8.801</t>
  </si>
  <si>
    <t>Glutamate decarboxylase; converts glutamate into gamma-aminobutyric acid (GABA) during glutamate catabolism; involved in response to oxidative stress</t>
  </si>
  <si>
    <t>CAGL0G00330g</t>
  </si>
  <si>
    <t>CAGL-IPF3930|CAGL-CDS3473.1|CAG59306.1</t>
  </si>
  <si>
    <t>CAL0129417</t>
  </si>
  <si>
    <t>CWC22</t>
  </si>
  <si>
    <t>YGR278W</t>
  </si>
  <si>
    <t>Anc_5.016</t>
  </si>
  <si>
    <t>Spliceosome-associated protein that is required for pre-mRNA splicing; necessary for Prp2p function at the first catalytic step of splicing; has similarity to S. pombe Cwf22p; CWC22 is an essential protein</t>
  </si>
  <si>
    <t>CAGL0J08052g</t>
  </si>
  <si>
    <t>CAGL-IPF6744|CAGL-CDS3530.1|CAG61009.1</t>
  </si>
  <si>
    <t>CAL0133536</t>
  </si>
  <si>
    <t>YIF1</t>
  </si>
  <si>
    <t>YNL263C</t>
  </si>
  <si>
    <t>Anc_1.093</t>
  </si>
  <si>
    <t>Integral membrane protein; required for the fusion of ER-derived COPII transport vesicles with the Golgi; interacts with Yip1p and Yos1p; localizes to the Golgi, the ER, and COPII vesicles; homolog of human YIPF3</t>
  </si>
  <si>
    <t>CAGL0J00781g</t>
  </si>
  <si>
    <t>CAGL-IPF8999|CAGL-CDS0657.1|CAG60693.1</t>
  </si>
  <si>
    <t>CAL0133372</t>
  </si>
  <si>
    <t>NSP1</t>
  </si>
  <si>
    <t>YJL041W</t>
  </si>
  <si>
    <t>Anc_5.260</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</si>
  <si>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</si>
  <si>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CAGL0K04279g</t>
  </si>
  <si>
    <t>SCM4</t>
  </si>
  <si>
    <t>CAGL-IPF2125|CAGL-CDS4565.1|CAG61372.1</t>
  </si>
  <si>
    <t>CAL0134775</t>
  </si>
  <si>
    <t>YGR049W</t>
  </si>
  <si>
    <t>Mitochondrial outer membrane protein of unknown function; predicted to have 4 transmembrane segments; import is mediated by Tom70p and Mim1p; interacts genetically with a cdc4 mutation; SCM4 has a paralog, ATG33, that arose from the whole genome duplication</t>
  </si>
  <si>
    <t>CAGL0H08690g</t>
  </si>
  <si>
    <t>CAGL-IPF133|CAGL-CDS2470.1|CAG60109.1</t>
  </si>
  <si>
    <t>CAL0129748</t>
  </si>
  <si>
    <t>THP3</t>
  </si>
  <si>
    <t>YPR045C</t>
  </si>
  <si>
    <t>Anc_7.471</t>
  </si>
  <si>
    <t>Protein that may have a role in transcription elongation; forms a complex with Csn12p that is recruited to transcribed genes; possibly involved in splicing based on pre-mRNA accumulation defect for many intron-containing genes</t>
  </si>
  <si>
    <t>CAGL0H00484g</t>
  </si>
  <si>
    <t>CAGL-IPF7297|CAGL-CDS2091.1|CAG59750.1</t>
  </si>
  <si>
    <t>CAL0131432</t>
  </si>
  <si>
    <t>IBA57</t>
  </si>
  <si>
    <t>YJR122W</t>
  </si>
  <si>
    <t>Anc_7.508</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</si>
  <si>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</si>
  <si>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CAGL0L11704g</t>
  </si>
  <si>
    <t>CAGL-IPF4253|CAGL-CDS3279.1|CAG62250.1</t>
  </si>
  <si>
    <t>CAL0134974</t>
  </si>
  <si>
    <t>SPT2</t>
  </si>
  <si>
    <t>YER161C</t>
  </si>
  <si>
    <t>Anc_8.224</t>
  </si>
  <si>
    <t>Protein involved in negative regulation of transcription; required for RNA polyadenylation; exhibits regulated interactions with both histones and SWI-SNF components; relocalizes to the cytosol in response to hypoxia; similar to mammalian HMG1 proteins</t>
  </si>
  <si>
    <t>CAGL0H05137g</t>
  </si>
  <si>
    <t>CAGL-IPF4448|CAGL-CDS2090.1|CAG59952.1</t>
  </si>
  <si>
    <t>CAL0130512</t>
  </si>
  <si>
    <t>ALD6</t>
  </si>
  <si>
    <t>YPL061W</t>
  </si>
  <si>
    <t>Anc_8.525</t>
  </si>
  <si>
    <t>Cytosolic aldehyde dehydrogenase; activated by Mg2+ and utilizes NADP+ as the preferred coenzyme; required for conversion of acetaldehyde to acetate; constitutively expressed; locates to the mitochondrial outer surface upon oxidative stress</t>
  </si>
  <si>
    <t>CAGL0E05412g</t>
  </si>
  <si>
    <t>CAGL-IPF5036|CAGL-CDS0174.1|CAG58843.1</t>
  </si>
  <si>
    <t>CAL0128844</t>
  </si>
  <si>
    <t>KRE5</t>
  </si>
  <si>
    <t>YOR336W</t>
  </si>
  <si>
    <t>Anc_7.057</t>
  </si>
  <si>
    <t>Protein required for beta-1,6 glucan biosynthesis; mutations result in aberrant morphology and severe growth defects</t>
  </si>
  <si>
    <t>CAGL0K05665g</t>
  </si>
  <si>
    <t>CAGL-IPF3950|CAGL-CDS2907.1|CAG61433.1</t>
  </si>
  <si>
    <t>CAL0134949</t>
  </si>
  <si>
    <t>CAGL0I06138g</t>
  </si>
  <si>
    <t>CAGL-IPF1400|CAGL-CDS0770.1|CAG60454.1</t>
  </si>
  <si>
    <t>CAL0132422</t>
  </si>
  <si>
    <t>FAR1</t>
  </si>
  <si>
    <t>YJL157C</t>
  </si>
  <si>
    <t>Anc_1.190</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</si>
  <si>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</si>
  <si>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CAGL0M11088g</t>
  </si>
  <si>
    <t>CAGL-IPF8841|CAGL-CDS4270.1|CAG62803.1</t>
  </si>
  <si>
    <t>CAL0137167</t>
  </si>
  <si>
    <t>CAGL0C04961g</t>
  </si>
  <si>
    <t>CAGL-IPF4116|CAGL-CDS1147.1|CAG58295.1</t>
  </si>
  <si>
    <t>CAL0127606</t>
  </si>
  <si>
    <t>ECM27</t>
  </si>
  <si>
    <t>YJR106W</t>
  </si>
  <si>
    <t>Anc_7.498</t>
  </si>
  <si>
    <t>Putative protein of unknown function; may play a role in cell wall biosynthesis, mutants are hypersensitive to Papulacandin B; null mutants have increased plasmid loss; displays a two-hybrid interaction with Pdr5p</t>
  </si>
  <si>
    <t>CAGL0J08976g</t>
  </si>
  <si>
    <t>CAGL-IPF13756|CAG61050.1</t>
  </si>
  <si>
    <t>CAL0133682</t>
  </si>
  <si>
    <t>YLR218C</t>
  </si>
  <si>
    <t>Anc_7.311</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</si>
  <si>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</si>
  <si>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</si>
  <si>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CAGL0G04609g</t>
  </si>
  <si>
    <t>CAGL-IPF5644|CAGL-CDS0488.1|CAG59487.1</t>
  </si>
  <si>
    <t>CAL0137777</t>
  </si>
  <si>
    <t>PKH1</t>
  </si>
  <si>
    <t>YDR490C</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</si>
  <si>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</si>
  <si>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CAGL0D03806g</t>
  </si>
  <si>
    <t>CAGL-IPF4724|CAGL-CDS5111.1|CAG58492.1</t>
  </si>
  <si>
    <t>CAL0128127</t>
  </si>
  <si>
    <t>FYV4</t>
  </si>
  <si>
    <t>YHR059W</t>
  </si>
  <si>
    <t>Anc_5.325</t>
  </si>
  <si>
    <t>Protein of unknown function; required for survival upon exposure to K1 killer toxin</t>
  </si>
  <si>
    <t>CAGL0F00627g</t>
  </si>
  <si>
    <t>CAGL-IPF3782|CAGL-CDS1371.1|CAG58925.1</t>
  </si>
  <si>
    <t>CAL0129312</t>
  </si>
  <si>
    <t>SLF1</t>
  </si>
  <si>
    <t>YDR515W</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</si>
  <si>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</si>
  <si>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CAGL0B01100g</t>
  </si>
  <si>
    <t>CAGL-IPF3657|CAGL-CDS4355.1|CAG57917.1</t>
  </si>
  <si>
    <t>CAL0127916</t>
  </si>
  <si>
    <t>TFS1</t>
  </si>
  <si>
    <t>YLR178C</t>
  </si>
  <si>
    <t>Anc_1.056</t>
  </si>
  <si>
    <t>Protein that interacts with and inhibits carboxypeptidase Y and Ira2p; phosphatidylethanolamine-binding protein (PEBP) family member; targets to vacuolar membranes during stationary phase; acetylated by NatB N-terminal acetyltransferase; protein abundance increases in response to DNA replication stress</t>
  </si>
  <si>
    <t>CAGL0J09460g</t>
  </si>
  <si>
    <t>CAGL-IPF6949|CAGL-CDS3210.1|CAG61071.1</t>
  </si>
  <si>
    <t>CAL0132784</t>
  </si>
  <si>
    <t>AIR1</t>
  </si>
  <si>
    <t>YIL079C</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</si>
  <si>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</si>
  <si>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CAGL0D00528g</t>
  </si>
  <si>
    <t>CAGL-IPF2584|CAGL-CDS0034.1|CAG58347.1</t>
  </si>
  <si>
    <t>CAL0127977</t>
  </si>
  <si>
    <t>FAS1</t>
  </si>
  <si>
    <t>YKL182W</t>
  </si>
  <si>
    <t>Anc_4.280</t>
  </si>
  <si>
    <t>Beta subunit of fatty acid synthetase; complex catalyzes the synthesis of long-chain saturated fatty acids; contains acetyltransacylase, dehydratase, enoyl reductase, malonyl transacylase, and palmitoyl transacylase activities</t>
  </si>
  <si>
    <t>CAGL0K09570g</t>
  </si>
  <si>
    <t>CAGL-IPF8805|CAGL-CDS2785.1|CAG61599.1</t>
  </si>
  <si>
    <t>CAL0134931</t>
  </si>
  <si>
    <t>CPT1</t>
  </si>
  <si>
    <t>YNL130C</t>
  </si>
  <si>
    <t>Anc_2.138</t>
  </si>
  <si>
    <t>Cholinephosphotransferase; required for phosphatidylcholine biosynthesis and for inositol-dependent regulation of EPT1 transcription; CPT1 has a paralog, EPT1, that arose from the whole genome duplication</t>
  </si>
  <si>
    <t>CAGL0J06270g</t>
  </si>
  <si>
    <t>CAGL-IPF2303|CAGL-CDS1005.1|CAG60930.1</t>
  </si>
  <si>
    <t>CAL0133136</t>
  </si>
  <si>
    <t>YDL176W</t>
  </si>
  <si>
    <t>Anc_7.283</t>
  </si>
  <si>
    <t>Protein of unknown function; predicted by computational methods to be involved in fructose-1,6-bisphosphatase (Fbp1p) degradation; interacts with components of the GID complex; YDL176W is not an essential gene</t>
  </si>
  <si>
    <t>CAGL0K06787g</t>
  </si>
  <si>
    <t>CAGL-IPF5323|CAGL-CDS0260.1|CAG61479.1</t>
  </si>
  <si>
    <t>CAL0134417</t>
  </si>
  <si>
    <t>PYC2</t>
  </si>
  <si>
    <t>YBR218C</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</si>
  <si>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</si>
  <si>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CAGL0I06446g</t>
  </si>
  <si>
    <t>CAGL-IPF1425|CAGL-CDS1929.1|CAG60468.1</t>
  </si>
  <si>
    <t>CAL0132052</t>
  </si>
  <si>
    <t>BSP1</t>
  </si>
  <si>
    <t>YPR171W</t>
  </si>
  <si>
    <t>Anc_7.527</t>
  </si>
  <si>
    <t xml:space="preserve">Adapter that links synaptojanins to the cortical actin cytoskeleton; the synaptojanins are Inp52p and Inp53p </t>
  </si>
  <si>
    <t>CAGL0M04521g</t>
  </si>
  <si>
    <t>CAGL-IPF8310|CAGL-CDS1134.1|CAG62520.1</t>
  </si>
  <si>
    <t>CAL0136423</t>
  </si>
  <si>
    <t>DPH6</t>
  </si>
  <si>
    <t>YLR143W</t>
  </si>
  <si>
    <t>Anc_8.349</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</si>
  <si>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</si>
  <si>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CAGL0G06138g</t>
  </si>
  <si>
    <t>CAGL-IPF3449|CAGL-CDS1843.1|CAG59556.1</t>
  </si>
  <si>
    <t>CAL0129379</t>
  </si>
  <si>
    <t>YCK1</t>
  </si>
  <si>
    <t>YHR135C</t>
  </si>
  <si>
    <t>Palmitoylated plasma membrane-bound casein kinase I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</si>
  <si>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CAGL0F05225g</t>
  </si>
  <si>
    <t>CAGL-IPF370|CAGL-CDS4914.1|CAG59123.1</t>
  </si>
  <si>
    <t>CAL0131328</t>
  </si>
  <si>
    <t>SPP381</t>
  </si>
  <si>
    <t>YBR152W</t>
  </si>
  <si>
    <t>Anc_3.112</t>
  </si>
  <si>
    <t>mRNA splicing factor, component of U4/U6.U5 tri-snRNP; interacts genetically and physically with Prp38p; relocalizes to the cytosol in response to hypoxia</t>
  </si>
  <si>
    <t>CAGL0F08481g</t>
  </si>
  <si>
    <t>CAGL-IPF616|CAGL-CDS1093.1|CAG59261.1</t>
  </si>
  <si>
    <t>CAL0131002</t>
  </si>
  <si>
    <t>YGR266W</t>
  </si>
  <si>
    <t>Anc_5.039</t>
  </si>
  <si>
    <t>Protein of unknown function; predicted to contain a single transmembrane domain; mutant has increased aneuploidy tolerance; localized to both the mitochondrial outer membrane and the plasma membrane; protein abundance increases in response to DNA replication stress</t>
  </si>
  <si>
    <t>CAGL0J02992g</t>
  </si>
  <si>
    <t>CAGL-IPF6556|CAGL-CDS4170.1|CAG60783.1</t>
  </si>
  <si>
    <t>CAL0129689</t>
  </si>
  <si>
    <t>THO1</t>
  </si>
  <si>
    <t>YER063W</t>
  </si>
  <si>
    <t>Anc_7.244</t>
  </si>
  <si>
    <t>Conserved nuclear RNA-binding protein; specifically binds to transcribed chromatin in a THO- and RNA-dependent manner, genetically interacts with shuttling hnRNP NAB2; overproduction suppresses transcriptional defect caused by hpr1 mutation</t>
  </si>
  <si>
    <t>CAGL0H03553g</t>
  </si>
  <si>
    <t>CAGL-IPF1920|CAGL-CDS2096.1|CAG59881.1</t>
  </si>
  <si>
    <t>CAL0130244</t>
  </si>
  <si>
    <t>YPL204W</t>
  </si>
  <si>
    <t>Anc_6.215</t>
  </si>
  <si>
    <t>HRR25</t>
  </si>
  <si>
    <t>Protein kinase; involved in regulating diverse events including vesicular trafficking, DNA repair, and chromosome segregation; binds the CTD of RNA pol II; phosphorylates the COPII coat; interacts with Sit4p phosphatase; homolog of mammalian casein kinase 1delta (CK1delta)</t>
  </si>
  <si>
    <t>CAGL0L00737g</t>
  </si>
  <si>
    <t>CAGL-IPF7510|CAGL-CDS0585.1|CAG61776.1</t>
  </si>
  <si>
    <t>CAL0135678</t>
  </si>
  <si>
    <t>SYG1</t>
  </si>
  <si>
    <t>YIL047C</t>
  </si>
  <si>
    <t>Anc_7.233</t>
  </si>
  <si>
    <t>Plasma membrane protein of unknown function; truncation and overexpression suppresses lethality of G-alpha protein deficiency</t>
  </si>
  <si>
    <t>CAGL0G08844g</t>
  </si>
  <si>
    <t>ZCF17|CAGL-IPF1600|CAGL-CDS0692.1|CAG59674.1</t>
  </si>
  <si>
    <t>CAL0137709</t>
  </si>
  <si>
    <t>ASG1</t>
  </si>
  <si>
    <t>YIL130W</t>
  </si>
  <si>
    <t>Anc_2.231</t>
  </si>
  <si>
    <t>Zinc cluster protein proposed to be a transcriptional regulator; regulator involved in the stress response; null mutants have a respiratory deficiency, calcofluor white sensitivity and slightly increased cycloheximide resistance</t>
  </si>
  <si>
    <t>CAGL0A04741g</t>
  </si>
  <si>
    <t>CAGL-IPF1119|CAGL-CDS1859.1|CAG57867.1</t>
  </si>
  <si>
    <t>CAL0126745</t>
  </si>
  <si>
    <t>RET2</t>
  </si>
  <si>
    <t>YFR051C</t>
  </si>
  <si>
    <t>Anc_3.575</t>
  </si>
  <si>
    <t>Delta subunit of the coatomer complex (COPI); COPI coats Golgi-derived transport vesicles; involved in retrograde transport between Golgi and ER</t>
  </si>
  <si>
    <t>CAGL0K12540g</t>
  </si>
  <si>
    <t>HAC1</t>
  </si>
  <si>
    <t>CAGL-IPF4635|CAGL-CDS3331.1|CAG61724.1</t>
  </si>
  <si>
    <t>CAL0134099</t>
  </si>
  <si>
    <t>YFL031W</t>
  </si>
  <si>
    <t>Anc_8.036</t>
  </si>
  <si>
    <t>Basic leucine zipper (bZIP) transcription factor (ATF/CREB1 homolog); regulates the unfolded protein response, via UPRE binding, and membrane biogenesis; ER stress-induced splicing pathway facilitates efficient Hac1p synthesis; protein abundance increases in response to DNA replication stress</t>
  </si>
  <si>
    <t>CAGL0J08206g</t>
  </si>
  <si>
    <t>CAGL-IPF6730|CAGL-CDS0042.1|CAG61016.1</t>
  </si>
  <si>
    <t>CAL0132946</t>
  </si>
  <si>
    <t>BNI1</t>
  </si>
  <si>
    <t>YNL271C</t>
  </si>
  <si>
    <t>Anc_1.082</t>
  </si>
  <si>
    <t>Formin; nucleates the formation of linear actin filaments, involved in cell processes such as budding and mitotic spindle orientation which require the formation of polarized actin cables, functionally redundant with BNR1</t>
  </si>
  <si>
    <t>CAGL0G00660g</t>
  </si>
  <si>
    <t>CAGL-IPF3913|CAGL-CDS2016.1|CAG59318.1</t>
  </si>
  <si>
    <t>CAL0130636</t>
  </si>
  <si>
    <t>NUP60</t>
  </si>
  <si>
    <t>YAR002W</t>
  </si>
  <si>
    <t>Anc_4.125</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</si>
  <si>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</si>
  <si>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CAGL0L02277g</t>
  </si>
  <si>
    <t>CAGL-IPF8444|CAGL-CDS1667.1|CAG61839.1</t>
  </si>
  <si>
    <t>CAL0135270</t>
  </si>
  <si>
    <t>PAP1</t>
  </si>
  <si>
    <t>YKR002W</t>
  </si>
  <si>
    <t>Anc_2.512</t>
  </si>
  <si>
    <t>Poly(A) polymerase; one of three factors required for mRNA 3'-end polyadenylation, forms multiprotein complex with polyadenylation factor I (PF I), also required for mRNA nuclear export; may also polyadenylate rRNAs; required for gene looping</t>
  </si>
  <si>
    <t>CAGL0J00583g</t>
  </si>
  <si>
    <t>CAGL-IPF7790|CAGL-CDS0762.1|CAG60684.1</t>
  </si>
  <si>
    <t>CAL0133670</t>
  </si>
  <si>
    <t>DAP2</t>
  </si>
  <si>
    <t>YHR028C</t>
  </si>
  <si>
    <t>Anc_5.272</t>
  </si>
  <si>
    <t>Dipeptidyl aminopeptidase; synthesized as a glycosylated precursor; localizes to the vacuolar membrane; similar to Ste13p</t>
  </si>
  <si>
    <t>CAGL0B00836g</t>
  </si>
  <si>
    <t>CAGL-IPF3711|CAGL-CDS4707.1|CAG57907.1</t>
  </si>
  <si>
    <t>CAL0127102</t>
  </si>
  <si>
    <t>MXR2</t>
  </si>
  <si>
    <t>YCL033C</t>
  </si>
  <si>
    <t>Anc_1.040</t>
  </si>
  <si>
    <t>Methionine-R-sulfoxide reductase; involved in the response to oxidative stress; protects iron-sulfur clusters from oxidative inactivation along with MXR1; involved in the regulation of lifespan</t>
  </si>
  <si>
    <t>CAGL0E05170g</t>
  </si>
  <si>
    <t>GRE2(A)</t>
  </si>
  <si>
    <t>CAGL-IPF5015|CAGL-CDS3141.1|CAG58832.1</t>
  </si>
  <si>
    <t>CAL0129080</t>
  </si>
  <si>
    <t>ARI1</t>
  </si>
  <si>
    <t>YGL157W</t>
  </si>
  <si>
    <t>NADPH-dependent aldehyde reductase; utilizes aromatic and alophatic aldehyde substrates; member of the short-chain dehydrogenase/reductase superfamily</t>
  </si>
  <si>
    <t>CAGL0L09130g</t>
  </si>
  <si>
    <t>CAGL-IPF7482|CAGL-CDS0696.1|CAG62142.1</t>
  </si>
  <si>
    <t>CAL0136042</t>
  </si>
  <si>
    <t>CAGL0L06512g</t>
  </si>
  <si>
    <t>CAG62028.2</t>
  </si>
  <si>
    <t>CAL0134982</t>
  </si>
  <si>
    <t>BNS1</t>
  </si>
  <si>
    <t>YHR152W</t>
  </si>
  <si>
    <t>YGR230W</t>
  </si>
  <si>
    <t>Anc_5.099</t>
  </si>
  <si>
    <t>Protein of unknown function; overexpression bypasses need for Spo12p, but not required for meiosis; BNS1 has a paralog, SPO12, that arose from the whole genome duplication</t>
  </si>
  <si>
    <t>CAGL0J06380g</t>
  </si>
  <si>
    <t>CAGL-IPF2314|CAGL-CDS5626.1|CAG60935.1</t>
  </si>
  <si>
    <t>CAL0133570</t>
  </si>
  <si>
    <t>INH1</t>
  </si>
  <si>
    <t>YDL181W</t>
  </si>
  <si>
    <t>Anc_7.294</t>
  </si>
  <si>
    <t>Protein that inhibits ATP hydrolysis by the F1F0-ATP synthase; inhibitory function is enhanced by stabilizing proteins Stf1p and Stf2p; has a calmodulin-binding motif and binds calmodulin in vitro; INH1 has a paralog, STF1, that arose from the whole genome duplication</t>
  </si>
  <si>
    <t>CAGL0I01342g</t>
  </si>
  <si>
    <t>CAGL-IPF2067|CAGL-CDS2855.1|CAG60250.1</t>
  </si>
  <si>
    <t>CAL0132510</t>
  </si>
  <si>
    <t>YEL046C</t>
  </si>
  <si>
    <t>Anc_1.489</t>
  </si>
  <si>
    <t>GLY1</t>
  </si>
  <si>
    <t>Threonine aldolase; catalyzes the cleavage of L-allo-threonine and L-threonine to glycine; involved in glycine biosynthesis</t>
  </si>
  <si>
    <t>CAGL0H09746g</t>
  </si>
  <si>
    <t>CAGL-IPF53|CAGL-CDS1334.1|CAG60155.1</t>
  </si>
  <si>
    <t>CAL0131854</t>
  </si>
  <si>
    <t>YND1</t>
  </si>
  <si>
    <t>YER005W</t>
  </si>
  <si>
    <t>Anc_7.149</t>
  </si>
  <si>
    <t>Apyrase with wide substrate specificity; helps prevent inhibition of glycosylation by hydrolyzing nucleoside tri- and diphosphates that inhibit glycotransferases; partially redundant with Gda1p; mediates adenovirus E4orf4-induced toxicity</t>
  </si>
  <si>
    <t>CAGL0K11363g</t>
  </si>
  <si>
    <t>CAGL-IPF3288|CAGL-CDS1551.1|CAG61672.2</t>
  </si>
  <si>
    <t>CAL0134175</t>
  </si>
  <si>
    <t>IVY1</t>
  </si>
  <si>
    <t>YDR229W</t>
  </si>
  <si>
    <t>Anc_8.450</t>
  </si>
  <si>
    <t>Phospholipid-binding protein that interacts with both Ypt7p and Vps33p; may partially counteract the action of Vps33p and vice versa, localizes to the rim of the vacuole as cells approach stationary phase</t>
  </si>
  <si>
    <t>CAGL0I01914g</t>
  </si>
  <si>
    <t>CAGL-IPF2107|CAGL-CDS4902.1|CAG60271.1</t>
  </si>
  <si>
    <t>CAL0129955</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</si>
  <si>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</si>
  <si>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</si>
  <si>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CAGL0F06127g</t>
  </si>
  <si>
    <t>CAGL-IPF433|CAGL-CDS4643.1|CAG59160.1</t>
  </si>
  <si>
    <t>CAL0130978</t>
  </si>
  <si>
    <t>YKL069W</t>
  </si>
  <si>
    <t>Anc_2.614</t>
  </si>
  <si>
    <t>Methionine-R-sulfoxide reductase; reduces the R enantiomer of free Met-SO, in contrast to Ycl033Cp which reduces Met-R-SO in a peptide linkage; has a role in protection against oxidative stress; relative distribution to the nucleus increases upon DNA replication stress</t>
  </si>
  <si>
    <t>CAGL0M01122g</t>
  </si>
  <si>
    <t>CAGL-IPF5472|CAGL-CDS3337.1|CAG62369.1</t>
  </si>
  <si>
    <t>CAL0136941</t>
  </si>
  <si>
    <t>MRX8</t>
  </si>
  <si>
    <t>YDR336W</t>
  </si>
  <si>
    <t>Anc_5.387</t>
  </si>
  <si>
    <t>Putative protein of unknown function; sumoylated under stress conditions in a genome wide study; YDR336W is not an essential gene</t>
  </si>
  <si>
    <t>CAGL0J04620g</t>
  </si>
  <si>
    <t>CAGL-IPF7044|CAGL-CDS4824.1|CAG60856.1</t>
  </si>
  <si>
    <t>CAL0129781</t>
  </si>
  <si>
    <t>RPN13</t>
  </si>
  <si>
    <t>YLR421C</t>
  </si>
  <si>
    <t>Anc_4.295</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</si>
  <si>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</si>
  <si>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CAGL0K09724g</t>
  </si>
  <si>
    <t>FPR1</t>
  </si>
  <si>
    <t>CAGL-IPF3174|CAGL-CDS5258.1|CAG61604.1</t>
  </si>
  <si>
    <t>CAL0134605</t>
  </si>
  <si>
    <t>YNL135C</t>
  </si>
  <si>
    <t>Anc_2.131</t>
  </si>
  <si>
    <t>Peptidyl-prolyl cis-trans isomerase (PPIase); binds to the drugs FK506 and rapamycin; also binds to the nonhistone chromatin binding protein Hmo1p and may regulate its assembly or function</t>
  </si>
  <si>
    <t>CAGL0L06930g</t>
  </si>
  <si>
    <t>CAGL-IPF7671|CAGL-CDS5764.1|CAG62048.1</t>
  </si>
  <si>
    <t>CAL0136100</t>
  </si>
  <si>
    <t>YDL085C-A</t>
  </si>
  <si>
    <t>Anc_2.381</t>
  </si>
  <si>
    <t>Putative protein of unknown function; green fluorescent protein (GFP)-fusion protein localizes to the cytoplasm and nucleus</t>
  </si>
  <si>
    <t>CAGL0M10109g</t>
  </si>
  <si>
    <t>CAGL-IPF8374|CAGL-CDS2299.1|CAG62764.1</t>
  </si>
  <si>
    <t>CAL0136297</t>
  </si>
  <si>
    <t>CUE2</t>
  </si>
  <si>
    <t>YKL090W</t>
  </si>
  <si>
    <t>Anc_2.494</t>
  </si>
  <si>
    <t>Protein of unknown function; has two CUE domains that bind ubiquitin, which may facilitate intramolecular monoubiquitination</t>
  </si>
  <si>
    <t>CAGL0L08756g</t>
  </si>
  <si>
    <t>CAGL-IPF7504|CAGL-CDS0227.1|CAG62126.1</t>
  </si>
  <si>
    <t>CAL0135914</t>
  </si>
  <si>
    <t>RRP12</t>
  </si>
  <si>
    <t>YPL012W</t>
  </si>
  <si>
    <t>Anc_8.078</t>
  </si>
  <si>
    <t>Protein required for export of the ribosomal subunits; associates with the RNA components of the pre-ribosomes; has a role in nuclear import in association with Pse1p; contains HEAT-repeats</t>
  </si>
  <si>
    <t>CAGL0M13365g</t>
  </si>
  <si>
    <t>CAGL-IPF6082|CAGL-CDS1382.1|CAG62904.1</t>
  </si>
  <si>
    <t>CAL0136559</t>
  </si>
  <si>
    <t>SSP1</t>
  </si>
  <si>
    <t>YHR184W</t>
  </si>
  <si>
    <t>Anc_5.054</t>
  </si>
  <si>
    <t>Protein involved in the control of meiotic nuclear division; also involved in the coordination of meiosis with spore formation; transcription is induced midway through meiosis</t>
  </si>
  <si>
    <t>CAGL0I09922g</t>
  </si>
  <si>
    <t>CAGL-IPF7705|CAGL-CDS2072.1|CAG60616.1</t>
  </si>
  <si>
    <t>CAL0130352</t>
  </si>
  <si>
    <t>GNT1</t>
  </si>
  <si>
    <t>YOR320C</t>
  </si>
  <si>
    <t>Anc_8.798</t>
  </si>
  <si>
    <t>N-acetylglucosaminyltransferase; capable of modification of N-linked glycans in the Golgi apparatus</t>
  </si>
  <si>
    <t>CAGL0A01804g</t>
  </si>
  <si>
    <t>HXT1</t>
  </si>
  <si>
    <t>CAGL-IPF3007|CAGL-CDS1708.1|CAG57737.1</t>
  </si>
  <si>
    <t>CAL0126735</t>
  </si>
  <si>
    <t>YHR094C</t>
  </si>
  <si>
    <t>Low-affinity glucose transporter of the major facilitator superfamily; expression is induced by Hxk2p in the presence of glucose and repressed by Rgt1p when glucose is limiting; HXT1 has a paralog, HXT6, what arose from the whole genome duplication</t>
  </si>
  <si>
    <t>CAGL0H06303g</t>
  </si>
  <si>
    <t>CAGL-IPF318|CAGL-CDS2266.1|CAG60002.1</t>
  </si>
  <si>
    <t>CAL0131730</t>
  </si>
  <si>
    <t>NTG1</t>
  </si>
  <si>
    <t>YAL015C</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</si>
  <si>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</si>
  <si>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CAGL0J06088g</t>
  </si>
  <si>
    <t>CAGL-IPF13655|CAR58045.1</t>
  </si>
  <si>
    <t>CAL0132880</t>
  </si>
  <si>
    <t>YNL162W-A</t>
  </si>
  <si>
    <t>Anc_2.093</t>
  </si>
  <si>
    <t>Putative protein of unknown function; identified by homology</t>
  </si>
  <si>
    <t>CAGL0J00715g</t>
  </si>
  <si>
    <t>CAGL-IPF8994|CAGL-CDS3663.1|CAG60690.1</t>
  </si>
  <si>
    <t>CAL0133232</t>
  </si>
  <si>
    <t>YHR022C</t>
  </si>
  <si>
    <t>Anc_5.266</t>
  </si>
  <si>
    <t>Putative protein of unknown function; YHR022C is not an essential gene</t>
  </si>
  <si>
    <t>CAGL0G03421g</t>
  </si>
  <si>
    <t>FLO8</t>
  </si>
  <si>
    <t>CAGL-IPF3632|CAGL-CDS0425.1|CAG59439.1</t>
  </si>
  <si>
    <t>CAL0129273</t>
  </si>
  <si>
    <t>YER109C</t>
  </si>
  <si>
    <t>Anc_7.406</t>
  </si>
  <si>
    <t>Transcription factor; required for flocculation, diploid filamentous growth, and haploid invasive growth; genome reference strain S288C and most laboratory strains have a nonsense mutation in this gene</t>
  </si>
  <si>
    <t>CAGL0L11044g</t>
  </si>
  <si>
    <t>CAGL-IPF4205|CAGL-CDS3750.1|CAG62222.1</t>
  </si>
  <si>
    <t>CAL0135558</t>
  </si>
  <si>
    <t>FSH3</t>
  </si>
  <si>
    <t>YOR280C</t>
  </si>
  <si>
    <t>Anc_8.740</t>
  </si>
  <si>
    <t>Putative serine hydrolase; likely target of Cyc8p-Tup1p-Rfx1p transcriptional regulation; sequence is similar to S. cerevisiae Fsh1p and Fsh2p and the human candidate tumor suppressor OVCA2</t>
  </si>
  <si>
    <t>CAGL0A04191g</t>
  </si>
  <si>
    <t>CAGL-IPF15013|CAG57842.1</t>
  </si>
  <si>
    <t>CAL0126923</t>
  </si>
  <si>
    <t>SBH2</t>
  </si>
  <si>
    <t>YER019C-A</t>
  </si>
  <si>
    <t>Ssh1p-Sss1p-Sbh2p complex component; involved in protein translocation into the endoplasmic reticulum; SBH2 has a paralog, SBH1, that arose from the whole genome duplication</t>
  </si>
  <si>
    <t>CAGL0G02365g</t>
  </si>
  <si>
    <t>CAGL-IPF3556|CAGL-CDS0628.1|CAG59392.1</t>
  </si>
  <si>
    <t>CAL0130763</t>
  </si>
  <si>
    <t>TGL4</t>
  </si>
  <si>
    <t>YKR089C</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</si>
  <si>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</si>
  <si>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CAGL0E06336g</t>
  </si>
  <si>
    <t>CAGL-IPF5995|CAGL-CDS3970.1|CAG58884.1</t>
  </si>
  <si>
    <t>CAL0129022</t>
  </si>
  <si>
    <t>SRP102</t>
  </si>
  <si>
    <t>YKL154W</t>
  </si>
  <si>
    <t>Anc_5.263</t>
  </si>
  <si>
    <t>Signal recognition particle (SRP) receptor beta subunit; involved in SRP-dependent protein targeting; anchors the alpha subunit, Srp101p to the ER membrane</t>
  </si>
  <si>
    <t>CAGL0I07711g</t>
  </si>
  <si>
    <t>CAGL-IPF4282|CAGL-CDS1643.1|CAG60521.1</t>
  </si>
  <si>
    <t>CAL0132120</t>
  </si>
  <si>
    <t>SPO21</t>
  </si>
  <si>
    <t>YBR148W</t>
  </si>
  <si>
    <t>YOL091W</t>
  </si>
  <si>
    <t>Anc_3.106</t>
  </si>
  <si>
    <t>Component of the meiotic outer plaque of the spindle pole body; involved in modifying the meiotic outer plaque that is required prior to prospore membrane formation; SPO21 has a paralog, YSW1, that arose from the whole genome duplication</t>
  </si>
  <si>
    <t>CAGL0G06446g</t>
  </si>
  <si>
    <t>CAGL-IPF3429|CAGL-CDS5382.1|CAG59569.1</t>
  </si>
  <si>
    <t>CAL0137523</t>
  </si>
  <si>
    <t>CAGL0B01705g</t>
  </si>
  <si>
    <t>CAGL-IPF5247|CAGL-CDS1187.1|CAG57943.1</t>
  </si>
  <si>
    <t>CAL0127872</t>
  </si>
  <si>
    <t>TRS85</t>
  </si>
  <si>
    <t>YDR108W</t>
  </si>
  <si>
    <t>Anc_8.255</t>
  </si>
  <si>
    <t>Subunit of TRAPPIII (transport protein particle); TRAPPIII is a multimeric guanine nucleotide-exchange factor for Ypt1p, required for membrane expansion during autophagy and the CVT pathway; directs Ypt1p to the PAS; late post-replication meiotic role</t>
  </si>
  <si>
    <t>CAGL0F03443g</t>
  </si>
  <si>
    <t>CAGL-IPF1762|CAGL-CDS3491.1|CAG59043.1</t>
  </si>
  <si>
    <t>CAL0129193</t>
  </si>
  <si>
    <t>RCE1</t>
  </si>
  <si>
    <t>YMR274C</t>
  </si>
  <si>
    <t>Anc_8.832</t>
  </si>
  <si>
    <t>Type II CAAX prenyl protease; involved in the proteolysis and maturation of Ras and the a-factor mating pheromone</t>
  </si>
  <si>
    <t>CAGL0I04202g</t>
  </si>
  <si>
    <t>CAGL-IPF5936|CAGL-CDS2605.1|CAG60368.1</t>
  </si>
  <si>
    <t>CAL0132066</t>
  </si>
  <si>
    <t>YRB30</t>
  </si>
  <si>
    <t>YGL164C</t>
  </si>
  <si>
    <t>Anc_8.107</t>
  </si>
  <si>
    <t>RanGTP-binding protein; inhibits RanGAP1 (Rna1p)-mediated GTP hydrolysis of RanGTP (Gsp1p); shares similarity to proteins in other fungi but not in higher eukaryotes</t>
  </si>
  <si>
    <t>CAGL0M04543g</t>
  </si>
  <si>
    <t>CAGL-IPF8311|CAGL-CDS3755.1|CAG62521.1</t>
  </si>
  <si>
    <t>CAL0137189</t>
  </si>
  <si>
    <t>Anc_8.350</t>
  </si>
  <si>
    <t>CAGL0H06501g</t>
  </si>
  <si>
    <t>CAGL-IPF301|CAGL-CDS0649.1|CAG60011.1</t>
  </si>
  <si>
    <t>CAL0130114</t>
  </si>
  <si>
    <t>VAC14</t>
  </si>
  <si>
    <t>YLR386W</t>
  </si>
  <si>
    <t>Anc_4.242</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</si>
  <si>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</si>
  <si>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CAGL0I10494g</t>
  </si>
  <si>
    <t>CAGL-IPF6431|CAGL-CDS4657.1|CAG60641.1</t>
  </si>
  <si>
    <t>CAL0132544</t>
  </si>
  <si>
    <t>FHN1</t>
  </si>
  <si>
    <t>YGR131W</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</si>
  <si>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</si>
  <si>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CAGL0M03113g</t>
  </si>
  <si>
    <t>CAGL-IPF6564|CAGL-CDS1383.1|CAG62458.1</t>
  </si>
  <si>
    <t>CAL0136511</t>
  </si>
  <si>
    <t>EXO70</t>
  </si>
  <si>
    <t>YJL085W</t>
  </si>
  <si>
    <t>Anc_1.281</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</si>
  <si>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</si>
  <si>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CAGL0L01023g</t>
  </si>
  <si>
    <t>CAGL-IPF8894|CAG61788.1</t>
  </si>
  <si>
    <t>CAL0135594</t>
  </si>
  <si>
    <t>CAGL0G01100g</t>
  </si>
  <si>
    <t>CAGL-IPF3876|CAGL-CDS1944.1|CAG59336.1</t>
  </si>
  <si>
    <t>CAL0129305</t>
  </si>
  <si>
    <t>YLR345W</t>
  </si>
  <si>
    <t>Anc_4.177</t>
  </si>
  <si>
    <t>Similar to 6-phosphofructo-2-kinase enzymes; mRNA expression is repressed by the Rfx1p-Tup1p-Ssn6p repressor complex; YLR345W is not an essential gene</t>
  </si>
  <si>
    <t>CAGL0M07634g</t>
  </si>
  <si>
    <t>CAGL-IPF9223|CAGL-CDS3952.1|CAG62656.1</t>
  </si>
  <si>
    <t>CAL0137219</t>
  </si>
  <si>
    <t>SOK2</t>
  </si>
  <si>
    <t>YMR016C</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</si>
  <si>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</si>
  <si>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CAGL0F09119g</t>
  </si>
  <si>
    <t>CAGL-IPF7764|CAGL-CDS1982.1|CAG59288.1</t>
  </si>
  <si>
    <t>CAL0129802</t>
  </si>
  <si>
    <t>SET5</t>
  </si>
  <si>
    <t>YHR207C</t>
  </si>
  <si>
    <t>Anc_4.386</t>
  </si>
  <si>
    <t>Methyltransferase involved in methylation of histone H4 Lys5, -8, -12; S-adenosylmethionine-dependent; zinc-finger protein, contains one canonical and two unusual fingers in unusual arrangements; deletion enhances replication of positive-strand RNA virus</t>
  </si>
  <si>
    <t>CAGL0F05071g</t>
  </si>
  <si>
    <t>CAGL-IPF360|CAGL-CDS3711.1|CAG59116.1</t>
  </si>
  <si>
    <t>CAL0131234</t>
  </si>
  <si>
    <t>ECI1</t>
  </si>
  <si>
    <t>YLR284C</t>
  </si>
  <si>
    <t>Anc_6.078</t>
  </si>
  <si>
    <t>Peroxisomal delta3,delta2-enoyl-CoA isomerase; hexameric protein that converts 3-hexenoyl-CoA to trans-2-hexenoyl-CoA, essential for the beta-oxidation of unsaturated fatty acids, oleate-induced; ECI1 has a paralog, DCI1, that arose from the whole genome duplication</t>
  </si>
  <si>
    <t>CAGL0M07491g</t>
  </si>
  <si>
    <t>CAGL-IPF9557|CAGL-CDS3726.1|CAG62650.1</t>
  </si>
  <si>
    <t>CAL0136739</t>
  </si>
  <si>
    <t>CSI1</t>
  </si>
  <si>
    <t>YMR025W</t>
  </si>
  <si>
    <t>Anc_2.575</t>
  </si>
  <si>
    <t>Subunit of the Cop9 signalosome; which is required for deneddylation, or removal of the ubiquitin-like protein Rub1p from Cdc53p (cullin); involved in adaptation to pheromone signaling; functional equivalent of canonical Csn6 subunit of the COP9 signalosome</t>
  </si>
  <si>
    <t>CAGL0G04103g</t>
  </si>
  <si>
    <t>CAGL-IPF7101|CAGL-CDS1032.1|CAG59468.1</t>
  </si>
  <si>
    <t>CAL0129610</t>
  </si>
  <si>
    <t>APL1</t>
  </si>
  <si>
    <t>YJR005W</t>
  </si>
  <si>
    <t>Anc_5.229</t>
  </si>
  <si>
    <t>Beta-adaptin; large subunit of the clathrin associated protein complex (AP-2); involved in vesicle mediated transport; similar to mammalian beta-chain of the clathrin associated protein complex</t>
  </si>
  <si>
    <t>CAGL0J03938g</t>
  </si>
  <si>
    <t>CAGL-IPF6863|CAGL-CDS3647.1|CAG60825.1</t>
  </si>
  <si>
    <t>CAL0133168</t>
  </si>
  <si>
    <t>YOR238W</t>
  </si>
  <si>
    <t>Anc_8.660</t>
  </si>
  <si>
    <t>CAGL0F05687g</t>
  </si>
  <si>
    <t>CAGL-IPF404|CAGL-CDS0839.1|CAG59142.1</t>
  </si>
  <si>
    <t>CAL0131170</t>
  </si>
  <si>
    <t>SND1</t>
  </si>
  <si>
    <t>YDR186C</t>
  </si>
  <si>
    <t>Anc_8.390</t>
  </si>
  <si>
    <t>Putative protein of unknown function; may interact with ribosomes, based on co-purification experiments; green fluorescent protein (GFP)-fusion protein localizes to the cytoplasm</t>
  </si>
  <si>
    <t>CAGL0K06853g</t>
  </si>
  <si>
    <t>CAGL-IPF5328|CAGL-CDS1857.1|CAG61482.1</t>
  </si>
  <si>
    <t>CAL0134807</t>
  </si>
  <si>
    <t>PCS60</t>
  </si>
  <si>
    <t>YBR222C</t>
  </si>
  <si>
    <t>Anc_6.120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</si>
  <si>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</si>
  <si>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CAGL0F02513g</t>
  </si>
  <si>
    <t>CAGL-IPF40212|CAR58020.1</t>
  </si>
  <si>
    <t>CAL0131268</t>
  </si>
  <si>
    <t>NCE101</t>
  </si>
  <si>
    <t>YJL205C</t>
  </si>
  <si>
    <t>Anc_1.129</t>
  </si>
  <si>
    <t>Protein of unknown function; involved in secretion of proteins that lack classical secretory signal sequences</t>
  </si>
  <si>
    <t>CAGL0J06182g</t>
  </si>
  <si>
    <t>SKO1</t>
  </si>
  <si>
    <t>CAGL-IPF2297|CAGL-CDS1991.1|CAG60926.1</t>
  </si>
  <si>
    <t>CAL0132822</t>
  </si>
  <si>
    <t>YNL167C</t>
  </si>
  <si>
    <t>Anc_2.086</t>
  </si>
  <si>
    <t>Basic leucine zipper transcription factor of the ATF/CREB family; forms a complex with Tup1p and Cyc8p to both activate and repress transcription; cytosolic and nuclear protein involved in osmotic and oxidative stress responses</t>
  </si>
  <si>
    <t>CAGL0H09878g</t>
  </si>
  <si>
    <t>IPP1</t>
  </si>
  <si>
    <t>CAGL-IPF40|CAGL-CDS3706.1|CAG60160.1</t>
  </si>
  <si>
    <t>CAL0131448</t>
  </si>
  <si>
    <t>YBR011C</t>
  </si>
  <si>
    <t>Anc_3.191</t>
  </si>
  <si>
    <t>Cytoplasmic inorganic pyrophosphatase (PPase); homodimer that catalyzes the rapid exchange of oxygens from Pi with water, highly expressed and essential for viability, active-site residues show identity to those from E. coli PPase</t>
  </si>
  <si>
    <t>CAGL0J09262g</t>
  </si>
  <si>
    <t>CAGL-IPF11674|CAGL-CDS5592.1|CAG61063.1</t>
  </si>
  <si>
    <t>CAL0133130</t>
  </si>
  <si>
    <t>STF1</t>
  </si>
  <si>
    <t>YDL130W-A</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</si>
  <si>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</si>
  <si>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CAGL0L04422g</t>
  </si>
  <si>
    <t>CAGL-IPF8126|CAGL-CDS4631.1|CAG61937.1</t>
  </si>
  <si>
    <t>CAL0135192</t>
  </si>
  <si>
    <t>DDP1</t>
  </si>
  <si>
    <t>YOR163W</t>
  </si>
  <si>
    <t>Anc_6.058</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</si>
  <si>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</si>
  <si>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CAGL0I01518g</t>
  </si>
  <si>
    <t>CAGL-IPF2082|CAGL-CDS4945.1|CAG60257.1</t>
  </si>
  <si>
    <t>CAL0132412</t>
  </si>
  <si>
    <t>VPS55</t>
  </si>
  <si>
    <t>YJR044C</t>
  </si>
  <si>
    <t>Anc_1.473</t>
  </si>
  <si>
    <t>Late endosomal protein involved in late endosome to vacuole transport; functional homolog of human obesity receptor gene-related protein (OB-RGRP)</t>
  </si>
  <si>
    <t>CAGL0F04543g</t>
  </si>
  <si>
    <t>CAGL-IPF11149|CAGL-CDS5643.1|CAG59093.1</t>
  </si>
  <si>
    <t>CAL0131136</t>
  </si>
  <si>
    <t>CAGL0E05786g</t>
  </si>
  <si>
    <t>CAGL-IPF5064|CAGL-CDS3856.1|CAG58859.1</t>
  </si>
  <si>
    <t>CAL0128902</t>
  </si>
  <si>
    <t>LEA1</t>
  </si>
  <si>
    <t>YPL213W</t>
  </si>
  <si>
    <t>Anc_6.230</t>
  </si>
  <si>
    <t>Component of U2 snRNP complex; disruption causes reduced U2 snRNP levels; physically interacts with Msl1p; putative homolog of human U2A' snRNP protein</t>
  </si>
  <si>
    <t>CAGL0I10945g</t>
  </si>
  <si>
    <t>YCA1</t>
  </si>
  <si>
    <t>CAGL-IPF6398|CAGL-CDS2814.1|CAG60660.1|MCA1</t>
  </si>
  <si>
    <t>CAL0132628</t>
  </si>
  <si>
    <t>MCA1</t>
  </si>
  <si>
    <t>YOR197W</t>
  </si>
  <si>
    <t>Anc_8.608</t>
  </si>
  <si>
    <t>Ca2+-dependent cysteine protease; may cleave specific substrates during the stress response; regulates apoptosis upon H2O2 treatment; required for clearance of insoluble protein aggregates during normal growth; implicated in cell cycle dynamics; undergoes autocatalytic processing; similar to mammalian metacaspases, but exists as a monomer due to an extra pair of anti-parallel beta-strands that form a continuous beta-sheet, blocking potential dimerization</t>
  </si>
  <si>
    <t>CAGL0L03003g</t>
  </si>
  <si>
    <t>GCN3</t>
  </si>
  <si>
    <t>CAGL-IPF2747|CAGL-CDS3563.1|CAG61872.1</t>
  </si>
  <si>
    <t>CAL0136048</t>
  </si>
  <si>
    <t>YKR026C</t>
  </si>
  <si>
    <t>Anc_1.263</t>
  </si>
  <si>
    <t>Alpha subunit of the translation initiation factor eIF2B; the guanine-nucleotide exchange factor for eIF2; activity subsequently regulated by phosphorylated eIF2; first identified as a positive regulator of GCN4 expression</t>
  </si>
  <si>
    <t>CAGL0J09196g</t>
  </si>
  <si>
    <t>CAGL-IPF6965|CAGL-CDS2250.1|CAG61060.1</t>
  </si>
  <si>
    <t>CAL0132780</t>
  </si>
  <si>
    <t>SRF1</t>
  </si>
  <si>
    <t>YDL133W</t>
  </si>
  <si>
    <t>Anc_7.297</t>
  </si>
  <si>
    <t>Regulator of phospholipase D (Spo14p); interacts with Spo14p and regulates its catalytic activity; capable of buffering the toxicity of C16:0 platelet activating factor, a lipid that accumulates intraneuronally in Alzheimer's patients</t>
  </si>
  <si>
    <t>CAGL0K00869g</t>
  </si>
  <si>
    <t>CAGL-IPF5143|CAGL-CDS5300.1|CAG61223.1</t>
  </si>
  <si>
    <t>CAL0134491</t>
  </si>
  <si>
    <t>YGR206W</t>
  </si>
  <si>
    <t>Anc_5.127</t>
  </si>
  <si>
    <t>MVB12</t>
  </si>
  <si>
    <t>ESCRT-I subunit required to stabilize ESCRT-I core complex oligomers; the ESCRT-I core complex (Stp22p, Vps28p, Srn2p) is involved in ubiquitin-dependent sorting of proteins into the endosome; deletion mutant is sensitive to rapamycin and nystatin</t>
  </si>
  <si>
    <t>CAGL0E01331g</t>
  </si>
  <si>
    <t>SWI5</t>
  </si>
  <si>
    <t>CAGL-IPF5509|CAGL-CDS1130.1|CAG58665.1</t>
  </si>
  <si>
    <t>CAL0128722</t>
  </si>
  <si>
    <t>YDR146C</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</si>
  <si>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</si>
  <si>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CAGL0B02585g</t>
  </si>
  <si>
    <t>CAGL-IPF839|CAGL-CDS3661.1|CAG57983.1</t>
  </si>
  <si>
    <t>CAL0127662</t>
  </si>
  <si>
    <t>RTN1</t>
  </si>
  <si>
    <t>YDR233C</t>
  </si>
  <si>
    <t>Anc_8.454</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</si>
  <si>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</si>
  <si>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CAGL0I05830g</t>
  </si>
  <si>
    <t>VPS27</t>
  </si>
  <si>
    <t>CAGL-IPF1375|CAGL-CDS1488.1|CAG60440.1</t>
  </si>
  <si>
    <t>CAL0132704</t>
  </si>
  <si>
    <t>YNR006W</t>
  </si>
  <si>
    <t>Anc_6.295</t>
  </si>
  <si>
    <t>Endosomal protein that forms a complex with Hse1p; required for recycling Golgi proteins, forming lumenal membranes and sorting ubiquitinated proteins destined for degradation; has Ubiquitin Interaction Motifs which bind ubiquitin (Ubi4p)</t>
  </si>
  <si>
    <t>CAGL0I09592g</t>
  </si>
  <si>
    <t>CAGL-IPF7733|CAGL-CDS2817.1|CAG60601.1</t>
  </si>
  <si>
    <t>CAL0132382</t>
  </si>
  <si>
    <t>CPA1</t>
  </si>
  <si>
    <t>YOR303W</t>
  </si>
  <si>
    <t>Anc_8.776</t>
  </si>
  <si>
    <t>Small subunit of carbamoyl phosphate synthetase; carbamoyl phosphate synthetase catalyzes a step in the synthesis of citrulline, an arginine precursor; translationally regulated by an attenuator peptide encoded by YOR302W within the CPA1 mRNA 5'-leader</t>
  </si>
  <si>
    <t>CAGL0K04367g</t>
  </si>
  <si>
    <t>CAGL-IPF4049|CAGL-CDS1604.1|CAG61376.1</t>
  </si>
  <si>
    <t>CAL0134427</t>
  </si>
  <si>
    <t>CAGL0L13068g</t>
  </si>
  <si>
    <t>CAGL-IPF8540|CAGL-CDS2830.1|CAG62311.1</t>
  </si>
  <si>
    <t>CAL0136086</t>
  </si>
  <si>
    <t>EPT1</t>
  </si>
  <si>
    <t>YHR123W</t>
  </si>
  <si>
    <t>sn-1,2-diacylglycerol ethanolamine- and cholinephosphotranferase; not essential for viability; EPT1 has a paralog, CPT1, that arose from the whole genome duplication</t>
  </si>
  <si>
    <t>CAGL0J02332g</t>
  </si>
  <si>
    <t>CAGL-IPF6493|CAGL-CDS0609.1|CAG60755.1</t>
  </si>
  <si>
    <t>CAL0132764</t>
  </si>
  <si>
    <t>VID28</t>
  </si>
  <si>
    <t>YIL017C</t>
  </si>
  <si>
    <t>Anc_7.184</t>
  </si>
  <si>
    <t>GID Complex subunit, serves as adaptor for regulatory subunit Vid24p; protein involved in proteasome-dependent catabolite degradation of fructose-1,6-bisphosphatase (FBPase); localized to the nucleus and the cytoplasm</t>
  </si>
  <si>
    <t>CAGL0F04741g</t>
  </si>
  <si>
    <t>CAGL-IPF1661|CAGL-CDS2459.1|CAG59101.1</t>
  </si>
  <si>
    <t>CAL0129333</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</si>
  <si>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</si>
  <si>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</si>
  <si>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CAGL0L02959g</t>
  </si>
  <si>
    <t>CAGL-IPF2749|CAGL-CDS1113.1|CAG61870.1</t>
  </si>
  <si>
    <t>CAL0135112</t>
  </si>
  <si>
    <t>ALY1</t>
  </si>
  <si>
    <t>YKR021W</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</si>
  <si>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</si>
  <si>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CAGL0M08184g</t>
  </si>
  <si>
    <t>STE3</t>
  </si>
  <si>
    <t>CAGL-IPF8028|CAGL-CDS2378.1|CAG62677.1</t>
  </si>
  <si>
    <t>CAL0137281</t>
  </si>
  <si>
    <t>YKL178C</t>
  </si>
  <si>
    <t>Anc_1.167</t>
  </si>
  <si>
    <t>Receptor for a factor pheromone; couples to MAP kinase cascade to mediate pheromone response; transcribed in alpha cells and required for mating by alpha cells, ligand bound receptors endocytosed and recycled to the plasma membrane; GPCR</t>
  </si>
  <si>
    <t>CAGL0J06402g</t>
  </si>
  <si>
    <t>CAGL-IPF2315|CAGL-CDS2549.1|CAG60936.1</t>
  </si>
  <si>
    <t>CAL0133556</t>
  </si>
  <si>
    <t>LYS20</t>
  </si>
  <si>
    <t>YDL182W</t>
  </si>
  <si>
    <t>Anc_7.295</t>
  </si>
  <si>
    <t>Homocitrate synthase isozyme; catalyzes the condensation of acetyl-CoA and alpha-ketoglutarate to form homocitrate, which is the first step in the lysine biosynthesis pathway; LYS20 has a paralog, LYS21, that arose from the whole genome duplication</t>
  </si>
  <si>
    <t>CAGL0H01331g</t>
  </si>
  <si>
    <t>CAGL-IPF5803|CAGL-CDS1046.1|CAG59789.1</t>
  </si>
  <si>
    <t>CAL0130182</t>
  </si>
  <si>
    <t>HDA2</t>
  </si>
  <si>
    <t>YDR295C</t>
  </si>
  <si>
    <t>Anc_5.311</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</si>
  <si>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</si>
  <si>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CAGL0K07568g</t>
  </si>
  <si>
    <t>PMU3</t>
  </si>
  <si>
    <t>CAGL-IPF3167|CAGL-CDS3380.1|CAG61513.1</t>
  </si>
  <si>
    <t>CAL0134887</t>
  </si>
  <si>
    <t>CAGL0E01639g</t>
  </si>
  <si>
    <t>CAGL-IPF5478|CAGL-CDS4592.1|CAG58679.1</t>
  </si>
  <si>
    <t>CAL0128796</t>
  </si>
  <si>
    <t>VPS68</t>
  </si>
  <si>
    <t>YOL129W</t>
  </si>
  <si>
    <t>Anc_3.040</t>
  </si>
  <si>
    <t>Vacuolar membrane protein of unknown function; involved in vacuolar protein sorting; also detected in the mitochondria</t>
  </si>
  <si>
    <t>CAGL0K08932g</t>
  </si>
  <si>
    <t>CAGL-IPF3067|CAGL-CDS4340.1|CAG61572.1</t>
  </si>
  <si>
    <t>CAL0133967</t>
  </si>
  <si>
    <t>HNT3</t>
  </si>
  <si>
    <t>YOR258W</t>
  </si>
  <si>
    <t>Anc_8.707</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</si>
  <si>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</si>
  <si>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CAGL0F07051g</t>
  </si>
  <si>
    <t>CAGL-IPF506|CAGL-CDS1523.1|CAG59199.1</t>
  </si>
  <si>
    <t>CAL0129189</t>
  </si>
  <si>
    <t>MON1</t>
  </si>
  <si>
    <t>YGL124C</t>
  </si>
  <si>
    <t>Anc_6.127</t>
  </si>
  <si>
    <t>Protein required for cvt-vesicle/autophagosome fusion with the vacuole; associates, as a complex with Ccz1p, with a perivacuolar compartment; potential Cdc28p substrate</t>
  </si>
  <si>
    <t>CAGL0K12694g</t>
  </si>
  <si>
    <t>ACT1</t>
  </si>
  <si>
    <t>CAGL-IPF4618|CAGL-CDS2867.1|CAG61731.2</t>
  </si>
  <si>
    <t>CAL0134579</t>
  </si>
  <si>
    <t>YFL039C</t>
  </si>
  <si>
    <t>Anc_8.023</t>
  </si>
  <si>
    <t>Actin; structural protein involved in cell polarization, endocytosis, and other cytoskeletal functions</t>
  </si>
  <si>
    <t>CAGL0M01166g</t>
  </si>
  <si>
    <t>CAGL-IPF11688|CAG62371.1</t>
  </si>
  <si>
    <t>CAL0136471</t>
  </si>
  <si>
    <t>YGR144W</t>
  </si>
  <si>
    <t>Anc_5.141</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</si>
  <si>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</si>
  <si>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</si>
  <si>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CAGL0G08866g</t>
  </si>
  <si>
    <t>CAGL-IPF1597|CAGL-CDS1454.1|CAG59675.1</t>
  </si>
  <si>
    <t>CAL0130019</t>
  </si>
  <si>
    <t>FKH1</t>
  </si>
  <si>
    <t>YIL131C</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</si>
  <si>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</si>
  <si>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CAGL0G09867g</t>
  </si>
  <si>
    <t>CAGL-IPF1527|CAGL-CDS1295.1|CAG59716.1</t>
  </si>
  <si>
    <t>CAL0137659</t>
  </si>
  <si>
    <t>HDA3</t>
  </si>
  <si>
    <t>YPR179C</t>
  </si>
  <si>
    <t>Anc_7.535</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</si>
  <si>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</si>
  <si>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CAGL0J09526g</t>
  </si>
  <si>
    <t>CAGL-IPF6945|CAGL-CDS0354.1|CAG61074.1</t>
  </si>
  <si>
    <t>CAL0129609</t>
  </si>
  <si>
    <t>RAD1</t>
  </si>
  <si>
    <t>YPL022W</t>
  </si>
  <si>
    <t>Anc_8.473</t>
  </si>
  <si>
    <t>Single-stranded DNA endonuclease (with Rad10p); cleaves single-stranded DNA during nucleotide excision repair and double-strand break repair; subunit of Nucleotide Excision Repair Factor 1 (NEF1); homolog of human XPF protein</t>
  </si>
  <si>
    <t>CAGL0L04268g</t>
  </si>
  <si>
    <t>CAGL-IPF8114|CAGL-CDS2426.1|CAG61930.1</t>
  </si>
  <si>
    <t>CAL0135600</t>
  </si>
  <si>
    <t>ISN1</t>
  </si>
  <si>
    <t>YOR155C</t>
  </si>
  <si>
    <t>Anc_5.501</t>
  </si>
  <si>
    <t>Inosine 5'-monophosphate (IMP)-specific 5'-nucleotidase; catalyzes the breakdown of IMP to inosine, does not show similarity to known 5'-nucleotidases from other organisms</t>
  </si>
  <si>
    <t>CAGL0J08954g</t>
  </si>
  <si>
    <t>CPR6</t>
  </si>
  <si>
    <t>CAGL-IPF6990|CAGL-CDS2979.1|CAG61049.1</t>
  </si>
  <si>
    <t>CAL0129771</t>
  </si>
  <si>
    <t>YLR216C</t>
  </si>
  <si>
    <t>Anc_7.313</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</si>
  <si>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</si>
  <si>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CAGL0G09020g</t>
  </si>
  <si>
    <t>CAGL-IPF1590|CAGL-CDS3062.1|CAG59680.1</t>
  </si>
  <si>
    <t>CAL0130324</t>
  </si>
  <si>
    <t>TPK2</t>
  </si>
  <si>
    <t>YPL203W</t>
  </si>
  <si>
    <t>Anc_6.214</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</si>
  <si>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</si>
  <si>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CAGL0E06292g</t>
  </si>
  <si>
    <t>CAGL-IPF5997|CAGL-CDS2712.1|CAG58882.1</t>
  </si>
  <si>
    <t>CAL0128596</t>
  </si>
  <si>
    <t>CAGL0G10175g</t>
  </si>
  <si>
    <t>AWP6</t>
  </si>
  <si>
    <t>CAGL-IPF1506|CAG59730.1</t>
  </si>
  <si>
    <t>CAL0137597</t>
  </si>
  <si>
    <t>CAGL0B01595g</t>
  </si>
  <si>
    <t>CAGL-IPF5254|CAGL-CDS0989.1|CAG57939.1</t>
  </si>
  <si>
    <t>CAL0127834</t>
  </si>
  <si>
    <t>Anc_8.307</t>
  </si>
  <si>
    <t>CAGL0G02013g</t>
  </si>
  <si>
    <t>CAGL-IPF15263|CAG59376.1</t>
  </si>
  <si>
    <t>CAL0130723</t>
  </si>
  <si>
    <t>AIM29</t>
  </si>
  <si>
    <t>YKR074W</t>
  </si>
  <si>
    <t>Anc_5.659</t>
  </si>
  <si>
    <t>Putative protein of unknown function; epitope-tagged protein localizes to the cytoplasm; YKR074W is not an essential gene; null mutant displays elevated frequency of mitochondrial genome loss</t>
  </si>
  <si>
    <t>CAGL0F05247g</t>
  </si>
  <si>
    <t>CAGL-IPF371|CAGL-CDS3578.1|CAG59124.1</t>
  </si>
  <si>
    <t>CAL0131400</t>
  </si>
  <si>
    <t>APD1</t>
  </si>
  <si>
    <t>YBR151W</t>
  </si>
  <si>
    <t>Anc_3.110</t>
  </si>
  <si>
    <t>Protein of unknown function; required for normal localization of actin patches and for normal tolerance of sodium ions and hydrogen peroxide; localizes to both cytoplasm and nucleus</t>
  </si>
  <si>
    <t>CAGL0M13189g</t>
  </si>
  <si>
    <t>MSN4</t>
  </si>
  <si>
    <t>CAGL-IPF6098|CAGL-CDS1832.1|CAG62897.1</t>
  </si>
  <si>
    <t>CAL0136913</t>
  </si>
  <si>
    <t>YKL062W</t>
  </si>
  <si>
    <t>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</si>
  <si>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CAGL0J04466g</t>
  </si>
  <si>
    <t>CAGL-IPF7055|CAGL-CDS3909.1|CAG60849.1</t>
  </si>
  <si>
    <t>CAL0132886</t>
  </si>
  <si>
    <t>PUN1</t>
  </si>
  <si>
    <t>YLR414C</t>
  </si>
  <si>
    <t>Anc_4.286</t>
  </si>
  <si>
    <t>Plasma membrane protein with a role in cell wall integrity; co-localizes with Sur7p in punctate membrane patches; null mutant displays decreased thermotolerance; transcription induced upon cell wall damage and metal ion stress</t>
  </si>
  <si>
    <t>CAGL0A02981g</t>
  </si>
  <si>
    <t>Novel_proteincoding1</t>
  </si>
  <si>
    <t>CAL0000203086</t>
  </si>
  <si>
    <t>Anc_5.447</t>
  </si>
  <si>
    <t>YDR374W-A</t>
  </si>
  <si>
    <t>WIP1</t>
  </si>
  <si>
    <t>Kinetochore localized protein of unknown function; interacts with Cnn1p (CENP-T); orthologous to human centromere constitutive-associated network (CCAN) subunit CENP-W and fission yeast new1</t>
  </si>
  <si>
    <t>CAGL0M05665g</t>
  </si>
  <si>
    <t>CAGL-IPF7159|CAGL-CDS5733.1|CAG62568.1</t>
  </si>
  <si>
    <t>CAL0136213</t>
  </si>
  <si>
    <t>PBI2</t>
  </si>
  <si>
    <t>YNL015W</t>
  </si>
  <si>
    <t>Anc_2.310</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</si>
  <si>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</si>
  <si>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CAGL0L04994g</t>
  </si>
  <si>
    <t>CAGL-IPF4579|CAGL-CDS4433.1|CAG61961.1</t>
  </si>
  <si>
    <t>CAL0135422</t>
  </si>
  <si>
    <t>YMR052W</t>
  </si>
  <si>
    <t>Anc_2.615</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</si>
  <si>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</si>
  <si>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</si>
  <si>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CAGL0I01936g</t>
  </si>
  <si>
    <t>CAGL-IPF2108|CAGL-CDS4540.1|CAG60272.1</t>
  </si>
  <si>
    <t>CAL0132130</t>
  </si>
  <si>
    <t>SPO16</t>
  </si>
  <si>
    <t>YHR153C</t>
  </si>
  <si>
    <t>Anc_5.095</t>
  </si>
  <si>
    <t>Meiosis-specific protein involved in synaptonemal complex assembly; implicated in regulation of crossover formation; required for sporulation</t>
  </si>
  <si>
    <t>CAGL0F06391g</t>
  </si>
  <si>
    <t>CAGL-IPF451|CAGL-CDS3293.1|CAG59169.1</t>
  </si>
  <si>
    <t>CAL0129341</t>
  </si>
  <si>
    <t>BUB2</t>
  </si>
  <si>
    <t>YMR055C</t>
  </si>
  <si>
    <t>Anc_2.620</t>
  </si>
  <si>
    <t>Mitotic exit network regulator; forms GTPase-activating Bfa1p-Bub2p complex that binds Tem1p and spindle pole bodies, blocks cell cycle progression before anaphase in response to spindle and kinetochore damage</t>
  </si>
  <si>
    <t>CAGL0K03267g</t>
  </si>
  <si>
    <t>OPI1</t>
  </si>
  <si>
    <t>CAGL-IPF2201|CAGL-CDS2136.1|CAG61328.1</t>
  </si>
  <si>
    <t>CAL0134275</t>
  </si>
  <si>
    <t>YHL020C</t>
  </si>
  <si>
    <t>Anc_2.557</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</si>
  <si>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</si>
  <si>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CAGL0D00990g</t>
  </si>
  <si>
    <t>CAGL-IPF2623|CAGL-CDS3535.1|CAG58368.1</t>
  </si>
  <si>
    <t>CAL0127969</t>
  </si>
  <si>
    <t>YDL057W</t>
  </si>
  <si>
    <t>Anc_4.233</t>
  </si>
  <si>
    <t>Putative protein of unknown function; YDL057W is not an essential gene</t>
  </si>
  <si>
    <t>CAGL0K12452g</t>
  </si>
  <si>
    <t>CAGL-IPF4640|CAGL-CDS2070.1|CAG61720.1</t>
  </si>
  <si>
    <t>CAL0134405</t>
  </si>
  <si>
    <t>GYP8</t>
  </si>
  <si>
    <t>YFL027C</t>
  </si>
  <si>
    <t>Anc_8.044</t>
  </si>
  <si>
    <t>GTPase-activating protein for yeast Rab family members; Ypt1p is the preferred in vitro substrate but also acts on Sec4p, Ypt31p and Ypt32p; involved in the regulation of ER to Golgi vesicle transport</t>
  </si>
  <si>
    <t>CAGL0L05940g</t>
  </si>
  <si>
    <t>CAGL-IPF4515|CAGL-CDS2179.1|CAG62003.1</t>
  </si>
  <si>
    <t>CAL0135066</t>
  </si>
  <si>
    <t>YGL176C</t>
  </si>
  <si>
    <t>Anc_8.135</t>
  </si>
  <si>
    <t>Putative protein of unknown function; deletion mutant is viable and has no detectable phenotype</t>
  </si>
  <si>
    <t>CAGL0E05588g</t>
  </si>
  <si>
    <t>CAGL-IPF5047|CAGL-CDS0623.1|CAG58850.1</t>
  </si>
  <si>
    <t>CAL0129034</t>
  </si>
  <si>
    <t>REV1</t>
  </si>
  <si>
    <t>YOR346W</t>
  </si>
  <si>
    <t>Anc_7.046</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</si>
  <si>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</si>
  <si>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CAGL0I09482g</t>
  </si>
  <si>
    <t>CAGL-IPF7741|CAGL-CDS2575.1|CAG60596.1</t>
  </si>
  <si>
    <t>CAL0132118</t>
  </si>
  <si>
    <t>UBX7</t>
  </si>
  <si>
    <t>YBR273C</t>
  </si>
  <si>
    <t>UBX (ubiquitin regulatory X) domain-containing protein; interacts with Cdc48p; UBX7 has a paralog, UBX6, that arose from the whole genome duplication</t>
  </si>
  <si>
    <t>CAGL0C01815g</t>
  </si>
  <si>
    <t>CAGL-IPF10970|CAGL-CDS2119.1|CAG58160.1</t>
  </si>
  <si>
    <t>CAL0127656</t>
  </si>
  <si>
    <t>YBL086C</t>
  </si>
  <si>
    <t>Anc_7.414</t>
  </si>
  <si>
    <t>Protein of unknown function; green fluorescent protein (GFP)-fusion protein localizes to the cell periphery</t>
  </si>
  <si>
    <t>CAGL0H04059g</t>
  </si>
  <si>
    <t>CAGL-IPF1875|CAGL-CDS4698.1|CAG59904.1</t>
  </si>
  <si>
    <t>CAL0131538</t>
  </si>
  <si>
    <t>CAGL0L00583g</t>
  </si>
  <si>
    <t>CAGL-IPF7525|CAGL-CDS2841.1|CAG61769.1</t>
  </si>
  <si>
    <t>CAL0135404</t>
  </si>
  <si>
    <t>YMR182C</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</si>
  <si>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</si>
  <si>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CAGL0K01683g</t>
  </si>
  <si>
    <t>GPD1</t>
  </si>
  <si>
    <t>CAGL-IPF5079|CAGL-CDS2766.1|CAG61259.1</t>
  </si>
  <si>
    <t>CAL0133949</t>
  </si>
  <si>
    <t>YDL022W</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</si>
  <si>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</si>
  <si>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CAGL0J03674g</t>
  </si>
  <si>
    <t>CAGL-IPF6888|CAGL-CDS2522.1|CAG60813.1</t>
  </si>
  <si>
    <t>CAL0133018</t>
  </si>
  <si>
    <t>DGA1</t>
  </si>
  <si>
    <t>YOR245C</t>
  </si>
  <si>
    <t>Anc_8.675</t>
  </si>
  <si>
    <t>Diacylglycerol acyltransferase; catalyzes the terminal step of triacylglycerol (TAG) formation, acylates diacylglycerol using acyl-CoA as an acyl donor; Lro1p and Dga1p can O-acylate ceramides; localized to lipid particles</t>
  </si>
  <si>
    <t>CAGL0J10516g</t>
  </si>
  <si>
    <t>CAGL-IPF2839|CAGL-CDS1260.1|CAG61120.1</t>
  </si>
  <si>
    <t>CAL0133274</t>
  </si>
  <si>
    <t>DOT1</t>
  </si>
  <si>
    <t>YDR440W</t>
  </si>
  <si>
    <t>Anc_5.556</t>
  </si>
  <si>
    <t>Nucleosomal histone H3-Lys79 methylase; methylation is required for telomeric silencing, meiotic checkpoint control, and DNA damage response</t>
  </si>
  <si>
    <t>CAGL0J00363g</t>
  </si>
  <si>
    <t>CAGL-IPF7808|CAGL-CDS2085.1|CAG60674.1</t>
  </si>
  <si>
    <t>CAL0133084</t>
  </si>
  <si>
    <t>YHK8</t>
  </si>
  <si>
    <t>YHR048W</t>
  </si>
  <si>
    <t>Anc_5.284</t>
  </si>
  <si>
    <t>Presumed antiporter of the major facilitator superfamily; member of the 12-spanner drug:H(+) antiporter DHA1 family; expression of gene is up-regulated in cells exhibiting reduced susceptibility to azoles</t>
  </si>
  <si>
    <t>CAGL0A02904g</t>
  </si>
  <si>
    <t>CAGL-IPF1275|CAGL-CDS2068.1|CAG57785.1</t>
  </si>
  <si>
    <t>CAL0126909</t>
  </si>
  <si>
    <t>CTS2</t>
  </si>
  <si>
    <t>YDR371W</t>
  </si>
  <si>
    <t>Anc_5.441</t>
  </si>
  <si>
    <t>Putative chitinase; functionally complements A. gossypii cts2 mutant sporulation defect</t>
  </si>
  <si>
    <t>CAGL0G08492g</t>
  </si>
  <si>
    <t>CAGL-IPF1628|CAGL-CDS1917.1|CAG59660.1</t>
  </si>
  <si>
    <t>CAL0129361</t>
  </si>
  <si>
    <t>EST1</t>
  </si>
  <si>
    <t>YLR233C</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</si>
  <si>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</si>
  <si>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CAGL0H05687g</t>
  </si>
  <si>
    <t>CAGL-IPF4411|CAGL-CDS2389.1|CAG59976.1</t>
  </si>
  <si>
    <t>CAL0131852</t>
  </si>
  <si>
    <t>SSU1</t>
  </si>
  <si>
    <t>YPL092W</t>
  </si>
  <si>
    <t>Anc_8.569</t>
  </si>
  <si>
    <t>Plasma membrane sulfite pump involved in sulfite metabolism; required for efficient sulfite efflux; major facilitator superfamily protein</t>
  </si>
  <si>
    <t>CAGL0J10494g</t>
  </si>
  <si>
    <t>CAGL-IPF2837|CAGL-CDS4473.1|CAG61119.1</t>
  </si>
  <si>
    <t>CAL0133712</t>
  </si>
  <si>
    <t>APT2</t>
  </si>
  <si>
    <t>YDR441C</t>
  </si>
  <si>
    <t>Potential adenine phosphoribosyltransferase; encodes a protein with similarity to adenine phosphoribosyltransferase, but artificially expressed protein exhibits no enzymatic activity; APT2 has a paralog, APT1, that arose from the whole genome duplication</t>
  </si>
  <si>
    <t>CAGL0M08008g</t>
  </si>
  <si>
    <t>CAGL-IPF8038|CAGL-CDS0147.1|CAG62670.1</t>
  </si>
  <si>
    <t>CAL0136409</t>
  </si>
  <si>
    <t>RAV1</t>
  </si>
  <si>
    <t>YJR033C</t>
  </si>
  <si>
    <t>Anc_1.457</t>
  </si>
  <si>
    <t>Subunit of RAVE complex (Rav1p, Rav2p, Skp1p); the RAVE complex promotes assembly of the V-ATPase holoenzyme; required for transport between the early and late endosome/PVC and for localization of TGN membrane proteins; potential Cdc28p substrate</t>
  </si>
  <si>
    <t>CAGL0F09097g</t>
  </si>
  <si>
    <t>SKN7</t>
  </si>
  <si>
    <t>CAGL-IPF7765|CAGL-CDS1351.1|CAG59287.1</t>
  </si>
  <si>
    <t>CAL0130876</t>
  </si>
  <si>
    <t>YJR147W</t>
  </si>
  <si>
    <t>YHR206W</t>
  </si>
  <si>
    <t>Anc_4.385</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</si>
  <si>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</si>
  <si>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CAGL0J00385g</t>
  </si>
  <si>
    <t>CAGL-IPF7806|CAGL-CDS4079.1|CAG60675.1</t>
  </si>
  <si>
    <t>CAL0133680</t>
  </si>
  <si>
    <t>FSH1</t>
  </si>
  <si>
    <t>YHR049W</t>
  </si>
  <si>
    <t>Anc_5.283</t>
  </si>
  <si>
    <t>Putative serine hydrolase; localizes to both the nucleus and cytoplasm; sequence is similar to S. cerevisiae Fsh2p and Fsh3p and the human candidate tumor suppressor OVCA2</t>
  </si>
  <si>
    <t>CAGL0H09944g</t>
  </si>
  <si>
    <t>CAGL-IPF37|CAGL-CDS3300.1|CAG60162.1</t>
  </si>
  <si>
    <t>CAL0131938</t>
  </si>
  <si>
    <t>ZTA1</t>
  </si>
  <si>
    <t>YBR046C</t>
  </si>
  <si>
    <t>Anc_3.253</t>
  </si>
  <si>
    <t>NADPH-dependent quinone reductase; GFP-tagged protein localizes to the cytoplasm and nucleus; has similarity to E. coli quinone oxidoreductase and to human zeta-crystallin</t>
  </si>
  <si>
    <t>CAGL0M11330g</t>
  </si>
  <si>
    <t>CAGL-IPF6232|CAGL-CDS3635.1|CAG62813.1</t>
  </si>
  <si>
    <t>CAL0137199</t>
  </si>
  <si>
    <t>YOR292C</t>
  </si>
  <si>
    <t>Anc_8.759</t>
  </si>
  <si>
    <t>Putative protein of unknown function; green fluorescent protein (GFP)-fusion protein localizes to the vacuole; YOR292C is not an essential gene</t>
  </si>
  <si>
    <t>CAGL0J01375g</t>
  </si>
  <si>
    <t>CAGL-IPF7863|CAGL-CDS1704.1|CAG60718.1</t>
  </si>
  <si>
    <t>CAL0133370</t>
  </si>
  <si>
    <t>VBA1</t>
  </si>
  <si>
    <t>YMR088C</t>
  </si>
  <si>
    <t>Anc_2.473</t>
  </si>
  <si>
    <t>Permease of basic amino acids in the vacuolar membrane</t>
  </si>
  <si>
    <t>CAGL0I09218g</t>
  </si>
  <si>
    <t>CAGL-IPF8982|CAGL-CDS1144.1|CAG60584.1</t>
  </si>
  <si>
    <t>CAL0132348</t>
  </si>
  <si>
    <t>RGD1</t>
  </si>
  <si>
    <t>YBR260C</t>
  </si>
  <si>
    <t>Anc_1.342</t>
  </si>
  <si>
    <t>GTPase-activating protein (RhoGAP) for Rho3p and Rho4p; possibly involved in control of actin cytoskeleton organization</t>
  </si>
  <si>
    <t>CAGL0F00671g</t>
  </si>
  <si>
    <t>CAGL-IPF3774|CAGL-CDS0091.1|CAG58927.1</t>
  </si>
  <si>
    <t>CAL0131116</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</si>
  <si>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</si>
  <si>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</si>
  <si>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CAGL0M11506g</t>
  </si>
  <si>
    <t>CAGL-IPF6248|CAGL-CDS3176.1|CAG62821.1</t>
  </si>
  <si>
    <t>CAL0136807</t>
  </si>
  <si>
    <t>ERG27</t>
  </si>
  <si>
    <t>YLR100W</t>
  </si>
  <si>
    <t>Anc_8.289</t>
  </si>
  <si>
    <t>3-keto sterol reductase; catalyzes the last of three steps required to remove two C-4 methyl groups from an intermediate in ergosterol biosynthesis; mutants are sterol auxotrophs</t>
  </si>
  <si>
    <t>CAGL0F09207g</t>
  </si>
  <si>
    <t>BAT1</t>
  </si>
  <si>
    <t>CAGL-IPF7760|CAGL-CDS2798.1|CAG59292.1</t>
  </si>
  <si>
    <t>CAL0131006</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</si>
  <si>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</si>
  <si>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CAGL0A03432g</t>
  </si>
  <si>
    <t>CAGL-IPF1231|CAGL-CDS0277.1|CAG57810.1</t>
  </si>
  <si>
    <t>CAL0126887</t>
  </si>
  <si>
    <t>RAD5</t>
  </si>
  <si>
    <t>YLR032W</t>
  </si>
  <si>
    <t>Anc_2.411</t>
  </si>
  <si>
    <t>DNA helicase; proposed to promote replication fork regression during postreplication repair by template switching; RING finger containing ubiquitin ligase; stimulates the synthesis of free and PCNA-bound polyubiquitin chains by Ubc13p-Mms2p; required for error-prone translesion synthesis; forms nuclear foci upon DNA replication stress</t>
  </si>
  <si>
    <t>CAGL0G08756g</t>
  </si>
  <si>
    <t>CAGL-IPF1608|CAGL-CDS0159.1|CAG59670.1</t>
  </si>
  <si>
    <t>CAL0129255</t>
  </si>
  <si>
    <t>STH1</t>
  </si>
  <si>
    <t>YIL126W</t>
  </si>
  <si>
    <t>Anc_2.235</t>
  </si>
  <si>
    <t>ATPase component of the RSC chromatin remodeling complex; required for expression of early meiotic genes; essential helicase-related protein homologous to Snf2p</t>
  </si>
  <si>
    <t>CAGL0J10032g</t>
  </si>
  <si>
    <t>CAGL-IPF9064|CAGL-CDS1412.1|CAG61097.1</t>
  </si>
  <si>
    <t>CAL0133608</t>
  </si>
  <si>
    <t>NOP2</t>
  </si>
  <si>
    <t>YNL061W</t>
  </si>
  <si>
    <t>Anc_2.247</t>
  </si>
  <si>
    <t>rRNA m5C methyltransferase; methylates cytosine at position 2870 of 25S rRNA while Rcm1p methylates cytosine at position 2278; contains seven beta-strand methyltransferase motif; essential for processing and maturation of 27S pre-rRNA and large ribosomal subunit biogenesis; localized to the nucleolus; constituent of 66S pre-ribosomal particles; homolog of p120/NSUN1, a human gene upregulated in cancer</t>
  </si>
  <si>
    <t>CAGL0M12771g</t>
  </si>
  <si>
    <t>CAGL-IPF8487|CAGL-CDS1548.1|CAG62878.1</t>
  </si>
  <si>
    <t>CAL0136577</t>
  </si>
  <si>
    <t>HOP1</t>
  </si>
  <si>
    <t>YIL072W</t>
  </si>
  <si>
    <t>Anc_7.269</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</si>
  <si>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</si>
  <si>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CAGL0G08646g</t>
  </si>
  <si>
    <t>CAGL-IPF1617|CAGL-CDS1930.1|CAG59665.1</t>
  </si>
  <si>
    <t>CAL0137775</t>
  </si>
  <si>
    <t>POG1</t>
  </si>
  <si>
    <t>YIL122W</t>
  </si>
  <si>
    <t>Anc_2.240</t>
  </si>
  <si>
    <t>Nuclear chromatin-associated protein of unknown function; overexpression promotes recovery from pheromone induced arrest and suppresses the stress sensitivity caused by a mutation in the E3 ubiquitin ligase Rsp5p; binds upstream of BAR1 and cell cycle-related genes; potential Cdc28p substrate; SBF regulated</t>
  </si>
  <si>
    <t>CAGL0F08261g</t>
  </si>
  <si>
    <t>CAGL-IPF603|CAGL-CDS2488.1|CAG59252.1</t>
  </si>
  <si>
    <t>CAL0131204</t>
  </si>
  <si>
    <t>YGR254W</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</si>
  <si>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ENO1 has a paralog, ENO2, that arose from the whole genome duplication</t>
  </si>
  <si>
    <t>CAGL0G03509g</t>
  </si>
  <si>
    <t>CAGL-IPF7148|CAGL-CDS0574.1|CAG59443.1</t>
  </si>
  <si>
    <t>CAL0130183</t>
  </si>
  <si>
    <t>BOI2</t>
  </si>
  <si>
    <t>YER114C</t>
  </si>
  <si>
    <t>Protein implicated in polar growth, functionally redundant with Boi1p; interacts with bud-emergence protein Bem1p; contains an SH3 (src homology 3) domain and a PH (pleckstrin homology) domain; BOI2 has a paralog, BOI1, that arose from the whole genome duplication</t>
  </si>
  <si>
    <t>CAGL0I04532g</t>
  </si>
  <si>
    <t>MNN2</t>
  </si>
  <si>
    <t>CAGL-IPF5907|CAGL-CDS1440.1|CAG60383.1</t>
  </si>
  <si>
    <t>CAL0130340</t>
  </si>
  <si>
    <t>YBR015C</t>
  </si>
  <si>
    <t>Anc_3.188</t>
  </si>
  <si>
    <t>Alpha-1,2-mannosyltransferase; responsible for addition of the first alpha-1,2-linked mannose to form the branches on the mannan backbone of oligosaccharides, localizes to an early Golgi compartment</t>
  </si>
  <si>
    <t>CAGL0M05973g</t>
  </si>
  <si>
    <t>CAGL-IPF9086|CAGL-CDS2702.1|CAG62582.1</t>
  </si>
  <si>
    <t>CAL0136721</t>
  </si>
  <si>
    <t>NAP1</t>
  </si>
  <si>
    <t>YKR048C</t>
  </si>
  <si>
    <t>Anc_1.235</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</si>
  <si>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</si>
  <si>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CAGL0I01386g</t>
  </si>
  <si>
    <t>CAGL-IPF2073|CAGL-CDS2008.1|CAG60252.1</t>
  </si>
  <si>
    <t>CAL0132626</t>
  </si>
  <si>
    <t>UTR1</t>
  </si>
  <si>
    <t>ATP-NADH kinase; phosphorylates both NAD and NADH; active as a hexamer; enhances the activity of ferric reductase (Fre1p); UTR1 has a paralog, YEF1, that arose from the whole genome duplication</t>
  </si>
  <si>
    <t>CAGL0F08855g</t>
  </si>
  <si>
    <t>CAGL-IPF7780|CAGL-CDS3366.1|CAG59278.1</t>
  </si>
  <si>
    <t>CAL0130908</t>
  </si>
  <si>
    <t>YGR015C</t>
  </si>
  <si>
    <t>Anc_4.151</t>
  </si>
  <si>
    <t>CAGL0L08114g</t>
  </si>
  <si>
    <t>CAGL-IPF12445|CAR58068.1</t>
  </si>
  <si>
    <t>CAL0135080</t>
  </si>
  <si>
    <t>YJL190C</t>
  </si>
  <si>
    <t>Anc_1.147</t>
  </si>
  <si>
    <t>RPS22A</t>
  </si>
  <si>
    <t>Protein component of the small (40S) ribosomal subunit; homologous to mammalian ribosomal protein S15A and bacterial S8; RPS22A has a paralog, RPS22B, that arose from the whole genome duplication</t>
  </si>
  <si>
    <t>CAGL0C03421g</t>
  </si>
  <si>
    <t>CAGL-IPF968|CAGL-CDS2087.1|CAG58231.1</t>
  </si>
  <si>
    <t>CAL0127328</t>
  </si>
  <si>
    <t>BRE5</t>
  </si>
  <si>
    <t>YNR051C</t>
  </si>
  <si>
    <t>Anc_6.378</t>
  </si>
  <si>
    <t>Ubiquitin protease cofactor; forms deubiquitination complex with Ubp3p that coregulates anterograde and retrograde transport between the endoplasmic reticulum and Golgi compartments; null is sensitive to brefeldin A</t>
  </si>
  <si>
    <t>CAGL0G01298g</t>
  </si>
  <si>
    <t>CAGL-IPF3864|CAGL-CDS2906.1|CAG59345.1</t>
  </si>
  <si>
    <t>CAL0137543</t>
  </si>
  <si>
    <t>COG5</t>
  </si>
  <si>
    <t>YNL051W</t>
  </si>
  <si>
    <t>Anc_2.260</t>
  </si>
  <si>
    <t>CAGL0C02013g</t>
  </si>
  <si>
    <t>CAGL-IPF1089|CAGL-CDS3326.1|CAG58169.1</t>
  </si>
  <si>
    <t>CAL0127188</t>
  </si>
  <si>
    <t>YFR045W</t>
  </si>
  <si>
    <t>Anc_3.556</t>
  </si>
  <si>
    <t>Putative mitochondrial transport protein; null mutant is viable, exhibits decreased levels of chitin and normal resistance to calcofluor white</t>
  </si>
  <si>
    <t>CAGL0K08030g</t>
  </si>
  <si>
    <t>CAGL-IPF3137|CAGL-CDS0912.1|CAG61533.1</t>
  </si>
  <si>
    <t>CAL0134773</t>
  </si>
  <si>
    <t>NVJ2</t>
  </si>
  <si>
    <t>YPR091C</t>
  </si>
  <si>
    <t>Anc_3.402</t>
  </si>
  <si>
    <t>Lipid-binding ER protein, enriched at nucleus-vacuolar junctions (NVJ); may be involved in sterol metabolism or signaling at the NVJ; contains a synaptotagmin-like-mitochondrial- lipid binding protein (SMP) domain; binds phosphatidylinositols and other lipids in a large-scale study; may interact with ribosomes, based on co-purification experiments</t>
  </si>
  <si>
    <t>CAGL0M04301g</t>
  </si>
  <si>
    <t>CAGL-IPF8295|CAGL-CDS2834.1|CAG62510.1</t>
  </si>
  <si>
    <t>CAL0136819</t>
  </si>
  <si>
    <t>CAGL0B03949g</t>
  </si>
  <si>
    <t>CAGL-IPF724|CAGL-CDS1339.1|CAG58042.1</t>
  </si>
  <si>
    <t>CAL0127854</t>
  </si>
  <si>
    <t>CAGL0G00902g</t>
  </si>
  <si>
    <t>CAGL-IPF3898|CAGL-CDS1020.1|CAG59327.1</t>
  </si>
  <si>
    <t>CAL0130681</t>
  </si>
  <si>
    <t>NUP2</t>
  </si>
  <si>
    <t>YLR335W</t>
  </si>
  <si>
    <t>Anc_4.164</t>
  </si>
  <si>
    <t>Nucleoporin involved in nucleocytoplasmic transport; binds to either the nucleoplasmic or cytoplasmic faces of the nuclear pore complex depending on Ran-GTP levels; also has a role in chromatin organization</t>
  </si>
  <si>
    <t>CAGL0M01430g</t>
  </si>
  <si>
    <t>CAGL-IPF6323|CAGL-CDS0941.1|CAG62383.1</t>
  </si>
  <si>
    <t>CAL0137177</t>
  </si>
  <si>
    <t>UTP4</t>
  </si>
  <si>
    <t>YDR324C</t>
  </si>
  <si>
    <t>Anc_5.366</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</si>
  <si>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</si>
  <si>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CAGL0B05137g</t>
  </si>
  <si>
    <t>CAGL0B05093g.3</t>
  </si>
  <si>
    <t>CAL0000211177</t>
  </si>
  <si>
    <t>CAGL0H05313g</t>
  </si>
  <si>
    <t>CAGL-IPF4438|CAGL-CDS4747.1|CAG59960.1</t>
  </si>
  <si>
    <t>CAL0129799</t>
  </si>
  <si>
    <t>YPL071C</t>
  </si>
  <si>
    <t>Anc_8.538</t>
  </si>
  <si>
    <t>CAGL0G05720g</t>
  </si>
  <si>
    <t>CAGL-IPF3491|CAGL-CDS0970.1|CAG59537.1</t>
  </si>
  <si>
    <t>CAL0130219</t>
  </si>
  <si>
    <t>PRR2</t>
  </si>
  <si>
    <t>YDL214C</t>
  </si>
  <si>
    <t>Serine/threonine protein kinase; inhibits pheromone induced signalling downstream of MAPK, possibly at the level of the Ste12p transcription factor; mutant has increased aneuploidy tolerance; PRR2 has a paralog, NPR1, that arose from the whole genome duplication</t>
  </si>
  <si>
    <t>CAGL0D03080g</t>
  </si>
  <si>
    <t>CAGL-IPF9417|CAGL-CDS1360.1|CAG58461.1</t>
  </si>
  <si>
    <t>CAL0127987</t>
  </si>
  <si>
    <t>YLL004W</t>
  </si>
  <si>
    <t>Anc_5.213</t>
  </si>
  <si>
    <t>ORC3</t>
  </si>
  <si>
    <t>CAGL0J08250g</t>
  </si>
  <si>
    <t>CAGL-IPF6725|CAGL-CDS0259.1|CAG61018.1</t>
  </si>
  <si>
    <t>CAL0129427</t>
  </si>
  <si>
    <t>TOF1</t>
  </si>
  <si>
    <t>YNL273W</t>
  </si>
  <si>
    <t>Anc_1.079</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</si>
  <si>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</si>
  <si>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CAGL0B01243g</t>
  </si>
  <si>
    <t>MATalpha1</t>
  </si>
  <si>
    <t>CAGL-IPF3670|CAGL-CDS4513.1|CAG57924.2|MTLalpha1</t>
  </si>
  <si>
    <t>CAL0127860</t>
  </si>
  <si>
    <t>MATALPHA1</t>
  </si>
  <si>
    <t>YCR040W</t>
  </si>
  <si>
    <t>Anc_1.121</t>
  </si>
  <si>
    <t>Transcriptional co-activator that regulates mating-type-specific genes; targets the transcription factor Mcm1p to the promoters of alpha-specific genes; one of two genes encoded by the MATalpha mating type cassette</t>
  </si>
  <si>
    <t>CAGL0L01705g</t>
  </si>
  <si>
    <t>CAGL-IPF7424|CAGL-CDS2356.1|CAG61814.1</t>
  </si>
  <si>
    <t>CAL0135016</t>
  </si>
  <si>
    <t>ANR2</t>
  </si>
  <si>
    <t>YKL047W</t>
  </si>
  <si>
    <t>Anc_2.571</t>
  </si>
  <si>
    <t>Putative protein of unknown function; predicted to be palmitoylated; green fluorescent protein (GFP)-fusion protein localizes to the cytoplasm</t>
  </si>
  <si>
    <t>CAGL0L09020g</t>
  </si>
  <si>
    <t>CAGL-IPF7486|CAGL-CDS4144.1|CAG62138.1</t>
  </si>
  <si>
    <t>CAL0136178</t>
  </si>
  <si>
    <t>SNF8</t>
  </si>
  <si>
    <t>YPL002C</t>
  </si>
  <si>
    <t>Anc_8.089</t>
  </si>
  <si>
    <t>Component of the ESCRT-II complex; ESCRT-II is involved in ubiquitin-dependent sorting of proteins into the endosome; appears to be functionally related to SNF7; involved in glucose derepression</t>
  </si>
  <si>
    <t>CAGL0K03245g</t>
  </si>
  <si>
    <t>CAGL-IPF2202|CAGL-CDS2220.1|CAG61327.1</t>
  </si>
  <si>
    <t>CAL0134021</t>
  </si>
  <si>
    <t>Anc_2.556</t>
  </si>
  <si>
    <t>CAGL0H05181g</t>
  </si>
  <si>
    <t>CAGL-IPF4445|CAGL-CDS4095.1|CAG59954.1</t>
  </si>
  <si>
    <t>CAL0131462</t>
  </si>
  <si>
    <t>VPS28</t>
  </si>
  <si>
    <t>YPL065W</t>
  </si>
  <si>
    <t>Anc_8.529</t>
  </si>
  <si>
    <t>Component of the ESCRT-I complex; complex is involved in ubiquitin-dependent sorting of proteins into the endosome; conserved C-terminal domain interacts with ESCRT-III subunit Vps20p; other members include Stp22p, Srn2p, Vps28p, and Mvb12p</t>
  </si>
  <si>
    <t>CAGL0H07139g</t>
  </si>
  <si>
    <t>CAGL-IPF249|CAGL-CDS3187.1|CAG60040.1</t>
  </si>
  <si>
    <t>CAL0129956</t>
  </si>
  <si>
    <t>MCM21</t>
  </si>
  <si>
    <t>YDR318W</t>
  </si>
  <si>
    <t>Anc_5.349</t>
  </si>
  <si>
    <t>Component of the kinetochore sub-complex COMA; COMA (Ctf19p, Okp1p, Mcm21p, Ame1p) bridges kinetochore subunits in contact with centromeric DNA with subunits bound to microtubules during kinetochore assembly; involved in minichromosome maintenance; orthologous to human centromere constitutive-associated network (CCAN) subunit CENP-O and fission yeast mal2</t>
  </si>
  <si>
    <t>CAGL0M00132g</t>
  </si>
  <si>
    <t>EPA12</t>
  </si>
  <si>
    <t>CAGL-IPF5389|CAG62326.1</t>
  </si>
  <si>
    <t>CAL0137145</t>
  </si>
  <si>
    <t>CAGL0M04895g</t>
  </si>
  <si>
    <t>CAGL-IPF7207|CAGL-CDS0393.1|CAG62536.1</t>
  </si>
  <si>
    <t>CAL0136725</t>
  </si>
  <si>
    <t>YMR231W</t>
  </si>
  <si>
    <t>Anc_8.761</t>
  </si>
  <si>
    <t>PEP5/VPS11</t>
  </si>
  <si>
    <t>Histone E3 ligase, component of CORVET tethering complex; peripheral vacuolar membrane protein required for protein trafficking and vacuole biogenesis; interacts with Pep7p; involved in ubiquitylation and degradation of excess histones</t>
  </si>
  <si>
    <t>CAGL0L02189g</t>
  </si>
  <si>
    <t>CAGL-IPF8438|CAGL-CDS1737.1|CAG61835.1</t>
  </si>
  <si>
    <t>CAL0135258</t>
  </si>
  <si>
    <t>RSC4</t>
  </si>
  <si>
    <t>YKR008W</t>
  </si>
  <si>
    <t>Anc_2.518</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</si>
  <si>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</si>
  <si>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CAGL0J11836g</t>
  </si>
  <si>
    <t>CAGL-IPF2936|CAGL-CDS1221.1|CAG61179.1</t>
  </si>
  <si>
    <t>CAL0133140</t>
  </si>
  <si>
    <t>CAT2</t>
  </si>
  <si>
    <t>YML042W</t>
  </si>
  <si>
    <t>Anc_5.512</t>
  </si>
  <si>
    <t>Carnitine acetyl-CoA transferase; present in both mitochondria and peroxisomes; transfers activated acetyl groups to carnitine to form acetylcarnitine which can be shuttled across membranes</t>
  </si>
  <si>
    <t>CAGL0F08877g</t>
  </si>
  <si>
    <t>CAGL-IPF7779|CAGL-CDS4492.1|CAG59279.1</t>
  </si>
  <si>
    <t>CAL0130928</t>
  </si>
  <si>
    <t>YGR016W</t>
  </si>
  <si>
    <t>Anc_4.152</t>
  </si>
  <si>
    <t>CAGL0M13387g</t>
  </si>
  <si>
    <t>CAGL-IPF6081|CAGL-CDS3933.1|CAG62905.1</t>
  </si>
  <si>
    <t>CAL0136425</t>
  </si>
  <si>
    <t>PFS1</t>
  </si>
  <si>
    <t>YHR185C</t>
  </si>
  <si>
    <t>Anc_5.052</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</si>
  <si>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</si>
  <si>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CAGL0H08998g</t>
  </si>
  <si>
    <t>CAGL-IPF105|CAGL-CDS1784.1|CAG60123.1</t>
  </si>
  <si>
    <t>CAL0130398</t>
  </si>
  <si>
    <t>PCL10</t>
  </si>
  <si>
    <t>YPL219W</t>
  </si>
  <si>
    <t>YGL134W</t>
  </si>
  <si>
    <t>Anc_6.236</t>
  </si>
  <si>
    <t>Pho85p cyclin; recruits, activates, and targets Pho85p cyclin-dependent protein kinase to its substrate; PCL10 has a paralog, PCL8, that arose from the whole genome duplication</t>
  </si>
  <si>
    <t>CAGL0E05192g</t>
  </si>
  <si>
    <t>CAGL-IPF5018|CAGL-CDS3197.1|CAG58833.1</t>
  </si>
  <si>
    <t>CAL0129098</t>
  </si>
  <si>
    <t>CAGL0C02365g</t>
  </si>
  <si>
    <t>CAGL-IPF11895|CAG58185.1</t>
  </si>
  <si>
    <t>CAL0127566</t>
  </si>
  <si>
    <t>CAGL0I04422g</t>
  </si>
  <si>
    <t>CAGL-IPF5914|CAGL-CDS2623.1|CAG60378.1</t>
  </si>
  <si>
    <t>CAL0132358</t>
  </si>
  <si>
    <t>KIN3</t>
  </si>
  <si>
    <t>YAR018C</t>
  </si>
  <si>
    <t>Anc_3.178</t>
  </si>
  <si>
    <t>Nonessential serine/threonine protein kinase; possible role in DNA damage response; influences tolerance to high levels of ethanol</t>
  </si>
  <si>
    <t>CAGL0G06578g</t>
  </si>
  <si>
    <t>CAGL-IPF3419|CAGL-CDS4277.1|CAG59573.1</t>
  </si>
  <si>
    <t>CAL0129231</t>
  </si>
  <si>
    <t>OCA1</t>
  </si>
  <si>
    <t>YNL099C</t>
  </si>
  <si>
    <t>Anc_2.180</t>
  </si>
  <si>
    <t>Putative protein tyrosine phosphatase; required for cell cycle arrest in response to oxidative damage of DNA</t>
  </si>
  <si>
    <t>CAGL0H07601g</t>
  </si>
  <si>
    <t>CAGL-IPF211|CAGL-CDS0326.1|CAG60061.1</t>
  </si>
  <si>
    <t>CAL0131966</t>
  </si>
  <si>
    <t>HFM1</t>
  </si>
  <si>
    <t>YGL251C</t>
  </si>
  <si>
    <t>Anc_3.578</t>
  </si>
  <si>
    <t>Meiosis specific DNA helicase; involved in the conversion of double-stranded breaks to later recombination intermediates and in crossover control; catalyzes the unwinding of Holliday junctions; has ssDNA and dsDNA stimulated ATPase activity</t>
  </si>
  <si>
    <t>CAGL0M12430g</t>
  </si>
  <si>
    <t>RHR2</t>
  </si>
  <si>
    <t>CAGL-IPF8458|CAGL-CDS4010.1|CAG62863.1</t>
  </si>
  <si>
    <t>CAL0136249</t>
  </si>
  <si>
    <t>GPP1</t>
  </si>
  <si>
    <t>YIL053W</t>
  </si>
  <si>
    <t>Anc_7.243</t>
  </si>
  <si>
    <t>GPP1/RHR2</t>
  </si>
  <si>
    <t>Constitutively expressed DL-glycerol-3-phosphate phosphatase; also known as glycerol-1-phosphatase; involved in glycerol biosynthesis, induced in response to both anaerobic and osmotic stress; GPP1 has a paralog, GPP2, that arose from the whole genome duplication</t>
  </si>
  <si>
    <t>CAGL0F03487g</t>
  </si>
  <si>
    <t>CAGL-IPF12049|CAG59045.1</t>
  </si>
  <si>
    <t>CAL0131372</t>
  </si>
  <si>
    <t>YJL184W</t>
  </si>
  <si>
    <t>Anc_1.154</t>
  </si>
  <si>
    <t>GON7</t>
  </si>
  <si>
    <t>Component of the EKC/KEOPS protein complex; EKC/KEOPS complex is required for t6A tRNA modification and may have roles in telomere maintenance and transcription; implicated in osmotic stress response; other complex members are Kae1p, Cgi121p, Pcc1p, and Bud32p</t>
  </si>
  <si>
    <t>CAGL0E03784g</t>
  </si>
  <si>
    <t>CAGL-IPF2461|CAGL-CDS1484.1|CAG58770.1</t>
  </si>
  <si>
    <t>CAL0129140</t>
  </si>
  <si>
    <t>OCA5</t>
  </si>
  <si>
    <t>YHL029C</t>
  </si>
  <si>
    <t>Anc_4.019</t>
  </si>
  <si>
    <t>CAGL0H03223g</t>
  </si>
  <si>
    <t>CAGL-IPF1944|CAGL-CDS1641.1|CAG59866.1</t>
  </si>
  <si>
    <t>CAL0131904</t>
  </si>
  <si>
    <t>GUP1</t>
  </si>
  <si>
    <t>YPL189W</t>
  </si>
  <si>
    <t>YGL084C</t>
  </si>
  <si>
    <t>Anc_6.190</t>
  </si>
  <si>
    <t>Plasma membrane protein involved in remodeling GPI anchors; member of the MBOAT family of putative membrane-bound O-acyltransferases; proposed to be involved in glycerol transport; GUP1 has a paralog, GUP2, that arose from the whole genome duplication</t>
  </si>
  <si>
    <t>CAGL0J07766g</t>
  </si>
  <si>
    <t>CAGL-IPF2402|CAGL-CDS2718.1|CAG60996.1</t>
  </si>
  <si>
    <t>CAL0133362</t>
  </si>
  <si>
    <t>RPA49</t>
  </si>
  <si>
    <t>YNL248C</t>
  </si>
  <si>
    <t>Anc_1.112</t>
  </si>
  <si>
    <t>RNA polymerase I subunit A49</t>
  </si>
  <si>
    <t>CAGL0H05621g</t>
  </si>
  <si>
    <t>RLM1</t>
  </si>
  <si>
    <t>CAGL-IPF4415|CAGL-CDS1368.1|CAG59973.1</t>
  </si>
  <si>
    <t>CAL0131602</t>
  </si>
  <si>
    <t>MADS-box transcription factor; component of the protein kinase C-mediated MAP kinase pathway involved in the maintenance of cell integrity; phosphorylated and activated by the MAP-kinase Slt2p; RLM1 has a paralog, SMP1, that arose from the whole genome duplication</t>
  </si>
  <si>
    <t>CAGL0A03212g</t>
  </si>
  <si>
    <t>CAGL-IPF1250|CAGL-CDS3842.1|CAG57800.1</t>
  </si>
  <si>
    <t>CAL0126709</t>
  </si>
  <si>
    <t>ATO3</t>
  </si>
  <si>
    <t>YDR384C</t>
  </si>
  <si>
    <t>Anc_5.464</t>
  </si>
  <si>
    <t>Plasma membrane protein, putative ammonium transporter; regulation pattern suggests a possible role in export of ammonia from the cell; phosphorylated in mitochondria; member of the TC 9.B.33 YaaH family of putative transporters</t>
  </si>
  <si>
    <t>CAGL0E05082g</t>
  </si>
  <si>
    <t>PEX14</t>
  </si>
  <si>
    <t>CAGL-IPF5010|CAGL-CDS2900.1|CAG58828.1</t>
  </si>
  <si>
    <t>CAL0129020</t>
  </si>
  <si>
    <t>YGL153W</t>
  </si>
  <si>
    <t>Anc_2.315</t>
  </si>
  <si>
    <t>Central component of the peroxisomal protein import machinery; peroxisomal membrane peroxin; interacts with both PTS1 (Pex5p) and PTS2 (Pex7p), peroxisomal matrix protein signal recognition factors and membrane receptor Pex13p</t>
  </si>
  <si>
    <t>CAGL0L05324g</t>
  </si>
  <si>
    <t>CAGL-IPF4558|CAGL-CDS5479.1|CAG61976.1</t>
  </si>
  <si>
    <t>CAL0135460</t>
  </si>
  <si>
    <t>CAGL0K09988g</t>
  </si>
  <si>
    <t>CAGL-IPF3194|CAGL-CDS4474.1|CAG61616.1</t>
  </si>
  <si>
    <t>CAL0134729</t>
  </si>
  <si>
    <t>TVP23</t>
  </si>
  <si>
    <t>YDR084C</t>
  </si>
  <si>
    <t>Anc_8.216</t>
  </si>
  <si>
    <t>Integral membrane protein; localized to late Golgi vesicles along with the v-SNARE Tlg2p; green fluorescent protein (GFP)-fusion protein localizes to the cytoplasm in a punctate pattern</t>
  </si>
  <si>
    <t>CAGL0G01991g</t>
  </si>
  <si>
    <t>CAGL-IPF3528|CAGL-CDS2127.1|CAG59375.1</t>
  </si>
  <si>
    <t>CAL0130785</t>
  </si>
  <si>
    <t>YOR056C</t>
  </si>
  <si>
    <t>Anc_5.656</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</si>
  <si>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</si>
  <si>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</si>
  <si>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CAGL0E03421g</t>
  </si>
  <si>
    <t>CAGL-IPF2439|CAGL-CDS5217.1|CAG58754.1</t>
  </si>
  <si>
    <t>CAL0128558</t>
  </si>
  <si>
    <t>YLR308W</t>
  </si>
  <si>
    <t>Anc_4.047</t>
  </si>
  <si>
    <t>CDA2</t>
  </si>
  <si>
    <t>Chitin deacetylase; together with Cda1p involved in the biosynthesis ascospore wall component, chitosan; required for proper rigidity of the ascospore wall</t>
  </si>
  <si>
    <t>CAGL0K00473g</t>
  </si>
  <si>
    <t>CAGL-IPF5174|CAGL-CDS0363.1|CAG61206.1</t>
  </si>
  <si>
    <t>CAL0134903</t>
  </si>
  <si>
    <t>LOS1</t>
  </si>
  <si>
    <t>YKL205W</t>
  </si>
  <si>
    <t>Anc_1.519</t>
  </si>
  <si>
    <t>Nuclear pore protein; involved in nuclear export of pre-tRNA and in re-export of mature tRNAs after their retrograde import from the cytoplasm</t>
  </si>
  <si>
    <t>CAGL0E01529g</t>
  </si>
  <si>
    <t>CAGL-IPF5489|CAGL-CDS2858.1|CAG58674.1</t>
  </si>
  <si>
    <t>CAL0128936</t>
  </si>
  <si>
    <t>PFK27</t>
  </si>
  <si>
    <t>YOL136C</t>
  </si>
  <si>
    <t>Anc_3.026</t>
  </si>
  <si>
    <t>6-phosphofructo-2-kinase; catalyzes synthesis of fructose-2,6-bisphosphate; inhibited by phosphoenolpyruvate and sn-glycerol 3-phosphate, expression induced by glucose and sucrose, transcriptional regulation involves protein kinase A</t>
  </si>
  <si>
    <t>CAGL0K03421g</t>
  </si>
  <si>
    <t>CAGL-IPF2189|CAGL-CDS1668.1|CAG61334.1</t>
  </si>
  <si>
    <t>CAL0133807</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</si>
  <si>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</si>
  <si>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</si>
  <si>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CAGL0F02101g</t>
  </si>
  <si>
    <t>CAGL-IPF5728|CAGL-CDS0025.1|CAG58988.1</t>
  </si>
  <si>
    <t>CAL0129844</t>
  </si>
  <si>
    <t>CAGL0H00825g</t>
  </si>
  <si>
    <t>CAGL-IPF9209|CAGL-CDS2511.1|CAG59766.1</t>
  </si>
  <si>
    <t>CAL0131972</t>
  </si>
  <si>
    <t>YPL245W</t>
  </si>
  <si>
    <t>Anc_6.273</t>
  </si>
  <si>
    <t>CAGL0A04499g</t>
  </si>
  <si>
    <t>CAGL-IPF1134|CAGL-CDS5712.1|CAG57856.1</t>
  </si>
  <si>
    <t>CAL0126843</t>
  </si>
  <si>
    <t>KTI11</t>
  </si>
  <si>
    <t>YBL071W-A</t>
  </si>
  <si>
    <t>Anc_7.394</t>
  </si>
  <si>
    <t>Zn-ribbon protein that co-purifies with Dph1 and Dph2; in a complex required for synthesis of diphthamide on translation factor eEF2 and with Elongator subunits Iki3p, Elp2p, and Elp3p; involved in modification of wobble nucleosides in tRNAs</t>
  </si>
  <si>
    <t>CAGL0D03388g</t>
  </si>
  <si>
    <t>CAGL-IPF4753|CAGL-CDS4460.1|CAG58474.1</t>
  </si>
  <si>
    <t>CAL0128409</t>
  </si>
  <si>
    <t>YJL024C</t>
  </si>
  <si>
    <t>Anc_5.187</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</si>
  <si>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</si>
  <si>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</si>
  <si>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CAGL0K00979g</t>
  </si>
  <si>
    <t>CAGL-IPF5134|CAGL-CDS0992.1|CAG61228.1</t>
  </si>
  <si>
    <t>CAL0133817</t>
  </si>
  <si>
    <t>PMT6</t>
  </si>
  <si>
    <t>YGR199W</t>
  </si>
  <si>
    <t>Anc_5.140</t>
  </si>
  <si>
    <t>Protein O-mannosyltransferase; transfers mannose from dolichyl phosphate-D-mannose to protein serine/threonine residues of secretory proteins; reaction is essential for cell wall rigidity; member of a family of mannosyltransferases</t>
  </si>
  <si>
    <t>CAGL0D02244g</t>
  </si>
  <si>
    <t>CAGL-IPF4846|CAGL-CDS2138.1|CAG58423.1</t>
  </si>
  <si>
    <t>CAL0128119</t>
  </si>
  <si>
    <t>MEK1</t>
  </si>
  <si>
    <t>YOR351C</t>
  </si>
  <si>
    <t>Anc_7.041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</si>
  <si>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</si>
  <si>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CAGL0G09339g</t>
  </si>
  <si>
    <t>CAGL-IPF1565|CAGL-CDS1599.1|CAG59695.1</t>
  </si>
  <si>
    <t>CAL0130679</t>
  </si>
  <si>
    <t>XKS1</t>
  </si>
  <si>
    <t>YGR194C</t>
  </si>
  <si>
    <t>Anc_5.152</t>
  </si>
  <si>
    <t>Xylulokinase; converts D-xylulose and ATP to xylulose 5-phosphate and ADP; rate limiting step in fermentation of xylulose; required for xylose fermentation by recombinant S. cerevisiae strains</t>
  </si>
  <si>
    <t>CAGL0I00550g</t>
  </si>
  <si>
    <t>CAGL-IPF14492|CAG60214.1</t>
  </si>
  <si>
    <t>CAL0132606</t>
  </si>
  <si>
    <t>YLR297W</t>
  </si>
  <si>
    <t>Anc_6.093</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</si>
  <si>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</si>
  <si>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CAGL0M03179g</t>
  </si>
  <si>
    <t>CAGL-IPF6835|CAGL-CDS0959.1|CAG62461.1</t>
  </si>
  <si>
    <t>CAL0136953</t>
  </si>
  <si>
    <t>YJL082W</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</si>
  <si>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</si>
  <si>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CAGL0D06160g</t>
  </si>
  <si>
    <t>CAGL-IPF9545|CAGL-CDS3561.1|CAG58585.1</t>
  </si>
  <si>
    <t>CAL0127985</t>
  </si>
  <si>
    <t>DST1</t>
  </si>
  <si>
    <t>YGL043W</t>
  </si>
  <si>
    <t>Anc_4.067</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</si>
  <si>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</si>
  <si>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CAGL0I05852g</t>
  </si>
  <si>
    <t>CAGL-IPF1376|CAGL-CDS1916.1|CAG60441.1</t>
  </si>
  <si>
    <t>CAL0132068</t>
  </si>
  <si>
    <t>CLN2</t>
  </si>
  <si>
    <t>YPL256C</t>
  </si>
  <si>
    <t>Anc_6.293</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</si>
  <si>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t>
  </si>
  <si>
    <t>CAGL0K08096g</t>
  </si>
  <si>
    <t>CAGL-IPF3132|CAGL-CDS0282.1|CAG61536.1</t>
  </si>
  <si>
    <t>CAL0134115</t>
  </si>
  <si>
    <t>SYT1</t>
  </si>
  <si>
    <t>YPR095C</t>
  </si>
  <si>
    <t>Anc_3.407</t>
  </si>
  <si>
    <t>Guanine nucleotide exchange factor (GEF) for Arf proteins; promotes activation of Arl1p, which recruits Imh1p to the Golgi; involved in vesicular transport; member of the Sec7-domain family; contains a PH domain</t>
  </si>
  <si>
    <t>CAGL0B01375g</t>
  </si>
  <si>
    <t>CAGL-IPF5275|CAGL-CDS0311.1|CAG57929.1</t>
  </si>
  <si>
    <t>CAL0127904</t>
  </si>
  <si>
    <t>CTR9</t>
  </si>
  <si>
    <t>YOL145C</t>
  </si>
  <si>
    <t>Anc_3.005</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</si>
  <si>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</si>
  <si>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CAGL0M11176g</t>
  </si>
  <si>
    <t>CAGL-IPF8835|CAGL-CDS4259.1|CAG62806.1</t>
  </si>
  <si>
    <t>CAL0136895</t>
  </si>
  <si>
    <t>FSH2</t>
  </si>
  <si>
    <t>YMR222C</t>
  </si>
  <si>
    <t>Anc_8.741</t>
  </si>
  <si>
    <t>Putative serine hydrolase that localizes to the cytoplasm; sequence is similar to S. cerevisiae Fsh1p and Fsh3p and the human candidate tumor suppressor OVCA2</t>
  </si>
  <si>
    <t>CAGL0I06853g</t>
  </si>
  <si>
    <t>CAGL-IPF1460|CAGL-CDS1796.1|CAG60485.1</t>
  </si>
  <si>
    <t>CAL0132590</t>
  </si>
  <si>
    <t>EMP65</t>
  </si>
  <si>
    <t>YER140W</t>
  </si>
  <si>
    <t>Anc_8.182</t>
  </si>
  <si>
    <t>ER membrane protein of unknown function; forms an ER-membrane associated protein complex with Slp1p; identified along with SLP1 in a screen for mutants defective in the unfolded protein response (UPR); proposed to function in the folding of integral membrane proteins; interacts genetically with MPS1; the authentic, non-tagged protein is detected in highly purified mitochondria in high-throughput studies</t>
  </si>
  <si>
    <t>CAGL0I03872g</t>
  </si>
  <si>
    <t>CAGL-IPF5956|CAGL-CDS0906.1|CAG60354.1</t>
  </si>
  <si>
    <t>CAL0132640</t>
  </si>
  <si>
    <t>RGT2</t>
  </si>
  <si>
    <t>YDL138W</t>
  </si>
  <si>
    <t>Anc_7.309</t>
  </si>
  <si>
    <t>Plasma membrane high glucose sensor that regulates glucose transport; contains 12 predicted transmembrane segments and a long C-terminal tail required for induction of hexose transporters; RGT2 has a paralog, SNF3, that arose from the whole genome duplication</t>
  </si>
  <si>
    <t>CAGL0K07634g</t>
  </si>
  <si>
    <t>GAT1</t>
  </si>
  <si>
    <t>CAGL-IPF3164|CAGL-CDS2324.1|CAG61516.1</t>
  </si>
  <si>
    <t>CAL0134543</t>
  </si>
  <si>
    <t>YFL021W</t>
  </si>
  <si>
    <t>Anc_8.055</t>
  </si>
  <si>
    <t>Transcriptional activator of genes involved in NCR; contains a GATA-1-type zinc finger DNA-binding motif; activity and localization regulated by nitrogen limitation and Ure2p; NCR is short for nitrogen catabolite repression</t>
  </si>
  <si>
    <t>CAGL0K02893g</t>
  </si>
  <si>
    <t>CAGL-IPF40104|CAG61311.1</t>
  </si>
  <si>
    <t>CAL0134045</t>
  </si>
  <si>
    <t>QCR10</t>
  </si>
  <si>
    <t>YHR001W-A</t>
  </si>
  <si>
    <t>Anc_2.520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</si>
  <si>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</si>
  <si>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CAGL0H09130g</t>
  </si>
  <si>
    <t>CAGL-IPF96|CAGL-CDS0426.1|CAG60129.1</t>
  </si>
  <si>
    <t>CAL0129946</t>
  </si>
  <si>
    <t>MNN4</t>
  </si>
  <si>
    <t>YKL201C</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</si>
  <si>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</si>
  <si>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CAGL0K09350g</t>
  </si>
  <si>
    <t>CAGL-IPF8786|CAGL-CDS2545.1|CAG61589.1</t>
  </si>
  <si>
    <t>CAL0134941</t>
  </si>
  <si>
    <t>SIP2</t>
  </si>
  <si>
    <t>YGL208W</t>
  </si>
  <si>
    <t>YER027C</t>
  </si>
  <si>
    <t>Anc_3.517</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</si>
  <si>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</si>
  <si>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CAGL0M09130g</t>
  </si>
  <si>
    <t>CAGL-IPF8189|CAGL-CDS0293.1|CAG62718.1</t>
  </si>
  <si>
    <t>CAL0137435</t>
  </si>
  <si>
    <t>GRR1</t>
  </si>
  <si>
    <t>YJR090C</t>
  </si>
  <si>
    <t>Anc_7.461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</si>
  <si>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</si>
  <si>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CAGL0I10224g</t>
  </si>
  <si>
    <t>Novel_proteincoding26</t>
  </si>
  <si>
    <t>CAL0000210703</t>
  </si>
  <si>
    <t>CAGL0G01760g</t>
  </si>
  <si>
    <t>CAGL-IPF3834|CAGL-CDS0679.1|CAG59364.1</t>
  </si>
  <si>
    <t>CAL0137731</t>
  </si>
  <si>
    <t>COG4</t>
  </si>
  <si>
    <t>YPR105C</t>
  </si>
  <si>
    <t>Anc_3.419</t>
  </si>
  <si>
    <t>CAGL0C05093g</t>
  </si>
  <si>
    <t>CAGL-IPF4105|CAGL-CDS1081.1|CAG58301.1</t>
  </si>
  <si>
    <t>CAL0127474</t>
  </si>
  <si>
    <t>YOL057W</t>
  </si>
  <si>
    <t>Anc_3.171</t>
  </si>
  <si>
    <t>Dipeptidyl-peptidase III; cleaves dipeptides from the amino terminus of target proteins; highly active on synthetic substrate Arg-Arg-2-naphthylamide; mammalian ortholog may be a biomarker for some cancers</t>
  </si>
  <si>
    <t>CAGL0F04895g</t>
  </si>
  <si>
    <t>CAGL-IPF350|CAGL-CDS0600.1|CAG59108.1</t>
  </si>
  <si>
    <t>CAL0131214</t>
  </si>
  <si>
    <t>GPH1</t>
  </si>
  <si>
    <t>YPR160W</t>
  </si>
  <si>
    <t>Anc_3.510</t>
  </si>
  <si>
    <t>Glycogen phosphorylase required for the mobilization of glycogen; non-essential; regulated by cyclic AMP-mediated phosphorylation; expression is regulated by stress-response elements and by the HOG MAP kinase pathway</t>
  </si>
  <si>
    <t>CAGL0L02343g</t>
  </si>
  <si>
    <t>CAGL-IPF2808|CAGL-CDS4045.1|CAG61842.1</t>
  </si>
  <si>
    <t>CAL0136006</t>
  </si>
  <si>
    <t>IRC22</t>
  </si>
  <si>
    <t>YEL001C</t>
  </si>
  <si>
    <t>Anc_7.144</t>
  </si>
  <si>
    <t>Putative protein of unknown function; green fluorescent protein (GFP)-fusion localizes to the ER; YEL001C is non-essential; null mutant displays increased levels of spontaneous Rad52p foci</t>
  </si>
  <si>
    <t>CAGL0I10835g</t>
  </si>
  <si>
    <t>CAGL-IPF6403|CAGL-CDS4580.1|CAG60656.1</t>
  </si>
  <si>
    <t>CAL0130095</t>
  </si>
  <si>
    <t>ARL1</t>
  </si>
  <si>
    <t>YBR164C</t>
  </si>
  <si>
    <t>Anc_8.597</t>
  </si>
  <si>
    <t>Soluble GTPase with a role in regulation of membrane traffic; regulates potassium influx; G protein of the Ras superfamily, similar to ADP-ribosylation factor</t>
  </si>
  <si>
    <t>CAGL0J08635g</t>
  </si>
  <si>
    <t>CAGL-IPF6692|CAGL-CDS4380.1|CAG61034.1</t>
  </si>
  <si>
    <t>CAL0132902</t>
  </si>
  <si>
    <t>VPS21</t>
  </si>
  <si>
    <t>YOR089C</t>
  </si>
  <si>
    <t>Anc_2.196</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</si>
  <si>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</si>
  <si>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CAGL0J08657g</t>
  </si>
  <si>
    <t>CAGL-IPF6690|CAGL-CDS1730.1|CAG61035.1</t>
  </si>
  <si>
    <t>CAL0133038</t>
  </si>
  <si>
    <t>PTC5</t>
  </si>
  <si>
    <t>YOR090C</t>
  </si>
  <si>
    <t>Anc_2.195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</si>
  <si>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</si>
  <si>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CAGL0D00176g</t>
  </si>
  <si>
    <t>CAGL-IPF2549|CAGL-CDS2317.1|CAG58332.1</t>
  </si>
  <si>
    <t>CAL0128043</t>
  </si>
  <si>
    <t>GDH3</t>
  </si>
  <si>
    <t>YOR375C</t>
  </si>
  <si>
    <t>YAL062W</t>
  </si>
  <si>
    <t>Anc_7.001</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</si>
  <si>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</si>
  <si>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CAGL0L04356g</t>
  </si>
  <si>
    <t>CAGL-IPF8120|CAGL-CDS0493.1|CAG61934.1</t>
  </si>
  <si>
    <t>CAL0135894</t>
  </si>
  <si>
    <t>MTR10</t>
  </si>
  <si>
    <t>YOR160W</t>
  </si>
  <si>
    <t>Anc_5.503</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</si>
  <si>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</si>
  <si>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CAGL0B04873g</t>
  </si>
  <si>
    <t>CAGL-IPF656|CAGL-CDS3054.1|CAG58082.1</t>
  </si>
  <si>
    <t>CAL0126972</t>
  </si>
  <si>
    <t>DCC1</t>
  </si>
  <si>
    <t>YCL016C</t>
  </si>
  <si>
    <t>Anc_1.405</t>
  </si>
  <si>
    <t>Subunit of a complex with Ctf8p and Ctf18p; shares some components with Replication Factor C; required for sister chromatid cohesion and telomere length maintenance</t>
  </si>
  <si>
    <t>CAGL0K09702g</t>
  </si>
  <si>
    <t>CAGL-IPF3173|CAGL-CDS2951.1|CAG61603.1</t>
  </si>
  <si>
    <t>CAL0134271</t>
  </si>
  <si>
    <t>CAGL0D05940g</t>
  </si>
  <si>
    <t>ERG1</t>
  </si>
  <si>
    <t>CAGL-IPF4879|CAGL-CDS2128.1|CAG58578.1</t>
  </si>
  <si>
    <t>CAL0128393</t>
  </si>
  <si>
    <t>YGR175C</t>
  </si>
  <si>
    <t>Anc_5.185</t>
  </si>
  <si>
    <t>Squalene epoxidase; catalyzes the epoxidation of squalene to 2,3-oxidosqualene; plays an essential role in the ergosterol-biosynthesis pathway and is the specific target of the antifungal drug terbinafine</t>
  </si>
  <si>
    <t>CAGL0H10032g</t>
  </si>
  <si>
    <t>PST2</t>
  </si>
  <si>
    <t>CAGL-IPF28|CAGL-CDS4456.1|CAG60166.1</t>
  </si>
  <si>
    <t>CAL0131808</t>
  </si>
  <si>
    <t>RFS1</t>
  </si>
  <si>
    <t>YDR032C</t>
  </si>
  <si>
    <t>YBR052C</t>
  </si>
  <si>
    <t>Anc_3.261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</si>
  <si>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</si>
  <si>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CAGL0F00715g</t>
  </si>
  <si>
    <t>CAGL-IPF3770|CAGL-CDS3512.1|CAG58929.1</t>
  </si>
  <si>
    <t>CAL0131322</t>
  </si>
  <si>
    <t>CAGL0F03971g</t>
  </si>
  <si>
    <t>CAGL-IPF1720|CAGL-CDS0120.1|CAG59067.1</t>
  </si>
  <si>
    <t>CAL0130866</t>
  </si>
  <si>
    <t>ESC1</t>
  </si>
  <si>
    <t>YMR219W</t>
  </si>
  <si>
    <t>Anc_8.736</t>
  </si>
  <si>
    <t>Protein localized to the nuclear periphery; involved in telomeric silencing; interacts with PAD4-domain of Sir4p</t>
  </si>
  <si>
    <t>CAGL0F03025g</t>
  </si>
  <si>
    <t>CAGL-IPF1794|CAGL-CDS0557.1|CAG59025.1|ZCF10</t>
  </si>
  <si>
    <t>CAL0129353</t>
  </si>
  <si>
    <t>ARO80</t>
  </si>
  <si>
    <t>YDR421W</t>
  </si>
  <si>
    <t>Anc_5.525</t>
  </si>
  <si>
    <t>Zinc finger transcriptional activator of the Zn2Cys6 family; activates transcription of aromatic amino acid catabolic genes in the presence of aromatic amino acids</t>
  </si>
  <si>
    <t>CAGL0E04532g</t>
  </si>
  <si>
    <t>CAGL-IPF2516|CAGL-CDS4327.1|CAG58804.1</t>
  </si>
  <si>
    <t>CAL0129032</t>
  </si>
  <si>
    <t>SFM1</t>
  </si>
  <si>
    <t>YOR021C</t>
  </si>
  <si>
    <t>Anc_5.605</t>
  </si>
  <si>
    <t>SPOUT methyltransferase; catalyzes omega-monomethylation of Rps3p on Arg-146; not an essential gene; predicted to be involved in rRNA processing and ribosome biogenesis and in biopolymer catabolism</t>
  </si>
  <si>
    <t>CAGL0A02431g</t>
  </si>
  <si>
    <t>YPS7</t>
  </si>
  <si>
    <t>CAGL-IPF2954|CAGL-CDS1573.1|CAG57763.1</t>
  </si>
  <si>
    <t>CAL0126641</t>
  </si>
  <si>
    <t>YDR349C</t>
  </si>
  <si>
    <t>Anc_5.401</t>
  </si>
  <si>
    <t>Putative GPI-anchored aspartic protease; member of the yapsin family of proteases involved in cell wall growth and maintenance; located in the cytoplasm and endoplasmic reticulum</t>
  </si>
  <si>
    <t>CAGL0H06853g</t>
  </si>
  <si>
    <t>CAGL-IPF269|CAGL-CDS3074.1|CAG60027.1</t>
  </si>
  <si>
    <t>CAL0131860</t>
  </si>
  <si>
    <t>CAGL0J10890g</t>
  </si>
  <si>
    <t>CAGL-IPF2860|CAGL-CDS2292.1|CAG61136.1</t>
  </si>
  <si>
    <t>CAL0129437</t>
  </si>
  <si>
    <t>SSF2</t>
  </si>
  <si>
    <t>YHR066W</t>
  </si>
  <si>
    <t>Anc_5.338</t>
  </si>
  <si>
    <t>SSF1</t>
  </si>
  <si>
    <t>Constituent of 66S pre-ribosomal particles; required for ribosomal large subunit maturation; functionally redundant with Ssf2p; member of the Brix family; SSF1 has a paralog, SSF2, that arose from the whole genome duplication</t>
  </si>
  <si>
    <t>CAGL0K11616g</t>
  </si>
  <si>
    <t>CAGL-IPF3303|CAGL-CDS3404.1|CAG61684.1</t>
  </si>
  <si>
    <t>CAL0134747</t>
  </si>
  <si>
    <t>OAC1</t>
  </si>
  <si>
    <t>YKL120W</t>
  </si>
  <si>
    <t>Anc_2.451</t>
  </si>
  <si>
    <t>Mitochondrial inner membrane transporter; transports oxaloacetate, sulfate, thiosulfate, and isopropylmalate; member of the mitochondrial carrier family</t>
  </si>
  <si>
    <t>CAGL0I01056g</t>
  </si>
  <si>
    <t>CAGL-IPF2046|CAGL-CDS0704.1|CAG60237.1</t>
  </si>
  <si>
    <t>CAL0132566</t>
  </si>
  <si>
    <t>YNL201C</t>
  </si>
  <si>
    <t>Anc_2.048</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</si>
  <si>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</si>
  <si>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</si>
  <si>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CAGL0G09779g</t>
  </si>
  <si>
    <t>CAGL-IPF1532|CAGL-CDS4383.1|CAG59712.1</t>
  </si>
  <si>
    <t>CAL0130213</t>
  </si>
  <si>
    <t>SYC1</t>
  </si>
  <si>
    <t>YOR179C</t>
  </si>
  <si>
    <t>Subunit of the APT subcomplex of cleavage and polyadenylation factor; may have a role in 3' end formation of both polyadenylated and non-polyadenylated RNAs; SYC1 has a paralog, YSH1, that arose from the whole genome duplication</t>
  </si>
  <si>
    <t>CAGL0B04411g</t>
  </si>
  <si>
    <t>CAGL-IPF693|CAGL-CDS4607.1|CAG58062.1</t>
  </si>
  <si>
    <t>CAL0127810</t>
  </si>
  <si>
    <t>YBR022W</t>
  </si>
  <si>
    <t>Anc_3.222</t>
  </si>
  <si>
    <t>POA1</t>
  </si>
  <si>
    <t>Phosphatase that is highly specific for ADP-ribose 1''-phosphate; a tRNA splicing metabolite; may have a role in regulation of tRNA splicing</t>
  </si>
  <si>
    <t>CAGL0B04477g</t>
  </si>
  <si>
    <t>CAGL-IPF687|CAGL-CDS3730.1|CAG58065.1</t>
  </si>
  <si>
    <t>CAL0127830</t>
  </si>
  <si>
    <t>PIN2</t>
  </si>
  <si>
    <t>YOR104W</t>
  </si>
  <si>
    <t>Anc_2.179</t>
  </si>
  <si>
    <t>Protein that induces appearance of [PIN+] prion when overproduced; predicted to be palmitoylated</t>
  </si>
  <si>
    <t>CAGL0H02255g</t>
  </si>
  <si>
    <t>CAGL-IPF5866|CAGL-CDS0573.1|CAG59826.1</t>
  </si>
  <si>
    <t>CAL0131864</t>
  </si>
  <si>
    <t>RSN1</t>
  </si>
  <si>
    <t>YMR266W</t>
  </si>
  <si>
    <t>Anc_8.819</t>
  </si>
  <si>
    <t>Membrane protein of unknown function; overexpression suppresses NaCl sensitivity of sro7 mutant cells by restoring sodium pump (Ena1p) localization to the plasma membrane</t>
  </si>
  <si>
    <t>CAGL0A01716g</t>
  </si>
  <si>
    <t>CAGL-IPF3015|CAGL-CDS4339.1|CAG57733.1</t>
  </si>
  <si>
    <t>CAL0126679</t>
  </si>
  <si>
    <t>PNC1</t>
  </si>
  <si>
    <t>YGL037C</t>
  </si>
  <si>
    <t>Anc_4.075</t>
  </si>
  <si>
    <t>Nicotinamidase that converts nicotinamide to nicotinic acid; part of the NAD(+) salvage pathway; required for life span extension by calorie restriction; PNC1 expression responds to all known stimuli that extend replicative life span; protein increases in abundance and relative distribution to cytoplasmic foci decreases upon DNA replication stress</t>
  </si>
  <si>
    <t>CAGL0G02959g</t>
  </si>
  <si>
    <t>CAGL-IPF3605|CAGL-CDS0572.1|CAG59419.1</t>
  </si>
  <si>
    <t>CAL0137741</t>
  </si>
  <si>
    <t>NNF2</t>
  </si>
  <si>
    <t>YGR089W</t>
  </si>
  <si>
    <t>Anc_3.425</t>
  </si>
  <si>
    <t>Protein that exhibits physical and genetic interactions with Rpb8p; Rpb8p is a subunit of RNA polymerases I, II, and III; computational analysis of large-scale protein-protein interaction data suggests a role in chromosome segregation</t>
  </si>
  <si>
    <t>CAGL0K07348g</t>
  </si>
  <si>
    <t>CAGL0K07359g.1|CAGL0K07359g|CAGL0K07370g|CAGL-IPF5366|CAGL-CDS4687.1|CAGL-IPF5365|CAGL-CDS4927.1</t>
  </si>
  <si>
    <t>CAL0000209548</t>
  </si>
  <si>
    <t>CAGL0I00946g</t>
  </si>
  <si>
    <t>CKB2</t>
  </si>
  <si>
    <t>CAGL-IPF2040|CAGL-CDS3926.1|CAG60232.1</t>
  </si>
  <si>
    <t>CAL0132726</t>
  </si>
  <si>
    <t>YOR039W</t>
  </si>
  <si>
    <t>Anc_5.635</t>
  </si>
  <si>
    <t>Beta' regulatory subunit of casein kinase 2 (CK2); a Ser/Thr protein kinase with roles in cell growth and proliferation; CK2, comprised of CKA1, CKA2, CKB1 and CKB2, has many substrates including transcription factors and all RNA polymerase</t>
  </si>
  <si>
    <t>CAGL0C03850g</t>
  </si>
  <si>
    <t>CAGL-IPF932|CAGL-CDS4375.1|CAG58249.1</t>
  </si>
  <si>
    <t>CAL0127624</t>
  </si>
  <si>
    <t>DOT5</t>
  </si>
  <si>
    <t>YIL010W</t>
  </si>
  <si>
    <t>Anc_7.126</t>
  </si>
  <si>
    <t>Nuclear thiol peroxidase; functions as an alkyl-hydroperoxide reductase during post-diauxic growth</t>
  </si>
  <si>
    <t>CAGL0F01837g</t>
  </si>
  <si>
    <t>SPT8</t>
  </si>
  <si>
    <t>CAGL-IPF5747|CAGL-CDS1505.1|CAG58976.1</t>
  </si>
  <si>
    <t>CAL0131382</t>
  </si>
  <si>
    <t>YLR055C</t>
  </si>
  <si>
    <t>Anc_8.043</t>
  </si>
  <si>
    <t>Subunit of the SAGA transcriptional regulatory complex; not present in SAGA-like complex SLIK/SALSA; required for SAGA-mediated inhibition at some promoters</t>
  </si>
  <si>
    <t>CAGL0J03520g</t>
  </si>
  <si>
    <t>CAGL-IPF6899|CAGL-CDS3398.1|CAG60806.1</t>
  </si>
  <si>
    <t>CAL0133008</t>
  </si>
  <si>
    <t>CPR4</t>
  </si>
  <si>
    <t>YNR028W</t>
  </si>
  <si>
    <t>YCR069W</t>
  </si>
  <si>
    <t>Anc_6.336</t>
  </si>
  <si>
    <t>Peptidyl-prolyl cis-trans isomerase (cyclophilin); catalyzes the cis-trans isomerization of peptide bonds N-terminal to proline residues; has a potential role in the secretory pathway; CPR4 has a paralog, CPR8, that arose from the whole genome duplication</t>
  </si>
  <si>
    <t>CAGL0K10318g</t>
  </si>
  <si>
    <t>CAGL-IPF3216|CAGL-CDS0575.1|CAG61631.1</t>
  </si>
  <si>
    <t>CAL0134369</t>
  </si>
  <si>
    <t>RGA1</t>
  </si>
  <si>
    <t>YOR127W</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</si>
  <si>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</si>
  <si>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CAGL0G09603g</t>
  </si>
  <si>
    <t>CAGL-IPF1546|CAGL-CDS5045.1|CAG59704.1</t>
  </si>
  <si>
    <t>CAL0129176</t>
  </si>
  <si>
    <t>YOR186W</t>
  </si>
  <si>
    <t>Putative protein of unknown function; proper regulation of expression during heat stress is sphingolipid-dependent; YOR186W has a paralog, YLR297W, that arose from the whole genome duplication</t>
  </si>
  <si>
    <t>CAGL0M04675g</t>
  </si>
  <si>
    <t>CAGL-IPF9372|CAGL-CDS4955.1|CAG62527.1</t>
  </si>
  <si>
    <t>CAL0136673</t>
  </si>
  <si>
    <t>RDL1</t>
  </si>
  <si>
    <t>YOR285W</t>
  </si>
  <si>
    <t>Anc_8.746</t>
  </si>
  <si>
    <t>Protein of unknown function containing a rhodanese-like domain; localized to the mitochondrial outer membrane; protein abundance increases in response to DNA replication stress</t>
  </si>
  <si>
    <t>CAGL0F09229g</t>
  </si>
  <si>
    <t>CAGL-IPF7759|CAGL-CDS0720.1|CAG59293.1|ZCF16</t>
  </si>
  <si>
    <t>CAL0130984</t>
  </si>
  <si>
    <t>TOG1</t>
  </si>
  <si>
    <t>YER184C</t>
  </si>
  <si>
    <t>Putative zinc cluster protein; deletion confers sensitivity to Calcufluor white, and prevents growth on glycerol or lactate as sole carbon source</t>
  </si>
  <si>
    <t>CAGL0I10296g</t>
  </si>
  <si>
    <t>CAGL-IPF6453|CAGL-CDS2433.1|CAG60632.1</t>
  </si>
  <si>
    <t>CAL0132442</t>
  </si>
  <si>
    <t>VPS62</t>
  </si>
  <si>
    <t>YPR157W</t>
  </si>
  <si>
    <t>YGR141W</t>
  </si>
  <si>
    <t>Anc_3.505</t>
  </si>
  <si>
    <t>Vacuolar protein sorting (VPS) protein; required for cytoplasm to vacuole targeting of proteins; VPS62 has a paralog, TDA6, that arose from the whole genome duplication</t>
  </si>
  <si>
    <t>CAGL0I09614g</t>
  </si>
  <si>
    <t>CAGL-IPF7731|CAGL-CDS0389.1|CAG60602.1</t>
  </si>
  <si>
    <t>CAL0132134</t>
  </si>
  <si>
    <t>ISW2</t>
  </si>
  <si>
    <t>YOR304W</t>
  </si>
  <si>
    <t>Anc_8.778</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</si>
  <si>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t>
  </si>
  <si>
    <t>CAGL0J10296g</t>
  </si>
  <si>
    <t>CAGL-IPF2817|CAGL-CDS2197.1|CAG61110.1</t>
  </si>
  <si>
    <t>CAL0132868</t>
  </si>
  <si>
    <t>APJ1</t>
  </si>
  <si>
    <t>YNL077W</t>
  </si>
  <si>
    <t>Anc_2.218</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</si>
  <si>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</si>
  <si>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CAGL0G00374g</t>
  </si>
  <si>
    <t>CAGL-IPF3928|CAGL-CDS1227.1|CAG59308.1</t>
  </si>
  <si>
    <t>CAL0129173</t>
  </si>
  <si>
    <t>RNH70</t>
  </si>
  <si>
    <t>YGR276C</t>
  </si>
  <si>
    <t>Anc_5.023</t>
  </si>
  <si>
    <t>3'-5' exoribonuclease; required for maturation of 3' ends of 5S rRNA and tRNA-Arg3 from dicistronic transcripts</t>
  </si>
  <si>
    <t>CAGL0K04719g</t>
  </si>
  <si>
    <t>CAGL-IPF4021|CAGL-CDS4811.1|CAG61392.1</t>
  </si>
  <si>
    <t>CAL0134367</t>
  </si>
  <si>
    <t>YNL208W</t>
  </si>
  <si>
    <t>Anc_2.043</t>
  </si>
  <si>
    <t>Protein of unknown function; may interact with ribosomes, based on co-purification experiments; authentic, non-tagged protein is detected in purified mitochondria in high-throughput studies; potential orthologs found in other fungi</t>
  </si>
  <si>
    <t>CAGL0L09042g</t>
  </si>
  <si>
    <t>CAGL-IPF7485|CAGL-CDS2840.1|CAG62139.1</t>
  </si>
  <si>
    <t>CAL0135094</t>
  </si>
  <si>
    <t>HAT1</t>
  </si>
  <si>
    <t>YPL001W</t>
  </si>
  <si>
    <t>Anc_8.090</t>
  </si>
  <si>
    <t>Catalytic subunit of the Hat1p-Hat2p histone acetyltransferase complex; uses the cofactor acetyl coenzyme A to acetylate free nuclear and cytoplasmic histone H4; involved in telomeric silencing and DNA double-strand break repair</t>
  </si>
  <si>
    <t>CAGL0H10516g</t>
  </si>
  <si>
    <t>CAGL-IPF8823|CAGL-CDS0631.1|CAG60188.1</t>
  </si>
  <si>
    <t>CAL0131976</t>
  </si>
  <si>
    <t>CYK3</t>
  </si>
  <si>
    <t>YDL117W</t>
  </si>
  <si>
    <t>Anc_2.319</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</si>
  <si>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</si>
  <si>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CAGL0K03619g</t>
  </si>
  <si>
    <t>CAGL-IPF2173|CAGL-CDS4438.1|CAG61343.1</t>
  </si>
  <si>
    <t>CAL0134409</t>
  </si>
  <si>
    <t>SPC24</t>
  </si>
  <si>
    <t>YMR117C</t>
  </si>
  <si>
    <t>Anc_2.427</t>
  </si>
  <si>
    <t>CAGL0H00550g</t>
  </si>
  <si>
    <t>CAGL-IPF7306|CAGL-CDS4703.1|CAG59753.1</t>
  </si>
  <si>
    <t>CAL0130599</t>
  </si>
  <si>
    <t>ILM1</t>
  </si>
  <si>
    <t>YJR118C</t>
  </si>
  <si>
    <t>Anc_7.504</t>
  </si>
  <si>
    <t>Protein of unknown function; may be involved in mitochondrial DNA maintenance; required for slowed DNA synthesis-induced filamentous growth</t>
  </si>
  <si>
    <t>CAGL0I03366g</t>
  </si>
  <si>
    <t>CAGL-IPF7360|CAGL-CDS4337.1|CAG60331.1</t>
  </si>
  <si>
    <t>CAL0130199</t>
  </si>
  <si>
    <t>FAP7</t>
  </si>
  <si>
    <t>YDL166C</t>
  </si>
  <si>
    <t>Anc_7.348</t>
  </si>
  <si>
    <t>Essential NTPase required for small ribosome subunit synthesis; mediates processing of the 20S pre-rRNA at site D in the cytoplasm but associates only transiently with 43S preribosomes via Rps14p, may be the endonuclease for site D</t>
  </si>
  <si>
    <t>CAGL0F02497g</t>
  </si>
  <si>
    <t>CAGL-IPF5708|CAGL-CDS0724.1|CAG59002.1</t>
  </si>
  <si>
    <t>CAL0130900</t>
  </si>
  <si>
    <t>RCY1</t>
  </si>
  <si>
    <t>YJL204C</t>
  </si>
  <si>
    <t>Anc_1.131</t>
  </si>
  <si>
    <t>F-box protein involved in recycling endocytosed proteins; involved in recycling plasma membrane proteins internalized by endocytosis; localized to sites of polarized growth</t>
  </si>
  <si>
    <t>CAGL0I02156g</t>
  </si>
  <si>
    <t>CAGL-IPF9747|CAGL-CDS1057.1|CAG60282.1</t>
  </si>
  <si>
    <t>CAL0132718</t>
  </si>
  <si>
    <t>YAP1801</t>
  </si>
  <si>
    <t>Protein of the AP180 family, involved in clathrin cage assembly; binds Pan1p and clathrin; YAP1801 has a paralog, YAP1802, that arose from the whole genome duplication</t>
  </si>
  <si>
    <t>CAGL0J02068g</t>
  </si>
  <si>
    <t>CAGL-IPF6476|CAGL-CDS1066.1|CAG60744.1</t>
  </si>
  <si>
    <t>CAL0133528</t>
  </si>
  <si>
    <t>CAGL0C00671g</t>
  </si>
  <si>
    <t>CAGL-IPF6662|CAGL-CDS0722.1|CAG58115.1</t>
  </si>
  <si>
    <t>CAL0127198</t>
  </si>
  <si>
    <t>MSC3</t>
  </si>
  <si>
    <t>YLR219W</t>
  </si>
  <si>
    <t>Anc_8.440</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</si>
  <si>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</si>
  <si>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CAGL0K05335g</t>
  </si>
  <si>
    <t>CAGL-IPF3981|CAGL-CDS1913.1|CAG61418.1</t>
  </si>
  <si>
    <t>CAL0134309</t>
  </si>
  <si>
    <t>ARP7</t>
  </si>
  <si>
    <t>YPR034W</t>
  </si>
  <si>
    <t>Anc_7.448</t>
  </si>
  <si>
    <t>CAGL0L04092g</t>
  </si>
  <si>
    <t>CAGL-IPF8103|CAGL-CDS0473.1|CAG61922.1</t>
  </si>
  <si>
    <t>CAL0135960</t>
  </si>
  <si>
    <t>NMA111</t>
  </si>
  <si>
    <t>YNL123W</t>
  </si>
  <si>
    <t>Anc_2.150</t>
  </si>
  <si>
    <t>Serine protease and general molecular chaperone; involved in response to heat stress and promotion of apoptosis; may contribute to lipid homeostasis; sequence similarity to the mammalian Omi/HtrA2 family of serine proteases</t>
  </si>
  <si>
    <t>CAGL0G03641g</t>
  </si>
  <si>
    <t>CAGL-IPF7137|CAGL-CDS2672.1|CAG59449.1</t>
  </si>
  <si>
    <t>CAL0130839</t>
  </si>
  <si>
    <t>YBL091C</t>
  </si>
  <si>
    <t>Anc_7.422</t>
  </si>
  <si>
    <t>MAP2</t>
  </si>
  <si>
    <t>Methionine aminopeptidase; catalyzes the cotranslational removal of N-terminal methionine from nascent polypeptides; function is partially redundant with that of Map1p</t>
  </si>
  <si>
    <t>CAGL0E01749g</t>
  </si>
  <si>
    <t>YPS4</t>
  </si>
  <si>
    <t>CAGL-IPF8397|CAGL-CDS2182.1|CAG58684.1</t>
  </si>
  <si>
    <t>CAL0128780</t>
  </si>
  <si>
    <t>CAGL0L03520g</t>
  </si>
  <si>
    <t>BCK1</t>
  </si>
  <si>
    <t>CAGL-IPF2711|CAGL-CDS0128.1|CAG61896.1</t>
  </si>
  <si>
    <t>CAL0135680</t>
  </si>
  <si>
    <t>YJL095W</t>
  </si>
  <si>
    <t>Anc_1.271</t>
  </si>
  <si>
    <t>MAPKKK acting in the protein kinase C signaling pathway; the kinase C signaling pathway controls cell integrity; upon activation by Pkc1p phosphorylates downstream kinases Mkk1p and Mkk2p; MAPKKK is an acronym for mitogen-activated protein (MAP) kinase kinase kinase</t>
  </si>
  <si>
    <t>CAGL0K06941g</t>
  </si>
  <si>
    <t>CAGL-IPF5334|CAGL-CDS3495.1|CAG61486.1</t>
  </si>
  <si>
    <t>CAL0134685</t>
  </si>
  <si>
    <t>SLX1</t>
  </si>
  <si>
    <t>YBR228W</t>
  </si>
  <si>
    <t>Anc_6.125</t>
  </si>
  <si>
    <t>Endonuclease involved in DNA recombination and repair; subunit of a complex, with Slx4p, that hydrolyzes 5' branches from duplex DNA in response to stalled or converging replication forks; function overlaps with that of Sgs1p-Top3p</t>
  </si>
  <si>
    <t>CAGL0G07777g</t>
  </si>
  <si>
    <t>CAGL-IPF8253|CAGL-CDS0505.1|CAG59627.1</t>
  </si>
  <si>
    <t>CAL0129317</t>
  </si>
  <si>
    <t>MDR1</t>
  </si>
  <si>
    <t>YGR100W</t>
  </si>
  <si>
    <t>Anc_3.444</t>
  </si>
  <si>
    <t>Cytoplasmic GTPase-activating protein; activates Ypt/Rab transport GTPases Ypt6p, Ypt31p and Sec4p; involved in recycling of internalized proteins and regulation of Golgi secretory function</t>
  </si>
  <si>
    <t>CAGL0A04433g</t>
  </si>
  <si>
    <t>CAGL-IPF1140|CAGL-CDS3913.1|CAG57853.1</t>
  </si>
  <si>
    <t>CAL0126821</t>
  </si>
  <si>
    <t>PRX1</t>
  </si>
  <si>
    <t>YBL064C</t>
  </si>
  <si>
    <t>Anc_7.388</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</si>
  <si>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</si>
  <si>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CAGL0K08404g</t>
  </si>
  <si>
    <t>CAGL-IPF3108|CAGL-CDS0756.1|CAG61550.1</t>
  </si>
  <si>
    <t>CAL0134179</t>
  </si>
  <si>
    <t>YLR166C</t>
  </si>
  <si>
    <t>Anc_8.384</t>
  </si>
  <si>
    <t>SEC10</t>
  </si>
  <si>
    <t>Essential 100kDa subunit of the exocyst complex; the exocyst mediates polarized targeting and tethering of post-Golgi secretory vesicles to active sites of exocytosis at the plasma membrane prior to SNARE-mediated fusion</t>
  </si>
  <si>
    <t>CAGL0G02827g</t>
  </si>
  <si>
    <t>CAGL-IPF3594|CAGL-CDS0940.1|CAG59413.1</t>
  </si>
  <si>
    <t>CAL0130833</t>
  </si>
  <si>
    <t>SLM1</t>
  </si>
  <si>
    <t>YIL105C</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</si>
  <si>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</si>
  <si>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CAGL0F08591g</t>
  </si>
  <si>
    <t>CAGL-IPF626|CAGL-CDS4715.1|CAG59266.1</t>
  </si>
  <si>
    <t>CAL0131314</t>
  </si>
  <si>
    <t>YLR315W</t>
  </si>
  <si>
    <t>Anc_4.132</t>
  </si>
  <si>
    <t>NKP2</t>
  </si>
  <si>
    <t>Central kinetochore protein and subunit of the Ctf19 complex; mutants have elevated rates of chromosome loss; orthologous to fission yeast kinetochore protein cnl2</t>
  </si>
  <si>
    <t>CAGL0A03630g</t>
  </si>
  <si>
    <t>CAGL-IPF1219|CAGL-CDS0364.1|CAG57818.1</t>
  </si>
  <si>
    <t>CAL0126717</t>
  </si>
  <si>
    <t>YGR047C</t>
  </si>
  <si>
    <t>Anc_1.088</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</si>
  <si>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</si>
  <si>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</si>
  <si>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CAGL0J05720g</t>
  </si>
  <si>
    <t>CAGL-IPF7944|CAGL-CDS4964.1|CAG60905.1</t>
  </si>
  <si>
    <t>CAL0132982</t>
  </si>
  <si>
    <t>PGA2</t>
  </si>
  <si>
    <t>YNL149C</t>
  </si>
  <si>
    <t>Anc_2.121</t>
  </si>
  <si>
    <t>Essential protein required for maturation of Gas1p and Pho8p; involved in protein trafficking; GFP-fusion protein localizes to the ER and YFP-fusion protein to the nuclear envelope-ER network; null mutants have a cell separation defect</t>
  </si>
  <si>
    <t>CAGL0B02695g</t>
  </si>
  <si>
    <t>CAGL-IPF832|CAGL-CDS2576.1|CAG57988.1</t>
  </si>
  <si>
    <t>CAL0127798</t>
  </si>
  <si>
    <t>RMD5</t>
  </si>
  <si>
    <t>YDR255C</t>
  </si>
  <si>
    <t>Anc_8.495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</si>
  <si>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</si>
  <si>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CAGL0I07447g</t>
  </si>
  <si>
    <t>CAGL-IPF4266|CAGL-CDS1661.1|CAG60509.1</t>
  </si>
  <si>
    <t>CAL0132578</t>
  </si>
  <si>
    <t>ITR2</t>
  </si>
  <si>
    <t>YOL103W</t>
  </si>
  <si>
    <t>Anc_3.084</t>
  </si>
  <si>
    <t>Myo-inositol transporter; member of the sugar transporter superfamily; expressed constitutively; ITR2 has a paralog, ITR1, that arose from the whole genome duplication</t>
  </si>
  <si>
    <t>CAGL0G00682g</t>
  </si>
  <si>
    <t>CAGL-IPF3911|CAGL-CDS4291.1|CAG59319.1</t>
  </si>
  <si>
    <t>CAL0130294</t>
  </si>
  <si>
    <t>ERP1</t>
  </si>
  <si>
    <t>YAR002C-A</t>
  </si>
  <si>
    <t>Anc_4.124</t>
  </si>
  <si>
    <t>Member of the p24 family involved in ER to Golgi transport; forms heterotrimeric complex with Erp2p, Emp24p, and Erv25p; localized to COPII-coated vesicles; ERP1 has a paralog, ERP6, that arose from the whole genome duplication</t>
  </si>
  <si>
    <t>CAGL0E06028g</t>
  </si>
  <si>
    <t>ALG5</t>
  </si>
  <si>
    <t>CAGL-IPF6020|CAGL-CDS3308.1|CAG58870.1</t>
  </si>
  <si>
    <t>CAL0128966</t>
  </si>
  <si>
    <t>YPL227C</t>
  </si>
  <si>
    <t>Anc_6.253</t>
  </si>
  <si>
    <t>UDP-glucose:dolichyl-phosphate glucosyltransferase; involved in asparagine-linked glycosylation in the endoplasmic reticulum</t>
  </si>
  <si>
    <t>CAGL0L02145g</t>
  </si>
  <si>
    <t>CAGL-IPF8435|CAGL-CDS1820.1|CAG61833.1</t>
  </si>
  <si>
    <t>CAL0135964</t>
  </si>
  <si>
    <t>APM3</t>
  </si>
  <si>
    <t>YBR288C</t>
  </si>
  <si>
    <t>Anc_2.522</t>
  </si>
  <si>
    <t>Mu3-like subunit of the clathrin associated protein complex (AP-3); functions in transport of alkaline phosphatase to the vacuole via the alternate pathway</t>
  </si>
  <si>
    <t>CAGL0L04400g</t>
  </si>
  <si>
    <t>ZCF33|CAGL-IPF8125|CAGL-CDS0463.1|CAG61936.1</t>
  </si>
  <si>
    <t>CAL0135568</t>
  </si>
  <si>
    <t>YRR1</t>
  </si>
  <si>
    <t>YOR162C</t>
  </si>
  <si>
    <t>Anc_6.059</t>
  </si>
  <si>
    <t>Zn2-Cys6 zinc-finger transcription factor; activates genes involved in multidrug resistance; paralog of Yrm1p, acting on an overlapping set of target genes; YRR1 has a paralog, PDR8, that arose from the whole genome duplication</t>
  </si>
  <si>
    <t>CAGL0G07601g</t>
  </si>
  <si>
    <t>CAGL-IPF8264|CAGL-CDS2639.1|CAG59619.1</t>
  </si>
  <si>
    <t>CAL0130745</t>
  </si>
  <si>
    <t>YBR287W</t>
  </si>
  <si>
    <t>Anc_1.296</t>
  </si>
  <si>
    <t>Protein of unknown function; green fluorescent protein (GFP)-fusion protein localizes to the ER; YBR287W is not an essential gene</t>
  </si>
  <si>
    <t>CAGL0M10571g</t>
  </si>
  <si>
    <t>CAGL-IPF8963|CAGL-CDS1411.1|CAG62784.1</t>
  </si>
  <si>
    <t>CAL0136599</t>
  </si>
  <si>
    <t>ARE2</t>
  </si>
  <si>
    <t>YNR019W</t>
  </si>
  <si>
    <t>Acyl-CoA:sterol acyltransferase; endoplasmic reticulum enzyme that contributes the major sterol esterification activity in the presence of oxygen; ARE2 has a paralog, ARE1, that arose from the whole genome duplication</t>
  </si>
  <si>
    <t>CAGL0A01221g</t>
  </si>
  <si>
    <t>CAGL-IPF3391|CAGL-CDS3668.1|CAG57715.1</t>
  </si>
  <si>
    <t>CAL0126935</t>
  </si>
  <si>
    <t>CAGL0B05148g</t>
  </si>
  <si>
    <t>CAGL0B05093g.2</t>
  </si>
  <si>
    <t>CAL0000212012</t>
  </si>
  <si>
    <t>CAGL0H01859g</t>
  </si>
  <si>
    <t>CAGL-IPF5842|CAGL-CDS4865.1|CAG59813.1</t>
  </si>
  <si>
    <t>CAL0131630</t>
  </si>
  <si>
    <t>APS2</t>
  </si>
  <si>
    <t>YJR058C</t>
  </si>
  <si>
    <t>Anc_1.505</t>
  </si>
  <si>
    <t>Small subunit of the clathrin-associated adaptor complex AP-2; AP-2 is involved in protein sorting at the plasma membrane; related to the sigma subunit of the mammalian plasma membrane clathrin-associated protein (AP-2) complex</t>
  </si>
  <si>
    <t>CAGL0H03355g</t>
  </si>
  <si>
    <t>CAGL-IPF1935|CAGL-CDS4351.1|CAG59872.1</t>
  </si>
  <si>
    <t>CAL0132014</t>
  </si>
  <si>
    <t>KXD1</t>
  </si>
  <si>
    <t>YGL079W</t>
  </si>
  <si>
    <t>Anc_6.202</t>
  </si>
  <si>
    <t>Subunit of the BLOC-1 complex involved in endosomal maturation; null mutant is sensitive to drug inducing secretion of vacuolar cargo; GFP-fusion protein localizes to the endosome</t>
  </si>
  <si>
    <t>CAGL0J11484g</t>
  </si>
  <si>
    <t>DUG3</t>
  </si>
  <si>
    <t>CAGL-IPF2908|CAGL-CDS3048.1|CAG61163.1</t>
  </si>
  <si>
    <t>CAL0133314</t>
  </si>
  <si>
    <t>YNL191W</t>
  </si>
  <si>
    <t>Anc_2.060</t>
  </si>
  <si>
    <t>Component of glutamine amidotransferase (GATase II); forms a complex with Dug2p to degrade glutathione (GSH) and other peptides containing a gamma-glu-X bond in an alternative pathway to GSH degradation by gamma-glutamyl transpeptidase (Ecm38p)</t>
  </si>
  <si>
    <t>CAGL0M02585g</t>
  </si>
  <si>
    <t>CAGL-IPF6602|CAGL-CDS3079.1|CAG62435.1</t>
  </si>
  <si>
    <t>CAL0136723</t>
  </si>
  <si>
    <t>SPP1</t>
  </si>
  <si>
    <t>YPL138C</t>
  </si>
  <si>
    <t>Anc_8.650</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</si>
  <si>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</si>
  <si>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CAGL0C03267g</t>
  </si>
  <si>
    <t>FPS1</t>
  </si>
  <si>
    <t>CAGL-IPF984|CAGL-CDS1262.1|CAG58224.1</t>
  </si>
  <si>
    <t>CAL0127290</t>
  </si>
  <si>
    <t>YLL043W</t>
  </si>
  <si>
    <t>Anc_4.010</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</si>
  <si>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</si>
  <si>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CAGL0C00407g</t>
  </si>
  <si>
    <t>CAGL-IPF6638|CAGL-CDS1764.1|CAG58103.1</t>
  </si>
  <si>
    <t>CAL0127634</t>
  </si>
  <si>
    <t>GIS3</t>
  </si>
  <si>
    <t>YLR094C</t>
  </si>
  <si>
    <t>Anc_8.277</t>
  </si>
  <si>
    <t>CAGL0L11374g</t>
  </si>
  <si>
    <t>CAGL-IPF4229|CAGL-CDS1605.1|CAG62237.1</t>
  </si>
  <si>
    <t>CAL0135614</t>
  </si>
  <si>
    <t>DAK1</t>
  </si>
  <si>
    <t>YML070W</t>
  </si>
  <si>
    <t>Anc_4.334</t>
  </si>
  <si>
    <t>Dihydroxyacetone kinase; required for detoxification of dihydroxyacetone (DHA); involved in stress adaptation</t>
  </si>
  <si>
    <t>CAGL0D06600g</t>
  </si>
  <si>
    <t>CAGL-IPF8219|CAGL-CDS1007.1|CAG58603.1</t>
  </si>
  <si>
    <t>CAL0127995</t>
  </si>
  <si>
    <t>KNS1</t>
  </si>
  <si>
    <t>YLL019C</t>
  </si>
  <si>
    <t>Anc_4.042</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</si>
  <si>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</si>
  <si>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CAGL0M11638g</t>
  </si>
  <si>
    <t>CAGL-IPF6257|CAGL-CDS2778.1|CAG62827.1</t>
  </si>
  <si>
    <t>CAL0137317</t>
  </si>
  <si>
    <t>REX3</t>
  </si>
  <si>
    <t>YLR107W</t>
  </si>
  <si>
    <t>Anc_8.296</t>
  </si>
  <si>
    <t>RNA exonuclease; required for maturation of the RNA component of RNase MRP; functions redundantly with Rnh70p and Rex2p in processing of U5 snRNA and RNase P RNA; member of RNase D family of exonucleases</t>
  </si>
  <si>
    <t>CAGL0G01430g</t>
  </si>
  <si>
    <t>CAGL-IPF3853|CAGL-CDS1261.1|CAG59351.1</t>
  </si>
  <si>
    <t>CAL0129700</t>
  </si>
  <si>
    <t>LAP2</t>
  </si>
  <si>
    <t>YNL045W</t>
  </si>
  <si>
    <t>Anc_2.268</t>
  </si>
  <si>
    <t>Leucyl aminopeptidase yscIV with epoxide hydrolase activity; metalloenzyme containing one zinc atom; green fluorescent protein (GFP)-fusion protein localizes to the cytoplasm and nucleus; also known as leukotriene A4 hydrolase</t>
  </si>
  <si>
    <t>CAGL0M04257g</t>
  </si>
  <si>
    <t>CAGL-IPF8292|CAGL-CDS3811.1|CAG62508.1</t>
  </si>
  <si>
    <t>CAL0137307</t>
  </si>
  <si>
    <t>DCN1</t>
  </si>
  <si>
    <t>YLR128W</t>
  </si>
  <si>
    <t>Anc_8.322</t>
  </si>
  <si>
    <t>Scaffold-type E3 ligase; required for cullin neddylation and ubiquitin ligase activation; contains a ubiquitin-binding domain (UBA) for ubiquitin and Nedd8 (Rub1p) interaction and a PONY domain involved in cullin binding and neddylation</t>
  </si>
  <si>
    <t>CAGL0E06358g</t>
  </si>
  <si>
    <t>GPM1</t>
  </si>
  <si>
    <t>CAGL-IPF5992|CAGL-CDS4032.1|CAG58885.1</t>
  </si>
  <si>
    <t>CAL0129130</t>
  </si>
  <si>
    <t>YKL152C</t>
  </si>
  <si>
    <t>Anc_5.257</t>
  </si>
  <si>
    <t>Tetrameric phosphoglycerate mutase; mediates the conversion of 3-phosphoglycerate to 2-phosphoglycerate during glycolysis and the reverse reaction during gluconeogenesis</t>
  </si>
  <si>
    <t>CAGL0J10010g</t>
  </si>
  <si>
    <t>CAGL-IPF9063|CAGL-CDS2234.1|CAG61096.1</t>
  </si>
  <si>
    <t>CAL0133494</t>
  </si>
  <si>
    <t>GCD10</t>
  </si>
  <si>
    <t>YNL062C</t>
  </si>
  <si>
    <t>Anc_2.246</t>
  </si>
  <si>
    <t>Subunit of tRNA (1-methyladenosine) methyltransferase with Gcd14p; required for the modification of the adenine at position 58 in tRNAs, especially tRNAi-Met; first identified as a negative regulator of GCN4 expression</t>
  </si>
  <si>
    <t>CAGL0G08778g</t>
  </si>
  <si>
    <t>CAGL-IPF1606|CAGL-CDS4430.1|CAG59671.1</t>
  </si>
  <si>
    <t>CAL0130809</t>
  </si>
  <si>
    <t>RRT14</t>
  </si>
  <si>
    <t>YIL127C</t>
  </si>
  <si>
    <t>Anc_2.234</t>
  </si>
  <si>
    <t>Putative protein of unknown function; identified in a screen for mutants with decreased levels of rDNA transcription; green fluorescent protein (GFP)-fusion protein localizes to the nucleolus; predicted to be involved in ribosome biogenesis</t>
  </si>
  <si>
    <t>CAGL0J00110g</t>
  </si>
  <si>
    <t>CAGL-IPF16371|CAGL0J00121g|CAGL-IPF7831</t>
  </si>
  <si>
    <t>CAL0133692</t>
  </si>
  <si>
    <t>CAGL0C04136g</t>
  </si>
  <si>
    <t>CAGL-IPF911|CAGL-CDS5523.1|CAG58261.1</t>
  </si>
  <si>
    <t>CAL0127348</t>
  </si>
  <si>
    <t>HHF1</t>
  </si>
  <si>
    <t>YBR009C</t>
  </si>
  <si>
    <t>Anc_3.194</t>
  </si>
  <si>
    <t>Histone H4; core histone protein required for chromatin assembly and chromosome function; one of two identical histone proteins (see also HHF2); contributes to telomeric silencing; N-terminal domain involved in maintaining genomic integrity</t>
  </si>
  <si>
    <t>CAGL0D02926g</t>
  </si>
  <si>
    <t>CAGL-IPF8658|CAGL-CDS2190.1|CAG58454.1</t>
  </si>
  <si>
    <t>CAL0128419</t>
  </si>
  <si>
    <t>BRE2</t>
  </si>
  <si>
    <t>YLR015W</t>
  </si>
  <si>
    <t>Anc_5.236</t>
  </si>
  <si>
    <t>Subunit of COMPASS (Set1C) complex; COMPASS methylates Lys4 of histone H3 and functions in silencing at telomeres; has a C-terminal Sdc1 Dpy-30 Interaction (SDI) domain that mediates binding to Sdc1p; similar to trithorax-group protein ASH2L</t>
  </si>
  <si>
    <t>CAGL0E01567g</t>
  </si>
  <si>
    <t>RBX1</t>
  </si>
  <si>
    <t>CAGL-IPF14095|CAR58017.1</t>
  </si>
  <si>
    <t>CAL0128740</t>
  </si>
  <si>
    <t>HRT1</t>
  </si>
  <si>
    <t>YOL133W</t>
  </si>
  <si>
    <t>Anc_3.028</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</si>
  <si>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</si>
  <si>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CAGL0L07062g</t>
  </si>
  <si>
    <t>CAGL-IPF7678|CAGL-CDS2149.1|CAG62054.1</t>
  </si>
  <si>
    <t>CAL0135240</t>
  </si>
  <si>
    <t>ASM4</t>
  </si>
  <si>
    <t>YDL088C</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</si>
  <si>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</si>
  <si>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CAGL0L07502g</t>
  </si>
  <si>
    <t>CAGL-IPF8864|CAGL-CDS4185.1|CAG62074.1</t>
  </si>
  <si>
    <t>CAL0136056</t>
  </si>
  <si>
    <t>TIP1</t>
  </si>
  <si>
    <t>YBR067C</t>
  </si>
  <si>
    <t>Major cell wall mannoprotein with possible lipase activity; transcription is induced by heat- and cold-shock; member of the Srp1p/Tip1p family of serine-alanine-rich proteins</t>
  </si>
  <si>
    <t>CAGL0I05896g</t>
  </si>
  <si>
    <t>YAK1</t>
  </si>
  <si>
    <t>CAGL-IPF1383|CAGL-CDS0857.1|CAG60443.1</t>
  </si>
  <si>
    <t>CAL0132074</t>
  </si>
  <si>
    <t>YJL141C</t>
  </si>
  <si>
    <t>Anc_1.207</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</si>
  <si>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</si>
  <si>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CAGL0I00660g</t>
  </si>
  <si>
    <t>CAGL-IPF2014|CAGL-CDS1247.1|CAG60219.1</t>
  </si>
  <si>
    <t>CAL0132114</t>
  </si>
  <si>
    <t>GUF1</t>
  </si>
  <si>
    <t>YLR289W</t>
  </si>
  <si>
    <t>Anc_6.086</t>
  </si>
  <si>
    <t>Mitochondrial matrix GTPase; associates with mitochondrial ribosomes; important for translation under temperature and nutrient stress; may have a role in translational fidelity; similar to bacterial LepA elongation factor</t>
  </si>
  <si>
    <t>CAGL0D00264g</t>
  </si>
  <si>
    <t>CAGL-IPF2555|CAGL-CDS2745.1|CAG58336.1</t>
  </si>
  <si>
    <t>CAL0128215</t>
  </si>
  <si>
    <t>CAGL0A01738g</t>
  </si>
  <si>
    <t>CAGL-IPF3014|CAGL-CDS2256.1|CAG57734.1</t>
  </si>
  <si>
    <t>CAL0126785</t>
  </si>
  <si>
    <t>OCH1</t>
  </si>
  <si>
    <t>YGL038C</t>
  </si>
  <si>
    <t>Anc_4.074</t>
  </si>
  <si>
    <t>Mannosyltransferase of the cis-Golgi apparatus; initiates the polymannose outer chain elongation of N-linked oligosaccharides of glycoproteins</t>
  </si>
  <si>
    <t>CAGL0H00979g</t>
  </si>
  <si>
    <t>CAGL-IPF5781|CAGL-CDS2773.1|CAG59773.1</t>
  </si>
  <si>
    <t>CAL0131798</t>
  </si>
  <si>
    <t>ENV7</t>
  </si>
  <si>
    <t>YPL236C</t>
  </si>
  <si>
    <t>Anc_6.262</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</si>
  <si>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</si>
  <si>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CAGL0E02497g</t>
  </si>
  <si>
    <t>CAGL-IPF7968|CAGL-CDS2930.1|CAG58717.1</t>
  </si>
  <si>
    <t>CAL0129088</t>
  </si>
  <si>
    <t>PFA4</t>
  </si>
  <si>
    <t>YOL003C</t>
  </si>
  <si>
    <t>Anc_6.028</t>
  </si>
  <si>
    <t>Palmitoyltransferase with autoacylation activity; required for palmitoylation of amino acid permeases containing a C-terminal Phe-Trp-Cys site; required for modification of Chs3p; member of the DHHC family of putative palmitoyltransferases</t>
  </si>
  <si>
    <t>CAGL0M07139g</t>
  </si>
  <si>
    <t>CAGL-IPF6203|CAGL-CDS3974.1|CAG62634.1</t>
  </si>
  <si>
    <t>CAL0136655</t>
  </si>
  <si>
    <t>LNP1</t>
  </si>
  <si>
    <t>YHR192W</t>
  </si>
  <si>
    <t>Anc_4.357</t>
  </si>
  <si>
    <t>Lunapark family member involved in ER network formation; localizes to ER junctions and this localization is regulated by the yeast atlastin ortholog Sey1p; interacts with the reticulon protein Rtn1p; induced in response to the DNA-damaging agent MMS</t>
  </si>
  <si>
    <t>CAGL0I03696g</t>
  </si>
  <si>
    <t>LDB17</t>
  </si>
  <si>
    <t>CAGL-IPF7381|CAGL-CDS2214.1|CAG60346.1</t>
  </si>
  <si>
    <t>CAL0130310</t>
  </si>
  <si>
    <t>YDL146W</t>
  </si>
  <si>
    <t>Anc_7.324</t>
  </si>
  <si>
    <t>Protein involved in the regulation of endocytosis; transiently recruited to actin cortical patches in a SLA1-dependent manner after late coat component assembly; GFP-fusion protein localizes to the periphery, cytoplasm, bud, and bud neck</t>
  </si>
  <si>
    <t>CAGL0H07007g</t>
  </si>
  <si>
    <t>CAGL-IPF259|CAGL-CDS3995.1|CAG60034.1</t>
  </si>
  <si>
    <t>CAL0130218</t>
  </si>
  <si>
    <t>PRE8</t>
  </si>
  <si>
    <t>YML092C</t>
  </si>
  <si>
    <t>Anc_8.871</t>
  </si>
  <si>
    <t>Alpha 2 subunit of the 20S proteasome</t>
  </si>
  <si>
    <t>CAGL0H01639g</t>
  </si>
  <si>
    <t>CAGL-IPF5828|CAGL-CDS1950.1|CAG59803.1</t>
  </si>
  <si>
    <t>CAL0131626</t>
  </si>
  <si>
    <t>SPS1</t>
  </si>
  <si>
    <t>YDR523C</t>
  </si>
  <si>
    <t>Anc_1.024</t>
  </si>
  <si>
    <t>Putative protein serine/threonine kinase; expressed at the end of meiosis and localized to the prospore membrane; required for correct localization of enzymes involved in spore wall synthesis</t>
  </si>
  <si>
    <t>CAGL0E00693g</t>
  </si>
  <si>
    <t>CAGL-IPF5571|CAGL-CDS0738.1|CAG58637.1</t>
  </si>
  <si>
    <t>CAL0128946</t>
  </si>
  <si>
    <t>NGG1</t>
  </si>
  <si>
    <t>YDR176W</t>
  </si>
  <si>
    <t>Anc_8.374</t>
  </si>
  <si>
    <t>Subunit of chromatin modifying histone acetyltransferase complexes; member of the ADA complex, the SAGA complex, and the SLIK complex; transcriptional regulator involved in glucose repression of Gal4p-regulated genes</t>
  </si>
  <si>
    <t>CAGL0J04334g</t>
  </si>
  <si>
    <t>CAGL-IPF7061|CAGL-CDS5114.1|CAG60843.1</t>
  </si>
  <si>
    <t>CAL0133256</t>
  </si>
  <si>
    <t>POP8</t>
  </si>
  <si>
    <t>YBL018C</t>
  </si>
  <si>
    <t>Anc_8.164</t>
  </si>
  <si>
    <t>CAGL0L06358g</t>
  </si>
  <si>
    <t>CAGL-IPF4480|CAGL-CDS2210.1|CAG62022.1</t>
  </si>
  <si>
    <t>CAL0135836</t>
  </si>
  <si>
    <t>TMS1</t>
  </si>
  <si>
    <t>YDR105C</t>
  </si>
  <si>
    <t>Anc_8.250</t>
  </si>
  <si>
    <t>Vacuolar membrane protein of unknown function; is conserved in mammals; predicted to contain eleven transmembrane helices; interacts with Pdr5p, a protein involved in multidrug resistance</t>
  </si>
  <si>
    <t>CAGL0M12056g</t>
  </si>
  <si>
    <t>CAGL-IPF11447|CAGL-CDS5317.1|CAG62846.1</t>
  </si>
  <si>
    <t>CAL0136969</t>
  </si>
  <si>
    <t>CAGL0K04015g</t>
  </si>
  <si>
    <t>CAGL-IPF2145|CAGL-CDS3746.1|CAG61361.1</t>
  </si>
  <si>
    <t>CAL0134363</t>
  </si>
  <si>
    <t>IMO32</t>
  </si>
  <si>
    <t>YGR031W</t>
  </si>
  <si>
    <t>Anc_4.172</t>
  </si>
  <si>
    <t>Conserved mitochondrial protein of unknown function; processed by both mitochondrial processing peptidase and mitochondrial octapeptidyl aminopeptidase; gene contains the nested antisense gene NAG1</t>
  </si>
  <si>
    <t>CAGL0C05533g</t>
  </si>
  <si>
    <t>CAGL-IPF4064|CAGL-CDS2689.1|CAG58321.1</t>
  </si>
  <si>
    <t>CAL0127236</t>
  </si>
  <si>
    <t>AIM6</t>
  </si>
  <si>
    <t>YDL237W</t>
  </si>
  <si>
    <t>Anc_2.021</t>
  </si>
  <si>
    <t>Putative protein of unknown function; required for respiratory growth; YDL237W is not an essential gene</t>
  </si>
  <si>
    <t>CAGL0H02365g</t>
  </si>
  <si>
    <t>CAGL-IPF5871|CAGL-CDS3613.1|CAG59831.1</t>
  </si>
  <si>
    <t>CAL0130356</t>
  </si>
  <si>
    <t>YMR262W</t>
  </si>
  <si>
    <t>Anc_8.814</t>
  </si>
  <si>
    <t>Protein of unknown function; interacts weakly with Knr4p; YMR262W is not an essential gene</t>
  </si>
  <si>
    <t>CAGL0I08635g</t>
  </si>
  <si>
    <t>CAGL-IPF15601|CAG60561.1</t>
  </si>
  <si>
    <t>CAL0130047</t>
  </si>
  <si>
    <t>BUR6</t>
  </si>
  <si>
    <t>YER159C</t>
  </si>
  <si>
    <t>Anc_8.219</t>
  </si>
  <si>
    <t>Subunit of a heterodimeric NC2 transcription regulator complex; complex binds to TBP and can repress transcription by preventing preinitiation complex assembly or stimulate activated transcription; homologous to human NC2alpha; complex also includes Ncb2p</t>
  </si>
  <si>
    <t>CAGL0E06226g</t>
  </si>
  <si>
    <t>CAGL-IPF6003|CAGL-CDS0673.1|CAG58879.2</t>
  </si>
  <si>
    <t>CAL0128708</t>
  </si>
  <si>
    <t>APE2</t>
  </si>
  <si>
    <t>YKL157W</t>
  </si>
  <si>
    <t>Anc_5.285</t>
  </si>
  <si>
    <t>Aminopeptidase yscII; may have a role in obtaining leucine from dipeptide substrates; APE2 has a paralog, AAP1, that arose from the whole genome duplication</t>
  </si>
  <si>
    <t>CAGL0B02145g</t>
  </si>
  <si>
    <t>CAGL-IPF5212|CAGL-CDS1399.1|CAG57963.1</t>
  </si>
  <si>
    <t>CAL0127896</t>
  </si>
  <si>
    <t>TOS2</t>
  </si>
  <si>
    <t>YGR221C</t>
  </si>
  <si>
    <t>Protein involved in localization of Cdc24p to the site of bud growth; may act as a membrane anchor; localizes to the bud neck and bud tip; potentially phosphorylated by Cdc28p; TOS2 has a paralog, SKG6, that arose from the whole genome duplication</t>
  </si>
  <si>
    <t>CAGL0G01320g</t>
  </si>
  <si>
    <t>CAGL-IPF3863|CAGL-CDS2485.1|CAG59346.1</t>
  </si>
  <si>
    <t>CAL0130336</t>
  </si>
  <si>
    <t>MSG5</t>
  </si>
  <si>
    <t>YNL053W</t>
  </si>
  <si>
    <t>Anc_2.256</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</si>
  <si>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</si>
  <si>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CAGL0J11506g</t>
  </si>
  <si>
    <t>CAGL-IPF2912|CAGL-CDS0267.1|CAG61164.1</t>
  </si>
  <si>
    <t>CAL0133366</t>
  </si>
  <si>
    <t>CHS1</t>
  </si>
  <si>
    <t>YNL192W</t>
  </si>
  <si>
    <t>Anc_2.058</t>
  </si>
  <si>
    <t>Chitin synthase I; requires activation from zymogenic form in order to catalyze the transfer of N-acetylglucosamine (GlcNAc) to chitin; required for repairing the chitin septum during cytokinesis; transcription activated by mating factor</t>
  </si>
  <si>
    <t>CAGL0G04763g</t>
  </si>
  <si>
    <t>CAGL-IPF5656|CAGL-CDS2719.1|CAG59494.1</t>
  </si>
  <si>
    <t>CAL0130067</t>
  </si>
  <si>
    <t>YOR107W</t>
  </si>
  <si>
    <t>Anc_2.173</t>
  </si>
  <si>
    <t>RGS2</t>
  </si>
  <si>
    <t>Negative regulator of glucose-induced cAMP signaling; directly activates the GTPase activity of the heterotrimeric G protein alpha subunit Gpa2p</t>
  </si>
  <si>
    <t>CAGL0M14025g</t>
  </si>
  <si>
    <t>CAGL-IPF6035|CAGL-CDS3170.1|CAG62934.1</t>
  </si>
  <si>
    <t>CAL0136293</t>
  </si>
  <si>
    <t>YMR315W</t>
  </si>
  <si>
    <t>Protein with NADP(H) oxidoreductase activity; transcription is regulated by Stb5p in response to NADPH depletion induced by diamide; promoter contains a putative Stb5p binding site; protein abundance increases in response to DNA replication stress</t>
  </si>
  <si>
    <t>CAGL0H07667g</t>
  </si>
  <si>
    <t>CAGL-IPF208|CAGL-CDS3015.1|CAG60064.1</t>
  </si>
  <si>
    <t>CAL0131902</t>
  </si>
  <si>
    <t>PDE1</t>
  </si>
  <si>
    <t>YGL248W</t>
  </si>
  <si>
    <t>Anc_3.573</t>
  </si>
  <si>
    <t>Low-affinity cyclic AMP phosphodiesterase; controls glucose and intracellular acidification-induced cAMP signaling, target of the cAMP-protein kinase A (PKA) pathway; glucose induces transcription and inhibits translation</t>
  </si>
  <si>
    <t>CAGL0M05181g</t>
  </si>
  <si>
    <t>CAGL-IPF7194|CAGL-CDS2630.1|CAG62547.1</t>
  </si>
  <si>
    <t>CAL0137389</t>
  </si>
  <si>
    <t>CUS1</t>
  </si>
  <si>
    <t>YMR240C</t>
  </si>
  <si>
    <t>Anc_8.780</t>
  </si>
  <si>
    <t>Protein required for assembly of U2 snRNP into the spliceosome; forms a complex with Hsh49p and Hsh155p</t>
  </si>
  <si>
    <t>CAGL0B00924g</t>
  </si>
  <si>
    <t>CAGL-IPF3642|CAGL-CDS2484.1|CAG57911.1</t>
  </si>
  <si>
    <t>CAL0127734</t>
  </si>
  <si>
    <t>BIK1</t>
  </si>
  <si>
    <t>YCL029C</t>
  </si>
  <si>
    <t>Anc_1.046</t>
  </si>
  <si>
    <t>Microtubule-associated protein; component of the interface between microtubules and kinetochore, involved in sister chromatid separation; essential in polyploid cells but not in haploid or diploid cells; ortholog of mammalian CLIP-170</t>
  </si>
  <si>
    <t>CAGL0M10219g</t>
  </si>
  <si>
    <t>CAGL-IPF8367|CAGL-CDS2784.1|CAG62769.1</t>
  </si>
  <si>
    <t>CAL0137027</t>
  </si>
  <si>
    <t>LAC1</t>
  </si>
  <si>
    <t>YKL008C</t>
  </si>
  <si>
    <t>Ceramide synthase component; involved in synthesis of ceramide from C26(acyl)-coenzyme A and dihydrosphingosine or phytosphingosine, functionally equivalent to Lag1p; LAC1 has a paralog, LAG1, that arose from the whole genome duplication</t>
  </si>
  <si>
    <t>CAGL0I06006g</t>
  </si>
  <si>
    <t>CAGL-IPF1391|CAGL-CDS4058.1|CAG60448.1</t>
  </si>
  <si>
    <t>CAL0132598</t>
  </si>
  <si>
    <t>RPA34</t>
  </si>
  <si>
    <t>YJL148W</t>
  </si>
  <si>
    <t>Anc_1.201</t>
  </si>
  <si>
    <t>RNA polymerase I subunit A34.5</t>
  </si>
  <si>
    <t>CAGL0I04180g</t>
  </si>
  <si>
    <t>AMT1</t>
  </si>
  <si>
    <t>CAGL-IPF5937|CAGL-CDS3873.1|CAG60367.1</t>
  </si>
  <si>
    <t>CAL0132636</t>
  </si>
  <si>
    <t>CUP2</t>
  </si>
  <si>
    <t>YGL166W</t>
  </si>
  <si>
    <t>Copper-binding transcription factor; activates transcription of the metallothionein genes CUP1-1 and CUP1-2 in response to elevated copper concentrations; CUP2 has a paralog, HAA1, that arose from the whole genome duplication</t>
  </si>
  <si>
    <t>CAGL0J11000g</t>
  </si>
  <si>
    <t>CAGL-IPF2869|CAGL-CDS3971.1|CAG61141.1</t>
  </si>
  <si>
    <t>CAL0132916</t>
  </si>
  <si>
    <t>CAGL0G10219g</t>
  </si>
  <si>
    <t>AWP12</t>
  </si>
  <si>
    <t>CAGL-IPF1499|CAGL-CDS0451.1|CAG59732.1</t>
  </si>
  <si>
    <t>CAL0130799</t>
  </si>
  <si>
    <t>CAGL0I10879g</t>
  </si>
  <si>
    <t>PEX25</t>
  </si>
  <si>
    <t>CAGL-IPF6402|CAGL-CDS3043.1|CAG60657.1</t>
  </si>
  <si>
    <t>CAL0132050</t>
  </si>
  <si>
    <t>PEX27</t>
  </si>
  <si>
    <t>YOR193W</t>
  </si>
  <si>
    <t>Anc_8.601</t>
  </si>
  <si>
    <t>Peripheral peroxisomal membrane protein; involved in controlling peroxisome size and number, interacts with Pex25p; PEX27 has a paralog, PEX25, that arose from the whole genome duplication</t>
  </si>
  <si>
    <t>CAGL0L07953g</t>
  </si>
  <si>
    <t>Novel_proteincoding37</t>
  </si>
  <si>
    <t>CAL0000205990</t>
  </si>
  <si>
    <t>Anc_1.437</t>
  </si>
  <si>
    <t>YCR020W-B</t>
  </si>
  <si>
    <t>HTL1</t>
  </si>
  <si>
    <t>CAGL0I09240g</t>
  </si>
  <si>
    <t>CAGL-IPF8985|CAGL-CDS4171.1|CAG60585.1</t>
  </si>
  <si>
    <t>CAL0132430</t>
  </si>
  <si>
    <t>TAE1</t>
  </si>
  <si>
    <t>YBR261C</t>
  </si>
  <si>
    <t>Anc_1.341</t>
  </si>
  <si>
    <t>AdoMet-dependent proline methyltransferase; catalyzes the dimethylation of ribosomal proteins Rpl12 and Rps25 at N-terminal proline residues; has a role in protein synthesis; fusion protein localizes to the cytoplasm</t>
  </si>
  <si>
    <t>CAGL0E00495g</t>
  </si>
  <si>
    <t>CAGL-IPF5585|CAGL-CDS4579.1|CAG58628.1</t>
  </si>
  <si>
    <t>CAL0128686</t>
  </si>
  <si>
    <t>YCR090C</t>
  </si>
  <si>
    <t>Anc_6.368</t>
  </si>
  <si>
    <t>Putative protein of unknown function; green fluorescent protein (GFP)-fusion protein localizes to the cytoplasm and nucleus; YCR090C is not an essential gene</t>
  </si>
  <si>
    <t>CAGL0B04169g</t>
  </si>
  <si>
    <t>CAGL-IPF711|CAGL-CDS0667.1|CAG58051.1</t>
  </si>
  <si>
    <t>CAL0127894</t>
  </si>
  <si>
    <t>MRD1</t>
  </si>
  <si>
    <t>YPR112C</t>
  </si>
  <si>
    <t>Anc_3.432</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</si>
  <si>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</si>
  <si>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CAGL0E02431g</t>
  </si>
  <si>
    <t>CAGL-IPF7961|CAGL-CDS1037.1|CAG58714.1</t>
  </si>
  <si>
    <t>CAL0128868</t>
  </si>
  <si>
    <t>CAGL0K05775g</t>
  </si>
  <si>
    <t>CAGL-IPF3937|CAGL-CDS4963.1|CAG61438.1</t>
  </si>
  <si>
    <t>CAL0134925</t>
  </si>
  <si>
    <t>SDH7</t>
  </si>
  <si>
    <t>YDR511W</t>
  </si>
  <si>
    <t>Anc_1.044</t>
  </si>
  <si>
    <t>ACN9</t>
  </si>
  <si>
    <t>Protein of the mitochondrial intermembrane space; required for acetate utilization and gluconeogenesis; has orthologs in higher eukaryotes</t>
  </si>
  <si>
    <t>CAGL0F06809g</t>
  </si>
  <si>
    <t>CAGL-IPF483|CAGL-CDS3068.1|CAG59188.1</t>
  </si>
  <si>
    <t>CAL0131296</t>
  </si>
  <si>
    <t>YVH1</t>
  </si>
  <si>
    <t>YIR026C</t>
  </si>
  <si>
    <t>Anc_2.660</t>
  </si>
  <si>
    <t>Protein phosphatase; involved in vegetative growth at low temperatures, sporulation, and glycogen accumulation; mutants are defective in 60S ribosome assembly; member of the dual-specificity family of protein phosphatases</t>
  </si>
  <si>
    <t>CAGL0E00561g</t>
  </si>
  <si>
    <t>CAGL-IPF5582|CAGL-CDS0718.1|CAG58631.1</t>
  </si>
  <si>
    <t>CAL0128588</t>
  </si>
  <si>
    <t>TUP1</t>
  </si>
  <si>
    <t>YCR084C</t>
  </si>
  <si>
    <t>Anc_6.363</t>
  </si>
  <si>
    <t>General repressor of transcription; forms complex with Cyc8p, involved in the establishment of repressive chromatin structure through interactions with histones H3 and H4, appears to enhance expression of some genes</t>
  </si>
  <si>
    <t>CAGL0L04004g</t>
  </si>
  <si>
    <t>CAGL-IPF9506|CAGL-CDS0487.1|CAG61918.1</t>
  </si>
  <si>
    <t>CAL0135562</t>
  </si>
  <si>
    <t>DCP2</t>
  </si>
  <si>
    <t>YNL118C</t>
  </si>
  <si>
    <t>Anc_2.155</t>
  </si>
  <si>
    <t>Catalytic subunit of the Dcp1p-Dcp2p decapping enzyme complex; removes the 5' cap structure from mRNAs prior to their degradation; nudix hydrolase family member; forms cytoplasmic foci upon DNA replication stress</t>
  </si>
  <si>
    <t>CAGL0M07337g</t>
  </si>
  <si>
    <t>CAGL-IPF6224|CAGL-CDS3485.1|CAG62643.1</t>
  </si>
  <si>
    <t>CAL0136585</t>
  </si>
  <si>
    <t>LGE1</t>
  </si>
  <si>
    <t>YPL055C</t>
  </si>
  <si>
    <t>Anc_8.511</t>
  </si>
  <si>
    <t>Protein of unknown function; null mutant forms abnormally large cells, and homozygous diploid null mutant displays delayed premeiotic DNA synthesis and reduced efficiency of meiotic nuclear division</t>
  </si>
  <si>
    <t>CAGL0J08756g</t>
  </si>
  <si>
    <t>CAGL-IPF7002|CAGL-CDS0725.1|CAG61040.1</t>
  </si>
  <si>
    <t>CAL0133178</t>
  </si>
  <si>
    <t>HRD3</t>
  </si>
  <si>
    <t>YLR207W</t>
  </si>
  <si>
    <t>Anc_7.339</t>
  </si>
  <si>
    <t>ER membrane protein that plays a central role in ERAD; forms HRD complex with Hrd1p and ER-associated protein degradation (ERAD) determinants that engages in lumen to cytosol communication and coordination of ERAD events</t>
  </si>
  <si>
    <t>CAGL0C04609g</t>
  </si>
  <si>
    <t>CAGL-IPF878|CAGL-CDS4043.1|CAG58281.1</t>
  </si>
  <si>
    <t>CAL0127636</t>
  </si>
  <si>
    <t>YUH1</t>
  </si>
  <si>
    <t>YJR099W</t>
  </si>
  <si>
    <t>Anc_7.470</t>
  </si>
  <si>
    <t>Ubiquitin C-terminal hydrolase; cleaves ubiquitin-protein fusions to generate monomeric ubiquitin; hydrolyzes the peptide bond at the C-terminus of ubiquitin; also the major processing enzyme for the ubiquitin-like protein Rub1p</t>
  </si>
  <si>
    <t>CAGL0D05318g</t>
  </si>
  <si>
    <t>CAGL-IPF40210|CAR58015.1</t>
  </si>
  <si>
    <t>CAL0128349</t>
  </si>
  <si>
    <t>YBR255C-A</t>
  </si>
  <si>
    <t>Anc_7.178</t>
  </si>
  <si>
    <t>Putative protein of unknown function; may interact with respiratory chain complexes III (ubiquinol-cytochrome c reductase) or IV (cytochrome c oxidase); identified by sequence comparison with hemiascomycetous yeast species</t>
  </si>
  <si>
    <t>CAGL0H10318g</t>
  </si>
  <si>
    <t>CAGL-IPF10|CAGL-CDS3541.1|CAG60179.1</t>
  </si>
  <si>
    <t>CAL0131720</t>
  </si>
  <si>
    <t>KIN28</t>
  </si>
  <si>
    <t>YDL108W</t>
  </si>
  <si>
    <t>Anc_2.332</t>
  </si>
  <si>
    <t>Serine/threonine protein kinase, subunit of transcription factor TFIIH; involved in transcription initiation at RNA polymerase II promoters; relocalizes to the cytosol in response to hypoxia</t>
  </si>
  <si>
    <t>CAGL0H09174g</t>
  </si>
  <si>
    <t>PEX1</t>
  </si>
  <si>
    <t>CAGL-IPF89|CAGL-CDS0401.1|CAG60131.1</t>
  </si>
  <si>
    <t>CAL0132046</t>
  </si>
  <si>
    <t>YKL197C</t>
  </si>
  <si>
    <t>Anc_1.506</t>
  </si>
  <si>
    <t>AAA-peroxin; heterodimerizes with AAA-peroxin Pex6p and participates in the recycling of peroxisomal signal receptor Pex5p from the peroxisomal membrane to the cystosol; induced by oleic acid and upregulated during anaerobiosis</t>
  </si>
  <si>
    <t>CAGL0I09966g</t>
  </si>
  <si>
    <t>CAGL-IPF7703|CAGL-CDS3218.1|CAG60617.1</t>
  </si>
  <si>
    <t>CAL0132116</t>
  </si>
  <si>
    <t>AIM39</t>
  </si>
  <si>
    <t>YOL053W</t>
  </si>
  <si>
    <t>Anc_8.806</t>
  </si>
  <si>
    <t>Putative protein of unknown function; null mutant displays elevated frequency of mitochondrial genome loss</t>
  </si>
  <si>
    <t>CAGL0B01639g</t>
  </si>
  <si>
    <t>CAGL-IPF5252|CAGL-CDS1166.1|CAG57941.1</t>
  </si>
  <si>
    <t>CAL0127848</t>
  </si>
  <si>
    <t>RGP1</t>
  </si>
  <si>
    <t>YDR137W</t>
  </si>
  <si>
    <t>Anc_8.304</t>
  </si>
  <si>
    <t>Subunit of a Golgi membrane exchange factor (Ric1p-Rgp1p); this complex catalyzes nucleotide exchange on Ypt6p</t>
  </si>
  <si>
    <t>CAGL0M08228g</t>
  </si>
  <si>
    <t>CAGL-IPF8026|CAGL-CDS0711.1|CAG62679.1</t>
  </si>
  <si>
    <t>CAL0137017</t>
  </si>
  <si>
    <t>LST4</t>
  </si>
  <si>
    <t>YKL176C</t>
  </si>
  <si>
    <t>Anc_1.171</t>
  </si>
  <si>
    <t>CAGL0G09196g</t>
  </si>
  <si>
    <t>CAGL-IPF1575|CAGL-CDS1626.1|CAG59688.1</t>
  </si>
  <si>
    <t>CAL0137737</t>
  </si>
  <si>
    <t>DDC1</t>
  </si>
  <si>
    <t>YPL194W</t>
  </si>
  <si>
    <t>Anc_6.200</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</si>
  <si>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</si>
  <si>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CAGL0A04279g</t>
  </si>
  <si>
    <t>CAGL-IPF1148|CAGL-CDS2865.1|CAG57846.1</t>
  </si>
  <si>
    <t>CAL0126927</t>
  </si>
  <si>
    <t>YBL055C</t>
  </si>
  <si>
    <t>Anc_7.373</t>
  </si>
  <si>
    <t>3'--&gt;5' exonuclease and endonuclease with a possible role in apoptosis; has similarity to mammalian and C. elegans apoptotic nucleases</t>
  </si>
  <si>
    <t>CAGL0E05940g</t>
  </si>
  <si>
    <t>CAGL-IPF5074|CAGL-CDS0707.1|CAG58866.1</t>
  </si>
  <si>
    <t>CAL0128590</t>
  </si>
  <si>
    <t>FLC1</t>
  </si>
  <si>
    <t>Putative FAD transporter; required for uptake of FAD into endoplasmic reticulum; involved in cell wall maintenance; FLC1 has a paralog, FLC3, that arose from the whole genome duplication</t>
  </si>
  <si>
    <t>CAGL0H04631g</t>
  </si>
  <si>
    <t>AP1</t>
  </si>
  <si>
    <t>CAGL-IPF1837|CAGL-CDS1567.1|CAG59929.1|YAP1</t>
  </si>
  <si>
    <t>CAL0130344</t>
  </si>
  <si>
    <t>YAP1</t>
  </si>
  <si>
    <t>YML007W</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</si>
  <si>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</si>
  <si>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CAGL0D00484g</t>
  </si>
  <si>
    <t>CAGL-IPF2579|CAGL-CDS2295.1|CAG58345.1</t>
  </si>
  <si>
    <t>CAL0128001</t>
  </si>
  <si>
    <t>SPE1</t>
  </si>
  <si>
    <t>YKL184W</t>
  </si>
  <si>
    <t>Anc_4.282</t>
  </si>
  <si>
    <t>Ornithine decarboxylase; catalyzes the first step in polyamine biosynthesis; degraded in a proteasome-dependent manner in the presence of excess polyamines; deletion decreases lifespan, and increases necrotic cell death and ROS generation</t>
  </si>
  <si>
    <t>CAGL0E02783g</t>
  </si>
  <si>
    <t>CAGL-IPF7989|CAGL-CDS0239.1|CAG58729.1</t>
  </si>
  <si>
    <t>CAL0128770</t>
  </si>
  <si>
    <t>SLA1</t>
  </si>
  <si>
    <t>YBL007C</t>
  </si>
  <si>
    <t>Anc_4.108</t>
  </si>
  <si>
    <t>Cytoskeletal protein binding protein; required for assembly of the cortical actin cytoskeleton; interacts with proteins regulating actin dynamics and proteins required for endocytosis; found in the nucleus and cell cortex; has 3 SH3 domains</t>
  </si>
  <si>
    <t>CAGL0K04059g</t>
  </si>
  <si>
    <t>CAGL-IPF2141|CAGL-CDS4299.1|CAG61363.1</t>
  </si>
  <si>
    <t>CAL0134803</t>
  </si>
  <si>
    <t>TIM21</t>
  </si>
  <si>
    <t>YGR033C</t>
  </si>
  <si>
    <t>Anc_4.175</t>
  </si>
  <si>
    <t>Nonessential component of the TIM23 complex; interacts with the Translocase of the Outer Mitochondrial membrane (TOM complex) and with respiratory enzymes; may regulate the Translocase of the Inner Mitochondrial membrane (TIM23 complex) activity</t>
  </si>
  <si>
    <t>CAGL0E03850g</t>
  </si>
  <si>
    <t>CAGL-IPF2467|CAGL-CDS3953.1|CAG58773.1</t>
  </si>
  <si>
    <t>CAL0129068</t>
  </si>
  <si>
    <t>CAGL0G03619g</t>
  </si>
  <si>
    <t>CAGL-IPF7141|CAGL-CDS2321.1|CAG59448.1</t>
  </si>
  <si>
    <t>CAL0129965</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</si>
  <si>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</si>
  <si>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</si>
  <si>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CAGL0L03410g</t>
  </si>
  <si>
    <t>CAGL-IPF2717|CAGL-CDS0990.1|CAG61891.1</t>
  </si>
  <si>
    <t>CAL0135468</t>
  </si>
  <si>
    <t>DPB11</t>
  </si>
  <si>
    <t>YJL090C</t>
  </si>
  <si>
    <t>Anc_1.276</t>
  </si>
  <si>
    <t>DNA replication initiation protein; loads DNA pol epsilon onto pre-replication complexes at origins; checkpoint sensor recruited to stalled replication forks by the checkpoint clamp complex where it activates Mec1p; ortholog of human TopBP1; forms nuclear foci upon DNA replication stress</t>
  </si>
  <si>
    <t>CAGL0F07271g</t>
  </si>
  <si>
    <t>CAGL-IPF521|CAGL-CDS0988.1|CAG59207.1</t>
  </si>
  <si>
    <t>CAL0131236</t>
  </si>
  <si>
    <t>SLD3</t>
  </si>
  <si>
    <t>YGL113W</t>
  </si>
  <si>
    <t>Anc_6.140</t>
  </si>
  <si>
    <t>Protein involved in the initiation of DNA replication; required for proper assembly of replication proteins at the origins of replication; interacts with Cdc45p; localizes to nuclear foci that become diffuse upon DNA replication stress</t>
  </si>
  <si>
    <t>CAGL0I05808g</t>
  </si>
  <si>
    <t>CAGL-IPF1374|CAGL-CDS3521.1|CAG60439.1</t>
  </si>
  <si>
    <t>CAL0132232</t>
  </si>
  <si>
    <t>ATG3</t>
  </si>
  <si>
    <t>YNR007C</t>
  </si>
  <si>
    <t>Anc_6.297</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</si>
  <si>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</si>
  <si>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CAGL0K11814g</t>
  </si>
  <si>
    <t>CAGL-IPF8510|CAGL-CDS0437.1|CAG61692.1</t>
  </si>
  <si>
    <t>CAL0134705</t>
  </si>
  <si>
    <t>REG1</t>
  </si>
  <si>
    <t>YBR050C</t>
  </si>
  <si>
    <t>YDR028C</t>
  </si>
  <si>
    <t>Anc_3.258</t>
  </si>
  <si>
    <t>Regulatory subunit of type 1 protein phosphatase Glc7p; involved in negative regulation of glucose-repressible genes; involved in regulation of the nucleocytoplasmic shuttling of Hxk2p; REG1 has a paralog, REG2, that arose from the whole genome duplication</t>
  </si>
  <si>
    <t>CAGL0G06864g</t>
  </si>
  <si>
    <t>CAGL-IPF5598|CAGL-CDS1237.1|CAG59586.1</t>
  </si>
  <si>
    <t>CAL0130787</t>
  </si>
  <si>
    <t>YJL019W</t>
  </si>
  <si>
    <t>Anc_5.165</t>
  </si>
  <si>
    <t>MPS3</t>
  </si>
  <si>
    <t>Nuclear envelope protein; required for SPB insertion, initiation of SPB duplication and nuclear fusion; interacts with Mps2p to tether half-bridge to core SPB; N-terminal acetylation of Mps3p by Eco1p regulates its role in nuclear organization; localizes to the SPB half bridge and at telomeres during meiosis; required with Ndj1p and Csm4p for meiotic bouquet formation and telomere-led rapid prophase movement; member of the SUN protein family (Sad1-UNC-84 homology)</t>
  </si>
  <si>
    <t>CAGL0K03487g</t>
  </si>
  <si>
    <t>CAGL-IPF2181|CAGL-CDS0228.1|CAG61337.1</t>
  </si>
  <si>
    <t>CAL0134571</t>
  </si>
  <si>
    <t>MYO5</t>
  </si>
  <si>
    <t>One of two type I myosins; contains proline-rich tail homology 2 (TH2) and SH3 domains; MYO5 deletion has little effect on growth, but myo3 myo5 double deletion causes severe defects in growth and actin cytoskeleton organization; MYO5 has a paralog, MYO3, that arose from the whole genome duplication</t>
  </si>
  <si>
    <t>CAGL0M03993g</t>
  </si>
  <si>
    <t>CAGL-IPF6769|CAGL-CDS3762.1|CAG62496.1</t>
  </si>
  <si>
    <t>CAL0137267</t>
  </si>
  <si>
    <t>RFA2</t>
  </si>
  <si>
    <t>YNL312W</t>
  </si>
  <si>
    <t>Anc_3.033</t>
  </si>
  <si>
    <t>Subunit of heterotrimeric Replication Protein A (RPA); RPA is a highly conserved single-stranded DNA binding protein involved in DNA replication, repair, and recombination; protein abundance increases in response to DNA replication stress</t>
  </si>
  <si>
    <t>CAGL0D01276g</t>
  </si>
  <si>
    <t>CAGL-IPF2651|CAGL-CDS2452.1|CAG58381.1</t>
  </si>
  <si>
    <t>CAL0127989</t>
  </si>
  <si>
    <t>OPY2</t>
  </si>
  <si>
    <t>YPR075C</t>
  </si>
  <si>
    <t>Anc_3.373</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</si>
  <si>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</si>
  <si>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CAGL0G09625g</t>
  </si>
  <si>
    <t>CAGL-IPF1544|CAGL-CDS4986.1|CAG59705.1</t>
  </si>
  <si>
    <t>CAL0137755</t>
  </si>
  <si>
    <t>CAGL0F03091g</t>
  </si>
  <si>
    <t>CAGL-IPF1788|CAGL-CDS5717.1|CAG59028.1</t>
  </si>
  <si>
    <t>CAL0131254</t>
  </si>
  <si>
    <t>DYN2</t>
  </si>
  <si>
    <t>YDR424C</t>
  </si>
  <si>
    <t>Anc_5.532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</si>
  <si>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</si>
  <si>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CAGL0K12364g</t>
  </si>
  <si>
    <t>CAGL-IPF4644|CAGL-CDS4549.1|CAG61716.1</t>
  </si>
  <si>
    <t>CAL0134529</t>
  </si>
  <si>
    <t>CAGL0B03399g</t>
  </si>
  <si>
    <t>RIF1</t>
  </si>
  <si>
    <t>CAGL-IPF781|CAGL-CDS0069.1|CAG58019.1</t>
  </si>
  <si>
    <t>CAL0127026</t>
  </si>
  <si>
    <t>YBR275C</t>
  </si>
  <si>
    <t>Anc_1.337</t>
  </si>
  <si>
    <t>Protein that binds to the Rap1p C-terminus; acts synergistically with Rif2p to help control telomere length and establish telomeric silencing; deletion results in telomere elongation</t>
  </si>
  <si>
    <t>CAGL0L02409g</t>
  </si>
  <si>
    <t>CAGL-IPF2804|CAGL-CDS3684.1|CAG61845.1</t>
  </si>
  <si>
    <t>CAL0135586</t>
  </si>
  <si>
    <t>VAB2</t>
  </si>
  <si>
    <t>YEL005C</t>
  </si>
  <si>
    <t>Anc_7.137</t>
  </si>
  <si>
    <t>Subunit of the BLOC-1 complex involved in endosomal maturation; interacts with Vps21p-GFP; has potential role in vacuolar function, as suggested by its ability to bind Vac8p; likely member of; Vab2p-GFP-fusion localizes to cytoplasm in punctate pattern</t>
  </si>
  <si>
    <t>CAGL0K08338g</t>
  </si>
  <si>
    <t>CAGL-IPF3112|CAGL-CDS3354.1|CAG61547.1</t>
  </si>
  <si>
    <t>CAL0134397</t>
  </si>
  <si>
    <t>CAGL0L05588g</t>
  </si>
  <si>
    <t>CAGL-IPF4540|CAGL-CDS3482.1|CAG61988.1</t>
  </si>
  <si>
    <t>CAL0135802</t>
  </si>
  <si>
    <t>NIT2</t>
  </si>
  <si>
    <t>YJL126W</t>
  </si>
  <si>
    <t>Anc_1.228</t>
  </si>
  <si>
    <t>CAGL0G07557g</t>
  </si>
  <si>
    <t>CAGL-IPF8267|CAGL-CDS4080.1|CAG59617.1</t>
  </si>
  <si>
    <t>CAL0130171</t>
  </si>
  <si>
    <t>UAF30</t>
  </si>
  <si>
    <t>YOR295W</t>
  </si>
  <si>
    <t>Subunit of UAF (upstream activation factor); UAF is an RNA polymerase I specific transcription stimulatory factor composed of Uaf30p, Rrn5p, Rrn9p, Rrn10p, histones H3 and H4; deletion decreases cellular growth rate; UAF30 has a paralog, TRI1, that arose from the whole genome duplication</t>
  </si>
  <si>
    <t>CAGL0D03564g</t>
  </si>
  <si>
    <t>CAGL-IPF4742|CAGL-CDS3245.1|CAG58481.1</t>
  </si>
  <si>
    <t>CAL0128467</t>
  </si>
  <si>
    <t>SDS22</t>
  </si>
  <si>
    <t>YKL193C</t>
  </si>
  <si>
    <t>Anc_4.298</t>
  </si>
  <si>
    <t>Regulatory subunit of the type 1 protein phosphatase (PP1) Glc7p; whether it functions as a positive or negative regulator of Glc7p is controversial; involved in the regulation of Glc7p nuclear localization and function</t>
  </si>
  <si>
    <t>CAGL0I07183g</t>
  </si>
  <si>
    <t>CAGL-IPF1481|CAG60499.1</t>
  </si>
  <si>
    <t>CAL0132674</t>
  </si>
  <si>
    <t>SFL1</t>
  </si>
  <si>
    <t>YOR140W</t>
  </si>
  <si>
    <t>Anc_5.476</t>
  </si>
  <si>
    <t>Transcriptional repressor and activator; involved in repression of flocculation-related genes, and activation of stress responsive genes; negatively regulated by cAMP-dependent protein kinase A subunit Tpk2p</t>
  </si>
  <si>
    <t>CAGL0K07007g</t>
  </si>
  <si>
    <t>CAGL-IPF5339|CAGL-CDS0978.1|CAG61489.1</t>
  </si>
  <si>
    <t>CAL0134107</t>
  </si>
  <si>
    <t>YBR238C</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</si>
  <si>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</si>
  <si>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CAGL0K01749g</t>
  </si>
  <si>
    <t>CAGL-IPF8701|CAGL-CDS0212.1|CAG61262.1</t>
  </si>
  <si>
    <t>CAL0133937</t>
  </si>
  <si>
    <t>OSH2</t>
  </si>
  <si>
    <t>YDL019C</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</si>
  <si>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</si>
  <si>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CAGL0J10956g</t>
  </si>
  <si>
    <t>SUM1</t>
  </si>
  <si>
    <t>CAGL-IPF2866|CAGL-CDS1417.1|CAG61139.1</t>
  </si>
  <si>
    <t>CAL0133360</t>
  </si>
  <si>
    <t>YDR310C</t>
  </si>
  <si>
    <t>Anc_5.333</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</si>
  <si>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</si>
  <si>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CAGL0C03047g</t>
  </si>
  <si>
    <t>CAGL-IPF996|CAGL-CDS0408.1|CAG58216.1</t>
  </si>
  <si>
    <t>CAL0127194</t>
  </si>
  <si>
    <t>YGL207W</t>
  </si>
  <si>
    <t>Anc_3.516</t>
  </si>
  <si>
    <t>SPT16</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</si>
  <si>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</si>
  <si>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CAGL0M01342g</t>
  </si>
  <si>
    <t>PEX3</t>
  </si>
  <si>
    <t>CAGL-IPF9111|CAGL-CDS2240.1|CAG62379.1</t>
  </si>
  <si>
    <t>CAL0136327</t>
  </si>
  <si>
    <t>YDR329C</t>
  </si>
  <si>
    <t>Anc_5.372</t>
  </si>
  <si>
    <t>Peroxisomal membrane protein (PMP); required for proper localization and stability of PMPs; anchors peroxisome retention factor Inp1p at the peroxisomal membrane; interacts with Pex19p</t>
  </si>
  <si>
    <t>CAGL0I03476g</t>
  </si>
  <si>
    <t>CAGL-IPF7368|CAGL-CDS2036.1|CAG60336.1</t>
  </si>
  <si>
    <t>CAL0129533</t>
  </si>
  <si>
    <t>DHH1</t>
  </si>
  <si>
    <t>YDL160C</t>
  </si>
  <si>
    <t>Anc_7.336</t>
  </si>
  <si>
    <t>Cytoplasmic DExD/H-box helicase, stimulates mRNA decapping; coordinates distinct steps in mRNA function and decay, interacts with both the decapping and deadenylase complexes, may have a role in mRNA export and translation; C-terminus of Dhh1p interacts with Ngr1p and promotes POR1, but not EDC1 mRNA decay; forms cytoplasmic foci upon DNA replication stress</t>
  </si>
  <si>
    <t>CAGL0C02739g</t>
  </si>
  <si>
    <t>CAGL-IPF1020|CAGL-CDS4483.1|CAG58202.1</t>
  </si>
  <si>
    <t>CAL0127302</t>
  </si>
  <si>
    <t>FUN14</t>
  </si>
  <si>
    <t>YAL008W</t>
  </si>
  <si>
    <t>Anc_7.107</t>
  </si>
  <si>
    <t>CAGL0M13013g</t>
  </si>
  <si>
    <t>CAGL-IPF6112|CAGL-CDS3829.1|CAG62889.1</t>
  </si>
  <si>
    <t>CAL0136311</t>
  </si>
  <si>
    <t>OAR1</t>
  </si>
  <si>
    <t>YKL055C</t>
  </si>
  <si>
    <t>Anc_2.585</t>
  </si>
  <si>
    <t>Mitochondrial 3-oxoacyl-[acyl-carrier-protein] reductase; may comprise a type II mitochondrial fatty acid synthase along with Mct1p</t>
  </si>
  <si>
    <t>CAGL0D02398g</t>
  </si>
  <si>
    <t>CAGL-IPF4855|CAGL-CDS4165.1|CAG58430.1</t>
  </si>
  <si>
    <t>CAL0128041</t>
  </si>
  <si>
    <t>YLR118C</t>
  </si>
  <si>
    <t>Anc_8.314</t>
  </si>
  <si>
    <t>Acyl-protein thioesterase responsible for depalmitoylation of Gpa1p; green fluorescent protein (GFP)-fusion protein localizes to both the cytoplasm and nucleus and is induced in response to the DNA-damaging agent MMS</t>
  </si>
  <si>
    <t>CAGL0K02211g</t>
  </si>
  <si>
    <t>CAGL-IPF8734|CAGL-CDS3149.1|CAG61282.1</t>
  </si>
  <si>
    <t>CAL0134305</t>
  </si>
  <si>
    <t>LCP5</t>
  </si>
  <si>
    <t>YER127W</t>
  </si>
  <si>
    <t>Anc_8.138</t>
  </si>
  <si>
    <t>Essential protein involved in maturation of 18S rRNA; depletion leads to inhibited pre-rRNA processing and reduced polysome levels; localizes primarily to the nucleolus</t>
  </si>
  <si>
    <t>CAGL0J11264g</t>
  </si>
  <si>
    <t>CAGL-IPF2888|CAGL-CDS2705.1|CAG61153.1</t>
  </si>
  <si>
    <t>CAL0132968</t>
  </si>
  <si>
    <t>PBR1</t>
  </si>
  <si>
    <t>YNL181W</t>
  </si>
  <si>
    <t>Anc_2.074</t>
  </si>
  <si>
    <t>Putative oxidoreductase; required for cell viability</t>
  </si>
  <si>
    <t>CAGL0K08316g</t>
  </si>
  <si>
    <t>RHO4</t>
  </si>
  <si>
    <t>CAGL-IPF3114|CAGL-CDS3379.1|CAG61546.1</t>
  </si>
  <si>
    <t>CAL0134895</t>
  </si>
  <si>
    <t>YKR055W</t>
  </si>
  <si>
    <t>Anc_1.215</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</si>
  <si>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</si>
  <si>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CAGL0M13255g</t>
  </si>
  <si>
    <t>CAGL-IPF6092|CAGL-CDS4335.1|CAG62900.1</t>
  </si>
  <si>
    <t>CAL0137273</t>
  </si>
  <si>
    <t>YET1</t>
  </si>
  <si>
    <t>YMR040W</t>
  </si>
  <si>
    <t>YKL065C</t>
  </si>
  <si>
    <t>Anc_2.603</t>
  </si>
  <si>
    <t>Endoplasmic reticulum transmembrane protein; may interact with ribosomes, based on co-purification experiments; homolog of human BAP31 protein; YET1 has a paralog, YET2, that arose from the whole genome duplication</t>
  </si>
  <si>
    <t>CAGL0G05423g</t>
  </si>
  <si>
    <t>HO</t>
  </si>
  <si>
    <t>CAGL-IPF3516|CAGL-CDS1624.1|CAG59523.1</t>
  </si>
  <si>
    <t>CAL0137675</t>
  </si>
  <si>
    <t>YDL227C</t>
  </si>
  <si>
    <t>Anc_2.042</t>
  </si>
  <si>
    <t>Site-specific endonuclease; required for gene conversion at the MAT locus (homothallic switching) through the generation of a ds DNA break; expression restricted to mother cells in late G1 as controlled by Swi4p-Swi6p, Swi5p, and Ash1p</t>
  </si>
  <si>
    <t>CAGL0K04235g</t>
  </si>
  <si>
    <t>CAGL-IPF2131|CAGL-CDS3305.1|CAG61370.1</t>
  </si>
  <si>
    <t>CAL0134493</t>
  </si>
  <si>
    <t>NQM1</t>
  </si>
  <si>
    <t>YGR043C</t>
  </si>
  <si>
    <t>Transaldolase of unknown function; transcription is repressed by Mot1p and induced by alpha-factor and during diauxic shift; NQM1 has a paralog, TAL1, that arose from the whole genome duplication</t>
  </si>
  <si>
    <t>CAGL0I05324g</t>
  </si>
  <si>
    <t>CAGL-IPF1342|CAGL-CDS4984.1|CAG60419.1</t>
  </si>
  <si>
    <t>CAL0130476</t>
  </si>
  <si>
    <t>EMC5</t>
  </si>
  <si>
    <t>YIL027C</t>
  </si>
  <si>
    <t>Anc_7.200</t>
  </si>
  <si>
    <t>Member of conserved ER transmembrane complex; required for efficient folding of proteins in the ER; null mutant displays induction of the unfolded protein response, and also shows K1 killer toxin resistance; homologous to worm B0334.15/EMC-5, fly CG15168, human MMGT</t>
  </si>
  <si>
    <t>CAGL0L06248g</t>
  </si>
  <si>
    <t>CAGL-IPF12523|CAG62017.1</t>
  </si>
  <si>
    <t>CAL0135530</t>
  </si>
  <si>
    <t>YBR085C-A</t>
  </si>
  <si>
    <t>Anc_3.320</t>
  </si>
  <si>
    <t>Protein of unknown function; green fluorescent protein (GFP)-fusion protein localizes to the cytoplasm and to the nucleus; protein abundance increases in response to DNA replication stress</t>
  </si>
  <si>
    <t>CAGL0F00891g</t>
  </si>
  <si>
    <t>CAGL-IPF3753|CAGL-CDS2939.1|CAG58936.1</t>
  </si>
  <si>
    <t>CAL0131250</t>
  </si>
  <si>
    <t>LDS2</t>
  </si>
  <si>
    <t>YOL047C</t>
  </si>
  <si>
    <t>Anc_7.084</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</si>
  <si>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</si>
  <si>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CAGL0J04752g</t>
  </si>
  <si>
    <t>CAGL-IPF7038|CAGL-CDS0189.1|CAG60861.1</t>
  </si>
  <si>
    <t>CAL0129557</t>
  </si>
  <si>
    <t>TUS1</t>
  </si>
  <si>
    <t>YLR425W</t>
  </si>
  <si>
    <t>Anc_4.305</t>
  </si>
  <si>
    <t>Guanine nucleotide exchange factor (GEF) that modulate Rho1p activity; involved in the cell integrity signaling pathway; interacts with Rgl1p; localization of Tus1p to the bed neck is regulated by Rgl1p; multicopy suppressor of tor2 mutation and ypk1 ypk2 double mutation; potential Cdc28p substrate</t>
  </si>
  <si>
    <t>CAGL0E00869g</t>
  </si>
  <si>
    <t>CAGL-IPF5550|CAGL-CDS3801.1|CAG58644.1</t>
  </si>
  <si>
    <t>CAL0128636</t>
  </si>
  <si>
    <t>YLR150W</t>
  </si>
  <si>
    <t>Anc_8.364</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</si>
  <si>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</si>
  <si>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</si>
  <si>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CAGL0K11880g</t>
  </si>
  <si>
    <t>CAGL-IPF8502|CAGL-CDS3452.1|CAG61695.1</t>
  </si>
  <si>
    <t>CAL0134125</t>
  </si>
  <si>
    <t>MRH1</t>
  </si>
  <si>
    <t>YDR033W</t>
  </si>
  <si>
    <t>Protein that localizes primarily to the plasma membrane; also found at the nuclear envelope; the authentic, non-tagged protein is detected in mitochondria in a phosphorylated state; MRH1 has a paralog, YRO2, that arose from the whole genome duplication</t>
  </si>
  <si>
    <t>CAGL0L04026g</t>
  </si>
  <si>
    <t>CAGL-IPF8100|CAGL-CDS2262.1|CAG61919.1</t>
  </si>
  <si>
    <t>CAL0135126</t>
  </si>
  <si>
    <t>NCS2</t>
  </si>
  <si>
    <t>YNL119W</t>
  </si>
  <si>
    <t>Anc_2.154</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</si>
  <si>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</si>
  <si>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CAGL0K11726g</t>
  </si>
  <si>
    <t>CAGL-IPF8518|CAGL-CDS2332.1|CAG61688.1</t>
  </si>
  <si>
    <t>CAL0133799</t>
  </si>
  <si>
    <t>SES1</t>
  </si>
  <si>
    <t>YDR023W</t>
  </si>
  <si>
    <t>Anc_3.251</t>
  </si>
  <si>
    <t>Cytosolic seryl-tRNA synthetase; class II aminoacyl-tRNA synthetase that aminoacylates tRNA(Ser), displays tRNA-dependent amino acid recognition which enhances discrimination of the serine substrate, interacts with peroxin Pex21p</t>
  </si>
  <si>
    <t>CAGL0I07271g</t>
  </si>
  <si>
    <t>CAGL-IPF1491|CAGL-CDS1864.1|CAG60503.1</t>
  </si>
  <si>
    <t>CAL0132716</t>
  </si>
  <si>
    <t>VPS17</t>
  </si>
  <si>
    <t>YOR132W</t>
  </si>
  <si>
    <t>Anc_5.466</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</si>
  <si>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</si>
  <si>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CAGL0F03223g</t>
  </si>
  <si>
    <t>CAGL-IPF1781|CAGL-CDS1135.1|CAG59034.1</t>
  </si>
  <si>
    <t>CAL0129711</t>
  </si>
  <si>
    <t>PPZ2</t>
  </si>
  <si>
    <t>YDR436W</t>
  </si>
  <si>
    <t>Serine/threonine protein phosphatase Z, isoform of Ppz1p; involved in regulation of potassium transport, which affects osmotic stability, cell cycle progression, and halotolerance; PPZ2 has a paralog, PPZ1, that arose from the whole genome duplication</t>
  </si>
  <si>
    <t>CAGL0B04367g</t>
  </si>
  <si>
    <t>CAGL-IPF695|CAGL-CDS3740.1|CAG58060.1</t>
  </si>
  <si>
    <t>CAL0126976</t>
  </si>
  <si>
    <t>YBR024W</t>
  </si>
  <si>
    <t>Protein anchored to mitochondrial inner membrane; may have a redundant function with Sco1p in delivery of copper to cytochrome c oxidase; interacts with Cox2p; SCO2 has a paralog, SCO1, that arose from the whole genome duplication</t>
  </si>
  <si>
    <t>CAGL0B02739g</t>
  </si>
  <si>
    <t>STE11</t>
  </si>
  <si>
    <t>CAGL-IPF830|CAGL-CDS1172.1|CAG57990.1</t>
  </si>
  <si>
    <t>CAL0127090</t>
  </si>
  <si>
    <t>YLR362W</t>
  </si>
  <si>
    <t>Anc_4.202</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</si>
  <si>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</si>
  <si>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CAGL0E02475g</t>
  </si>
  <si>
    <t>CAGL-IPF7966|CAGL-CDS0107.1|CAG58716.1</t>
  </si>
  <si>
    <t>CAL0129134</t>
  </si>
  <si>
    <t>CAGL0F04389g</t>
  </si>
  <si>
    <t>CAGL-IPF1686|CAGL-CDS0440.1|CAG59086.1</t>
  </si>
  <si>
    <t>CAL0129691</t>
  </si>
  <si>
    <t>APL3</t>
  </si>
  <si>
    <t>YBL037W</t>
  </si>
  <si>
    <t>Anc_3.325</t>
  </si>
  <si>
    <t>Alpha-adaptin; large subunit of the clathrin associated protein complex (AP-2); involved in vesicle mediated transport</t>
  </si>
  <si>
    <t>CAGL0E04004g</t>
  </si>
  <si>
    <t>CAGL-IPF2480|CAGL-CDS1922.1|CAG58780.1</t>
  </si>
  <si>
    <t>CAL0128736</t>
  </si>
  <si>
    <t>MUP3</t>
  </si>
  <si>
    <t>YHL036W</t>
  </si>
  <si>
    <t>Anc_4.005</t>
  </si>
  <si>
    <t>Low affinity methionine permease; similar to Mup1p</t>
  </si>
  <si>
    <t>CAGL0E02541g</t>
  </si>
  <si>
    <t>PHO80</t>
  </si>
  <si>
    <t>CAGL-IPF7972|CAGL-CDS3225.1|CAG58719.1</t>
  </si>
  <si>
    <t>CAL0128812</t>
  </si>
  <si>
    <t>YOL001W</t>
  </si>
  <si>
    <t>Anc_6.026</t>
  </si>
  <si>
    <t>Cyclin; interacts with cyclin-dependent kinase Pho85p; regulates the response to nutrient levels and environmental conditions, including the response to phosphate limitation and stress-dependent calcium signaling</t>
  </si>
  <si>
    <t>CAGL0J08734g</t>
  </si>
  <si>
    <t>PMT2</t>
  </si>
  <si>
    <t>CAGL-IPF7004|CAG61039.1</t>
  </si>
  <si>
    <t>CAL0133244</t>
  </si>
  <si>
    <t>YOR321W</t>
  </si>
  <si>
    <t>YAL023C</t>
  </si>
  <si>
    <t>Anc_7.076</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</si>
  <si>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</si>
  <si>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CAGL0I09768g</t>
  </si>
  <si>
    <t>CAGL-IPF7717|CAGL-CDS2028.1|CAG60609.1</t>
  </si>
  <si>
    <t>CAL0132366</t>
  </si>
  <si>
    <t>SNU66</t>
  </si>
  <si>
    <t>YOR308C</t>
  </si>
  <si>
    <t>Anc_8.786</t>
  </si>
  <si>
    <t>Component of the U4/U6.U5 snRNP complex; involved in pre-mRNA splicing via spliceosome; also required for pre-5S rRNA processing and may act in concert with Rnh70p; has homology to human SART-1</t>
  </si>
  <si>
    <t>CAGL0D05368g</t>
  </si>
  <si>
    <t>CAGL-IPF4924|CAGL-CDS5277.1|CAG58554.1</t>
  </si>
  <si>
    <t>CAL0128237</t>
  </si>
  <si>
    <t>YBR253W</t>
  </si>
  <si>
    <t>Anc_7.174</t>
  </si>
  <si>
    <t>SRB6</t>
  </si>
  <si>
    <t>CAGL0I01276g</t>
  </si>
  <si>
    <t>CAGL-IPF2061|CAGL-CDS2895.1|CAG60247.1</t>
  </si>
  <si>
    <t>CAL0130065</t>
  </si>
  <si>
    <t>YHR112C</t>
  </si>
  <si>
    <t>Anc_5.423</t>
  </si>
  <si>
    <t>Protein of unknown function; localizes to the cytoplasm and nucleus; overexpression affects protein trafficking through the endocytic pathway</t>
  </si>
  <si>
    <t>CAGL0G02535g</t>
  </si>
  <si>
    <t>CAGL-IPF3572|CAR58024.1</t>
  </si>
  <si>
    <t>CAL0137681</t>
  </si>
  <si>
    <t>PCC1</t>
  </si>
  <si>
    <t>YKR095W-A</t>
  </si>
  <si>
    <t>Anc_5.705</t>
  </si>
  <si>
    <t>Component of the EKC/KEOPS protein complex; EKC/KEOPS complex is required for t6A tRNA modification and may have roles in telomere maintenance and transcription; other complex members are Kae1p, Gon7p, Bud32p, and Cgi121p</t>
  </si>
  <si>
    <t>CAGL0D06468g</t>
  </si>
  <si>
    <t>CAGL-IPF8229|CAGL-CDS4542.1|CAG58597.1</t>
  </si>
  <si>
    <t>CAL0128479</t>
  </si>
  <si>
    <t>UBC12</t>
  </si>
  <si>
    <t>YLR306W</t>
  </si>
  <si>
    <t>Anc_4.049</t>
  </si>
  <si>
    <t>Enzyme that mediates the conjugation of Rub1p; a ubiquitin-like protein, to other proteins; related to E2 ubiquitin-conjugating enzymes</t>
  </si>
  <si>
    <t>CAGL0E01199g</t>
  </si>
  <si>
    <t>CAGL-IPF5519|CAGL-CDS2684.1|CAG58659.1</t>
  </si>
  <si>
    <t>CAL0128790</t>
  </si>
  <si>
    <t>ENT5</t>
  </si>
  <si>
    <t>YDR153C</t>
  </si>
  <si>
    <t>Anc_8.335</t>
  </si>
  <si>
    <t>Protein containing an N-terminal epsin-like domain; involved in clathrin recruitment and traffic between the Golgi and endosomes; associates with the clathrin adaptor Gga2p, clathrin adaptor complex AP-1, and clathrin</t>
  </si>
  <si>
    <t>CAGL0L03916g</t>
  </si>
  <si>
    <t>CAGL-IPF2671|CAGL-CDS1302.1|CAG61914.1</t>
  </si>
  <si>
    <t>CAL0135440</t>
  </si>
  <si>
    <t>YOR113W</t>
  </si>
  <si>
    <t>Anc_2.162</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</si>
  <si>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</si>
  <si>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</si>
  <si>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CAGL0H05445g</t>
  </si>
  <si>
    <t>PGI1</t>
  </si>
  <si>
    <t>CAGL-IPF4429|CAGL-CDS1740.1|CAG59966.1</t>
  </si>
  <si>
    <t>CAL0129964</t>
  </si>
  <si>
    <t>YBR196C</t>
  </si>
  <si>
    <t>Anc_8.547</t>
  </si>
  <si>
    <t>Glycolytic enzyme phosphoglucose isomerase; catalyzes the interconversion of glucose-6-phosphate and fructose-6-phosphate; required for cell cycle progression and completion of the gluconeogenic events of sporulation</t>
  </si>
  <si>
    <t>CAGL0A02794g</t>
  </si>
  <si>
    <t>CAGL-IPF1280|CAGL-CDS4505.1|CAG57780.1</t>
  </si>
  <si>
    <t>CAL0126851</t>
  </si>
  <si>
    <t>KEI1</t>
  </si>
  <si>
    <t>YDR367W</t>
  </si>
  <si>
    <t>Anc_5.433</t>
  </si>
  <si>
    <t>Component of inositol phosphorylceramide (IPC) synthase; forms a complex with Aur1p and regulates its activity; required for IPC synthase complex localization to the Golgi; post-translationally processed by Kex2p; KEI1 is an essential gene</t>
  </si>
  <si>
    <t>CAGL0A01958g</t>
  </si>
  <si>
    <t>CAGL-IPF2994|CAGL-CDS2723.1|CAG57743.1</t>
  </si>
  <si>
    <t>CAL0126665</t>
  </si>
  <si>
    <t>TSR4</t>
  </si>
  <si>
    <t>YOL022C</t>
  </si>
  <si>
    <t>Anc_1.365</t>
  </si>
  <si>
    <t>Cytoplasmic protein required for correct processing of 20S pre-rRNA; protein required for processing of the 20S pre-rRNA at site D to generate mature 18S rRNA; essential gene in S288C background but not in CEN.PK2</t>
  </si>
  <si>
    <t>CAGL0D00506g</t>
  </si>
  <si>
    <t>CAGL-IPF2581|CAGL-CDS3342.1|CAG58346.1</t>
  </si>
  <si>
    <t>CAL0127999</t>
  </si>
  <si>
    <t>LOT5</t>
  </si>
  <si>
    <t>YKL183W</t>
  </si>
  <si>
    <t>Anc_4.281</t>
  </si>
  <si>
    <t>Protein of unknown function; gene expression increases in cultures shifted to a lower temperature; protein abundance increases in response to DNA replication stress</t>
  </si>
  <si>
    <t>CAGL0H10142g</t>
  </si>
  <si>
    <t>ARO3</t>
  </si>
  <si>
    <t>CAGL-IPF21|CAGL-CDS2962.1|CAG60171.1</t>
  </si>
  <si>
    <t>CAL0131756</t>
  </si>
  <si>
    <t>YDR035W</t>
  </si>
  <si>
    <t>Anc_3.268</t>
  </si>
  <si>
    <t>3-deoxy-D-arabino-heptulosonate-7-phosphate (DAHP) synthase; catalyzes the first step in aromatic amino acid biosynthesis and is feedback-inhibited by phenylalanine or high concentration of tyrosine or tryptophan</t>
  </si>
  <si>
    <t>CAGL0L12826g</t>
  </si>
  <si>
    <t>CAGL-IPF9362|CAGL-CDS4455.1|CAG62300.1</t>
  </si>
  <si>
    <t>CAL0136110</t>
  </si>
  <si>
    <t>ARL3</t>
  </si>
  <si>
    <t>YPL051W</t>
  </si>
  <si>
    <t>Anc_8.502</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</si>
  <si>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</si>
  <si>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CAGL0E03454g</t>
  </si>
  <si>
    <t>IMH1</t>
  </si>
  <si>
    <t>CAGL-IPF2441|CAGL-CDS0652.1|CAG58756.1</t>
  </si>
  <si>
    <t>CAL0128856</t>
  </si>
  <si>
    <t>YLR309C</t>
  </si>
  <si>
    <t>Anc_4.046</t>
  </si>
  <si>
    <t>Protein involved in vesicular transport; mediates transport between an endosomal compartment and the Golgi, contains a Golgi-localization (GRIP) domain that interacts with activated Arl1p-GTP to localize Imh1p to the Golgi</t>
  </si>
  <si>
    <t>CAGL0M11440g</t>
  </si>
  <si>
    <t>ZCF35|CAGL-IPF6240|CAGL-CDS1638.1|CAG62818.1</t>
  </si>
  <si>
    <t>CAL0136667</t>
  </si>
  <si>
    <t>CHA4</t>
  </si>
  <si>
    <t>YLR098C</t>
  </si>
  <si>
    <t>Anc_8.283</t>
  </si>
  <si>
    <t>DNA binding transcriptional activator; mediates serine/threonine activation of the catabolic L-serine (L-threonine) deaminase (CHA1); Zinc-finger protein with Zn[2]-Cys[6] fungal-type binuclear cluster domain</t>
  </si>
  <si>
    <t>CAGL0M06985g</t>
  </si>
  <si>
    <t>CAGL-IPF6193|CAGL-CDS4007.1|CAG62627.1</t>
  </si>
  <si>
    <t>CAL0137235</t>
  </si>
  <si>
    <t>ERS1</t>
  </si>
  <si>
    <t>YCR075C</t>
  </si>
  <si>
    <t>Anc_6.346</t>
  </si>
  <si>
    <t>Protein with similarity to human cystinosin; cystinosin is a H(+)-driven transporter involved in L-cystine export from lysosomes and implicated in the disease cystinosis; contains seven transmembrane domains</t>
  </si>
  <si>
    <t>CAGL0L11066g</t>
  </si>
  <si>
    <t>CAGL-IPF4206|CAGL-CDS3769.1|CAG62223.1</t>
  </si>
  <si>
    <t>CAL0135224</t>
  </si>
  <si>
    <t>PLP2</t>
  </si>
  <si>
    <t>YOR281C</t>
  </si>
  <si>
    <t>Anc_8.743</t>
  </si>
  <si>
    <t>Protein that interacts with the CCT complex to stimulate actin folding; has similarity to phosducins; null mutant lethality is complemented by mouse phosducin-like protein MgcPhLP; CCT is short for chaperonin containing TCP-1; essential gene</t>
  </si>
  <si>
    <t>CAGL0C03487g</t>
  </si>
  <si>
    <t>CAGL-IPF963|CAGL-CDS2845.1|CAG58234.1</t>
  </si>
  <si>
    <t>CAL0127570</t>
  </si>
  <si>
    <t>Potential noncatalytic subunit for phospholipid translocase Dnf3p; YNR048W has a paralog, CDC50, that arose from the whole genome duplication</t>
  </si>
  <si>
    <t>CAGL0J11132g</t>
  </si>
  <si>
    <t>CAGL-IPF2876|CAGL-CDS3820.1|CAG61147.1</t>
  </si>
  <si>
    <t>CAL0133334</t>
  </si>
  <si>
    <t>MDG1</t>
  </si>
  <si>
    <t>YNL173C</t>
  </si>
  <si>
    <t>Plasma membrane protein; involved in G-protein mediated pheromone signaling pathway; overproduction suppresses bem1 mutations; MDG1 has a paralog, CRP1, that arose from the whole genome duplication</t>
  </si>
  <si>
    <t>CAGL0K04191g</t>
  </si>
  <si>
    <t>CAGL-IPF2135|CAGL-CDS1910.1|CAG61368.1</t>
  </si>
  <si>
    <t>CAL0134883</t>
  </si>
  <si>
    <t>BUD9</t>
  </si>
  <si>
    <t>YGR041W</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</si>
  <si>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</si>
  <si>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CAGL0J06996g</t>
  </si>
  <si>
    <t>CAGL-IPF2351|CAGL-CDS0317.1|CAG60961.1</t>
  </si>
  <si>
    <t>CAL0133666</t>
  </si>
  <si>
    <t>BEM3</t>
  </si>
  <si>
    <t>YPL115C</t>
  </si>
  <si>
    <t>Anc_8.605</t>
  </si>
  <si>
    <t>Rho GTPase activating protein (RhoGAP); involved in control of the cytoskeleton organization; targets the essential Rho-GTPase Cdc42p, which controls establishment and maintenance of cell polarity, including bud-site assembly</t>
  </si>
  <si>
    <t>CAGL0E04290g</t>
  </si>
  <si>
    <t>CAGL-IPF2497|CAGL-CDS2342.1|CAG58793.1</t>
  </si>
  <si>
    <t>CAL0128990</t>
  </si>
  <si>
    <t>YMD8</t>
  </si>
  <si>
    <t>YML038C</t>
  </si>
  <si>
    <t>Anc_5.585</t>
  </si>
  <si>
    <t>Putative nucleotide sugar transporter; has similarity to Vrg4p</t>
  </si>
  <si>
    <t>CAGL0D04972g</t>
  </si>
  <si>
    <t>CAGL-IPF4952|CAGL-CDS3001.1|CAG58538.1</t>
  </si>
  <si>
    <t>CAL0128493</t>
  </si>
  <si>
    <t>TAZ1</t>
  </si>
  <si>
    <t>YPR140W</t>
  </si>
  <si>
    <t>Anc_3.478</t>
  </si>
  <si>
    <t>Lyso-phosphatidylcholine acyltransferase; required for normal phospholipid content of mitochondrial membranes; major determinant of the final acyl chain composition of the mitochondrial-specific phospholipid cardiolipin; mutations in human ortholog tafazzin cause Barth syndrome, a rare X-linked disease characterized by skeletal and cardiomyopathy and bouts of cyclic neutropenia</t>
  </si>
  <si>
    <t>CAGL0D06314g</t>
  </si>
  <si>
    <t>CAGL-IPF8567|CAGL-CDS0458.1|CAG58591.1</t>
  </si>
  <si>
    <t>CAL0128105</t>
  </si>
  <si>
    <t>TIF4632</t>
  </si>
  <si>
    <t>YGL049C</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</si>
  <si>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</si>
  <si>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CAGL0K08624g</t>
  </si>
  <si>
    <t>HAP4</t>
  </si>
  <si>
    <t>CAGL-IPF3095|CAGL-CDS3189.1|CAG61559.1</t>
  </si>
  <si>
    <t>CAL0134441</t>
  </si>
  <si>
    <t>YKL109W</t>
  </si>
  <si>
    <t>Anc_2.464</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</si>
  <si>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</si>
  <si>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CAGL0G09152g</t>
  </si>
  <si>
    <t>CAGL-IPF1580|CAGL-CDS3818.1|CAG59686.1</t>
  </si>
  <si>
    <t>CAL0130540</t>
  </si>
  <si>
    <t>OXR1</t>
  </si>
  <si>
    <t>YPL196W</t>
  </si>
  <si>
    <t>Anc_6.203</t>
  </si>
  <si>
    <t>Protein of unknown function required for oxidative damage resistance; required for normal levels of resistance to oxidative damage; null mutants are sensitive to hydrogen peroxide; member of a conserved family of proteins found in eukaryotes</t>
  </si>
  <si>
    <t>CAGL0M06545g</t>
  </si>
  <si>
    <t>CAGL-IPF6163|CAGL-CDS1574.1|CAG62608.1</t>
  </si>
  <si>
    <t>CAL0136467</t>
  </si>
  <si>
    <t>YKL124W</t>
  </si>
  <si>
    <t>Anc_2.448</t>
  </si>
  <si>
    <t>SSH4</t>
  </si>
  <si>
    <t>Specificity factor required for Rsp5p-dependent ubiquitination; also required for sorting of cargo proteins at the multivesicular body; identified as a high-copy suppressor of a SHR3 deletion, increasing steady-state levels of amino acid permeases</t>
  </si>
  <si>
    <t>CAGL0E03894g</t>
  </si>
  <si>
    <t>FPS2</t>
  </si>
  <si>
    <t>CAGL-IPF2470|CAGL-CDS1495.1|CAG58775.1</t>
  </si>
  <si>
    <t>CAL0128564</t>
  </si>
  <si>
    <t>CAGL0K07744g</t>
  </si>
  <si>
    <t>CAGL-IPF3155|CAGL-CDS4175.1|CAG61520.1</t>
  </si>
  <si>
    <t>CAL0133957</t>
  </si>
  <si>
    <t>YSA1</t>
  </si>
  <si>
    <t>YBR111C</t>
  </si>
  <si>
    <t>Anc_3.365</t>
  </si>
  <si>
    <t>Nudix hydrolase family member with ADP-ribose pyrophosphatase activity; shown to metabolize O-acetyl-ADP-ribose to AMP and acetylated ribose 5'-phosphate</t>
  </si>
  <si>
    <t>CAGL0B00105g</t>
  </si>
  <si>
    <t>CAGL0B00110g.1</t>
  </si>
  <si>
    <t>CAL0000204107</t>
  </si>
  <si>
    <t>CAGL0M09405g</t>
  </si>
  <si>
    <t>RTG3</t>
  </si>
  <si>
    <t>CAGL-IPF9389|CAGL-CDS2394.1|CAG62731.1</t>
  </si>
  <si>
    <t>CAL0136259</t>
  </si>
  <si>
    <t>YBL103C</t>
  </si>
  <si>
    <t>Anc_7.438</t>
  </si>
  <si>
    <t>bHLH/Zip transcription factor for retrograde (RTG) and TOR pathways; forms a complex with another bHLH/Zip protein, Rtg1p, to activate the pathways</t>
  </si>
  <si>
    <t>CAGL0J00341g</t>
  </si>
  <si>
    <t>CAGL-IPF7810|CAGL-CDS0674.1|CAG60673.1</t>
  </si>
  <si>
    <t>CAL0132892</t>
  </si>
  <si>
    <t>AAP1</t>
  </si>
  <si>
    <t>YHR047C</t>
  </si>
  <si>
    <t>Arginine/alanine amino peptidase; overproduction stimulates glycogen accumulation; AAP1 has a paralog, APE2, that arose from the whole genome duplication</t>
  </si>
  <si>
    <t>CAGL0G06952g</t>
  </si>
  <si>
    <t>PHM3</t>
  </si>
  <si>
    <t>CAGL-IPF5605|CAGL-CDS1035.1|CAG59590.1</t>
  </si>
  <si>
    <t>CAL0129774</t>
  </si>
  <si>
    <t>VTC4</t>
  </si>
  <si>
    <t>YJL012C</t>
  </si>
  <si>
    <t>Anc_5.161</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</si>
  <si>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</si>
  <si>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CAGL0D06446g</t>
  </si>
  <si>
    <t>STT4</t>
  </si>
  <si>
    <t>CAGL-IPF8579|CAG58596.1</t>
  </si>
  <si>
    <t>CAL0128037</t>
  </si>
  <si>
    <t>YLR305C</t>
  </si>
  <si>
    <t>Anc_4.050</t>
  </si>
  <si>
    <t>Phosphatidylinositol-4-kinase; functions in the Pkc1p protein kinase pathway; required for normal vacuole morphology, cell wall integrity, and actin cytoskeleton organization</t>
  </si>
  <si>
    <t>CAGL0A04147g</t>
  </si>
  <si>
    <t>PEX13</t>
  </si>
  <si>
    <t>CAGL-IPF1163|CAGL-CDS2819.1|CAG57840.1</t>
  </si>
  <si>
    <t>CAL0126755</t>
  </si>
  <si>
    <t>YLR191W</t>
  </si>
  <si>
    <t>Anc_7.365</t>
  </si>
  <si>
    <t>Integral peroxisomal membrane protein; required for translocation of peroxisomal matrix proteins; interacts with the PTS1 signal recognition factor Pex5p and the PTS2 signal recognition factor Pex7p; forms a complex with Pex14p and Pex17p</t>
  </si>
  <si>
    <t>CAGL0A03674g</t>
  </si>
  <si>
    <t>CAGL-IPF1213|CAGL-CDS3319.1|CAG57820.1</t>
  </si>
  <si>
    <t>CAL0126823</t>
  </si>
  <si>
    <t>YBR141C</t>
  </si>
  <si>
    <t>Anc_3.123</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</si>
  <si>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</si>
  <si>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CAGL0G00990g</t>
  </si>
  <si>
    <t>RPP0</t>
  </si>
  <si>
    <t>CAGL-IPF3888|CAGL-CDS3504.1|CAG59331.1</t>
  </si>
  <si>
    <t>CAL0130576</t>
  </si>
  <si>
    <t>YLR340W</t>
  </si>
  <si>
    <t>Anc_4.170</t>
  </si>
  <si>
    <t>Conserved ribosomal protein P0 of the ribosomal stalk; involved in interaction between translational elongation factors and the ribosome; phosphorylated on serine 302; homologous to mammalian ribosomal protein LP0 and bacterial L10</t>
  </si>
  <si>
    <t>CAGL0K07524g</t>
  </si>
  <si>
    <t>PMU1</t>
  </si>
  <si>
    <t>CAGL-IPF9853|CAGL-CDS3369.1|CAG61511.1</t>
  </si>
  <si>
    <t>CAL0133981</t>
  </si>
  <si>
    <t>YKL128C</t>
  </si>
  <si>
    <t>Anc_2.442</t>
  </si>
  <si>
    <t>Putative phosphomutase; contains a region homologous to the active site of phosphomutases; overexpression suppresses the histidine auxotrophy of an ade3 ade16 ade17 triple mutant and the temperature sensitivity of a tps2 mutant</t>
  </si>
  <si>
    <t>CAGL0M05643g</t>
  </si>
  <si>
    <t>YFH1</t>
  </si>
  <si>
    <t>CAGL-IPF7160|CAGL-CDS4628.1|CAG62567.1</t>
  </si>
  <si>
    <t>CAL0137115</t>
  </si>
  <si>
    <t>YDL120W</t>
  </si>
  <si>
    <t>Anc_2.309</t>
  </si>
  <si>
    <t>Mitochondrial matrix iron chaperone; oxidizes and stores iron; interacts with Isu1p to promote Fe-S cluster assembly; mutation results in multiple Fe/S-dependent enzyme deficiencies; human frataxin homolog is mutated in Friedrich's ataxia</t>
  </si>
  <si>
    <t>CAGL0D00330g</t>
  </si>
  <si>
    <t>HYM1</t>
  </si>
  <si>
    <t>CAGL-IPF2560|CAGL-CDS2621.1|CAG58338.1</t>
  </si>
  <si>
    <t>CAL0128395</t>
  </si>
  <si>
    <t>YKL189W</t>
  </si>
  <si>
    <t>Anc_4.289</t>
  </si>
  <si>
    <t>Component of the RAM signaling network; is involved in regulation of Ace2p activity and cellular morphogenesis, interacts with Kic1p and Sog2p, localizes to sites of polarized growth during budding and during the mating response</t>
  </si>
  <si>
    <t>CAGL0L01177g</t>
  </si>
  <si>
    <t>FRDS1</t>
  </si>
  <si>
    <t>CAGL-IPF7396|CAGL-CDS2289.1|CAG61794.1</t>
  </si>
  <si>
    <t>CAL0135866</t>
  </si>
  <si>
    <t>FRD1</t>
  </si>
  <si>
    <t>YEL047C</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</si>
  <si>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</si>
  <si>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CAGL0M09933g</t>
  </si>
  <si>
    <t>CAGL-IPF9022|CAGL-CDS3812.1|CAG62756.1</t>
  </si>
  <si>
    <t>CAL0136701</t>
  </si>
  <si>
    <t>SEI1</t>
  </si>
  <si>
    <t>YLR404W</t>
  </si>
  <si>
    <t>Anc_4.266</t>
  </si>
  <si>
    <t>FLD1</t>
  </si>
  <si>
    <t>Seipin protein; involved in lipid droplet morphology, number, and size; proposed to be involved in lipid metabolism; related to the human BSCL2 which is associated with lipodystrophy</t>
  </si>
  <si>
    <t>CAGL0B01925g</t>
  </si>
  <si>
    <t>CAGL-IPF5230|CAGL-CDS0526.1|CAG57953.1</t>
  </si>
  <si>
    <t>CAL0127716</t>
  </si>
  <si>
    <t>KIN1</t>
  </si>
  <si>
    <t>YDR122W</t>
  </si>
  <si>
    <t>Anc_8.279</t>
  </si>
  <si>
    <t>Serine/threonine protein kinase involved in regulation of exocytosis; localizes to the cytoplasmic face of the plasma membrane; KIN1 has a paralog, KIN2, that arose from the whole genome duplication</t>
  </si>
  <si>
    <t>CAGL0C01265g</t>
  </si>
  <si>
    <t>GLM4</t>
  </si>
  <si>
    <t>CAGL-IPF7230|CAGL-CDS0105.1|CAG58135.1</t>
  </si>
  <si>
    <t>CAL0127342</t>
  </si>
  <si>
    <t>NUP159</t>
  </si>
  <si>
    <t>YIL115C</t>
  </si>
  <si>
    <t>Anc_2.253</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</si>
  <si>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</si>
  <si>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CAGL0H04939g</t>
  </si>
  <si>
    <t>CAGL-IPF4460|CAGL-CDS3196.1|CAG59943.1</t>
  </si>
  <si>
    <t>CAL0131476</t>
  </si>
  <si>
    <t>CAGL0H00330g</t>
  </si>
  <si>
    <t>CAGL-IPF7288|CAGL-CDS0011.1|CAG59743.1</t>
  </si>
  <si>
    <t>CAL0131508</t>
  </si>
  <si>
    <t>FMP27</t>
  </si>
  <si>
    <t>YLR454W</t>
  </si>
  <si>
    <t>Anc_7.518</t>
  </si>
  <si>
    <t>CAGL0J05126g</t>
  </si>
  <si>
    <t>BNA3</t>
  </si>
  <si>
    <t>CAGL-IPF7008|CAGL-CDS2531.1|CAG60878.1</t>
  </si>
  <si>
    <t>CAL0129649</t>
  </si>
  <si>
    <t>YJL060W</t>
  </si>
  <si>
    <t>Anc_1.321</t>
  </si>
  <si>
    <t>Kynurenine aminotransferase; catalyzes formation of kynurenic acid from kynurenine; potential Cdc28p substrate</t>
  </si>
  <si>
    <t>CAGL0K01815g</t>
  </si>
  <si>
    <t>CAGL-IPF8706|CAGL-CDS2058.1|CAG61265.1</t>
  </si>
  <si>
    <t>CAL0134273</t>
  </si>
  <si>
    <t>CDC7</t>
  </si>
  <si>
    <t>YDL017W</t>
  </si>
  <si>
    <t>Anc_3.183</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</si>
  <si>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the monopolin complex to kinetochores during meiosis I and as a gene-specific regulator of the meiosis-specific transcription factor Ndt80p</t>
  </si>
  <si>
    <t>CAGL0L04598g</t>
  </si>
  <si>
    <t>CAGL-IPF8139|CAGL-CDS2842.1|CAG61945.1</t>
  </si>
  <si>
    <t>CAL0135762</t>
  </si>
  <si>
    <t>DCS2</t>
  </si>
  <si>
    <t>YOR173W</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</si>
  <si>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</si>
  <si>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CAGL0J09020g</t>
  </si>
  <si>
    <t>SNF3</t>
  </si>
  <si>
    <t>CAGL-IPF6983|CAGL-CDS0677.1|CAG61052.1</t>
  </si>
  <si>
    <t>CAL0133546</t>
  </si>
  <si>
    <t>YDL194W</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</si>
  <si>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</si>
  <si>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CAGL0I08261g</t>
  </si>
  <si>
    <t>CAGL-IPF4333|CAGL-CDS1168.1|CAG60544.1</t>
  </si>
  <si>
    <t>CAL0132518</t>
  </si>
  <si>
    <t>SRB4</t>
  </si>
  <si>
    <t>YER022W</t>
  </si>
  <si>
    <t>Anc_7.503</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</si>
  <si>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</si>
  <si>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CAGL0D06622g</t>
  </si>
  <si>
    <t>CAGL-IPF8216|CAGL-CDS0258.1|CAG58604.1</t>
  </si>
  <si>
    <t>CAL0128431</t>
  </si>
  <si>
    <t>SPA2</t>
  </si>
  <si>
    <t>YLL021W</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</si>
  <si>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</si>
  <si>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CAGL0G03179g</t>
  </si>
  <si>
    <t>ASK10</t>
  </si>
  <si>
    <t>CAGL-IPF3617|CAGL-CDS0365.1|CAG59428.1</t>
  </si>
  <si>
    <t>CAL0129510</t>
  </si>
  <si>
    <t>YGR097W</t>
  </si>
  <si>
    <t>Component of RNA polymerase II holoenzyme; phosphorylated in response to oxidative stress; has a role in destruction of Ssn8p; proposed to function in activation of the glycerol channel Fps1p; ASK10 has a paralog, RGC1, that arose from the whole genome duplication</t>
  </si>
  <si>
    <t>CAGL0I10516g</t>
  </si>
  <si>
    <t>CAGL-IPF6428|CAGL-CDS0775.1|CAG60642.1</t>
  </si>
  <si>
    <t>CAL0129608</t>
  </si>
  <si>
    <t>YGR130C</t>
  </si>
  <si>
    <t>Anc_3.492</t>
  </si>
  <si>
    <t>Component of the eisosome with unknown function; GFP-fusion protein localizes to the cytoplasm; specifically phosphorylated in vitro by mammalian diphosphoinositol pentakisphosphate (IP7)</t>
  </si>
  <si>
    <t>CAGL0L04488g</t>
  </si>
  <si>
    <t>CAGL-IPF8129|CAGL-CDS2675.1|CAG61940.1</t>
  </si>
  <si>
    <t>CAL0135784</t>
  </si>
  <si>
    <t>SWT1</t>
  </si>
  <si>
    <t>YOR166C</t>
  </si>
  <si>
    <t>Anc_6.054</t>
  </si>
  <si>
    <t>RNA endoribonuclease involved in perinuclear mRNP quality control; involved in perinuclear mRNP quality control via the turnover of aberrant, unprocessed pre-mRNAs; interacts with subunits of THO/TREX, TREX-2, and RNA polymerase II; contains a PIN (PilT N terminus) domain</t>
  </si>
  <si>
    <t>CAGL0F01507g</t>
  </si>
  <si>
    <t>SLG1</t>
  </si>
  <si>
    <t>CAGL-IPF9641|CAG58961.1</t>
  </si>
  <si>
    <t>CAL0131148</t>
  </si>
  <si>
    <t>YOR008C</t>
  </si>
  <si>
    <t>Anc_7.124</t>
  </si>
  <si>
    <t>Sensor-transducer of the stress-activated PKC1-MPK1 kinase pathway; involved in maintenance of cell wall integrity; required for mitophagy; involved in organization of the actin cytoskeleton; secretory pathway Wsc1p is required for the arrest of secretion response</t>
  </si>
  <si>
    <t>CAGL0I03586g</t>
  </si>
  <si>
    <t>CAGL-IPF7375|CAGL-CDS0653.1|CAG60341.1</t>
  </si>
  <si>
    <t>CAL0132294</t>
  </si>
  <si>
    <t>MSH5</t>
  </si>
  <si>
    <t>YDL154W</t>
  </si>
  <si>
    <t>Anc_7.331</t>
  </si>
  <si>
    <t>Protein of the MutS family; forms a dimer with Msh4p that facilitates crossovers between homologs during meiosis; msh5-Y823H mutation confers tolerance to DNA alkylating agents; homologs present in C. elegans and humans</t>
  </si>
  <si>
    <t>CAGL0K03003g</t>
  </si>
  <si>
    <t>CAGL-IPF2218|CAGL-CDS1279.1|CAG61316.1</t>
  </si>
  <si>
    <t>CAL0134819</t>
  </si>
  <si>
    <t>MOT3</t>
  </si>
  <si>
    <t>YMR070W</t>
  </si>
  <si>
    <t>Anc_2.533</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</si>
  <si>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</si>
  <si>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CAGL0I08107g</t>
  </si>
  <si>
    <t>CAGL-IPF4327|CAGL-CDS1957.1|CAG60539.1</t>
  </si>
  <si>
    <t>CAL0132456</t>
  </si>
  <si>
    <t>NBA1</t>
  </si>
  <si>
    <t>YOL070C</t>
  </si>
  <si>
    <t>Anc_3.148</t>
  </si>
  <si>
    <t>Protein of unknown function; localizes to the bud neck and cytoplasm; interacts with Nap1p; may interact with ribosomes, based on co-purification experiments; potential Cdc28p substrate</t>
  </si>
  <si>
    <t>CAGL0H04807g</t>
  </si>
  <si>
    <t>CAGL-IPF4469|CAGL-CDS3837.1|CAG59937.1</t>
  </si>
  <si>
    <t>CAL0130500</t>
  </si>
  <si>
    <t>TRM9</t>
  </si>
  <si>
    <t>YML014W</t>
  </si>
  <si>
    <t>Anc_5.544</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</si>
  <si>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</si>
  <si>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CAGL0F05329g</t>
  </si>
  <si>
    <t>CAGL-IPF12109|CAR58022.1</t>
  </si>
  <si>
    <t>CAL0131108</t>
  </si>
  <si>
    <t>YDR210W</t>
  </si>
  <si>
    <t>Anc_8.419</t>
  </si>
  <si>
    <t>Predicted tail-anchored plasma membrane protein; contains a conserved CYSTM module; related proteins in other organisms may be involved in response to stress; green fluorescent protein (GFP)-fusion protein localizes to the cell periphery</t>
  </si>
  <si>
    <t>CAGL0F02585g</t>
  </si>
  <si>
    <t>CAGL-IPF5702|CAGL-CDS3271.1|CAG59006.1</t>
  </si>
  <si>
    <t>CAL0131096</t>
  </si>
  <si>
    <t>URH1</t>
  </si>
  <si>
    <t>YDR400W</t>
  </si>
  <si>
    <t>Anc_5.492</t>
  </si>
  <si>
    <t>Uridine nucleosidase (uridine-cytidine N-ribohydrolase); cleaves N-glycosidic bonds in nucleosides; involved in the pyrimidine salvage and nicotinamide riboside salvage pathways</t>
  </si>
  <si>
    <t>CAGL0G04147g</t>
  </si>
  <si>
    <t>CAGL-IPF7095|CAGL-CDS4526.1|CAG59470.1</t>
  </si>
  <si>
    <t>CAL0130675</t>
  </si>
  <si>
    <t>HNT2</t>
  </si>
  <si>
    <t>YDR305C</t>
  </si>
  <si>
    <t>Anc_5.326</t>
  </si>
  <si>
    <t>Dinucleoside triphosphate hydrolase; has similarity to the tumor suppressor FHIT and belongs to the histidine triad (HIT) superfamily of nucleotide-binding proteins</t>
  </si>
  <si>
    <t>CAGL0H09196g</t>
  </si>
  <si>
    <t>VRG4</t>
  </si>
  <si>
    <t>CAGL-IPF86|CAGL-CDS3374.1|CAG60132.1</t>
  </si>
  <si>
    <t>CAL0129728</t>
  </si>
  <si>
    <t>YGL225W</t>
  </si>
  <si>
    <t>Anc_3.538</t>
  </si>
  <si>
    <t>Golgi GDP-mannose transporter; regulates Golgi function and glycosylation in Golgi; VRG4 has a paralog, HVG1, that arose from the whole genome duplication</t>
  </si>
  <si>
    <t>CAGL0J01001g</t>
  </si>
  <si>
    <t>CAGL-IPF7894|CAGL-CDS2565.1|CAG60702.1</t>
  </si>
  <si>
    <t>CAL0133242</t>
  </si>
  <si>
    <t>SNX4</t>
  </si>
  <si>
    <t>YJL036W</t>
  </si>
  <si>
    <t>Anc_5.237</t>
  </si>
  <si>
    <t>Sorting nexin; involved in retrieval of late-Golgi SNAREs from post-Golgi endosomes to the trans-Golgi network and in cytoplasm to vacuole transport; contains a PX phosphoinositide-binding domain; forms complexes with Snx41p and with Atg20p</t>
  </si>
  <si>
    <t>CAGL0L10648g</t>
  </si>
  <si>
    <t>CAGL-IPF4177|CAGL-CDS2221.1|CAG62204.1</t>
  </si>
  <si>
    <t>CAL0135974</t>
  </si>
  <si>
    <t>CLN1</t>
  </si>
  <si>
    <t>YMR199W</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</si>
  <si>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t>
  </si>
  <si>
    <t>CAGL0L08712g</t>
  </si>
  <si>
    <t>CAGL-IPF7559|CAGL-CDS3357.1|CAG62124.1</t>
  </si>
  <si>
    <t>CAL0135830</t>
  </si>
  <si>
    <t>CIP1</t>
  </si>
  <si>
    <t>YPL014W</t>
  </si>
  <si>
    <t>Anc_8.080</t>
  </si>
  <si>
    <t>Putative protein of unknown function; green fluorescent protein (GFP)-fusion protein localizes to the cytoplasm and to the nucleus</t>
  </si>
  <si>
    <t>CAGL0I06050g</t>
  </si>
  <si>
    <t>INO1</t>
  </si>
  <si>
    <t>CAGL-IPF1395|CAGL-CDS1849.1|CAG60450.1</t>
  </si>
  <si>
    <t>CAL0129696</t>
  </si>
  <si>
    <t>YJL153C</t>
  </si>
  <si>
    <t>Anc_1.195</t>
  </si>
  <si>
    <t>Inositol-3-phosphate synthase; involved in synthesis of inositol phosphates and inositol-containing phospholipids; transcription is coregulated with other phospholipid biosynthetic genes by Ino2p and Ino4p, which bind the UASINO DNA element</t>
  </si>
  <si>
    <t>CAGL0I06204g</t>
  </si>
  <si>
    <t>PIR1</t>
  </si>
  <si>
    <t>CAGL-IPF1408|CAGL-CDS3158.1|CAG60457.1</t>
  </si>
  <si>
    <t>CAL0130077</t>
  </si>
  <si>
    <t>YJL160C</t>
  </si>
  <si>
    <t>Anc_1.187</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</si>
  <si>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</si>
  <si>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CAGL0L11154g</t>
  </si>
  <si>
    <t>CAGL-IPF4214|CAGL-CDS0057.1|CAG62227.1</t>
  </si>
  <si>
    <t>CAL0135996</t>
  </si>
  <si>
    <t>NTE1</t>
  </si>
  <si>
    <t>YML059C</t>
  </si>
  <si>
    <t>Anc_4.318</t>
  </si>
  <si>
    <t>Serine esterase; homolog of human neuropathy target esterase (NTE); Nte1p-mediated phosphatidylcholine turnover influences transcription factor Opi1p localization, affecting transcriptional regulation of phospholipid biosynthesis genes</t>
  </si>
  <si>
    <t>CAGL0J03124g</t>
  </si>
  <si>
    <t>CAGL-IPF6931|CAGL-CDS0643.1|CAG60789.1</t>
  </si>
  <si>
    <t>CAL0132852</t>
  </si>
  <si>
    <t>ARG5,6</t>
  </si>
  <si>
    <t>YER069W</t>
  </si>
  <si>
    <t>Anc_7.251</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</si>
  <si>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</si>
  <si>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CAGL0F01771g</t>
  </si>
  <si>
    <t>CAGL-IPF5754|CAGL-CDS0792.1|CAG58973.1</t>
  </si>
  <si>
    <t>CAL0131050</t>
  </si>
  <si>
    <t>MNL2</t>
  </si>
  <si>
    <t>YLR057W</t>
  </si>
  <si>
    <t>Anc_8.039</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</si>
  <si>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</si>
  <si>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CAGL0G05511g</t>
  </si>
  <si>
    <t>CAGL-IPF3512|CAGL-CDS1176.1|CAG59527.1</t>
  </si>
  <si>
    <t>CAL0130651</t>
  </si>
  <si>
    <t>WHI4</t>
  </si>
  <si>
    <t>YDL224C</t>
  </si>
  <si>
    <t>Putative RNA binding protein; regulates the cell size requirement for passage through Start and commitment to cell division; WHI4 has a paralog, WHI3, that arose from the whole genome duplication</t>
  </si>
  <si>
    <t>CAGL0J06732g</t>
  </si>
  <si>
    <t>CAGL-IPF2333|CAGL-CDS0460.1|CAG60949.1</t>
  </si>
  <si>
    <t>CAL0133272</t>
  </si>
  <si>
    <t>BUL2</t>
  </si>
  <si>
    <t>YML111W</t>
  </si>
  <si>
    <t>Anc_8.834</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</si>
  <si>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</si>
  <si>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CAGL0C02607g</t>
  </si>
  <si>
    <t>CAGL-IPF1032|CAGL-CDS1163.1|CAG58196.1</t>
  </si>
  <si>
    <t>CAL0127546</t>
  </si>
  <si>
    <t>VPS33</t>
  </si>
  <si>
    <t>YLR396C</t>
  </si>
  <si>
    <t>Anc_4.258</t>
  </si>
  <si>
    <t>ATP-binding protein that is a subunit of the HOPS and CORVET complexes; essential for protein sorting, vesicle docking, and fusion at the vacuole</t>
  </si>
  <si>
    <t>CAGL0D00902g</t>
  </si>
  <si>
    <t>CAGL-IPF2614|CAGL-CDS4328.1|CAG58364.1</t>
  </si>
  <si>
    <t>CAL0128311</t>
  </si>
  <si>
    <t>RAD59</t>
  </si>
  <si>
    <t>YDL059C</t>
  </si>
  <si>
    <t>Anc_4.239</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</si>
  <si>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</si>
  <si>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CAGL0D00462g</t>
  </si>
  <si>
    <t>CAGL-IPF2578|CAGL-CDS1050.1|CAG58344.1</t>
  </si>
  <si>
    <t>CAL0127951</t>
  </si>
  <si>
    <t>ASH1</t>
  </si>
  <si>
    <t>YKL185W</t>
  </si>
  <si>
    <t>Anc_4.283</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</si>
  <si>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</si>
  <si>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CAGL0M09515g</t>
  </si>
  <si>
    <t>CAGL-IPF9537|CAGL-CDS4444.1|CAG62736.1</t>
  </si>
  <si>
    <t>CAL0136373</t>
  </si>
  <si>
    <t>ROX3</t>
  </si>
  <si>
    <t>YBL093C</t>
  </si>
  <si>
    <t>Anc_7.425</t>
  </si>
  <si>
    <t>Subunit of the RNA polymerase II mediator complex; associates with core polymerase subunits to form the RNA polymerase II holoenzyme</t>
  </si>
  <si>
    <t>CAGL0E03025g</t>
  </si>
  <si>
    <t>CAGL-IPF9192|CAGL-CDS5343.1|CAG58740.1</t>
  </si>
  <si>
    <t>CAL0128832</t>
  </si>
  <si>
    <t>CAGL0E03806g</t>
  </si>
  <si>
    <t>CAGL-IPF2462|CAGL-CDS3915.1|CAG58771.1</t>
  </si>
  <si>
    <t>CAL0128948</t>
  </si>
  <si>
    <t>YLL038C</t>
  </si>
  <si>
    <t>Anc_4.017</t>
  </si>
  <si>
    <t>ENT4</t>
  </si>
  <si>
    <t>Protein of unknown function; contains an N-terminal epsin-like domain; proposed to be involved in the trafficking of Arn1p in the absence of ferrichrome</t>
  </si>
  <si>
    <t>CAGL0J04202g</t>
  </si>
  <si>
    <t>HSP12</t>
  </si>
  <si>
    <t>CAGL-IPF6847|CAGL-CDS5520.1|CAG60837.1</t>
  </si>
  <si>
    <t>CAL0133092</t>
  </si>
  <si>
    <t>YFL014W</t>
  </si>
  <si>
    <t>Anc_8.062</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</si>
  <si>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</si>
  <si>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CAGL0G07579g</t>
  </si>
  <si>
    <t>CAGL-IPF8266|CAGL-CDS0204.1|CAG59618.1</t>
  </si>
  <si>
    <t>CAL0129423</t>
  </si>
  <si>
    <t>YOR296W</t>
  </si>
  <si>
    <t>Anc_8.765</t>
  </si>
  <si>
    <t>Putative protein of unknown function; green fluorescent protein (GFP)-fusion protein localizes to the cytoplasm; expressed during copper starvation; YOR296W is not an essential gene</t>
  </si>
  <si>
    <t>CAGL0G02761g</t>
  </si>
  <si>
    <t>CAGL-IPF3589|CAGL-CDS2579.1|CAG59410.1</t>
  </si>
  <si>
    <t>CAL0130727</t>
  </si>
  <si>
    <t>DPH1</t>
  </si>
  <si>
    <t>YIL103W</t>
  </si>
  <si>
    <t>Anc_2.272</t>
  </si>
  <si>
    <t>Protein required for synthesis of diphthamide; required along with Dph2p, Kti11p, Jjj3p, and Dph5p; diphthamide is a modified histidine residue of translation elongation factor 2 (Eft1p or Eft2p); may act in a complex with Dph2p and Kti11p</t>
  </si>
  <si>
    <t>CAGL0H07953g</t>
  </si>
  <si>
    <t>CAGL-IPF190|CAGL-CDS4574.1|CAG60077.1</t>
  </si>
  <si>
    <t>CAL0131692</t>
  </si>
  <si>
    <t>EMC4</t>
  </si>
  <si>
    <t>YGL231C</t>
  </si>
  <si>
    <t>Anc_3.552</t>
  </si>
  <si>
    <t>Member of conserved ER transmembrane complex; required for efficient folding of proteins in the ER; null mutant displays induction of the unfolded protein response; homologous to worm ZK616.6/EMC-4, fly CG11137, human TMM85</t>
  </si>
  <si>
    <t>CAGL0C04026g</t>
  </si>
  <si>
    <t>CAGL-IPF918|CAGL-CDS1327.1|CAG58257.1</t>
  </si>
  <si>
    <t>CAL0127280</t>
  </si>
  <si>
    <t>CAGL0J07612g</t>
  </si>
  <si>
    <t>ZWF1</t>
  </si>
  <si>
    <t>CAGL-IPF2392|CAGL-CDS2076.1|CAG60989.1|MET19</t>
  </si>
  <si>
    <t>CAL0133172</t>
  </si>
  <si>
    <t>YNL241C</t>
  </si>
  <si>
    <t>Anc_2.003</t>
  </si>
  <si>
    <t>Glucose-6-phosphate dehydrogenase (G6PD); catalyzes the first step of the pentose phosphate pathway; involved in adapting to oxidatve stress; homolog of the human G6PD which is deficient in patients with hemolytic anemia; protein abundance increases in response to DNA replication stress</t>
  </si>
  <si>
    <t>CAGL0L04620g</t>
  </si>
  <si>
    <t>CAGL-IPF8142|CAGL-CDS3887.1|CAG61946.1</t>
  </si>
  <si>
    <t>CAL0135512</t>
  </si>
  <si>
    <t>MED4</t>
  </si>
  <si>
    <t>YOR174W</t>
  </si>
  <si>
    <t>Anc_6.065</t>
  </si>
  <si>
    <t>CAGL0C02035g</t>
  </si>
  <si>
    <t>CAGL-IPF1086|CAGL-CDS2171.1|CAG58170.1</t>
  </si>
  <si>
    <t>CAL0127300</t>
  </si>
  <si>
    <t>DUG1</t>
  </si>
  <si>
    <t>YFR044C</t>
  </si>
  <si>
    <t>Anc_3.555</t>
  </si>
  <si>
    <t>Cys-Gly metallo-di-peptidase; forms a complex with Dug2p and Dug3p to degrade glutathione (GSH) and other peptides containing a gamma-glu-X bond in an alternative pathway to GSH degradation by gamma-glutamyl transpeptidase (Ecm38p)</t>
  </si>
  <si>
    <t>CAGL0L08954g</t>
  </si>
  <si>
    <t>CAGL-IPF7489|CAGL-CDS2357.1|CAG62135.1</t>
  </si>
  <si>
    <t>CAL0135136</t>
  </si>
  <si>
    <t>ULA1</t>
  </si>
  <si>
    <t>YPL003W</t>
  </si>
  <si>
    <t>Anc_8.086</t>
  </si>
  <si>
    <t>Protein that activates Rub1p (NEDD8) before neddylation; acts together with Uba3p; may play a role in protein degradation</t>
  </si>
  <si>
    <t>CAGL0J04708g</t>
  </si>
  <si>
    <t>CAGL-IPF7039|CAGL-CDS1350.1|CAG60860.1</t>
  </si>
  <si>
    <t>CAL0129897</t>
  </si>
  <si>
    <t>SPP382</t>
  </si>
  <si>
    <t>YLR424W</t>
  </si>
  <si>
    <t>Anc_4.301</t>
  </si>
  <si>
    <t>Essential protein that forms a dimer with Ntr2p; also forms a trimer, with Ntr2p and Prp43p, that is involved in spliceosome disassembly; found also in a multisubunit complex with the splicing factor Clf1p; suppressor of prp38-1 mutation</t>
  </si>
  <si>
    <t>CAGL0L03982g</t>
  </si>
  <si>
    <t>CAGL-IPF9505|CAGL-CDS1746.1|CAG61917.1</t>
  </si>
  <si>
    <t>CAL0135146</t>
  </si>
  <si>
    <t>MLS1</t>
  </si>
  <si>
    <t>YNL117W</t>
  </si>
  <si>
    <t>Anc_2.156</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</si>
  <si>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</si>
  <si>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CAGL0K08052g</t>
  </si>
  <si>
    <t>CAGL-IPF3135|CAGL-CDS3564.1|CAG61534.1</t>
  </si>
  <si>
    <t>CAL0134127</t>
  </si>
  <si>
    <t>ASR1</t>
  </si>
  <si>
    <t>YPR093C</t>
  </si>
  <si>
    <t>Anc_3.405</t>
  </si>
  <si>
    <t>Ubiquitin ligase that modifies and regulates RNA Pol II; involved in a putative alcohol-responsive signaling pathway; accumulates in the nucleus under alcohol stress; contains a Ring/PHD finger domain similar to the mammalian rA9 protein</t>
  </si>
  <si>
    <t>CAGL0C02673g</t>
  </si>
  <si>
    <t>CAGL-IPF1026|CAGL-CDS2051.1|CAG58199.1</t>
  </si>
  <si>
    <t>CAL0127230</t>
  </si>
  <si>
    <t>ART10</t>
  </si>
  <si>
    <t>YLR392C</t>
  </si>
  <si>
    <t>Anc_4.252</t>
  </si>
  <si>
    <t>Protein of unknown function that contains 2 PY motifs; ubiquinated by Rsp5p; overexpression confers resistance to arsenite; green fluorescent protein (GFP)-fusion protein localizes it to the cytoplasm; non-essential gene</t>
  </si>
  <si>
    <t>CAGL0L08492g</t>
  </si>
  <si>
    <t>CAGL-IPF7568|CAGL-CDS2864.1|CAG62116.1</t>
  </si>
  <si>
    <t>CAL0135954</t>
  </si>
  <si>
    <t>YPR148C</t>
  </si>
  <si>
    <t>Anc_3.491</t>
  </si>
  <si>
    <t>Protein of unknown function; may interact with ribosomes, based on co-purification experiments; green fluorescent protein (GFP)-fusion protein localizes to the cytoplasm in a punctate pattern</t>
  </si>
  <si>
    <t>CAGL0E01705g</t>
  </si>
  <si>
    <t>CAGL-IPF8394|CAGL-CDS3057.1|CAG58682.1</t>
  </si>
  <si>
    <t>CAL0128560</t>
  </si>
  <si>
    <t>MDH2</t>
  </si>
  <si>
    <t>YOL126C</t>
  </si>
  <si>
    <t>Anc_3.045</t>
  </si>
  <si>
    <t>Cytoplasmic malate dehydrogenase; one of three isozymes that catalyze interconversion of malate and oxaloacetate; involved in the glyoxylate cycle and gluconeogenesis during growth on two-carbon compounds; interacts with Pck1p and Fbp1</t>
  </si>
  <si>
    <t>CAGL0D06490g</t>
  </si>
  <si>
    <t>CAGL-IPF8228|CAGL-CDS3124.1|CAG58598.1</t>
  </si>
  <si>
    <t>CAL0127993</t>
  </si>
  <si>
    <t>CAGL0I10670g</t>
  </si>
  <si>
    <t>CAGL-IPF6417|CAGL-CDS1742.1|CAG60649.1</t>
  </si>
  <si>
    <t>CAL0132432</t>
  </si>
  <si>
    <t>YPR144C</t>
  </si>
  <si>
    <t>Anc_3.482</t>
  </si>
  <si>
    <t>NOC4</t>
  </si>
  <si>
    <t>Nucleolar protein; forms a complex with Nop14p that mediates maturation and nuclear export of 40S ribosomal subunits; relocalizes to the cytosol in response to hypoxia</t>
  </si>
  <si>
    <t>CAGL0A04829g</t>
  </si>
  <si>
    <t>CAGL-IPF1113|CAGL-CDS2141.1|CAG57871.1</t>
  </si>
  <si>
    <t>CAL0126777</t>
  </si>
  <si>
    <t>HXK1</t>
  </si>
  <si>
    <t>YFR053C</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</si>
  <si>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</si>
  <si>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CAGL0E05742g</t>
  </si>
  <si>
    <t>CAGL-IPF5062|CAGL-CDS1282.1|CAG58857.1</t>
  </si>
  <si>
    <t>CAL0129138</t>
  </si>
  <si>
    <t>SRP72</t>
  </si>
  <si>
    <t>YPL210C</t>
  </si>
  <si>
    <t>Anc_6.224</t>
  </si>
  <si>
    <t>Core component of the signal recognition particle (SRP); the SRP is a  ribonucleoprotein (RNP) complex that functions in targeting nascent secretory proteins to the endoplasmic reticulum (ER) membrane</t>
  </si>
  <si>
    <t>CAGL0K03531g</t>
  </si>
  <si>
    <t>CAGL-IPF2179|CAGL-CDS5108.1|CAG61339.1</t>
  </si>
  <si>
    <t>CAL0134019</t>
  </si>
  <si>
    <t>MED11</t>
  </si>
  <si>
    <t>YMR112C</t>
  </si>
  <si>
    <t>Anc_2.436</t>
  </si>
  <si>
    <t>Subunit of the RNA polymerase II mediator complex; associates with core polymerase subunits to form the RNA polymerase II holoenzyme; essential protein</t>
  </si>
  <si>
    <t>CAGL0I06512g</t>
  </si>
  <si>
    <t>BEM2</t>
  </si>
  <si>
    <t>CAGL-IPF1431|CAGL-CDS0027.1|CAG60470.1</t>
  </si>
  <si>
    <t>CAL0130261</t>
  </si>
  <si>
    <t>YER155C</t>
  </si>
  <si>
    <t>Anc_8.207</t>
  </si>
  <si>
    <t>Rho GTPase activating protein (RhoGAP); involved in the control of cytoskeleton organization and cellular morphogenesis; required for bud emergence; potential GAP for Rho4p</t>
  </si>
  <si>
    <t>CAGL0J04576g</t>
  </si>
  <si>
    <t>CAGL-IPF7046|CAGL-CDS1756.1|CAG60854.1</t>
  </si>
  <si>
    <t>CAL0133634</t>
  </si>
  <si>
    <t>YKL191W</t>
  </si>
  <si>
    <t>Anc_4.293</t>
  </si>
  <si>
    <t>DPH2</t>
  </si>
  <si>
    <t>Protein required for synthesis of diphthamide; required along with Dph1p, Kti11p, Jjj3p, and Dph5p; diphthamide is a modified histidine residue of translation elongation factor 2 (Eft1p or Eft2p); may act in a complex with Dph1p and Kti11p</t>
  </si>
  <si>
    <t>CAGL0K05863g</t>
  </si>
  <si>
    <t>CAGL-IPF8669|CAGL-CDS1890.1|CAG61442.1</t>
  </si>
  <si>
    <t>CAL0133993</t>
  </si>
  <si>
    <t>AIM14</t>
  </si>
  <si>
    <t>YGL160W</t>
  </si>
  <si>
    <t>Anc_1.379</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</si>
  <si>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</si>
  <si>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CAGL0L13288g</t>
  </si>
  <si>
    <t>CAGL-IPF8522|CAGL-CDS1289.1|CAG62321.1</t>
  </si>
  <si>
    <t>CAL0136072</t>
  </si>
  <si>
    <t>YEL062W</t>
  </si>
  <si>
    <t>Anc_6.017</t>
  </si>
  <si>
    <t>NPR2</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</si>
  <si>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</si>
  <si>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CAGL0C02827g</t>
  </si>
  <si>
    <t>CAGL-IPF1012|CAGL-CDS2482.1|CAG58206.1</t>
  </si>
  <si>
    <t>CAL0127448</t>
  </si>
  <si>
    <t>DSE3</t>
  </si>
  <si>
    <t>YOR264W</t>
  </si>
  <si>
    <t>Anc_8.713</t>
  </si>
  <si>
    <t>Daughter cell-specific protein, may help establish daughter fate; relocalizes from bud neck to cytoplasm upon DNA replication stress</t>
  </si>
  <si>
    <t>CAGL0G04433g</t>
  </si>
  <si>
    <t>CAGL-IPF5630|CAGL-CDS0844.1|CAG59479.1</t>
  </si>
  <si>
    <t>CAL0129301</t>
  </si>
  <si>
    <t>PRM10</t>
  </si>
  <si>
    <t>YJL108C</t>
  </si>
  <si>
    <t>Anc_1.254</t>
  </si>
  <si>
    <t>Pheromone-regulated protein; proposed to be involved in mating; predicted to have 5 transmembrane segments; induced by treatment with 8-methoxypsoralen and UVA irradiation</t>
  </si>
  <si>
    <t>CAGL0I07425g</t>
  </si>
  <si>
    <t>CAGL-IPF1498|CAG60508.1</t>
  </si>
  <si>
    <t>CAL0132686</t>
  </si>
  <si>
    <t>NDJ1</t>
  </si>
  <si>
    <t>YOL104C</t>
  </si>
  <si>
    <t>Anc_3.082</t>
  </si>
  <si>
    <t>Meiosis-specific telomere protein; required for bouquet formation, effective homolog pairing, ordered cross-over distribution, sister chromatid cohesion at meiotic telomeres, chromosomal segregation and telomere-led rapid prophase movement</t>
  </si>
  <si>
    <t>CAGL0A02343g</t>
  </si>
  <si>
    <t>CAGL-IPF2966|CAG57759.1</t>
  </si>
  <si>
    <t>CAL0126715</t>
  </si>
  <si>
    <t>CAGL0J01309g</t>
  </si>
  <si>
    <t>CAGL-IPF7868|CAGL-CDS2463.1|CAG60715.1</t>
  </si>
  <si>
    <t>CAL0129577</t>
  </si>
  <si>
    <t>NPL6</t>
  </si>
  <si>
    <t>YMR091C</t>
  </si>
  <si>
    <t>Anc_2.471</t>
  </si>
  <si>
    <t>Component of the RSC chromatin remodeling complex; interacts with Rsc3p, Rsc30p, Ldb7p, and Htl1p to form a module important for a broad range of RSC functions; involved in nuclear protein import and maintenance of proper telomere length</t>
  </si>
  <si>
    <t>CAGL0M05511g</t>
  </si>
  <si>
    <t>FTH1</t>
  </si>
  <si>
    <t>CAGL-IPF7172|CAGL-CDS2516.1|CAG62562.1</t>
  </si>
  <si>
    <t>CAL0136271</t>
  </si>
  <si>
    <t>YBR207W</t>
  </si>
  <si>
    <t>Anc_8.521</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</si>
  <si>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</si>
  <si>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CAGL0A00627g</t>
  </si>
  <si>
    <t>CAGL-IPF3344|CAGL-CDS4276.1|CAG57691.1</t>
  </si>
  <si>
    <t>CAL0126893</t>
  </si>
  <si>
    <t>ERP6</t>
  </si>
  <si>
    <t>YGL002W</t>
  </si>
  <si>
    <t>Member of the p24 family involved in ER to Golgi transport; similar to Emp24p and Erv25p; the authentic, non-tagged protein is detected in highly purified mitochondria in high-throughput studies; ERP6 has a paralog, ERP1, that arose from the whole genome duplication</t>
  </si>
  <si>
    <t>CAGL0L08932g</t>
  </si>
  <si>
    <t>LSP1</t>
  </si>
  <si>
    <t>CAGL-IPF7491|CAGL-CDS3497.1|CAG62134.1</t>
  </si>
  <si>
    <t>CAL0134994</t>
  </si>
  <si>
    <t>YPL004C</t>
  </si>
  <si>
    <t>Anc_8.085</t>
  </si>
  <si>
    <t>Primary component of eisosomes; which are large immobile patch structures at the cell cortex associated with endocytosis, along with Pil1p and Sur7p; null mutants show activation of Pkc1p/Ypk1p stress resistance pathways; member of the BAR domain family</t>
  </si>
  <si>
    <t>CAGL0A04257g</t>
  </si>
  <si>
    <t>CAGL-IPF1154|CAGL-CDS1294.1|CAG57845.1</t>
  </si>
  <si>
    <t>CAL0126879</t>
  </si>
  <si>
    <t>TOD6</t>
  </si>
  <si>
    <t>YBL054W</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</si>
  <si>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</si>
  <si>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CAGL0H08371g</t>
  </si>
  <si>
    <t>CAGL-IPF158|CAGL-CDS3073.1|CAG60096.1</t>
  </si>
  <si>
    <t>CAL0130048</t>
  </si>
  <si>
    <t>YDR047W</t>
  </si>
  <si>
    <t>Anc_3.294</t>
  </si>
  <si>
    <t>HEM12</t>
  </si>
  <si>
    <t>Uroporphyrinogen decarboxylase; catalyzes the fifth step in the heme biosynthetic pathway; localizes to both the cytoplasm and nucleus; a hem12 mutant has phenotypes similar to patients with porphyria cutanea tarda</t>
  </si>
  <si>
    <t>CAGL0J09240g</t>
  </si>
  <si>
    <t>LYS21</t>
  </si>
  <si>
    <t>CAGL-IPF6962|CAGL-CDS2499.1|CAG61062.1</t>
  </si>
  <si>
    <t>CAL0133504</t>
  </si>
  <si>
    <t>YDL131W</t>
  </si>
  <si>
    <t>Homocitrate synthase isozyme; catalyzes the condensation of acetyl-CoA and alpha-ketoglutarate to form homocitrate, which is the first step in the lysine biosynthesis pathway; LYS21 has a paralog, LYS20, that arose from the whole genome duplication</t>
  </si>
  <si>
    <t>CAGL0G04697g</t>
  </si>
  <si>
    <t>CAGL-IPF5651|CAGL-CDS0515.1|CAG59491.1</t>
  </si>
  <si>
    <t>CAL0129640</t>
  </si>
  <si>
    <t>VPS3</t>
  </si>
  <si>
    <t>YDR495C</t>
  </si>
  <si>
    <t>Anc_3.086</t>
  </si>
  <si>
    <t>Component of CORVET tethering complex; cytoplasmic protein required for the sorting and processing of soluble vacuolar proteins, acidification of the vacuolar lumen, and assembly of the vacuolar H+-ATPase</t>
  </si>
  <si>
    <t>CAGL0K12518g</t>
  </si>
  <si>
    <t>CAGL-IPF4637|CAGL-CDS2942.1|CAG61723.1</t>
  </si>
  <si>
    <t>CAL0133819</t>
  </si>
  <si>
    <t>AGX1</t>
  </si>
  <si>
    <t>YFL030W</t>
  </si>
  <si>
    <t>Anc_8.037</t>
  </si>
  <si>
    <t>Alanine:glyoxylate aminotransferase (AGT); catalyzes the synthesis of glycine from glyoxylate, which is one of three pathways for glycine biosynthesis in yeast; has similarity to mammalian and plant alanine:glyoxylate aminotransferases</t>
  </si>
  <si>
    <t>CAGL0F04631g</t>
  </si>
  <si>
    <t>CAGL-IPF1667|CAGL-CDS4659.1|CAG59097.1</t>
  </si>
  <si>
    <t>CAL0129308</t>
  </si>
  <si>
    <t>MOH1</t>
  </si>
  <si>
    <t>YBL049W</t>
  </si>
  <si>
    <t>Anc_7.492</t>
  </si>
  <si>
    <t>Protein of unknown function; has homology to kinase Snf7p; not required for growth on nonfermentable carbon sources; essential for survival in stationary phase</t>
  </si>
  <si>
    <t>CAGL0G00550g</t>
  </si>
  <si>
    <t>CAGL-IPF3916|CAGL-CDS4162.1|CAG59316.1</t>
  </si>
  <si>
    <t>CAL0130580</t>
  </si>
  <si>
    <t>HUA1</t>
  </si>
  <si>
    <t>YGR268C</t>
  </si>
  <si>
    <t>Anc_5.036</t>
  </si>
  <si>
    <t>Cytoplasmic protein containing a zinc finger domain; sequence similarity to that of Type I J-proteins; computational analysis of large-scale protein-protein interaction data suggests a possible role in actin patch assembly</t>
  </si>
  <si>
    <t>CAGL0E06270g</t>
  </si>
  <si>
    <t>CAGL-IPF6000|CAGL-CDS4866.1|CAG58881.1</t>
  </si>
  <si>
    <t>CAL0128584</t>
  </si>
  <si>
    <t>ELF1</t>
  </si>
  <si>
    <t>YKL160W</t>
  </si>
  <si>
    <t>Anc_5.279</t>
  </si>
  <si>
    <t>Transcription elongation factor with a conserved zinc finger domain; implicated in the maintenance of proper chromatin structure in actively transcribed regions; deletion inhibits Brome mosaic virus (BMV) gene expression</t>
  </si>
  <si>
    <t>CAGL0J03828g</t>
  </si>
  <si>
    <t>MKK1</t>
  </si>
  <si>
    <t>CAGL-IPF6875|CAGL-CDS2273.1|CAG60820.1</t>
  </si>
  <si>
    <t>CAL0133234</t>
  </si>
  <si>
    <t>YPL140C</t>
  </si>
  <si>
    <t>YOR231W</t>
  </si>
  <si>
    <t>Anc_8.652</t>
  </si>
  <si>
    <t>MAPKK involved in the protein kinase C signaling pathway; involved in control of cell integrity; upon activation by Bck1p phosphorylates downstream target, Slt2p; functionally redundant with Mkk2p; MKK1 has a paralog, MKK2, that arose from the whole genome duplication</t>
  </si>
  <si>
    <t>CAGL0L01683g</t>
  </si>
  <si>
    <t>CAGL-IPF7423|CAGL-CDS5521.1|CAG61813.1</t>
  </si>
  <si>
    <t>CAL0135632</t>
  </si>
  <si>
    <t>BLI1</t>
  </si>
  <si>
    <t>YKL061W</t>
  </si>
  <si>
    <t>Anc_2.572</t>
  </si>
  <si>
    <t>Subunit of the BLOC-1 complex involved in endosomal maturation; interacts with Msb3p; green fluorescent protein (GFP)-fusion protein localizes to the endosome</t>
  </si>
  <si>
    <t>CAGL0C01661g</t>
  </si>
  <si>
    <t>CAGL-IPF7265|CAGL-CDS2933.1|CAG58153.1</t>
  </si>
  <si>
    <t>CAL0127550</t>
  </si>
  <si>
    <t>RRT2</t>
  </si>
  <si>
    <t>YBR246W</t>
  </si>
  <si>
    <t>Anc_6.162</t>
  </si>
  <si>
    <t>Protein required for last step of diphthamide biosynthesis; deletion leads to resistance to sordarin and accumulation of diphthine; WD40 domain-containing protein involved in endosomal recycling; forms a complex with Rtt10p that functions in the retromer-mediated pathway for recycling internalized cell-surface proteins; non-essential gene identified in a screen for mutants with increased levels of rDNA transcription</t>
  </si>
  <si>
    <t>CAGL0M04983g</t>
  </si>
  <si>
    <t>CAGL-IPF7203|CAGL-CDS4825.1|CAG62540.1</t>
  </si>
  <si>
    <t>CAL0136719</t>
  </si>
  <si>
    <t>YOR298C-A</t>
  </si>
  <si>
    <t>Anc_8.770</t>
  </si>
  <si>
    <t>MBF1</t>
  </si>
  <si>
    <t>Transcriptional coactivator; bridges the DNA-binding region of Gcn4p and TATA-binding protein Spt15p; suppressor of frameshift mutations; protein abundance increases in response to DNA replication stress</t>
  </si>
  <si>
    <t>CAGL0L02299g</t>
  </si>
  <si>
    <t>VPS1</t>
  </si>
  <si>
    <t>CAGL-IPF8447|CAGL-CDS1097.1|CAG61840.1</t>
  </si>
  <si>
    <t>CAL0136106</t>
  </si>
  <si>
    <t>YKR001C</t>
  </si>
  <si>
    <t>Anc_2.511</t>
  </si>
  <si>
    <t>Dynamin-like GTPase required for vacuolar sorting; also involved in actin cytoskeleton organization, endocytosis, late Golgi-retention of some proteins, regulation of peroxisome biogenesis</t>
  </si>
  <si>
    <t>CAGL0H00759g</t>
  </si>
  <si>
    <t>CAGL-IPF9214|CAGL-CDS1033.1|CAG59763.1</t>
  </si>
  <si>
    <t>CAL0131612</t>
  </si>
  <si>
    <t>CAGL0G00704g</t>
  </si>
  <si>
    <t>CAGL-IPF3910|CAGL-CDS2473.1|CAG59320.1</t>
  </si>
  <si>
    <t>CAL0130257</t>
  </si>
  <si>
    <t>SWD1</t>
  </si>
  <si>
    <t>YAR003W</t>
  </si>
  <si>
    <t>Anc_4.123</t>
  </si>
  <si>
    <t>Subunit of the COMPASS (Set1C) complex; COMPASS methylates histone H3 on lysine 4 and is required in transcriptional silencing near telomeres; WD40 beta propeller superfamily member with similarity to mammalian Rbbp7</t>
  </si>
  <si>
    <t>CAGL0L12452g</t>
  </si>
  <si>
    <t>CAGL-IPF8606|CAGL-CDS0613.1|CAG62283.1</t>
  </si>
  <si>
    <t>CAL0135794</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</si>
  <si>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</si>
  <si>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</si>
  <si>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CAGL0K03773g</t>
  </si>
  <si>
    <t>CAGL-IPF2161|CAGL-CDS3127.1|CAG61350.1</t>
  </si>
  <si>
    <t>CAL0134575</t>
  </si>
  <si>
    <t>SAS2</t>
  </si>
  <si>
    <t>YMR127C</t>
  </si>
  <si>
    <t>Anc_2.410</t>
  </si>
  <si>
    <t>Histone acetyltransferase (HAT) catalytic subunit of the SAS complex; acetylates free histones and nucleosomes and regulates transcriptional silencing; member of the MYSTacetyltransferase family; other members are Sas4p and Sas5p</t>
  </si>
  <si>
    <t>CAGL0J10780g</t>
  </si>
  <si>
    <t>CAGL-IPF2853|CAGL-CDS0439.1|CAG61131.1</t>
  </si>
  <si>
    <t>CAL0129629</t>
  </si>
  <si>
    <t>OSH3</t>
  </si>
  <si>
    <t>YHR073W</t>
  </si>
  <si>
    <t>Anc_5.355</t>
  </si>
  <si>
    <t>Member of an oxysterol-binding protein family; this family has seven members in S. cerevisiae; family members have overlapping, redundant functions in sterol metabolism and collectively perform a function essential for viability</t>
  </si>
  <si>
    <t>CAGL0F03619g</t>
  </si>
  <si>
    <t>CAGL-IPF1752|CAGL-CDS1031.1|CAG59051.1</t>
  </si>
  <si>
    <t>CAL0131418</t>
  </si>
  <si>
    <t>NIP100</t>
  </si>
  <si>
    <t>YPL174C</t>
  </si>
  <si>
    <t>Anc_8.704</t>
  </si>
  <si>
    <t>Large subunit of the dynactin complex; dynactin is involved in partitioning the mitotic spindle between mother and daughter cells; putative ortholog of mammalian p150(glued)</t>
  </si>
  <si>
    <t>CAGL0K10736g</t>
  </si>
  <si>
    <t>CYB2</t>
  </si>
  <si>
    <t>CAGL-IPF3239|CAGL-CDS1538.1|CAG61646.1</t>
  </si>
  <si>
    <t>CAL0134171</t>
  </si>
  <si>
    <t>YML054C</t>
  </si>
  <si>
    <t>Anc_4.304</t>
  </si>
  <si>
    <t>Cytochrome b2 (L-lactate cytochrome-c oxidoreductase); component of the mitochondrial intermembrane space, required for lactate utilization; expression is repressed by glucose and anaerobic conditions</t>
  </si>
  <si>
    <t>CAGL0H08239g</t>
  </si>
  <si>
    <t>CAGL-IPF167|CAGL-CDS2519.1|CAG60090.1</t>
  </si>
  <si>
    <t>CAL0131742</t>
  </si>
  <si>
    <t>HST3</t>
  </si>
  <si>
    <t>YOR025W</t>
  </si>
  <si>
    <t>Anc_5.612</t>
  </si>
  <si>
    <t>Member of the Sir2 family of NAD(+)-dependent protein deacetylases; involved along with Hst4p in telomeric silencing, cell cycle progression, radiation resistance, genomic stability and short-chain fatty acid metabolism</t>
  </si>
  <si>
    <t>CAGL0J08547g</t>
  </si>
  <si>
    <t>CAGL-IPF6700|CAGL-CDS2911.1|CAG61030.1</t>
  </si>
  <si>
    <t>CAL0133154</t>
  </si>
  <si>
    <t>YOR084W</t>
  </si>
  <si>
    <t>Anc_5.693</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</si>
  <si>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</si>
  <si>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</si>
  <si>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CAGL0M13629g</t>
  </si>
  <si>
    <t>CAGL-IPF6066|CAGL-CDS4569.1|CAG62916.1</t>
  </si>
  <si>
    <t>CAL0137171</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</si>
  <si>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</si>
  <si>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CAGL0B03707g</t>
  </si>
  <si>
    <t>CAGL-IPF741|CAGL-CDS2201.1|CAG58033.1</t>
  </si>
  <si>
    <t>CAL0127132</t>
  </si>
  <si>
    <t>YJR006W</t>
  </si>
  <si>
    <t>Anc_5.175</t>
  </si>
  <si>
    <t>POL31</t>
  </si>
  <si>
    <t>Subunit of DNA polymerase delta (polymerase III); essential for cell viability; involved in DNA replication and DNA repair; relocalizes to the cytosol in response to hypoxia</t>
  </si>
  <si>
    <t>CAGL0C00209g</t>
  </si>
  <si>
    <t>AWP7</t>
  </si>
  <si>
    <t>CAGL-IPF9350|CAG58094.1</t>
  </si>
  <si>
    <t>CAL0127320</t>
  </si>
  <si>
    <t>CAGL0G09295g</t>
  </si>
  <si>
    <t>CAGL-IPF1567|CAGL-CDS0894.1|CAG59693.1</t>
  </si>
  <si>
    <t>CAL0129928</t>
  </si>
  <si>
    <t>FYV8</t>
  </si>
  <si>
    <t>YGR196C</t>
  </si>
  <si>
    <t>Anc_5.145</t>
  </si>
  <si>
    <t>CAGL0G02519g</t>
  </si>
  <si>
    <t>CAGL-IPF3571|CAGL-CDS2915.1|CAG59399.1</t>
  </si>
  <si>
    <t>CAL0130055</t>
  </si>
  <si>
    <t>Anc_5.704</t>
  </si>
  <si>
    <t>CAGL0K12738g</t>
  </si>
  <si>
    <t>CAGL-IPF4616|CAGL-CDS1398.1|CAG61733.1</t>
  </si>
  <si>
    <t>CAL0133809</t>
  </si>
  <si>
    <t>FET5</t>
  </si>
  <si>
    <t>YFL041W</t>
  </si>
  <si>
    <t>Anc_8.017</t>
  </si>
  <si>
    <t>Multicopper oxidase; integral membrane protein with similarity to Fet3p; may have a role in iron transport</t>
  </si>
  <si>
    <t>CAGL0G04851g</t>
  </si>
  <si>
    <t>SUR4</t>
  </si>
  <si>
    <t>CAGL-IPF5662|CAGL-CDS3021.1|CAG59498.1</t>
  </si>
  <si>
    <t>CAL0129908</t>
  </si>
  <si>
    <t>ELO3</t>
  </si>
  <si>
    <t>YLR372W</t>
  </si>
  <si>
    <t>Anc_4.220</t>
  </si>
  <si>
    <t>Elongase; involved in fatty acid and sphingolipid biosynthesis; synthesizes very long chain 20-26-carbon fatty acids from C18-CoA primers; involved in regulation of sphingolipid biosynthesis</t>
  </si>
  <si>
    <t>CAGL0K10164g</t>
  </si>
  <si>
    <t>CAGL-IPF3204|CAGL-CDS4275.1|CAG61624.1</t>
  </si>
  <si>
    <t>CAL0133851</t>
  </si>
  <si>
    <t>SED1</t>
  </si>
  <si>
    <t>YDR077W</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</si>
  <si>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</si>
  <si>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CAGL0I10450g</t>
  </si>
  <si>
    <t>PEX4</t>
  </si>
  <si>
    <t>CAGL-IPF6435|CAGL-CDS4716.1|CAG60639.1</t>
  </si>
  <si>
    <t>CAL0132360</t>
  </si>
  <si>
    <t>YGR133W</t>
  </si>
  <si>
    <t>Anc_3.495</t>
  </si>
  <si>
    <t>Peroxisomal ubiquitin conjugating enzyme; required for peroxisomal matrix protein import and peroxisome biogenesis</t>
  </si>
  <si>
    <t>CAGL0K12958g</t>
  </si>
  <si>
    <t>CAGL-IPF4605|CAGL-CDS3050.1|CAG61743.1</t>
  </si>
  <si>
    <t>CAL0134301</t>
  </si>
  <si>
    <t>YML131W</t>
  </si>
  <si>
    <t>Protein of unknown function; similar to medium chain dehydrogenase/reductases; expression induced by stresses including osmotic shock, DNA damaging agents, and other chemicals; GFP-fusion protein localizes to the cytoplasm; protein abundance increases in response to DNA replication stress</t>
  </si>
  <si>
    <t>CAGL0I08745g</t>
  </si>
  <si>
    <t>CAGL-IPF4375|CAGL-CDS0220.1|CAG60564.1</t>
  </si>
  <si>
    <t>CAL0132488</t>
  </si>
  <si>
    <t>PSD2</t>
  </si>
  <si>
    <t>YGR170W</t>
  </si>
  <si>
    <t>Anc_5.174</t>
  </si>
  <si>
    <t>Phosphatidylserine decarboxylase of the Golgi and vacuolar membranes; converts phosphatidylserine to phosphatidylethanolamine</t>
  </si>
  <si>
    <t>CAGL0J10098g</t>
  </si>
  <si>
    <t>CAGL-IPF9070|CAGL-CDS4551.1|CAG61100.1</t>
  </si>
  <si>
    <t>CAL0129927</t>
  </si>
  <si>
    <t>OCA2</t>
  </si>
  <si>
    <t>YNL056W</t>
  </si>
  <si>
    <t>Anc_2.251</t>
  </si>
  <si>
    <t>Putative protein of unknown function; similar to predicted tyrosine phosphatases Oca1p and Siw14p; green fluorescent protein (GFP)-fusion protein localizes to the cytoplasm; YNL056W is not an essential gene</t>
  </si>
  <si>
    <t>CAGL0F08965g</t>
  </si>
  <si>
    <t>CAGL-IPF7776|CAGL-CDS1316.1|CAG59281.1</t>
  </si>
  <si>
    <t>CAL0131068</t>
  </si>
  <si>
    <t>MSC7</t>
  </si>
  <si>
    <t>YHR039C</t>
  </si>
  <si>
    <t>Anc_5.305</t>
  </si>
  <si>
    <t>Protein of unknown function; green fluorescent protein (GFP)-fusion protein localizes to the endoplasmic reticulum; msc7 mutants are defective in directing meiotic recombination events to homologous chromatids</t>
  </si>
  <si>
    <t>CAGL0K10846g</t>
  </si>
  <si>
    <t>CAGL-IPF3246|CAGL-CDS3344.1|CAG61650.1</t>
  </si>
  <si>
    <t>CAL0134103</t>
  </si>
  <si>
    <t>PCD1</t>
  </si>
  <si>
    <t>YLR151C</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</si>
  <si>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</si>
  <si>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CAGL0M10043g</t>
  </si>
  <si>
    <t>CAGL-IPF8382|CAGL-CDS1243.1|CAG62761.1</t>
  </si>
  <si>
    <t>CAL0136299</t>
  </si>
  <si>
    <t>YDR444W</t>
  </si>
  <si>
    <t>Anc_5.560</t>
  </si>
  <si>
    <t>Putative hydrolase acting on ester bonds</t>
  </si>
  <si>
    <t>CAGL0G03905g</t>
  </si>
  <si>
    <t>CAGL-IPF7119|CAGL-CDS4000.1|CAG59459.1</t>
  </si>
  <si>
    <t>CAL0129169</t>
  </si>
  <si>
    <t>CAGL0M02387g</t>
  </si>
  <si>
    <t>CAGL-IPF6617|CAGL-CDS0676.1|CAG62426.1</t>
  </si>
  <si>
    <t>CAL0136605</t>
  </si>
  <si>
    <t>PXA1</t>
  </si>
  <si>
    <t>YPL147W</t>
  </si>
  <si>
    <t>Anc_8.661</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</si>
  <si>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Pxa2p</t>
  </si>
  <si>
    <t>CAGL0L08514g</t>
  </si>
  <si>
    <t>CAGL-IPF7567|CAGL-CDS3498.1|CAG62117.1</t>
  </si>
  <si>
    <t>CAL0135598</t>
  </si>
  <si>
    <t>YPR147C</t>
  </si>
  <si>
    <t>Anc_3.488</t>
  </si>
  <si>
    <t>Putative protein of unknown function; green fluorescent protein (GFP)-fusion protein localizes to the cytoplasm and is induced in response to the DNA-damaging agent MMS</t>
  </si>
  <si>
    <t>CAGL0B00462g</t>
  </si>
  <si>
    <t>CAGL-IPF3683|CAGL-CDS3371.1|CAG57890.1</t>
  </si>
  <si>
    <t>CAL0127100</t>
  </si>
  <si>
    <t>KAR4</t>
  </si>
  <si>
    <t>YCL055W</t>
  </si>
  <si>
    <t>Anc_1.012</t>
  </si>
  <si>
    <t>Transcription factor required for response to pheromones; also required during meiosis; exists in two forms, a slower-migrating form more abundant during vegetative growth and a faster-migrating form induced by pheromone</t>
  </si>
  <si>
    <t>CAGL0G01782g</t>
  </si>
  <si>
    <t>CAGL-IPF3832|CAGL-CDS0155.1|CAG59365.1</t>
  </si>
  <si>
    <t>CAL0130735</t>
  </si>
  <si>
    <t>FHL1</t>
  </si>
  <si>
    <t>YPR104C</t>
  </si>
  <si>
    <t>Anc_3.418</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</si>
  <si>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</si>
  <si>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CAGL0M02871g</t>
  </si>
  <si>
    <t>CAGL-IPF6579|CAGL-CDS1507.1|CAG62447.1</t>
  </si>
  <si>
    <t>CAL0136333</t>
  </si>
  <si>
    <t>CAGL0D01166g</t>
  </si>
  <si>
    <t>CAGL-IPF2637|CAGL-CDS3589.1|CAG58376.1</t>
  </si>
  <si>
    <t>CAL0128247</t>
  </si>
  <si>
    <t>YBR119W</t>
  </si>
  <si>
    <t>Anc_3.379</t>
  </si>
  <si>
    <t>MUD1</t>
  </si>
  <si>
    <t>U1 snRNP A protein; homolog of human U1-A; involved in nuclear mRNA splicing</t>
  </si>
  <si>
    <t>CAGL0B04433g</t>
  </si>
  <si>
    <t>CAGL-IPF692|CAGL-CDS1230.1|CAG58063.1</t>
  </si>
  <si>
    <t>CAL0127900</t>
  </si>
  <si>
    <t>YBR021W</t>
  </si>
  <si>
    <t>Anc_3.221</t>
  </si>
  <si>
    <t>FUR4</t>
  </si>
  <si>
    <t>Plasma membrane localized uracil permease; expression is tightly regulated by uracil levels and environmental cues; conformational alterations induced by unfolding or substrate binding result in Rsp5p-mediated ubiquitination and degradation</t>
  </si>
  <si>
    <t>CAGL0M09647g</t>
  </si>
  <si>
    <t>CAGL-IPF9044|CAGL-CDS1955.1|CAG62743.1</t>
  </si>
  <si>
    <t>CAL0137393</t>
  </si>
  <si>
    <t>YMR155W</t>
  </si>
  <si>
    <t>Anc_2.363</t>
  </si>
  <si>
    <t>Putative protein of unknown function; identified as interacting with Hsp82p in a high-throughput two-hybrid screen</t>
  </si>
  <si>
    <t>CAGL0K06919g</t>
  </si>
  <si>
    <t>MCX1</t>
  </si>
  <si>
    <t>CAGL-IPF5333|CAGL-CDS1771.1|CAG61485.1</t>
  </si>
  <si>
    <t>CAL0134939</t>
  </si>
  <si>
    <t>YBR227C</t>
  </si>
  <si>
    <t>Anc_6.124</t>
  </si>
  <si>
    <t>Mitochondrial matrix protein; putative ATP-binding chaperone with non-proteolytic function; similar to bacterial ClpX proteins</t>
  </si>
  <si>
    <t>CAGL0K10252g</t>
  </si>
  <si>
    <t>CAGL-IPF3212|CAGL-CDS0205.1|CAG61628.1</t>
  </si>
  <si>
    <t>CAL0134789</t>
  </si>
  <si>
    <t>UBP2</t>
  </si>
  <si>
    <t>YOR124C</t>
  </si>
  <si>
    <t>Anc_5.443</t>
  </si>
  <si>
    <t>Ubiquitin-specific protease; removes ubiquitin from ubiquitinated proteins; deubiquitinates Rsp5p and is required for MVB sorting of membrane proteins; can cleave polyubiquitin and has isopeptidase activity</t>
  </si>
  <si>
    <t>CAGL0F09009g</t>
  </si>
  <si>
    <t>CAGL-IPF7774|CAGL-CDS2987.1|CAG59283.1</t>
  </si>
  <si>
    <t>CAL0131188</t>
  </si>
  <si>
    <t>BCD1</t>
  </si>
  <si>
    <t>YHR040W</t>
  </si>
  <si>
    <t>Anc_5.303</t>
  </si>
  <si>
    <t>Essential protein required for the accumulation of box C/D snoRNA</t>
  </si>
  <si>
    <t>CAGL0M01452g</t>
  </si>
  <si>
    <t>CAGL-IPF6325|CAGL-CDS1873.1|CAG62384.1</t>
  </si>
  <si>
    <t>CAL0137139</t>
  </si>
  <si>
    <t>PEP7</t>
  </si>
  <si>
    <t>YDR323C</t>
  </si>
  <si>
    <t>Anc_5.364</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</si>
  <si>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</si>
  <si>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CAGL0F05137g</t>
  </si>
  <si>
    <t>CAGL-IPF365|CAGL-CDS4189.1|CAG59119.1</t>
  </si>
  <si>
    <t>CAL0130006</t>
  </si>
  <si>
    <t>YJL079C</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</si>
  <si>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</si>
  <si>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CAGL0J06820g</t>
  </si>
  <si>
    <t>CAGL-IPF2339|CAGL-CDS2524.1|CAG60953.1</t>
  </si>
  <si>
    <t>CAL0133378</t>
  </si>
  <si>
    <t>RNY1</t>
  </si>
  <si>
    <t>YPL123C</t>
  </si>
  <si>
    <t>Anc_8.621</t>
  </si>
  <si>
    <t>Vacuolar RNase of the T(2) family; relocalizes to the cytosol where it cleaves tRNAs upon oxidative or stationary phase stress; promotes apoptosis under stress conditions and this function is independent of its catalytic activity</t>
  </si>
  <si>
    <t>CAGL0K12892g</t>
  </si>
  <si>
    <t>CAGL-IPF4608|CAGL-CDS0972.1|CAG61740.1</t>
  </si>
  <si>
    <t>CAL0134439</t>
  </si>
  <si>
    <t>RGD2</t>
  </si>
  <si>
    <t>YFL047W</t>
  </si>
  <si>
    <t>Anc_8.004</t>
  </si>
  <si>
    <t>GTPase-activating protein (RhoGAP) for Cdc42p and Rho5p; relocalizes from bud neck to cytoplasm upon DNA replication stress</t>
  </si>
  <si>
    <t>CAGL0I07029g</t>
  </si>
  <si>
    <t>CAGL-IPF1468|CAGL-CDS1074.1|CAG60492.1</t>
  </si>
  <si>
    <t>CAL0132722</t>
  </si>
  <si>
    <t>KIP3</t>
  </si>
  <si>
    <t>YGL216W</t>
  </si>
  <si>
    <t>Anc_3.528</t>
  </si>
  <si>
    <t>Kinesin-related motor protein involved in mitotic spindle positioning</t>
  </si>
  <si>
    <t>CAGL0L07854g</t>
  </si>
  <si>
    <t>CWH43</t>
  </si>
  <si>
    <t>CAGL-IPF9594|CAGL-CDS0477.1|CAG62089.1</t>
  </si>
  <si>
    <t>CAL0135062</t>
  </si>
  <si>
    <t>YCR017C</t>
  </si>
  <si>
    <t>Anc_1.434</t>
  </si>
  <si>
    <t>Putative sensor/transporter protein involved in cell wall biogenesis; contains 14-16 transmembrane segments and several putative glycosylation and phosphorylation sites; null mutation is synthetically lethal with pkc1 deletion</t>
  </si>
  <si>
    <t>CAGL0F02607g</t>
  </si>
  <si>
    <t>CAGL-IPF5701|CAGL-CDS2084.1|CAG59007.1</t>
  </si>
  <si>
    <t>CAL0129854</t>
  </si>
  <si>
    <t>DIT2</t>
  </si>
  <si>
    <t>YDR402C</t>
  </si>
  <si>
    <t>Anc_5.493</t>
  </si>
  <si>
    <t>N-formyltyrosine oxidase; sporulation-specific microsomal enzyme involved in the production of N,N-bisformyl dityrosine required for spore wall maturation, homologous to cytochrome P-450s</t>
  </si>
  <si>
    <t>CAGL0A04807g</t>
  </si>
  <si>
    <t>CAGL-IPF1114|CAGL-CDS3864.1|CAG57870.1</t>
  </si>
  <si>
    <t>CAL0126577</t>
  </si>
  <si>
    <t>RPN12</t>
  </si>
  <si>
    <t>YFR052W</t>
  </si>
  <si>
    <t>Anc_3.580</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</si>
  <si>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</si>
  <si>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CAGL0M12727g</t>
  </si>
  <si>
    <t>CAGL-IPF8483|CAGL-CDS3781.1|CAG62876.1</t>
  </si>
  <si>
    <t>CAL0137397</t>
  </si>
  <si>
    <t>MAM33</t>
  </si>
  <si>
    <t>YIL070C</t>
  </si>
  <si>
    <t>Anc_7.265</t>
  </si>
  <si>
    <t>Acidic protein of the mitochondrial matrix; involved in oxidative phosphorylation; related to the human complement receptor gC1q-R</t>
  </si>
  <si>
    <t>CAGL0E05522g</t>
  </si>
  <si>
    <t>CAGL-IPF5042|CAGL-CDS3515.1|CAG58848.1</t>
  </si>
  <si>
    <t>CAL0128916</t>
  </si>
  <si>
    <t>YOR342C</t>
  </si>
  <si>
    <t>Anc_7.048</t>
  </si>
  <si>
    <t>Protein of unknown function; green fluorescent protein (GFP)-fusion protein localizes to the cytoplasm and the nucleus; relocalizes from nucleus to cytoplasm upon DNA replication stress; YOR342C has a paralog, YAL037W, that arose from the whole genome duplication</t>
  </si>
  <si>
    <t>CAGL0L01529g</t>
  </si>
  <si>
    <t>CAGL-IPF7417|CAGL-CDS3487.1|CAG61809.1</t>
  </si>
  <si>
    <t>CAL0135706</t>
  </si>
  <si>
    <t>AIM32</t>
  </si>
  <si>
    <t>YML050W</t>
  </si>
  <si>
    <t>Anc_1.498</t>
  </si>
  <si>
    <t>Putative protein of unknown function; null mutant is viable and displays elevated frequency of mitochondrial genome loss</t>
  </si>
  <si>
    <t>CAGL0L11880g</t>
  </si>
  <si>
    <t>CAGL-IPF8344|CAGL-CDS0471.1|CAG62258.1</t>
  </si>
  <si>
    <t>CAL0135690</t>
  </si>
  <si>
    <t>RPH1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</si>
  <si>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</si>
  <si>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CAGL0J05676g</t>
  </si>
  <si>
    <t>INN1</t>
  </si>
  <si>
    <t>CAGL-IPF7942|CAGL-CDS2614.1|CAG60903.1</t>
  </si>
  <si>
    <t>CAL0133094</t>
  </si>
  <si>
    <t>YNL152W</t>
  </si>
  <si>
    <t>Anc_2.124</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</si>
  <si>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</si>
  <si>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CAGL0A01155g</t>
  </si>
  <si>
    <t>CAGL-IPF3380|CAGL-CDS1455.1|CAG57712.1</t>
  </si>
  <si>
    <t>CAL0126855</t>
  </si>
  <si>
    <t>KAR9</t>
  </si>
  <si>
    <t>YPL269W</t>
  </si>
  <si>
    <t>Anc_6.004</t>
  </si>
  <si>
    <t>Karyogamy protein; required for correct positioning of the mitotic spindle and for orienting cytoplasmic microtubules; localizes at the shmoo tip in mating cells and at the tip of the growing bud in small-budded cells through anaphase</t>
  </si>
  <si>
    <t>CAGL0M02343g</t>
  </si>
  <si>
    <t>CAGL-IPF6619|CAGL-CDS3830.1|CAG62424.1</t>
  </si>
  <si>
    <t>CAL0136227</t>
  </si>
  <si>
    <t>ATG5</t>
  </si>
  <si>
    <t>YPL149W</t>
  </si>
  <si>
    <t>Anc_8.666</t>
  </si>
  <si>
    <t>Conserved protein involved in autophagy and the Cvt pathway; undergoes conjugation with Atg12p to form a complex involved in Atg8p lipidation; conjugated Atg12p also forms a complex with Atg16p that is essential for autophagosome formation</t>
  </si>
  <si>
    <t>CAGL0G07249g</t>
  </si>
  <si>
    <t>CAGL-IPF7083|CAGL-CDS3201.1|CAG59603.1</t>
  </si>
  <si>
    <t>CAL0130789</t>
  </si>
  <si>
    <t>YOX1</t>
  </si>
  <si>
    <t>YML027W</t>
  </si>
  <si>
    <t>Anc_5.567</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</si>
  <si>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</si>
  <si>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CAGL0I08393g</t>
  </si>
  <si>
    <t>TIF3</t>
  </si>
  <si>
    <t>CAGL-IPF4344|CAGL-CDS2561.1|CAG60550.1</t>
  </si>
  <si>
    <t>CAL0132098</t>
  </si>
  <si>
    <t>YPR163C</t>
  </si>
  <si>
    <t>Anc_7.517</t>
  </si>
  <si>
    <t>Translation initiation factor eIF-4B; contains an RNA recognition motif and binds to single-stranded RNA; has RNA annealing activity; interacts with Rps20p at the head of the 40S ribosomal subunit and alters the structure of the mRNA entry channel</t>
  </si>
  <si>
    <t>CAGL0J09064g</t>
  </si>
  <si>
    <t>CAGL-IPF6978|CAGL-CDS4595.1|CAG61054.1</t>
  </si>
  <si>
    <t>CAL0133658</t>
  </si>
  <si>
    <t>ARF1</t>
  </si>
  <si>
    <t>ADP-ribosylation factor; GTPase of the Ras superfamily involved in regulation of coated vesicle formation in intracellular trafficking within the Golgi; ARF1 has a paralog, ARF2, that arose from the whole genome duplication</t>
  </si>
  <si>
    <t>CAGL0B00814g</t>
  </si>
  <si>
    <t>CAGL-IPF3710|CAGL-CDS3049.1|CAG57906.1</t>
  </si>
  <si>
    <t>CAL0127868</t>
  </si>
  <si>
    <t>LSB5</t>
  </si>
  <si>
    <t>YCL034W</t>
  </si>
  <si>
    <t>Anc_1.039</t>
  </si>
  <si>
    <t>Protein of unknown function; binds Las17p, which is a homolog of human Wiskott-Aldrich Syndrome protein involved in actin patch assembly and actin polymerization; may mediate disassembly of the Pan1 complex from the endocytic coat</t>
  </si>
  <si>
    <t>CAGL0B03575g</t>
  </si>
  <si>
    <t>CAGL-IPF758|CAGL-CDS2647.1|CAG58027.1</t>
  </si>
  <si>
    <t>CAL0127754</t>
  </si>
  <si>
    <t>HAT2</t>
  </si>
  <si>
    <t>YEL056W</t>
  </si>
  <si>
    <t>Anc_6.009</t>
  </si>
  <si>
    <t>Subunit of the Hat1p-Hat2p histone acetyltransferase complex; required for high affinity binding of the complex to free histone H4, thereby enhancing Hat1p activity; similar to human RbAp46 and 48; has a role in telomeric silencing</t>
  </si>
  <si>
    <t>CAGL0C04499g</t>
  </si>
  <si>
    <t>CAGL-IPF884|CAGL-CDS3788.1|CAG58277.1</t>
  </si>
  <si>
    <t>CAL0127492</t>
  </si>
  <si>
    <t>YDL006W</t>
  </si>
  <si>
    <t>Anc_3.215</t>
  </si>
  <si>
    <t>PTC1</t>
  </si>
  <si>
    <t>Type 2C protein phosphatase (PP2C); dephosphorylates Hog1p, inactivating osmosensing MAPK cascade; involved in Fus3p activation during pheromone response; deletion affects precursor tRNA splicing, mitochondrial inheritance, and sporulation</t>
  </si>
  <si>
    <t>CAGL0J05566g</t>
  </si>
  <si>
    <t>CAGL-IPF7934|CAGL-CDS0778.1|CAG60898.1</t>
  </si>
  <si>
    <t>CAL0133668</t>
  </si>
  <si>
    <t>MKT1</t>
  </si>
  <si>
    <t>YNL085W</t>
  </si>
  <si>
    <t>Anc_2.205</t>
  </si>
  <si>
    <t>Protein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t>
  </si>
  <si>
    <t>CAGL0H08547g</t>
  </si>
  <si>
    <t>CAGL-IPF142|CAGL-CDS4588.1|CAG60104.1</t>
  </si>
  <si>
    <t>CAL0130623</t>
  </si>
  <si>
    <t>YPR051W</t>
  </si>
  <si>
    <t>Anc_3.331</t>
  </si>
  <si>
    <t>MAK3</t>
  </si>
  <si>
    <t>Catalytic subunit of the NatC type N-terminal acetyltransferase; involved in subcellular targeting of select N-terminally acetylated substrates to the Golgi apparatus (Arl3p and Grh1p) and the inner nuclear membrane (Trm1p); required for replication of dsRNA virus</t>
  </si>
  <si>
    <t>CAGL0G05291g</t>
  </si>
  <si>
    <t>CAGL-IPF5689|CAGL-CDS4508.1|CAG59517.1</t>
  </si>
  <si>
    <t>CAL0137665</t>
  </si>
  <si>
    <t>PAA1</t>
  </si>
  <si>
    <t>YDR071C</t>
  </si>
  <si>
    <t>Anc_8.190</t>
  </si>
  <si>
    <t>Polyamine acetyltransferase; acetylates polyamines (e.g. putrescine, spermidine, spermine) and also aralkylamines (e.g. tryptamine, phenylethylamine); may be involved in transcription and/or DNA replication</t>
  </si>
  <si>
    <t>CAGL0M06083g</t>
  </si>
  <si>
    <t>SSE1</t>
  </si>
  <si>
    <t>CAGL-IPF6125|CAGL-CDS1116.1|CAG62587.1</t>
  </si>
  <si>
    <t>CAL0136515</t>
  </si>
  <si>
    <t>SSE2</t>
  </si>
  <si>
    <t>YPL106C</t>
  </si>
  <si>
    <t>YBR169C</t>
  </si>
  <si>
    <t>Anc_8.590</t>
  </si>
  <si>
    <t>Member of the heat shock protein 70 (HSP70) family; may be involved in protein folding; localized to the cytoplasm; SSE2 has a paralog, SSE1, that arose from the whole genome duplication</t>
  </si>
  <si>
    <t>CAGL0F00105g</t>
  </si>
  <si>
    <t>CAGL0F00110g.2</t>
  </si>
  <si>
    <t>CAL0000210180</t>
  </si>
  <si>
    <t>CAGL0H09834g</t>
  </si>
  <si>
    <t>CAGL-IPF46|CAGL-CDS5516.1|CAG60158.1</t>
  </si>
  <si>
    <t>CAL0131500</t>
  </si>
  <si>
    <t>CAGL0H05819g</t>
  </si>
  <si>
    <t>CAGL-IPF4403|CAGL-CDS4700.1|CAG59982.1</t>
  </si>
  <si>
    <t>CAL0131788</t>
  </si>
  <si>
    <t>INA17</t>
  </si>
  <si>
    <t>YPL099C</t>
  </si>
  <si>
    <t>Anc_8.579</t>
  </si>
  <si>
    <t>AIM43</t>
  </si>
  <si>
    <t>Protein of unknown function; the authentic, non-tagged protein is detected in purified mitochondria in high-throughput studies; null mutant displays elevated frequency of mitochondrial genome loss</t>
  </si>
  <si>
    <t>CAGL0D05610g</t>
  </si>
  <si>
    <t>CAGL-IPF4902|CAGL-CDS2420.1|CAG58564.1</t>
  </si>
  <si>
    <t>CAL0128163</t>
  </si>
  <si>
    <t>PSR1</t>
  </si>
  <si>
    <t>YLL010C</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</si>
  <si>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</si>
  <si>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CAGL0F01111g</t>
  </si>
  <si>
    <t>CAGL-IPF3740|CAGL-CDS4084.1|CAG58946.1</t>
  </si>
  <si>
    <t>CAL0130906</t>
  </si>
  <si>
    <t>OPI10</t>
  </si>
  <si>
    <t>YOL032W</t>
  </si>
  <si>
    <t>Anc_7.099</t>
  </si>
  <si>
    <t>Protein with a possible role in phospholipid biosynthesis; null mutant displays an inositol-excreting phenotype that is suppressed by exogenous choline; protein abundance increases in response to DNA replication stress</t>
  </si>
  <si>
    <t>CAGL0G05522g</t>
  </si>
  <si>
    <t>CAGL-IPF15360|CAG59528.1</t>
  </si>
  <si>
    <t>CAL0130685</t>
  </si>
  <si>
    <t>CAGL0F03289g</t>
  </si>
  <si>
    <t>CAGL-IPF1770|CAGL-CDS4834.1|CAG59037.1</t>
  </si>
  <si>
    <t>CAL0131380</t>
  </si>
  <si>
    <t>LRP1</t>
  </si>
  <si>
    <t>YHR081W</t>
  </si>
  <si>
    <t>Anc_5.373</t>
  </si>
  <si>
    <t>Nuclear exosome-associated nucleic acid binding protein; involved in RNA processing, surveillance, degradation, tethering, and export; rapidly degraded by the proteasome in the absence of Rrp6p; homolog of mammalian nuclear matrix protein C1D involved in regulation of DNA repair and recombination</t>
  </si>
  <si>
    <t>CAGL0L01727g</t>
  </si>
  <si>
    <t>CAGL-IPF7426|CAGL-CDS2436.1|CAG61815.1</t>
  </si>
  <si>
    <t>CAL0136136</t>
  </si>
  <si>
    <t>DCW1</t>
  </si>
  <si>
    <t>YKL046C</t>
  </si>
  <si>
    <t>Anc_2.570</t>
  </si>
  <si>
    <t>Putative mannosidase; GPI-anchored membrane protein required for cell wall biosynthesis in bud formation;homologous to Dfg5p</t>
  </si>
  <si>
    <t>CAGL0F08305g</t>
  </si>
  <si>
    <t>CAGL-IPF606|CAGL-CDS2943.1|CAG59254.1</t>
  </si>
  <si>
    <t>CAL0131038</t>
  </si>
  <si>
    <t>MTM1</t>
  </si>
  <si>
    <t>YGR257C</t>
  </si>
  <si>
    <t>Anc_5.053</t>
  </si>
  <si>
    <t>Mitochondrial protein of the mitochondrial carrier family; involved in activating mitochondrial Sod2p probably by facilitating insertion of an essential manganese cofactor</t>
  </si>
  <si>
    <t>CAGL0B04147g</t>
  </si>
  <si>
    <t>CAGL-IPF712|CAGL-CDS1684.1|CAG58050.1</t>
  </si>
  <si>
    <t>CAL0127046</t>
  </si>
  <si>
    <t>DBF20</t>
  </si>
  <si>
    <t>YPR111W</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</si>
  <si>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</si>
  <si>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CAGL0A00891g</t>
  </si>
  <si>
    <t>CAGL-IPF3356|CAGL-CDS0931.1|CAG57700.1</t>
  </si>
  <si>
    <t>CAL0126915</t>
  </si>
  <si>
    <t>BUD6</t>
  </si>
  <si>
    <t>YLR319C</t>
  </si>
  <si>
    <t>Anc_4.135</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</si>
  <si>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</si>
  <si>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CAGL0H01705g</t>
  </si>
  <si>
    <t>CAGL-IPF5831|CAGL-CDS4973.1|CAG59806.1</t>
  </si>
  <si>
    <t>CAL0131772</t>
  </si>
  <si>
    <t>FPR2</t>
  </si>
  <si>
    <t>YDR519W</t>
  </si>
  <si>
    <t>Anc_1.028</t>
  </si>
  <si>
    <t>Membrane-bound peptidyl-prolyl cis-trans isomerase (PPIase); binds to the drugs FK506 and rapamycin; expression pattern suggests possible involvement in ER protein trafficking; relocalizes from nucleus to vacuole upon DNA replication stress</t>
  </si>
  <si>
    <t>CAGL0K00627g</t>
  </si>
  <si>
    <t>CAGL-IPF5159|CAGL-CDS2699.1|CAG61212.1</t>
  </si>
  <si>
    <t>CAL0134053</t>
  </si>
  <si>
    <t>YJL193W</t>
  </si>
  <si>
    <t>Anc_1.143</t>
  </si>
  <si>
    <t>Putative protein of unknown function; predicted to encode a triose phosphate transporter subfamily member based on phylogenetic analysis; similar to YOR307C/SLY41; deletion mutant has a respiratory growth defect</t>
  </si>
  <si>
    <t>CAGL0G09977g</t>
  </si>
  <si>
    <t>GDB1</t>
  </si>
  <si>
    <t>CAGL-IPF1518|CAGL-CDS0098.1|CAG59721.1</t>
  </si>
  <si>
    <t>CAL0129165</t>
  </si>
  <si>
    <t>YPR184W</t>
  </si>
  <si>
    <t>Anc_7.541</t>
  </si>
  <si>
    <t>Glycogen debranching enzyme; contains glucanotranferase and alpha-1,6-amyloglucosidase activities; required for glycogen degradation; phosphorylated in mitochondria; activity is inhibited by Igd1p; protein abundance increases in response to DNA replication stress</t>
  </si>
  <si>
    <t>CAGL0A02530g</t>
  </si>
  <si>
    <t>CAGL-IPF2945|CAGL-CDS3414.1|CAG57767.1|TRR1</t>
  </si>
  <si>
    <t>CAL0126825</t>
  </si>
  <si>
    <t>YDR353W</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</si>
  <si>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</si>
  <si>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CAGL0I10813g</t>
  </si>
  <si>
    <t>CAGL-IPF6405|CAGL-CDS4126.1|CAG60655.1</t>
  </si>
  <si>
    <t>CAL0132662</t>
  </si>
  <si>
    <t>UBS1</t>
  </si>
  <si>
    <t>YBR165W</t>
  </si>
  <si>
    <t>Anc_8.596</t>
  </si>
  <si>
    <t>Ubiquitin-conjugating enzyme suppressor that regulates Cdc34p; functions as a general positive regulator of Cdc34p activity; nuclear protein that may represent a link between nucleocytoplasmic transport and ubiquitin ligase activity</t>
  </si>
  <si>
    <t>CAGL0L11902g</t>
  </si>
  <si>
    <t>CAGL-IPF8342|CAGL-CDS3994.1|CAG62259.1</t>
  </si>
  <si>
    <t>CAL0135420</t>
  </si>
  <si>
    <t>ADK2</t>
  </si>
  <si>
    <t>YER170W</t>
  </si>
  <si>
    <t>Anc_8.236</t>
  </si>
  <si>
    <t>Mitochondrial adenylate kinase; catalyzes the reversible synthesis of GTP and AMP from GDP and ADP; may serve as a back-up for synthesizing GTP or ADP depending on metabolic conditions; 3' sequence of ADK2 varies with strain background</t>
  </si>
  <si>
    <t>CAGL0K03509g</t>
  </si>
  <si>
    <t>HFD1</t>
  </si>
  <si>
    <t>CAGL-IPF2180|CAGL-CDS1921.1|CAG61338.1</t>
  </si>
  <si>
    <t>CAL0133859</t>
  </si>
  <si>
    <t>YMR110C</t>
  </si>
  <si>
    <t>Anc_2.439</t>
  </si>
  <si>
    <t>Hexadecenal dehydrogenase; involved in the conversion of sphingosine 1-phosphate breakdown product hexadecenal to hexadecenoic acid; located in the mitochondrial outer membrane and also in lipid particles; has similarity to ALDH3A2, a human fatty aldehyde dehydrogenase (FALDH) mutated in Sjogren-Larsson syndrome, a neurocutaneous disorder</t>
  </si>
  <si>
    <t>CAGL0F00110g</t>
  </si>
  <si>
    <t>AWP10</t>
  </si>
  <si>
    <t>CAGL-IPF9600|CAGL0F00121g|CAGL-IPF16488|CAGL0F00143g|CAGL-IPF16486|CAGL0F00154g|CAGL0F00165g|CAGL-IPF3815</t>
  </si>
  <si>
    <t>CAL0131052</t>
  </si>
  <si>
    <t>CAGL0L07304g</t>
  </si>
  <si>
    <t>GET3</t>
  </si>
  <si>
    <t>CAGL-IPF8879|CAGL-CDS3157.1|CAG62065.1</t>
  </si>
  <si>
    <t>CAL0135306</t>
  </si>
  <si>
    <t>YDL100C</t>
  </si>
  <si>
    <t>Anc_2.355</t>
  </si>
  <si>
    <t>Guanine nucleotide exchange factor for Gpa1p; amplifies G protein signaling; subunit of the GET complex, which is involved in Golgi to ER trafficking and insertion of proteins into the ER membrane; has low-level ATPase activity; protein abundance increases in response to DNA replication stress</t>
  </si>
  <si>
    <t>CAGL0L02827g</t>
  </si>
  <si>
    <t>CAGL-IPF2764|CAGL-CDS1141.1|CAG61864.1</t>
  </si>
  <si>
    <t>CAL0135078</t>
  </si>
  <si>
    <t>PTP2</t>
  </si>
  <si>
    <t>YOR208W</t>
  </si>
  <si>
    <t>Anc_8.623</t>
  </si>
  <si>
    <t>Phosphotyrosine-specific protein phosphatase; involved in the inactivation of mitogen-activated protein kinase (MAPK) during osmolarity sensing; dephosporylates Hog1p MAPK and regulates its localization; localized to the nucleus</t>
  </si>
  <si>
    <t>CAGL0K02189g</t>
  </si>
  <si>
    <t>CAGL-IPF8733|CAGL-CDS4408.1|CAG61281.1</t>
  </si>
  <si>
    <t>CAL0134909</t>
  </si>
  <si>
    <t>VFA1</t>
  </si>
  <si>
    <t>YER128W</t>
  </si>
  <si>
    <t>Anc_8.139</t>
  </si>
  <si>
    <t>Protein that interacts with Vps4p and has a role in vacuolar sorting; localizes to endosomes in a Vps4-dependent manner; overexpression causes canavanine sensitivity and confers a partial class D vacuole morphology</t>
  </si>
  <si>
    <t>CAGL0K06699g</t>
  </si>
  <si>
    <t>CAGL-IPF5317|CAGL-CDS1780.1|CAG61475.1</t>
  </si>
  <si>
    <t>CAL0134733</t>
  </si>
  <si>
    <t>SDS24</t>
  </si>
  <si>
    <t>YGL056C</t>
  </si>
  <si>
    <t>YBR214W</t>
  </si>
  <si>
    <t>Anc_6.107</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</si>
  <si>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</si>
  <si>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CAGL0A01782g</t>
  </si>
  <si>
    <t>HXT4</t>
  </si>
  <si>
    <t>CAGL-IPF3010|CAGL-CDS1669.1|CAG57736.1</t>
  </si>
  <si>
    <t>CAL0126625</t>
  </si>
  <si>
    <t>YHR092C</t>
  </si>
  <si>
    <t>High-affinity glucose transporter; member of the major facilitator superfamily, expression is induced by low levels of glucose and repressed by high levels of glucose; HXT4 has a paralog, HXT7, that arose from the whole genome duplication</t>
  </si>
  <si>
    <t>CAGL0H03003g</t>
  </si>
  <si>
    <t>CAGL-IPF1961|CAGL-CDS1561.1|CAG59856.1</t>
  </si>
  <si>
    <t>CAL0131514</t>
  </si>
  <si>
    <t>VPS45</t>
  </si>
  <si>
    <t>YGL095C</t>
  </si>
  <si>
    <t>Anc_6.174</t>
  </si>
  <si>
    <t>Protein of the Sec1p/Munc-18 family; essential for vacuolar protein sorting; required for the function of Pep12p and the early endosome/late Golgi SNARE Tlg2p; essential for fusion of Golgi-derived vesicles with the prevacuolar compartment</t>
  </si>
  <si>
    <t>CAGL0K01661g</t>
  </si>
  <si>
    <t>CAGL-IPF5083|CAGL-CDS2180.1|CAG61258.1</t>
  </si>
  <si>
    <t>CAL0133837</t>
  </si>
  <si>
    <t>RTK1</t>
  </si>
  <si>
    <t>YDL025C</t>
  </si>
  <si>
    <t>Anc_3.167</t>
  </si>
  <si>
    <t>Putative protein kinase, potentially phosphorylated by Cdc28p; interacts with ribosome biogenesis factors, Cka2, Gus1 and Arc1; protein abundance increases in response to DNA replication stress</t>
  </si>
  <si>
    <t>CAGL0I09988g</t>
  </si>
  <si>
    <t>CAGL-IPF7701|CAGL-CDS2852.1|CAG60618.1</t>
  </si>
  <si>
    <t>CAL0132668</t>
  </si>
  <si>
    <t>PSH1</t>
  </si>
  <si>
    <t>YOL054W</t>
  </si>
  <si>
    <t>Anc_8.808</t>
  </si>
  <si>
    <t>E3 ubiquitin ligase targeting centromere-binding protein Cse4p; mediates poyubiquitination and degradation of Cse4p; prevents Cse4p from mislocalizing to euchromatin; ubiquitylation of Cse4p may be antagonized by Scm3p</t>
  </si>
  <si>
    <t>CAGL0F09185g</t>
  </si>
  <si>
    <t>CAGL-IPF7761|CAGL-CDS4202.1|CAG59291.1</t>
  </si>
  <si>
    <t>CAL0131278</t>
  </si>
  <si>
    <t>FAU1</t>
  </si>
  <si>
    <t>YER183C</t>
  </si>
  <si>
    <t>Anc_4.388</t>
  </si>
  <si>
    <t>5,10-methenyltetrahydrofolate synthetase; involved in folic acid biosynthesis</t>
  </si>
  <si>
    <t>CAGL0F00759g</t>
  </si>
  <si>
    <t>CAGL-IPF3766|CAGL-CDS0982.1|CAG58931.1</t>
  </si>
  <si>
    <t>CAL0130952</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</si>
  <si>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</si>
  <si>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</si>
  <si>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CAGL0A04411g</t>
  </si>
  <si>
    <t>SKT5</t>
  </si>
  <si>
    <t>CAGL-IPF1141|CAGL-CDS1250.1|CAG57852.1</t>
  </si>
  <si>
    <t>CAL0126659</t>
  </si>
  <si>
    <t>YER096W</t>
  </si>
  <si>
    <t>YBL061C</t>
  </si>
  <si>
    <t>Anc_7.386</t>
  </si>
  <si>
    <t>Activator of Chs3p (chitin synthase III) during vegetative growth; recruits Chs3p to the bud neck via interaction with Bni4p; SKT5 has a paralog, SHC1, that arose from the whole genome duplication</t>
  </si>
  <si>
    <t>CAGL0E06248g</t>
  </si>
  <si>
    <t>RCN1</t>
  </si>
  <si>
    <t>CAGL-IPF6001|CAGL-CDS4478.1|CAG58880.1</t>
  </si>
  <si>
    <t>CAL0128980</t>
  </si>
  <si>
    <t>YKL159C</t>
  </si>
  <si>
    <t>Anc_5.281</t>
  </si>
  <si>
    <t>Protein involved in calcineurin regulation during calcium signaling; has similarity to H. sapiens DSCR1 which is found in the Down Syndrome candidate region</t>
  </si>
  <si>
    <t>CAGL0G06886g</t>
  </si>
  <si>
    <t>CAGL-IPF5599|CAGL-CDS1104.1|CAG59587.1</t>
  </si>
  <si>
    <t>CAL0129710</t>
  </si>
  <si>
    <t>YJL016W</t>
  </si>
  <si>
    <t>Anc_5.164</t>
  </si>
  <si>
    <t>Putative protein of unknown function; GFP-fusion protein localizes to the cytoplasm; conserved in closely related Saccharomyces species</t>
  </si>
  <si>
    <t>CAGL0M02431g</t>
  </si>
  <si>
    <t>KES1</t>
  </si>
  <si>
    <t>CAGL-IPF6614|CAGL-CDS2489.1|CAG62428.1</t>
  </si>
  <si>
    <t>CAL0136995</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</si>
  <si>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</si>
  <si>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CAGL0K09944g</t>
  </si>
  <si>
    <t>PDE2</t>
  </si>
  <si>
    <t>CAGL-IPF3191|CAGL-CDS1635.1|CAG61614.1</t>
  </si>
  <si>
    <t>CAL0134331</t>
  </si>
  <si>
    <t>YOR360C</t>
  </si>
  <si>
    <t>Anc_7.026</t>
  </si>
  <si>
    <t>High-affinity cyclic AMP phosphodiesterase; component of the cAMP-dependent protein kinase signaling system, protects the cell from extracellular cAMP, contains readthrough motif surrounding termination codon</t>
  </si>
  <si>
    <t>CAGL0I03938g</t>
  </si>
  <si>
    <t>PPH21</t>
  </si>
  <si>
    <t>CAGL-IPF5952|CAGL-CDS3003.1|CAG60357.1</t>
  </si>
  <si>
    <t>CAL0132122</t>
  </si>
  <si>
    <t>YDL134C</t>
  </si>
  <si>
    <t>YDL188C</t>
  </si>
  <si>
    <t>Anc_7.302</t>
  </si>
  <si>
    <t>PPH22</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</si>
  <si>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PPH22 has a paralog, PPH21, that arose from the whole genome duplication</t>
  </si>
  <si>
    <t>CAGL0G06556g</t>
  </si>
  <si>
    <t>PHO23</t>
  </si>
  <si>
    <t>CAGL-IPF3421|CAGL-CDS3445.1|CAG59572.1</t>
  </si>
  <si>
    <t>CAL0129277</t>
  </si>
  <si>
    <t>YNL097C</t>
  </si>
  <si>
    <t>Anc_2.183</t>
  </si>
  <si>
    <t>Component of the Rpd3L histone deacetylase complex; involved in transcriptional regulation of PHO5; affects termination of snoRNAs and cryptic unstable transcripts (CUTs); C-terminus has similarity to human candidate tumor suppressor p33(ING1) and its isoform ING3</t>
  </si>
  <si>
    <t>CAGL0L13156g</t>
  </si>
  <si>
    <t>CAGL-IPF8532|CAGL-CDS4427.1|CAG62315.1</t>
  </si>
  <si>
    <t>CAL0135822</t>
  </si>
  <si>
    <t>RFU1</t>
  </si>
  <si>
    <t>YLR073C</t>
  </si>
  <si>
    <t>Anc_8.013</t>
  </si>
  <si>
    <t>Protein that inhibits Doa4p deubiquitinating activity; contributes to ubiquitin homeostasis by regulating the conversion of free ubiquitin chains to ubiquitin monomers by Doa4p; GFP-fusion protein localizes to endosomes</t>
  </si>
  <si>
    <t>CAGL0D04928g</t>
  </si>
  <si>
    <t>CAGL-IPF4957|CAGL-CDS2375.1|CAG58536.1</t>
  </si>
  <si>
    <t>CAL0128423</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</si>
  <si>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</si>
  <si>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</si>
  <si>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CAGL0M10505g</t>
  </si>
  <si>
    <t>CAGL-IPF8953|CAGL-CDS4482.1|CAG62781.1</t>
  </si>
  <si>
    <t>CAL0136831</t>
  </si>
  <si>
    <t>NHP10</t>
  </si>
  <si>
    <t>YDL002C</t>
  </si>
  <si>
    <t>Anc_3.210</t>
  </si>
  <si>
    <t>Protein related to mammalian high mobility group proteins; preferentially binds DNA ends, protecting them from exonucleatic cleavage; likely component of the chromatin-remodeling complex INO80 complex; proposed to be involved in DNA repair</t>
  </si>
  <si>
    <t>CAGL0K05049g</t>
  </si>
  <si>
    <t>CAGL-IPF4000|CAGL-CDS0672.1|CAG61407.1</t>
  </si>
  <si>
    <t>CAL0134443</t>
  </si>
  <si>
    <t>POP1</t>
  </si>
  <si>
    <t>YNL221C</t>
  </si>
  <si>
    <t>Anc_2.022</t>
  </si>
  <si>
    <t>CAGL0E04180g</t>
  </si>
  <si>
    <t>CAGL-IPF2491|CAGL-CDS4064.1|CAG58788.1</t>
  </si>
  <si>
    <t>CAL0128750</t>
  </si>
  <si>
    <t>YBR070C</t>
  </si>
  <si>
    <t>Anc_3.289</t>
  </si>
  <si>
    <t>ALG14</t>
  </si>
  <si>
    <t>Component of UDP-GlcNAc transferase; required for the second step of dolichyl-linked oligosaccharide synthesis; anchors the catalytic subunit Alg13p to the ER membrane; similar to bacterial and human glycosyltransferases</t>
  </si>
  <si>
    <t>CAGL0C02277g</t>
  </si>
  <si>
    <t>GLN3</t>
  </si>
  <si>
    <t>CAGL-IPF1065|CAGL-CDS0752.1|CAG58181.1</t>
  </si>
  <si>
    <t>CAL0127336</t>
  </si>
  <si>
    <t>YER040W</t>
  </si>
  <si>
    <t>Anc_3.539</t>
  </si>
  <si>
    <t>Transcriptional activator of genes regulated by NCR; localization and activity regulated by quality of nitrogen source; NCR stands for nitrogen catabolite repression</t>
  </si>
  <si>
    <t>CAGL0K08470g</t>
  </si>
  <si>
    <t>CAGL-IPF16327|CAG61552.1</t>
  </si>
  <si>
    <t>CAL0134947</t>
  </si>
  <si>
    <t>CAGL0F05049g</t>
  </si>
  <si>
    <t>CAGL-IPF358|CAGL-CDS3669.1|CAG59115.1</t>
  </si>
  <si>
    <t>CAL0131046</t>
  </si>
  <si>
    <t>YLR283W</t>
  </si>
  <si>
    <t>Anc_6.077</t>
  </si>
  <si>
    <t>Putative protein of unknown function; green fluorescent protein (GFP)-fusion protein localizes to mitochondria; YLR283W is not an essential gene</t>
  </si>
  <si>
    <t>CAGL0D02090g</t>
  </si>
  <si>
    <t>ASC1</t>
  </si>
  <si>
    <t>CAGL-IPF4835|CAGL-CDS4601.1|CAG58416.1</t>
  </si>
  <si>
    <t>CAL0128359</t>
  </si>
  <si>
    <t>YMR116C</t>
  </si>
  <si>
    <t>Anc_2.431</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</si>
  <si>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</si>
  <si>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CAGL0M11473g</t>
  </si>
  <si>
    <t>Novel_proteincoding45</t>
  </si>
  <si>
    <t>CAL0000207911</t>
  </si>
  <si>
    <t>Anc_8.285</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</si>
  <si>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</si>
  <si>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</si>
  <si>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CAGL0L06776g</t>
  </si>
  <si>
    <t>CAGL-IPF7654|CAG62041.1</t>
  </si>
  <si>
    <t>CAL0135798</t>
  </si>
  <si>
    <t>YMR136W</t>
  </si>
  <si>
    <t>Anc_2.395</t>
  </si>
  <si>
    <t>GAT2</t>
  </si>
  <si>
    <t>Protein containing GATA family zinc finger motifs; similar to Gln3p and Dal80p; expression repressed by leucine</t>
  </si>
  <si>
    <t>CAGL0L00627g</t>
  </si>
  <si>
    <t>CAGL-IPF7521|CAGL-CDS0693.1|CAG61771.1</t>
  </si>
  <si>
    <t>CAL0135152</t>
  </si>
  <si>
    <t>GPB2</t>
  </si>
  <si>
    <t>YAL056W</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</si>
  <si>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</si>
  <si>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CAGL0D02464g</t>
  </si>
  <si>
    <t>CAGL-IPF4860|CAGL-CDS0646.1|CAG58433.1</t>
  </si>
  <si>
    <t>CAL0128501</t>
  </si>
  <si>
    <t>YNL325C</t>
  </si>
  <si>
    <t>Anc_3.014</t>
  </si>
  <si>
    <t>FIG4</t>
  </si>
  <si>
    <t>Phosphatidylinositol 3,5-bisphosphate (PtdIns[3,5]P) phosphatase; required for efficient mating and response to osmotic shock; physically associates with and regulated by Vac14p; contains a SAC1-like domain</t>
  </si>
  <si>
    <t>CAGL0A01067g</t>
  </si>
  <si>
    <t>CAGL-IPF3372|CAGL-CDS1307.1|CAG57708.1</t>
  </si>
  <si>
    <t>CAL0126831</t>
  </si>
  <si>
    <t>KEL3</t>
  </si>
  <si>
    <t>YPL263C</t>
  </si>
  <si>
    <t>Anc_6.010</t>
  </si>
  <si>
    <t>Cytoplasmic protein of unknown function</t>
  </si>
  <si>
    <t>CAGL0H07865g</t>
  </si>
  <si>
    <t>CAGL-IPF196|CAGL-CDS1215.1|CAG60073.1</t>
  </si>
  <si>
    <t>CAL0130283</t>
  </si>
  <si>
    <t>MTO1</t>
  </si>
  <si>
    <t>YGL236C</t>
  </si>
  <si>
    <t>Anc_3.558</t>
  </si>
  <si>
    <t>Mitochondrial protein; forms a heterodimer complex with Mss1p that performs the 5-carboxymethylaminomethyl modification of the wobble uridine base in mitochondrial tRNAs; required for respiration in paromomycin-resistant 15S rRNA mutants</t>
  </si>
  <si>
    <t>CAGL0H06149g</t>
  </si>
  <si>
    <t>CAGL-IPF336|CAGL-CDS0641.1|CAG59995.1</t>
  </si>
  <si>
    <t>CAL0131866</t>
  </si>
  <si>
    <t>CCR4</t>
  </si>
  <si>
    <t>YAL021C</t>
  </si>
  <si>
    <t>Anc_7.078</t>
  </si>
  <si>
    <t>Component of the CCR4-NOT transcriptional complex; CCR4-NOT is involved in regulation of gene expression; component of the major cytoplasmic deadenylase, which is involved in mRNA poly(A) tail shortening</t>
  </si>
  <si>
    <t>CAGL0L12628g</t>
  </si>
  <si>
    <t>CAGL-IPF8583|CAGL-CDS4428.1|CAG62291.1</t>
  </si>
  <si>
    <t>CAL0135640</t>
  </si>
  <si>
    <t>MRX11</t>
  </si>
  <si>
    <t>YPL041C</t>
  </si>
  <si>
    <t>Anc_8.489</t>
  </si>
  <si>
    <t>Protein of unknown function involved in maintenance of telomere length</t>
  </si>
  <si>
    <t>CAGL0G08932g</t>
  </si>
  <si>
    <t>CAGL-IPF1593|CAGL-CDS3010.1|CAG59678.1</t>
  </si>
  <si>
    <t>CAL0129199</t>
  </si>
  <si>
    <t>TLG2</t>
  </si>
  <si>
    <t>YOL018C</t>
  </si>
  <si>
    <t>Anc_1.372</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</si>
  <si>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</si>
  <si>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CAGL0K11858g</t>
  </si>
  <si>
    <t>CAGL-IPF8505|CAGL-CDS4462.1|CAG61694.1</t>
  </si>
  <si>
    <t>CAL0134835</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</si>
  <si>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</si>
  <si>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CAGL0G09174g</t>
  </si>
  <si>
    <t>CAGL-IPF1577|CAGL-CDS0567.1|CAG59687.1</t>
  </si>
  <si>
    <t>CAL0137649</t>
  </si>
  <si>
    <t>APL5</t>
  </si>
  <si>
    <t>YPL195W</t>
  </si>
  <si>
    <t>Anc_6.201</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</si>
  <si>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</si>
  <si>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CAGL0J02750g</t>
  </si>
  <si>
    <t>CAGL-IPF6540|CAGL-CDS2887.1|CAG60773.1</t>
  </si>
  <si>
    <t>CAL0133616</t>
  </si>
  <si>
    <t>CAGL0M06215g</t>
  </si>
  <si>
    <t>CAGL-IPF6132|CAGL-CDS3438.1|CAG62593.1</t>
  </si>
  <si>
    <t>CAL0137239</t>
  </si>
  <si>
    <t>ECM31</t>
  </si>
  <si>
    <t>YBR176W</t>
  </si>
  <si>
    <t>Anc_8.583</t>
  </si>
  <si>
    <t>Ketopantoate hydroxymethyltransferase; required for pantothenic acid biosynthesis, converts 2-oxoisovalerate into 2-dehydropantoate</t>
  </si>
  <si>
    <t>CAGL0C01485g</t>
  </si>
  <si>
    <t>CAGL-IPF7248|CAGL-CDS1840.1|CAG58145.1</t>
  </si>
  <si>
    <t>CAL0127210</t>
  </si>
  <si>
    <t>CTI6</t>
  </si>
  <si>
    <t>YPL181W</t>
  </si>
  <si>
    <t>Anc_6.173</t>
  </si>
  <si>
    <t>Component of the Rpd3L histone deacetylase complex; relieves transcriptional repression by binding to the Cyc8p-Tup1p corepressor and recruiting the SAGA complex to the repressed promoter; contains a PHD finger domain</t>
  </si>
  <si>
    <t>CAGL0D05896g</t>
  </si>
  <si>
    <t>CAGL-IPF4885|CAGL-CDS0871.1|CAG58576.1</t>
  </si>
  <si>
    <t>CAL0127955</t>
  </si>
  <si>
    <t>PBP1</t>
  </si>
  <si>
    <t>YGR178C</t>
  </si>
  <si>
    <t>Anc_5.182</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</si>
  <si>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</si>
  <si>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CAGL0K12188g</t>
  </si>
  <si>
    <t>CAGL-IPF4652|CAGL-CDS1867.1|CAG61708.1</t>
  </si>
  <si>
    <t>CAL0133991</t>
  </si>
  <si>
    <t>SIF2</t>
  </si>
  <si>
    <t>YBR103W</t>
  </si>
  <si>
    <t>Anc_3.344</t>
  </si>
  <si>
    <t>WD40 repeat-containing subunit of Set3C histone deacetylase complex; complex represses early/middle sporulation genes; antagonizes telomeric silencing; binds specifically to the Sir4p N-terminus</t>
  </si>
  <si>
    <t>CAGL0M05137g</t>
  </si>
  <si>
    <t>CAGL-IPF7198|CAGL-CDS0161.1|CAG62545.1</t>
  </si>
  <si>
    <t>CAL0136505</t>
  </si>
  <si>
    <t>Anc_8.777</t>
  </si>
  <si>
    <t>CAGL0H01529g</t>
  </si>
  <si>
    <t>CPR5</t>
  </si>
  <si>
    <t>CAGL-IPF5821|CAGL-CDS4405.1|CAG59798.1</t>
  </si>
  <si>
    <t>CAL0131948</t>
  </si>
  <si>
    <t>YHR057C</t>
  </si>
  <si>
    <t>YDR304C</t>
  </si>
  <si>
    <t>Anc_5.323</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</si>
  <si>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</si>
  <si>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CAGL0D01430g</t>
  </si>
  <si>
    <t>CAGL-IPF2667|CAGL-CDS2440.1|CAG58388.1</t>
  </si>
  <si>
    <t>CAL0128381</t>
  </si>
  <si>
    <t>HOS1</t>
  </si>
  <si>
    <t>YPR068C</t>
  </si>
  <si>
    <t>Anc_3.362</t>
  </si>
  <si>
    <t>Class I histone deacetylase (HDAC) family member; deacetylates Smc3p on lysine residues at anaphase onset; has sequence similarity to Hda1p, Rpd3p, Hos2p, and Hos3p; interacts with the Tup1p-Ssn6p corepressor complex</t>
  </si>
  <si>
    <t>CAGL0C04565g</t>
  </si>
  <si>
    <t>CAGL-IPF880|CAGL-CDS4640.1|CAG58279.1</t>
  </si>
  <si>
    <t>CAL0127468</t>
  </si>
  <si>
    <t>JJJ3</t>
  </si>
  <si>
    <t>YJR097W</t>
  </si>
  <si>
    <t>Anc_1.113</t>
  </si>
  <si>
    <t>Protein of unknown function; contains a CSL Zn finger and a DnaJ-domain; involved in diphthamide biosynthesis; ortholog human Dph4</t>
  </si>
  <si>
    <t>CAGL0H05005g</t>
  </si>
  <si>
    <t>CAGL-IPF4456|CAGL-CDS2373.1|CAG59946.1</t>
  </si>
  <si>
    <t>CAL0131440</t>
  </si>
  <si>
    <t>CAGL0B00528g</t>
  </si>
  <si>
    <t>CAGL-IPF3690|CAGL-CDS1180.1|CAG57893.1</t>
  </si>
  <si>
    <t>CAL0127086</t>
  </si>
  <si>
    <t>LRE1</t>
  </si>
  <si>
    <t>YDR528W</t>
  </si>
  <si>
    <t>YCL051W</t>
  </si>
  <si>
    <t>Anc_1.015</t>
  </si>
  <si>
    <t>Protein involved in control of cell wall structure and stress response; overproduction confers resistance to cell-wall degrading enzymes; exhibits genetic interactions with genes involved in the cell wall integrity pathway; &lt;br&gt;LRE1 has a paralog, HLR1, that arose from the whole genome duplication</t>
  </si>
  <si>
    <t>CAGL0G06424g</t>
  </si>
  <si>
    <t>CAGL-IPF3430|CAGL-CDS4699.1|CAG59568.1</t>
  </si>
  <si>
    <t>CAL0130827</t>
  </si>
  <si>
    <t>SNX3</t>
  </si>
  <si>
    <t>YOR357C</t>
  </si>
  <si>
    <t>Anc_7.030</t>
  </si>
  <si>
    <t>Sorting nexin for late-Golgi enzymes; required to maintain late-Golgi resident enzymes in their proper location by recycling molecules from the prevacuolar compartment; contains a PX domain and sequence similarity to human Snx3p</t>
  </si>
  <si>
    <t>CAGL0K11990g</t>
  </si>
  <si>
    <t>CAGL-IPF8494|CAGL-CDS0455.1|CAG61699.1</t>
  </si>
  <si>
    <t>CAL0134673</t>
  </si>
  <si>
    <t>CAGL0I00902g</t>
  </si>
  <si>
    <t>CAGL-IPF2032|CAGL-CDS1675.1|CAG60230.1</t>
  </si>
  <si>
    <t>CAL0132656</t>
  </si>
  <si>
    <t>CAGL0J10054g</t>
  </si>
  <si>
    <t>CAGL-IPF9065|CAGL-CDS0926.1|CAG61098.1</t>
  </si>
  <si>
    <t>CAL0133630</t>
  </si>
  <si>
    <t>ARP5</t>
  </si>
  <si>
    <t>YNL059C</t>
  </si>
  <si>
    <t>Anc_2.248</t>
  </si>
  <si>
    <t>CAGL0K04103g</t>
  </si>
  <si>
    <t>CAGL-IPF2139|CAGL-CDS4121.1|CAG61364.1</t>
  </si>
  <si>
    <t>CAL0133777</t>
  </si>
  <si>
    <t>CAX4</t>
  </si>
  <si>
    <t>YGR036C</t>
  </si>
  <si>
    <t>Anc_4.179</t>
  </si>
  <si>
    <t>Dolichyl pyrophosphate (Dol-P-P) phosphatase; has a luminally oriented active site in the ER; cleaves the anhydride linkage in Dol-P-P; required for Dol-P-P-linked oligosaccharide intermediate synthesis and protein N-glycosylation</t>
  </si>
  <si>
    <t>CAGL0M13541g</t>
  </si>
  <si>
    <t>CAGL-IPF6073|CAGL-CDS1390.1|CAG62912.1</t>
  </si>
  <si>
    <t>CAL0136731</t>
  </si>
  <si>
    <t>TDA1</t>
  </si>
  <si>
    <t>YMR291W</t>
  </si>
  <si>
    <t>Anc_5.038</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</si>
  <si>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</si>
  <si>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CAGL0A04345g</t>
  </si>
  <si>
    <t>CAGL-IPF1144|CAGL-CDS2807.1|CAG57849.1</t>
  </si>
  <si>
    <t>CAL0126539</t>
  </si>
  <si>
    <t>SHP1</t>
  </si>
  <si>
    <t>YBL058W</t>
  </si>
  <si>
    <t>Anc_7.377</t>
  </si>
  <si>
    <t>UBX (ubiquitin regulatory X) domain-containing protein; regulates Glc7p phosphatase activity and interacts with Cdc48p; interacts with ubiquitylated proteins in vivo and is required for degradation of a ubiquitylated model substrate</t>
  </si>
  <si>
    <t>CAGL0L02739g</t>
  </si>
  <si>
    <t>CAGL-IPF2771|CAGL-CDS4173.1|CAG61860.1</t>
  </si>
  <si>
    <t>CAL0135610</t>
  </si>
  <si>
    <t>SAS5</t>
  </si>
  <si>
    <t>YOR213C</t>
  </si>
  <si>
    <t>Anc_8.632</t>
  </si>
  <si>
    <t>Subunit of the SAS complex (Sas2p, Sas4p, Sas5p); acetylates free histones and nucleosomes and regulates transcriptional silencing; stimulates Sas2p HAT activity</t>
  </si>
  <si>
    <t>CAGL0K00649g</t>
  </si>
  <si>
    <t>CAGL-IPF5158|CAGL-CDS4053.1|CAG61213.1</t>
  </si>
  <si>
    <t>CAL0134137</t>
  </si>
  <si>
    <t>SOP4</t>
  </si>
  <si>
    <t>YJL192C</t>
  </si>
  <si>
    <t>Anc_1.145</t>
  </si>
  <si>
    <t>ER-membrane protein; suppressor of pma1-7, deletion of SOP4 slows down the export of wild-type Pma1p and Pma1-7 from the ER</t>
  </si>
  <si>
    <t>CAGL0K03817g</t>
  </si>
  <si>
    <t>POM152</t>
  </si>
  <si>
    <t>CAGL-IPF2157|CAGL-CDS0180.1|CAG61352.1</t>
  </si>
  <si>
    <t>CAL0134165</t>
  </si>
  <si>
    <t>YMR129W</t>
  </si>
  <si>
    <t>Anc_2.406</t>
  </si>
  <si>
    <t>Glycoprotein subunit of transmembrane ring of nuclear pore complex; contributes to nucleocytoplasmic transport, nuclear pore complex (NPC) biogenesis and spindle pole body duplication; homologous to human NUP210</t>
  </si>
  <si>
    <t>CAGL0M13101g</t>
  </si>
  <si>
    <t>CAGL-IPF6105|CAGL-CDS3229.1|CAG62893.1</t>
  </si>
  <si>
    <t>CAL0137329</t>
  </si>
  <si>
    <t>CAGL0M12947g</t>
  </si>
  <si>
    <t>CAGL-IPF6116|CAGL-CDS4344.1|CAG62886.1</t>
  </si>
  <si>
    <t>CAL0136385</t>
  </si>
  <si>
    <t>CAGL0M09867g</t>
  </si>
  <si>
    <t>CAGL-IPF9025|CAGL-CDS5433.1|CAG62753.1</t>
  </si>
  <si>
    <t>CAL0136365</t>
  </si>
  <si>
    <t>BLS1</t>
  </si>
  <si>
    <t>YLR408C</t>
  </si>
  <si>
    <t>Anc_4.273</t>
  </si>
  <si>
    <t>Subunit of the BLOC-1 complex involved in endosomal maturation; green fluorescent protein (GFP)-fusion protein localizes to the endosome; YLR408C is not an essential gene</t>
  </si>
  <si>
    <t>CAGL0M11792g</t>
  </si>
  <si>
    <t>CAGL-IPF6273|CAGL-CDS0602.1|CAG62834.1</t>
  </si>
  <si>
    <t>CAL0137477</t>
  </si>
  <si>
    <t>GIP4</t>
  </si>
  <si>
    <t>YAL031C</t>
  </si>
  <si>
    <t>Anc_7.061</t>
  </si>
  <si>
    <t>Cytoplasmic protein that regulates protein phosphatase 1 Glc7p; protein overexpression relocalizes Glc7p from the nucleus and prevents chromosome segregation; potential Cdc28p substrate</t>
  </si>
  <si>
    <t>CAGL0G06094g</t>
  </si>
  <si>
    <t>CAGL-IPF3452|CAGL-CDS4950.1|CAG59554.1</t>
  </si>
  <si>
    <t>CAL0137767</t>
  </si>
  <si>
    <t>IGO2</t>
  </si>
  <si>
    <t>YNL157W</t>
  </si>
  <si>
    <t>YHR132W-A</t>
  </si>
  <si>
    <t>Anc_2.109</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</si>
  <si>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</si>
  <si>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CAGL0G08338g</t>
  </si>
  <si>
    <t>CAGL-IPF1639|CAGL-CDS0824.1|CAG59653.1</t>
  </si>
  <si>
    <t>CAL0129399</t>
  </si>
  <si>
    <t>CSC1</t>
  </si>
  <si>
    <t>YLR241W</t>
  </si>
  <si>
    <t>Anc_8.400</t>
  </si>
  <si>
    <t>Putative protein of unknown function; may be involved in detoxification</t>
  </si>
  <si>
    <t>CAGL0E01683g</t>
  </si>
  <si>
    <t>YGK3</t>
  </si>
  <si>
    <t>CAGL-IPF8392|CAGL-CDS2935.1|CAG58681.1</t>
  </si>
  <si>
    <t>CAL0128952</t>
  </si>
  <si>
    <t>YOL128C</t>
  </si>
  <si>
    <t>Anc_3.041</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</si>
  <si>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</si>
  <si>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CAGL0G02651g</t>
  </si>
  <si>
    <t>CAGL-IPF3579|CAGL-CDS2132.1|CAG59405.1</t>
  </si>
  <si>
    <t>CAL0130701</t>
  </si>
  <si>
    <t>FYV10</t>
  </si>
  <si>
    <t>YIL097W</t>
  </si>
  <si>
    <t>Anc_2.279</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</si>
  <si>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</si>
  <si>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CAGL0M10175g</t>
  </si>
  <si>
    <t>CAGL-IPF8370|CAGL-CDS0115.1|CAG62767.1</t>
  </si>
  <si>
    <t>CAL0136973</t>
  </si>
  <si>
    <t>UFD4</t>
  </si>
  <si>
    <t>YKL010C</t>
  </si>
  <si>
    <t>Anc_2.497</t>
  </si>
  <si>
    <t>Ubiquitin-protein ligase (E3); interacts with Rpt4p and Rpt6p, two subunits of the 19S particle of the 26S proteasome; cytoplasmic E3 involved in the degradation of ubiquitin fusion proteins; relative distribution to the nucleus increases upon DNA replication stress</t>
  </si>
  <si>
    <t>CAGL0H08481g</t>
  </si>
  <si>
    <t>CAGL-IPF149|CAGL-CDS2625.1|CAG60101.1</t>
  </si>
  <si>
    <t>CAL0131898</t>
  </si>
  <si>
    <t>YBR095C</t>
  </si>
  <si>
    <t>Anc_3.336</t>
  </si>
  <si>
    <t>RXT2</t>
  </si>
  <si>
    <t>Component of the histone deacetylase Rpd3L complex; possibly involved in cell fusion and invasive growth; relocalizes to the cytosol in response to hypoxia</t>
  </si>
  <si>
    <t>CAGL0H08063g</t>
  </si>
  <si>
    <t>CAGL-IPF183|CAGL-CDS3681.1|CAG60082.1</t>
  </si>
  <si>
    <t>CAL0131610</t>
  </si>
  <si>
    <t>SPS19</t>
  </si>
  <si>
    <t>YNL202W</t>
  </si>
  <si>
    <t>Anc_2.047</t>
  </si>
  <si>
    <t>Peroxisomal 2,4-dienoyl-CoA reductase; auxiliary enzyme of fatty acid beta-oxidation; homodimeric enzyme required for growth and sporulation on petroselineate medium; expression induced during late sporulation and in the presence of oleate</t>
  </si>
  <si>
    <t>CAGL0I01254g</t>
  </si>
  <si>
    <t>CAGL-IPF2060|CAGL-CDS2523.1|CAG60246.1</t>
  </si>
  <si>
    <t>CAL0130400</t>
  </si>
  <si>
    <t>UBA4</t>
  </si>
  <si>
    <t>YHR111W</t>
  </si>
  <si>
    <t>Anc_5.421</t>
  </si>
  <si>
    <t>Protein that activates Urm1p before urmylation; also acts in thiolation of the wobble base of cytoplasmic tRNAs by adenylating and then thiolating Urm1p; receives sulfur from Tum1p</t>
  </si>
  <si>
    <t>CAGL0J03058g</t>
  </si>
  <si>
    <t>CAGL-IPF6561|CAGL-CDS1632.1|CAG60786.2</t>
  </si>
  <si>
    <t>CAL0133590</t>
  </si>
  <si>
    <t>ICL1</t>
  </si>
  <si>
    <t>YER065C</t>
  </si>
  <si>
    <t>Anc_7.247</t>
  </si>
  <si>
    <t>Isocitrate lyase; catalyzes the formation of succinate and glyoxylate from isocitrate, a key reaction of the glyoxylate cycle; expression of ICL1 is induced by growth on ethanol and repressed by growth on glucose</t>
  </si>
  <si>
    <t>CAGL0M11000g</t>
  </si>
  <si>
    <t>CAGL-IPF16008|CAR58079.1</t>
  </si>
  <si>
    <t>CAL0136975</t>
  </si>
  <si>
    <t>EGO4</t>
  </si>
  <si>
    <t>YNR034W-A</t>
  </si>
  <si>
    <t>Putative protein of unknown function; expression is regulated by Msn2p/Msn4p; YNR034W-A has a paralog, YCR075W-A, that arose from the whole genome duplication</t>
  </si>
  <si>
    <t>CAGL0G08217g</t>
  </si>
  <si>
    <t>CAGL-IPF16444|CAG59647.1</t>
  </si>
  <si>
    <t>CAL0130306</t>
  </si>
  <si>
    <t>ERF2</t>
  </si>
  <si>
    <t>YLR246W</t>
  </si>
  <si>
    <t>Anc_8.389</t>
  </si>
  <si>
    <t>Subunit of a palmitoyltransferase; this complex adds a palmitoyl lipid moiety to heterolipidated substrates such as Ras1p and Ras2p through a thioester linkage; mutants partially mislocalize Ras2p to the vacuole; palmitoyltransferase is composed of Erf2p and Shr5p</t>
  </si>
  <si>
    <t>CAGL0K08976g</t>
  </si>
  <si>
    <t>CAGL-IPF3065|CAGL-CDS0830.1|CAG61574.1</t>
  </si>
  <si>
    <t>CAL0134329</t>
  </si>
  <si>
    <t>TRE2</t>
  </si>
  <si>
    <t>YOR256C</t>
  </si>
  <si>
    <t>Transferrin receptor-like protein; functions with Tre1p to regulate ubiquitylation and vacuolar degradation of the metal transporter Smf1p; inviability of null mutant in systematic studies is due to proximity to CDC31; TRE2 has a paralog, TRE1, that arose from the whole genome duplication</t>
  </si>
  <si>
    <t>CAGL0M04499g</t>
  </si>
  <si>
    <t>CAGL-IPF8308|CAGL-CDS2263.1|CAG62519.1</t>
  </si>
  <si>
    <t>CAL0137033</t>
  </si>
  <si>
    <t>PUT1</t>
  </si>
  <si>
    <t>YLR142W</t>
  </si>
  <si>
    <t>Anc_8.348</t>
  </si>
  <si>
    <t>Proline oxidase; nuclear-encoded mitochondrial protein involved in utilization of proline as sole nitrogen source; PUT1 transcription is induced by Put3p in the presence of proline and the absence of a preferred nitrogen source</t>
  </si>
  <si>
    <t>CAGL0A02024g</t>
  </si>
  <si>
    <t>CAGL-IPF2990|CAGL-CDS1125.1|CAG57746.1</t>
  </si>
  <si>
    <t>CAL0126899</t>
  </si>
  <si>
    <t>LAG2</t>
  </si>
  <si>
    <t>YOL025W</t>
  </si>
  <si>
    <t>Anc_1.362</t>
  </si>
  <si>
    <t>Protein that negatively regulates the SCF E3-ubiquitin ligase; regulates by interacting with and preventing neddyation of the cullin subunit, Cdc53p; longevity determinant that is preferentially expressed in young cells; similar to mammalian Cand1</t>
  </si>
  <si>
    <t>CAGL0M04411g</t>
  </si>
  <si>
    <t>CAGL-IPF8301|CAGL-CDS3143.1|CAG62515.1</t>
  </si>
  <si>
    <t>CAL0137451</t>
  </si>
  <si>
    <t>RKM5</t>
  </si>
  <si>
    <t>YLR137W</t>
  </si>
  <si>
    <t>Anc_8.339</t>
  </si>
  <si>
    <t>Protein lysine methyltransferase; monomethylates Lys-46 of the ribosomal large subunit Rpl1a/Rpl1b; member of the seven beta-strand methyltransferase superfamily; orthologs only found among fungal species</t>
  </si>
  <si>
    <t>CAGL0M03641g</t>
  </si>
  <si>
    <t>CAGL-IPF6797|CAGL-CDS1025.1|CAG62480.1</t>
  </si>
  <si>
    <t>CAL0137059</t>
  </si>
  <si>
    <t>MSB3</t>
  </si>
  <si>
    <t>YOL112W</t>
  </si>
  <si>
    <t>YNL293W</t>
  </si>
  <si>
    <t>Anc_3.064</t>
  </si>
  <si>
    <t>Rab GTPase-activating protein; regulates endocytosis via inactivation of Vps21p at endosomes and vacuole fusion via inactivation of Ypt7p at vacuoles; also acts on Ypt52p and Sec4p; required for proper actin organization; also localizes to plasma membrane and sites of polarized growth; relocalizes from bud neck to cytoplasm upon DNA replication stress; similar to the TBC-domain Tre2 oncogene; MSB3 has a paralog, MSB4, that arose from the whole genome duplication</t>
  </si>
  <si>
    <t>CAGL0M11990g</t>
  </si>
  <si>
    <t>CAGL-IPF6288|CAGL-CDS1418.1|CAG62843.1</t>
  </si>
  <si>
    <t>CAL0137431</t>
  </si>
  <si>
    <t>CLN3</t>
  </si>
  <si>
    <t>YAL040C</t>
  </si>
  <si>
    <t>Anc_7.036</t>
  </si>
  <si>
    <t>G1 cyclin involved in cell cycle progression; activates Cdc28p kinase to promote the G1 to S phase transition; plays a role in regulating transcription of the other G1 cyclins, CLN1 and CLN2; regulated by phosphorylation and proteolysis; acetly-CoA induces CLN3 transcription in response to nutrient repletion to promote cell-cycle entry.</t>
  </si>
  <si>
    <t>CAGL0M11660g</t>
  </si>
  <si>
    <t>CAGL-IPF6259|CAGL-CDS4022.1|CAG62828.1</t>
  </si>
  <si>
    <t>CAL0136557</t>
  </si>
  <si>
    <t>CAGL0E04048g</t>
  </si>
  <si>
    <t>COF1</t>
  </si>
  <si>
    <t>CAGL-IPF2482|CAGL-CDS4932.1|CAG58782.1</t>
  </si>
  <si>
    <t>CAL0128806</t>
  </si>
  <si>
    <t>YLL050C</t>
  </si>
  <si>
    <t>Anc_4.002</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</si>
  <si>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</si>
  <si>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CAGL0C04367g</t>
  </si>
  <si>
    <t>CAGL-IPF896|CAGL-CDS5432.1|CAG58271.1</t>
  </si>
  <si>
    <t>CAL0127314</t>
  </si>
  <si>
    <t>ECM15</t>
  </si>
  <si>
    <t>YBL001C</t>
  </si>
  <si>
    <t>Anc_3.206</t>
  </si>
  <si>
    <t>Non-essential protein of unknown function; likely exists as tetramer, may be regulated by the binding of small-molecule ligands (possibly sulfate ions), may have a role in yeast cell-wall biogenesis</t>
  </si>
  <si>
    <t>CAGL0E01771g</t>
  </si>
  <si>
    <t>YPS5</t>
  </si>
  <si>
    <t>CAGL-IPF8398|CAGL-CDS1963.1|CAG58685.1</t>
  </si>
  <si>
    <t>CAL0128662</t>
  </si>
  <si>
    <t>CAGL0G08151g</t>
  </si>
  <si>
    <t>CAGL-IPF9157|CAGL-CDS3924.1|CAG59644.1</t>
  </si>
  <si>
    <t>CAL0129395</t>
  </si>
  <si>
    <t>GRX3</t>
  </si>
  <si>
    <t>YDR098C</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</si>
  <si>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</si>
  <si>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CAGL0E05918g</t>
  </si>
  <si>
    <t>CAGL-IPF5072|CAGL-CDS2187.1|CAG58865.1</t>
  </si>
  <si>
    <t>CAL0128854</t>
  </si>
  <si>
    <t>PCL8</t>
  </si>
  <si>
    <t>Cyclin; interacts with Pho85p cyclin-dependent kinase (Cdk) to phosphorylate and regulate glycogen synthase, also activates Pho85p for Glc8p phosphorylation; PCL8 has a paralog, PCL10, that arose from the whole genome duplication</t>
  </si>
  <si>
    <t>CAGL0K03179g</t>
  </si>
  <si>
    <t>CAGL-IPF2207|CAGL-CDS1685.1|CAG61324.1</t>
  </si>
  <si>
    <t>CAL0134475</t>
  </si>
  <si>
    <t>YHL017W</t>
  </si>
  <si>
    <t>Putative protein of unknown function; green fluorescent protein (GFP)-fusion protein co-localizes with clathrin-coated vesicles; YHL017W has a paralog, PTM1, that arose from the whole genome duplication</t>
  </si>
  <si>
    <t>CAGL0D01936g</t>
  </si>
  <si>
    <t>SNF7</t>
  </si>
  <si>
    <t>CAGL-IPF4819|CAGL-CDS4180.1|CAG58409.1</t>
  </si>
  <si>
    <t>CAL0128285</t>
  </si>
  <si>
    <t>YLR025W</t>
  </si>
  <si>
    <t>Anc_2.422</t>
  </si>
  <si>
    <t>One of four subunits of the ESCRT-III complex; involved in the sorting of transmembrane proteins into the multivesicular body (MVB) pathway; recruited from the cytoplasm to endosomal membranes; ESCRT-III stands for endosomal sorting complex required for transport III</t>
  </si>
  <si>
    <t>CAGL0I04444g</t>
  </si>
  <si>
    <t>CAGL-IPF5913|CAGL-CDS3556.1|CAG60379.1</t>
  </si>
  <si>
    <t>CAL0132108</t>
  </si>
  <si>
    <t>ADE1</t>
  </si>
  <si>
    <t>YAR015W</t>
  </si>
  <si>
    <t>Anc_3.179</t>
  </si>
  <si>
    <t>N-succinyl-5-aminoimidazole-4-carboxamide ribotide synthetase; required for 'de novo' purine nucleotide biosynthesis; red pigment accumulates in mutant cells deprived of adenine; protein abundance increases in response to DNA replication stress</t>
  </si>
  <si>
    <t>CAGL0H07557g</t>
  </si>
  <si>
    <t>CAGL-IPF216|CAGL-CDS2219.1|CAG60059.1</t>
  </si>
  <si>
    <t>CAL0129972</t>
  </si>
  <si>
    <t>FZF1</t>
  </si>
  <si>
    <t>YGL254W</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</si>
  <si>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</si>
  <si>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CAGL0L11814g</t>
  </si>
  <si>
    <t>CAGL-IPF4264|CAGL-CDS0089.1|CAG62255.1</t>
  </si>
  <si>
    <t>CAL0135792</t>
  </si>
  <si>
    <t>DNF1</t>
  </si>
  <si>
    <t>YER166W</t>
  </si>
  <si>
    <t>Aminophospholipid translocase (flippase); localizes primarily to the plasma membrane; contributes to endocytosis, protein transport and cell polarity; type 4 P-type ATPase; DNF1 has a paralog, DNF2, that arose from the whole genome duplication</t>
  </si>
  <si>
    <t>CAGL0H04499g</t>
  </si>
  <si>
    <t>CAGL-IPF1845|CAGL-CDS4146.1|CAG59923.1</t>
  </si>
  <si>
    <t>CAL0131884</t>
  </si>
  <si>
    <t>HLJ1</t>
  </si>
  <si>
    <t>YMR161W</t>
  </si>
  <si>
    <t>Anc_2.350</t>
  </si>
  <si>
    <t>Co-chaperone for Hsp40p; anchored in the ER membrane; with its homolog Ydj1p promotes ER-associated protein degradation (ERAD) of integral membrane substrates; similar to E. coli DnaJ</t>
  </si>
  <si>
    <t>CAGL0M01870g</t>
  </si>
  <si>
    <t>CAGL-IPF6366|CAGL-CDS3459.1|CAG62402.1</t>
  </si>
  <si>
    <t>CAL0136989</t>
  </si>
  <si>
    <t>Anc_3.298</t>
  </si>
  <si>
    <t>CAGL0H09020g</t>
  </si>
  <si>
    <t>CAGL-IPF104|CAGL-CDS0208.1|CAG60124.1</t>
  </si>
  <si>
    <t>CAL0130096</t>
  </si>
  <si>
    <t>ITC1</t>
  </si>
  <si>
    <t>YPL216W</t>
  </si>
  <si>
    <t>YGL133W</t>
  </si>
  <si>
    <t>Anc_6.233</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</si>
  <si>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</si>
  <si>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CAGL0L03498g</t>
  </si>
  <si>
    <t>CAGL-IPF2712|CAGL-CDS0638.1|CAG61895.1</t>
  </si>
  <si>
    <t>CAL0135918</t>
  </si>
  <si>
    <t>KHA1</t>
  </si>
  <si>
    <t>YJL094C</t>
  </si>
  <si>
    <t>Anc_1.272</t>
  </si>
  <si>
    <t>Putative K+/H+ antiporter; has a probable role in intracellular cation homeostasis; localized to Golgi vesicles and detected in highly purified mitochondria in high-throughput studies</t>
  </si>
  <si>
    <t>CAGL0G00484g</t>
  </si>
  <si>
    <t>CAGL-IPF3922|CAGL-CDS4177.1|CAG59313.1</t>
  </si>
  <si>
    <t>CAL0130825</t>
  </si>
  <si>
    <t>YGR271C-A</t>
  </si>
  <si>
    <t>YGR272C</t>
  </si>
  <si>
    <t>Anc_5.030</t>
  </si>
  <si>
    <t>EFG1</t>
  </si>
  <si>
    <t>Essential protein required for maturation of 18S rRNA; null mutant is sensitive to hydroxyurea and is delayed in recovering from alpha-factor arrest; green fluorescent protein (GFP)-fusion protein localizes to the nucleolus</t>
  </si>
  <si>
    <t>CAGL0L10472g</t>
  </si>
  <si>
    <t>CAGL-IPF4162|CAGL-CDS1320.1|CAG62196.1</t>
  </si>
  <si>
    <t>CAL0135752</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</si>
  <si>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</si>
  <si>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</si>
  <si>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CAGL0K08712g</t>
  </si>
  <si>
    <t>CAGL-IPF3084|CAGL-CDS5069.1|CAG61563.1</t>
  </si>
  <si>
    <t>CAL0134067</t>
  </si>
  <si>
    <t>RPR2</t>
  </si>
  <si>
    <t>YIR015W</t>
  </si>
  <si>
    <t>Anc_7.118</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</si>
  <si>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</si>
  <si>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CAGL0L08052g</t>
  </si>
  <si>
    <t>CAGL-IPF7603|CAGL-CDS2169.1|CAG62096.1</t>
  </si>
  <si>
    <t>CAL0135726</t>
  </si>
  <si>
    <t>FEN2</t>
  </si>
  <si>
    <t>YCR028C</t>
  </si>
  <si>
    <t>Anc_1.155</t>
  </si>
  <si>
    <t>Plasma membrane H+-pantothenate symporter; confers sensitivity to the antifungal agent fenpropimorph; relocalizes from vacuole to cytoplasm upon DNA replication stress</t>
  </si>
  <si>
    <t>CAGL0M10829g</t>
  </si>
  <si>
    <t>SSK2</t>
  </si>
  <si>
    <t>Cagl0M.mRNA.at.536.p|CAR58078.1</t>
  </si>
  <si>
    <t>CAL0136777</t>
  </si>
  <si>
    <t>YNR031C</t>
  </si>
  <si>
    <t>Anc_6.341</t>
  </si>
  <si>
    <t>MAP kinase kinase kinase of HOG1 mitogen-activated signaling pathway; interacts with Ssk1p, leading to autophosphorylation and activation of Ssk2p which phosphorylates Pbs2p; also mediates actin cytoskeleton recovery from osmotic stress; SSK2 has a paralog, SSK22, that arose from the whole genome duplication</t>
  </si>
  <si>
    <t>CAGL0K04301g</t>
  </si>
  <si>
    <t>CAGL-IPF2122|CAGL-CDS3113.1|CAG61373.1</t>
  </si>
  <si>
    <t>CAL0134307</t>
  </si>
  <si>
    <t>FMP48</t>
  </si>
  <si>
    <t>YGR052W</t>
  </si>
  <si>
    <t>Anc_4.192</t>
  </si>
  <si>
    <t>Putative protein of unknown function; the authentic, non-tagged protein is detected in highly purified mitochondria in high-throughput studies; induced by treatment with 8-methoxypsoralen and UVA irradiation</t>
  </si>
  <si>
    <t>CAGL0H00704g</t>
  </si>
  <si>
    <t>CAGL-IPF7316|CAGL-CDS5049.1|CAG59760.1</t>
  </si>
  <si>
    <t>CAL0130567</t>
  </si>
  <si>
    <t>ATG41</t>
  </si>
  <si>
    <t>YMR195W</t>
  </si>
  <si>
    <t>YPL250C</t>
  </si>
  <si>
    <t>Anc_6.285</t>
  </si>
  <si>
    <t>ICY2</t>
  </si>
  <si>
    <t>Protein of unknown function; mobilized into polysomes upon a shift from a fermentable to nonfermentable carbon source; potential Cdc28p substrate; ICY2 has a paralog, ICY1, that arose from the whole genome duplication</t>
  </si>
  <si>
    <t>CAGL0E04136g</t>
  </si>
  <si>
    <t>CAGL-IPF2489|CAGL-CDS0865.1|CAG58786.1</t>
  </si>
  <si>
    <t>CAL0128970</t>
  </si>
  <si>
    <t>MAK10</t>
  </si>
  <si>
    <t>YEL053C</t>
  </si>
  <si>
    <t>Anc_5.521</t>
  </si>
  <si>
    <t>Non-catalytic subunit of N-terminal acetyltransferase of the NatC type; required for replication of dsRNA virus; expression is glucose-repressible</t>
  </si>
  <si>
    <t>CAGL0J00627g</t>
  </si>
  <si>
    <t>CAGL-IPF7788|CAGL-CDS4348.1|CAG60686.1</t>
  </si>
  <si>
    <t>CAL0129679</t>
  </si>
  <si>
    <t>VMA16</t>
  </si>
  <si>
    <t>YHR026W</t>
  </si>
  <si>
    <t>Anc_5.270</t>
  </si>
  <si>
    <t>Subunit c'' of the vacuolar ATPase; v-ATPase functions in acidification of the vacuole; one of three proteolipid subunits of the V0 domain</t>
  </si>
  <si>
    <t>CAGL0M01628g</t>
  </si>
  <si>
    <t>SAC7</t>
  </si>
  <si>
    <t>CAGL-IPF6336|CAGL-CDS1499.1|CAG62391.1</t>
  </si>
  <si>
    <t>CAL0136253</t>
  </si>
  <si>
    <t>YDR389W</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</si>
  <si>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</si>
  <si>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CAGL0L05984g</t>
  </si>
  <si>
    <t>CAGL-IPF4513|CAGL-CDS5110.1|CAG62005.1</t>
  </si>
  <si>
    <t>CAL0135548</t>
  </si>
  <si>
    <t>CAGL0F07777g</t>
  </si>
  <si>
    <t>CAGL-IPF556|CAGL-CDS2056.1|CAG59230.1|ALD5</t>
  </si>
  <si>
    <t>CAL0131152</t>
  </si>
  <si>
    <t>ALD3</t>
  </si>
  <si>
    <t>YMR169C</t>
  </si>
  <si>
    <t>Anc_2.339</t>
  </si>
  <si>
    <t>Cytoplasmic aldehyde dehydrogenase; involved in beta-alanine synthesis; uses NAD+ as the preferred coenzyme; very similar to Ald2p; expression is induced by stress and repressed by glucose</t>
  </si>
  <si>
    <t>CAGL0B03927g</t>
  </si>
  <si>
    <t>CAGL-IPF725|CAGL-CDS4481.1|CAG58041.1</t>
  </si>
  <si>
    <t>CAL0126992</t>
  </si>
  <si>
    <t>TMA22</t>
  </si>
  <si>
    <t>YJR014W</t>
  </si>
  <si>
    <t>Anc_5.144</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</si>
  <si>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</si>
  <si>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CAGL0K02013g</t>
  </si>
  <si>
    <t>CAGL-IPF8721|CAGL-CDS2969.1|CAG61274.1</t>
  </si>
  <si>
    <t>CAL0134293</t>
  </si>
  <si>
    <t>Anc_8.169</t>
  </si>
  <si>
    <t>CAGL0F04103g</t>
  </si>
  <si>
    <t>CAGL-IPF1708|CAGL-CDS5319.1|CAG59073.1</t>
  </si>
  <si>
    <t>CAL0129814</t>
  </si>
  <si>
    <t>YBL028C</t>
  </si>
  <si>
    <t>Anc_3.313</t>
  </si>
  <si>
    <t>Protein of unknown function that may interact with ribosomes; green fluorescent protein (GFP)-fusion protein localizes to the nucleolus; predicted to be involved in ribosome biogenesis</t>
  </si>
  <si>
    <t>CAGL0K03949g</t>
  </si>
  <si>
    <t>CAGL-IPF2149|CAGL-CDS2042.1|CAG61358.1</t>
  </si>
  <si>
    <t>CAL0134183</t>
  </si>
  <si>
    <t>GID8</t>
  </si>
  <si>
    <t>YMR135C</t>
  </si>
  <si>
    <t>Anc_2.396</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</si>
  <si>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</si>
  <si>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CAGL0E04818g</t>
  </si>
  <si>
    <t>CAGL-IPF2538|CAGL-CDS2609.1|CAG58816.1</t>
  </si>
  <si>
    <t>CAL0128600</t>
  </si>
  <si>
    <t>MFB1</t>
  </si>
  <si>
    <t>YDR219C</t>
  </si>
  <si>
    <t>Anc_8.430</t>
  </si>
  <si>
    <t>Mitochondria-associated F-box protein; involved in maintenance of normal mitochondrial morphology; interacts with Skp1p through the F-box motif; preferentially localizes to the mother cell during budding</t>
  </si>
  <si>
    <t>CAGL0A03905g</t>
  </si>
  <si>
    <t>HMX1</t>
  </si>
  <si>
    <t>CAGL-IPF1195|CAGL-CDS3732.1|CAG57829.1</t>
  </si>
  <si>
    <t>CAL0126925</t>
  </si>
  <si>
    <t>YLR205C</t>
  </si>
  <si>
    <t>Anc_7.344</t>
  </si>
  <si>
    <t>ER localized heme oxygenase; involved in heme degradation during iron starvation and in the oxidative stress response; expression is regulated by AFT1 and oxidative stress; relocates to the perinuclear region in the presence of oxidants</t>
  </si>
  <si>
    <t>CAGL0J00693g</t>
  </si>
  <si>
    <t>CAGL-IPF7785|CAGL-CDS0045.1|CAG60689.1</t>
  </si>
  <si>
    <t>CAL0133674</t>
  </si>
  <si>
    <t>MYO1</t>
  </si>
  <si>
    <t>YHR023W</t>
  </si>
  <si>
    <t>Anc_5.267</t>
  </si>
  <si>
    <t>Type II myosin heavy chain; required for wild-type cytokinesis and cell separation; localizes to the actomyosin ring; binds to myosin light chains Mlc1p and Mlc2p through its IQ1 and IQ2 motifs respectively</t>
  </si>
  <si>
    <t>CAGL0E01177g</t>
  </si>
  <si>
    <t>CPR1</t>
  </si>
  <si>
    <t>CAGL-IPF5522|CAGL-CDS4714.1|CAG58658.1</t>
  </si>
  <si>
    <t>CAL0128726</t>
  </si>
  <si>
    <t>YDR155C</t>
  </si>
  <si>
    <t>Anc_8.336</t>
  </si>
  <si>
    <t>Cytoplasmic peptidyl-prolyl cis-trans isomerase (cyclophilin); catalyzes the cis-trans isomerization of peptide bonds N-terminal to proline residues; binds the drug cyclosporin A; protein abundance increases in response to DNA replication stress</t>
  </si>
  <si>
    <t>CAGL0L10494g</t>
  </si>
  <si>
    <t>CAGL-IPF4165|CAGL-CDS1303.1|CAG62197.1</t>
  </si>
  <si>
    <t>CAL0135592</t>
  </si>
  <si>
    <t>GYP1</t>
  </si>
  <si>
    <t>YOR070C</t>
  </si>
  <si>
    <t>Anc_5.672</t>
  </si>
  <si>
    <t>Cis-golgi GTPase-activating protein (GAP) for yeast Rabs; the Rab family members are Ypt1p (in vivo) and for Ypt1p, Sec4p, Ypt7p, and Ypt51p (in vitro); involved in vesicle docking and fusion</t>
  </si>
  <si>
    <t>CAGL0K00495g</t>
  </si>
  <si>
    <t>CAGL-IPF5173|CAGL-CDS1096.1|CAG61207.1</t>
  </si>
  <si>
    <t>CAL0134097</t>
  </si>
  <si>
    <t>EAP1</t>
  </si>
  <si>
    <t>YKL204W</t>
  </si>
  <si>
    <t>Anc_1.518</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</si>
  <si>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</si>
  <si>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CAGL0H01287g</t>
  </si>
  <si>
    <t>SSD1</t>
  </si>
  <si>
    <t>CAGL-IPF5798|CAGL-CDS0176.1|CAG59787.1</t>
  </si>
  <si>
    <t>CAL0131450</t>
  </si>
  <si>
    <t>YDR293C</t>
  </si>
  <si>
    <t>Anc_5.307</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</si>
  <si>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</si>
  <si>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CAGL0C01551g</t>
  </si>
  <si>
    <t>CAGL-IPF7256|CAGL-CDS4245.1|CAG58148.1</t>
  </si>
  <si>
    <t>CAL0127650</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</si>
  <si>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</si>
  <si>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</si>
  <si>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CAGL0E02629g</t>
  </si>
  <si>
    <t>CAGL-IPF7977|CAGL-CDS1783.1|CAG58722.1</t>
  </si>
  <si>
    <t>CAL0128788</t>
  </si>
  <si>
    <t>ALG6</t>
  </si>
  <si>
    <t>YOR002W</t>
  </si>
  <si>
    <t>Anc_6.022</t>
  </si>
  <si>
    <t>Alpha 1,3 glucosyltransferase; involved in transfer of oligosaccharides from dolichyl pyrophosphate to asparagine residues of proteins during N-linked protein glycosylation; mutations in human ortholog are associated with disease</t>
  </si>
  <si>
    <t>CAGL0D05786g</t>
  </si>
  <si>
    <t>CAGL-IPF4893|CAGL-CDS2617.1|CAG58572.1</t>
  </si>
  <si>
    <t>CAL0128355</t>
  </si>
  <si>
    <t>RTT109</t>
  </si>
  <si>
    <t>YLL002W</t>
  </si>
  <si>
    <t>Anc_5.217</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</si>
  <si>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</si>
  <si>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CAGL0F00297g</t>
  </si>
  <si>
    <t>CAGL-IPF3799|CAGL-CDS2802.1|CAG58911.1</t>
  </si>
  <si>
    <t>CAL0131252</t>
  </si>
  <si>
    <t>HOC1</t>
  </si>
  <si>
    <t>YJR075W</t>
  </si>
  <si>
    <t>Anc_1.530</t>
  </si>
  <si>
    <t>Alpha-1,6-mannosyltransferase; involved in cell wall mannan biosynthesis; subunit of a Golgi-localized complex that also contains Anp1p, Mnn9p, Mnn11p, and Mnn10p; identified as a suppressor of a cell lysis sensitive pkc1-371 allele</t>
  </si>
  <si>
    <t>CAGL0F06413g</t>
  </si>
  <si>
    <t>FET3</t>
  </si>
  <si>
    <t>CAGL-IPF453|CAGL-CDS1331.1|CAG59170.1</t>
  </si>
  <si>
    <t>CAL0131028</t>
  </si>
  <si>
    <t>YMR058W</t>
  </si>
  <si>
    <t>Anc_2.622</t>
  </si>
  <si>
    <t>Ferro-O2-oxidoreductase; required for high-affinity iron uptake and involved in mediating resistance to copper ion toxicity, belongs to class of integral membrane multicopper oxidases; protein abundance increases in response to DNA replication stress</t>
  </si>
  <si>
    <t>CAGL0E03608g</t>
  </si>
  <si>
    <t>CAGL-IPF2449|CAGL-CDS0520.1|CAG58762.1</t>
  </si>
  <si>
    <t>CAL0129006</t>
  </si>
  <si>
    <t>NPR3</t>
  </si>
  <si>
    <t>YHL023C</t>
  </si>
  <si>
    <t>Anc_4.034</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</si>
  <si>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</si>
  <si>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CAGL0K11638g</t>
  </si>
  <si>
    <t>CAGL-IPF3305|CAGL-CDS1543.1|CAG61685.1</t>
  </si>
  <si>
    <t>CAL0133895</t>
  </si>
  <si>
    <t>DGR2</t>
  </si>
  <si>
    <t>YKL121W</t>
  </si>
  <si>
    <t>Protein of unknown function; null mutant is resistant to 2-deoxy-D-glucose and displays abnormally elongated buds; DGR2 has a paralog, YMR102C, that arose from the whole genome duplication</t>
  </si>
  <si>
    <t>CAGL0L01485g</t>
  </si>
  <si>
    <t>CAGL-IPF7414|CAGL-CDS2878.1|CAG61807.1</t>
  </si>
  <si>
    <t>CAL0135758</t>
  </si>
  <si>
    <t>GSF2</t>
  </si>
  <si>
    <t>YML048W</t>
  </si>
  <si>
    <t>Anc_1.496</t>
  </si>
  <si>
    <t>Endoplasmic reticulum (ER) localized integral membrane protein; may promote secretion of certain hexose transporters, including Gal2p; involved in glucose-dependent repression</t>
  </si>
  <si>
    <t>CAGL0G01034g</t>
  </si>
  <si>
    <t>FKS1</t>
  </si>
  <si>
    <t>CAGL-IPF3885|CAGL-CDS0047.1|CAG59333.1</t>
  </si>
  <si>
    <t>CAL0130073</t>
  </si>
  <si>
    <t>YLR342W</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</si>
  <si>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</si>
  <si>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CAGL0I05038g</t>
  </si>
  <si>
    <t>CAGL-IPF1316|CAGL-CDS2322.1|CAG60406.1</t>
  </si>
  <si>
    <t>CAL0132724</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</si>
  <si>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</si>
  <si>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</si>
  <si>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CAGL0M01914g</t>
  </si>
  <si>
    <t>CAGL-IPF6371|CAGL-CDS1170.1|CAG62404.1</t>
  </si>
  <si>
    <t>CAL0137097</t>
  </si>
  <si>
    <t>Anc_3.296</t>
  </si>
  <si>
    <t>CAGL0I03498g</t>
  </si>
  <si>
    <t>CAGL-IPF7370|CAGL-CDS2392.1|CAG60337.1</t>
  </si>
  <si>
    <t>CAL0132206</t>
  </si>
  <si>
    <t>STE7</t>
  </si>
  <si>
    <t>YDL159W</t>
  </si>
  <si>
    <t>Anc_7.335</t>
  </si>
  <si>
    <t>Signal transducing MAP kinase kinase; involved in pheromone response where it phosphorylates Fus3p; involved in the pseudohyphal/invasive growth pathway where it phosphorylates of Kss1p; phosphorylated by Ste11p; degraded by ubiquitin pathway</t>
  </si>
  <si>
    <t>CAGL0B04389g</t>
  </si>
  <si>
    <t>CAGL-IPF694|CAGL-CDS0269.1|CAG58061.1|CHS3A</t>
  </si>
  <si>
    <t>CAL0127906</t>
  </si>
  <si>
    <t>CAGL0I05698g</t>
  </si>
  <si>
    <t>CAGL-IPF1365|CAGL-CDS0499.1|CAG60434.1</t>
  </si>
  <si>
    <t>CAL0132472</t>
  </si>
  <si>
    <t>CAGL0M06875g</t>
  </si>
  <si>
    <t>CAGL-IPF6182|CAGL-CDS3248.1|CAG62622.1</t>
  </si>
  <si>
    <t>CAL0136591</t>
  </si>
  <si>
    <t>SSN8</t>
  </si>
  <si>
    <t>YNL025C</t>
  </si>
  <si>
    <t>Anc_2.294</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</si>
  <si>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</si>
  <si>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CAGL0B03421g</t>
  </si>
  <si>
    <t>ZCF4|CAGL-IPF777|CAGL-CDS0158.1|CAG58020.1</t>
  </si>
  <si>
    <t>CAL0127688</t>
  </si>
  <si>
    <t>HAP1</t>
  </si>
  <si>
    <t>YLR256W</t>
  </si>
  <si>
    <t>Anc_1.380</t>
  </si>
  <si>
    <t>Zinc finger transcription factor; involved in the complex regulation of gene expression in response to levels of heme and oxygen; the S288C sequence differs from other strain backgrounds due to a Ty1 insertion in the carboxy terminus</t>
  </si>
  <si>
    <t>CAGL0E02321g</t>
  </si>
  <si>
    <t>CAGL-IPF7955|CAGL-CDS1085.1|CAG58709.1</t>
  </si>
  <si>
    <t>CAL0129072</t>
  </si>
  <si>
    <t>PLB3</t>
  </si>
  <si>
    <t>Phospholipase B (lysophospholipase) involved in lipid metabolism; hydrolyzes phosphatidylinositol and phosphatidylserine and displays transacylase activity in vitro; PLB3 has a paralog, PLB1, that arose from the whole genome duplication</t>
  </si>
  <si>
    <t>CAGL0H06171g</t>
  </si>
  <si>
    <t>CAGL-IPF335|CAGL-CDS3329.1|CAG59996.1</t>
  </si>
  <si>
    <t>CAL0129467</t>
  </si>
  <si>
    <t>ATS1</t>
  </si>
  <si>
    <t>YAL020C</t>
  </si>
  <si>
    <t>Anc_7.079</t>
  </si>
  <si>
    <t>Protein required for modification of wobble nucleosides in tRNA; acts with Elongator complex, Kti11p, and Kti12p; has a potential role in regulatory interactions between microtubules and the cell cycle</t>
  </si>
  <si>
    <t>CAGL0D05522g</t>
  </si>
  <si>
    <t>CAGL-IPF4909|CAGL-CDS5405.1|CAG58560.1</t>
  </si>
  <si>
    <t>CAL0127967</t>
  </si>
  <si>
    <t>EMC6</t>
  </si>
  <si>
    <t>YLL014W</t>
  </si>
  <si>
    <t>Anc_5.195</t>
  </si>
  <si>
    <t>Member of conserved ER transmembrane complex; required for efficient folding of proteins in the ER; null mutant displays induction of the unfolded protein response; homologous to worm F33D4.7/EMC-6, fly CG11781, human TMEM93</t>
  </si>
  <si>
    <t>CAGL0G02497g</t>
  </si>
  <si>
    <t>CAGL-IPF3570|CAGL-CDS0054.1|CAG59398.1</t>
  </si>
  <si>
    <t>CAL0137703</t>
  </si>
  <si>
    <t>MLP1</t>
  </si>
  <si>
    <t>YKR095W</t>
  </si>
  <si>
    <t>Anc_5.702</t>
  </si>
  <si>
    <t>Myosin-like protein associated with the nuclear envelope; connects the nuclear pore complex with the nuclear interior; involved with Tel1p in telomere length control; involved with Pml1p and Pml39p in nuclear retention of unspliced mRNAs; MLP1 has a paralog, MLP2, that arose from the whole genome duplication</t>
  </si>
  <si>
    <t>CAGL0G06358g</t>
  </si>
  <si>
    <t>CAGL-IPF15331|CAG59565.1</t>
  </si>
  <si>
    <t>CAL0137693</t>
  </si>
  <si>
    <t>SNC1</t>
  </si>
  <si>
    <t>YAL030W</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</si>
  <si>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</si>
  <si>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CAGL0M01716g</t>
  </si>
  <si>
    <t>CAGL-IPF6344|CAGL-CDS2514.1|CAG62395.1</t>
  </si>
  <si>
    <t>CAL0136713</t>
  </si>
  <si>
    <t>CAGL0D01518g</t>
  </si>
  <si>
    <t>CAGL-IPF4787|CAGL-CDS3624.1|CAG58392.1</t>
  </si>
  <si>
    <t>CAL0128323</t>
  </si>
  <si>
    <t>UBA3</t>
  </si>
  <si>
    <t>YPR066W</t>
  </si>
  <si>
    <t>Anc_3.356</t>
  </si>
  <si>
    <t xml:space="preserve">Protein that activates Rub1p (NEDD8) before neddylation; acts together with Ula1p; may play a role in protein degradation; GFP-fusion protein localizes to the cytoplasm in a punctate pattern </t>
  </si>
  <si>
    <t>CAGL0G05918g</t>
  </si>
  <si>
    <t>CAGL-IPF3471|CAGL-CDS3492.1|CAG59546.1</t>
  </si>
  <si>
    <t>CAL0137563</t>
  </si>
  <si>
    <t>CHS7</t>
  </si>
  <si>
    <t>YHR142W</t>
  </si>
  <si>
    <t>Anc_2.094</t>
  </si>
  <si>
    <t>Protein of unknown function; may be involved in chitin biosynthesis by regulation of Chs3p export from the ER; relocalizes from bud neck to ER upon DNA replication stress</t>
  </si>
  <si>
    <t>CAGL0H02497g</t>
  </si>
  <si>
    <t>CAGL-IPF8743|CAGL-CDS4011.1|CAG59837.1</t>
  </si>
  <si>
    <t>CAL0131812</t>
  </si>
  <si>
    <t>GFD1</t>
  </si>
  <si>
    <t>YMR255W</t>
  </si>
  <si>
    <t>Anc_8.805</t>
  </si>
  <si>
    <t>Coiled-coiled protein of unknown function; identified as a high-copy suppressor of a dbp5 mutation; protein abundance increases in response to DNA replication stress</t>
  </si>
  <si>
    <t>CAGL0B01188g</t>
  </si>
  <si>
    <t>CAGL-IPF3664|CAGL-CDS1919.1|CAG57921.1</t>
  </si>
  <si>
    <t>CAL0127740</t>
  </si>
  <si>
    <t>TOS4</t>
  </si>
  <si>
    <t>YLR183C</t>
  </si>
  <si>
    <t>Anc_1.061</t>
  </si>
  <si>
    <t>Putative transcription factor, contains Forkhead Associated domain; found associated with chromatin; target of SBF transcription factor; expression is periodic and peaks in G1; relative distribution to the nucleus increases upon DNA replication stress; TOS4 has a paralog, PLM2, that arose from the whole genome duplication</t>
  </si>
  <si>
    <t>CAGL0M03399g</t>
  </si>
  <si>
    <t>CAGL-IPF6816|CAGL-CDS4315.1|CAG62471.1</t>
  </si>
  <si>
    <t>CAL0136287</t>
  </si>
  <si>
    <t>UBC8</t>
  </si>
  <si>
    <t>YEL012W</t>
  </si>
  <si>
    <t>Anc_1.436</t>
  </si>
  <si>
    <t>Ubiquitin-conjugating enzyme that regulates gluconeogenesis; negatively regulates gluconeogenesis by mediating the glucose-induced ubiquitination of fructose-1,6-bisphosphatase (FBPase); cytoplasmic enzyme that catalyzes the ubiquitination of histones in vitro</t>
  </si>
  <si>
    <t>CAGL0C01507g</t>
  </si>
  <si>
    <t>CAGL-IPF7252|CAGL-CDS1710.1|CAG58146.1</t>
  </si>
  <si>
    <t>CAL0127544</t>
  </si>
  <si>
    <t>PPQ1</t>
  </si>
  <si>
    <t>YPL179W</t>
  </si>
  <si>
    <t>Anc_6.172</t>
  </si>
  <si>
    <t>Protein phosphatase that regulates the mating response; negatively regulates the MAP kinase signaling cascade during mating; member of the serine/threonine phosphatase PP1 family</t>
  </si>
  <si>
    <t>CAGL0M06809g</t>
  </si>
  <si>
    <t>CAGL-IPF6178|CAGL-CDS2669.1|CAG62619.1</t>
  </si>
  <si>
    <t>CAL0136561</t>
  </si>
  <si>
    <t>YML005W</t>
  </si>
  <si>
    <t>Anc_2.302</t>
  </si>
  <si>
    <t>TRM12</t>
  </si>
  <si>
    <t>S-adenosylmethionine-dependent methyltransferase; required for wybutosine formation in phenylalanine-accepting tRNA; member of the seven beta-strand family</t>
  </si>
  <si>
    <t>CAGL0A01133g</t>
  </si>
  <si>
    <t>CAGL-IPF3378|CAGL-CDS0810.1|CAG57711.1</t>
  </si>
  <si>
    <t>CAL0126775</t>
  </si>
  <si>
    <t>MDL2</t>
  </si>
  <si>
    <t>YPL270W</t>
  </si>
  <si>
    <t>Anc_6.005</t>
  </si>
  <si>
    <t>Mitochondrial inner membrane half-type ABC transporter; equired for respiratory growth at high temperature; similar to human TAP1 and TAP2 implicated in bare lymphocyte syndrome and Wegener-like granulomatosis</t>
  </si>
  <si>
    <t>CAGL0K03707g</t>
  </si>
  <si>
    <t>CAGL-IPF2166|CAGL-CDS0586.1|CAG61347.1</t>
  </si>
  <si>
    <t>CAL0134873</t>
  </si>
  <si>
    <t>EPO1</t>
  </si>
  <si>
    <t>YMR124W</t>
  </si>
  <si>
    <t>YLR031W</t>
  </si>
  <si>
    <t>Anc_2.414</t>
  </si>
  <si>
    <t>Putative protein of unknown function; S288C contains an in-frame stop codon between ORFs YLR030W and YLR031W; YLR031W has a paralog, YMR124W, that arose from the whole genome duplication</t>
  </si>
  <si>
    <t>CAGL0K03443g</t>
  </si>
  <si>
    <t>YKU80</t>
  </si>
  <si>
    <t>CAGL-IPF2188|CAGL-CDS1424.1|CAG61335.1|HDF2</t>
  </si>
  <si>
    <t>CAL0134697</t>
  </si>
  <si>
    <t>YMR106C</t>
  </si>
  <si>
    <t>Anc_2.444</t>
  </si>
  <si>
    <t>CAGL0K01727g</t>
  </si>
  <si>
    <t>RPN4</t>
  </si>
  <si>
    <t>CAGL-IPF5076|CAGL-CDS2080.1|CAG61261.1</t>
  </si>
  <si>
    <t>CAL0134161</t>
  </si>
  <si>
    <t>YDL020C</t>
  </si>
  <si>
    <t>Anc_3.173</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</si>
  <si>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</si>
  <si>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CAGL0J05082g</t>
  </si>
  <si>
    <t>CAGL-IPF7011|CAGL-CDS1259.1|CAG60876.1</t>
  </si>
  <si>
    <t>CAL0133416</t>
  </si>
  <si>
    <t>IKS1</t>
  </si>
  <si>
    <t>YJL057C</t>
  </si>
  <si>
    <t>Anc_1.324</t>
  </si>
  <si>
    <t>Protein kinase of unknown cellular role; putative serine/threonine kinase; expression is induced during mild heat stress; deletion mutants are hypersensitive to copper sulphate and resistant to sorbate; interacts with an N-terminal fragment of Sst2p</t>
  </si>
  <si>
    <t>CAGL0K00693g</t>
  </si>
  <si>
    <t>CAGL-IPF5154|CAGL-CDS0639.1|CAG61215.1</t>
  </si>
  <si>
    <t>CAL0134583</t>
  </si>
  <si>
    <t>SWE1</t>
  </si>
  <si>
    <t>YJL187C</t>
  </si>
  <si>
    <t>Anc_1.149</t>
  </si>
  <si>
    <t>Protein kinase that regulates the G2/M transition; regulates the G2/M transition by inhibition of Cdc28p kinase activity; localizes to the nucleus and to the daughter side of the mother-bud neck; phosphorylates conserved tyrosine residue in N-terminus of Hsp90 in cell-cycle associated manner, thus modulating the ability of Hsp90 to chaperone a selected clientele; homolog of S. pombe Wee1p; potential Cdc28p substrate</t>
  </si>
  <si>
    <t>CAGL0F08569g</t>
  </si>
  <si>
    <t>CAGL-IPF625|CAGL-CDS2749.1|CAG59265.1</t>
  </si>
  <si>
    <t>CAL0129348</t>
  </si>
  <si>
    <t>CAGL0M12837g</t>
  </si>
  <si>
    <t>CAGL-IPF8490|CAGL-CDS2282.1|CAG62881.1</t>
  </si>
  <si>
    <t>CAL0137341</t>
  </si>
  <si>
    <t>SER33</t>
  </si>
  <si>
    <t>YIL074C</t>
  </si>
  <si>
    <t>Anc_7.273</t>
  </si>
  <si>
    <t>3-phosphoglycerate dehydrogenase; catalyzes the first step in serine and glycine biosynthesis; SER33 has a paralog, SER3, that arose from the whole genome duplication</t>
  </si>
  <si>
    <t>CAGL0H06523g</t>
  </si>
  <si>
    <t>CAGL-IPF299|CAGL-CDS3571.1|CAG60012.1</t>
  </si>
  <si>
    <t>CAL0129831</t>
  </si>
  <si>
    <t>PAN6</t>
  </si>
  <si>
    <t>YIL145C</t>
  </si>
  <si>
    <t>Anc_5.697</t>
  </si>
  <si>
    <t>Pantothenate synthase; also known as pantoate-beta-alanine ligase, required for pantothenic acid biosynthesis, deletion causes pantothenic acid auxotrophy, homologous to E. coli panC</t>
  </si>
  <si>
    <t>CAGL0L12650g</t>
  </si>
  <si>
    <t>CAGL-IPF8582|CAGL-CDS1680.1|CAG62292.1</t>
  </si>
  <si>
    <t>CAL0135266</t>
  </si>
  <si>
    <t>SSN3</t>
  </si>
  <si>
    <t>YPL042C</t>
  </si>
  <si>
    <t>Anc_8.490</t>
  </si>
  <si>
    <t>Cyclin-dependent protein kinase; component of RNA polymerase II holoenzyme; involved in phosphorylation of the RNA polymerase II C-terminal domain; involved in glucose repression</t>
  </si>
  <si>
    <t>CAGL0H02343g</t>
  </si>
  <si>
    <t>CAGL-IPF5870|CAG59830.1</t>
  </si>
  <si>
    <t>CAL0130442</t>
  </si>
  <si>
    <t>SAP30</t>
  </si>
  <si>
    <t>YMR263W</t>
  </si>
  <si>
    <t>Anc_8.815</t>
  </si>
  <si>
    <t>Component of Rpd3L histone deacetylase complex; involved in silencing at telomeres, rDNA, and silent mating-type loci; involved in telomere maintenance</t>
  </si>
  <si>
    <t>CAGL0A02321g</t>
  </si>
  <si>
    <t>CAGL-IPF2970|CAGL-CDS1735.1|CAG57758.1</t>
  </si>
  <si>
    <t>CAL0126815</t>
  </si>
  <si>
    <t>Low affinity glucose transporter of the major facilitator superfamily; expression is induced in low or high glucose conditions; HXT3 has a paralog, HXT5, that arose from the whole genome duplication</t>
  </si>
  <si>
    <t>CAGL0M08272g</t>
  </si>
  <si>
    <t>CAGL-IPF8023|CAGL-CDS1401.1|CAG62681.1</t>
  </si>
  <si>
    <t>CAL0137109</t>
  </si>
  <si>
    <t>TPO5</t>
  </si>
  <si>
    <t>YKL174C</t>
  </si>
  <si>
    <t>Anc_1.173</t>
  </si>
  <si>
    <t>Protein involved in excretion of putrescine and spermidine; putative polyamine transporter in the Golgi or post-Golgi vesicles</t>
  </si>
  <si>
    <t>CAGL0J10472g</t>
  </si>
  <si>
    <t>CAGL-IPF2833|CAGL-CDS0165.1|CAG61118.1</t>
  </si>
  <si>
    <t>CAL0132930</t>
  </si>
  <si>
    <t>SSN2</t>
  </si>
  <si>
    <t>YDR443C</t>
  </si>
  <si>
    <t>Anc_5.559</t>
  </si>
  <si>
    <t>Subunit of the RNA polymerase II mediator complex; associates with core polymerase subunits to form the RNA polymerase II holoenzyme; required for stable association of Srb10p-Srb11p kinase; essential for transcriptional regulation</t>
  </si>
  <si>
    <t>CAGL0J10076g</t>
  </si>
  <si>
    <t>CAGL-IPF9066|CAGL-CDS2919.1|CAG61099.1</t>
  </si>
  <si>
    <t>CAL0133738</t>
  </si>
  <si>
    <t>YNL058C</t>
  </si>
  <si>
    <t>Anc_2.250</t>
  </si>
  <si>
    <t>Putative protein of unknown function; green fluorescent protein (GFP)-fusion protein localizes to vacuole; not an essential gene; YNL058C has a paralog, PRM5, that arose from the whole genome duplication</t>
  </si>
  <si>
    <t>CAGL0K04741g</t>
  </si>
  <si>
    <t>SSB2</t>
  </si>
  <si>
    <t>CAGL-IPF4020|CAGL-CDS1430.1|CAG61393.1</t>
  </si>
  <si>
    <t>CAL0133897</t>
  </si>
  <si>
    <t>YNL209W</t>
  </si>
  <si>
    <t>Anc_2.041</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</si>
  <si>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</si>
  <si>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CAGL0M00352g</t>
  </si>
  <si>
    <t>CAGL-IPF5409|CAGL-CDS0051.1|CAG62336.1</t>
  </si>
  <si>
    <t>CAL0137411</t>
  </si>
  <si>
    <t>IML1</t>
  </si>
  <si>
    <t>YJR138W</t>
  </si>
  <si>
    <t>Anc_4.373</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</si>
  <si>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</si>
  <si>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CAGL0I10967g</t>
  </si>
  <si>
    <t>CAGL-IPF6397|CAGL-CDS2229.1|CAG60661.1</t>
  </si>
  <si>
    <t>CAL0129963</t>
  </si>
  <si>
    <t>BFR1</t>
  </si>
  <si>
    <t>YOR198C</t>
  </si>
  <si>
    <t>Anc_8.609</t>
  </si>
  <si>
    <t>Component of mRNP complexes associated with polyribosomes; implicated in secretion and nuclear segregation; multicopy suppressor of BFA (Brefeldin A) sensitivity</t>
  </si>
  <si>
    <t>CAGL0E04796g</t>
  </si>
  <si>
    <t>CAGL-IPF2536|CAGL-CDS1255.1|CAG58815.1</t>
  </si>
  <si>
    <t>CAL0128644</t>
  </si>
  <si>
    <t>GTB1</t>
  </si>
  <si>
    <t>YDR221W</t>
  </si>
  <si>
    <t>Anc_8.431</t>
  </si>
  <si>
    <t>Glucosidase II beta subunit, forms a complex with alpha subunit Rot2p; involved in removal of two glucose residues from N-linked glycans during glycoprotein biogenesis in the ER; relocalizes from ER to cytoplasm upon DNA replication stress</t>
  </si>
  <si>
    <t>CAGL0B01012g</t>
  </si>
  <si>
    <t>CAGL-IPF3653|CAGL-CDS1379.1|CAG57915.1</t>
  </si>
  <si>
    <t>CAL0127012</t>
  </si>
  <si>
    <t>AGP1</t>
  </si>
  <si>
    <t>YCL025C</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</si>
  <si>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</si>
  <si>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CAGL0I02838g</t>
  </si>
  <si>
    <t>CAGL-IPF7317|CAGL-CDS1252.1|CAG60311.1</t>
  </si>
  <si>
    <t>CAL0132654</t>
  </si>
  <si>
    <t>CAGL0G03993g</t>
  </si>
  <si>
    <t>CAGL-IPF10599|CAGL-CDS5209.1|CAG59463.1</t>
  </si>
  <si>
    <t>CAL0129620</t>
  </si>
  <si>
    <t>CAGL0I06028g</t>
  </si>
  <si>
    <t>CAGL-IPF1393|CAGL-CDS1622.1|CAG60449.1</t>
  </si>
  <si>
    <t>CAL0129995</t>
  </si>
  <si>
    <t>DAS1</t>
  </si>
  <si>
    <t>YJL149W</t>
  </si>
  <si>
    <t>Anc_1.198</t>
  </si>
  <si>
    <t>Putative SCF ubiquitin ligase F-box protein; interacts physically with both Cdc53p and Skp1 and genetically with CDC34; similar to putative F-box protein YDR131C</t>
  </si>
  <si>
    <t>CAGL0J01595g</t>
  </si>
  <si>
    <t>GLM6</t>
  </si>
  <si>
    <t>CAGL-IPF7839|CAGL-CDS3211.1|CAG60727.1</t>
  </si>
  <si>
    <t>CAL0133158</t>
  </si>
  <si>
    <t>YPR015C</t>
  </si>
  <si>
    <t>Anc_8.117</t>
  </si>
  <si>
    <t>Putative protein of unknown function; overexpression causes a cell cycle delay or arrest</t>
  </si>
  <si>
    <t>CAGL0K00715g</t>
  </si>
  <si>
    <t>RTA1</t>
  </si>
  <si>
    <t>CAGL-IPF5152|CAGL-CDS3246.1|CAG61216.1</t>
  </si>
  <si>
    <t>CAL0134951</t>
  </si>
  <si>
    <t>YLR046C</t>
  </si>
  <si>
    <t>YGR213C</t>
  </si>
  <si>
    <t>Anc_5.118</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</si>
  <si>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</si>
  <si>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CAGL0J07018g</t>
  </si>
  <si>
    <t>CAGL-IPF2352|CAGL-CDS1470.1|Cagl0J.mRNA.at.515.p|CAG60962.2</t>
  </si>
  <si>
    <t>CAL0132992</t>
  </si>
  <si>
    <t>YPL109C</t>
  </si>
  <si>
    <t>Anc_8.598</t>
  </si>
  <si>
    <t>CAGL0I04114g</t>
  </si>
  <si>
    <t>CAGL-IPF5940|CAGL-CDS0588.1|CAG60365.1</t>
  </si>
  <si>
    <t>CAL0132550</t>
  </si>
  <si>
    <t>VID30</t>
  </si>
  <si>
    <t>YGL227W</t>
  </si>
  <si>
    <t>Anc_3.544</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</si>
  <si>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</si>
  <si>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CAGL0H07403g</t>
  </si>
  <si>
    <t>KRE2</t>
  </si>
  <si>
    <t>CAGL-IPF227|CAGL-CDS2294.1|CAG60052.1</t>
  </si>
  <si>
    <t>CAL0131738</t>
  </si>
  <si>
    <t>YDR483W</t>
  </si>
  <si>
    <t>Alpha1,2-mannosyltransferase of the Golgi; involved in protein mannosylation; KRE2 has a paralog, KTR6, that arose from the whole genome duplication</t>
  </si>
  <si>
    <t>CAGL0C04114g</t>
  </si>
  <si>
    <t>CAGL-IPF912|CAGL-CDS4978.1|CAG58260.1</t>
  </si>
  <si>
    <t>CAL0127444</t>
  </si>
  <si>
    <t>CAGL0F00407g</t>
  </si>
  <si>
    <t>CAGL-IPF3794|CAGL-CDS3394.1|CAG58915.1</t>
  </si>
  <si>
    <t>CAL0129185</t>
  </si>
  <si>
    <t>LIA1</t>
  </si>
  <si>
    <t>YJR070C</t>
  </si>
  <si>
    <t>Anc_1.521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</si>
  <si>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</si>
  <si>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CAGL0B03509g</t>
  </si>
  <si>
    <t>CAGL-IPF765|CAGL-CDS1526.1|CAG58024.1</t>
  </si>
  <si>
    <t>CAL0127922</t>
  </si>
  <si>
    <t>RCK2</t>
  </si>
  <si>
    <t>Protein kinase involved in response to oxidative and osmotic stress; identified as suppressor of S. pombe cell cycle checkpoint mutations; similar to CaM (calmodulin) kinases; RCK2 has a paralog, RCK1, that arose from the whole genome duplication</t>
  </si>
  <si>
    <t>CAGL0K03289g</t>
  </si>
  <si>
    <t>CAGL-IPF2200|CAGL-CDS3620.1|CAG61329.1</t>
  </si>
  <si>
    <t>CAL0133831</t>
  </si>
  <si>
    <t>YMR099C</t>
  </si>
  <si>
    <t>Anc_2.456</t>
  </si>
  <si>
    <t>Glucose-6-phosphate 1-epimerase (hexose-6-phosphate mutarotase); likely involved in carbohydrate metabolism; GFP-fusion protein localizes to both the nucleus and cytoplasm and is induced in response to the DNA-damaging agent MMS</t>
  </si>
  <si>
    <t>CAGL0K04543g</t>
  </si>
  <si>
    <t>CAGL-IPF4037|CAGL-CDS5544.1|CAG61384.1</t>
  </si>
  <si>
    <t>CAL0134725</t>
  </si>
  <si>
    <t>SPT4</t>
  </si>
  <si>
    <t>YGR063C</t>
  </si>
  <si>
    <t>Anc_4.210</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</si>
  <si>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</si>
  <si>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CAGL0J06908g</t>
  </si>
  <si>
    <t>CAGL-IPF2345|CAGL-CDS1482.1|CAG60957.1</t>
  </si>
  <si>
    <t>CAL0133642</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</si>
  <si>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</si>
  <si>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</si>
  <si>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CAGL0J11462g</t>
  </si>
  <si>
    <t>CAGL-IPF2905|CAGL-CDS4376.1|CAG61162.1</t>
  </si>
  <si>
    <t>CAL0133146</t>
  </si>
  <si>
    <t>YNL190W</t>
  </si>
  <si>
    <t>Anc_2.062</t>
  </si>
  <si>
    <t>Hydrophilin essential in dessication-rehydration process; cell wall protein; contains a putative GPI-attachment site</t>
  </si>
  <si>
    <t>CAGL0F01991g</t>
  </si>
  <si>
    <t>CAGL-IPF5733|CAGL-CDS4605.1|CAG58983.1</t>
  </si>
  <si>
    <t>CAL0130950</t>
  </si>
  <si>
    <t>YLR050C</t>
  </si>
  <si>
    <t>Anc_8.060</t>
  </si>
  <si>
    <t>Putative protein of unknown function; green fluorescent protein (GFP)-fusion protein localizes to the endoplasmic reticulum; YLR050C is not an essential gene</t>
  </si>
  <si>
    <t>CAGL0L05962g</t>
  </si>
  <si>
    <t>CAGL-IPF4514|CAGL-CDS0601.1|CAG62004.1</t>
  </si>
  <si>
    <t>CAL0135090</t>
  </si>
  <si>
    <t>MPT5</t>
  </si>
  <si>
    <t>YGL178W</t>
  </si>
  <si>
    <t>Anc_8.136</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</si>
  <si>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</si>
  <si>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CAGL0I05962g</t>
  </si>
  <si>
    <t>CAGL-IPF1389|CAGL-CDS1656.1|CAG60446.1</t>
  </si>
  <si>
    <t>CAL0132600</t>
  </si>
  <si>
    <t>IDS2</t>
  </si>
  <si>
    <t>YJL146W</t>
  </si>
  <si>
    <t>Anc_1.204</t>
  </si>
  <si>
    <t>Protein involved in modulation of Ime2p activity during meiosis; appears to act indirectly to promote Ime2p-mediated late meiotic functions; found in growing cells and degraded during sporulation</t>
  </si>
  <si>
    <t>CAGL0H06611g</t>
  </si>
  <si>
    <t>CAGL-IPF292|CAGL-CDS0201.1|CAG60016.1</t>
  </si>
  <si>
    <t>CAL0131924</t>
  </si>
  <si>
    <t>ESL1</t>
  </si>
  <si>
    <t>YKR096W</t>
  </si>
  <si>
    <t>YIL151C</t>
  </si>
  <si>
    <t>Anc_5.706</t>
  </si>
  <si>
    <t>Protein of unknown function; predicted to contain a PINc domain; ESL1 has a paralog, ESL2, that arose from the whole genome duplication</t>
  </si>
  <si>
    <t>CAGL0J05588g</t>
  </si>
  <si>
    <t>CAGL-IPF7935|CAGL-CDS5565.1|CAG60899.1</t>
  </si>
  <si>
    <t>CAL0132942</t>
  </si>
  <si>
    <t>SNN1</t>
  </si>
  <si>
    <t>YNL086W</t>
  </si>
  <si>
    <t>Anc_2.203</t>
  </si>
  <si>
    <t>Subunit of the BLOC-1 complex involved in endosomal maturation; interacts with Msb3p; green fluorescent protein (GFP)-fusion protein localizes to endosomes</t>
  </si>
  <si>
    <t>CAGL0F03465g</t>
  </si>
  <si>
    <t>CAGL-IPF1760|CAGL-CDS0548.1|CAG59044.1</t>
  </si>
  <si>
    <t>CAL0131072</t>
  </si>
  <si>
    <t>BUL1</t>
  </si>
  <si>
    <t>YMR275C</t>
  </si>
  <si>
    <t>Ubiquitin-binding component of the Rsp5p E3-ubiquitin ligase complex; disruption causes temperature-sensitive growth, overexpression causes missorting of amino acid permeases; BUL1 has a paralog, BUL2, that arose from the whole genome duplication</t>
  </si>
  <si>
    <t>CAGL0I07491g</t>
  </si>
  <si>
    <t>CAGL-IPF4268|CAGL-CDS3591.1|CAG60511.1</t>
  </si>
  <si>
    <t>CAL0132620</t>
  </si>
  <si>
    <t>IZH4</t>
  </si>
  <si>
    <t>YOL101C</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</si>
  <si>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</si>
  <si>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CAGL0B00748g</t>
  </si>
  <si>
    <t>CAGL-IPF3704|CAGL-CDS0779.1|CAG57903.1</t>
  </si>
  <si>
    <t>CAL0127724</t>
  </si>
  <si>
    <t>GID7</t>
  </si>
  <si>
    <t>YCL039W</t>
  </si>
  <si>
    <t>Anc_1.034</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</si>
  <si>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</si>
  <si>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CAGL0M11396g</t>
  </si>
  <si>
    <t>CAGL-IPF6238|CAGL-CDS0249.1|CAG62816.1</t>
  </si>
  <si>
    <t>CAL0137405</t>
  </si>
  <si>
    <t>KIN2</t>
  </si>
  <si>
    <t>YLR096W</t>
  </si>
  <si>
    <t>Serine/threonine protein kinase involved in regulation of exocytosis; localizes to the cytoplasmic face of the plasma membrane; KIN2 has a paralog, KIN1, that arose from the whole genome duplication</t>
  </si>
  <si>
    <t>CAGL0I01628g</t>
  </si>
  <si>
    <t>CAGL-IPF2090|CAGL-CDS0874.1|CAG60261.1</t>
  </si>
  <si>
    <t>CAL0130175</t>
  </si>
  <si>
    <t>GEF1</t>
  </si>
  <si>
    <t>YJR040W</t>
  </si>
  <si>
    <t>Anc_1.466</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</si>
  <si>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</si>
  <si>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CAGL0I09856g</t>
  </si>
  <si>
    <t>CAGL-IPF7712|CAGL-CDS3904.1|CAG60613.1</t>
  </si>
  <si>
    <t>CAL0132162</t>
  </si>
  <si>
    <t>SFG1</t>
  </si>
  <si>
    <t>YOR315W</t>
  </si>
  <si>
    <t>Anc_8.791</t>
  </si>
  <si>
    <t>Nuclear protein putative transcription factor; required for growth of superficial pseudohyphae (which do not invade the agar substrate) but not for invasive pseudohyphal growth; may act together with Phd1p; potential Cdc28p substrate</t>
  </si>
  <si>
    <t>CAGL0F06039g</t>
  </si>
  <si>
    <t>CAGL-IPF429|CAGL-CDS3778.1|CAG59158.1</t>
  </si>
  <si>
    <t>CAL0129404</t>
  </si>
  <si>
    <t>SUB1</t>
  </si>
  <si>
    <t>YMR039C</t>
  </si>
  <si>
    <t>Anc_2.602</t>
  </si>
  <si>
    <t>Transcriptional coactivator; facilitates elongation through factors that modify RNAP II; role in peroxide resistance involving Rad2p; role in nonhomologous end-joining (NHEJ); role in the hyperosmotic stress response through polymerase recruitment at RNAP II and RNAP III genes; protein abundance increases in response to DNA replication stress</t>
  </si>
  <si>
    <t>CAGL0I03388g</t>
  </si>
  <si>
    <t>CAGL-IPF7361|CAGL-CDS4518.1|CAG60332.1</t>
  </si>
  <si>
    <t>CAL0132224</t>
  </si>
  <si>
    <t>CDC36</t>
  </si>
  <si>
    <t>YDL165W</t>
  </si>
  <si>
    <t>Anc_7.347</t>
  </si>
  <si>
    <t>Component of the kinetochore-associated Ndc80 complex; this complex has multiple roles in regulating mRNA levels including regulation of transcription and destabilizing mRNAs through deadenylation; basal transcription factor</t>
  </si>
  <si>
    <t>CAGL0J00803g</t>
  </si>
  <si>
    <t>CAGL-IPF9003|CAGL-CDS0182.1|CAG60694.1</t>
  </si>
  <si>
    <t>CAL0129791</t>
  </si>
  <si>
    <t>MHP1</t>
  </si>
  <si>
    <t>YJL042W</t>
  </si>
  <si>
    <t>Anc_5.259</t>
  </si>
  <si>
    <t>Microtubule-associated protein involved in microtubule organization; involved in assembly and stabilization of microtubules; overproduction results in cell cycle arrest at G2 phase; similar to Drosophila protein MAP and to mammalian MAP4 proteins</t>
  </si>
  <si>
    <t>CAGL0K00407g</t>
  </si>
  <si>
    <t>CAGL-IPF5177|CAGL-CDS3839.1|CAG61203.1</t>
  </si>
  <si>
    <t>CAL0134027</t>
  </si>
  <si>
    <t>EMC3</t>
  </si>
  <si>
    <t>YKL207W</t>
  </si>
  <si>
    <t>Anc_1.524</t>
  </si>
  <si>
    <t>Member of conserved ER transmembrane complex; required for efficient folding of proteins in the ER; required for respiratory growth; null mutant displays induction of the unfolded protein response; homologous to worm Y62E10A.10/EMC-3, fly CG6750, human TMEM111</t>
  </si>
  <si>
    <t>CAGL0K10494g</t>
  </si>
  <si>
    <t>CAGL-IPF3224|CAGL-CDS2098.1|CAG61638.1</t>
  </si>
  <si>
    <t>CAL0134739</t>
  </si>
  <si>
    <t>UBP6</t>
  </si>
  <si>
    <t>YFR010W</t>
  </si>
  <si>
    <t>Anc_1.369</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</si>
  <si>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</si>
  <si>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CAGL0E04774g</t>
  </si>
  <si>
    <t>CAGL-IPF2534|CAGL-CDS2627.1|CAG58814.1</t>
  </si>
  <si>
    <t>CAL0128890</t>
  </si>
  <si>
    <t>YDR222W</t>
  </si>
  <si>
    <t>YLR225C</t>
  </si>
  <si>
    <t>Anc_8.432</t>
  </si>
  <si>
    <t>Protein of unknown function; green fluorescent protein (GFP)-fusion protein localizes to the cytoplasm in a punctate pattern; YDR222W has a paralog, YLR225C, that arose from the whole genome duplication</t>
  </si>
  <si>
    <t>CAGL0C04933g</t>
  </si>
  <si>
    <t>CAGL-IPF11792|CAR58008.1</t>
  </si>
  <si>
    <t>CAL0127166</t>
  </si>
  <si>
    <t>Anc_7.495</t>
  </si>
  <si>
    <t>CAGL0E00627g</t>
  </si>
  <si>
    <t>SRB8</t>
  </si>
  <si>
    <t>CAGL-IPF5578|CAGL-CDS0156.1|CAG58634.1</t>
  </si>
  <si>
    <t>CAL0129076</t>
  </si>
  <si>
    <t>YCR081W</t>
  </si>
  <si>
    <t>Anc_6.356</t>
  </si>
  <si>
    <t>Subunit of the RNA polymerase II mediator complex; associates with core polymerase subunits to form the RNA polymerase II holoenzyme; essential for transcriptional regulation; involved in glucose repression</t>
  </si>
  <si>
    <t>CAGL0C03399g</t>
  </si>
  <si>
    <t>POP2</t>
  </si>
  <si>
    <t>CAGL-IPF971|CAGL-CDS2206.1|CAG58230.1</t>
  </si>
  <si>
    <t>CAL0127530</t>
  </si>
  <si>
    <t>YNR052C</t>
  </si>
  <si>
    <t>Anc_6.379</t>
  </si>
  <si>
    <t>RNase of the DEDD superfamily; subunit of the Ccr4-Not complex that mediates 3' to 5' mRNA deadenylation</t>
  </si>
  <si>
    <t>CAGL0B04961g</t>
  </si>
  <si>
    <t>CAGL-IPF651|CAGL-CDS3615.1|CAG58086.1</t>
  </si>
  <si>
    <t>CAL0127698</t>
  </si>
  <si>
    <t>DPH5</t>
  </si>
  <si>
    <t>YLR172C</t>
  </si>
  <si>
    <t>Anc_1.387</t>
  </si>
  <si>
    <t>Methyltransferase required for synthesis of diphthamide; diphthamide is a modified histidine residue of translation elongation factor 2 (Eft1p or Eft2p); not essential for viability; GFP-Dph5p fusion protein localizes to the cytoplasm</t>
  </si>
  <si>
    <t>CAGL0M11308g</t>
  </si>
  <si>
    <t>CAGL-IPF6231|CAGL-CDS0124.1|CAG62812.1</t>
  </si>
  <si>
    <t>CAL0137369</t>
  </si>
  <si>
    <t>YOR291W</t>
  </si>
  <si>
    <t>Anc_8.758</t>
  </si>
  <si>
    <t>YPK9</t>
  </si>
  <si>
    <t>Vacuolar protein with a possible role in sequestering heavy metals; has similarity to the type V P-type ATPase Spf1p; homolog of human ATP13A2 (PARK9), mutations in which are associated with Parkinson disease and Kufor-Rakeb syndrome</t>
  </si>
  <si>
    <t>CAGL0H08173g</t>
  </si>
  <si>
    <t>Novel_proteincoding22</t>
  </si>
  <si>
    <t>CAL0000205512</t>
  </si>
  <si>
    <t>CAGL0C05379g</t>
  </si>
  <si>
    <t>SSB1</t>
  </si>
  <si>
    <t>CAGL-IPF4083|CAGL-CDS1431.1|CAG58314.1</t>
  </si>
  <si>
    <t>CAL0127488</t>
  </si>
  <si>
    <t>YDL229W</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</si>
  <si>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</si>
  <si>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CAGL0M08888g</t>
  </si>
  <si>
    <t>CAGL-IPF8166|CAGL-CDS4639.1|CAG62708.1</t>
  </si>
  <si>
    <t>CAL0136247</t>
  </si>
  <si>
    <t>SNM1</t>
  </si>
  <si>
    <t>YDR478W</t>
  </si>
  <si>
    <t>Anc_5.613</t>
  </si>
  <si>
    <t>Ribonuclease MRP complex subunit; ribonuclease (RNase) MRP cleaves pre-rRNA and has a role in cell cycle-regulated degradation of daughter cell-specific mRNAs; binds to the NME1 RNA subunit of RNase MRP</t>
  </si>
  <si>
    <t>CAGL0C01419g</t>
  </si>
  <si>
    <t>CAGL-IPF7243|CAGL-CDS1315.1|CAG58142.1</t>
  </si>
  <si>
    <t>CAL0127510</t>
  </si>
  <si>
    <t>MRN1</t>
  </si>
  <si>
    <t>YPL184C</t>
  </si>
  <si>
    <t>Anc_6.183</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</si>
  <si>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</si>
  <si>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CAGL0M02629g</t>
  </si>
  <si>
    <t>CAGL-IPF6598|CAGL-CDS4322.1|CAG62437.1</t>
  </si>
  <si>
    <t>CAL0136631</t>
  </si>
  <si>
    <t>ISU1</t>
  </si>
  <si>
    <t>YPL135W</t>
  </si>
  <si>
    <t>Conserved protein of the mitochondrial matrix; performs a scaffolding function during assembly of iron-sulfur clusters, interacts physically and functionally with yeast frataxin (Yfh1p); isu1 isu2 double mutant is inviable; ISU1 has a paralog, ISU2, that arose from the whole genome duplication</t>
  </si>
  <si>
    <t>CAGL0I05742g</t>
  </si>
  <si>
    <t>CAGL-IPF14654|CAG60436.1</t>
  </si>
  <si>
    <t>CAL0130035</t>
  </si>
  <si>
    <t>CSE2</t>
  </si>
  <si>
    <t>YNR010W</t>
  </si>
  <si>
    <t>Anc_6.301</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</si>
  <si>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</si>
  <si>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CAGL0K12562g</t>
  </si>
  <si>
    <t>RIM15</t>
  </si>
  <si>
    <t>CAGL-IPF4631|CAGL-CDS0064.1|CAG61725.1</t>
  </si>
  <si>
    <t>CAL0134481</t>
  </si>
  <si>
    <t>YFL033C</t>
  </si>
  <si>
    <t>Anc_8.034</t>
  </si>
  <si>
    <t>Protein kinase involved in cell proliferation in response to nutrients; glucose-repressible protein kinase; involved in signal transduction during cell proliferation in response to nutrients, specifically the establishment of stationary phase; identified as a regulator of IME2; substrate of Pho80p-Pho85p kinase</t>
  </si>
  <si>
    <t>CAGL0C04477g</t>
  </si>
  <si>
    <t>MED2</t>
  </si>
  <si>
    <t>CAGL-IPF887|CAGL-CDS3007.1|CAG58276.1</t>
  </si>
  <si>
    <t>CAL0127500</t>
  </si>
  <si>
    <t>YDL005C</t>
  </si>
  <si>
    <t>Anc_3.214</t>
  </si>
  <si>
    <t>Subunit of the RNA polymerase II mediator complex; associates with core polymerase subunits to form the RNA polymerase II holoenzyme; essential for transcriptional regulation; relocalizes to the cytosol in response to hypoxia</t>
  </si>
  <si>
    <t>CAGL0M03553g</t>
  </si>
  <si>
    <t>CAGL-IPF6803|CAGL-CDS3035.1|CAG62476.1</t>
  </si>
  <si>
    <t>CAL0136769</t>
  </si>
  <si>
    <t>CAF40</t>
  </si>
  <si>
    <t>YNL288W</t>
  </si>
  <si>
    <t>Anc_3.072</t>
  </si>
  <si>
    <t>Component of the CCR4-NOT transcriptional complex; evolutionarily conserved; involved in controlling mRNA initiation, elongation, and degradation; binds Cdc39p</t>
  </si>
  <si>
    <t>CAGL0D01364g</t>
  </si>
  <si>
    <t>CYC8</t>
  </si>
  <si>
    <t>CAGL-IPF2662|CAGL-CDS0278.1|CAG58385.1</t>
  </si>
  <si>
    <t>CAL0128231</t>
  </si>
  <si>
    <t>YBR112C</t>
  </si>
  <si>
    <t>Anc_3.367</t>
  </si>
  <si>
    <t>General transcriptional co-repressor; acts together with Tup1p; also acts as part of a transcriptional co-activator complex that recruits the SWI/SNF and SAGA complexes to promoters; can form the prion [OCT+]</t>
  </si>
  <si>
    <t>CAGL0J02684g</t>
  </si>
  <si>
    <t>CAGL-IPF6537|CAGL-CDS4854.1|CAG60770.1</t>
  </si>
  <si>
    <t>CAL0133236</t>
  </si>
  <si>
    <t>ERG28</t>
  </si>
  <si>
    <t>YER044C</t>
  </si>
  <si>
    <t>Anc_7.207</t>
  </si>
  <si>
    <t>Endoplasmic reticulum membrane protein; may facilitate protein-protein interactions between the Erg26p dehydrogenase and the Erg27p 3-ketoreductase and/or tether these enzymes to the ER, also interacts with Erg6p</t>
  </si>
  <si>
    <t>CAGL0E04598g</t>
  </si>
  <si>
    <t>CDC34</t>
  </si>
  <si>
    <t>CAGL-IPF2524|CAGL-CDS3640.1|CAG58807.1</t>
  </si>
  <si>
    <t>CAL0129092</t>
  </si>
  <si>
    <t>YDR054C</t>
  </si>
  <si>
    <t>Anc_3.301</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</si>
  <si>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t>
  </si>
  <si>
    <t>CAGL0C03608g</t>
  </si>
  <si>
    <t>CAGL-IPF947|CAGL-CDS1301.1|CAG58240.1</t>
  </si>
  <si>
    <t>CAL0127654</t>
  </si>
  <si>
    <t>CAGL0L03960g</t>
  </si>
  <si>
    <t>CAGL-IPF2668|CAGL-CDS1490.1|CAG61916.1</t>
  </si>
  <si>
    <t>CAL0135892</t>
  </si>
  <si>
    <t>DMA2</t>
  </si>
  <si>
    <t>YNL116W</t>
  </si>
  <si>
    <t>Anc_2.157</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</si>
  <si>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</si>
  <si>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CAGL0B03685g</t>
  </si>
  <si>
    <t>CAGL-IPF743|CAGL-CDS3826.1|CAG58032.1</t>
  </si>
  <si>
    <t>CAL0127884</t>
  </si>
  <si>
    <t>CAGL0A00781g</t>
  </si>
  <si>
    <t>CAGL-IPF3349|CAGL-CDS0235.1|CAG57695.1</t>
  </si>
  <si>
    <t>CAL0126547</t>
  </si>
  <si>
    <t>VPS8</t>
  </si>
  <si>
    <t>YAL002W</t>
  </si>
  <si>
    <t>Anc_4.129</t>
  </si>
  <si>
    <t>Membrane-binding component of the CORVET complex; involved in endosomal vesicle tethering and fusion in the endosome to vacuole protein targeting pathway; interacts with Vps21p; contains RING finger motif</t>
  </si>
  <si>
    <t>CAGL0B04631g</t>
  </si>
  <si>
    <t>CAGL-IPF674|CAGL-CDS0327.1|CAG58072.1</t>
  </si>
  <si>
    <t>CAL0127756</t>
  </si>
  <si>
    <t>YNL106C</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</si>
  <si>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</si>
  <si>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CAGL0H03443g</t>
  </si>
  <si>
    <t>CAGL-IPF1928|CAGL-CDS1070.1|CAG59876.1</t>
  </si>
  <si>
    <t>CAL0129554</t>
  </si>
  <si>
    <t>HSF1</t>
  </si>
  <si>
    <t>YGL073W</t>
  </si>
  <si>
    <t>Anc_6.209</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</si>
  <si>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</si>
  <si>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CAGL0G00858g</t>
  </si>
  <si>
    <t>CAGL-IPF3900|CAGL-CDS3131.1|CAG59326.1</t>
  </si>
  <si>
    <t>CAL0130239</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</si>
  <si>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</si>
  <si>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</si>
  <si>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CAGL0K00275g</t>
  </si>
  <si>
    <t>CAGL-IPF5189|CAGL-CDS1043.1|CAG61197.1</t>
  </si>
  <si>
    <t>CAL0134153</t>
  </si>
  <si>
    <t>DOA1</t>
  </si>
  <si>
    <t>YKL213C</t>
  </si>
  <si>
    <t>Anc_1.534</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</si>
  <si>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</si>
  <si>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CAGL0K01463g</t>
  </si>
  <si>
    <t>SIR2</t>
  </si>
  <si>
    <t>CAGL-IPF5096|CAGL-CDS1959.1|CAG61249.1</t>
  </si>
  <si>
    <t>CAL0134663</t>
  </si>
  <si>
    <t>YDL042C</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</si>
  <si>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</si>
  <si>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CAGL0A03696g</t>
  </si>
  <si>
    <t>GAL83</t>
  </si>
  <si>
    <t>CAGL-IPF1211|CAGL-CDS2666.1|CAG57821.1</t>
  </si>
  <si>
    <t>CAL0126957</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</si>
  <si>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</si>
  <si>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CAGL0M00770g</t>
  </si>
  <si>
    <t>SIR3</t>
  </si>
  <si>
    <t>CAGL-IPF5444|CAGL-CDS0339.1|CAG62355.1</t>
  </si>
  <si>
    <t>CAL0137161</t>
  </si>
  <si>
    <t>YLR442C</t>
  </si>
  <si>
    <t>Silencing protein; interacts with Sir2p and Sir4p, and histone H3 and H4 tails, to establish a transcriptionally silent chromatin state; required for spreading of silenced chromatin; recruited to chromatin through interaction with Rap1p; SIR3 has a paralog, ORC1, that arose from the whole genome duplication</t>
  </si>
  <si>
    <t>CAGL0M07612g</t>
  </si>
  <si>
    <t>CAGL-IPF9610|CAGL-CDS1610.1|CAG62655.1</t>
  </si>
  <si>
    <t>CAL0137497</t>
  </si>
  <si>
    <t>FMS1</t>
  </si>
  <si>
    <t>YMR020W</t>
  </si>
  <si>
    <t>Anc_2.567</t>
  </si>
  <si>
    <t>Polyamine oxidase; converts spermine to spermidine, which is required for the essential hypusination modification of translation factor eIF-5A; also involved in pantothenic acid biosynthesis</t>
  </si>
  <si>
    <t>CAGL0M08492g</t>
  </si>
  <si>
    <t>CAGL-IPF8003|CAGL-CDS3289.1|CAG62690.1</t>
  </si>
  <si>
    <t>CAL0136553</t>
  </si>
  <si>
    <t>YKL164C</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</si>
  <si>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</si>
  <si>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CAGL0J04180g</t>
  </si>
  <si>
    <t>CAGL-IPF6848|CAGL-CDS1198.1|CAG60836.1</t>
  </si>
  <si>
    <t>CAL0133704</t>
  </si>
  <si>
    <t>YFL013C</t>
  </si>
  <si>
    <t>Anc_8.064</t>
  </si>
  <si>
    <t>IES1</t>
  </si>
  <si>
    <t>Subunit of the INO80 chromatin remodeling complex; relocalizes to the cytosol in response to hypoxia</t>
  </si>
  <si>
    <t>CAGL0F00803g</t>
  </si>
  <si>
    <t>GAL11B</t>
  </si>
  <si>
    <t>CAGL-IPF3759|CAGL-CDS0714.1|CAG58933.1</t>
  </si>
  <si>
    <t>CAL0129508</t>
  </si>
  <si>
    <t>CAGL0C03509g</t>
  </si>
  <si>
    <t>CAGL-IPF961|CAGL-CDS0607.1|CAG58235.1</t>
  </si>
  <si>
    <t>CAL0127406</t>
  </si>
  <si>
    <t>FPK1</t>
  </si>
  <si>
    <t>YNR047W</t>
  </si>
  <si>
    <t>Anc_6.371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</si>
  <si>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</si>
  <si>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CAGL0G02541g</t>
  </si>
  <si>
    <t>CAGL-IPF3574|CAGL-CDS0194.1|CAG59400.1</t>
  </si>
  <si>
    <t>CAL0137677</t>
  </si>
  <si>
    <t>ESL2</t>
  </si>
  <si>
    <t>Protein of unknown function; interacts with Pex14p; may interact with ribosomes, based on co-purification experiments; green fluorescent protein (GFP)-fusion protein localizes to the nucleus and cytoplasm; predicted to contain a PINc domain; ESL2 has a paralog, ESL1, that arose from the whole genome duplication</t>
  </si>
  <si>
    <t>CAGL0F07975g</t>
  </si>
  <si>
    <t>CAGL-IPF571|CAGL-CDS0887.1|CAG59239.1</t>
  </si>
  <si>
    <t>CAL0131386</t>
  </si>
  <si>
    <t>YGR237C</t>
  </si>
  <si>
    <t>Anc_5.090</t>
  </si>
  <si>
    <t>CAGL0A04785g</t>
  </si>
  <si>
    <t>RTG2</t>
  </si>
  <si>
    <t>CAGL-IPF1115|CAGL-CDS1501.1|CAG57869.1</t>
  </si>
  <si>
    <t>CAL0126863</t>
  </si>
  <si>
    <t>YGL252C</t>
  </si>
  <si>
    <t>Anc_3.579</t>
  </si>
  <si>
    <t>Sensor of mitochondrial dysfunction; regulates the subcellular location of Rtg1p and Rtg3p, transcriptional activators of the retrograde (RTG) and TOR pathways; Rtg2p is inhibited by the phosphorylated form of Mks1p</t>
  </si>
  <si>
    <t>CAGL0E05060g</t>
  </si>
  <si>
    <t>NUT1</t>
  </si>
  <si>
    <t>CAGL-IPF5009|CAGL-CDS0322.1|CAG58827.1</t>
  </si>
  <si>
    <t>CAL0129110</t>
  </si>
  <si>
    <t>YGL151W</t>
  </si>
  <si>
    <t>Anc_2.316</t>
  </si>
  <si>
    <t>Component of the RNA polymerase II mediator complex; mediator is required for transcriptional activation and also has a role in basal transcription</t>
  </si>
  <si>
    <t>CAGL0K11396g</t>
  </si>
  <si>
    <t>SIR4</t>
  </si>
  <si>
    <t>CAGL-IPF3290|CAGL-CDS0129.1|CAG61674.1</t>
  </si>
  <si>
    <t>CAL0134245</t>
  </si>
  <si>
    <t>YDR227W</t>
  </si>
  <si>
    <t>Anc_8.442</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</si>
  <si>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</si>
  <si>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CAGL0G03971g</t>
  </si>
  <si>
    <t>CAGL-IPF7115|CAGL-CDS0923.1|CAG59462.1</t>
  </si>
  <si>
    <t>CAL0130632</t>
  </si>
  <si>
    <t>FRA1</t>
  </si>
  <si>
    <t>YLL029W</t>
  </si>
  <si>
    <t>Anc_4.029</t>
  </si>
  <si>
    <t>Protein involved in negative regulation of iron regulon transcription; forms an iron independent complex with Fra2p, Grx3p, and Grx4p; cytosolic; mutant fails to repress transcription of iron regulon and is defective in spore formation</t>
  </si>
  <si>
    <t>CAGL0K05841g</t>
  </si>
  <si>
    <t>CAGL-IPF8667|CAG61441.1|ZCF27</t>
  </si>
  <si>
    <t>CAL0134327</t>
  </si>
  <si>
    <t>CAGL0H06677g</t>
  </si>
  <si>
    <t>CAGL-IPF285|CAGL-CDS3258.1|CAG60019.1</t>
  </si>
  <si>
    <t>CAL0129789</t>
  </si>
  <si>
    <t>IMP2'</t>
  </si>
  <si>
    <t>YIL154C</t>
  </si>
  <si>
    <t>Anc_5.710</t>
  </si>
  <si>
    <t>Transcriptional activator involved in maintenance of ion homeostasis; also involved in protection against DNA damage caused by bleomycin and other oxidants; contains a C-terminal leucine-rich repeat</t>
  </si>
  <si>
    <t>CAGL0A00495g</t>
  </si>
  <si>
    <t>PMA1</t>
  </si>
  <si>
    <t>CAGL-IPF3328|CAGL-CDS0596.1|CAG57685.1</t>
  </si>
  <si>
    <t>CAL0126953</t>
  </si>
  <si>
    <t>YGL008C</t>
  </si>
  <si>
    <t>Anc_4.115</t>
  </si>
  <si>
    <t>Plasma membrane H+-ATPase; pumps protons out of the cell; major regulator of cytoplasmic pH and plasma membrane potential; P2-type ATPase; Hsp30p plays a role in Pma1p regulation; interactions with Std1p appear to propagate [GAR+]</t>
  </si>
  <si>
    <t>CAGL0D03322g</t>
  </si>
  <si>
    <t>CAGL-IPF4762|CAGL-CDS1801.1|CAG58472.1</t>
  </si>
  <si>
    <t>CAL0128417</t>
  </si>
  <si>
    <t>IZH3</t>
  </si>
  <si>
    <t>YLR023C</t>
  </si>
  <si>
    <t>Anc_5.197</t>
  </si>
  <si>
    <t>Membrane protein involved in zinc ion homeostasis; member of the four-protein IZH family, expression induced by zinc deficiency; deletion reduces sensitivity to elevated zinc and shortens lag phase, overexpression reduces Zap1p activity</t>
  </si>
  <si>
    <t>CAGL0M09108g</t>
  </si>
  <si>
    <t>CAGL-IPF8187|CAGL-CDS0313.1|CAG62717.1</t>
  </si>
  <si>
    <t>CAL0137057</t>
  </si>
  <si>
    <t>JSN1</t>
  </si>
  <si>
    <t>YJR091C</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</si>
  <si>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</si>
  <si>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CAGL0A00385g</t>
  </si>
  <si>
    <t>CAGL-IPF3319|CAGL-CDS0356.1|CAG57680.1</t>
  </si>
  <si>
    <t>CAL0126707</t>
  </si>
  <si>
    <t>KAP122</t>
  </si>
  <si>
    <t>YGL016W</t>
  </si>
  <si>
    <t>Anc_4.105</t>
  </si>
  <si>
    <t>Karyopherin beta; responsible for import of the Toa1p-Toa2p complex into the nucleus; binds to nucleoporins Nup1p and Nup2p; may play a role in regulation of pleiotropic drug resistance</t>
  </si>
  <si>
    <t>CAGL0J07524g</t>
  </si>
  <si>
    <t>CAGL-IPF2383|CAGL-CDS0480.1|CAG60985.1</t>
  </si>
  <si>
    <t>CAL0132966</t>
  </si>
  <si>
    <t>SIN4</t>
  </si>
  <si>
    <t>YNL236W</t>
  </si>
  <si>
    <t>Anc_2.008</t>
  </si>
  <si>
    <t>Subunit of the RNA polymerase II mediator complex; associates with core polymerase subunits to form the RNA polymerase II holoenzyme; contributes to both postive and negative transcriptional regulation; dispensible for basal transcription</t>
  </si>
  <si>
    <t>CAGL0J08074g</t>
  </si>
  <si>
    <t>CAGL-IPF6743|CAGL-CDS3182.1|CAG61010.1</t>
  </si>
  <si>
    <t>CAL0133026</t>
  </si>
  <si>
    <t>PDR17</t>
  </si>
  <si>
    <t>YNL264C</t>
  </si>
  <si>
    <t>Anc_1.091</t>
  </si>
  <si>
    <t>Phosphatidylinositol transfer protein (PITP); downregulates Plb1p-mediated turnover of phosphatidylcholine, found in the cytosol and microsomes, homologous to Pdr16p, deletion affects phospholipid composition</t>
  </si>
  <si>
    <t>CAGL0A00429g</t>
  </si>
  <si>
    <t>ERG4</t>
  </si>
  <si>
    <t>CAGL-IPF3323|CAGL-CDS2293.1|CAG57682.1</t>
  </si>
  <si>
    <t>CAL0126621</t>
  </si>
  <si>
    <t>YGL012W</t>
  </si>
  <si>
    <t>Anc_4.112</t>
  </si>
  <si>
    <t>C-24(28) sterol reductase; catalyzes the final step in ergosterol biosynthesis; mutants are viable, but lack ergosterol</t>
  </si>
  <si>
    <t>CAGL0J00297g</t>
  </si>
  <si>
    <t>CAGL-IPF7812|CAGL-CDS1703.1|CAG60671.1</t>
  </si>
  <si>
    <t>CAL0132812</t>
  </si>
  <si>
    <t>YHR045W</t>
  </si>
  <si>
    <t>Anc_5.287</t>
  </si>
  <si>
    <t>Putative protein of unknown function; possible role in iron metabolism and/or amino acid and carbohydrate metabolism; green fluorescent protein (GFP)-fusion protein localizes to the endoplasmic reticulum</t>
  </si>
  <si>
    <t>CAGL0F03553g</t>
  </si>
  <si>
    <t>DAP1</t>
  </si>
  <si>
    <t>CAGL-IPF1755|CAGL-CDS4810.1|CAG59048.1</t>
  </si>
  <si>
    <t>CAL0131394</t>
  </si>
  <si>
    <t>YPL170W</t>
  </si>
  <si>
    <t>Anc_8.701</t>
  </si>
  <si>
    <t>Heme-binding protein; involved in regulation of cytochrome P450 protein Erg11p; damage response protein, related to mammalian membrane progesterone receptors; mutations lead to defects in telomeres, mitochondria, and sterol synthesis</t>
  </si>
  <si>
    <t>CAGL0G08712g</t>
  </si>
  <si>
    <t>CAGL-IPF1611|CAGL-CDS0432.1|CAG59668.1</t>
  </si>
  <si>
    <t>CAL0137581</t>
  </si>
  <si>
    <t>KGD1</t>
  </si>
  <si>
    <t>YIL125W</t>
  </si>
  <si>
    <t>Anc_2.237</t>
  </si>
  <si>
    <t>Subunit of the mitochondrial alpha-ketoglutarate dehydrogenase complex; catalyzes a key step in the tricarboxylic acid (TCA) cycle, the oxidative decarboxylation of alpha-ketoglutarate to form succinyl-CoA</t>
  </si>
  <si>
    <t>CAGL0E01287g</t>
  </si>
  <si>
    <t>CAGL-IPF5511|CAGL-CDS2676.1|CAG58663.1</t>
  </si>
  <si>
    <t>CAL0129104</t>
  </si>
  <si>
    <t>KGD2</t>
  </si>
  <si>
    <t>YDR148C</t>
  </si>
  <si>
    <t>Anc_8.329</t>
  </si>
  <si>
    <t>Dihydrolipoyl transsuccinylase; component of the mitochondrial alpha-ketoglutarate dehydrogenase complex, which catalyzes the oxidative decarboxylation of alpha-ketoglutarate to succinyl-CoA in the TCA cycle; phosphorylated</t>
  </si>
  <si>
    <t>CAGL0F06347g</t>
  </si>
  <si>
    <t>STV1</t>
  </si>
  <si>
    <t>CAGL-IPF449|CAGL-CDS0587.1|CAG59167.1</t>
  </si>
  <si>
    <t>CAL0129296</t>
  </si>
  <si>
    <t>YMR054W</t>
  </si>
  <si>
    <t>Anc_2.617</t>
  </si>
  <si>
    <t>Subunit a of the vacuolar-ATPase V0 domain; one of two isoforms (Stv1p and Vph1p); Stv1p is located in V-ATPase complexes of the Golgi and endosomes while Vph1p is located in V-ATPase complexes of the vacuole</t>
  </si>
  <si>
    <t>CAGL0A01628g</t>
  </si>
  <si>
    <t>MIG1</t>
  </si>
  <si>
    <t>CAGL-IPF3021|CAGL-CDS2611.1|CAG57729.1</t>
  </si>
  <si>
    <t>CAL0126537</t>
  </si>
  <si>
    <t>YGL035C</t>
  </si>
  <si>
    <t>Anc_4.080</t>
  </si>
  <si>
    <t>Transcription factor involved in glucose repression; sequence specific DNA binding protein containing two Cys2His2 zinc finger motifs; regulated by the SNF1 kinase and the GLC7 phosphatase; regulates filamentous growth along with Mig2p in response to glucose depletion</t>
  </si>
  <si>
    <t>Plasma membrane ATP-binding cassette (ABC) transporter; multidrug transporter actively regulated by Pdr1p</t>
  </si>
  <si>
    <t>BIR1</t>
  </si>
  <si>
    <t>YJR089w</t>
  </si>
  <si>
    <t>Anc_7.460</t>
  </si>
  <si>
    <t>C. glabrata genes that alter susceptibility to fluconazole</t>
  </si>
  <si>
    <t xml:space="preserve">Supplemental Table S2, A. N. Gale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</si>
</sst>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00000000"/>
  </numFmts>
  <fonts count="6" x14ac:knownFonts="1">
    <font>
      <sz val="12"/>
      <color theme="1"/>
      <name val="Calibri"/>
      <family val="2"/>
      <scheme val="minor"/>
    </font>
    <font>
      <b/>
      <sz val="12"/>
      <color theme="1"/>
      <name val="Calibri"/>
      <family val="2"/>
      <scheme val="minor"/>
    </font>
    <font>
      <b/>
      <sz val="10"/>
      <color rgb="FF000000"/>
      <name val="Arial Unicode MS"/>
      <family val="2"/>
    </font>
    <font>
      <sz val="10"/>
      <name val="Verdana"/>
      <family val="2"/>
    </font>
    <font>
      <b/>
      <sz val="10"/>
      <name val="Verdana"/>
      <family val="2"/>
    </font>
    <font>
      <b/>
      <sz val="8"/>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A59D"/>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34">
    <xf numFmtId="0" fontId="0" fillId="0" borderId="0" xfId="0"/>
    <xf numFmtId="3" fontId="0" fillId="0" borderId="0" xfId="0" applyNumberFormat="1"/>
    <xf numFmtId="0" fontId="0" fillId="0" borderId="0" xfId="0" applyAlignment="1">
      <alignment horizontal="center"/>
    </xf>
    <xf numFmtId="0" fontId="0" fillId="0" borderId="0" xfId="0" applyNumberFormat="1"/>
    <xf numFmtId="0" fontId="2" fillId="0" borderId="0" xfId="0" applyFont="1"/>
    <xf numFmtId="0" fontId="2" fillId="0" borderId="0" xfId="0" applyFont="1" applyAlignment="1">
      <alignment horizontal="center"/>
    </xf>
    <xf numFmtId="0" fontId="1" fillId="0" borderId="0" xfId="0" applyFont="1"/>
    <xf numFmtId="3" fontId="0" fillId="0" borderId="0" xfId="0" applyNumberFormat="1" applyFont="1"/>
    <xf numFmtId="0" fontId="1" fillId="0" borderId="0" xfId="0" applyFont="1" applyAlignment="1">
      <alignment horizontal="center"/>
    </xf>
    <xf numFmtId="0" fontId="0" fillId="0" borderId="0" xfId="0" applyFont="1"/>
    <xf numFmtId="164" fontId="0" fillId="0" borderId="0" xfId="0" applyNumberFormat="1" applyAlignment="1">
      <alignment horizontal="center"/>
    </xf>
    <xf numFmtId="2" fontId="0" fillId="0" borderId="0" xfId="0" applyNumberFormat="1" applyAlignment="1">
      <alignment horizontal="center"/>
    </xf>
    <xf numFmtId="0" fontId="1" fillId="0" borderId="0" xfId="0" applyFont="1" applyFill="1"/>
    <xf numFmtId="165" fontId="0" fillId="0" borderId="0" xfId="0" applyNumberFormat="1"/>
    <xf numFmtId="16" fontId="0" fillId="0" borderId="0" xfId="0" applyNumberFormat="1"/>
    <xf numFmtId="3" fontId="3" fillId="0" borderId="0" xfId="0" applyNumberFormat="1" applyFont="1"/>
    <xf numFmtId="0" fontId="4" fillId="0" borderId="0" xfId="0" applyFont="1"/>
    <xf numFmtId="0" fontId="0" fillId="0" borderId="0" xfId="0" applyFill="1"/>
    <xf numFmtId="0" fontId="0" fillId="3" borderId="0" xfId="0" applyFill="1"/>
    <xf numFmtId="0" fontId="1" fillId="3" borderId="0" xfId="0" applyFont="1" applyFill="1"/>
    <xf numFmtId="3" fontId="1" fillId="0" borderId="0" xfId="0" applyNumberFormat="1" applyFont="1"/>
    <xf numFmtId="0" fontId="1" fillId="0" borderId="0" xfId="0" applyNumberFormat="1" applyFont="1"/>
    <xf numFmtId="3" fontId="5" fillId="0" borderId="0" xfId="0" applyNumberFormat="1" applyFont="1"/>
    <xf numFmtId="3" fontId="2" fillId="0" borderId="0" xfId="0" applyNumberFormat="1" applyFont="1"/>
    <xf numFmtId="3" fontId="1" fillId="0" borderId="0" xfId="0" applyNumberFormat="1" applyFont="1" applyAlignment="1">
      <alignment horizontal="center"/>
    </xf>
    <xf numFmtId="3" fontId="1" fillId="0" borderId="0" xfId="0" quotePrefix="1" applyNumberFormat="1" applyFont="1" applyAlignment="1">
      <alignment horizontal="center"/>
    </xf>
    <xf numFmtId="3" fontId="0" fillId="0" borderId="0" xfId="0" applyNumberFormat="1" applyAlignment="1">
      <alignment horizontal="center"/>
    </xf>
    <xf numFmtId="3" fontId="0" fillId="0" borderId="0" xfId="0" applyNumberFormat="1" applyFill="1" applyAlignment="1">
      <alignment horizontal="center"/>
    </xf>
    <xf numFmtId="0" fontId="1" fillId="4" borderId="0" xfId="0" applyFont="1" applyFill="1"/>
    <xf numFmtId="0" fontId="0" fillId="4" borderId="0" xfId="0" applyFill="1"/>
    <xf numFmtId="0" fontId="1" fillId="2" borderId="0" xfId="0" applyFont="1" applyFill="1"/>
    <xf numFmtId="0" fontId="0" fillId="2" borderId="0" xfId="0" applyFill="1"/>
    <xf numFmtId="0" fontId="1" fillId="5" borderId="0" xfId="0" applyFont="1" applyFill="1"/>
    <xf numFmtId="0" fontId="0" fillId="5" borderId="0" xfId="0" applyFill="1"/>
  </cellXfs>
  <cellStyles count="1">
    <cellStyle name="Normal" xfId="0" builtinId="0"/>
  </cellStyles>
  <dxfs count="0"/>
  <tableStyles count="0" defaultTableStyle="TableStyleMedium2" defaultPivotStyle="PivotStyleLight16"/>
  <colors>
    <mruColors>
      <color rgb="FFFFA5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5283-5C14-A04B-A23B-F72BBFAAA77B}">
  <dimension ref="A1:AI5307"/>
  <sheetViews>
    <sheetView tabSelected="1" workbookViewId="0">
      <selection activeCell="K4" sqref="K4"/>
    </sheetView>
  </sheetViews>
  <sheetFormatPr baseColWidth="10" defaultRowHeight="16" x14ac:dyDescent="0.2"/>
  <cols>
    <col min="1" max="1" width="16.5" customWidth="1"/>
    <col min="2" max="3" width="6.6640625" customWidth="1"/>
    <col min="4" max="4" width="9.5" customWidth="1"/>
    <col min="5" max="5" width="5.1640625" customWidth="1"/>
    <col min="6" max="7" width="3.83203125" customWidth="1"/>
    <col min="8" max="8" width="4.33203125" customWidth="1"/>
    <col min="9" max="9" width="3.83203125" customWidth="1"/>
    <col min="10" max="10" width="5.83203125" customWidth="1"/>
    <col min="11" max="11" width="3.83203125" customWidth="1"/>
    <col min="12" max="12" width="9.33203125" customWidth="1"/>
    <col min="13" max="14" width="3.83203125" customWidth="1"/>
    <col min="19" max="19" width="5.83203125" customWidth="1"/>
    <col min="20" max="20" width="3.83203125" customWidth="1"/>
    <col min="21" max="21" width="5.83203125" customWidth="1"/>
    <col min="22" max="23" width="6.83203125" style="1" customWidth="1"/>
    <col min="24" max="27" width="6.83203125" customWidth="1"/>
    <col min="28" max="28" width="2.33203125" customWidth="1"/>
    <col min="29" max="29" width="6.83203125" customWidth="1"/>
    <col min="30" max="31" width="8.5" customWidth="1"/>
    <col min="32" max="32" width="6.83203125" customWidth="1"/>
    <col min="33" max="34" width="6.83203125" style="2" customWidth="1"/>
    <col min="35" max="35" width="16.83203125" bestFit="1" customWidth="1"/>
  </cols>
  <sheetData>
    <row r="1" spans="1:34" s="6" customFormat="1" x14ac:dyDescent="0.2">
      <c r="A1" s="6" t="s">
        <v>34719</v>
      </c>
      <c r="V1" s="20"/>
      <c r="W1" s="20"/>
      <c r="X1" s="20" t="s">
        <v>0</v>
      </c>
      <c r="AD1" s="6" t="s">
        <v>1</v>
      </c>
      <c r="AG1" s="8"/>
      <c r="AH1" s="8"/>
    </row>
    <row r="2" spans="1:34" s="6" customFormat="1" x14ac:dyDescent="0.2">
      <c r="V2" s="20"/>
      <c r="W2" s="20"/>
      <c r="X2" s="21">
        <v>1.111</v>
      </c>
      <c r="Y2" s="6">
        <v>1.171</v>
      </c>
      <c r="AD2" s="6" t="s">
        <v>2</v>
      </c>
      <c r="AE2" s="6">
        <v>9.8996000000000001E-2</v>
      </c>
      <c r="AG2" s="8"/>
      <c r="AH2" s="8"/>
    </row>
    <row r="3" spans="1:34" s="6" customFormat="1" x14ac:dyDescent="0.2">
      <c r="A3" s="6" t="s">
        <v>34718</v>
      </c>
      <c r="V3" s="20"/>
      <c r="W3" s="20"/>
      <c r="AD3" s="6" t="s">
        <v>3</v>
      </c>
      <c r="AE3" s="6">
        <v>6.4966999999999997</v>
      </c>
      <c r="AF3" s="20"/>
      <c r="AG3" s="8"/>
      <c r="AH3" s="8"/>
    </row>
    <row r="4" spans="1:34" s="6" customFormat="1" x14ac:dyDescent="0.2">
      <c r="AB4" s="22"/>
      <c r="AC4" s="22"/>
      <c r="AD4" s="6" t="s">
        <v>4</v>
      </c>
      <c r="AE4" s="6">
        <v>-0.63166999999999995</v>
      </c>
      <c r="AF4" s="20"/>
      <c r="AG4" s="8"/>
      <c r="AH4" s="8"/>
    </row>
    <row r="5" spans="1:34" s="6" customFormat="1" x14ac:dyDescent="0.2">
      <c r="AB5" s="22"/>
      <c r="AC5" s="22"/>
      <c r="AF5" s="20"/>
      <c r="AG5" s="8"/>
      <c r="AH5" s="8"/>
    </row>
    <row r="6" spans="1:34" s="6" customFormat="1" x14ac:dyDescent="0.2">
      <c r="V6" s="24" t="s">
        <v>5</v>
      </c>
      <c r="W6" s="24" t="s">
        <v>5</v>
      </c>
      <c r="X6" s="24" t="s">
        <v>6</v>
      </c>
      <c r="Y6" s="24" t="s">
        <v>6</v>
      </c>
      <c r="Z6" s="8" t="s">
        <v>7</v>
      </c>
      <c r="AA6" s="8" t="s">
        <v>7</v>
      </c>
      <c r="AB6" s="8"/>
      <c r="AC6" s="8"/>
      <c r="AD6" s="6" t="s">
        <v>8</v>
      </c>
      <c r="AF6" s="22"/>
      <c r="AG6" s="8" t="s">
        <v>9</v>
      </c>
      <c r="AH6" s="8" t="s">
        <v>10</v>
      </c>
    </row>
    <row r="7" spans="1:34" s="6" customFormat="1" ht="17" x14ac:dyDescent="0.25">
      <c r="A7" s="4" t="s">
        <v>11</v>
      </c>
      <c r="B7" s="4" t="s">
        <v>12</v>
      </c>
      <c r="C7" s="23" t="s">
        <v>13</v>
      </c>
      <c r="D7" s="4" t="s">
        <v>14</v>
      </c>
      <c r="E7" s="4" t="s">
        <v>15</v>
      </c>
      <c r="F7" s="23" t="s">
        <v>16</v>
      </c>
      <c r="G7" s="23" t="s">
        <v>17</v>
      </c>
      <c r="H7" s="4" t="s">
        <v>18</v>
      </c>
      <c r="I7" s="4" t="s">
        <v>19</v>
      </c>
      <c r="J7" s="5" t="s">
        <v>20</v>
      </c>
      <c r="K7" s="4" t="s">
        <v>21</v>
      </c>
      <c r="L7" s="4" t="s">
        <v>22</v>
      </c>
      <c r="M7" s="6" t="s">
        <v>23</v>
      </c>
      <c r="N7" s="6" t="s">
        <v>24</v>
      </c>
      <c r="O7" s="4" t="s">
        <v>25</v>
      </c>
      <c r="P7" s="4" t="s">
        <v>26</v>
      </c>
      <c r="Q7" s="4" t="s">
        <v>27</v>
      </c>
      <c r="R7" s="4"/>
      <c r="S7" s="5" t="s">
        <v>28</v>
      </c>
      <c r="U7" s="4" t="s">
        <v>29</v>
      </c>
      <c r="V7" s="25" t="s">
        <v>30</v>
      </c>
      <c r="W7" s="25" t="s">
        <v>31</v>
      </c>
      <c r="X7" s="25" t="s">
        <v>30</v>
      </c>
      <c r="Y7" s="25" t="s">
        <v>31</v>
      </c>
      <c r="Z7" s="25" t="s">
        <v>30</v>
      </c>
      <c r="AA7" s="25" t="s">
        <v>31</v>
      </c>
      <c r="AB7" s="8"/>
      <c r="AC7" s="8" t="s">
        <v>7</v>
      </c>
      <c r="AD7" s="20" t="s">
        <v>32</v>
      </c>
      <c r="AE7" s="6" t="s">
        <v>33</v>
      </c>
      <c r="AG7" s="8" t="s">
        <v>32</v>
      </c>
      <c r="AH7" s="8" t="s">
        <v>32</v>
      </c>
    </row>
    <row r="8" spans="1:34" x14ac:dyDescent="0.2">
      <c r="A8" s="19" t="s">
        <v>34</v>
      </c>
      <c r="B8" s="18" t="s">
        <v>35</v>
      </c>
      <c r="C8" s="1">
        <f t="shared" ref="C8:C77" si="0">ABS(F8-G8)+1</f>
        <v>2769</v>
      </c>
      <c r="D8" s="7">
        <v>-298824</v>
      </c>
      <c r="E8" t="s">
        <v>36</v>
      </c>
      <c r="F8" s="1">
        <v>124712</v>
      </c>
      <c r="G8" s="1">
        <v>121944</v>
      </c>
      <c r="H8" t="s">
        <v>37</v>
      </c>
      <c r="I8" t="s">
        <v>38</v>
      </c>
      <c r="J8" s="8"/>
      <c r="K8" t="s">
        <v>39</v>
      </c>
      <c r="L8" t="s">
        <v>40</v>
      </c>
      <c r="N8" t="s">
        <v>41</v>
      </c>
      <c r="O8" s="6" t="s">
        <v>42</v>
      </c>
      <c r="P8" s="6" t="s">
        <v>41</v>
      </c>
      <c r="Q8" s="6" t="s">
        <v>40</v>
      </c>
      <c r="R8" s="9" t="s">
        <v>43</v>
      </c>
      <c r="S8" s="8" t="s">
        <v>44</v>
      </c>
      <c r="U8" s="8"/>
      <c r="V8" s="26">
        <v>561</v>
      </c>
      <c r="W8" s="27">
        <v>9</v>
      </c>
      <c r="X8" s="26">
        <v>492</v>
      </c>
      <c r="Y8" s="26">
        <v>15</v>
      </c>
      <c r="Z8" s="26">
        <f t="shared" ref="Z8:AA77" si="1">AVERAGE(V8+1,(X8*X$2+1))</f>
        <v>554.80600000000004</v>
      </c>
      <c r="AA8" s="26">
        <f t="shared" si="1"/>
        <v>14.282500000000001</v>
      </c>
      <c r="AB8" s="26"/>
      <c r="AC8" s="26">
        <f>AVERAGE(Z8:AA8)</f>
        <v>284.54425000000003</v>
      </c>
      <c r="AD8" s="10">
        <f>LOG(AA8/Z8,2)/(AE$2+AE$3*(AVERAGE(Z8:AA8)^AE$4))</f>
        <v>-18.721665846009</v>
      </c>
      <c r="AE8" s="11">
        <f t="shared" ref="AE8:AE77" si="2">LOG(AA8/Z8,2)</f>
        <v>-5.2796629548682548</v>
      </c>
      <c r="AF8" s="3"/>
    </row>
    <row r="9" spans="1:34" x14ac:dyDescent="0.2">
      <c r="A9" s="19" t="s">
        <v>46</v>
      </c>
      <c r="B9" s="18" t="s">
        <v>47</v>
      </c>
      <c r="C9" s="1">
        <f t="shared" si="0"/>
        <v>1035</v>
      </c>
      <c r="D9" s="7">
        <v>503131</v>
      </c>
      <c r="E9" t="s">
        <v>48</v>
      </c>
      <c r="F9" s="1">
        <v>719991</v>
      </c>
      <c r="G9" s="1">
        <v>721025</v>
      </c>
      <c r="H9" t="s">
        <v>49</v>
      </c>
      <c r="I9" t="s">
        <v>50</v>
      </c>
      <c r="J9" s="8"/>
      <c r="K9" t="s">
        <v>51</v>
      </c>
      <c r="L9" t="s">
        <v>47</v>
      </c>
      <c r="M9" t="s">
        <v>52</v>
      </c>
      <c r="N9" t="s">
        <v>52</v>
      </c>
      <c r="O9" s="6" t="s">
        <v>53</v>
      </c>
      <c r="P9" s="6" t="s">
        <v>52</v>
      </c>
      <c r="Q9" s="6" t="s">
        <v>47</v>
      </c>
      <c r="R9" s="9" t="s">
        <v>54</v>
      </c>
      <c r="S9" s="8" t="s">
        <v>55</v>
      </c>
      <c r="U9" s="8"/>
      <c r="V9" s="26">
        <v>30</v>
      </c>
      <c r="W9" s="27">
        <v>2</v>
      </c>
      <c r="X9" s="26">
        <v>23</v>
      </c>
      <c r="Y9" s="26">
        <v>0</v>
      </c>
      <c r="Z9" s="26">
        <f t="shared" si="1"/>
        <v>28.776499999999999</v>
      </c>
      <c r="AA9" s="26">
        <f t="shared" si="1"/>
        <v>2</v>
      </c>
      <c r="AB9" s="26"/>
      <c r="AC9" s="26">
        <f t="shared" ref="AC9:AC78" si="3">AVERAGE(Z9:AA9)</f>
        <v>15.388249999999999</v>
      </c>
      <c r="AD9" s="10">
        <f>LOG(AA9/Z9,2)/(AE$2+AE$3*(AVERAGE(Z9:AA9)^AE$4))</f>
        <v>-3.0663542630125238</v>
      </c>
      <c r="AE9" s="11">
        <f t="shared" si="2"/>
        <v>-3.8468192269341488</v>
      </c>
      <c r="AF9" s="3"/>
    </row>
    <row r="10" spans="1:34" x14ac:dyDescent="0.2">
      <c r="A10" s="19" t="s">
        <v>34659</v>
      </c>
      <c r="B10" s="18"/>
      <c r="C10" s="1">
        <f>ABS(F10-G10)+1</f>
        <v>1044</v>
      </c>
      <c r="D10" s="7">
        <v>577812</v>
      </c>
      <c r="E10" t="s">
        <v>48</v>
      </c>
      <c r="F10" s="1">
        <v>794667</v>
      </c>
      <c r="G10" s="1">
        <v>795710</v>
      </c>
      <c r="H10" t="s">
        <v>49</v>
      </c>
      <c r="I10" t="s">
        <v>34660</v>
      </c>
      <c r="J10" s="8"/>
      <c r="K10" t="s">
        <v>34661</v>
      </c>
      <c r="L10" t="s">
        <v>34662</v>
      </c>
      <c r="M10" t="s">
        <v>34663</v>
      </c>
      <c r="N10" t="s">
        <v>34663</v>
      </c>
      <c r="O10" s="6" t="s">
        <v>34664</v>
      </c>
      <c r="P10" s="6" t="s">
        <v>34663</v>
      </c>
      <c r="Q10" s="6" t="s">
        <v>34662</v>
      </c>
      <c r="R10" s="9" t="s">
        <v>34665</v>
      </c>
      <c r="S10" s="8" t="s">
        <v>55</v>
      </c>
      <c r="U10" s="8"/>
      <c r="V10" s="26">
        <v>766</v>
      </c>
      <c r="W10" s="26">
        <v>309</v>
      </c>
      <c r="X10" s="26">
        <v>562</v>
      </c>
      <c r="Y10" s="26">
        <v>340</v>
      </c>
      <c r="Z10" s="26">
        <f>AVERAGE(V10+1,(X10*X$2+1))</f>
        <v>696.19100000000003</v>
      </c>
      <c r="AA10" s="26">
        <f>AVERAGE(W10+1,(Y10*Y$2+1))</f>
        <v>354.57</v>
      </c>
      <c r="AB10" s="26"/>
      <c r="AC10" s="26">
        <f>AVERAGE(Z10:AA10)</f>
        <v>525.38049999999998</v>
      </c>
      <c r="AD10" s="10">
        <f>LOG(AA10/Z10,2)/(AE$2+AE$3*(AVERAGE(Z10:AA10)^AE$4))</f>
        <v>-4.3605228248200465</v>
      </c>
      <c r="AE10" s="11">
        <f>LOG(AA10/Z10,2)</f>
        <v>-0.97341268810576065</v>
      </c>
      <c r="AF10" s="3"/>
      <c r="AG10" s="2">
        <v>0</v>
      </c>
    </row>
    <row r="11" spans="1:34" x14ac:dyDescent="0.2">
      <c r="A11" s="19" t="s">
        <v>56</v>
      </c>
      <c r="B11" s="18" t="s">
        <v>57</v>
      </c>
      <c r="C11" s="1">
        <f t="shared" si="0"/>
        <v>3324</v>
      </c>
      <c r="D11" s="7">
        <v>-28087</v>
      </c>
      <c r="E11" t="s">
        <v>58</v>
      </c>
      <c r="F11" s="1">
        <v>47557</v>
      </c>
      <c r="G11" s="1">
        <v>50880</v>
      </c>
      <c r="H11" t="s">
        <v>49</v>
      </c>
      <c r="I11" t="s">
        <v>59</v>
      </c>
      <c r="J11" s="8"/>
      <c r="K11" t="s">
        <v>60</v>
      </c>
      <c r="L11" t="s">
        <v>57</v>
      </c>
      <c r="M11" t="s">
        <v>61</v>
      </c>
      <c r="N11" t="s">
        <v>61</v>
      </c>
      <c r="O11" s="6" t="s">
        <v>62</v>
      </c>
      <c r="P11" s="6" t="s">
        <v>61</v>
      </c>
      <c r="Q11" s="6" t="s">
        <v>57</v>
      </c>
      <c r="R11" s="9" t="s">
        <v>63</v>
      </c>
      <c r="S11" s="8" t="s">
        <v>55</v>
      </c>
      <c r="U11" s="8"/>
      <c r="V11" s="26">
        <v>172</v>
      </c>
      <c r="W11" s="27">
        <v>91</v>
      </c>
      <c r="X11" s="26">
        <v>132</v>
      </c>
      <c r="Y11" s="26">
        <v>45</v>
      </c>
      <c r="Z11" s="26">
        <f t="shared" si="1"/>
        <v>160.32599999999999</v>
      </c>
      <c r="AA11" s="26">
        <f t="shared" si="1"/>
        <v>72.847499999999997</v>
      </c>
      <c r="AB11" s="26"/>
      <c r="AC11" s="26">
        <f t="shared" si="3"/>
        <v>116.58674999999999</v>
      </c>
      <c r="AD11" s="10">
        <f t="shared" ref="AD11:AD79" si="4">LOG(AA11/Z11,2)/(AE$2+AE$3*(AVERAGE(Z11:AA11)^AE$4))</f>
        <v>-2.7061225680633778</v>
      </c>
      <c r="AE11" s="11">
        <f t="shared" si="2"/>
        <v>-1.1380570382558424</v>
      </c>
      <c r="AF11" s="3"/>
      <c r="AG11" s="2">
        <v>-3</v>
      </c>
      <c r="AH11" s="2">
        <v>-2</v>
      </c>
    </row>
    <row r="12" spans="1:34" x14ac:dyDescent="0.2">
      <c r="A12" s="19" t="s">
        <v>64</v>
      </c>
      <c r="B12" s="18" t="s">
        <v>65</v>
      </c>
      <c r="C12" s="1">
        <f t="shared" si="0"/>
        <v>4500</v>
      </c>
      <c r="D12" s="7">
        <v>-843743</v>
      </c>
      <c r="E12" t="s">
        <v>66</v>
      </c>
      <c r="F12" s="1">
        <v>203616</v>
      </c>
      <c r="G12" s="1">
        <v>208115</v>
      </c>
      <c r="H12" t="s">
        <v>49</v>
      </c>
      <c r="I12" t="s">
        <v>67</v>
      </c>
      <c r="J12" s="8"/>
      <c r="K12" t="s">
        <v>68</v>
      </c>
      <c r="O12" s="6" t="s">
        <v>69</v>
      </c>
      <c r="P12" s="6" t="s">
        <v>70</v>
      </c>
      <c r="Q12" s="6" t="s">
        <v>71</v>
      </c>
      <c r="R12" s="9" t="s">
        <v>34714</v>
      </c>
      <c r="S12" s="8" t="s">
        <v>44</v>
      </c>
      <c r="U12" s="8"/>
      <c r="V12" s="26">
        <v>571</v>
      </c>
      <c r="W12" s="27">
        <v>60</v>
      </c>
      <c r="X12" s="26">
        <v>681</v>
      </c>
      <c r="Y12" s="26">
        <v>145</v>
      </c>
      <c r="Z12" s="26">
        <f t="shared" si="1"/>
        <v>664.79549999999995</v>
      </c>
      <c r="AA12" s="26">
        <f t="shared" si="1"/>
        <v>115.89750000000001</v>
      </c>
      <c r="AB12" s="26"/>
      <c r="AC12" s="26">
        <f t="shared" si="3"/>
        <v>390.34649999999999</v>
      </c>
      <c r="AD12" s="10">
        <f t="shared" si="4"/>
        <v>-10.125661691085343</v>
      </c>
      <c r="AE12" s="11">
        <f t="shared" si="2"/>
        <v>-2.5200611699240287</v>
      </c>
      <c r="AF12" s="3"/>
      <c r="AG12" s="2">
        <v>-3</v>
      </c>
      <c r="AH12" s="2">
        <v>-4</v>
      </c>
    </row>
    <row r="13" spans="1:34" x14ac:dyDescent="0.2">
      <c r="A13" s="19" t="s">
        <v>34673</v>
      </c>
      <c r="B13" s="18"/>
      <c r="C13" s="1">
        <f>ABS(F13-G13)+1</f>
        <v>1695</v>
      </c>
      <c r="D13" s="7">
        <v>-195482</v>
      </c>
      <c r="E13" t="s">
        <v>48</v>
      </c>
      <c r="F13" s="1">
        <v>21048</v>
      </c>
      <c r="G13" s="1">
        <v>22742</v>
      </c>
      <c r="H13" t="s">
        <v>49</v>
      </c>
      <c r="I13" t="s">
        <v>34674</v>
      </c>
      <c r="J13" s="8"/>
      <c r="K13" t="s">
        <v>34675</v>
      </c>
      <c r="L13" t="s">
        <v>34676</v>
      </c>
      <c r="M13" t="s">
        <v>34676</v>
      </c>
      <c r="N13" t="s">
        <v>34676</v>
      </c>
      <c r="O13" s="6" t="s">
        <v>34677</v>
      </c>
      <c r="P13" s="6" t="s">
        <v>34676</v>
      </c>
      <c r="Q13" s="6" t="s">
        <v>55</v>
      </c>
      <c r="R13" s="9" t="s">
        <v>34678</v>
      </c>
      <c r="S13" s="8" t="s">
        <v>55</v>
      </c>
      <c r="U13" s="8"/>
      <c r="V13" s="26">
        <v>102</v>
      </c>
      <c r="W13" s="26">
        <v>10</v>
      </c>
      <c r="X13" s="26">
        <v>109</v>
      </c>
      <c r="Y13" s="26">
        <v>40</v>
      </c>
      <c r="Z13" s="26">
        <f t="shared" ref="Z13:AA15" si="5">AVERAGE(V13+1,(X13*X$2+1))</f>
        <v>112.54949999999999</v>
      </c>
      <c r="AA13" s="26">
        <f t="shared" si="5"/>
        <v>29.42</v>
      </c>
      <c r="AB13" s="26"/>
      <c r="AC13" s="26">
        <f>AVERAGE(Z13:AA13)</f>
        <v>70.984749999999991</v>
      </c>
      <c r="AD13" s="10">
        <f>LOG(AA13/Z13,2)/(AE$2+AE$3*(AVERAGE(Z13:AA13)^AE$4))</f>
        <v>-3.5918649861823946</v>
      </c>
      <c r="AE13" s="11">
        <f>LOG(AA13/Z13,2)</f>
        <v>-1.9356904959429939</v>
      </c>
      <c r="AF13" s="3"/>
    </row>
    <row r="14" spans="1:34" x14ac:dyDescent="0.2">
      <c r="A14" s="19" t="s">
        <v>34679</v>
      </c>
      <c r="B14" s="18" t="s">
        <v>34680</v>
      </c>
      <c r="C14" s="1">
        <f>ABS(F14-G14)+1</f>
        <v>459</v>
      </c>
      <c r="D14" s="7">
        <v>121221</v>
      </c>
      <c r="E14" t="s">
        <v>89</v>
      </c>
      <c r="F14" s="1">
        <v>347695</v>
      </c>
      <c r="G14" s="1">
        <v>347237</v>
      </c>
      <c r="H14" t="s">
        <v>37</v>
      </c>
      <c r="I14" t="s">
        <v>34681</v>
      </c>
      <c r="J14" s="8"/>
      <c r="K14" t="s">
        <v>34682</v>
      </c>
      <c r="L14" t="s">
        <v>34680</v>
      </c>
      <c r="M14" t="s">
        <v>34683</v>
      </c>
      <c r="N14" t="s">
        <v>34683</v>
      </c>
      <c r="O14" s="6" t="s">
        <v>34684</v>
      </c>
      <c r="P14" s="6" t="s">
        <v>34683</v>
      </c>
      <c r="Q14" s="6" t="s">
        <v>34680</v>
      </c>
      <c r="R14" s="9" t="s">
        <v>34685</v>
      </c>
      <c r="S14" s="8" t="s">
        <v>55</v>
      </c>
      <c r="U14" s="8"/>
      <c r="V14" s="26">
        <v>310</v>
      </c>
      <c r="W14" s="26">
        <v>109</v>
      </c>
      <c r="X14" s="26">
        <v>244</v>
      </c>
      <c r="Y14" s="26">
        <v>83</v>
      </c>
      <c r="Z14" s="26">
        <f t="shared" si="5"/>
        <v>291.54200000000003</v>
      </c>
      <c r="AA14" s="26">
        <f t="shared" si="5"/>
        <v>104.09649999999999</v>
      </c>
      <c r="AB14" s="26"/>
      <c r="AC14" s="26">
        <f>AVERAGE(Z14:AA14)</f>
        <v>197.81925000000001</v>
      </c>
      <c r="AD14" s="10">
        <f>LOG(AA14/Z14,2)/(AE$2+AE$3*(AVERAGE(Z14:AA14)^AE$4))</f>
        <v>-4.5126140292833359</v>
      </c>
      <c r="AE14" s="11">
        <f>LOG(AA14/Z14,2)</f>
        <v>-1.4857821730942538</v>
      </c>
      <c r="AF14" s="3"/>
    </row>
    <row r="15" spans="1:34" x14ac:dyDescent="0.2">
      <c r="A15" s="19" t="s">
        <v>34700</v>
      </c>
      <c r="B15" s="18" t="s">
        <v>34701</v>
      </c>
      <c r="C15" s="1">
        <f>ABS(F15-G15)+1</f>
        <v>2733</v>
      </c>
      <c r="D15" s="7">
        <v>400305</v>
      </c>
      <c r="E15" t="s">
        <v>89</v>
      </c>
      <c r="F15" s="1">
        <v>625184</v>
      </c>
      <c r="G15" s="1">
        <v>627916</v>
      </c>
      <c r="H15" t="s">
        <v>49</v>
      </c>
      <c r="I15" t="s">
        <v>34702</v>
      </c>
      <c r="J15" s="8"/>
      <c r="K15" t="s">
        <v>34703</v>
      </c>
      <c r="L15" t="s">
        <v>34701</v>
      </c>
      <c r="M15" t="s">
        <v>34704</v>
      </c>
      <c r="N15" t="s">
        <v>34704</v>
      </c>
      <c r="O15" s="6" t="s">
        <v>34705</v>
      </c>
      <c r="P15" s="6" t="s">
        <v>34704</v>
      </c>
      <c r="Q15" s="6" t="s">
        <v>34701</v>
      </c>
      <c r="R15" s="9" t="s">
        <v>34706</v>
      </c>
      <c r="S15" s="8" t="s">
        <v>55</v>
      </c>
      <c r="U15" s="8"/>
      <c r="V15" s="26">
        <v>1885</v>
      </c>
      <c r="W15" s="26">
        <v>506</v>
      </c>
      <c r="X15" s="26">
        <v>1639</v>
      </c>
      <c r="Y15" s="26">
        <v>510</v>
      </c>
      <c r="Z15" s="26">
        <f t="shared" si="5"/>
        <v>1853.9645</v>
      </c>
      <c r="AA15" s="26">
        <f t="shared" si="5"/>
        <v>552.60500000000002</v>
      </c>
      <c r="AB15" s="26"/>
      <c r="AC15" s="26">
        <f>AVERAGE(Z15:AA15)</f>
        <v>1203.28475</v>
      </c>
      <c r="AD15" s="10">
        <f>LOG(AA15/Z15,2)/(AE$2+AE$3*(AVERAGE(Z15:AA15)^AE$4))</f>
        <v>-10.117423168712419</v>
      </c>
      <c r="AE15" s="11">
        <f>LOG(AA15/Z15,2)</f>
        <v>-1.7462930983743155</v>
      </c>
      <c r="AF15" s="3"/>
      <c r="AH15" s="2">
        <v>-2</v>
      </c>
    </row>
    <row r="16" spans="1:34" x14ac:dyDescent="0.2">
      <c r="A16" s="32" t="s">
        <v>72</v>
      </c>
      <c r="B16" s="33" t="s">
        <v>73</v>
      </c>
      <c r="C16" s="1">
        <f t="shared" si="0"/>
        <v>1728</v>
      </c>
      <c r="D16" s="7">
        <v>196137</v>
      </c>
      <c r="E16" t="s">
        <v>74</v>
      </c>
      <c r="F16" s="1">
        <v>1184182</v>
      </c>
      <c r="G16" s="1">
        <v>1182455</v>
      </c>
      <c r="H16" t="s">
        <v>37</v>
      </c>
      <c r="I16" t="s">
        <v>75</v>
      </c>
      <c r="J16" s="8"/>
      <c r="K16" t="s">
        <v>76</v>
      </c>
      <c r="L16" t="s">
        <v>77</v>
      </c>
      <c r="M16" t="s">
        <v>78</v>
      </c>
      <c r="N16" t="s">
        <v>78</v>
      </c>
      <c r="O16" s="6" t="s">
        <v>79</v>
      </c>
      <c r="P16" s="6" t="s">
        <v>78</v>
      </c>
      <c r="Q16" s="6" t="s">
        <v>77</v>
      </c>
      <c r="R16" s="9" t="s">
        <v>80</v>
      </c>
      <c r="S16" s="8" t="s">
        <v>55</v>
      </c>
      <c r="U16" s="8"/>
      <c r="V16" s="26">
        <v>42</v>
      </c>
      <c r="W16" s="27">
        <v>10</v>
      </c>
      <c r="X16" s="26">
        <v>46</v>
      </c>
      <c r="Y16" s="26">
        <v>10</v>
      </c>
      <c r="Z16" s="26">
        <f t="shared" si="1"/>
        <v>47.552999999999997</v>
      </c>
      <c r="AA16" s="26">
        <f t="shared" si="1"/>
        <v>11.855</v>
      </c>
      <c r="AB16" s="26"/>
      <c r="AC16" s="26">
        <f t="shared" si="3"/>
        <v>29.704000000000001</v>
      </c>
      <c r="AD16" s="10">
        <f t="shared" si="4"/>
        <v>-2.325664694307624</v>
      </c>
      <c r="AE16" s="11">
        <f t="shared" si="2"/>
        <v>-2.0040406971638305</v>
      </c>
      <c r="AF16" s="3"/>
      <c r="AG16" s="2">
        <v>-1</v>
      </c>
    </row>
    <row r="17" spans="1:33" x14ac:dyDescent="0.2">
      <c r="A17" s="32" t="s">
        <v>81</v>
      </c>
      <c r="B17" s="33" t="s">
        <v>82</v>
      </c>
      <c r="C17" s="1">
        <f t="shared" si="0"/>
        <v>528</v>
      </c>
      <c r="D17" s="7">
        <v>-911665</v>
      </c>
      <c r="E17" t="s">
        <v>74</v>
      </c>
      <c r="F17" s="1">
        <v>75253</v>
      </c>
      <c r="G17" s="1">
        <v>75780</v>
      </c>
      <c r="H17" t="s">
        <v>49</v>
      </c>
      <c r="I17" t="s">
        <v>83</v>
      </c>
      <c r="J17" s="8"/>
      <c r="K17" t="s">
        <v>84</v>
      </c>
      <c r="M17" t="s">
        <v>85</v>
      </c>
      <c r="N17" t="s">
        <v>85</v>
      </c>
      <c r="O17" s="6" t="s">
        <v>86</v>
      </c>
      <c r="P17" s="6" t="s">
        <v>85</v>
      </c>
      <c r="Q17" s="6" t="s">
        <v>82</v>
      </c>
      <c r="R17" s="9" t="s">
        <v>87</v>
      </c>
      <c r="S17" s="8" t="s">
        <v>55</v>
      </c>
      <c r="U17" s="8"/>
      <c r="V17" s="26">
        <v>0</v>
      </c>
      <c r="W17" s="26">
        <v>0</v>
      </c>
      <c r="X17" s="26">
        <v>0</v>
      </c>
      <c r="Y17" s="26">
        <v>0</v>
      </c>
      <c r="Z17" s="26">
        <f t="shared" si="1"/>
        <v>1</v>
      </c>
      <c r="AA17" s="26">
        <f t="shared" si="1"/>
        <v>1</v>
      </c>
      <c r="AB17" s="26"/>
      <c r="AC17" s="26">
        <f t="shared" si="3"/>
        <v>1</v>
      </c>
      <c r="AD17" s="10">
        <f t="shared" si="4"/>
        <v>0</v>
      </c>
      <c r="AE17" s="11">
        <f t="shared" si="2"/>
        <v>0</v>
      </c>
      <c r="AF17" s="3"/>
      <c r="AG17" s="2">
        <v>-1</v>
      </c>
    </row>
    <row r="18" spans="1:33" x14ac:dyDescent="0.2">
      <c r="A18" s="28" t="s">
        <v>920</v>
      </c>
      <c r="B18" s="29" t="s">
        <v>921</v>
      </c>
      <c r="C18" s="1">
        <f>ABS(F18-G18)+1</f>
        <v>1107</v>
      </c>
      <c r="D18" s="7">
        <v>-95622</v>
      </c>
      <c r="E18" t="s">
        <v>149</v>
      </c>
      <c r="F18" s="1">
        <v>697711</v>
      </c>
      <c r="G18" s="1">
        <v>696605</v>
      </c>
      <c r="H18" t="s">
        <v>37</v>
      </c>
      <c r="I18" t="s">
        <v>922</v>
      </c>
      <c r="J18" s="8"/>
      <c r="K18" t="s">
        <v>923</v>
      </c>
      <c r="L18" t="s">
        <v>921</v>
      </c>
      <c r="M18" t="s">
        <v>924</v>
      </c>
      <c r="N18" t="s">
        <v>924</v>
      </c>
      <c r="O18" s="6" t="s">
        <v>925</v>
      </c>
      <c r="P18" s="6" t="s">
        <v>924</v>
      </c>
      <c r="Q18" s="6" t="s">
        <v>921</v>
      </c>
      <c r="R18" s="9" t="s">
        <v>926</v>
      </c>
      <c r="S18" s="8" t="s">
        <v>55</v>
      </c>
      <c r="U18" s="8" t="s">
        <v>96</v>
      </c>
      <c r="V18" s="26">
        <v>392</v>
      </c>
      <c r="W18" s="26">
        <v>1008</v>
      </c>
      <c r="X18" s="26">
        <v>347</v>
      </c>
      <c r="Y18" s="26">
        <v>604</v>
      </c>
      <c r="Z18" s="26">
        <f>AVERAGE(V18+1,(X18*X$2+1))</f>
        <v>389.75850000000003</v>
      </c>
      <c r="AA18" s="26">
        <f>AVERAGE(W18+1,(Y18*Y$2+1))</f>
        <v>858.64200000000005</v>
      </c>
      <c r="AB18" s="26"/>
      <c r="AC18" s="26">
        <f>AVERAGE(Z18:AA18)</f>
        <v>624.2002500000001</v>
      </c>
      <c r="AD18" s="10">
        <f>LOG(AA18/Z18,2)/(AE$2+AE$3*(AVERAGE(Z18:AA18)^AE$4))</f>
        <v>5.4153010930519692</v>
      </c>
      <c r="AE18" s="11">
        <f>LOG(AA18/Z18,2)</f>
        <v>1.1394762570418182</v>
      </c>
      <c r="AF18" s="3"/>
    </row>
    <row r="19" spans="1:33" x14ac:dyDescent="0.2">
      <c r="A19" s="28" t="s">
        <v>947</v>
      </c>
      <c r="B19" s="29" t="s">
        <v>948</v>
      </c>
      <c r="C19" s="1">
        <f>ABS(F19-G19)+1</f>
        <v>1077</v>
      </c>
      <c r="D19" s="7">
        <v>186210</v>
      </c>
      <c r="E19" t="s">
        <v>328</v>
      </c>
      <c r="F19" s="1">
        <v>247531</v>
      </c>
      <c r="G19" s="1">
        <v>246455</v>
      </c>
      <c r="H19" t="s">
        <v>37</v>
      </c>
      <c r="I19" t="s">
        <v>949</v>
      </c>
      <c r="J19" s="8"/>
      <c r="K19" t="s">
        <v>950</v>
      </c>
      <c r="M19" t="s">
        <v>951</v>
      </c>
      <c r="N19" t="s">
        <v>951</v>
      </c>
      <c r="O19" s="6" t="s">
        <v>952</v>
      </c>
      <c r="P19" s="6" t="s">
        <v>951</v>
      </c>
      <c r="Q19" s="6" t="s">
        <v>948</v>
      </c>
      <c r="R19" s="9" t="s">
        <v>953</v>
      </c>
      <c r="S19" s="8" t="s">
        <v>55</v>
      </c>
      <c r="U19" s="8" t="s">
        <v>96</v>
      </c>
      <c r="V19" s="26">
        <v>2259</v>
      </c>
      <c r="W19" s="26">
        <v>5763</v>
      </c>
      <c r="X19" s="26">
        <v>2492</v>
      </c>
      <c r="Y19" s="26">
        <v>4411</v>
      </c>
      <c r="Z19" s="26">
        <f>AVERAGE(V19+1,(X19*X$2+1))</f>
        <v>2514.806</v>
      </c>
      <c r="AA19" s="26">
        <f>AVERAGE(W19+1,(Y19*Y$2+1))</f>
        <v>5465.1404999999995</v>
      </c>
      <c r="AB19" s="26"/>
      <c r="AC19" s="26">
        <f>AVERAGE(Z19:AA19)</f>
        <v>3989.97325</v>
      </c>
      <c r="AD19" s="10">
        <f>LOG(AA19/Z19,2)/(AE$2+AE$3*(AVERAGE(Z19:AA19)^AE$4))</f>
        <v>8.3871091467991761</v>
      </c>
      <c r="AE19" s="11">
        <f>LOG(AA19/Z19,2)</f>
        <v>1.119811475434549</v>
      </c>
      <c r="AF19" s="3"/>
    </row>
    <row r="20" spans="1:33" x14ac:dyDescent="0.2">
      <c r="A20" s="28" t="s">
        <v>88</v>
      </c>
      <c r="B20" s="29"/>
      <c r="C20" s="1">
        <f t="shared" si="0"/>
        <v>1599</v>
      </c>
      <c r="D20" s="7">
        <v>-110558</v>
      </c>
      <c r="E20" t="s">
        <v>89</v>
      </c>
      <c r="F20" s="1">
        <v>116486</v>
      </c>
      <c r="G20" s="1">
        <v>114888</v>
      </c>
      <c r="H20" t="s">
        <v>37</v>
      </c>
      <c r="I20" t="s">
        <v>90</v>
      </c>
      <c r="J20" s="8"/>
      <c r="K20" t="s">
        <v>91</v>
      </c>
      <c r="L20" t="s">
        <v>92</v>
      </c>
      <c r="M20" t="s">
        <v>93</v>
      </c>
      <c r="N20" t="s">
        <v>93</v>
      </c>
      <c r="O20" s="6" t="s">
        <v>94</v>
      </c>
      <c r="P20" s="6" t="s">
        <v>93</v>
      </c>
      <c r="Q20" s="6" t="s">
        <v>92</v>
      </c>
      <c r="R20" s="9" t="s">
        <v>95</v>
      </c>
      <c r="S20" s="8" t="s">
        <v>55</v>
      </c>
      <c r="U20" s="8" t="s">
        <v>96</v>
      </c>
      <c r="V20" s="26">
        <v>6</v>
      </c>
      <c r="W20" s="26">
        <v>151</v>
      </c>
      <c r="X20" s="26">
        <v>44</v>
      </c>
      <c r="Y20" s="26">
        <v>149</v>
      </c>
      <c r="Z20" s="26">
        <f t="shared" si="1"/>
        <v>28.442</v>
      </c>
      <c r="AA20" s="26">
        <f t="shared" si="1"/>
        <v>163.73950000000002</v>
      </c>
      <c r="AB20" s="26"/>
      <c r="AC20" s="26">
        <f t="shared" si="3"/>
        <v>96.090750000000014</v>
      </c>
      <c r="AD20" s="10">
        <f t="shared" si="4"/>
        <v>5.4622676266419221</v>
      </c>
      <c r="AE20" s="11">
        <f t="shared" si="2"/>
        <v>2.5253075731441421</v>
      </c>
      <c r="AF20" s="3"/>
    </row>
    <row r="21" spans="1:33" x14ac:dyDescent="0.2">
      <c r="A21" s="28" t="s">
        <v>97</v>
      </c>
      <c r="B21" s="29"/>
      <c r="C21" s="1">
        <f t="shared" si="0"/>
        <v>729</v>
      </c>
      <c r="D21" s="7">
        <v>-422555</v>
      </c>
      <c r="E21" t="s">
        <v>98</v>
      </c>
      <c r="F21" s="1">
        <v>532144</v>
      </c>
      <c r="G21" s="1">
        <v>532872</v>
      </c>
      <c r="H21" t="s">
        <v>49</v>
      </c>
      <c r="I21" t="s">
        <v>99</v>
      </c>
      <c r="J21" s="8"/>
      <c r="K21" t="s">
        <v>100</v>
      </c>
      <c r="L21" t="s">
        <v>101</v>
      </c>
      <c r="M21" t="s">
        <v>102</v>
      </c>
      <c r="N21" t="s">
        <v>102</v>
      </c>
      <c r="O21" s="6" t="s">
        <v>103</v>
      </c>
      <c r="P21" s="6" t="s">
        <v>102</v>
      </c>
      <c r="Q21" s="6" t="s">
        <v>101</v>
      </c>
      <c r="R21" s="9" t="s">
        <v>104</v>
      </c>
      <c r="S21" s="8" t="s">
        <v>55</v>
      </c>
      <c r="U21" s="8" t="s">
        <v>96</v>
      </c>
      <c r="V21" s="26">
        <v>85</v>
      </c>
      <c r="W21" s="26">
        <v>586</v>
      </c>
      <c r="X21" s="26">
        <v>95</v>
      </c>
      <c r="Y21" s="26">
        <v>420</v>
      </c>
      <c r="Z21" s="26">
        <f t="shared" si="1"/>
        <v>96.272500000000008</v>
      </c>
      <c r="AA21" s="26">
        <f t="shared" si="1"/>
        <v>539.91</v>
      </c>
      <c r="AB21" s="26"/>
      <c r="AC21" s="26">
        <f t="shared" si="3"/>
        <v>318.09125</v>
      </c>
      <c r="AD21" s="10">
        <f t="shared" si="4"/>
        <v>9.2278375551354976</v>
      </c>
      <c r="AE21" s="11">
        <f t="shared" si="2"/>
        <v>2.4875232782823309</v>
      </c>
      <c r="AF21" s="3"/>
    </row>
    <row r="22" spans="1:33" x14ac:dyDescent="0.2">
      <c r="A22" s="28" t="s">
        <v>105</v>
      </c>
      <c r="B22" s="29"/>
      <c r="C22" s="1">
        <f t="shared" si="0"/>
        <v>2556</v>
      </c>
      <c r="D22" s="7">
        <v>-399642</v>
      </c>
      <c r="E22" t="s">
        <v>66</v>
      </c>
      <c r="F22" s="1">
        <v>651244</v>
      </c>
      <c r="G22" s="1">
        <v>648689</v>
      </c>
      <c r="H22" t="s">
        <v>37</v>
      </c>
      <c r="I22" t="s">
        <v>106</v>
      </c>
      <c r="J22" s="8"/>
      <c r="K22" t="s">
        <v>107</v>
      </c>
      <c r="L22" t="s">
        <v>108</v>
      </c>
      <c r="M22" t="s">
        <v>109</v>
      </c>
      <c r="N22" t="s">
        <v>109</v>
      </c>
      <c r="O22" s="6" t="s">
        <v>110</v>
      </c>
      <c r="P22" s="6" t="s">
        <v>109</v>
      </c>
      <c r="Q22" s="6" t="s">
        <v>108</v>
      </c>
      <c r="R22" s="9" t="s">
        <v>111</v>
      </c>
      <c r="S22" s="8" t="s">
        <v>55</v>
      </c>
      <c r="U22" s="8" t="s">
        <v>96</v>
      </c>
      <c r="V22" s="26">
        <v>37</v>
      </c>
      <c r="W22" s="26">
        <v>235</v>
      </c>
      <c r="X22" s="26">
        <v>42</v>
      </c>
      <c r="Y22" s="26">
        <v>193</v>
      </c>
      <c r="Z22" s="26">
        <f t="shared" si="1"/>
        <v>42.831000000000003</v>
      </c>
      <c r="AA22" s="26">
        <f t="shared" si="1"/>
        <v>231.50150000000002</v>
      </c>
      <c r="AB22" s="26"/>
      <c r="AC22" s="26">
        <f t="shared" si="3"/>
        <v>137.16625000000002</v>
      </c>
      <c r="AD22" s="10">
        <f t="shared" si="4"/>
        <v>6.2550994432755997</v>
      </c>
      <c r="AE22" s="11">
        <f t="shared" si="2"/>
        <v>2.4342942752052661</v>
      </c>
      <c r="AF22" s="3"/>
    </row>
    <row r="23" spans="1:33" x14ac:dyDescent="0.2">
      <c r="A23" s="28" t="s">
        <v>112</v>
      </c>
      <c r="B23" s="29"/>
      <c r="C23" s="1">
        <f t="shared" si="0"/>
        <v>1632</v>
      </c>
      <c r="D23" s="7">
        <v>784012</v>
      </c>
      <c r="E23" t="s">
        <v>48</v>
      </c>
      <c r="F23" s="1">
        <v>1002204</v>
      </c>
      <c r="G23" s="1">
        <v>1000573</v>
      </c>
      <c r="H23" t="s">
        <v>37</v>
      </c>
      <c r="I23" t="s">
        <v>113</v>
      </c>
      <c r="J23" s="8"/>
      <c r="K23" t="s">
        <v>114</v>
      </c>
      <c r="L23" t="s">
        <v>115</v>
      </c>
      <c r="M23" t="s">
        <v>116</v>
      </c>
      <c r="N23" t="s">
        <v>116</v>
      </c>
      <c r="O23" s="6" t="s">
        <v>117</v>
      </c>
      <c r="P23" s="6" t="s">
        <v>116</v>
      </c>
      <c r="Q23" s="6" t="s">
        <v>115</v>
      </c>
      <c r="R23" s="9" t="s">
        <v>118</v>
      </c>
      <c r="S23" s="8" t="s">
        <v>55</v>
      </c>
      <c r="U23" s="8" t="s">
        <v>96</v>
      </c>
      <c r="V23" s="26">
        <v>7</v>
      </c>
      <c r="W23" s="26">
        <v>87</v>
      </c>
      <c r="X23" s="26">
        <v>24</v>
      </c>
      <c r="Y23" s="26">
        <v>88</v>
      </c>
      <c r="Z23" s="26">
        <f t="shared" si="1"/>
        <v>17.832000000000001</v>
      </c>
      <c r="AA23" s="26">
        <f t="shared" si="1"/>
        <v>96.024000000000001</v>
      </c>
      <c r="AB23" s="26"/>
      <c r="AC23" s="26">
        <f t="shared" si="3"/>
        <v>56.927999999999997</v>
      </c>
      <c r="AD23" s="10">
        <f t="shared" si="4"/>
        <v>4.016671346511167</v>
      </c>
      <c r="AE23" s="11">
        <f t="shared" si="2"/>
        <v>2.4289265128070054</v>
      </c>
      <c r="AF23" s="3"/>
    </row>
    <row r="24" spans="1:33" x14ac:dyDescent="0.2">
      <c r="A24" s="28" t="s">
        <v>119</v>
      </c>
      <c r="B24" s="29"/>
      <c r="C24" s="1">
        <f t="shared" si="0"/>
        <v>2160</v>
      </c>
      <c r="D24" s="7">
        <v>475920</v>
      </c>
      <c r="E24" t="s">
        <v>89</v>
      </c>
      <c r="F24" s="1">
        <v>701085</v>
      </c>
      <c r="G24" s="1">
        <v>703244</v>
      </c>
      <c r="H24" t="s">
        <v>49</v>
      </c>
      <c r="I24" t="s">
        <v>120</v>
      </c>
      <c r="J24" s="8"/>
      <c r="K24" t="s">
        <v>121</v>
      </c>
      <c r="L24" t="s">
        <v>122</v>
      </c>
      <c r="N24" t="s">
        <v>123</v>
      </c>
      <c r="O24" s="6" t="s">
        <v>124</v>
      </c>
      <c r="P24" s="6" t="s">
        <v>123</v>
      </c>
      <c r="Q24" s="6" t="s">
        <v>122</v>
      </c>
      <c r="R24" s="9" t="s">
        <v>125</v>
      </c>
      <c r="S24" s="8" t="s">
        <v>55</v>
      </c>
      <c r="U24" s="8" t="s">
        <v>96</v>
      </c>
      <c r="V24" s="26">
        <v>12</v>
      </c>
      <c r="W24" s="26">
        <v>118</v>
      </c>
      <c r="X24" s="26">
        <v>15</v>
      </c>
      <c r="Y24" s="26">
        <v>37</v>
      </c>
      <c r="Z24" s="26">
        <f t="shared" si="1"/>
        <v>15.3325</v>
      </c>
      <c r="AA24" s="26">
        <f t="shared" si="1"/>
        <v>81.663499999999999</v>
      </c>
      <c r="AB24" s="26"/>
      <c r="AC24" s="26">
        <f t="shared" si="3"/>
        <v>48.497999999999998</v>
      </c>
      <c r="AD24" s="10">
        <f t="shared" si="4"/>
        <v>3.6640475813221793</v>
      </c>
      <c r="AE24" s="11">
        <f t="shared" si="2"/>
        <v>2.4130984500945658</v>
      </c>
      <c r="AF24" s="3"/>
    </row>
    <row r="25" spans="1:33" x14ac:dyDescent="0.2">
      <c r="A25" s="28" t="s">
        <v>126</v>
      </c>
      <c r="B25" s="29"/>
      <c r="C25" s="1">
        <f t="shared" si="0"/>
        <v>1107</v>
      </c>
      <c r="D25" s="7">
        <v>-591651</v>
      </c>
      <c r="E25" t="s">
        <v>98</v>
      </c>
      <c r="F25" s="1">
        <v>362859</v>
      </c>
      <c r="G25" s="1">
        <v>363965</v>
      </c>
      <c r="H25" t="s">
        <v>49</v>
      </c>
      <c r="I25" t="s">
        <v>127</v>
      </c>
      <c r="J25" s="8"/>
      <c r="K25" t="s">
        <v>128</v>
      </c>
      <c r="M25" t="s">
        <v>129</v>
      </c>
      <c r="N25" t="s">
        <v>129</v>
      </c>
      <c r="O25" s="6" t="s">
        <v>130</v>
      </c>
      <c r="P25" s="6" t="s">
        <v>129</v>
      </c>
      <c r="Q25" s="6" t="s">
        <v>131</v>
      </c>
      <c r="R25" s="9" t="s">
        <v>132</v>
      </c>
      <c r="S25" s="8" t="s">
        <v>55</v>
      </c>
      <c r="U25" s="8" t="s">
        <v>96</v>
      </c>
      <c r="V25" s="26">
        <v>16</v>
      </c>
      <c r="W25" s="26">
        <v>261</v>
      </c>
      <c r="X25" s="26">
        <v>81</v>
      </c>
      <c r="Y25" s="26">
        <v>264</v>
      </c>
      <c r="Z25" s="26">
        <f t="shared" si="1"/>
        <v>53.9955</v>
      </c>
      <c r="AA25" s="26">
        <f t="shared" si="1"/>
        <v>286.072</v>
      </c>
      <c r="AB25" s="26"/>
      <c r="AC25" s="26">
        <f t="shared" si="3"/>
        <v>170.03375</v>
      </c>
      <c r="AD25" s="10">
        <f t="shared" si="4"/>
        <v>6.8268925388513768</v>
      </c>
      <c r="AE25" s="11">
        <f t="shared" si="2"/>
        <v>2.4054672144563454</v>
      </c>
      <c r="AF25" s="3"/>
    </row>
    <row r="26" spans="1:33" x14ac:dyDescent="0.2">
      <c r="A26" s="28" t="s">
        <v>133</v>
      </c>
      <c r="B26" s="29" t="s">
        <v>134</v>
      </c>
      <c r="C26" s="1">
        <f t="shared" si="0"/>
        <v>459</v>
      </c>
      <c r="D26" s="7">
        <v>-182503</v>
      </c>
      <c r="E26" t="s">
        <v>48</v>
      </c>
      <c r="F26" s="1">
        <v>34645</v>
      </c>
      <c r="G26" s="1">
        <v>35103</v>
      </c>
      <c r="H26" t="s">
        <v>49</v>
      </c>
      <c r="I26" t="s">
        <v>135</v>
      </c>
      <c r="J26" s="8"/>
      <c r="K26" t="s">
        <v>136</v>
      </c>
      <c r="L26" t="s">
        <v>134</v>
      </c>
      <c r="M26" t="s">
        <v>137</v>
      </c>
      <c r="N26" t="s">
        <v>137</v>
      </c>
      <c r="O26" s="6" t="s">
        <v>138</v>
      </c>
      <c r="P26" s="6" t="s">
        <v>137</v>
      </c>
      <c r="Q26" s="6" t="s">
        <v>134</v>
      </c>
      <c r="R26" s="9" t="s">
        <v>139</v>
      </c>
      <c r="S26" s="8" t="s">
        <v>55</v>
      </c>
      <c r="U26" s="8" t="s">
        <v>96</v>
      </c>
      <c r="V26" s="26">
        <v>242</v>
      </c>
      <c r="W26" s="26">
        <v>1304</v>
      </c>
      <c r="X26" s="26">
        <v>175</v>
      </c>
      <c r="Y26" s="26">
        <v>822</v>
      </c>
      <c r="Z26" s="26">
        <f t="shared" si="1"/>
        <v>219.21250000000001</v>
      </c>
      <c r="AA26" s="26">
        <f t="shared" si="1"/>
        <v>1134.2809999999999</v>
      </c>
      <c r="AB26" s="26"/>
      <c r="AC26" s="26">
        <f t="shared" si="3"/>
        <v>676.74675000000002</v>
      </c>
      <c r="AD26" s="10">
        <f t="shared" si="4"/>
        <v>11.574915876732609</v>
      </c>
      <c r="AE26" s="11">
        <f t="shared" si="2"/>
        <v>2.371376117670557</v>
      </c>
      <c r="AF26" s="3"/>
    </row>
    <row r="27" spans="1:33" x14ac:dyDescent="0.2">
      <c r="A27" s="28" t="s">
        <v>140</v>
      </c>
      <c r="B27" s="29"/>
      <c r="C27" s="1">
        <f t="shared" si="0"/>
        <v>3981</v>
      </c>
      <c r="D27" s="7">
        <v>991147</v>
      </c>
      <c r="E27" t="s">
        <v>141</v>
      </c>
      <c r="F27" s="1">
        <v>1250857</v>
      </c>
      <c r="G27" s="1">
        <v>1246877</v>
      </c>
      <c r="H27" t="s">
        <v>37</v>
      </c>
      <c r="I27" t="s">
        <v>142</v>
      </c>
      <c r="J27" s="8"/>
      <c r="K27" t="s">
        <v>143</v>
      </c>
      <c r="L27" t="s">
        <v>144</v>
      </c>
      <c r="M27" t="s">
        <v>145</v>
      </c>
      <c r="N27" t="s">
        <v>145</v>
      </c>
      <c r="O27" s="6" t="s">
        <v>146</v>
      </c>
      <c r="P27" s="6" t="s">
        <v>145</v>
      </c>
      <c r="Q27" s="6" t="s">
        <v>144</v>
      </c>
      <c r="R27" s="9" t="s">
        <v>147</v>
      </c>
      <c r="S27" s="8" t="s">
        <v>55</v>
      </c>
      <c r="U27" s="8" t="s">
        <v>96</v>
      </c>
      <c r="V27" s="26">
        <v>67</v>
      </c>
      <c r="W27" s="26">
        <v>415</v>
      </c>
      <c r="X27" s="26">
        <v>97</v>
      </c>
      <c r="Y27" s="26">
        <v>396</v>
      </c>
      <c r="Z27" s="26">
        <f t="shared" si="1"/>
        <v>88.383499999999998</v>
      </c>
      <c r="AA27" s="26">
        <f t="shared" si="1"/>
        <v>440.358</v>
      </c>
      <c r="AB27" s="26"/>
      <c r="AC27" s="26">
        <f t="shared" si="3"/>
        <v>264.37074999999999</v>
      </c>
      <c r="AD27" s="10">
        <f t="shared" si="4"/>
        <v>7.9695568236262417</v>
      </c>
      <c r="AE27" s="11">
        <f t="shared" si="2"/>
        <v>2.3168279073395373</v>
      </c>
      <c r="AF27" s="3"/>
    </row>
    <row r="28" spans="1:33" x14ac:dyDescent="0.2">
      <c r="A28" s="28" t="s">
        <v>148</v>
      </c>
      <c r="B28" s="29"/>
      <c r="C28" s="1">
        <f t="shared" si="0"/>
        <v>1035</v>
      </c>
      <c r="D28" s="7">
        <v>70366</v>
      </c>
      <c r="E28" t="s">
        <v>149</v>
      </c>
      <c r="F28" s="1">
        <v>863663</v>
      </c>
      <c r="G28" s="1">
        <v>862629</v>
      </c>
      <c r="H28" t="s">
        <v>37</v>
      </c>
      <c r="I28" t="s">
        <v>150</v>
      </c>
      <c r="J28" s="8"/>
      <c r="K28" t="s">
        <v>151</v>
      </c>
      <c r="L28" t="s">
        <v>152</v>
      </c>
      <c r="M28" t="s">
        <v>153</v>
      </c>
      <c r="N28" t="s">
        <v>153</v>
      </c>
      <c r="O28" s="6" t="s">
        <v>154</v>
      </c>
      <c r="P28" s="6" t="s">
        <v>153</v>
      </c>
      <c r="Q28" s="6" t="s">
        <v>152</v>
      </c>
      <c r="R28" s="9" t="s">
        <v>155</v>
      </c>
      <c r="S28" s="8" t="s">
        <v>55</v>
      </c>
      <c r="U28" s="8" t="s">
        <v>96</v>
      </c>
      <c r="V28" s="26">
        <v>94</v>
      </c>
      <c r="W28" s="26">
        <v>672</v>
      </c>
      <c r="X28" s="26">
        <v>162</v>
      </c>
      <c r="Y28" s="26">
        <v>593</v>
      </c>
      <c r="Z28" s="26">
        <f t="shared" si="1"/>
        <v>137.99099999999999</v>
      </c>
      <c r="AA28" s="26">
        <f t="shared" si="1"/>
        <v>684.20150000000001</v>
      </c>
      <c r="AB28" s="26"/>
      <c r="AC28" s="26">
        <f t="shared" si="3"/>
        <v>411.09625</v>
      </c>
      <c r="AD28" s="10">
        <f t="shared" si="4"/>
        <v>9.4644733555001359</v>
      </c>
      <c r="AE28" s="11">
        <f t="shared" si="2"/>
        <v>2.309847091854258</v>
      </c>
      <c r="AF28" s="3"/>
    </row>
    <row r="29" spans="1:33" x14ac:dyDescent="0.2">
      <c r="A29" s="28" t="s">
        <v>156</v>
      </c>
      <c r="B29" s="29"/>
      <c r="C29" s="1">
        <f t="shared" si="0"/>
        <v>1581</v>
      </c>
      <c r="D29" s="7">
        <v>-646072</v>
      </c>
      <c r="E29" t="s">
        <v>74</v>
      </c>
      <c r="F29" s="1">
        <v>340320</v>
      </c>
      <c r="G29" s="1">
        <v>341900</v>
      </c>
      <c r="H29" t="s">
        <v>49</v>
      </c>
      <c r="I29" t="s">
        <v>157</v>
      </c>
      <c r="J29" s="8"/>
      <c r="K29" t="s">
        <v>158</v>
      </c>
      <c r="L29" t="s">
        <v>159</v>
      </c>
      <c r="M29" t="s">
        <v>160</v>
      </c>
      <c r="N29" t="s">
        <v>160</v>
      </c>
      <c r="O29" s="6" t="s">
        <v>161</v>
      </c>
      <c r="P29" s="6" t="s">
        <v>160</v>
      </c>
      <c r="Q29" s="6" t="s">
        <v>159</v>
      </c>
      <c r="R29" s="9" t="s">
        <v>162</v>
      </c>
      <c r="S29" s="8" t="s">
        <v>55</v>
      </c>
      <c r="U29" s="8" t="s">
        <v>96</v>
      </c>
      <c r="V29" s="26">
        <v>138</v>
      </c>
      <c r="W29" s="26">
        <v>807</v>
      </c>
      <c r="X29" s="26">
        <v>167</v>
      </c>
      <c r="Y29" s="26">
        <v>684</v>
      </c>
      <c r="Z29" s="26">
        <f t="shared" si="1"/>
        <v>162.76850000000002</v>
      </c>
      <c r="AA29" s="26">
        <f t="shared" si="1"/>
        <v>804.98199999999997</v>
      </c>
      <c r="AB29" s="26"/>
      <c r="AC29" s="26">
        <f t="shared" si="3"/>
        <v>483.87524999999999</v>
      </c>
      <c r="AD29" s="10">
        <f t="shared" si="4"/>
        <v>10.032687829985202</v>
      </c>
      <c r="AE29" s="11">
        <f t="shared" si="2"/>
        <v>2.3061349967913918</v>
      </c>
      <c r="AF29" s="3"/>
    </row>
    <row r="30" spans="1:33" x14ac:dyDescent="0.2">
      <c r="A30" s="28" t="s">
        <v>163</v>
      </c>
      <c r="B30" s="29"/>
      <c r="C30" s="1">
        <f t="shared" si="0"/>
        <v>930</v>
      </c>
      <c r="D30" s="7">
        <v>-601019</v>
      </c>
      <c r="E30" t="s">
        <v>66</v>
      </c>
      <c r="F30" s="1">
        <v>448125</v>
      </c>
      <c r="G30" s="1">
        <v>449054</v>
      </c>
      <c r="H30" t="s">
        <v>49</v>
      </c>
      <c r="I30" t="s">
        <v>164</v>
      </c>
      <c r="J30" s="8"/>
      <c r="K30" t="s">
        <v>165</v>
      </c>
      <c r="L30" t="s">
        <v>166</v>
      </c>
      <c r="M30" t="s">
        <v>167</v>
      </c>
      <c r="N30" t="s">
        <v>167</v>
      </c>
      <c r="O30" s="6" t="s">
        <v>168</v>
      </c>
      <c r="P30" s="6" t="s">
        <v>167</v>
      </c>
      <c r="Q30" s="6" t="s">
        <v>166</v>
      </c>
      <c r="R30" s="9" t="s">
        <v>169</v>
      </c>
      <c r="S30" s="8" t="s">
        <v>55</v>
      </c>
      <c r="U30" s="8" t="s">
        <v>96</v>
      </c>
      <c r="V30" s="26">
        <v>21</v>
      </c>
      <c r="W30" s="26">
        <v>302</v>
      </c>
      <c r="X30" s="26">
        <v>63</v>
      </c>
      <c r="Y30" s="26">
        <v>132</v>
      </c>
      <c r="Z30" s="26">
        <f t="shared" si="1"/>
        <v>46.496499999999997</v>
      </c>
      <c r="AA30" s="26">
        <f t="shared" si="1"/>
        <v>229.286</v>
      </c>
      <c r="AB30" s="26"/>
      <c r="AC30" s="26">
        <f t="shared" si="3"/>
        <v>137.89125000000001</v>
      </c>
      <c r="AD30" s="10">
        <f t="shared" si="4"/>
        <v>5.9297402363940011</v>
      </c>
      <c r="AE30" s="11">
        <f t="shared" si="2"/>
        <v>2.3019542406299776</v>
      </c>
      <c r="AF30" s="3"/>
    </row>
    <row r="31" spans="1:33" x14ac:dyDescent="0.2">
      <c r="A31" s="28" t="s">
        <v>170</v>
      </c>
      <c r="B31" s="29"/>
      <c r="C31" s="1">
        <f t="shared" si="0"/>
        <v>1455</v>
      </c>
      <c r="D31" s="7">
        <v>698549</v>
      </c>
      <c r="E31" t="s">
        <v>141</v>
      </c>
      <c r="F31" s="1">
        <v>955542</v>
      </c>
      <c r="G31" s="1">
        <v>956996</v>
      </c>
      <c r="H31" t="s">
        <v>49</v>
      </c>
      <c r="I31" t="s">
        <v>171</v>
      </c>
      <c r="J31" s="8"/>
      <c r="K31" t="s">
        <v>172</v>
      </c>
      <c r="L31" t="s">
        <v>173</v>
      </c>
      <c r="M31" t="s">
        <v>174</v>
      </c>
      <c r="N31" t="s">
        <v>174</v>
      </c>
      <c r="O31" s="6" t="s">
        <v>175</v>
      </c>
      <c r="P31" s="6" t="s">
        <v>174</v>
      </c>
      <c r="Q31" s="6" t="s">
        <v>173</v>
      </c>
      <c r="R31" s="9" t="s">
        <v>176</v>
      </c>
      <c r="S31" s="8" t="s">
        <v>55</v>
      </c>
      <c r="U31" s="8" t="s">
        <v>96</v>
      </c>
      <c r="V31" s="26">
        <v>36</v>
      </c>
      <c r="W31" s="26">
        <v>177</v>
      </c>
      <c r="X31" s="26">
        <v>36</v>
      </c>
      <c r="Y31" s="26">
        <v>175</v>
      </c>
      <c r="Z31" s="26">
        <f t="shared" si="1"/>
        <v>38.998000000000005</v>
      </c>
      <c r="AA31" s="26">
        <f t="shared" si="1"/>
        <v>191.96250000000001</v>
      </c>
      <c r="AB31" s="26"/>
      <c r="AC31" s="26">
        <f t="shared" si="3"/>
        <v>115.48025000000001</v>
      </c>
      <c r="AD31" s="10">
        <f t="shared" si="4"/>
        <v>5.4423607709397546</v>
      </c>
      <c r="AE31" s="11">
        <f t="shared" si="2"/>
        <v>2.2993524642210974</v>
      </c>
      <c r="AF31" s="3"/>
    </row>
    <row r="32" spans="1:33" x14ac:dyDescent="0.2">
      <c r="A32" s="28" t="s">
        <v>178</v>
      </c>
      <c r="B32" s="29" t="s">
        <v>179</v>
      </c>
      <c r="C32" s="1">
        <f t="shared" si="0"/>
        <v>1632</v>
      </c>
      <c r="D32" s="7">
        <v>-97739</v>
      </c>
      <c r="E32" t="s">
        <v>66</v>
      </c>
      <c r="F32" s="1">
        <v>952685</v>
      </c>
      <c r="G32" s="1">
        <v>951054</v>
      </c>
      <c r="H32" t="s">
        <v>37</v>
      </c>
      <c r="I32" t="s">
        <v>180</v>
      </c>
      <c r="J32" s="8"/>
      <c r="K32" t="s">
        <v>181</v>
      </c>
      <c r="L32" t="s">
        <v>179</v>
      </c>
      <c r="M32" t="s">
        <v>182</v>
      </c>
      <c r="N32" t="s">
        <v>182</v>
      </c>
      <c r="O32" s="6" t="s">
        <v>183</v>
      </c>
      <c r="P32" s="6" t="s">
        <v>182</v>
      </c>
      <c r="Q32" s="6" t="s">
        <v>179</v>
      </c>
      <c r="R32" s="9" t="s">
        <v>184</v>
      </c>
      <c r="S32" s="8" t="s">
        <v>55</v>
      </c>
      <c r="U32" s="8" t="s">
        <v>96</v>
      </c>
      <c r="V32" s="26">
        <v>182</v>
      </c>
      <c r="W32" s="26">
        <v>1081</v>
      </c>
      <c r="X32" s="26">
        <v>197</v>
      </c>
      <c r="Y32" s="26">
        <v>768</v>
      </c>
      <c r="Z32" s="26">
        <f t="shared" si="1"/>
        <v>201.43349999999998</v>
      </c>
      <c r="AA32" s="26">
        <f t="shared" si="1"/>
        <v>991.16399999999999</v>
      </c>
      <c r="AB32" s="26"/>
      <c r="AC32" s="26">
        <f t="shared" si="3"/>
        <v>596.29874999999993</v>
      </c>
      <c r="AD32" s="10">
        <f t="shared" si="4"/>
        <v>10.758068489754784</v>
      </c>
      <c r="AE32" s="11">
        <f t="shared" si="2"/>
        <v>2.2988201533949644</v>
      </c>
      <c r="AF32" s="3"/>
    </row>
    <row r="33" spans="1:33" x14ac:dyDescent="0.2">
      <c r="A33" s="28" t="s">
        <v>185</v>
      </c>
      <c r="B33" s="29"/>
      <c r="C33" s="1">
        <f t="shared" si="0"/>
        <v>1404</v>
      </c>
      <c r="D33" s="7">
        <v>-109377</v>
      </c>
      <c r="E33" t="s">
        <v>74</v>
      </c>
      <c r="F33" s="1">
        <v>877103</v>
      </c>
      <c r="G33" s="1">
        <v>878506</v>
      </c>
      <c r="H33" t="s">
        <v>49</v>
      </c>
      <c r="I33" t="s">
        <v>186</v>
      </c>
      <c r="J33" s="8"/>
      <c r="K33" t="s">
        <v>187</v>
      </c>
      <c r="L33" t="s">
        <v>188</v>
      </c>
      <c r="M33" t="s">
        <v>189</v>
      </c>
      <c r="N33" t="s">
        <v>189</v>
      </c>
      <c r="O33" s="6" t="s">
        <v>190</v>
      </c>
      <c r="P33" s="6" t="s">
        <v>189</v>
      </c>
      <c r="Q33" s="6" t="s">
        <v>188</v>
      </c>
      <c r="R33" s="9" t="s">
        <v>191</v>
      </c>
      <c r="S33" s="8" t="s">
        <v>55</v>
      </c>
      <c r="U33" s="8" t="s">
        <v>96</v>
      </c>
      <c r="V33" s="26">
        <v>105</v>
      </c>
      <c r="W33" s="26">
        <v>537</v>
      </c>
      <c r="X33" s="26">
        <v>114</v>
      </c>
      <c r="Y33" s="26">
        <v>488</v>
      </c>
      <c r="Z33" s="26">
        <f t="shared" si="1"/>
        <v>116.827</v>
      </c>
      <c r="AA33" s="26">
        <f t="shared" si="1"/>
        <v>555.22399999999993</v>
      </c>
      <c r="AB33" s="26"/>
      <c r="AC33" s="26">
        <f t="shared" si="3"/>
        <v>336.02549999999997</v>
      </c>
      <c r="AD33" s="10">
        <f t="shared" si="4"/>
        <v>8.5255766885515367</v>
      </c>
      <c r="AE33" s="11">
        <f t="shared" si="2"/>
        <v>2.248696195520187</v>
      </c>
      <c r="AF33" s="3"/>
    </row>
    <row r="34" spans="1:33" x14ac:dyDescent="0.2">
      <c r="A34" s="28" t="s">
        <v>192</v>
      </c>
      <c r="B34" s="29"/>
      <c r="C34" s="1">
        <f t="shared" si="0"/>
        <v>960</v>
      </c>
      <c r="D34" s="7">
        <v>181841</v>
      </c>
      <c r="E34" t="s">
        <v>58</v>
      </c>
      <c r="F34" s="1">
        <v>258667</v>
      </c>
      <c r="G34" s="1">
        <v>259626</v>
      </c>
      <c r="H34" t="s">
        <v>49</v>
      </c>
      <c r="I34" t="s">
        <v>193</v>
      </c>
      <c r="J34" s="8"/>
      <c r="K34" t="s">
        <v>194</v>
      </c>
      <c r="L34" t="s">
        <v>195</v>
      </c>
      <c r="M34" t="s">
        <v>196</v>
      </c>
      <c r="N34" t="s">
        <v>196</v>
      </c>
      <c r="O34" s="6" t="s">
        <v>197</v>
      </c>
      <c r="P34" s="6" t="s">
        <v>196</v>
      </c>
      <c r="Q34" s="6" t="s">
        <v>195</v>
      </c>
      <c r="R34" s="9" t="s">
        <v>198</v>
      </c>
      <c r="S34" s="8" t="s">
        <v>55</v>
      </c>
      <c r="U34" s="8" t="s">
        <v>96</v>
      </c>
      <c r="V34" s="26">
        <v>32</v>
      </c>
      <c r="W34" s="26">
        <v>234</v>
      </c>
      <c r="X34" s="26">
        <v>73</v>
      </c>
      <c r="Y34" s="26">
        <v>262</v>
      </c>
      <c r="Z34" s="26">
        <f t="shared" si="1"/>
        <v>57.551499999999997</v>
      </c>
      <c r="AA34" s="26">
        <f t="shared" si="1"/>
        <v>271.40100000000001</v>
      </c>
      <c r="AB34" s="26"/>
      <c r="AC34" s="26">
        <f t="shared" si="3"/>
        <v>164.47624999999999</v>
      </c>
      <c r="AD34" s="10">
        <f t="shared" si="4"/>
        <v>6.2547876276336929</v>
      </c>
      <c r="AE34" s="11">
        <f t="shared" si="2"/>
        <v>2.2375006006939793</v>
      </c>
      <c r="AF34" s="3"/>
    </row>
    <row r="35" spans="1:33" x14ac:dyDescent="0.2">
      <c r="A35" s="28" t="s">
        <v>199</v>
      </c>
      <c r="B35" s="29"/>
      <c r="C35" s="1">
        <f t="shared" si="0"/>
        <v>852</v>
      </c>
      <c r="D35" s="7">
        <v>819939</v>
      </c>
      <c r="E35" t="s">
        <v>141</v>
      </c>
      <c r="F35" s="1">
        <v>1077233</v>
      </c>
      <c r="G35" s="1">
        <v>1078084</v>
      </c>
      <c r="H35" t="s">
        <v>49</v>
      </c>
      <c r="I35" t="s">
        <v>200</v>
      </c>
      <c r="J35" s="8"/>
      <c r="K35" t="s">
        <v>201</v>
      </c>
      <c r="L35" t="s">
        <v>202</v>
      </c>
      <c r="M35" t="s">
        <v>203</v>
      </c>
      <c r="N35" t="s">
        <v>203</v>
      </c>
      <c r="O35" s="6" t="s">
        <v>204</v>
      </c>
      <c r="P35" s="6" t="s">
        <v>203</v>
      </c>
      <c r="Q35" s="6" t="s">
        <v>202</v>
      </c>
      <c r="R35" s="9" t="s">
        <v>205</v>
      </c>
      <c r="S35" s="8" t="s">
        <v>55</v>
      </c>
      <c r="U35" s="8" t="s">
        <v>96</v>
      </c>
      <c r="V35" s="26">
        <v>8</v>
      </c>
      <c r="W35" s="26">
        <v>175</v>
      </c>
      <c r="X35" s="26">
        <v>66</v>
      </c>
      <c r="Y35" s="26">
        <v>182</v>
      </c>
      <c r="Z35" s="26">
        <f t="shared" si="1"/>
        <v>41.662999999999997</v>
      </c>
      <c r="AA35" s="26">
        <f t="shared" si="1"/>
        <v>195.06100000000001</v>
      </c>
      <c r="AB35" s="26"/>
      <c r="AC35" s="26">
        <f t="shared" si="3"/>
        <v>118.36199999999999</v>
      </c>
      <c r="AD35" s="10">
        <f t="shared" si="4"/>
        <v>5.3344152576750474</v>
      </c>
      <c r="AE35" s="11">
        <f t="shared" si="2"/>
        <v>2.2270867265873049</v>
      </c>
      <c r="AF35" s="3"/>
    </row>
    <row r="36" spans="1:33" x14ac:dyDescent="0.2">
      <c r="A36" s="28" t="s">
        <v>206</v>
      </c>
      <c r="B36" s="29"/>
      <c r="C36" s="1">
        <f t="shared" si="0"/>
        <v>1161</v>
      </c>
      <c r="D36" s="7">
        <v>-157742</v>
      </c>
      <c r="E36" t="s">
        <v>149</v>
      </c>
      <c r="F36" s="1">
        <v>635618</v>
      </c>
      <c r="G36" s="1">
        <v>634458</v>
      </c>
      <c r="H36" t="s">
        <v>37</v>
      </c>
      <c r="I36" t="s">
        <v>207</v>
      </c>
      <c r="J36" s="8"/>
      <c r="K36" t="s">
        <v>208</v>
      </c>
      <c r="L36" t="s">
        <v>209</v>
      </c>
      <c r="M36" t="s">
        <v>210</v>
      </c>
      <c r="N36" t="s">
        <v>210</v>
      </c>
      <c r="O36" s="6" t="s">
        <v>211</v>
      </c>
      <c r="P36" s="6" t="s">
        <v>210</v>
      </c>
      <c r="Q36" s="6" t="s">
        <v>209</v>
      </c>
      <c r="R36" s="9" t="s">
        <v>212</v>
      </c>
      <c r="S36" s="8" t="s">
        <v>55</v>
      </c>
      <c r="U36" s="8" t="s">
        <v>96</v>
      </c>
      <c r="V36" s="26">
        <v>165</v>
      </c>
      <c r="W36" s="26">
        <v>708</v>
      </c>
      <c r="X36" s="26">
        <v>163</v>
      </c>
      <c r="Y36" s="26">
        <v>780</v>
      </c>
      <c r="Z36" s="26">
        <f t="shared" si="1"/>
        <v>174.04649999999998</v>
      </c>
      <c r="AA36" s="26">
        <f t="shared" si="1"/>
        <v>811.69</v>
      </c>
      <c r="AB36" s="26"/>
      <c r="AC36" s="26">
        <f t="shared" si="3"/>
        <v>492.86824999999999</v>
      </c>
      <c r="AD36" s="10">
        <f t="shared" si="4"/>
        <v>9.7283495366107484</v>
      </c>
      <c r="AE36" s="11">
        <f t="shared" si="2"/>
        <v>2.2214560372784455</v>
      </c>
      <c r="AF36" s="3"/>
    </row>
    <row r="37" spans="1:33" x14ac:dyDescent="0.2">
      <c r="A37" s="28" t="s">
        <v>213</v>
      </c>
      <c r="B37" s="29"/>
      <c r="C37" s="1">
        <f t="shared" si="0"/>
        <v>561</v>
      </c>
      <c r="D37" s="7">
        <v>-424332</v>
      </c>
      <c r="E37" t="s">
        <v>66</v>
      </c>
      <c r="F37" s="1">
        <v>625557</v>
      </c>
      <c r="G37" s="1">
        <v>624997</v>
      </c>
      <c r="H37" t="s">
        <v>37</v>
      </c>
      <c r="I37" t="s">
        <v>214</v>
      </c>
      <c r="J37" s="8"/>
      <c r="K37" t="s">
        <v>215</v>
      </c>
      <c r="L37" t="s">
        <v>216</v>
      </c>
      <c r="M37" t="s">
        <v>217</v>
      </c>
      <c r="N37" t="s">
        <v>217</v>
      </c>
      <c r="O37" s="6" t="s">
        <v>218</v>
      </c>
      <c r="P37" s="6" t="s">
        <v>217</v>
      </c>
      <c r="Q37" s="6" t="s">
        <v>216</v>
      </c>
      <c r="R37" s="9" t="s">
        <v>219</v>
      </c>
      <c r="S37" s="8" t="s">
        <v>55</v>
      </c>
      <c r="U37" s="8" t="s">
        <v>96</v>
      </c>
      <c r="V37" s="26">
        <v>83</v>
      </c>
      <c r="W37" s="26">
        <v>682</v>
      </c>
      <c r="X37" s="26">
        <v>114</v>
      </c>
      <c r="Y37" s="26">
        <v>236</v>
      </c>
      <c r="Z37" s="26">
        <f t="shared" si="1"/>
        <v>105.827</v>
      </c>
      <c r="AA37" s="26">
        <f t="shared" si="1"/>
        <v>480.178</v>
      </c>
      <c r="AB37" s="26"/>
      <c r="AC37" s="26">
        <f t="shared" si="3"/>
        <v>293.0025</v>
      </c>
      <c r="AD37" s="10">
        <f t="shared" si="4"/>
        <v>7.8300300417697617</v>
      </c>
      <c r="AE37" s="11">
        <f t="shared" si="2"/>
        <v>2.1818615519975766</v>
      </c>
      <c r="AF37" s="3"/>
      <c r="AG37" s="2">
        <v>0</v>
      </c>
    </row>
    <row r="38" spans="1:33" x14ac:dyDescent="0.2">
      <c r="A38" s="28" t="s">
        <v>220</v>
      </c>
      <c r="B38" s="29"/>
      <c r="C38" s="1">
        <f t="shared" si="0"/>
        <v>1629</v>
      </c>
      <c r="D38" s="7">
        <v>381098</v>
      </c>
      <c r="E38" t="s">
        <v>58</v>
      </c>
      <c r="F38" s="1">
        <v>459218</v>
      </c>
      <c r="G38" s="1">
        <v>457590</v>
      </c>
      <c r="H38" t="s">
        <v>37</v>
      </c>
      <c r="I38" t="s">
        <v>221</v>
      </c>
      <c r="J38" s="8"/>
      <c r="K38" t="s">
        <v>222</v>
      </c>
      <c r="L38" t="s">
        <v>223</v>
      </c>
      <c r="M38" t="s">
        <v>224</v>
      </c>
      <c r="N38" t="s">
        <v>224</v>
      </c>
      <c r="O38" s="6" t="s">
        <v>225</v>
      </c>
      <c r="P38" s="6" t="s">
        <v>224</v>
      </c>
      <c r="Q38" s="6" t="s">
        <v>223</v>
      </c>
      <c r="R38" s="9" t="s">
        <v>226</v>
      </c>
      <c r="S38" s="8" t="s">
        <v>55</v>
      </c>
      <c r="U38" s="8" t="s">
        <v>96</v>
      </c>
      <c r="V38" s="26">
        <v>88</v>
      </c>
      <c r="W38" s="26">
        <v>520</v>
      </c>
      <c r="X38" s="26">
        <v>142</v>
      </c>
      <c r="Y38" s="26">
        <v>509</v>
      </c>
      <c r="Z38" s="26">
        <f t="shared" si="1"/>
        <v>123.881</v>
      </c>
      <c r="AA38" s="26">
        <f t="shared" si="1"/>
        <v>559.01949999999999</v>
      </c>
      <c r="AB38" s="26"/>
      <c r="AC38" s="26">
        <f t="shared" si="3"/>
        <v>341.45024999999998</v>
      </c>
      <c r="AD38" s="10">
        <f t="shared" si="4"/>
        <v>8.2943141937671587</v>
      </c>
      <c r="AE38" s="11">
        <f t="shared" si="2"/>
        <v>2.1739436747760221</v>
      </c>
      <c r="AF38" s="3"/>
    </row>
    <row r="39" spans="1:33" x14ac:dyDescent="0.2">
      <c r="A39" s="28" t="s">
        <v>227</v>
      </c>
      <c r="B39" s="29"/>
      <c r="C39" s="1">
        <f t="shared" si="0"/>
        <v>1077</v>
      </c>
      <c r="D39" s="7">
        <v>-294233</v>
      </c>
      <c r="E39" t="s">
        <v>66</v>
      </c>
      <c r="F39" s="1">
        <v>755914</v>
      </c>
      <c r="G39" s="1">
        <v>754838</v>
      </c>
      <c r="H39" t="s">
        <v>37</v>
      </c>
      <c r="I39" t="s">
        <v>228</v>
      </c>
      <c r="J39" s="8"/>
      <c r="K39" t="s">
        <v>229</v>
      </c>
      <c r="L39" t="s">
        <v>230</v>
      </c>
      <c r="M39" t="s">
        <v>231</v>
      </c>
      <c r="N39" t="s">
        <v>231</v>
      </c>
      <c r="O39" s="6" t="s">
        <v>232</v>
      </c>
      <c r="P39" s="6" t="s">
        <v>231</v>
      </c>
      <c r="Q39" s="6" t="s">
        <v>230</v>
      </c>
      <c r="R39" s="9" t="s">
        <v>233</v>
      </c>
      <c r="S39" s="8" t="s">
        <v>55</v>
      </c>
      <c r="U39" s="8" t="s">
        <v>96</v>
      </c>
      <c r="V39" s="26">
        <v>91</v>
      </c>
      <c r="W39" s="26">
        <v>468</v>
      </c>
      <c r="X39" s="26">
        <v>103</v>
      </c>
      <c r="Y39" s="26">
        <v>391</v>
      </c>
      <c r="Z39" s="26">
        <f t="shared" si="1"/>
        <v>103.7165</v>
      </c>
      <c r="AA39" s="26">
        <f t="shared" si="1"/>
        <v>463.93049999999999</v>
      </c>
      <c r="AB39" s="26"/>
      <c r="AC39" s="26">
        <f t="shared" si="3"/>
        <v>283.82349999999997</v>
      </c>
      <c r="AD39" s="10">
        <f t="shared" si="4"/>
        <v>7.6558658507863813</v>
      </c>
      <c r="AE39" s="11">
        <f t="shared" si="2"/>
        <v>2.1612632686620104</v>
      </c>
      <c r="AF39" s="3"/>
    </row>
    <row r="40" spans="1:33" x14ac:dyDescent="0.2">
      <c r="A40" s="28" t="s">
        <v>234</v>
      </c>
      <c r="B40" s="29"/>
      <c r="C40" s="1">
        <f t="shared" si="0"/>
        <v>1017</v>
      </c>
      <c r="D40" s="7">
        <v>61263</v>
      </c>
      <c r="E40" t="s">
        <v>66</v>
      </c>
      <c r="F40" s="1">
        <v>1110364</v>
      </c>
      <c r="G40" s="1">
        <v>1111380</v>
      </c>
      <c r="H40" t="s">
        <v>49</v>
      </c>
      <c r="I40" t="s">
        <v>235</v>
      </c>
      <c r="J40" s="8"/>
      <c r="K40" t="s">
        <v>236</v>
      </c>
      <c r="L40" t="s">
        <v>237</v>
      </c>
      <c r="M40" t="s">
        <v>238</v>
      </c>
      <c r="N40" t="s">
        <v>238</v>
      </c>
      <c r="O40" s="6" t="s">
        <v>239</v>
      </c>
      <c r="P40" s="6" t="s">
        <v>238</v>
      </c>
      <c r="Q40" s="6" t="s">
        <v>237</v>
      </c>
      <c r="R40" s="9" t="s">
        <v>240</v>
      </c>
      <c r="S40" s="8" t="s">
        <v>55</v>
      </c>
      <c r="U40" s="8" t="s">
        <v>96</v>
      </c>
      <c r="V40" s="26">
        <v>173</v>
      </c>
      <c r="W40" s="26">
        <v>993</v>
      </c>
      <c r="X40" s="26">
        <v>261</v>
      </c>
      <c r="Y40" s="26">
        <v>926</v>
      </c>
      <c r="Z40" s="26">
        <f t="shared" si="1"/>
        <v>232.4855</v>
      </c>
      <c r="AA40" s="26">
        <f t="shared" si="1"/>
        <v>1039.673</v>
      </c>
      <c r="AB40" s="26"/>
      <c r="AC40" s="26">
        <f t="shared" si="3"/>
        <v>636.07925</v>
      </c>
      <c r="AD40" s="10">
        <f t="shared" si="4"/>
        <v>10.334424952693528</v>
      </c>
      <c r="AE40" s="11">
        <f t="shared" si="2"/>
        <v>2.1609171964257308</v>
      </c>
      <c r="AF40" s="3"/>
    </row>
    <row r="41" spans="1:33" x14ac:dyDescent="0.2">
      <c r="A41" s="28" t="s">
        <v>241</v>
      </c>
      <c r="B41" s="29"/>
      <c r="C41" s="1">
        <f t="shared" si="0"/>
        <v>624</v>
      </c>
      <c r="D41" s="7">
        <v>-817423</v>
      </c>
      <c r="E41" t="s">
        <v>98</v>
      </c>
      <c r="F41" s="1">
        <v>137951</v>
      </c>
      <c r="G41" s="1">
        <v>137328</v>
      </c>
      <c r="H41" t="s">
        <v>37</v>
      </c>
      <c r="I41" t="s">
        <v>242</v>
      </c>
      <c r="J41" s="8"/>
      <c r="K41" t="s">
        <v>243</v>
      </c>
      <c r="L41" t="s">
        <v>244</v>
      </c>
      <c r="M41" t="s">
        <v>245</v>
      </c>
      <c r="N41" t="s">
        <v>245</v>
      </c>
      <c r="O41" s="6" t="s">
        <v>246</v>
      </c>
      <c r="P41" s="6" t="s">
        <v>245</v>
      </c>
      <c r="Q41" s="6" t="s">
        <v>244</v>
      </c>
      <c r="R41" s="9" t="s">
        <v>247</v>
      </c>
      <c r="S41" s="8" t="s">
        <v>55</v>
      </c>
      <c r="U41" s="8" t="s">
        <v>96</v>
      </c>
      <c r="V41" s="26">
        <v>265</v>
      </c>
      <c r="W41" s="26">
        <v>1298</v>
      </c>
      <c r="X41" s="26">
        <v>243</v>
      </c>
      <c r="Y41" s="26">
        <v>935</v>
      </c>
      <c r="Z41" s="26">
        <f t="shared" si="1"/>
        <v>268.48649999999998</v>
      </c>
      <c r="AA41" s="26">
        <f t="shared" si="1"/>
        <v>1197.4425000000001</v>
      </c>
      <c r="AB41" s="26"/>
      <c r="AC41" s="26">
        <f t="shared" si="3"/>
        <v>732.96450000000004</v>
      </c>
      <c r="AD41" s="10">
        <f t="shared" si="4"/>
        <v>10.80314322678838</v>
      </c>
      <c r="AE41" s="11">
        <f t="shared" si="2"/>
        <v>2.157034927080979</v>
      </c>
      <c r="AF41" s="3"/>
    </row>
    <row r="42" spans="1:33" x14ac:dyDescent="0.2">
      <c r="A42" s="28" t="s">
        <v>248</v>
      </c>
      <c r="B42" s="29"/>
      <c r="C42" s="1">
        <f t="shared" si="0"/>
        <v>1950</v>
      </c>
      <c r="D42" s="7">
        <v>679632</v>
      </c>
      <c r="E42" t="s">
        <v>141</v>
      </c>
      <c r="F42" s="1">
        <v>936377</v>
      </c>
      <c r="G42" s="1">
        <v>938326</v>
      </c>
      <c r="H42" t="s">
        <v>49</v>
      </c>
      <c r="I42" t="s">
        <v>249</v>
      </c>
      <c r="J42" s="8"/>
      <c r="K42" t="s">
        <v>250</v>
      </c>
      <c r="L42" t="s">
        <v>251</v>
      </c>
      <c r="M42" t="s">
        <v>252</v>
      </c>
      <c r="N42" t="s">
        <v>252</v>
      </c>
      <c r="O42" s="6" t="s">
        <v>253</v>
      </c>
      <c r="P42" s="6" t="s">
        <v>252</v>
      </c>
      <c r="Q42" s="6" t="s">
        <v>251</v>
      </c>
      <c r="R42" s="9" t="s">
        <v>254</v>
      </c>
      <c r="S42" s="8" t="s">
        <v>55</v>
      </c>
      <c r="U42" s="8" t="s">
        <v>96</v>
      </c>
      <c r="V42" s="26">
        <v>90</v>
      </c>
      <c r="W42" s="26">
        <v>540</v>
      </c>
      <c r="X42" s="26">
        <v>90</v>
      </c>
      <c r="Y42" s="26">
        <v>265</v>
      </c>
      <c r="Z42" s="26">
        <f t="shared" si="1"/>
        <v>95.995000000000005</v>
      </c>
      <c r="AA42" s="26">
        <f t="shared" si="1"/>
        <v>426.15750000000003</v>
      </c>
      <c r="AB42" s="26"/>
      <c r="AC42" s="26">
        <f t="shared" si="3"/>
        <v>261.07625000000002</v>
      </c>
      <c r="AD42" s="10">
        <f t="shared" si="4"/>
        <v>7.3583252281272928</v>
      </c>
      <c r="AE42" s="11">
        <f t="shared" si="2"/>
        <v>2.1503555540225321</v>
      </c>
      <c r="AF42" s="3"/>
    </row>
    <row r="43" spans="1:33" x14ac:dyDescent="0.2">
      <c r="A43" s="28" t="s">
        <v>255</v>
      </c>
      <c r="B43" s="29"/>
      <c r="C43" s="1">
        <f t="shared" si="0"/>
        <v>2952</v>
      </c>
      <c r="D43" s="7">
        <v>369798</v>
      </c>
      <c r="E43" t="s">
        <v>74</v>
      </c>
      <c r="F43" s="1">
        <v>1355504</v>
      </c>
      <c r="G43" s="1">
        <v>1358455</v>
      </c>
      <c r="H43" t="s">
        <v>49</v>
      </c>
      <c r="I43" t="s">
        <v>256</v>
      </c>
      <c r="J43" s="8"/>
      <c r="K43" t="s">
        <v>257</v>
      </c>
      <c r="L43" t="s">
        <v>258</v>
      </c>
      <c r="M43" t="s">
        <v>259</v>
      </c>
      <c r="N43" t="s">
        <v>259</v>
      </c>
      <c r="O43" s="6" t="s">
        <v>260</v>
      </c>
      <c r="P43" s="6" t="s">
        <v>259</v>
      </c>
      <c r="Q43" s="6" t="s">
        <v>258</v>
      </c>
      <c r="R43" s="9" t="s">
        <v>261</v>
      </c>
      <c r="S43" s="8" t="s">
        <v>55</v>
      </c>
      <c r="U43" s="8" t="s">
        <v>96</v>
      </c>
      <c r="V43" s="26">
        <v>219</v>
      </c>
      <c r="W43" s="26">
        <v>1092</v>
      </c>
      <c r="X43" s="26">
        <v>293</v>
      </c>
      <c r="Y43" s="26">
        <v>1127</v>
      </c>
      <c r="Z43" s="26">
        <f t="shared" si="1"/>
        <v>273.26150000000001</v>
      </c>
      <c r="AA43" s="26">
        <f t="shared" si="1"/>
        <v>1206.8585</v>
      </c>
      <c r="AB43" s="26"/>
      <c r="AC43" s="26">
        <f t="shared" si="3"/>
        <v>740.06000000000006</v>
      </c>
      <c r="AD43" s="10">
        <f t="shared" si="4"/>
        <v>10.765293624359183</v>
      </c>
      <c r="AE43" s="11">
        <f t="shared" si="2"/>
        <v>2.1429024179883664</v>
      </c>
      <c r="AF43" s="3"/>
    </row>
    <row r="44" spans="1:33" x14ac:dyDescent="0.2">
      <c r="A44" s="28" t="s">
        <v>262</v>
      </c>
      <c r="B44" s="29"/>
      <c r="C44" s="1">
        <f t="shared" si="0"/>
        <v>2676</v>
      </c>
      <c r="D44" s="7">
        <v>-660892</v>
      </c>
      <c r="E44" t="s">
        <v>74</v>
      </c>
      <c r="F44" s="1">
        <v>324952</v>
      </c>
      <c r="G44" s="1">
        <v>327627</v>
      </c>
      <c r="H44" t="s">
        <v>49</v>
      </c>
      <c r="I44" t="s">
        <v>263</v>
      </c>
      <c r="J44" s="8"/>
      <c r="K44" t="s">
        <v>264</v>
      </c>
      <c r="L44" t="s">
        <v>265</v>
      </c>
      <c r="M44" t="s">
        <v>266</v>
      </c>
      <c r="N44" t="s">
        <v>266</v>
      </c>
      <c r="O44" s="6" t="s">
        <v>267</v>
      </c>
      <c r="P44" s="6" t="s">
        <v>266</v>
      </c>
      <c r="Q44" s="6" t="s">
        <v>265</v>
      </c>
      <c r="R44" s="9" t="s">
        <v>268</v>
      </c>
      <c r="S44" s="8" t="s">
        <v>55</v>
      </c>
      <c r="U44" s="8" t="s">
        <v>96</v>
      </c>
      <c r="V44" s="26">
        <v>33</v>
      </c>
      <c r="W44" s="26">
        <v>230</v>
      </c>
      <c r="X44" s="26">
        <v>64</v>
      </c>
      <c r="Y44" s="26">
        <v>202</v>
      </c>
      <c r="Z44" s="26">
        <f t="shared" si="1"/>
        <v>53.052</v>
      </c>
      <c r="AA44" s="26">
        <f t="shared" si="1"/>
        <v>234.27100000000002</v>
      </c>
      <c r="AB44" s="26"/>
      <c r="AC44" s="26">
        <f t="shared" si="3"/>
        <v>143.66150000000002</v>
      </c>
      <c r="AD44" s="10">
        <f t="shared" si="4"/>
        <v>5.6266595719221453</v>
      </c>
      <c r="AE44" s="11">
        <f t="shared" si="2"/>
        <v>2.1426993313031617</v>
      </c>
      <c r="AF44" s="3"/>
    </row>
    <row r="45" spans="1:33" x14ac:dyDescent="0.2">
      <c r="A45" s="28" t="s">
        <v>269</v>
      </c>
      <c r="B45" s="29"/>
      <c r="C45" s="1">
        <f t="shared" si="0"/>
        <v>1371</v>
      </c>
      <c r="D45" s="7">
        <v>277829</v>
      </c>
      <c r="E45" t="s">
        <v>270</v>
      </c>
      <c r="F45" s="1">
        <v>523128</v>
      </c>
      <c r="G45" s="1">
        <v>524498</v>
      </c>
      <c r="H45" t="s">
        <v>49</v>
      </c>
      <c r="I45" t="s">
        <v>271</v>
      </c>
      <c r="J45" s="8"/>
      <c r="K45" t="s">
        <v>272</v>
      </c>
      <c r="L45" t="s">
        <v>273</v>
      </c>
      <c r="M45" t="s">
        <v>274</v>
      </c>
      <c r="N45" t="s">
        <v>274</v>
      </c>
      <c r="O45" s="6" t="s">
        <v>275</v>
      </c>
      <c r="P45" s="6" t="s">
        <v>274</v>
      </c>
      <c r="Q45" s="6" t="s">
        <v>273</v>
      </c>
      <c r="R45" s="9" t="s">
        <v>276</v>
      </c>
      <c r="S45" s="8" t="s">
        <v>55</v>
      </c>
      <c r="U45" s="8" t="s">
        <v>96</v>
      </c>
      <c r="V45" s="26">
        <v>113</v>
      </c>
      <c r="W45" s="26">
        <v>551</v>
      </c>
      <c r="X45" s="26">
        <v>157</v>
      </c>
      <c r="Y45" s="26">
        <v>619</v>
      </c>
      <c r="Z45" s="26">
        <f t="shared" si="1"/>
        <v>144.71350000000001</v>
      </c>
      <c r="AA45" s="26">
        <f t="shared" si="1"/>
        <v>638.92450000000008</v>
      </c>
      <c r="AB45" s="26"/>
      <c r="AC45" s="26">
        <f t="shared" si="3"/>
        <v>391.81900000000007</v>
      </c>
      <c r="AD45" s="10">
        <f t="shared" si="4"/>
        <v>8.6207283517385012</v>
      </c>
      <c r="AE45" s="11">
        <f t="shared" si="2"/>
        <v>2.1424459478743492</v>
      </c>
      <c r="AF45" s="3"/>
    </row>
    <row r="46" spans="1:33" x14ac:dyDescent="0.2">
      <c r="A46" s="28" t="s">
        <v>277</v>
      </c>
      <c r="B46" s="29"/>
      <c r="C46" s="1">
        <f t="shared" si="0"/>
        <v>1518</v>
      </c>
      <c r="D46" s="7">
        <v>421009</v>
      </c>
      <c r="E46" t="s">
        <v>89</v>
      </c>
      <c r="F46" s="1">
        <v>646495</v>
      </c>
      <c r="G46" s="1">
        <v>648012</v>
      </c>
      <c r="H46" t="s">
        <v>49</v>
      </c>
      <c r="I46" t="s">
        <v>278</v>
      </c>
      <c r="J46" s="8"/>
      <c r="K46" t="s">
        <v>279</v>
      </c>
      <c r="L46" t="s">
        <v>280</v>
      </c>
      <c r="M46" t="s">
        <v>281</v>
      </c>
      <c r="N46" t="s">
        <v>281</v>
      </c>
      <c r="O46" s="6" t="s">
        <v>282</v>
      </c>
      <c r="P46" s="6" t="s">
        <v>281</v>
      </c>
      <c r="Q46" s="6" t="s">
        <v>280</v>
      </c>
      <c r="R46" s="9" t="s">
        <v>283</v>
      </c>
      <c r="S46" s="8" t="s">
        <v>55</v>
      </c>
      <c r="U46" s="8" t="s">
        <v>96</v>
      </c>
      <c r="V46" s="26">
        <v>52</v>
      </c>
      <c r="W46" s="26">
        <v>247</v>
      </c>
      <c r="X46" s="26">
        <v>41</v>
      </c>
      <c r="Y46" s="26">
        <v>162</v>
      </c>
      <c r="Z46" s="26">
        <f t="shared" si="1"/>
        <v>49.775500000000001</v>
      </c>
      <c r="AA46" s="26">
        <f t="shared" si="1"/>
        <v>219.351</v>
      </c>
      <c r="AB46" s="26"/>
      <c r="AC46" s="26">
        <f t="shared" si="3"/>
        <v>134.56325000000001</v>
      </c>
      <c r="AD46" s="10">
        <f t="shared" si="4"/>
        <v>5.4487368045418574</v>
      </c>
      <c r="AE46" s="11">
        <f t="shared" si="2"/>
        <v>2.1397335703285538</v>
      </c>
      <c r="AF46" s="3"/>
    </row>
    <row r="47" spans="1:33" x14ac:dyDescent="0.2">
      <c r="A47" s="28" t="s">
        <v>284</v>
      </c>
      <c r="B47" s="29"/>
      <c r="C47" s="1">
        <f t="shared" si="0"/>
        <v>1188</v>
      </c>
      <c r="D47" s="7">
        <v>-168924</v>
      </c>
      <c r="E47" t="s">
        <v>74</v>
      </c>
      <c r="F47" s="1">
        <v>817664</v>
      </c>
      <c r="G47" s="1">
        <v>818851</v>
      </c>
      <c r="H47" t="s">
        <v>49</v>
      </c>
      <c r="I47" t="s">
        <v>285</v>
      </c>
      <c r="J47" s="8"/>
      <c r="K47" t="s">
        <v>286</v>
      </c>
      <c r="L47" t="s">
        <v>287</v>
      </c>
      <c r="M47" t="s">
        <v>288</v>
      </c>
      <c r="N47" t="s">
        <v>288</v>
      </c>
      <c r="O47" s="6" t="s">
        <v>289</v>
      </c>
      <c r="P47" s="6" t="s">
        <v>288</v>
      </c>
      <c r="Q47" s="6" t="s">
        <v>287</v>
      </c>
      <c r="R47" s="9" t="s">
        <v>290</v>
      </c>
      <c r="S47" s="8" t="s">
        <v>55</v>
      </c>
      <c r="U47" s="8" t="s">
        <v>96</v>
      </c>
      <c r="V47" s="26">
        <v>47</v>
      </c>
      <c r="W47" s="26">
        <v>185</v>
      </c>
      <c r="X47" s="26">
        <v>31</v>
      </c>
      <c r="Y47" s="26">
        <v>153</v>
      </c>
      <c r="Z47" s="26">
        <f t="shared" si="1"/>
        <v>41.720500000000001</v>
      </c>
      <c r="AA47" s="26">
        <f t="shared" si="1"/>
        <v>183.08150000000001</v>
      </c>
      <c r="AB47" s="26"/>
      <c r="AC47" s="26">
        <f t="shared" si="3"/>
        <v>112.40100000000001</v>
      </c>
      <c r="AD47" s="10">
        <f t="shared" si="4"/>
        <v>4.9844611388106026</v>
      </c>
      <c r="AE47" s="11">
        <f t="shared" si="2"/>
        <v>2.1336576641289451</v>
      </c>
      <c r="AF47" s="3"/>
    </row>
    <row r="48" spans="1:33" x14ac:dyDescent="0.2">
      <c r="A48" s="28" t="s">
        <v>291</v>
      </c>
      <c r="B48" s="29"/>
      <c r="C48" s="1">
        <f t="shared" si="0"/>
        <v>1818</v>
      </c>
      <c r="D48" s="7">
        <v>96211</v>
      </c>
      <c r="E48" t="s">
        <v>58</v>
      </c>
      <c r="F48" s="1">
        <v>174425</v>
      </c>
      <c r="G48" s="1">
        <v>172608</v>
      </c>
      <c r="H48" t="s">
        <v>37</v>
      </c>
      <c r="I48" t="s">
        <v>292</v>
      </c>
      <c r="J48" s="8"/>
      <c r="K48" t="s">
        <v>293</v>
      </c>
      <c r="L48" t="s">
        <v>294</v>
      </c>
      <c r="M48" t="s">
        <v>295</v>
      </c>
      <c r="N48" t="s">
        <v>295</v>
      </c>
      <c r="O48" s="6" t="s">
        <v>296</v>
      </c>
      <c r="P48" s="6" t="s">
        <v>295</v>
      </c>
      <c r="Q48" s="6" t="s">
        <v>297</v>
      </c>
      <c r="R48" s="9" t="s">
        <v>298</v>
      </c>
      <c r="S48" s="8" t="s">
        <v>44</v>
      </c>
      <c r="U48" s="8" t="s">
        <v>96</v>
      </c>
      <c r="V48" s="26">
        <v>245</v>
      </c>
      <c r="W48" s="26">
        <v>1554</v>
      </c>
      <c r="X48" s="26">
        <v>408</v>
      </c>
      <c r="Y48" s="26">
        <v>1273</v>
      </c>
      <c r="Z48" s="26">
        <f t="shared" si="1"/>
        <v>350.14400000000001</v>
      </c>
      <c r="AA48" s="26">
        <f t="shared" si="1"/>
        <v>1523.3415</v>
      </c>
      <c r="AB48" s="26"/>
      <c r="AC48" s="26">
        <f t="shared" si="3"/>
        <v>936.74275</v>
      </c>
      <c r="AD48" s="10">
        <f t="shared" si="4"/>
        <v>11.452660701789139</v>
      </c>
      <c r="AE48" s="11">
        <f t="shared" si="2"/>
        <v>2.1212191278437738</v>
      </c>
      <c r="AF48" s="3"/>
    </row>
    <row r="49" spans="1:32" x14ac:dyDescent="0.2">
      <c r="A49" s="28" t="s">
        <v>299</v>
      </c>
      <c r="B49" s="29"/>
      <c r="C49" s="1">
        <f t="shared" si="0"/>
        <v>1218</v>
      </c>
      <c r="D49" s="7">
        <v>231834</v>
      </c>
      <c r="E49" t="s">
        <v>270</v>
      </c>
      <c r="F49" s="1">
        <v>477209</v>
      </c>
      <c r="G49" s="1">
        <v>478426</v>
      </c>
      <c r="H49" t="s">
        <v>49</v>
      </c>
      <c r="I49" t="s">
        <v>300</v>
      </c>
      <c r="J49" s="8"/>
      <c r="K49" t="s">
        <v>301</v>
      </c>
      <c r="L49" t="s">
        <v>302</v>
      </c>
      <c r="M49" t="s">
        <v>303</v>
      </c>
      <c r="N49" t="s">
        <v>303</v>
      </c>
      <c r="O49" s="6" t="s">
        <v>304</v>
      </c>
      <c r="P49" s="6" t="s">
        <v>303</v>
      </c>
      <c r="Q49" s="6" t="s">
        <v>302</v>
      </c>
      <c r="R49" s="9" t="s">
        <v>305</v>
      </c>
      <c r="S49" s="8" t="s">
        <v>55</v>
      </c>
      <c r="U49" s="8" t="s">
        <v>96</v>
      </c>
      <c r="V49" s="26">
        <v>79</v>
      </c>
      <c r="W49" s="26">
        <v>563</v>
      </c>
      <c r="X49" s="26">
        <v>194</v>
      </c>
      <c r="Y49" s="26">
        <v>617</v>
      </c>
      <c r="Z49" s="26">
        <f t="shared" si="1"/>
        <v>148.267</v>
      </c>
      <c r="AA49" s="26">
        <f t="shared" si="1"/>
        <v>643.75350000000003</v>
      </c>
      <c r="AB49" s="26"/>
      <c r="AC49" s="26">
        <f t="shared" si="3"/>
        <v>396.01025000000004</v>
      </c>
      <c r="AD49" s="10">
        <f t="shared" si="4"/>
        <v>8.5581051459802868</v>
      </c>
      <c r="AE49" s="11">
        <f t="shared" si="2"/>
        <v>2.1183108401350741</v>
      </c>
      <c r="AF49" s="3"/>
    </row>
    <row r="50" spans="1:32" x14ac:dyDescent="0.2">
      <c r="A50" s="28" t="s">
        <v>306</v>
      </c>
      <c r="B50" s="29"/>
      <c r="C50" s="1">
        <f t="shared" si="0"/>
        <v>204</v>
      </c>
      <c r="D50" s="7">
        <v>813085</v>
      </c>
      <c r="E50" t="s">
        <v>141</v>
      </c>
      <c r="F50" s="1">
        <v>1070906</v>
      </c>
      <c r="G50" s="1">
        <v>1070703</v>
      </c>
      <c r="H50" t="s">
        <v>37</v>
      </c>
      <c r="I50" t="s">
        <v>307</v>
      </c>
      <c r="J50" s="8"/>
      <c r="K50" t="s">
        <v>308</v>
      </c>
      <c r="M50" t="s">
        <v>309</v>
      </c>
      <c r="N50" t="s">
        <v>309</v>
      </c>
      <c r="O50" s="6" t="s">
        <v>310</v>
      </c>
      <c r="P50" s="6" t="s">
        <v>309</v>
      </c>
      <c r="Q50" s="6" t="s">
        <v>311</v>
      </c>
      <c r="R50" s="9" t="s">
        <v>312</v>
      </c>
      <c r="S50" s="8" t="s">
        <v>55</v>
      </c>
      <c r="U50" s="8" t="s">
        <v>96</v>
      </c>
      <c r="V50" s="26">
        <v>530</v>
      </c>
      <c r="W50" s="26">
        <v>2059</v>
      </c>
      <c r="X50" s="26">
        <v>475</v>
      </c>
      <c r="Y50" s="26">
        <v>2166</v>
      </c>
      <c r="Z50" s="26">
        <f t="shared" si="1"/>
        <v>529.86249999999995</v>
      </c>
      <c r="AA50" s="26">
        <f t="shared" si="1"/>
        <v>2298.6930000000002</v>
      </c>
      <c r="AB50" s="26"/>
      <c r="AC50" s="26">
        <f t="shared" si="3"/>
        <v>1414.2777500000002</v>
      </c>
      <c r="AD50" s="10">
        <f t="shared" si="4"/>
        <v>12.795286172385971</v>
      </c>
      <c r="AE50" s="11">
        <f t="shared" si="2"/>
        <v>2.1171238688667962</v>
      </c>
      <c r="AF50" s="3"/>
    </row>
    <row r="51" spans="1:32" x14ac:dyDescent="0.2">
      <c r="A51" s="28" t="s">
        <v>313</v>
      </c>
      <c r="B51" s="29"/>
      <c r="C51" s="1">
        <f t="shared" si="0"/>
        <v>534</v>
      </c>
      <c r="D51" s="7">
        <v>174306</v>
      </c>
      <c r="E51" t="s">
        <v>74</v>
      </c>
      <c r="F51" s="1">
        <v>1161754</v>
      </c>
      <c r="G51" s="1">
        <v>1161221</v>
      </c>
      <c r="H51" t="s">
        <v>37</v>
      </c>
      <c r="I51" t="s">
        <v>314</v>
      </c>
      <c r="J51" s="8"/>
      <c r="K51" t="s">
        <v>315</v>
      </c>
      <c r="L51" t="s">
        <v>316</v>
      </c>
      <c r="M51" t="s">
        <v>317</v>
      </c>
      <c r="N51" t="s">
        <v>317</v>
      </c>
      <c r="O51" s="6" t="s">
        <v>318</v>
      </c>
      <c r="P51" s="6" t="s">
        <v>317</v>
      </c>
      <c r="Q51" s="6" t="s">
        <v>316</v>
      </c>
      <c r="R51" s="9" t="s">
        <v>319</v>
      </c>
      <c r="S51" s="8" t="s">
        <v>55</v>
      </c>
      <c r="U51" s="8" t="s">
        <v>96</v>
      </c>
      <c r="V51" s="26">
        <v>197</v>
      </c>
      <c r="W51" s="26">
        <v>906</v>
      </c>
      <c r="X51" s="26">
        <v>230</v>
      </c>
      <c r="Y51" s="26">
        <v>875</v>
      </c>
      <c r="Z51" s="26">
        <f t="shared" si="1"/>
        <v>227.26499999999999</v>
      </c>
      <c r="AA51" s="26">
        <f t="shared" si="1"/>
        <v>966.3125</v>
      </c>
      <c r="AB51" s="26"/>
      <c r="AC51" s="26">
        <f t="shared" si="3"/>
        <v>596.78874999999994</v>
      </c>
      <c r="AD51" s="10">
        <f t="shared" si="4"/>
        <v>9.7747240116952749</v>
      </c>
      <c r="AE51" s="11">
        <f t="shared" si="2"/>
        <v>2.0881143052672813</v>
      </c>
      <c r="AF51" s="3"/>
    </row>
    <row r="52" spans="1:32" x14ac:dyDescent="0.2">
      <c r="A52" s="28" t="s">
        <v>320</v>
      </c>
      <c r="B52" s="29"/>
      <c r="C52" s="1">
        <f t="shared" si="0"/>
        <v>1647</v>
      </c>
      <c r="D52" s="7">
        <v>-701202</v>
      </c>
      <c r="E52" t="s">
        <v>66</v>
      </c>
      <c r="F52" s="1">
        <v>349230</v>
      </c>
      <c r="G52" s="1">
        <v>347584</v>
      </c>
      <c r="H52" t="s">
        <v>37</v>
      </c>
      <c r="I52" t="s">
        <v>321</v>
      </c>
      <c r="J52" s="8"/>
      <c r="K52" t="s">
        <v>322</v>
      </c>
      <c r="L52" t="s">
        <v>323</v>
      </c>
      <c r="M52" t="s">
        <v>324</v>
      </c>
      <c r="N52" t="s">
        <v>324</v>
      </c>
      <c r="O52" s="6" t="s">
        <v>325</v>
      </c>
      <c r="P52" s="6" t="s">
        <v>324</v>
      </c>
      <c r="Q52" s="6" t="s">
        <v>323</v>
      </c>
      <c r="R52" s="9" t="s">
        <v>326</v>
      </c>
      <c r="S52" s="8" t="s">
        <v>55</v>
      </c>
      <c r="U52" s="8" t="s">
        <v>96</v>
      </c>
      <c r="V52" s="26">
        <v>29</v>
      </c>
      <c r="W52" s="26">
        <v>206</v>
      </c>
      <c r="X52" s="26">
        <v>52</v>
      </c>
      <c r="Y52" s="26">
        <v>144</v>
      </c>
      <c r="Z52" s="26">
        <f t="shared" si="1"/>
        <v>44.385999999999996</v>
      </c>
      <c r="AA52" s="26">
        <f t="shared" si="1"/>
        <v>188.31200000000001</v>
      </c>
      <c r="AB52" s="26"/>
      <c r="AC52" s="26">
        <f t="shared" si="3"/>
        <v>116.349</v>
      </c>
      <c r="AD52" s="10">
        <f t="shared" si="4"/>
        <v>4.9527965367732731</v>
      </c>
      <c r="AE52" s="11">
        <f t="shared" si="2"/>
        <v>2.0849483311149473</v>
      </c>
      <c r="AF52" s="3"/>
    </row>
    <row r="53" spans="1:32" x14ac:dyDescent="0.2">
      <c r="A53" s="28" t="s">
        <v>327</v>
      </c>
      <c r="B53" s="29"/>
      <c r="C53" s="1">
        <f t="shared" si="0"/>
        <v>964</v>
      </c>
      <c r="D53" s="7">
        <v>624567</v>
      </c>
      <c r="E53" t="s">
        <v>328</v>
      </c>
      <c r="F53" s="1">
        <v>684868</v>
      </c>
      <c r="G53" s="1">
        <v>685831</v>
      </c>
      <c r="H53" t="s">
        <v>49</v>
      </c>
      <c r="I53" t="s">
        <v>329</v>
      </c>
      <c r="J53" s="8"/>
      <c r="K53" t="s">
        <v>330</v>
      </c>
      <c r="L53" t="s">
        <v>331</v>
      </c>
      <c r="M53" t="s">
        <v>332</v>
      </c>
      <c r="N53" t="s">
        <v>332</v>
      </c>
      <c r="O53" s="6" t="s">
        <v>333</v>
      </c>
      <c r="P53" s="6" t="s">
        <v>332</v>
      </c>
      <c r="Q53" s="6" t="s">
        <v>331</v>
      </c>
      <c r="R53" s="9" t="s">
        <v>334</v>
      </c>
      <c r="S53" s="8" t="s">
        <v>55</v>
      </c>
      <c r="U53" s="8" t="s">
        <v>96</v>
      </c>
      <c r="V53" s="26">
        <v>55</v>
      </c>
      <c r="W53" s="26">
        <v>216</v>
      </c>
      <c r="X53" s="26">
        <v>56</v>
      </c>
      <c r="Y53" s="26">
        <v>244</v>
      </c>
      <c r="Z53" s="26">
        <f t="shared" si="1"/>
        <v>59.608000000000004</v>
      </c>
      <c r="AA53" s="26">
        <f t="shared" si="1"/>
        <v>251.86199999999999</v>
      </c>
      <c r="AB53" s="26"/>
      <c r="AC53" s="26">
        <f t="shared" si="3"/>
        <v>155.73500000000001</v>
      </c>
      <c r="AD53" s="10">
        <f t="shared" si="4"/>
        <v>5.6679843050418546</v>
      </c>
      <c r="AE53" s="11">
        <f t="shared" si="2"/>
        <v>2.079055596893788</v>
      </c>
      <c r="AF53" s="3"/>
    </row>
    <row r="54" spans="1:32" x14ac:dyDescent="0.2">
      <c r="A54" s="28" t="s">
        <v>335</v>
      </c>
      <c r="B54" s="29"/>
      <c r="C54" s="1">
        <f t="shared" si="0"/>
        <v>825</v>
      </c>
      <c r="D54" s="7">
        <v>28450</v>
      </c>
      <c r="E54" t="s">
        <v>36</v>
      </c>
      <c r="F54" s="1">
        <v>450190</v>
      </c>
      <c r="G54" s="1">
        <v>451014</v>
      </c>
      <c r="H54" t="s">
        <v>49</v>
      </c>
      <c r="I54" t="s">
        <v>336</v>
      </c>
      <c r="J54" s="8"/>
      <c r="K54" t="s">
        <v>337</v>
      </c>
      <c r="L54" t="s">
        <v>338</v>
      </c>
      <c r="M54" t="s">
        <v>339</v>
      </c>
      <c r="N54" t="s">
        <v>339</v>
      </c>
      <c r="O54" s="6" t="s">
        <v>340</v>
      </c>
      <c r="P54" s="6" t="s">
        <v>339</v>
      </c>
      <c r="Q54" s="6" t="s">
        <v>338</v>
      </c>
      <c r="R54" s="9" t="s">
        <v>341</v>
      </c>
      <c r="S54" s="8" t="s">
        <v>55</v>
      </c>
      <c r="U54" s="8" t="s">
        <v>96</v>
      </c>
      <c r="V54" s="26">
        <v>145</v>
      </c>
      <c r="W54" s="26">
        <v>733</v>
      </c>
      <c r="X54" s="26">
        <v>210</v>
      </c>
      <c r="Y54" s="26">
        <v>742</v>
      </c>
      <c r="Z54" s="26">
        <f t="shared" si="1"/>
        <v>190.155</v>
      </c>
      <c r="AA54" s="26">
        <f t="shared" si="1"/>
        <v>801.94100000000003</v>
      </c>
      <c r="AB54" s="26"/>
      <c r="AC54" s="26">
        <f t="shared" si="3"/>
        <v>496.048</v>
      </c>
      <c r="AD54" s="10">
        <f t="shared" si="4"/>
        <v>9.1136898512941755</v>
      </c>
      <c r="AE54" s="11">
        <f t="shared" si="2"/>
        <v>2.0763202251709139</v>
      </c>
      <c r="AF54" s="3"/>
    </row>
    <row r="55" spans="1:32" x14ac:dyDescent="0.2">
      <c r="A55" s="28" t="s">
        <v>342</v>
      </c>
      <c r="B55" s="29"/>
      <c r="C55" s="1">
        <f t="shared" si="0"/>
        <v>1020</v>
      </c>
      <c r="D55" s="7">
        <v>447403</v>
      </c>
      <c r="E55" t="s">
        <v>48</v>
      </c>
      <c r="F55" s="1">
        <v>664270</v>
      </c>
      <c r="G55" s="1">
        <v>665289</v>
      </c>
      <c r="H55" t="s">
        <v>49</v>
      </c>
      <c r="I55" t="s">
        <v>343</v>
      </c>
      <c r="J55" s="8"/>
      <c r="K55" t="s">
        <v>344</v>
      </c>
      <c r="L55" t="s">
        <v>345</v>
      </c>
      <c r="M55" t="s">
        <v>346</v>
      </c>
      <c r="N55" t="s">
        <v>346</v>
      </c>
      <c r="O55" s="6" t="s">
        <v>347</v>
      </c>
      <c r="P55" s="6" t="s">
        <v>346</v>
      </c>
      <c r="Q55" s="6" t="s">
        <v>345</v>
      </c>
      <c r="R55" s="9" t="s">
        <v>348</v>
      </c>
      <c r="S55" s="8" t="s">
        <v>55</v>
      </c>
      <c r="U55" s="8" t="s">
        <v>96</v>
      </c>
      <c r="V55" s="26">
        <v>71</v>
      </c>
      <c r="W55" s="26">
        <v>283</v>
      </c>
      <c r="X55" s="26">
        <v>39</v>
      </c>
      <c r="Y55" s="26">
        <v>172</v>
      </c>
      <c r="Z55" s="26">
        <f t="shared" si="1"/>
        <v>58.164500000000004</v>
      </c>
      <c r="AA55" s="26">
        <f t="shared" si="1"/>
        <v>243.20600000000002</v>
      </c>
      <c r="AB55" s="26"/>
      <c r="AC55" s="26">
        <f t="shared" si="3"/>
        <v>150.68525</v>
      </c>
      <c r="AD55" s="10">
        <f t="shared" si="4"/>
        <v>5.5417232683067725</v>
      </c>
      <c r="AE55" s="11">
        <f t="shared" si="2"/>
        <v>2.0639680257916888</v>
      </c>
      <c r="AF55" s="3"/>
    </row>
    <row r="56" spans="1:32" x14ac:dyDescent="0.2">
      <c r="A56" s="28" t="s">
        <v>349</v>
      </c>
      <c r="B56" s="29"/>
      <c r="C56" s="1">
        <f t="shared" si="0"/>
        <v>1440</v>
      </c>
      <c r="D56" s="7">
        <v>-111045</v>
      </c>
      <c r="E56" t="s">
        <v>98</v>
      </c>
      <c r="F56" s="1">
        <v>844737</v>
      </c>
      <c r="G56" s="1">
        <v>843298</v>
      </c>
      <c r="H56" t="s">
        <v>37</v>
      </c>
      <c r="I56" t="s">
        <v>350</v>
      </c>
      <c r="J56" s="8"/>
      <c r="K56" t="s">
        <v>351</v>
      </c>
      <c r="M56" t="s">
        <v>352</v>
      </c>
      <c r="N56" t="s">
        <v>352</v>
      </c>
      <c r="O56" s="6" t="s">
        <v>353</v>
      </c>
      <c r="P56" s="6" t="s">
        <v>352</v>
      </c>
      <c r="Q56" s="6" t="s">
        <v>354</v>
      </c>
      <c r="R56" s="9" t="s">
        <v>355</v>
      </c>
      <c r="S56" s="8" t="s">
        <v>55</v>
      </c>
      <c r="U56" s="8" t="s">
        <v>96</v>
      </c>
      <c r="V56" s="26">
        <v>49</v>
      </c>
      <c r="W56" s="26">
        <v>335</v>
      </c>
      <c r="X56" s="26">
        <v>95</v>
      </c>
      <c r="Y56" s="26">
        <v>269</v>
      </c>
      <c r="Z56" s="26">
        <f t="shared" si="1"/>
        <v>78.272500000000008</v>
      </c>
      <c r="AA56" s="26">
        <f t="shared" si="1"/>
        <v>325.99950000000001</v>
      </c>
      <c r="AB56" s="26"/>
      <c r="AC56" s="26">
        <f t="shared" si="3"/>
        <v>202.13600000000002</v>
      </c>
      <c r="AD56" s="10">
        <f t="shared" si="4"/>
        <v>6.3112155135323169</v>
      </c>
      <c r="AE56" s="11">
        <f t="shared" si="2"/>
        <v>2.0582923217634508</v>
      </c>
      <c r="AF56" s="3"/>
    </row>
    <row r="57" spans="1:32" x14ac:dyDescent="0.2">
      <c r="A57" s="28" t="s">
        <v>356</v>
      </c>
      <c r="B57" s="29"/>
      <c r="C57" s="1">
        <f t="shared" si="0"/>
        <v>312</v>
      </c>
      <c r="D57" s="7">
        <v>108952</v>
      </c>
      <c r="E57" t="s">
        <v>149</v>
      </c>
      <c r="F57" s="1">
        <v>901576</v>
      </c>
      <c r="G57" s="1">
        <v>901887</v>
      </c>
      <c r="H57" t="s">
        <v>49</v>
      </c>
      <c r="I57" t="s">
        <v>357</v>
      </c>
      <c r="J57" s="8"/>
      <c r="K57" t="s">
        <v>358</v>
      </c>
      <c r="L57" t="s">
        <v>359</v>
      </c>
      <c r="M57" t="s">
        <v>360</v>
      </c>
      <c r="N57" t="s">
        <v>360</v>
      </c>
      <c r="O57" s="6" t="s">
        <v>361</v>
      </c>
      <c r="P57" s="6" t="s">
        <v>360</v>
      </c>
      <c r="Q57" s="6" t="s">
        <v>359</v>
      </c>
      <c r="R57" s="9" t="s">
        <v>132</v>
      </c>
      <c r="S57" s="8" t="s">
        <v>55</v>
      </c>
      <c r="U57" s="8" t="s">
        <v>96</v>
      </c>
      <c r="V57" s="26">
        <v>32</v>
      </c>
      <c r="W57" s="26">
        <v>309</v>
      </c>
      <c r="X57" s="26">
        <v>91</v>
      </c>
      <c r="Y57" s="26">
        <v>214</v>
      </c>
      <c r="Z57" s="26">
        <f t="shared" si="1"/>
        <v>67.5505</v>
      </c>
      <c r="AA57" s="26">
        <f t="shared" si="1"/>
        <v>280.79700000000003</v>
      </c>
      <c r="AB57" s="26"/>
      <c r="AC57" s="26">
        <f t="shared" si="3"/>
        <v>174.17375000000001</v>
      </c>
      <c r="AD57" s="10">
        <f t="shared" si="4"/>
        <v>5.8975811204915445</v>
      </c>
      <c r="AE57" s="11">
        <f t="shared" si="2"/>
        <v>2.0554891688077341</v>
      </c>
      <c r="AF57" s="3"/>
    </row>
    <row r="58" spans="1:32" x14ac:dyDescent="0.2">
      <c r="A58" s="28" t="s">
        <v>362</v>
      </c>
      <c r="B58" s="29"/>
      <c r="C58" s="1">
        <f t="shared" si="0"/>
        <v>1194</v>
      </c>
      <c r="D58" s="7">
        <v>-318970</v>
      </c>
      <c r="E58" t="s">
        <v>66</v>
      </c>
      <c r="F58" s="1">
        <v>730042</v>
      </c>
      <c r="G58" s="1">
        <v>731235</v>
      </c>
      <c r="H58" t="s">
        <v>49</v>
      </c>
      <c r="I58" t="s">
        <v>363</v>
      </c>
      <c r="J58" s="8"/>
      <c r="K58" t="s">
        <v>364</v>
      </c>
      <c r="M58" t="s">
        <v>365</v>
      </c>
      <c r="N58" t="s">
        <v>365</v>
      </c>
      <c r="O58" s="6" t="s">
        <v>366</v>
      </c>
      <c r="P58" s="6" t="s">
        <v>365</v>
      </c>
      <c r="Q58" s="6" t="s">
        <v>367</v>
      </c>
      <c r="R58" s="9" t="s">
        <v>368</v>
      </c>
      <c r="S58" s="8" t="s">
        <v>55</v>
      </c>
      <c r="U58" s="8" t="s">
        <v>96</v>
      </c>
      <c r="V58" s="26">
        <v>20</v>
      </c>
      <c r="W58" s="26">
        <v>107</v>
      </c>
      <c r="X58" s="26">
        <v>24</v>
      </c>
      <c r="Y58" s="26">
        <v>79</v>
      </c>
      <c r="Z58" s="26">
        <f t="shared" si="1"/>
        <v>24.332000000000001</v>
      </c>
      <c r="AA58" s="26">
        <f t="shared" si="1"/>
        <v>100.75450000000001</v>
      </c>
      <c r="AB58" s="26"/>
      <c r="AC58" s="26">
        <f t="shared" si="3"/>
        <v>62.54325</v>
      </c>
      <c r="AD58" s="10">
        <f t="shared" si="4"/>
        <v>3.5617526499041259</v>
      </c>
      <c r="AE58" s="11">
        <f t="shared" si="2"/>
        <v>2.0499174608709319</v>
      </c>
      <c r="AF58" s="3"/>
    </row>
    <row r="59" spans="1:32" x14ac:dyDescent="0.2">
      <c r="A59" s="28" t="s">
        <v>369</v>
      </c>
      <c r="B59" s="29"/>
      <c r="C59" s="1">
        <f t="shared" si="0"/>
        <v>798</v>
      </c>
      <c r="D59" s="7">
        <v>549611</v>
      </c>
      <c r="E59" t="s">
        <v>48</v>
      </c>
      <c r="F59" s="1">
        <v>766589</v>
      </c>
      <c r="G59" s="1">
        <v>767386</v>
      </c>
      <c r="H59" t="s">
        <v>49</v>
      </c>
      <c r="I59" t="s">
        <v>370</v>
      </c>
      <c r="J59" s="8"/>
      <c r="K59" t="s">
        <v>371</v>
      </c>
      <c r="L59" t="s">
        <v>372</v>
      </c>
      <c r="M59" t="s">
        <v>373</v>
      </c>
      <c r="N59" t="s">
        <v>373</v>
      </c>
      <c r="O59" s="6" t="s">
        <v>374</v>
      </c>
      <c r="P59" s="6" t="s">
        <v>373</v>
      </c>
      <c r="Q59" s="6" t="s">
        <v>372</v>
      </c>
      <c r="R59" s="9" t="s">
        <v>132</v>
      </c>
      <c r="S59" s="8" t="s">
        <v>55</v>
      </c>
      <c r="U59" s="8" t="s">
        <v>96</v>
      </c>
      <c r="V59" s="26">
        <v>13</v>
      </c>
      <c r="W59" s="26">
        <v>111</v>
      </c>
      <c r="X59" s="26">
        <v>35</v>
      </c>
      <c r="Y59" s="26">
        <v>94</v>
      </c>
      <c r="Z59" s="26">
        <f t="shared" si="1"/>
        <v>26.942499999999999</v>
      </c>
      <c r="AA59" s="26">
        <f t="shared" si="1"/>
        <v>111.53700000000001</v>
      </c>
      <c r="AB59" s="26"/>
      <c r="AC59" s="26">
        <f t="shared" si="3"/>
        <v>69.239750000000001</v>
      </c>
      <c r="AD59" s="10">
        <f t="shared" si="4"/>
        <v>3.754605803668102</v>
      </c>
      <c r="AE59" s="11">
        <f t="shared" si="2"/>
        <v>2.0495667424953843</v>
      </c>
      <c r="AF59" s="3"/>
    </row>
    <row r="60" spans="1:32" x14ac:dyDescent="0.2">
      <c r="A60" s="28" t="s">
        <v>375</v>
      </c>
      <c r="B60" s="29"/>
      <c r="C60" s="1">
        <f t="shared" si="0"/>
        <v>1389</v>
      </c>
      <c r="D60" s="7">
        <v>-382919</v>
      </c>
      <c r="E60" t="s">
        <v>98</v>
      </c>
      <c r="F60" s="1">
        <v>572838</v>
      </c>
      <c r="G60" s="1">
        <v>571450</v>
      </c>
      <c r="H60" t="s">
        <v>37</v>
      </c>
      <c r="I60" t="s">
        <v>376</v>
      </c>
      <c r="J60" s="8"/>
      <c r="K60" t="s">
        <v>377</v>
      </c>
      <c r="L60" t="s">
        <v>378</v>
      </c>
      <c r="M60" t="s">
        <v>379</v>
      </c>
      <c r="N60" t="s">
        <v>379</v>
      </c>
      <c r="O60" s="6" t="s">
        <v>380</v>
      </c>
      <c r="P60" s="6" t="s">
        <v>379</v>
      </c>
      <c r="Q60" s="6" t="s">
        <v>378</v>
      </c>
      <c r="R60" s="9" t="s">
        <v>381</v>
      </c>
      <c r="S60" s="8" t="s">
        <v>55</v>
      </c>
      <c r="U60" s="8" t="s">
        <v>96</v>
      </c>
      <c r="V60" s="26">
        <v>42</v>
      </c>
      <c r="W60" s="26">
        <v>327</v>
      </c>
      <c r="X60" s="26">
        <v>100</v>
      </c>
      <c r="Y60" s="26">
        <v>266</v>
      </c>
      <c r="Z60" s="26">
        <f t="shared" si="1"/>
        <v>77.55</v>
      </c>
      <c r="AA60" s="26">
        <f t="shared" si="1"/>
        <v>320.24299999999999</v>
      </c>
      <c r="AB60" s="26"/>
      <c r="AC60" s="26">
        <f t="shared" si="3"/>
        <v>198.8965</v>
      </c>
      <c r="AD60" s="10">
        <f t="shared" si="4"/>
        <v>6.2289280728714393</v>
      </c>
      <c r="AE60" s="11">
        <f t="shared" si="2"/>
        <v>2.0459683495304422</v>
      </c>
      <c r="AF60" s="3"/>
    </row>
    <row r="61" spans="1:32" x14ac:dyDescent="0.2">
      <c r="A61" s="28" t="s">
        <v>382</v>
      </c>
      <c r="B61" s="29"/>
      <c r="C61" s="1">
        <f t="shared" si="0"/>
        <v>897</v>
      </c>
      <c r="D61" s="7">
        <v>-753351</v>
      </c>
      <c r="E61" t="s">
        <v>98</v>
      </c>
      <c r="F61" s="1">
        <v>202160</v>
      </c>
      <c r="G61" s="1">
        <v>201264</v>
      </c>
      <c r="H61" t="s">
        <v>37</v>
      </c>
      <c r="I61" t="s">
        <v>383</v>
      </c>
      <c r="J61" s="8"/>
      <c r="K61" t="s">
        <v>384</v>
      </c>
      <c r="L61" t="s">
        <v>385</v>
      </c>
      <c r="M61" t="s">
        <v>386</v>
      </c>
      <c r="N61" t="s">
        <v>386</v>
      </c>
      <c r="O61" s="6" t="s">
        <v>387</v>
      </c>
      <c r="P61" s="6" t="s">
        <v>386</v>
      </c>
      <c r="Q61" s="6" t="s">
        <v>385</v>
      </c>
      <c r="R61" s="9" t="s">
        <v>388</v>
      </c>
      <c r="S61" s="8" t="s">
        <v>55</v>
      </c>
      <c r="U61" s="8" t="s">
        <v>96</v>
      </c>
      <c r="V61" s="26">
        <v>30</v>
      </c>
      <c r="W61" s="26">
        <v>108</v>
      </c>
      <c r="X61" s="26">
        <v>18</v>
      </c>
      <c r="Y61" s="26">
        <v>89</v>
      </c>
      <c r="Z61" s="26">
        <f t="shared" si="1"/>
        <v>25.999000000000002</v>
      </c>
      <c r="AA61" s="26">
        <f t="shared" si="1"/>
        <v>107.1095</v>
      </c>
      <c r="AB61" s="26"/>
      <c r="AC61" s="26">
        <f t="shared" si="3"/>
        <v>66.554249999999996</v>
      </c>
      <c r="AD61" s="10">
        <f t="shared" si="4"/>
        <v>3.6658344383223964</v>
      </c>
      <c r="AE61" s="11">
        <f t="shared" si="2"/>
        <v>2.0425584055327879</v>
      </c>
      <c r="AF61" s="3"/>
    </row>
    <row r="62" spans="1:32" x14ac:dyDescent="0.2">
      <c r="A62" s="28" t="s">
        <v>389</v>
      </c>
      <c r="B62" s="29"/>
      <c r="C62" s="1">
        <f t="shared" si="0"/>
        <v>807</v>
      </c>
      <c r="D62" s="7">
        <v>322317</v>
      </c>
      <c r="E62" t="s">
        <v>58</v>
      </c>
      <c r="F62" s="1">
        <v>399220</v>
      </c>
      <c r="G62" s="1">
        <v>400026</v>
      </c>
      <c r="H62" t="s">
        <v>49</v>
      </c>
      <c r="I62" t="s">
        <v>390</v>
      </c>
      <c r="J62" s="8"/>
      <c r="K62" t="s">
        <v>391</v>
      </c>
      <c r="L62" t="s">
        <v>392</v>
      </c>
      <c r="M62" t="s">
        <v>393</v>
      </c>
      <c r="N62" t="s">
        <v>393</v>
      </c>
      <c r="O62" s="6" t="s">
        <v>394</v>
      </c>
      <c r="P62" s="6" t="s">
        <v>393</v>
      </c>
      <c r="Q62" s="6" t="s">
        <v>392</v>
      </c>
      <c r="R62" s="9" t="s">
        <v>395</v>
      </c>
      <c r="S62" s="8" t="s">
        <v>55</v>
      </c>
      <c r="U62" s="8" t="s">
        <v>96</v>
      </c>
      <c r="V62" s="26">
        <v>46</v>
      </c>
      <c r="W62" s="26">
        <v>150</v>
      </c>
      <c r="X62" s="26">
        <v>35</v>
      </c>
      <c r="Y62" s="26">
        <v>175</v>
      </c>
      <c r="Z62" s="26">
        <f t="shared" si="1"/>
        <v>43.442499999999995</v>
      </c>
      <c r="AA62" s="26">
        <f t="shared" si="1"/>
        <v>178.46250000000001</v>
      </c>
      <c r="AB62" s="26"/>
      <c r="AC62" s="26">
        <f t="shared" si="3"/>
        <v>110.9525</v>
      </c>
      <c r="AD62" s="10">
        <f t="shared" si="4"/>
        <v>4.7320996360786607</v>
      </c>
      <c r="AE62" s="11">
        <f t="shared" si="2"/>
        <v>2.0384419213241989</v>
      </c>
      <c r="AF62" s="3"/>
    </row>
    <row r="63" spans="1:32" x14ac:dyDescent="0.2">
      <c r="A63" s="28" t="s">
        <v>396</v>
      </c>
      <c r="B63" s="29"/>
      <c r="C63" s="1">
        <f t="shared" si="0"/>
        <v>1299</v>
      </c>
      <c r="D63" s="7">
        <v>855381</v>
      </c>
      <c r="E63" t="s">
        <v>328</v>
      </c>
      <c r="F63" s="1">
        <v>916813</v>
      </c>
      <c r="G63" s="1">
        <v>915515</v>
      </c>
      <c r="H63" t="s">
        <v>37</v>
      </c>
      <c r="I63" t="s">
        <v>397</v>
      </c>
      <c r="J63" s="8"/>
      <c r="K63" t="s">
        <v>398</v>
      </c>
      <c r="L63" t="s">
        <v>399</v>
      </c>
      <c r="M63" t="s">
        <v>400</v>
      </c>
      <c r="N63" t="s">
        <v>400</v>
      </c>
      <c r="O63" s="6" t="s">
        <v>401</v>
      </c>
      <c r="P63" s="6" t="s">
        <v>400</v>
      </c>
      <c r="Q63" s="6" t="s">
        <v>399</v>
      </c>
      <c r="R63" s="9" t="s">
        <v>402</v>
      </c>
      <c r="S63" s="8" t="s">
        <v>55</v>
      </c>
      <c r="U63" s="8" t="s">
        <v>96</v>
      </c>
      <c r="V63" s="26">
        <v>126</v>
      </c>
      <c r="W63" s="26">
        <v>750</v>
      </c>
      <c r="X63" s="26">
        <v>235</v>
      </c>
      <c r="Y63" s="26">
        <v>721</v>
      </c>
      <c r="Z63" s="26">
        <f t="shared" si="1"/>
        <v>194.54249999999999</v>
      </c>
      <c r="AA63" s="26">
        <f t="shared" si="1"/>
        <v>798.14550000000008</v>
      </c>
      <c r="AB63" s="26"/>
      <c r="AC63" s="26">
        <f t="shared" si="3"/>
        <v>496.34400000000005</v>
      </c>
      <c r="AD63" s="10">
        <f t="shared" si="4"/>
        <v>8.941101352543777</v>
      </c>
      <c r="AE63" s="11">
        <f t="shared" si="2"/>
        <v>2.0365664076278134</v>
      </c>
      <c r="AF63" s="3"/>
    </row>
    <row r="64" spans="1:32" x14ac:dyDescent="0.2">
      <c r="A64" s="28" t="s">
        <v>403</v>
      </c>
      <c r="B64" s="29"/>
      <c r="C64" s="1">
        <f t="shared" si="0"/>
        <v>1755</v>
      </c>
      <c r="D64" s="7">
        <v>57412</v>
      </c>
      <c r="E64" t="s">
        <v>149</v>
      </c>
      <c r="F64" s="1">
        <v>849315</v>
      </c>
      <c r="G64" s="1">
        <v>851069</v>
      </c>
      <c r="H64" t="s">
        <v>49</v>
      </c>
      <c r="I64" t="s">
        <v>404</v>
      </c>
      <c r="J64" s="8"/>
      <c r="K64" t="s">
        <v>405</v>
      </c>
      <c r="L64" t="s">
        <v>406</v>
      </c>
      <c r="M64" t="s">
        <v>407</v>
      </c>
      <c r="N64" t="s">
        <v>407</v>
      </c>
      <c r="O64" s="6" t="s">
        <v>408</v>
      </c>
      <c r="P64" s="6" t="s">
        <v>407</v>
      </c>
      <c r="Q64" s="6" t="s">
        <v>406</v>
      </c>
      <c r="R64" s="9" t="s">
        <v>409</v>
      </c>
      <c r="S64" s="8" t="s">
        <v>55</v>
      </c>
      <c r="U64" s="8" t="s">
        <v>96</v>
      </c>
      <c r="V64" s="26">
        <v>191</v>
      </c>
      <c r="W64" s="26">
        <v>838</v>
      </c>
      <c r="X64" s="26">
        <v>230</v>
      </c>
      <c r="Y64" s="26">
        <v>838</v>
      </c>
      <c r="Z64" s="26">
        <f t="shared" si="1"/>
        <v>224.26499999999999</v>
      </c>
      <c r="AA64" s="26">
        <f t="shared" si="1"/>
        <v>910.649</v>
      </c>
      <c r="AB64" s="26"/>
      <c r="AC64" s="26">
        <f t="shared" si="3"/>
        <v>567.45699999999999</v>
      </c>
      <c r="AD64" s="10">
        <f t="shared" si="4"/>
        <v>9.3023250023368309</v>
      </c>
      <c r="AE64" s="11">
        <f t="shared" si="2"/>
        <v>2.0216906064036544</v>
      </c>
      <c r="AF64" s="3"/>
    </row>
    <row r="65" spans="1:32" x14ac:dyDescent="0.2">
      <c r="A65" s="28" t="s">
        <v>410</v>
      </c>
      <c r="B65" s="29"/>
      <c r="C65" s="1">
        <f t="shared" si="0"/>
        <v>651</v>
      </c>
      <c r="D65" s="7">
        <v>-642537</v>
      </c>
      <c r="E65" t="s">
        <v>149</v>
      </c>
      <c r="F65" s="1">
        <v>150568</v>
      </c>
      <c r="G65" s="1">
        <v>149918</v>
      </c>
      <c r="H65" t="s">
        <v>37</v>
      </c>
      <c r="I65" t="s">
        <v>411</v>
      </c>
      <c r="J65" s="8"/>
      <c r="K65" t="s">
        <v>412</v>
      </c>
      <c r="L65" t="s">
        <v>413</v>
      </c>
      <c r="M65" t="s">
        <v>414</v>
      </c>
      <c r="N65" t="s">
        <v>414</v>
      </c>
      <c r="O65" s="6" t="s">
        <v>415</v>
      </c>
      <c r="P65" s="6" t="s">
        <v>414</v>
      </c>
      <c r="Q65" s="6" t="s">
        <v>413</v>
      </c>
      <c r="R65" s="9" t="s">
        <v>132</v>
      </c>
      <c r="S65" s="8" t="s">
        <v>55</v>
      </c>
      <c r="U65" s="8" t="s">
        <v>96</v>
      </c>
      <c r="V65" s="26">
        <v>64</v>
      </c>
      <c r="W65" s="26">
        <v>328</v>
      </c>
      <c r="X65" s="26">
        <v>85</v>
      </c>
      <c r="Y65" s="26">
        <v>274</v>
      </c>
      <c r="Z65" s="26">
        <f t="shared" si="1"/>
        <v>80.217500000000001</v>
      </c>
      <c r="AA65" s="26">
        <f t="shared" si="1"/>
        <v>325.42700000000002</v>
      </c>
      <c r="AB65" s="26"/>
      <c r="AC65" s="26">
        <f t="shared" si="3"/>
        <v>202.82225</v>
      </c>
      <c r="AD65" s="10">
        <f t="shared" si="4"/>
        <v>6.2041006897552782</v>
      </c>
      <c r="AE65" s="11">
        <f t="shared" si="2"/>
        <v>2.0203450433911776</v>
      </c>
      <c r="AF65" s="3"/>
    </row>
    <row r="66" spans="1:32" x14ac:dyDescent="0.2">
      <c r="A66" s="28" t="s">
        <v>416</v>
      </c>
      <c r="B66" s="29"/>
      <c r="C66" s="1">
        <f t="shared" si="0"/>
        <v>681</v>
      </c>
      <c r="D66" s="7">
        <v>79474</v>
      </c>
      <c r="E66" t="s">
        <v>270</v>
      </c>
      <c r="F66" s="1">
        <v>325118</v>
      </c>
      <c r="G66" s="1">
        <v>325798</v>
      </c>
      <c r="H66" t="s">
        <v>49</v>
      </c>
      <c r="I66" t="s">
        <v>417</v>
      </c>
      <c r="J66" s="8"/>
      <c r="K66" t="s">
        <v>418</v>
      </c>
      <c r="L66" t="s">
        <v>419</v>
      </c>
      <c r="M66" t="s">
        <v>420</v>
      </c>
      <c r="N66" t="s">
        <v>420</v>
      </c>
      <c r="O66" s="6" t="s">
        <v>421</v>
      </c>
      <c r="P66" s="6" t="s">
        <v>420</v>
      </c>
      <c r="Q66" s="6" t="s">
        <v>419</v>
      </c>
      <c r="R66" s="9" t="s">
        <v>132</v>
      </c>
      <c r="S66" s="8" t="s">
        <v>55</v>
      </c>
      <c r="U66" s="8" t="s">
        <v>96</v>
      </c>
      <c r="V66" s="26">
        <v>624</v>
      </c>
      <c r="W66" s="26">
        <v>3051</v>
      </c>
      <c r="X66" s="26">
        <v>873</v>
      </c>
      <c r="Y66" s="26">
        <v>2883</v>
      </c>
      <c r="Z66" s="26">
        <f t="shared" si="1"/>
        <v>797.95150000000001</v>
      </c>
      <c r="AA66" s="26">
        <f t="shared" si="1"/>
        <v>3214.4965000000002</v>
      </c>
      <c r="AB66" s="26"/>
      <c r="AC66" s="26">
        <f t="shared" si="3"/>
        <v>2006.2240000000002</v>
      </c>
      <c r="AD66" s="10">
        <f t="shared" si="4"/>
        <v>13.199941076084615</v>
      </c>
      <c r="AE66" s="11">
        <f t="shared" si="2"/>
        <v>2.0102198136026099</v>
      </c>
      <c r="AF66" s="3"/>
    </row>
    <row r="67" spans="1:32" x14ac:dyDescent="0.2">
      <c r="A67" s="28" t="s">
        <v>422</v>
      </c>
      <c r="B67" s="29"/>
      <c r="C67" s="1">
        <f t="shared" si="0"/>
        <v>837</v>
      </c>
      <c r="D67" s="7">
        <v>345505</v>
      </c>
      <c r="E67" t="s">
        <v>74</v>
      </c>
      <c r="F67" s="1">
        <v>1332269</v>
      </c>
      <c r="G67" s="1">
        <v>1333105</v>
      </c>
      <c r="H67" t="s">
        <v>49</v>
      </c>
      <c r="I67" t="s">
        <v>423</v>
      </c>
      <c r="J67" s="8"/>
      <c r="K67" t="s">
        <v>424</v>
      </c>
      <c r="L67" t="s">
        <v>425</v>
      </c>
      <c r="M67" t="s">
        <v>426</v>
      </c>
      <c r="N67" t="s">
        <v>426</v>
      </c>
      <c r="O67" s="6" t="s">
        <v>427</v>
      </c>
      <c r="P67" s="6" t="s">
        <v>426</v>
      </c>
      <c r="Q67" s="6" t="s">
        <v>425</v>
      </c>
      <c r="R67" s="9" t="s">
        <v>428</v>
      </c>
      <c r="S67" s="8" t="s">
        <v>55</v>
      </c>
      <c r="U67" s="8" t="s">
        <v>96</v>
      </c>
      <c r="V67" s="26">
        <v>391</v>
      </c>
      <c r="W67" s="26">
        <v>1686</v>
      </c>
      <c r="X67" s="26">
        <v>531</v>
      </c>
      <c r="Y67" s="26">
        <v>1919</v>
      </c>
      <c r="Z67" s="26">
        <f t="shared" si="1"/>
        <v>491.47050000000002</v>
      </c>
      <c r="AA67" s="26">
        <f t="shared" si="1"/>
        <v>1967.5744999999999</v>
      </c>
      <c r="AB67" s="26"/>
      <c r="AC67" s="26">
        <f t="shared" si="3"/>
        <v>1229.5225</v>
      </c>
      <c r="AD67" s="10">
        <f t="shared" si="4"/>
        <v>11.661810167816377</v>
      </c>
      <c r="AE67" s="11">
        <f t="shared" si="2"/>
        <v>2.0012415347709558</v>
      </c>
      <c r="AF67" s="3"/>
    </row>
    <row r="68" spans="1:32" x14ac:dyDescent="0.2">
      <c r="A68" s="28" t="s">
        <v>429</v>
      </c>
      <c r="B68" s="29"/>
      <c r="C68" s="1">
        <f t="shared" si="0"/>
        <v>1707</v>
      </c>
      <c r="D68" s="7">
        <v>-437919</v>
      </c>
      <c r="E68" t="s">
        <v>66</v>
      </c>
      <c r="F68" s="1">
        <v>612543</v>
      </c>
      <c r="G68" s="1">
        <v>610837</v>
      </c>
      <c r="H68" t="s">
        <v>37</v>
      </c>
      <c r="I68" t="s">
        <v>430</v>
      </c>
      <c r="J68" s="8"/>
      <c r="K68" t="s">
        <v>431</v>
      </c>
      <c r="L68" t="s">
        <v>432</v>
      </c>
      <c r="M68" t="s">
        <v>433</v>
      </c>
      <c r="N68" t="s">
        <v>433</v>
      </c>
      <c r="O68" s="6" t="s">
        <v>434</v>
      </c>
      <c r="P68" s="6" t="s">
        <v>433</v>
      </c>
      <c r="Q68" s="6" t="s">
        <v>432</v>
      </c>
      <c r="R68" s="9" t="s">
        <v>435</v>
      </c>
      <c r="S68" s="8" t="s">
        <v>55</v>
      </c>
      <c r="U68" s="8" t="s">
        <v>96</v>
      </c>
      <c r="V68" s="26">
        <v>89</v>
      </c>
      <c r="W68" s="26">
        <v>568</v>
      </c>
      <c r="X68" s="26">
        <v>159</v>
      </c>
      <c r="Y68" s="26">
        <v>422</v>
      </c>
      <c r="Z68" s="26">
        <f t="shared" si="1"/>
        <v>133.8245</v>
      </c>
      <c r="AA68" s="26">
        <f t="shared" si="1"/>
        <v>532.08100000000002</v>
      </c>
      <c r="AB68" s="26"/>
      <c r="AC68" s="26">
        <f t="shared" si="3"/>
        <v>332.95275000000004</v>
      </c>
      <c r="AD68" s="10">
        <f t="shared" si="4"/>
        <v>7.5223666207252986</v>
      </c>
      <c r="AE68" s="11">
        <f t="shared" si="2"/>
        <v>1.9913036250486098</v>
      </c>
      <c r="AF68" s="3"/>
    </row>
    <row r="69" spans="1:32" x14ac:dyDescent="0.2">
      <c r="A69" s="28" t="s">
        <v>436</v>
      </c>
      <c r="B69" s="29" t="s">
        <v>437</v>
      </c>
      <c r="C69" s="1">
        <f t="shared" si="0"/>
        <v>1524</v>
      </c>
      <c r="D69" s="7">
        <v>-904206</v>
      </c>
      <c r="E69" t="s">
        <v>98</v>
      </c>
      <c r="F69" s="1">
        <v>51618</v>
      </c>
      <c r="G69" s="1">
        <v>50095</v>
      </c>
      <c r="H69" t="s">
        <v>37</v>
      </c>
      <c r="I69" t="s">
        <v>438</v>
      </c>
      <c r="J69" s="8"/>
      <c r="K69" t="s">
        <v>439</v>
      </c>
      <c r="L69" t="s">
        <v>437</v>
      </c>
      <c r="M69" t="s">
        <v>440</v>
      </c>
      <c r="N69" t="s">
        <v>440</v>
      </c>
      <c r="O69" s="6" t="s">
        <v>441</v>
      </c>
      <c r="P69" s="6" t="s">
        <v>440</v>
      </c>
      <c r="Q69" s="6" t="s">
        <v>437</v>
      </c>
      <c r="R69" s="9" t="s">
        <v>442</v>
      </c>
      <c r="S69" s="8" t="s">
        <v>55</v>
      </c>
      <c r="U69" s="8" t="s">
        <v>96</v>
      </c>
      <c r="V69" s="26">
        <v>158</v>
      </c>
      <c r="W69" s="26">
        <v>736</v>
      </c>
      <c r="X69" s="26">
        <v>154</v>
      </c>
      <c r="Y69" s="26">
        <v>491</v>
      </c>
      <c r="Z69" s="26">
        <f t="shared" si="1"/>
        <v>165.547</v>
      </c>
      <c r="AA69" s="26">
        <f t="shared" si="1"/>
        <v>656.48050000000001</v>
      </c>
      <c r="AB69" s="26"/>
      <c r="AC69" s="26">
        <f t="shared" si="3"/>
        <v>411.01375000000002</v>
      </c>
      <c r="AD69" s="10">
        <f t="shared" si="4"/>
        <v>8.1431062243862549</v>
      </c>
      <c r="AE69" s="11">
        <f t="shared" si="2"/>
        <v>1.9875112913291002</v>
      </c>
      <c r="AF69" s="3"/>
    </row>
    <row r="70" spans="1:32" x14ac:dyDescent="0.2">
      <c r="A70" s="28" t="s">
        <v>443</v>
      </c>
      <c r="B70" s="29"/>
      <c r="C70" s="1">
        <f t="shared" si="0"/>
        <v>366</v>
      </c>
      <c r="D70" s="7">
        <v>-32888</v>
      </c>
      <c r="E70" t="s">
        <v>74</v>
      </c>
      <c r="F70" s="1">
        <v>954476</v>
      </c>
      <c r="G70" s="1">
        <v>954111</v>
      </c>
      <c r="H70" t="s">
        <v>37</v>
      </c>
      <c r="I70" t="s">
        <v>444</v>
      </c>
      <c r="J70" s="8"/>
      <c r="K70" t="s">
        <v>445</v>
      </c>
      <c r="L70" t="s">
        <v>446</v>
      </c>
      <c r="M70" t="s">
        <v>447</v>
      </c>
      <c r="N70" t="s">
        <v>447</v>
      </c>
      <c r="O70" s="6" t="s">
        <v>448</v>
      </c>
      <c r="P70" s="6" t="s">
        <v>447</v>
      </c>
      <c r="Q70" s="6" t="s">
        <v>446</v>
      </c>
      <c r="R70" s="9" t="s">
        <v>449</v>
      </c>
      <c r="S70" s="8" t="s">
        <v>55</v>
      </c>
      <c r="U70" s="8" t="s">
        <v>96</v>
      </c>
      <c r="V70" s="26">
        <v>178</v>
      </c>
      <c r="W70" s="26">
        <v>891</v>
      </c>
      <c r="X70" s="26">
        <v>303</v>
      </c>
      <c r="Y70" s="26">
        <v>964</v>
      </c>
      <c r="Z70" s="26">
        <f t="shared" si="1"/>
        <v>258.31650000000002</v>
      </c>
      <c r="AA70" s="26">
        <f t="shared" si="1"/>
        <v>1010.922</v>
      </c>
      <c r="AB70" s="26"/>
      <c r="AC70" s="26">
        <f t="shared" si="3"/>
        <v>634.61924999999997</v>
      </c>
      <c r="AD70" s="10">
        <f t="shared" si="4"/>
        <v>9.4068176348914871</v>
      </c>
      <c r="AE70" s="11">
        <f t="shared" si="2"/>
        <v>1.9684599832531771</v>
      </c>
      <c r="AF70" s="3"/>
    </row>
    <row r="71" spans="1:32" x14ac:dyDescent="0.2">
      <c r="A71" s="28" t="s">
        <v>450</v>
      </c>
      <c r="B71" s="29"/>
      <c r="C71" s="1">
        <f t="shared" si="0"/>
        <v>1980</v>
      </c>
      <c r="D71" s="7">
        <v>-374629</v>
      </c>
      <c r="E71" t="s">
        <v>98</v>
      </c>
      <c r="F71" s="1">
        <v>581423</v>
      </c>
      <c r="G71" s="1">
        <v>579444</v>
      </c>
      <c r="H71" t="s">
        <v>37</v>
      </c>
      <c r="I71" t="s">
        <v>451</v>
      </c>
      <c r="J71" s="8"/>
      <c r="K71" t="s">
        <v>452</v>
      </c>
      <c r="L71" t="s">
        <v>453</v>
      </c>
      <c r="M71" t="s">
        <v>454</v>
      </c>
      <c r="N71" t="s">
        <v>454</v>
      </c>
      <c r="O71" s="6" t="s">
        <v>455</v>
      </c>
      <c r="P71" s="6" t="s">
        <v>454</v>
      </c>
      <c r="Q71" s="6" t="s">
        <v>453</v>
      </c>
      <c r="R71" s="9" t="s">
        <v>456</v>
      </c>
      <c r="S71" s="8" t="s">
        <v>55</v>
      </c>
      <c r="U71" s="8" t="s">
        <v>96</v>
      </c>
      <c r="V71" s="26">
        <v>95</v>
      </c>
      <c r="W71" s="26">
        <v>448</v>
      </c>
      <c r="X71" s="26">
        <v>117</v>
      </c>
      <c r="Y71" s="26">
        <v>370</v>
      </c>
      <c r="Z71" s="26">
        <f t="shared" si="1"/>
        <v>113.4935</v>
      </c>
      <c r="AA71" s="26">
        <f t="shared" si="1"/>
        <v>441.63499999999999</v>
      </c>
      <c r="AB71" s="26"/>
      <c r="AC71" s="26">
        <f t="shared" si="3"/>
        <v>277.56425000000002</v>
      </c>
      <c r="AD71" s="10">
        <f t="shared" si="4"/>
        <v>6.8804183125764808</v>
      </c>
      <c r="AE71" s="11">
        <f t="shared" si="2"/>
        <v>1.9602448377729367</v>
      </c>
      <c r="AF71" s="3"/>
    </row>
    <row r="72" spans="1:32" x14ac:dyDescent="0.2">
      <c r="A72" s="28" t="s">
        <v>457</v>
      </c>
      <c r="B72" s="29"/>
      <c r="C72" s="1">
        <f t="shared" si="0"/>
        <v>2274</v>
      </c>
      <c r="D72" s="7">
        <v>-69064</v>
      </c>
      <c r="E72" t="s">
        <v>89</v>
      </c>
      <c r="F72" s="1">
        <v>156044</v>
      </c>
      <c r="G72" s="1">
        <v>158317</v>
      </c>
      <c r="H72" t="s">
        <v>49</v>
      </c>
      <c r="I72" t="s">
        <v>458</v>
      </c>
      <c r="J72" s="8"/>
      <c r="K72" t="s">
        <v>459</v>
      </c>
      <c r="L72" t="s">
        <v>460</v>
      </c>
      <c r="M72" t="s">
        <v>461</v>
      </c>
      <c r="N72" t="s">
        <v>461</v>
      </c>
      <c r="O72" s="6" t="s">
        <v>462</v>
      </c>
      <c r="P72" s="6" t="s">
        <v>461</v>
      </c>
      <c r="Q72" s="6" t="s">
        <v>460</v>
      </c>
      <c r="R72" s="9" t="s">
        <v>463</v>
      </c>
      <c r="S72" s="8" t="s">
        <v>55</v>
      </c>
      <c r="U72" s="8" t="s">
        <v>96</v>
      </c>
      <c r="V72" s="26">
        <v>93</v>
      </c>
      <c r="W72" s="26">
        <v>595</v>
      </c>
      <c r="X72" s="26">
        <v>195</v>
      </c>
      <c r="Y72" s="26">
        <v>514</v>
      </c>
      <c r="Z72" s="26">
        <f t="shared" si="1"/>
        <v>155.82249999999999</v>
      </c>
      <c r="AA72" s="26">
        <f t="shared" si="1"/>
        <v>599.447</v>
      </c>
      <c r="AB72" s="26"/>
      <c r="AC72" s="26">
        <f t="shared" si="3"/>
        <v>377.63475</v>
      </c>
      <c r="AD72" s="10">
        <f t="shared" si="4"/>
        <v>7.7117964313730081</v>
      </c>
      <c r="AE72" s="11">
        <f t="shared" si="2"/>
        <v>1.9437286371672218</v>
      </c>
      <c r="AF72" s="3"/>
    </row>
    <row r="73" spans="1:32" x14ac:dyDescent="0.2">
      <c r="A73" s="28" t="s">
        <v>464</v>
      </c>
      <c r="B73" s="29"/>
      <c r="C73" s="1">
        <f t="shared" si="0"/>
        <v>2724</v>
      </c>
      <c r="D73" s="7">
        <v>-469831</v>
      </c>
      <c r="E73" t="s">
        <v>98</v>
      </c>
      <c r="F73" s="1">
        <v>486593</v>
      </c>
      <c r="G73" s="1">
        <v>483870</v>
      </c>
      <c r="H73" t="s">
        <v>37</v>
      </c>
      <c r="I73" t="s">
        <v>465</v>
      </c>
      <c r="J73" s="8"/>
      <c r="K73" t="s">
        <v>466</v>
      </c>
      <c r="L73" t="s">
        <v>467</v>
      </c>
      <c r="M73" t="s">
        <v>468</v>
      </c>
      <c r="N73" t="s">
        <v>468</v>
      </c>
      <c r="O73" s="6" t="s">
        <v>469</v>
      </c>
      <c r="P73" s="6" t="s">
        <v>468</v>
      </c>
      <c r="Q73" s="6" t="s">
        <v>467</v>
      </c>
      <c r="R73" s="9" t="s">
        <v>470</v>
      </c>
      <c r="S73" s="8" t="s">
        <v>55</v>
      </c>
      <c r="U73" s="8" t="s">
        <v>96</v>
      </c>
      <c r="V73" s="26">
        <v>26</v>
      </c>
      <c r="W73" s="26">
        <v>167</v>
      </c>
      <c r="X73" s="26">
        <v>46</v>
      </c>
      <c r="Y73" s="26">
        <v>115</v>
      </c>
      <c r="Z73" s="26">
        <f t="shared" si="1"/>
        <v>39.552999999999997</v>
      </c>
      <c r="AA73" s="26">
        <f t="shared" si="1"/>
        <v>151.83249999999998</v>
      </c>
      <c r="AB73" s="26"/>
      <c r="AC73" s="26">
        <f t="shared" si="3"/>
        <v>95.69274999999999</v>
      </c>
      <c r="AD73" s="10">
        <f t="shared" si="4"/>
        <v>4.1889434809376809</v>
      </c>
      <c r="AE73" s="11">
        <f t="shared" si="2"/>
        <v>1.9406216061772954</v>
      </c>
      <c r="AF73" s="3"/>
    </row>
    <row r="74" spans="1:32" x14ac:dyDescent="0.2">
      <c r="A74" s="28" t="s">
        <v>471</v>
      </c>
      <c r="B74" s="29"/>
      <c r="C74" s="1">
        <f t="shared" si="0"/>
        <v>735</v>
      </c>
      <c r="D74" s="7">
        <v>-1022769</v>
      </c>
      <c r="E74" t="s">
        <v>66</v>
      </c>
      <c r="F74" s="1">
        <v>27207</v>
      </c>
      <c r="G74" s="1">
        <v>26473</v>
      </c>
      <c r="H74" t="s">
        <v>37</v>
      </c>
      <c r="I74" t="s">
        <v>472</v>
      </c>
      <c r="J74" s="8"/>
      <c r="K74" t="s">
        <v>473</v>
      </c>
      <c r="L74" t="s">
        <v>474</v>
      </c>
      <c r="M74" t="s">
        <v>475</v>
      </c>
      <c r="N74" t="s">
        <v>475</v>
      </c>
      <c r="O74" s="6" t="s">
        <v>476</v>
      </c>
      <c r="P74" s="6" t="s">
        <v>475</v>
      </c>
      <c r="Q74" s="6" t="s">
        <v>474</v>
      </c>
      <c r="R74" s="9" t="s">
        <v>477</v>
      </c>
      <c r="S74" s="8" t="s">
        <v>55</v>
      </c>
      <c r="U74" s="8" t="s">
        <v>96</v>
      </c>
      <c r="V74" s="26">
        <v>298</v>
      </c>
      <c r="W74" s="26">
        <v>1332</v>
      </c>
      <c r="X74" s="26">
        <v>441</v>
      </c>
      <c r="Y74" s="26">
        <v>1436</v>
      </c>
      <c r="Z74" s="26">
        <f t="shared" si="1"/>
        <v>394.97550000000001</v>
      </c>
      <c r="AA74" s="26">
        <f t="shared" si="1"/>
        <v>1507.778</v>
      </c>
      <c r="AB74" s="26"/>
      <c r="AC74" s="26">
        <f t="shared" si="3"/>
        <v>951.37675000000002</v>
      </c>
      <c r="AD74" s="10">
        <f t="shared" si="4"/>
        <v>10.481773533105269</v>
      </c>
      <c r="AE74" s="11">
        <f t="shared" si="2"/>
        <v>1.9325889548211952</v>
      </c>
      <c r="AF74" s="3"/>
    </row>
    <row r="75" spans="1:32" x14ac:dyDescent="0.2">
      <c r="A75" s="28" t="s">
        <v>478</v>
      </c>
      <c r="B75" s="29"/>
      <c r="C75" s="1">
        <f t="shared" si="0"/>
        <v>2592</v>
      </c>
      <c r="D75" s="7">
        <v>425500</v>
      </c>
      <c r="E75" t="s">
        <v>89</v>
      </c>
      <c r="F75" s="1">
        <v>650449</v>
      </c>
      <c r="G75" s="1">
        <v>653040</v>
      </c>
      <c r="H75" t="s">
        <v>49</v>
      </c>
      <c r="I75" t="s">
        <v>479</v>
      </c>
      <c r="J75" s="8"/>
      <c r="K75" t="s">
        <v>480</v>
      </c>
      <c r="L75" t="s">
        <v>481</v>
      </c>
      <c r="M75" t="s">
        <v>482</v>
      </c>
      <c r="N75" t="s">
        <v>482</v>
      </c>
      <c r="O75" s="6" t="s">
        <v>483</v>
      </c>
      <c r="P75" s="6" t="s">
        <v>482</v>
      </c>
      <c r="Q75" s="6" t="s">
        <v>481</v>
      </c>
      <c r="R75" s="9" t="s">
        <v>484</v>
      </c>
      <c r="S75" s="8" t="s">
        <v>55</v>
      </c>
      <c r="U75" s="8" t="s">
        <v>96</v>
      </c>
      <c r="V75" s="26">
        <v>87</v>
      </c>
      <c r="W75" s="26">
        <v>430</v>
      </c>
      <c r="X75" s="26">
        <v>127</v>
      </c>
      <c r="Y75" s="26">
        <v>380</v>
      </c>
      <c r="Z75" s="26">
        <f t="shared" si="1"/>
        <v>115.0485</v>
      </c>
      <c r="AA75" s="26">
        <f t="shared" si="1"/>
        <v>438.49</v>
      </c>
      <c r="AB75" s="26"/>
      <c r="AC75" s="26">
        <f t="shared" si="3"/>
        <v>276.76925</v>
      </c>
      <c r="AD75" s="10">
        <f t="shared" si="4"/>
        <v>6.7673107642499071</v>
      </c>
      <c r="AE75" s="11">
        <f t="shared" si="2"/>
        <v>1.9303017677537089</v>
      </c>
      <c r="AF75" s="3"/>
    </row>
    <row r="76" spans="1:32" x14ac:dyDescent="0.2">
      <c r="A76" s="28" t="s">
        <v>485</v>
      </c>
      <c r="B76" s="29"/>
      <c r="C76" s="1">
        <f t="shared" si="0"/>
        <v>1194</v>
      </c>
      <c r="D76" s="7">
        <v>-11212</v>
      </c>
      <c r="E76" t="s">
        <v>141</v>
      </c>
      <c r="F76" s="1">
        <v>245911</v>
      </c>
      <c r="G76" s="1">
        <v>247104</v>
      </c>
      <c r="H76" t="s">
        <v>49</v>
      </c>
      <c r="I76" t="s">
        <v>486</v>
      </c>
      <c r="J76" s="8"/>
      <c r="K76" t="s">
        <v>487</v>
      </c>
      <c r="L76" t="s">
        <v>488</v>
      </c>
      <c r="M76" t="s">
        <v>489</v>
      </c>
      <c r="N76" t="s">
        <v>489</v>
      </c>
      <c r="O76" s="6" t="s">
        <v>490</v>
      </c>
      <c r="P76" s="6" t="s">
        <v>489</v>
      </c>
      <c r="Q76" s="6" t="s">
        <v>488</v>
      </c>
      <c r="R76" s="9" t="s">
        <v>449</v>
      </c>
      <c r="S76" s="8" t="s">
        <v>55</v>
      </c>
      <c r="U76" s="8" t="s">
        <v>96</v>
      </c>
      <c r="V76" s="26">
        <v>677</v>
      </c>
      <c r="W76" s="26">
        <v>2885</v>
      </c>
      <c r="X76" s="26">
        <v>817</v>
      </c>
      <c r="Y76" s="26">
        <v>2679</v>
      </c>
      <c r="Z76" s="26">
        <f t="shared" si="1"/>
        <v>793.34349999999995</v>
      </c>
      <c r="AA76" s="26">
        <f t="shared" si="1"/>
        <v>3012.0545000000002</v>
      </c>
      <c r="AB76" s="26"/>
      <c r="AC76" s="26">
        <f t="shared" si="3"/>
        <v>1902.6990000000001</v>
      </c>
      <c r="AD76" s="10">
        <f t="shared" si="4"/>
        <v>12.489829963783059</v>
      </c>
      <c r="AE76" s="11">
        <f t="shared" si="2"/>
        <v>1.9247303133030154</v>
      </c>
      <c r="AF76" s="3"/>
    </row>
    <row r="77" spans="1:32" x14ac:dyDescent="0.2">
      <c r="A77" s="28" t="s">
        <v>491</v>
      </c>
      <c r="B77" s="29" t="s">
        <v>492</v>
      </c>
      <c r="C77" s="1">
        <f t="shared" si="0"/>
        <v>3591</v>
      </c>
      <c r="D77" s="7">
        <v>-175041</v>
      </c>
      <c r="E77" t="s">
        <v>149</v>
      </c>
      <c r="F77" s="1">
        <v>619534</v>
      </c>
      <c r="G77" s="1">
        <v>615944</v>
      </c>
      <c r="H77" t="s">
        <v>37</v>
      </c>
      <c r="I77" t="s">
        <v>493</v>
      </c>
      <c r="J77" s="8"/>
      <c r="K77" t="s">
        <v>494</v>
      </c>
      <c r="M77" t="s">
        <v>495</v>
      </c>
      <c r="N77" t="s">
        <v>495</v>
      </c>
      <c r="O77" s="6" t="s">
        <v>496</v>
      </c>
      <c r="P77" s="6" t="s">
        <v>495</v>
      </c>
      <c r="Q77" s="6" t="s">
        <v>492</v>
      </c>
      <c r="R77" s="9" t="s">
        <v>497</v>
      </c>
      <c r="S77" s="8" t="s">
        <v>55</v>
      </c>
      <c r="U77" s="8" t="s">
        <v>96</v>
      </c>
      <c r="V77" s="26">
        <v>187</v>
      </c>
      <c r="W77" s="26">
        <v>864</v>
      </c>
      <c r="X77" s="26">
        <v>234</v>
      </c>
      <c r="Y77" s="26">
        <v>714</v>
      </c>
      <c r="Z77" s="26">
        <f t="shared" si="1"/>
        <v>224.48699999999999</v>
      </c>
      <c r="AA77" s="26">
        <f t="shared" si="1"/>
        <v>851.04700000000003</v>
      </c>
      <c r="AB77" s="26"/>
      <c r="AC77" s="26">
        <f t="shared" si="3"/>
        <v>537.76700000000005</v>
      </c>
      <c r="AD77" s="10">
        <f t="shared" si="4"/>
        <v>8.6831671758650657</v>
      </c>
      <c r="AE77" s="11">
        <f t="shared" si="2"/>
        <v>1.9226069073339724</v>
      </c>
      <c r="AF77" s="3"/>
    </row>
    <row r="78" spans="1:32" x14ac:dyDescent="0.2">
      <c r="A78" s="28" t="s">
        <v>498</v>
      </c>
      <c r="B78" s="29"/>
      <c r="C78" s="1">
        <f t="shared" ref="C78:C140" si="6">ABS(F78-G78)+1</f>
        <v>615</v>
      </c>
      <c r="D78" s="7">
        <v>34049</v>
      </c>
      <c r="E78" t="s">
        <v>89</v>
      </c>
      <c r="F78" s="1">
        <v>259987</v>
      </c>
      <c r="G78" s="1">
        <v>260601</v>
      </c>
      <c r="H78" t="s">
        <v>49</v>
      </c>
      <c r="I78" t="s">
        <v>499</v>
      </c>
      <c r="J78" s="8"/>
      <c r="K78" t="s">
        <v>500</v>
      </c>
      <c r="L78" t="s">
        <v>501</v>
      </c>
      <c r="M78" t="s">
        <v>502</v>
      </c>
      <c r="N78" t="s">
        <v>502</v>
      </c>
      <c r="O78" s="6" t="s">
        <v>503</v>
      </c>
      <c r="P78" s="6" t="s">
        <v>502</v>
      </c>
      <c r="Q78" s="6" t="s">
        <v>501</v>
      </c>
      <c r="R78" s="9" t="s">
        <v>132</v>
      </c>
      <c r="S78" s="8" t="s">
        <v>55</v>
      </c>
      <c r="U78" s="8" t="s">
        <v>96</v>
      </c>
      <c r="V78" s="26">
        <v>271</v>
      </c>
      <c r="W78" s="26">
        <v>1099</v>
      </c>
      <c r="X78" s="26">
        <v>400</v>
      </c>
      <c r="Y78" s="26">
        <v>1375</v>
      </c>
      <c r="Z78" s="26">
        <f t="shared" ref="Z78:AA140" si="7">AVERAGE(V78+1,(X78*X$2+1))</f>
        <v>358.7</v>
      </c>
      <c r="AA78" s="26">
        <f t="shared" si="7"/>
        <v>1355.5625</v>
      </c>
      <c r="AB78" s="26"/>
      <c r="AC78" s="26">
        <f t="shared" si="3"/>
        <v>857.13125000000002</v>
      </c>
      <c r="AD78" s="10">
        <f t="shared" si="4"/>
        <v>10.084777828698538</v>
      </c>
      <c r="AE78" s="11">
        <f t="shared" ref="AE78:AE140" si="8">LOG(AA78/Z78,2)</f>
        <v>1.9180419816619472</v>
      </c>
      <c r="AF78" s="3"/>
    </row>
    <row r="79" spans="1:32" x14ac:dyDescent="0.2">
      <c r="A79" s="28" t="s">
        <v>504</v>
      </c>
      <c r="B79" s="29"/>
      <c r="C79" s="1">
        <f t="shared" si="6"/>
        <v>357</v>
      </c>
      <c r="D79" s="7">
        <v>-15479</v>
      </c>
      <c r="E79" t="s">
        <v>66</v>
      </c>
      <c r="F79" s="1">
        <v>1034308</v>
      </c>
      <c r="G79" s="1">
        <v>1033952</v>
      </c>
      <c r="H79" t="s">
        <v>37</v>
      </c>
      <c r="I79" t="s">
        <v>505</v>
      </c>
      <c r="J79" s="8"/>
      <c r="K79" t="s">
        <v>506</v>
      </c>
      <c r="L79" t="s">
        <v>507</v>
      </c>
      <c r="M79" t="s">
        <v>508</v>
      </c>
      <c r="N79" t="s">
        <v>508</v>
      </c>
      <c r="O79" s="6" t="s">
        <v>509</v>
      </c>
      <c r="P79" s="6" t="s">
        <v>508</v>
      </c>
      <c r="Q79" s="6" t="s">
        <v>507</v>
      </c>
      <c r="R79" s="9" t="s">
        <v>510</v>
      </c>
      <c r="S79" s="8" t="s">
        <v>55</v>
      </c>
      <c r="U79" s="8" t="s">
        <v>96</v>
      </c>
      <c r="V79" s="26">
        <v>340</v>
      </c>
      <c r="W79" s="26">
        <v>1270</v>
      </c>
      <c r="X79" s="26">
        <v>386</v>
      </c>
      <c r="Y79" s="26">
        <v>1393</v>
      </c>
      <c r="Z79" s="26">
        <f t="shared" si="7"/>
        <v>385.423</v>
      </c>
      <c r="AA79" s="26">
        <f t="shared" si="7"/>
        <v>1451.6015</v>
      </c>
      <c r="AB79" s="26"/>
      <c r="AC79" s="26">
        <f t="shared" ref="AC79:AC142" si="9">AVERAGE(Z79:AA79)</f>
        <v>918.51224999999999</v>
      </c>
      <c r="AD79" s="10">
        <f t="shared" si="4"/>
        <v>10.269454752414406</v>
      </c>
      <c r="AE79" s="11">
        <f t="shared" si="8"/>
        <v>1.9131308810254477</v>
      </c>
      <c r="AF79" s="3"/>
    </row>
    <row r="80" spans="1:32" x14ac:dyDescent="0.2">
      <c r="A80" s="28" t="s">
        <v>511</v>
      </c>
      <c r="B80" s="29"/>
      <c r="C80" s="1">
        <f t="shared" si="6"/>
        <v>1569</v>
      </c>
      <c r="D80" s="7">
        <v>179263</v>
      </c>
      <c r="E80" t="s">
        <v>48</v>
      </c>
      <c r="F80" s="1">
        <v>395856</v>
      </c>
      <c r="G80" s="1">
        <v>397424</v>
      </c>
      <c r="H80" t="s">
        <v>49</v>
      </c>
      <c r="I80" t="s">
        <v>512</v>
      </c>
      <c r="J80" s="8"/>
      <c r="K80" t="s">
        <v>513</v>
      </c>
      <c r="L80" t="s">
        <v>514</v>
      </c>
      <c r="M80" t="s">
        <v>515</v>
      </c>
      <c r="N80" t="s">
        <v>515</v>
      </c>
      <c r="O80" s="6" t="s">
        <v>516</v>
      </c>
      <c r="P80" s="6" t="s">
        <v>515</v>
      </c>
      <c r="Q80" s="6" t="s">
        <v>514</v>
      </c>
      <c r="R80" s="9" t="s">
        <v>517</v>
      </c>
      <c r="S80" s="8" t="s">
        <v>55</v>
      </c>
      <c r="U80" s="8" t="s">
        <v>96</v>
      </c>
      <c r="V80" s="26">
        <v>60</v>
      </c>
      <c r="W80" s="26">
        <v>265</v>
      </c>
      <c r="X80" s="26">
        <v>51</v>
      </c>
      <c r="Y80" s="26">
        <v>151</v>
      </c>
      <c r="Z80" s="26">
        <f t="shared" si="7"/>
        <v>59.330500000000001</v>
      </c>
      <c r="AA80" s="26">
        <f t="shared" si="7"/>
        <v>221.91050000000001</v>
      </c>
      <c r="AB80" s="26"/>
      <c r="AC80" s="26">
        <f t="shared" si="9"/>
        <v>140.62049999999999</v>
      </c>
      <c r="AD80" s="10">
        <f t="shared" ref="AD80:AD142" si="10">LOG(AA80/Z80,2)/(AE$2+AE$3*(AVERAGE(Z80:AA80)^AE$4))</f>
        <v>4.947743650273317</v>
      </c>
      <c r="AE80" s="11">
        <f t="shared" si="8"/>
        <v>1.9031320861618606</v>
      </c>
      <c r="AF80" s="3"/>
    </row>
    <row r="81" spans="1:34" x14ac:dyDescent="0.2">
      <c r="A81" s="28" t="s">
        <v>518</v>
      </c>
      <c r="B81" s="29"/>
      <c r="C81" s="1">
        <f t="shared" si="6"/>
        <v>2493</v>
      </c>
      <c r="D81" s="7">
        <v>35122</v>
      </c>
      <c r="E81" t="s">
        <v>270</v>
      </c>
      <c r="F81" s="1">
        <v>279860</v>
      </c>
      <c r="G81" s="1">
        <v>282352</v>
      </c>
      <c r="H81" t="s">
        <v>49</v>
      </c>
      <c r="I81" t="s">
        <v>519</v>
      </c>
      <c r="J81" s="8"/>
      <c r="K81" t="s">
        <v>520</v>
      </c>
      <c r="L81" t="s">
        <v>521</v>
      </c>
      <c r="M81" t="s">
        <v>522</v>
      </c>
      <c r="N81" t="s">
        <v>522</v>
      </c>
      <c r="O81" s="6" t="s">
        <v>523</v>
      </c>
      <c r="P81" s="6" t="s">
        <v>522</v>
      </c>
      <c r="Q81" s="6" t="s">
        <v>521</v>
      </c>
      <c r="R81" s="9" t="s">
        <v>524</v>
      </c>
      <c r="S81" s="8" t="s">
        <v>55</v>
      </c>
      <c r="U81" s="8" t="s">
        <v>96</v>
      </c>
      <c r="V81" s="26">
        <v>226</v>
      </c>
      <c r="W81" s="26">
        <v>984</v>
      </c>
      <c r="X81" s="26">
        <v>244</v>
      </c>
      <c r="Y81" s="26">
        <v>752</v>
      </c>
      <c r="Z81" s="26">
        <f t="shared" si="7"/>
        <v>249.542</v>
      </c>
      <c r="AA81" s="26">
        <f t="shared" si="7"/>
        <v>933.29600000000005</v>
      </c>
      <c r="AB81" s="26"/>
      <c r="AC81" s="26">
        <f t="shared" si="9"/>
        <v>591.41899999999998</v>
      </c>
      <c r="AD81" s="10">
        <f t="shared" si="10"/>
        <v>8.8811388568498089</v>
      </c>
      <c r="AE81" s="11">
        <f t="shared" si="8"/>
        <v>1.9030520587729536</v>
      </c>
      <c r="AF81" s="3"/>
    </row>
    <row r="82" spans="1:34" x14ac:dyDescent="0.2">
      <c r="A82" s="28" t="s">
        <v>525</v>
      </c>
      <c r="B82" s="29"/>
      <c r="C82" s="1">
        <f t="shared" si="6"/>
        <v>792</v>
      </c>
      <c r="D82" s="7">
        <v>-249451</v>
      </c>
      <c r="E82" t="s">
        <v>526</v>
      </c>
      <c r="F82" s="1">
        <v>201332</v>
      </c>
      <c r="G82" s="1">
        <v>202123</v>
      </c>
      <c r="H82" t="s">
        <v>49</v>
      </c>
      <c r="I82" t="s">
        <v>527</v>
      </c>
      <c r="J82" s="8"/>
      <c r="K82" t="s">
        <v>528</v>
      </c>
      <c r="L82" t="s">
        <v>529</v>
      </c>
      <c r="M82" t="s">
        <v>530</v>
      </c>
      <c r="N82" t="s">
        <v>530</v>
      </c>
      <c r="O82" s="6" t="s">
        <v>531</v>
      </c>
      <c r="P82" s="6" t="s">
        <v>530</v>
      </c>
      <c r="Q82" s="6" t="s">
        <v>529</v>
      </c>
      <c r="R82" s="9" t="s">
        <v>132</v>
      </c>
      <c r="S82" s="8" t="s">
        <v>55</v>
      </c>
      <c r="U82" s="8" t="s">
        <v>96</v>
      </c>
      <c r="V82" s="26">
        <v>71</v>
      </c>
      <c r="W82" s="26">
        <v>425</v>
      </c>
      <c r="X82" s="26">
        <v>142</v>
      </c>
      <c r="Y82" s="26">
        <v>372</v>
      </c>
      <c r="Z82" s="26">
        <f t="shared" si="7"/>
        <v>115.381</v>
      </c>
      <c r="AA82" s="26">
        <f t="shared" si="7"/>
        <v>431.30600000000004</v>
      </c>
      <c r="AB82" s="26"/>
      <c r="AC82" s="26">
        <f t="shared" si="9"/>
        <v>273.34350000000001</v>
      </c>
      <c r="AD82" s="10">
        <f t="shared" si="10"/>
        <v>6.6349452832043321</v>
      </c>
      <c r="AE82" s="11">
        <f t="shared" si="8"/>
        <v>1.9023061135700987</v>
      </c>
      <c r="AF82" s="3"/>
    </row>
    <row r="83" spans="1:34" x14ac:dyDescent="0.2">
      <c r="A83" s="28" t="s">
        <v>532</v>
      </c>
      <c r="B83" s="29"/>
      <c r="C83" s="1">
        <f t="shared" si="6"/>
        <v>993</v>
      </c>
      <c r="D83" s="7">
        <v>589389</v>
      </c>
      <c r="E83" t="s">
        <v>328</v>
      </c>
      <c r="F83" s="1">
        <v>650668</v>
      </c>
      <c r="G83" s="1">
        <v>649676</v>
      </c>
      <c r="H83" t="s">
        <v>37</v>
      </c>
      <c r="I83" t="s">
        <v>533</v>
      </c>
      <c r="J83" s="8"/>
      <c r="K83" t="s">
        <v>534</v>
      </c>
      <c r="L83" t="s">
        <v>535</v>
      </c>
      <c r="M83" t="s">
        <v>536</v>
      </c>
      <c r="N83" t="s">
        <v>536</v>
      </c>
      <c r="O83" s="6" t="s">
        <v>537</v>
      </c>
      <c r="P83" s="6" t="s">
        <v>536</v>
      </c>
      <c r="Q83" s="6" t="s">
        <v>535</v>
      </c>
      <c r="R83" s="9" t="s">
        <v>538</v>
      </c>
      <c r="S83" s="8" t="s">
        <v>55</v>
      </c>
      <c r="U83" s="8" t="s">
        <v>96</v>
      </c>
      <c r="V83" s="26">
        <v>24</v>
      </c>
      <c r="W83" s="26">
        <v>166</v>
      </c>
      <c r="X83" s="26">
        <v>58</v>
      </c>
      <c r="Y83" s="26">
        <v>145</v>
      </c>
      <c r="Z83" s="26">
        <f t="shared" si="7"/>
        <v>45.219000000000001</v>
      </c>
      <c r="AA83" s="26">
        <f t="shared" si="7"/>
        <v>168.89750000000001</v>
      </c>
      <c r="AB83" s="26"/>
      <c r="AC83" s="26">
        <f t="shared" si="9"/>
        <v>107.05825</v>
      </c>
      <c r="AD83" s="10">
        <f t="shared" si="10"/>
        <v>4.3371322773551197</v>
      </c>
      <c r="AE83" s="11">
        <f t="shared" si="8"/>
        <v>1.901146980768764</v>
      </c>
      <c r="AF83" s="3"/>
    </row>
    <row r="84" spans="1:34" x14ac:dyDescent="0.2">
      <c r="A84" s="28" t="s">
        <v>539</v>
      </c>
      <c r="B84" s="29"/>
      <c r="C84" s="1">
        <f t="shared" si="6"/>
        <v>1872</v>
      </c>
      <c r="D84" s="7">
        <v>-12374</v>
      </c>
      <c r="E84" t="s">
        <v>74</v>
      </c>
      <c r="F84" s="1">
        <v>973872</v>
      </c>
      <c r="G84" s="1">
        <v>975743</v>
      </c>
      <c r="H84" t="s">
        <v>49</v>
      </c>
      <c r="I84" t="s">
        <v>540</v>
      </c>
      <c r="J84" s="8"/>
      <c r="K84" t="s">
        <v>541</v>
      </c>
      <c r="L84" t="s">
        <v>542</v>
      </c>
      <c r="M84" t="s">
        <v>543</v>
      </c>
      <c r="N84" t="s">
        <v>543</v>
      </c>
      <c r="O84" s="6" t="s">
        <v>544</v>
      </c>
      <c r="P84" s="6" t="s">
        <v>543</v>
      </c>
      <c r="Q84" s="6" t="s">
        <v>542</v>
      </c>
      <c r="R84" s="9" t="s">
        <v>545</v>
      </c>
      <c r="S84" s="8" t="s">
        <v>55</v>
      </c>
      <c r="U84" s="8" t="s">
        <v>96</v>
      </c>
      <c r="V84" s="26">
        <v>367</v>
      </c>
      <c r="W84" s="26">
        <v>1755</v>
      </c>
      <c r="X84" s="26">
        <v>420</v>
      </c>
      <c r="Y84" s="26">
        <v>1157</v>
      </c>
      <c r="Z84" s="26">
        <f t="shared" si="7"/>
        <v>417.81</v>
      </c>
      <c r="AA84" s="26">
        <f t="shared" si="7"/>
        <v>1555.9234999999999</v>
      </c>
      <c r="AB84" s="26"/>
      <c r="AC84" s="26">
        <f t="shared" si="9"/>
        <v>986.86674999999991</v>
      </c>
      <c r="AD84" s="10">
        <f t="shared" si="10"/>
        <v>10.398065986935272</v>
      </c>
      <c r="AE84" s="11">
        <f t="shared" si="8"/>
        <v>1.8968522013031297</v>
      </c>
      <c r="AF84" s="3"/>
      <c r="AG84" s="2">
        <v>0</v>
      </c>
    </row>
    <row r="85" spans="1:34" x14ac:dyDescent="0.2">
      <c r="A85" s="28" t="s">
        <v>546</v>
      </c>
      <c r="B85" s="29"/>
      <c r="C85" s="1">
        <f t="shared" si="6"/>
        <v>1659</v>
      </c>
      <c r="D85" s="7">
        <v>-312904</v>
      </c>
      <c r="E85" t="s">
        <v>149</v>
      </c>
      <c r="F85" s="1">
        <v>480705</v>
      </c>
      <c r="G85" s="1">
        <v>479047</v>
      </c>
      <c r="H85" t="s">
        <v>37</v>
      </c>
      <c r="I85" t="s">
        <v>547</v>
      </c>
      <c r="J85" s="8"/>
      <c r="K85" t="s">
        <v>548</v>
      </c>
      <c r="L85" t="s">
        <v>549</v>
      </c>
      <c r="M85" t="s">
        <v>550</v>
      </c>
      <c r="N85" t="s">
        <v>550</v>
      </c>
      <c r="O85" s="6" t="s">
        <v>551</v>
      </c>
      <c r="P85" s="6" t="s">
        <v>550</v>
      </c>
      <c r="Q85" s="6" t="s">
        <v>549</v>
      </c>
      <c r="R85" s="9" t="s">
        <v>552</v>
      </c>
      <c r="S85" s="8" t="s">
        <v>55</v>
      </c>
      <c r="U85" s="8" t="s">
        <v>96</v>
      </c>
      <c r="V85" s="26">
        <v>101</v>
      </c>
      <c r="W85" s="26">
        <v>475</v>
      </c>
      <c r="X85" s="26">
        <v>118</v>
      </c>
      <c r="Y85" s="26">
        <v>335</v>
      </c>
      <c r="Z85" s="26">
        <f t="shared" si="7"/>
        <v>117.04899999999999</v>
      </c>
      <c r="AA85" s="26">
        <f t="shared" si="7"/>
        <v>434.64250000000004</v>
      </c>
      <c r="AB85" s="26"/>
      <c r="AC85" s="26">
        <f t="shared" si="9"/>
        <v>275.84575000000001</v>
      </c>
      <c r="AD85" s="10">
        <f t="shared" si="10"/>
        <v>6.6263995572436203</v>
      </c>
      <c r="AE85" s="11">
        <f t="shared" si="8"/>
        <v>1.8927166413785903</v>
      </c>
      <c r="AF85" s="3"/>
    </row>
    <row r="86" spans="1:34" x14ac:dyDescent="0.2">
      <c r="A86" s="28" t="s">
        <v>553</v>
      </c>
      <c r="B86" s="29"/>
      <c r="C86" s="1">
        <f t="shared" si="6"/>
        <v>1263</v>
      </c>
      <c r="D86" s="7">
        <v>-132037</v>
      </c>
      <c r="E86" t="s">
        <v>141</v>
      </c>
      <c r="F86" s="1">
        <v>126314</v>
      </c>
      <c r="G86" s="1">
        <v>125052</v>
      </c>
      <c r="H86" t="s">
        <v>37</v>
      </c>
      <c r="I86" t="s">
        <v>554</v>
      </c>
      <c r="J86" s="8"/>
      <c r="K86" t="s">
        <v>555</v>
      </c>
      <c r="L86" t="s">
        <v>556</v>
      </c>
      <c r="M86" t="s">
        <v>557</v>
      </c>
      <c r="N86" t="s">
        <v>557</v>
      </c>
      <c r="O86" s="6" t="s">
        <v>558</v>
      </c>
      <c r="P86" s="6" t="s">
        <v>557</v>
      </c>
      <c r="Q86" s="6" t="s">
        <v>556</v>
      </c>
      <c r="R86" s="9" t="s">
        <v>559</v>
      </c>
      <c r="S86" s="8" t="s">
        <v>55</v>
      </c>
      <c r="U86" s="8" t="s">
        <v>96</v>
      </c>
      <c r="V86" s="26">
        <v>189</v>
      </c>
      <c r="W86" s="26">
        <v>664</v>
      </c>
      <c r="X86" s="26">
        <v>149</v>
      </c>
      <c r="Y86" s="26">
        <v>556</v>
      </c>
      <c r="Z86" s="26">
        <f t="shared" si="7"/>
        <v>178.26949999999999</v>
      </c>
      <c r="AA86" s="26">
        <f t="shared" si="7"/>
        <v>658.53800000000001</v>
      </c>
      <c r="AB86" s="26"/>
      <c r="AC86" s="26">
        <f t="shared" si="9"/>
        <v>418.40375</v>
      </c>
      <c r="AD86" s="10">
        <f t="shared" si="10"/>
        <v>7.7756849519837843</v>
      </c>
      <c r="AE86" s="11">
        <f t="shared" si="8"/>
        <v>1.8852067971292061</v>
      </c>
      <c r="AF86" s="3"/>
    </row>
    <row r="87" spans="1:34" x14ac:dyDescent="0.2">
      <c r="A87" s="28" t="s">
        <v>560</v>
      </c>
      <c r="B87" s="29" t="s">
        <v>561</v>
      </c>
      <c r="C87" s="1">
        <f t="shared" si="6"/>
        <v>1521</v>
      </c>
      <c r="D87" s="7">
        <v>5056</v>
      </c>
      <c r="E87" t="s">
        <v>526</v>
      </c>
      <c r="F87" s="1">
        <v>456995</v>
      </c>
      <c r="G87" s="1">
        <v>455475</v>
      </c>
      <c r="H87" t="s">
        <v>37</v>
      </c>
      <c r="I87" t="s">
        <v>562</v>
      </c>
      <c r="J87" s="8"/>
      <c r="K87" t="s">
        <v>563</v>
      </c>
      <c r="M87" t="s">
        <v>564</v>
      </c>
      <c r="N87" t="s">
        <v>564</v>
      </c>
      <c r="O87" s="6" t="s">
        <v>565</v>
      </c>
      <c r="P87" s="6" t="s">
        <v>564</v>
      </c>
      <c r="Q87" s="6" t="s">
        <v>561</v>
      </c>
      <c r="R87" s="9" t="s">
        <v>566</v>
      </c>
      <c r="S87" s="8" t="s">
        <v>55</v>
      </c>
      <c r="U87" s="8" t="s">
        <v>96</v>
      </c>
      <c r="V87" s="26">
        <v>1886</v>
      </c>
      <c r="W87" s="26">
        <v>7461</v>
      </c>
      <c r="X87" s="26">
        <v>1349</v>
      </c>
      <c r="Y87" s="26">
        <v>4135</v>
      </c>
      <c r="Z87" s="26">
        <f t="shared" si="7"/>
        <v>1693.3695</v>
      </c>
      <c r="AA87" s="26">
        <f t="shared" si="7"/>
        <v>6152.5424999999996</v>
      </c>
      <c r="AB87" s="26"/>
      <c r="AC87" s="26">
        <f t="shared" si="9"/>
        <v>3922.9559999999997</v>
      </c>
      <c r="AD87" s="10">
        <f t="shared" si="10"/>
        <v>13.901903294696019</v>
      </c>
      <c r="AE87" s="11">
        <f t="shared" si="8"/>
        <v>1.8612859090275129</v>
      </c>
      <c r="AF87" s="3"/>
      <c r="AH87" s="2">
        <v>3</v>
      </c>
    </row>
    <row r="88" spans="1:34" x14ac:dyDescent="0.2">
      <c r="A88" s="28" t="s">
        <v>567</v>
      </c>
      <c r="B88" s="29"/>
      <c r="C88" s="1">
        <f t="shared" si="6"/>
        <v>2028</v>
      </c>
      <c r="D88" s="7">
        <v>132019</v>
      </c>
      <c r="E88" t="s">
        <v>58</v>
      </c>
      <c r="F88" s="1">
        <v>210338</v>
      </c>
      <c r="G88" s="1">
        <v>208311</v>
      </c>
      <c r="H88" t="s">
        <v>37</v>
      </c>
      <c r="I88" t="s">
        <v>568</v>
      </c>
      <c r="J88" s="8"/>
      <c r="K88" t="s">
        <v>569</v>
      </c>
      <c r="L88" t="s">
        <v>570</v>
      </c>
      <c r="M88" t="s">
        <v>571</v>
      </c>
      <c r="N88" t="s">
        <v>571</v>
      </c>
      <c r="O88" s="6" t="s">
        <v>572</v>
      </c>
      <c r="P88" s="6" t="s">
        <v>571</v>
      </c>
      <c r="Q88" s="6" t="s">
        <v>570</v>
      </c>
      <c r="R88" s="9" t="s">
        <v>573</v>
      </c>
      <c r="S88" s="8" t="s">
        <v>55</v>
      </c>
      <c r="U88" s="8" t="s">
        <v>96</v>
      </c>
      <c r="V88" s="26">
        <v>215</v>
      </c>
      <c r="W88" s="26">
        <v>1082</v>
      </c>
      <c r="X88" s="26">
        <v>310</v>
      </c>
      <c r="Y88" s="26">
        <v>816</v>
      </c>
      <c r="Z88" s="26">
        <f t="shared" si="7"/>
        <v>280.70499999999998</v>
      </c>
      <c r="AA88" s="26">
        <f t="shared" si="7"/>
        <v>1019.768</v>
      </c>
      <c r="AB88" s="26"/>
      <c r="AC88" s="26">
        <f t="shared" si="9"/>
        <v>650.23649999999998</v>
      </c>
      <c r="AD88" s="10">
        <f t="shared" si="10"/>
        <v>8.9658315152120771</v>
      </c>
      <c r="AE88" s="11">
        <f t="shared" si="8"/>
        <v>1.8611143055712673</v>
      </c>
      <c r="AF88" s="3"/>
    </row>
    <row r="89" spans="1:34" x14ac:dyDescent="0.2">
      <c r="A89" s="28" t="s">
        <v>574</v>
      </c>
      <c r="B89" s="29"/>
      <c r="C89" s="1">
        <f t="shared" si="6"/>
        <v>678</v>
      </c>
      <c r="D89" s="7">
        <v>14625</v>
      </c>
      <c r="E89" t="s">
        <v>66</v>
      </c>
      <c r="F89" s="1">
        <v>1064572</v>
      </c>
      <c r="G89" s="1">
        <v>1063895</v>
      </c>
      <c r="H89" t="s">
        <v>37</v>
      </c>
      <c r="I89" t="s">
        <v>575</v>
      </c>
      <c r="J89" s="8"/>
      <c r="K89" t="s">
        <v>576</v>
      </c>
      <c r="L89" t="s">
        <v>577</v>
      </c>
      <c r="M89" t="s">
        <v>578</v>
      </c>
      <c r="N89" t="s">
        <v>578</v>
      </c>
      <c r="O89" s="6" t="s">
        <v>579</v>
      </c>
      <c r="P89" s="6" t="s">
        <v>578</v>
      </c>
      <c r="Q89" s="6" t="s">
        <v>577</v>
      </c>
      <c r="R89" s="9" t="s">
        <v>580</v>
      </c>
      <c r="S89" s="8" t="s">
        <v>55</v>
      </c>
      <c r="U89" s="8" t="s">
        <v>96</v>
      </c>
      <c r="V89" s="26">
        <v>186</v>
      </c>
      <c r="W89" s="26">
        <v>831</v>
      </c>
      <c r="X89" s="26">
        <v>168</v>
      </c>
      <c r="Y89" s="26">
        <v>449</v>
      </c>
      <c r="Z89" s="26">
        <f t="shared" si="7"/>
        <v>187.32400000000001</v>
      </c>
      <c r="AA89" s="26">
        <f t="shared" si="7"/>
        <v>679.3895</v>
      </c>
      <c r="AB89" s="26"/>
      <c r="AC89" s="26">
        <f t="shared" si="9"/>
        <v>433.35675000000003</v>
      </c>
      <c r="AD89" s="10">
        <f t="shared" si="10"/>
        <v>7.7671826453548798</v>
      </c>
      <c r="AE89" s="11">
        <f t="shared" si="8"/>
        <v>1.8587031715729552</v>
      </c>
      <c r="AF89" s="3"/>
    </row>
    <row r="90" spans="1:34" x14ac:dyDescent="0.2">
      <c r="A90" s="28" t="s">
        <v>581</v>
      </c>
      <c r="B90" s="29"/>
      <c r="C90" s="1">
        <f t="shared" si="6"/>
        <v>375</v>
      </c>
      <c r="D90" s="7">
        <v>-286017</v>
      </c>
      <c r="E90" t="s">
        <v>526</v>
      </c>
      <c r="F90" s="1">
        <v>164975</v>
      </c>
      <c r="G90" s="1">
        <v>165349</v>
      </c>
      <c r="H90" t="s">
        <v>49</v>
      </c>
      <c r="I90" t="s">
        <v>582</v>
      </c>
      <c r="J90" s="8"/>
      <c r="K90" t="s">
        <v>583</v>
      </c>
      <c r="L90" t="s">
        <v>584</v>
      </c>
      <c r="M90" t="s">
        <v>585</v>
      </c>
      <c r="N90" t="s">
        <v>585</v>
      </c>
      <c r="O90" s="6" t="s">
        <v>586</v>
      </c>
      <c r="P90" s="6" t="s">
        <v>585</v>
      </c>
      <c r="Q90" s="6" t="s">
        <v>55</v>
      </c>
      <c r="R90" s="9" t="s">
        <v>587</v>
      </c>
      <c r="S90" s="8" t="s">
        <v>55</v>
      </c>
      <c r="U90" s="8" t="s">
        <v>96</v>
      </c>
      <c r="V90" s="26">
        <v>29</v>
      </c>
      <c r="W90" s="26">
        <v>109</v>
      </c>
      <c r="X90" s="26">
        <v>27</v>
      </c>
      <c r="Y90" s="26">
        <v>92</v>
      </c>
      <c r="Z90" s="26">
        <f t="shared" si="7"/>
        <v>30.4985</v>
      </c>
      <c r="AA90" s="26">
        <f t="shared" si="7"/>
        <v>109.366</v>
      </c>
      <c r="AB90" s="26"/>
      <c r="AC90" s="26">
        <f t="shared" si="9"/>
        <v>69.932249999999996</v>
      </c>
      <c r="AD90" s="10">
        <f t="shared" si="10"/>
        <v>3.3924159252218473</v>
      </c>
      <c r="AE90" s="11">
        <f t="shared" si="8"/>
        <v>1.8423541050403105</v>
      </c>
      <c r="AF90" s="3"/>
    </row>
    <row r="91" spans="1:34" x14ac:dyDescent="0.2">
      <c r="A91" s="28" t="s">
        <v>588</v>
      </c>
      <c r="B91" s="29"/>
      <c r="C91" s="1">
        <f t="shared" si="6"/>
        <v>1539</v>
      </c>
      <c r="D91" s="7">
        <v>385007</v>
      </c>
      <c r="E91" t="s">
        <v>141</v>
      </c>
      <c r="F91" s="1">
        <v>643496</v>
      </c>
      <c r="G91" s="1">
        <v>641958</v>
      </c>
      <c r="H91" t="s">
        <v>37</v>
      </c>
      <c r="I91" t="s">
        <v>589</v>
      </c>
      <c r="J91" s="8"/>
      <c r="K91" t="s">
        <v>590</v>
      </c>
      <c r="L91" t="s">
        <v>591</v>
      </c>
      <c r="M91" t="s">
        <v>592</v>
      </c>
      <c r="N91" t="s">
        <v>592</v>
      </c>
      <c r="O91" s="6" t="s">
        <v>593</v>
      </c>
      <c r="P91" s="6" t="s">
        <v>592</v>
      </c>
      <c r="Q91" s="6" t="s">
        <v>591</v>
      </c>
      <c r="R91" s="9" t="s">
        <v>594</v>
      </c>
      <c r="S91" s="8" t="s">
        <v>55</v>
      </c>
      <c r="U91" s="8" t="s">
        <v>96</v>
      </c>
      <c r="V91" s="26">
        <v>38</v>
      </c>
      <c r="W91" s="26">
        <v>95</v>
      </c>
      <c r="X91" s="26">
        <v>15</v>
      </c>
      <c r="Y91" s="26">
        <v>89</v>
      </c>
      <c r="Z91" s="26">
        <f t="shared" si="7"/>
        <v>28.3325</v>
      </c>
      <c r="AA91" s="26">
        <f t="shared" si="7"/>
        <v>100.6095</v>
      </c>
      <c r="AB91" s="26"/>
      <c r="AC91" s="26">
        <f t="shared" si="9"/>
        <v>64.471000000000004</v>
      </c>
      <c r="AD91" s="10">
        <f t="shared" si="10"/>
        <v>3.2273335112031107</v>
      </c>
      <c r="AE91" s="11">
        <f t="shared" si="8"/>
        <v>1.828236724497688</v>
      </c>
      <c r="AF91" s="3"/>
    </row>
    <row r="92" spans="1:34" x14ac:dyDescent="0.2">
      <c r="A92" s="28" t="s">
        <v>595</v>
      </c>
      <c r="B92" s="29"/>
      <c r="C92" s="1">
        <f t="shared" si="6"/>
        <v>2424</v>
      </c>
      <c r="D92" s="7">
        <v>-566096</v>
      </c>
      <c r="E92" t="s">
        <v>74</v>
      </c>
      <c r="F92" s="1">
        <v>422297</v>
      </c>
      <c r="G92" s="1">
        <v>419874</v>
      </c>
      <c r="H92" t="s">
        <v>37</v>
      </c>
      <c r="I92" t="s">
        <v>596</v>
      </c>
      <c r="J92" s="8"/>
      <c r="K92" t="s">
        <v>597</v>
      </c>
      <c r="L92" t="s">
        <v>598</v>
      </c>
      <c r="M92" t="s">
        <v>599</v>
      </c>
      <c r="N92" t="s">
        <v>599</v>
      </c>
      <c r="O92" s="6" t="s">
        <v>600</v>
      </c>
      <c r="P92" s="6" t="s">
        <v>599</v>
      </c>
      <c r="Q92" s="6" t="s">
        <v>598</v>
      </c>
      <c r="R92" s="9" t="s">
        <v>463</v>
      </c>
      <c r="S92" s="8" t="s">
        <v>55</v>
      </c>
      <c r="U92" s="8" t="s">
        <v>96</v>
      </c>
      <c r="V92" s="26">
        <v>143</v>
      </c>
      <c r="W92" s="26">
        <v>730</v>
      </c>
      <c r="X92" s="26">
        <v>234</v>
      </c>
      <c r="Y92" s="26">
        <v>601</v>
      </c>
      <c r="Z92" s="26">
        <f t="shared" si="7"/>
        <v>202.48699999999999</v>
      </c>
      <c r="AA92" s="26">
        <f t="shared" si="7"/>
        <v>717.88550000000009</v>
      </c>
      <c r="AB92" s="26"/>
      <c r="AC92" s="26">
        <f t="shared" si="9"/>
        <v>460.18625000000003</v>
      </c>
      <c r="AD92" s="10">
        <f t="shared" si="10"/>
        <v>7.8004954542299361</v>
      </c>
      <c r="AE92" s="11">
        <f t="shared" si="8"/>
        <v>1.8259244704738249</v>
      </c>
      <c r="AF92" s="3"/>
    </row>
    <row r="93" spans="1:34" x14ac:dyDescent="0.2">
      <c r="A93" s="28" t="s">
        <v>601</v>
      </c>
      <c r="B93" s="29"/>
      <c r="C93" s="1">
        <f t="shared" si="6"/>
        <v>822</v>
      </c>
      <c r="D93" s="7">
        <v>-151177</v>
      </c>
      <c r="E93" t="s">
        <v>36</v>
      </c>
      <c r="F93" s="1">
        <v>271385</v>
      </c>
      <c r="G93" s="1">
        <v>270564</v>
      </c>
      <c r="H93" t="s">
        <v>37</v>
      </c>
      <c r="I93" t="s">
        <v>602</v>
      </c>
      <c r="J93" s="8"/>
      <c r="K93" t="s">
        <v>603</v>
      </c>
      <c r="L93" t="s">
        <v>604</v>
      </c>
      <c r="M93" t="s">
        <v>605</v>
      </c>
      <c r="N93" t="s">
        <v>605</v>
      </c>
      <c r="O93" s="6" t="s">
        <v>606</v>
      </c>
      <c r="P93" s="6" t="s">
        <v>605</v>
      </c>
      <c r="Q93" s="6" t="s">
        <v>604</v>
      </c>
      <c r="R93" s="9" t="s">
        <v>607</v>
      </c>
      <c r="S93" s="8" t="s">
        <v>55</v>
      </c>
      <c r="U93" s="8" t="s">
        <v>96</v>
      </c>
      <c r="V93" s="26">
        <v>153</v>
      </c>
      <c r="W93" s="26">
        <v>769</v>
      </c>
      <c r="X93" s="26">
        <v>210</v>
      </c>
      <c r="Y93" s="26">
        <v>517</v>
      </c>
      <c r="Z93" s="26">
        <f t="shared" si="7"/>
        <v>194.155</v>
      </c>
      <c r="AA93" s="26">
        <f t="shared" si="7"/>
        <v>688.20350000000008</v>
      </c>
      <c r="AB93" s="26"/>
      <c r="AC93" s="26">
        <f t="shared" si="9"/>
        <v>441.17925000000002</v>
      </c>
      <c r="AD93" s="10">
        <f t="shared" si="10"/>
        <v>7.6795564815728676</v>
      </c>
      <c r="AE93" s="11">
        <f t="shared" si="8"/>
        <v>1.8256263683125413</v>
      </c>
      <c r="AF93" s="3"/>
    </row>
    <row r="94" spans="1:34" x14ac:dyDescent="0.2">
      <c r="A94" s="28" t="s">
        <v>608</v>
      </c>
      <c r="B94" s="29"/>
      <c r="C94" s="1">
        <f t="shared" si="6"/>
        <v>1176</v>
      </c>
      <c r="D94" s="7">
        <v>291536</v>
      </c>
      <c r="E94" t="s">
        <v>149</v>
      </c>
      <c r="F94" s="1">
        <v>1084903</v>
      </c>
      <c r="G94" s="1">
        <v>1083728</v>
      </c>
      <c r="H94" t="s">
        <v>37</v>
      </c>
      <c r="I94" t="s">
        <v>609</v>
      </c>
      <c r="J94" s="8"/>
      <c r="K94" t="s">
        <v>610</v>
      </c>
      <c r="L94" t="s">
        <v>611</v>
      </c>
      <c r="M94" t="s">
        <v>612</v>
      </c>
      <c r="N94" t="s">
        <v>612</v>
      </c>
      <c r="O94" s="6" t="s">
        <v>613</v>
      </c>
      <c r="P94" s="6" t="s">
        <v>612</v>
      </c>
      <c r="Q94" s="6" t="s">
        <v>611</v>
      </c>
      <c r="R94" s="9" t="s">
        <v>614</v>
      </c>
      <c r="S94" s="8" t="s">
        <v>55</v>
      </c>
      <c r="U94" s="8" t="s">
        <v>96</v>
      </c>
      <c r="V94" s="26">
        <v>899</v>
      </c>
      <c r="W94" s="26">
        <v>3596</v>
      </c>
      <c r="X94" s="26">
        <v>967</v>
      </c>
      <c r="Y94" s="26">
        <v>2828</v>
      </c>
      <c r="Z94" s="26">
        <f t="shared" si="7"/>
        <v>987.66849999999999</v>
      </c>
      <c r="AA94" s="26">
        <f t="shared" si="7"/>
        <v>3454.7939999999999</v>
      </c>
      <c r="AB94" s="26"/>
      <c r="AC94" s="26">
        <f t="shared" si="9"/>
        <v>2221.2312499999998</v>
      </c>
      <c r="AD94" s="10">
        <f t="shared" si="10"/>
        <v>12.126554190011692</v>
      </c>
      <c r="AE94" s="11">
        <f t="shared" si="8"/>
        <v>1.8065008856393443</v>
      </c>
      <c r="AF94" s="3"/>
    </row>
    <row r="95" spans="1:34" x14ac:dyDescent="0.2">
      <c r="A95" s="28" t="s">
        <v>615</v>
      </c>
      <c r="B95" s="29"/>
      <c r="C95" s="1">
        <f t="shared" si="6"/>
        <v>372</v>
      </c>
      <c r="D95" s="7">
        <v>119193</v>
      </c>
      <c r="E95" t="s">
        <v>48</v>
      </c>
      <c r="F95" s="1">
        <v>336384</v>
      </c>
      <c r="G95" s="1">
        <v>336755</v>
      </c>
      <c r="H95" t="s">
        <v>49</v>
      </c>
      <c r="I95" t="s">
        <v>616</v>
      </c>
      <c r="J95" s="8"/>
      <c r="K95" t="s">
        <v>617</v>
      </c>
      <c r="L95" t="s">
        <v>618</v>
      </c>
      <c r="M95" t="s">
        <v>619</v>
      </c>
      <c r="N95" t="s">
        <v>619</v>
      </c>
      <c r="O95" s="6" t="s">
        <v>620</v>
      </c>
      <c r="P95" s="6" t="s">
        <v>619</v>
      </c>
      <c r="Q95" s="6" t="s">
        <v>618</v>
      </c>
      <c r="R95" s="9" t="s">
        <v>621</v>
      </c>
      <c r="S95" s="8" t="s">
        <v>55</v>
      </c>
      <c r="U95" s="8" t="s">
        <v>96</v>
      </c>
      <c r="V95" s="26">
        <v>92</v>
      </c>
      <c r="W95" s="26">
        <v>362</v>
      </c>
      <c r="X95" s="26">
        <v>133</v>
      </c>
      <c r="Y95" s="26">
        <v>405</v>
      </c>
      <c r="Z95" s="26">
        <f t="shared" si="7"/>
        <v>120.8815</v>
      </c>
      <c r="AA95" s="26">
        <f t="shared" si="7"/>
        <v>419.1275</v>
      </c>
      <c r="AB95" s="26"/>
      <c r="AC95" s="26">
        <f t="shared" si="9"/>
        <v>270.00450000000001</v>
      </c>
      <c r="AD95" s="10">
        <f t="shared" si="10"/>
        <v>6.2247148274089685</v>
      </c>
      <c r="AE95" s="11">
        <f t="shared" si="8"/>
        <v>1.7937957154837674</v>
      </c>
      <c r="AF95" s="3"/>
    </row>
    <row r="96" spans="1:34" x14ac:dyDescent="0.2">
      <c r="A96" s="28" t="s">
        <v>622</v>
      </c>
      <c r="B96" s="29"/>
      <c r="C96" s="1">
        <f t="shared" si="6"/>
        <v>468</v>
      </c>
      <c r="D96" s="7">
        <v>-579112</v>
      </c>
      <c r="E96" t="s">
        <v>74</v>
      </c>
      <c r="F96" s="1">
        <v>408303</v>
      </c>
      <c r="G96" s="1">
        <v>407836</v>
      </c>
      <c r="H96" t="s">
        <v>37</v>
      </c>
      <c r="I96" t="s">
        <v>623</v>
      </c>
      <c r="J96" s="8"/>
      <c r="K96" t="s">
        <v>624</v>
      </c>
      <c r="L96" t="s">
        <v>625</v>
      </c>
      <c r="M96" t="s">
        <v>626</v>
      </c>
      <c r="N96" t="s">
        <v>626</v>
      </c>
      <c r="O96" s="6" t="s">
        <v>627</v>
      </c>
      <c r="P96" s="6" t="s">
        <v>626</v>
      </c>
      <c r="Q96" s="6" t="s">
        <v>625</v>
      </c>
      <c r="R96" s="9" t="s">
        <v>132</v>
      </c>
      <c r="S96" s="8" t="s">
        <v>55</v>
      </c>
      <c r="U96" s="8" t="s">
        <v>96</v>
      </c>
      <c r="V96" s="26">
        <v>52</v>
      </c>
      <c r="W96" s="26">
        <v>184</v>
      </c>
      <c r="X96" s="26">
        <v>44</v>
      </c>
      <c r="Y96" s="26">
        <v>145</v>
      </c>
      <c r="Z96" s="26">
        <f t="shared" si="7"/>
        <v>51.442</v>
      </c>
      <c r="AA96" s="26">
        <f t="shared" si="7"/>
        <v>177.89750000000001</v>
      </c>
      <c r="AB96" s="26"/>
      <c r="AC96" s="26">
        <f t="shared" si="9"/>
        <v>114.66975000000001</v>
      </c>
      <c r="AD96" s="10">
        <f t="shared" si="10"/>
        <v>4.2224186419401075</v>
      </c>
      <c r="AE96" s="11">
        <f t="shared" si="8"/>
        <v>1.7900275974716888</v>
      </c>
      <c r="AF96" s="3"/>
    </row>
    <row r="97" spans="1:33" x14ac:dyDescent="0.2">
      <c r="A97" s="28" t="s">
        <v>628</v>
      </c>
      <c r="B97" s="29"/>
      <c r="C97" s="1">
        <f t="shared" si="6"/>
        <v>1356</v>
      </c>
      <c r="D97" s="7">
        <v>177496</v>
      </c>
      <c r="E97" t="s">
        <v>270</v>
      </c>
      <c r="F97" s="1">
        <v>422802</v>
      </c>
      <c r="G97" s="1">
        <v>424157</v>
      </c>
      <c r="H97" t="s">
        <v>49</v>
      </c>
      <c r="I97" t="s">
        <v>629</v>
      </c>
      <c r="J97" s="8"/>
      <c r="K97" t="s">
        <v>630</v>
      </c>
      <c r="L97" t="s">
        <v>631</v>
      </c>
      <c r="M97" t="s">
        <v>632</v>
      </c>
      <c r="N97" t="s">
        <v>632</v>
      </c>
      <c r="O97" s="6" t="s">
        <v>633</v>
      </c>
      <c r="P97" s="6" t="s">
        <v>632</v>
      </c>
      <c r="Q97" s="6" t="s">
        <v>631</v>
      </c>
      <c r="R97" s="9" t="s">
        <v>634</v>
      </c>
      <c r="S97" s="8" t="s">
        <v>55</v>
      </c>
      <c r="U97" s="8" t="s">
        <v>96</v>
      </c>
      <c r="V97" s="26">
        <v>93</v>
      </c>
      <c r="W97" s="26">
        <v>462</v>
      </c>
      <c r="X97" s="26">
        <v>159</v>
      </c>
      <c r="Y97" s="26">
        <v>398</v>
      </c>
      <c r="Z97" s="26">
        <f t="shared" si="7"/>
        <v>135.8245</v>
      </c>
      <c r="AA97" s="26">
        <f t="shared" si="7"/>
        <v>465.029</v>
      </c>
      <c r="AB97" s="26"/>
      <c r="AC97" s="26">
        <f t="shared" si="9"/>
        <v>300.42674999999997</v>
      </c>
      <c r="AD97" s="10">
        <f t="shared" si="10"/>
        <v>6.4370826862887895</v>
      </c>
      <c r="AE97" s="11">
        <f t="shared" si="8"/>
        <v>1.7755769518048106</v>
      </c>
      <c r="AF97" s="3"/>
    </row>
    <row r="98" spans="1:33" x14ac:dyDescent="0.2">
      <c r="A98" s="28" t="s">
        <v>635</v>
      </c>
      <c r="B98" s="29"/>
      <c r="C98" s="1">
        <f t="shared" si="6"/>
        <v>345</v>
      </c>
      <c r="D98" s="7">
        <v>38335</v>
      </c>
      <c r="E98" t="s">
        <v>149</v>
      </c>
      <c r="F98" s="1">
        <v>831287</v>
      </c>
      <c r="G98" s="1">
        <v>830943</v>
      </c>
      <c r="H98" t="s">
        <v>37</v>
      </c>
      <c r="I98" t="s">
        <v>636</v>
      </c>
      <c r="J98" s="8"/>
      <c r="K98" t="s">
        <v>637</v>
      </c>
      <c r="L98" t="s">
        <v>638</v>
      </c>
      <c r="M98" t="s">
        <v>639</v>
      </c>
      <c r="N98" t="s">
        <v>639</v>
      </c>
      <c r="O98" s="6" t="s">
        <v>640</v>
      </c>
      <c r="P98" s="6" t="s">
        <v>639</v>
      </c>
      <c r="Q98" s="6" t="s">
        <v>638</v>
      </c>
      <c r="R98" s="9" t="s">
        <v>449</v>
      </c>
      <c r="S98" s="8" t="s">
        <v>55</v>
      </c>
      <c r="U98" s="8" t="s">
        <v>96</v>
      </c>
      <c r="V98" s="26">
        <v>64</v>
      </c>
      <c r="W98" s="26">
        <v>230</v>
      </c>
      <c r="X98" s="26">
        <v>107</v>
      </c>
      <c r="Y98" s="26">
        <v>340</v>
      </c>
      <c r="Z98" s="26">
        <f t="shared" si="7"/>
        <v>92.438500000000005</v>
      </c>
      <c r="AA98" s="26">
        <f t="shared" si="7"/>
        <v>315.07</v>
      </c>
      <c r="AB98" s="26"/>
      <c r="AC98" s="26">
        <f t="shared" si="9"/>
        <v>203.75425000000001</v>
      </c>
      <c r="AD98" s="10">
        <f t="shared" si="10"/>
        <v>5.443550834084097</v>
      </c>
      <c r="AE98" s="11">
        <f t="shared" si="8"/>
        <v>1.7691066374052</v>
      </c>
      <c r="AF98" s="3"/>
    </row>
    <row r="99" spans="1:33" x14ac:dyDescent="0.2">
      <c r="A99" s="28" t="s">
        <v>641</v>
      </c>
      <c r="B99" s="29"/>
      <c r="C99" s="1">
        <f t="shared" si="6"/>
        <v>867</v>
      </c>
      <c r="D99" s="7">
        <v>427587</v>
      </c>
      <c r="E99" t="s">
        <v>48</v>
      </c>
      <c r="F99" s="1">
        <v>644531</v>
      </c>
      <c r="G99" s="1">
        <v>645397</v>
      </c>
      <c r="H99" t="s">
        <v>49</v>
      </c>
      <c r="I99" t="s">
        <v>642</v>
      </c>
      <c r="J99" s="8"/>
      <c r="K99" t="s">
        <v>643</v>
      </c>
      <c r="L99" t="s">
        <v>644</v>
      </c>
      <c r="M99" t="s">
        <v>645</v>
      </c>
      <c r="N99" t="s">
        <v>645</v>
      </c>
      <c r="O99" s="6" t="s">
        <v>646</v>
      </c>
      <c r="P99" s="6" t="s">
        <v>645</v>
      </c>
      <c r="Q99" s="6" t="s">
        <v>644</v>
      </c>
      <c r="R99" s="9" t="s">
        <v>647</v>
      </c>
      <c r="S99" s="8" t="s">
        <v>55</v>
      </c>
      <c r="U99" s="8" t="s">
        <v>96</v>
      </c>
      <c r="V99" s="26">
        <v>164</v>
      </c>
      <c r="W99" s="26">
        <v>648</v>
      </c>
      <c r="X99" s="26">
        <v>149</v>
      </c>
      <c r="Y99" s="26">
        <v>406</v>
      </c>
      <c r="Z99" s="26">
        <f t="shared" si="7"/>
        <v>165.76949999999999</v>
      </c>
      <c r="AA99" s="26">
        <f t="shared" si="7"/>
        <v>562.71299999999997</v>
      </c>
      <c r="AB99" s="26"/>
      <c r="AC99" s="26">
        <f t="shared" si="9"/>
        <v>364.24124999999998</v>
      </c>
      <c r="AD99" s="10">
        <f t="shared" si="10"/>
        <v>6.8989698517945941</v>
      </c>
      <c r="AE99" s="11">
        <f t="shared" si="8"/>
        <v>1.7632207042620924</v>
      </c>
      <c r="AF99" s="3"/>
    </row>
    <row r="100" spans="1:33" x14ac:dyDescent="0.2">
      <c r="A100" s="28" t="s">
        <v>648</v>
      </c>
      <c r="B100" s="29"/>
      <c r="C100" s="1">
        <f t="shared" si="6"/>
        <v>1329</v>
      </c>
      <c r="D100" s="7">
        <v>120468</v>
      </c>
      <c r="E100" t="s">
        <v>149</v>
      </c>
      <c r="F100" s="1">
        <v>912584</v>
      </c>
      <c r="G100" s="1">
        <v>913912</v>
      </c>
      <c r="H100" t="s">
        <v>49</v>
      </c>
      <c r="I100" t="s">
        <v>649</v>
      </c>
      <c r="J100" s="8"/>
      <c r="K100" t="s">
        <v>650</v>
      </c>
      <c r="L100" t="s">
        <v>651</v>
      </c>
      <c r="M100" t="s">
        <v>652</v>
      </c>
      <c r="N100" t="s">
        <v>652</v>
      </c>
      <c r="O100" s="6" t="s">
        <v>653</v>
      </c>
      <c r="P100" s="6" t="s">
        <v>652</v>
      </c>
      <c r="Q100" s="6" t="s">
        <v>651</v>
      </c>
      <c r="R100" s="9" t="s">
        <v>654</v>
      </c>
      <c r="S100" s="8" t="s">
        <v>55</v>
      </c>
      <c r="U100" s="8" t="s">
        <v>96</v>
      </c>
      <c r="V100" s="26">
        <v>87</v>
      </c>
      <c r="W100" s="26">
        <v>445</v>
      </c>
      <c r="X100" s="26">
        <v>193</v>
      </c>
      <c r="Y100" s="26">
        <v>493</v>
      </c>
      <c r="Z100" s="26">
        <f t="shared" si="7"/>
        <v>151.7115</v>
      </c>
      <c r="AA100" s="26">
        <f t="shared" si="7"/>
        <v>512.15149999999994</v>
      </c>
      <c r="AB100" s="26"/>
      <c r="AC100" s="26">
        <f t="shared" si="9"/>
        <v>331.93149999999997</v>
      </c>
      <c r="AD100" s="10">
        <f t="shared" si="10"/>
        <v>6.6225583862175013</v>
      </c>
      <c r="AE100" s="11">
        <f t="shared" si="8"/>
        <v>1.7552401897224577</v>
      </c>
      <c r="AF100" s="3"/>
    </row>
    <row r="101" spans="1:33" x14ac:dyDescent="0.2">
      <c r="A101" s="28" t="s">
        <v>655</v>
      </c>
      <c r="B101" s="29"/>
      <c r="C101" s="1">
        <f t="shared" si="6"/>
        <v>1758</v>
      </c>
      <c r="D101" s="7">
        <v>-324114</v>
      </c>
      <c r="E101" t="s">
        <v>66</v>
      </c>
      <c r="F101" s="1">
        <v>724616</v>
      </c>
      <c r="G101" s="1">
        <v>726373</v>
      </c>
      <c r="H101" t="s">
        <v>49</v>
      </c>
      <c r="I101" t="s">
        <v>656</v>
      </c>
      <c r="J101" s="8"/>
      <c r="K101" t="s">
        <v>657</v>
      </c>
      <c r="L101" t="s">
        <v>658</v>
      </c>
      <c r="M101" t="s">
        <v>659</v>
      </c>
      <c r="N101" t="s">
        <v>659</v>
      </c>
      <c r="O101" s="6" t="s">
        <v>660</v>
      </c>
      <c r="P101" s="6" t="s">
        <v>659</v>
      </c>
      <c r="Q101" s="6" t="s">
        <v>658</v>
      </c>
      <c r="R101" s="9" t="s">
        <v>661</v>
      </c>
      <c r="S101" s="8" t="s">
        <v>55</v>
      </c>
      <c r="U101" s="8" t="s">
        <v>96</v>
      </c>
      <c r="V101" s="26">
        <v>128</v>
      </c>
      <c r="W101" s="26">
        <v>632</v>
      </c>
      <c r="X101" s="26">
        <v>161</v>
      </c>
      <c r="Y101" s="26">
        <v>347</v>
      </c>
      <c r="Z101" s="26">
        <f t="shared" si="7"/>
        <v>154.43549999999999</v>
      </c>
      <c r="AA101" s="26">
        <f t="shared" si="7"/>
        <v>520.16849999999999</v>
      </c>
      <c r="AB101" s="26"/>
      <c r="AC101" s="26">
        <f t="shared" si="9"/>
        <v>337.30200000000002</v>
      </c>
      <c r="AD101" s="10">
        <f t="shared" si="10"/>
        <v>6.6522759333718886</v>
      </c>
      <c r="AE101" s="11">
        <f t="shared" si="8"/>
        <v>1.7519746139982653</v>
      </c>
      <c r="AF101" s="3"/>
      <c r="AG101" s="2">
        <v>0</v>
      </c>
    </row>
    <row r="102" spans="1:33" x14ac:dyDescent="0.2">
      <c r="A102" s="28" t="s">
        <v>662</v>
      </c>
      <c r="B102" s="29"/>
      <c r="C102" s="1">
        <f t="shared" si="6"/>
        <v>813</v>
      </c>
      <c r="D102" s="7">
        <v>20022</v>
      </c>
      <c r="E102" t="s">
        <v>36</v>
      </c>
      <c r="F102" s="1">
        <v>441768</v>
      </c>
      <c r="G102" s="1">
        <v>442580</v>
      </c>
      <c r="H102" t="s">
        <v>49</v>
      </c>
      <c r="I102" t="s">
        <v>663</v>
      </c>
      <c r="J102" s="8"/>
      <c r="K102" t="s">
        <v>664</v>
      </c>
      <c r="L102" t="s">
        <v>665</v>
      </c>
      <c r="M102" t="s">
        <v>666</v>
      </c>
      <c r="N102" t="s">
        <v>666</v>
      </c>
      <c r="O102" s="6" t="s">
        <v>667</v>
      </c>
      <c r="P102" s="6" t="s">
        <v>666</v>
      </c>
      <c r="Q102" s="6" t="s">
        <v>665</v>
      </c>
      <c r="R102" s="9" t="s">
        <v>449</v>
      </c>
      <c r="S102" s="8" t="s">
        <v>55</v>
      </c>
      <c r="U102" s="8" t="s">
        <v>96</v>
      </c>
      <c r="V102" s="26">
        <v>477</v>
      </c>
      <c r="W102" s="26">
        <v>1809</v>
      </c>
      <c r="X102" s="26">
        <v>696</v>
      </c>
      <c r="Y102" s="26">
        <v>2054</v>
      </c>
      <c r="Z102" s="26">
        <f t="shared" si="7"/>
        <v>626.12799999999993</v>
      </c>
      <c r="AA102" s="26">
        <f t="shared" si="7"/>
        <v>2108.1170000000002</v>
      </c>
      <c r="AB102" s="26"/>
      <c r="AC102" s="26">
        <f t="shared" si="9"/>
        <v>1367.1224999999999</v>
      </c>
      <c r="AD102" s="10">
        <f t="shared" si="10"/>
        <v>10.493841665800595</v>
      </c>
      <c r="AE102" s="11">
        <f t="shared" si="8"/>
        <v>1.7514254143612014</v>
      </c>
      <c r="AF102" s="3"/>
    </row>
    <row r="103" spans="1:33" x14ac:dyDescent="0.2">
      <c r="A103" s="28" t="s">
        <v>668</v>
      </c>
      <c r="B103" s="29"/>
      <c r="C103" s="1">
        <f t="shared" si="6"/>
        <v>1140</v>
      </c>
      <c r="D103" s="7">
        <v>-189243</v>
      </c>
      <c r="E103" t="s">
        <v>66</v>
      </c>
      <c r="F103" s="1">
        <v>860935</v>
      </c>
      <c r="G103" s="1">
        <v>859796</v>
      </c>
      <c r="H103" t="s">
        <v>37</v>
      </c>
      <c r="I103" t="s">
        <v>669</v>
      </c>
      <c r="J103" s="8"/>
      <c r="K103" t="s">
        <v>670</v>
      </c>
      <c r="L103" t="s">
        <v>671</v>
      </c>
      <c r="M103" t="s">
        <v>672</v>
      </c>
      <c r="N103" t="s">
        <v>672</v>
      </c>
      <c r="O103" s="6" t="s">
        <v>673</v>
      </c>
      <c r="P103" s="6" t="s">
        <v>672</v>
      </c>
      <c r="Q103" s="6" t="s">
        <v>671</v>
      </c>
      <c r="R103" s="9" t="s">
        <v>674</v>
      </c>
      <c r="S103" s="8" t="s">
        <v>55</v>
      </c>
      <c r="U103" s="8" t="s">
        <v>96</v>
      </c>
      <c r="V103" s="26">
        <v>765</v>
      </c>
      <c r="W103" s="26">
        <v>2781</v>
      </c>
      <c r="X103" s="26">
        <v>1049</v>
      </c>
      <c r="Y103" s="26">
        <v>3166</v>
      </c>
      <c r="Z103" s="26">
        <f t="shared" si="7"/>
        <v>966.21950000000004</v>
      </c>
      <c r="AA103" s="26">
        <f t="shared" si="7"/>
        <v>3245.1930000000002</v>
      </c>
      <c r="AB103" s="26"/>
      <c r="AC103" s="26">
        <f t="shared" si="9"/>
        <v>2105.7062500000002</v>
      </c>
      <c r="AD103" s="10">
        <f t="shared" si="10"/>
        <v>11.59953466510208</v>
      </c>
      <c r="AE103" s="11">
        <f t="shared" si="8"/>
        <v>1.7478814072855187</v>
      </c>
      <c r="AF103" s="3"/>
    </row>
    <row r="104" spans="1:33" x14ac:dyDescent="0.2">
      <c r="A104" s="28" t="s">
        <v>675</v>
      </c>
      <c r="B104" s="29"/>
      <c r="C104" s="1">
        <f t="shared" si="6"/>
        <v>1389</v>
      </c>
      <c r="D104" s="7">
        <v>-194345</v>
      </c>
      <c r="E104" t="s">
        <v>676</v>
      </c>
      <c r="F104" s="1">
        <v>360937</v>
      </c>
      <c r="G104" s="1">
        <v>359549</v>
      </c>
      <c r="H104" t="s">
        <v>37</v>
      </c>
      <c r="I104" t="s">
        <v>677</v>
      </c>
      <c r="J104" s="8"/>
      <c r="K104" t="s">
        <v>678</v>
      </c>
      <c r="L104" t="s">
        <v>679</v>
      </c>
      <c r="M104" t="s">
        <v>680</v>
      </c>
      <c r="N104" t="s">
        <v>680</v>
      </c>
      <c r="O104" s="6" t="s">
        <v>681</v>
      </c>
      <c r="P104" s="6" t="s">
        <v>680</v>
      </c>
      <c r="Q104" s="6" t="s">
        <v>679</v>
      </c>
      <c r="R104" s="9" t="s">
        <v>682</v>
      </c>
      <c r="S104" s="8" t="s">
        <v>55</v>
      </c>
      <c r="U104" s="8" t="s">
        <v>96</v>
      </c>
      <c r="V104" s="26">
        <v>74</v>
      </c>
      <c r="W104" s="26">
        <v>284</v>
      </c>
      <c r="X104" s="26">
        <v>99</v>
      </c>
      <c r="Y104" s="26">
        <v>289</v>
      </c>
      <c r="Z104" s="26">
        <f t="shared" si="7"/>
        <v>92.994500000000002</v>
      </c>
      <c r="AA104" s="26">
        <f t="shared" si="7"/>
        <v>312.20950000000005</v>
      </c>
      <c r="AB104" s="26"/>
      <c r="AC104" s="26">
        <f t="shared" si="9"/>
        <v>202.60200000000003</v>
      </c>
      <c r="AD104" s="10">
        <f t="shared" si="10"/>
        <v>5.3630590829824865</v>
      </c>
      <c r="AE104" s="11">
        <f t="shared" si="8"/>
        <v>1.7472971385854039</v>
      </c>
      <c r="AF104" s="3"/>
    </row>
    <row r="105" spans="1:33" x14ac:dyDescent="0.2">
      <c r="A105" s="28" t="s">
        <v>683</v>
      </c>
      <c r="B105" s="29"/>
      <c r="C105" s="1">
        <f t="shared" si="6"/>
        <v>2136</v>
      </c>
      <c r="D105" s="7">
        <v>-559493</v>
      </c>
      <c r="E105" t="s">
        <v>66</v>
      </c>
      <c r="F105" s="1">
        <v>491183</v>
      </c>
      <c r="G105" s="1">
        <v>489048</v>
      </c>
      <c r="H105" t="s">
        <v>37</v>
      </c>
      <c r="I105" t="s">
        <v>684</v>
      </c>
      <c r="J105" s="8"/>
      <c r="K105" t="s">
        <v>685</v>
      </c>
      <c r="L105" t="s">
        <v>686</v>
      </c>
      <c r="M105" t="s">
        <v>687</v>
      </c>
      <c r="N105" t="s">
        <v>687</v>
      </c>
      <c r="O105" s="6" t="s">
        <v>688</v>
      </c>
      <c r="P105" s="6" t="s">
        <v>687</v>
      </c>
      <c r="Q105" s="6" t="s">
        <v>686</v>
      </c>
      <c r="R105" s="9" t="s">
        <v>689</v>
      </c>
      <c r="S105" s="8" t="s">
        <v>55</v>
      </c>
      <c r="U105" s="8" t="s">
        <v>96</v>
      </c>
      <c r="V105" s="26">
        <v>27</v>
      </c>
      <c r="W105" s="26">
        <v>160</v>
      </c>
      <c r="X105" s="26">
        <v>72</v>
      </c>
      <c r="Y105" s="26">
        <v>174</v>
      </c>
      <c r="Z105" s="26">
        <f t="shared" si="7"/>
        <v>54.496000000000002</v>
      </c>
      <c r="AA105" s="26">
        <f t="shared" si="7"/>
        <v>182.87700000000001</v>
      </c>
      <c r="AB105" s="26"/>
      <c r="AC105" s="26">
        <f t="shared" si="9"/>
        <v>118.68650000000001</v>
      </c>
      <c r="AD105" s="10">
        <f t="shared" si="10"/>
        <v>4.1891777479118097</v>
      </c>
      <c r="AE105" s="11">
        <f t="shared" si="8"/>
        <v>1.7466513969719506</v>
      </c>
      <c r="AF105" s="3"/>
    </row>
    <row r="106" spans="1:33" x14ac:dyDescent="0.2">
      <c r="A106" s="28" t="s">
        <v>690</v>
      </c>
      <c r="B106" s="29"/>
      <c r="C106" s="1">
        <f t="shared" si="6"/>
        <v>2136</v>
      </c>
      <c r="D106" s="7">
        <v>-57946</v>
      </c>
      <c r="E106" t="s">
        <v>149</v>
      </c>
      <c r="F106" s="1">
        <v>735901</v>
      </c>
      <c r="G106" s="1">
        <v>733766</v>
      </c>
      <c r="H106" t="s">
        <v>37</v>
      </c>
      <c r="I106" t="s">
        <v>691</v>
      </c>
      <c r="J106" s="8"/>
      <c r="K106" t="s">
        <v>692</v>
      </c>
      <c r="L106" t="s">
        <v>693</v>
      </c>
      <c r="M106" t="s">
        <v>694</v>
      </c>
      <c r="N106" t="s">
        <v>694</v>
      </c>
      <c r="O106" s="6" t="s">
        <v>695</v>
      </c>
      <c r="P106" s="6" t="s">
        <v>694</v>
      </c>
      <c r="Q106" s="6" t="s">
        <v>693</v>
      </c>
      <c r="R106" s="9" t="s">
        <v>696</v>
      </c>
      <c r="S106" s="8" t="s">
        <v>55</v>
      </c>
      <c r="U106" s="8" t="s">
        <v>96</v>
      </c>
      <c r="V106" s="26">
        <v>199</v>
      </c>
      <c r="W106" s="26">
        <v>540</v>
      </c>
      <c r="X106" s="26">
        <v>127</v>
      </c>
      <c r="Y106" s="26">
        <v>509</v>
      </c>
      <c r="Z106" s="26">
        <f t="shared" si="7"/>
        <v>171.04849999999999</v>
      </c>
      <c r="AA106" s="26">
        <f t="shared" si="7"/>
        <v>569.01949999999999</v>
      </c>
      <c r="AB106" s="26"/>
      <c r="AC106" s="26">
        <f t="shared" si="9"/>
        <v>370.03399999999999</v>
      </c>
      <c r="AD106" s="10">
        <f t="shared" si="10"/>
        <v>6.8263984517052227</v>
      </c>
      <c r="AE106" s="11">
        <f t="shared" si="8"/>
        <v>1.7340726412518961</v>
      </c>
      <c r="AF106" s="3"/>
    </row>
    <row r="107" spans="1:33" x14ac:dyDescent="0.2">
      <c r="A107" s="28" t="s">
        <v>697</v>
      </c>
      <c r="B107" s="29"/>
      <c r="C107" s="1">
        <f t="shared" si="6"/>
        <v>1434</v>
      </c>
      <c r="D107" s="7">
        <v>595579</v>
      </c>
      <c r="E107" t="s">
        <v>89</v>
      </c>
      <c r="F107" s="1">
        <v>821107</v>
      </c>
      <c r="G107" s="1">
        <v>822540</v>
      </c>
      <c r="H107" t="s">
        <v>49</v>
      </c>
      <c r="I107" t="s">
        <v>698</v>
      </c>
      <c r="J107" s="8"/>
      <c r="K107" t="s">
        <v>699</v>
      </c>
      <c r="M107" t="s">
        <v>700</v>
      </c>
      <c r="N107" t="s">
        <v>700</v>
      </c>
      <c r="O107" s="6" t="s">
        <v>701</v>
      </c>
      <c r="P107" s="6" t="s">
        <v>700</v>
      </c>
      <c r="Q107" s="6" t="s">
        <v>702</v>
      </c>
      <c r="R107" s="9" t="s">
        <v>703</v>
      </c>
      <c r="S107" s="8" t="s">
        <v>55</v>
      </c>
      <c r="U107" s="8" t="s">
        <v>96</v>
      </c>
      <c r="V107" s="26">
        <v>203</v>
      </c>
      <c r="W107" s="26">
        <v>752</v>
      </c>
      <c r="X107" s="26">
        <v>178</v>
      </c>
      <c r="Y107" s="26">
        <v>496</v>
      </c>
      <c r="Z107" s="26">
        <f t="shared" si="7"/>
        <v>201.37900000000002</v>
      </c>
      <c r="AA107" s="26">
        <f t="shared" si="7"/>
        <v>667.40800000000002</v>
      </c>
      <c r="AB107" s="26"/>
      <c r="AC107" s="26">
        <f t="shared" si="9"/>
        <v>434.39350000000002</v>
      </c>
      <c r="AD107" s="10">
        <f t="shared" si="10"/>
        <v>7.2301316886230902</v>
      </c>
      <c r="AE107" s="11">
        <f t="shared" si="8"/>
        <v>1.7286557342024573</v>
      </c>
      <c r="AF107" s="3"/>
    </row>
    <row r="108" spans="1:33" x14ac:dyDescent="0.2">
      <c r="A108" s="28" t="s">
        <v>704</v>
      </c>
      <c r="B108" s="29"/>
      <c r="C108" s="1">
        <f t="shared" si="6"/>
        <v>1056</v>
      </c>
      <c r="D108" s="7">
        <v>-101371</v>
      </c>
      <c r="E108" t="s">
        <v>48</v>
      </c>
      <c r="F108" s="1">
        <v>115478</v>
      </c>
      <c r="G108" s="1">
        <v>116533</v>
      </c>
      <c r="H108" t="s">
        <v>49</v>
      </c>
      <c r="I108" t="s">
        <v>705</v>
      </c>
      <c r="J108" s="8"/>
      <c r="K108" t="s">
        <v>706</v>
      </c>
      <c r="L108" t="s">
        <v>707</v>
      </c>
      <c r="M108" t="s">
        <v>708</v>
      </c>
      <c r="N108" t="s">
        <v>708</v>
      </c>
      <c r="O108" s="6" t="s">
        <v>709</v>
      </c>
      <c r="P108" s="6" t="s">
        <v>708</v>
      </c>
      <c r="Q108" s="6" t="s">
        <v>707</v>
      </c>
      <c r="R108" s="9" t="s">
        <v>710</v>
      </c>
      <c r="S108" s="8" t="s">
        <v>55</v>
      </c>
      <c r="U108" s="8" t="s">
        <v>96</v>
      </c>
      <c r="V108" s="26">
        <v>57</v>
      </c>
      <c r="W108" s="26">
        <v>263</v>
      </c>
      <c r="X108" s="26">
        <v>99</v>
      </c>
      <c r="Y108" s="26">
        <v>248</v>
      </c>
      <c r="Z108" s="26">
        <f t="shared" si="7"/>
        <v>84.494500000000002</v>
      </c>
      <c r="AA108" s="26">
        <f t="shared" si="7"/>
        <v>277.70400000000001</v>
      </c>
      <c r="AB108" s="26"/>
      <c r="AC108" s="26">
        <f t="shared" si="9"/>
        <v>181.09925000000001</v>
      </c>
      <c r="AD108" s="10">
        <f t="shared" si="10"/>
        <v>5.0126118195894858</v>
      </c>
      <c r="AE108" s="11">
        <f t="shared" si="8"/>
        <v>1.7166186174104709</v>
      </c>
      <c r="AF108" s="3"/>
    </row>
    <row r="109" spans="1:33" x14ac:dyDescent="0.2">
      <c r="A109" s="28" t="s">
        <v>711</v>
      </c>
      <c r="B109" s="29"/>
      <c r="C109" s="1">
        <f t="shared" si="6"/>
        <v>1851</v>
      </c>
      <c r="D109" s="7">
        <v>500402</v>
      </c>
      <c r="E109" t="s">
        <v>89</v>
      </c>
      <c r="F109" s="1">
        <v>727572</v>
      </c>
      <c r="G109" s="1">
        <v>725722</v>
      </c>
      <c r="H109" t="s">
        <v>37</v>
      </c>
      <c r="I109" t="s">
        <v>712</v>
      </c>
      <c r="J109" s="8"/>
      <c r="K109" t="s">
        <v>713</v>
      </c>
      <c r="L109" t="s">
        <v>714</v>
      </c>
      <c r="M109" t="s">
        <v>715</v>
      </c>
      <c r="N109" t="s">
        <v>715</v>
      </c>
      <c r="O109" s="6" t="s">
        <v>716</v>
      </c>
      <c r="P109" s="6" t="s">
        <v>715</v>
      </c>
      <c r="Q109" s="6" t="s">
        <v>714</v>
      </c>
      <c r="R109" s="9" t="s">
        <v>717</v>
      </c>
      <c r="S109" s="8" t="s">
        <v>44</v>
      </c>
      <c r="U109" s="8" t="s">
        <v>96</v>
      </c>
      <c r="V109" s="26">
        <v>63</v>
      </c>
      <c r="W109" s="26">
        <v>241</v>
      </c>
      <c r="X109" s="26">
        <v>87</v>
      </c>
      <c r="Y109" s="26">
        <v>240</v>
      </c>
      <c r="Z109" s="26">
        <f t="shared" si="7"/>
        <v>80.828499999999991</v>
      </c>
      <c r="AA109" s="26">
        <f t="shared" si="7"/>
        <v>262.02</v>
      </c>
      <c r="AB109" s="26"/>
      <c r="AC109" s="26">
        <f t="shared" si="9"/>
        <v>171.42424999999997</v>
      </c>
      <c r="AD109" s="10">
        <f t="shared" si="10"/>
        <v>4.8333089740492632</v>
      </c>
      <c r="AE109" s="11">
        <f t="shared" si="8"/>
        <v>1.696740957192048</v>
      </c>
      <c r="AF109" s="3"/>
    </row>
    <row r="110" spans="1:33" x14ac:dyDescent="0.2">
      <c r="A110" s="28" t="s">
        <v>718</v>
      </c>
      <c r="B110" s="29"/>
      <c r="C110" s="1">
        <f t="shared" si="6"/>
        <v>630</v>
      </c>
      <c r="D110" s="7">
        <v>140927</v>
      </c>
      <c r="E110" t="s">
        <v>328</v>
      </c>
      <c r="F110" s="1">
        <v>202024</v>
      </c>
      <c r="G110" s="1">
        <v>201395</v>
      </c>
      <c r="H110" t="s">
        <v>37</v>
      </c>
      <c r="I110" t="s">
        <v>719</v>
      </c>
      <c r="J110" s="8"/>
      <c r="K110" t="s">
        <v>720</v>
      </c>
      <c r="L110" t="s">
        <v>721</v>
      </c>
      <c r="M110" t="s">
        <v>722</v>
      </c>
      <c r="N110" t="s">
        <v>722</v>
      </c>
      <c r="O110" s="6" t="s">
        <v>723</v>
      </c>
      <c r="P110" s="6" t="s">
        <v>722</v>
      </c>
      <c r="Q110" s="6" t="s">
        <v>721</v>
      </c>
      <c r="R110" s="9" t="s">
        <v>132</v>
      </c>
      <c r="S110" s="8" t="s">
        <v>55</v>
      </c>
      <c r="U110" s="8" t="s">
        <v>96</v>
      </c>
      <c r="V110" s="26">
        <v>93</v>
      </c>
      <c r="W110" s="26">
        <v>238</v>
      </c>
      <c r="X110" s="26">
        <v>44</v>
      </c>
      <c r="Y110" s="26">
        <v>189</v>
      </c>
      <c r="Z110" s="26">
        <f t="shared" si="7"/>
        <v>71.942000000000007</v>
      </c>
      <c r="AA110" s="26">
        <f t="shared" si="7"/>
        <v>230.65950000000001</v>
      </c>
      <c r="AB110" s="26"/>
      <c r="AC110" s="26">
        <f t="shared" si="9"/>
        <v>151.30074999999999</v>
      </c>
      <c r="AD110" s="10">
        <f t="shared" si="10"/>
        <v>4.5216171173216093</v>
      </c>
      <c r="AE110" s="11">
        <f t="shared" si="8"/>
        <v>1.6808585405126739</v>
      </c>
      <c r="AF110" s="3"/>
    </row>
    <row r="111" spans="1:33" x14ac:dyDescent="0.2">
      <c r="A111" s="28" t="s">
        <v>724</v>
      </c>
      <c r="B111" s="29" t="s">
        <v>725</v>
      </c>
      <c r="C111" s="1">
        <f t="shared" si="6"/>
        <v>531</v>
      </c>
      <c r="D111" s="7">
        <v>58691</v>
      </c>
      <c r="E111" t="s">
        <v>74</v>
      </c>
      <c r="F111" s="1">
        <v>1045608</v>
      </c>
      <c r="G111" s="1">
        <v>1046138</v>
      </c>
      <c r="H111" t="s">
        <v>49</v>
      </c>
      <c r="I111" t="s">
        <v>726</v>
      </c>
      <c r="J111" s="8"/>
      <c r="K111" t="s">
        <v>727</v>
      </c>
      <c r="L111" t="s">
        <v>725</v>
      </c>
      <c r="M111" t="s">
        <v>728</v>
      </c>
      <c r="N111" t="s">
        <v>728</v>
      </c>
      <c r="O111" s="6" t="s">
        <v>729</v>
      </c>
      <c r="P111" s="6" t="s">
        <v>728</v>
      </c>
      <c r="Q111" s="6" t="s">
        <v>725</v>
      </c>
      <c r="R111" s="9" t="s">
        <v>730</v>
      </c>
      <c r="S111" s="8" t="s">
        <v>55</v>
      </c>
      <c r="U111" s="8" t="s">
        <v>96</v>
      </c>
      <c r="V111" s="26">
        <v>235</v>
      </c>
      <c r="W111" s="26">
        <v>876</v>
      </c>
      <c r="X111" s="26">
        <v>252</v>
      </c>
      <c r="Y111" s="26">
        <v>658</v>
      </c>
      <c r="Z111" s="26">
        <f t="shared" si="7"/>
        <v>258.48599999999999</v>
      </c>
      <c r="AA111" s="26">
        <f t="shared" si="7"/>
        <v>824.25900000000001</v>
      </c>
      <c r="AB111" s="26"/>
      <c r="AC111" s="26">
        <f t="shared" si="9"/>
        <v>541.37249999999995</v>
      </c>
      <c r="AD111" s="10">
        <f t="shared" si="10"/>
        <v>7.5735447479496321</v>
      </c>
      <c r="AE111" s="11">
        <f t="shared" si="8"/>
        <v>1.6730115905516898</v>
      </c>
      <c r="AF111" s="3"/>
    </row>
    <row r="112" spans="1:33" x14ac:dyDescent="0.2">
      <c r="A112" s="28" t="s">
        <v>731</v>
      </c>
      <c r="B112" s="29"/>
      <c r="C112" s="1">
        <f t="shared" si="6"/>
        <v>1872</v>
      </c>
      <c r="D112" s="7">
        <v>-103056</v>
      </c>
      <c r="E112" t="s">
        <v>48</v>
      </c>
      <c r="F112" s="1">
        <v>113385</v>
      </c>
      <c r="G112" s="1">
        <v>115256</v>
      </c>
      <c r="H112" t="s">
        <v>49</v>
      </c>
      <c r="I112" t="s">
        <v>732</v>
      </c>
      <c r="J112" s="8"/>
      <c r="K112" t="s">
        <v>733</v>
      </c>
      <c r="L112" t="s">
        <v>734</v>
      </c>
      <c r="M112" t="s">
        <v>735</v>
      </c>
      <c r="N112" t="s">
        <v>735</v>
      </c>
      <c r="O112" s="6" t="s">
        <v>736</v>
      </c>
      <c r="P112" s="6" t="s">
        <v>735</v>
      </c>
      <c r="Q112" s="6" t="s">
        <v>734</v>
      </c>
      <c r="R112" s="9" t="s">
        <v>737</v>
      </c>
      <c r="S112" s="8" t="s">
        <v>55</v>
      </c>
      <c r="U112" s="8" t="s">
        <v>96</v>
      </c>
      <c r="V112" s="26">
        <v>337</v>
      </c>
      <c r="W112" s="26">
        <v>1312</v>
      </c>
      <c r="X112" s="26">
        <v>403</v>
      </c>
      <c r="Y112" s="26">
        <v>1016</v>
      </c>
      <c r="Z112" s="26">
        <f t="shared" si="7"/>
        <v>393.36649999999997</v>
      </c>
      <c r="AA112" s="26">
        <f t="shared" si="7"/>
        <v>1251.8679999999999</v>
      </c>
      <c r="AB112" s="26"/>
      <c r="AC112" s="26">
        <f t="shared" si="9"/>
        <v>822.61725000000001</v>
      </c>
      <c r="AD112" s="10">
        <f t="shared" si="10"/>
        <v>8.6719615571843267</v>
      </c>
      <c r="AE112" s="11">
        <f t="shared" si="8"/>
        <v>1.6701364443062257</v>
      </c>
      <c r="AF112" s="3"/>
    </row>
    <row r="113" spans="1:34" x14ac:dyDescent="0.2">
      <c r="A113" s="28" t="s">
        <v>738</v>
      </c>
      <c r="B113" s="29"/>
      <c r="C113" s="1">
        <f t="shared" si="6"/>
        <v>969</v>
      </c>
      <c r="D113" s="7">
        <v>-37803</v>
      </c>
      <c r="E113" t="s">
        <v>676</v>
      </c>
      <c r="F113" s="1">
        <v>517269</v>
      </c>
      <c r="G113" s="1">
        <v>516301</v>
      </c>
      <c r="H113" t="s">
        <v>37</v>
      </c>
      <c r="I113" t="s">
        <v>739</v>
      </c>
      <c r="J113" s="8"/>
      <c r="K113" t="s">
        <v>740</v>
      </c>
      <c r="L113" t="s">
        <v>741</v>
      </c>
      <c r="M113" t="s">
        <v>742</v>
      </c>
      <c r="N113" t="s">
        <v>742</v>
      </c>
      <c r="O113" s="6" t="s">
        <v>743</v>
      </c>
      <c r="P113" s="6" t="s">
        <v>742</v>
      </c>
      <c r="Q113" s="6" t="s">
        <v>741</v>
      </c>
      <c r="R113" s="9" t="s">
        <v>449</v>
      </c>
      <c r="S113" s="8" t="s">
        <v>55</v>
      </c>
      <c r="U113" s="8" t="s">
        <v>96</v>
      </c>
      <c r="V113" s="26">
        <v>290</v>
      </c>
      <c r="W113" s="26">
        <v>1062</v>
      </c>
      <c r="X113" s="26">
        <v>420</v>
      </c>
      <c r="Y113" s="26">
        <v>1149</v>
      </c>
      <c r="Z113" s="26">
        <f t="shared" si="7"/>
        <v>379.31</v>
      </c>
      <c r="AA113" s="26">
        <f t="shared" si="7"/>
        <v>1204.7395000000001</v>
      </c>
      <c r="AB113" s="26"/>
      <c r="AC113" s="26">
        <f t="shared" si="9"/>
        <v>792.02475000000004</v>
      </c>
      <c r="AD113" s="10">
        <f t="shared" si="10"/>
        <v>8.5563429751543012</v>
      </c>
      <c r="AE113" s="11">
        <f t="shared" si="8"/>
        <v>1.6672719152446502</v>
      </c>
      <c r="AF113" s="3"/>
    </row>
    <row r="114" spans="1:34" x14ac:dyDescent="0.2">
      <c r="A114" s="28" t="s">
        <v>744</v>
      </c>
      <c r="B114" s="29"/>
      <c r="C114" s="1">
        <f t="shared" si="6"/>
        <v>2253</v>
      </c>
      <c r="D114" s="7">
        <v>-32366</v>
      </c>
      <c r="E114" t="s">
        <v>98</v>
      </c>
      <c r="F114" s="1">
        <v>921571</v>
      </c>
      <c r="G114" s="1">
        <v>923823</v>
      </c>
      <c r="H114" t="s">
        <v>49</v>
      </c>
      <c r="I114" t="s">
        <v>745</v>
      </c>
      <c r="J114" s="8"/>
      <c r="K114" t="s">
        <v>746</v>
      </c>
      <c r="L114" t="s">
        <v>747</v>
      </c>
      <c r="M114" t="s">
        <v>748</v>
      </c>
      <c r="N114" t="s">
        <v>748</v>
      </c>
      <c r="O114" s="6" t="s">
        <v>749</v>
      </c>
      <c r="P114" s="6" t="s">
        <v>748</v>
      </c>
      <c r="Q114" s="6" t="s">
        <v>747</v>
      </c>
      <c r="R114" s="9" t="s">
        <v>750</v>
      </c>
      <c r="S114" s="8" t="s">
        <v>55</v>
      </c>
      <c r="U114" s="8" t="s">
        <v>96</v>
      </c>
      <c r="V114" s="26">
        <v>341</v>
      </c>
      <c r="W114" s="26">
        <v>1206</v>
      </c>
      <c r="X114" s="26">
        <v>385</v>
      </c>
      <c r="Y114" s="26">
        <v>1031</v>
      </c>
      <c r="Z114" s="26">
        <f t="shared" si="7"/>
        <v>385.36750000000001</v>
      </c>
      <c r="AA114" s="26">
        <f t="shared" si="7"/>
        <v>1207.6505</v>
      </c>
      <c r="AB114" s="26"/>
      <c r="AC114" s="26">
        <f t="shared" si="9"/>
        <v>796.50900000000001</v>
      </c>
      <c r="AD114" s="10">
        <f t="shared" si="10"/>
        <v>8.4717446730450909</v>
      </c>
      <c r="AE114" s="11">
        <f t="shared" si="8"/>
        <v>1.6478961799498362</v>
      </c>
      <c r="AF114" s="3"/>
    </row>
    <row r="115" spans="1:34" x14ac:dyDescent="0.2">
      <c r="A115" s="28" t="s">
        <v>751</v>
      </c>
      <c r="B115" s="29"/>
      <c r="C115" s="1">
        <f t="shared" si="6"/>
        <v>1071</v>
      </c>
      <c r="D115" s="7">
        <v>-257724</v>
      </c>
      <c r="E115" t="s">
        <v>98</v>
      </c>
      <c r="F115" s="1">
        <v>697874</v>
      </c>
      <c r="G115" s="1">
        <v>696804</v>
      </c>
      <c r="H115" t="s">
        <v>37</v>
      </c>
      <c r="I115" t="s">
        <v>752</v>
      </c>
      <c r="J115" s="8"/>
      <c r="K115" t="s">
        <v>753</v>
      </c>
      <c r="L115" t="s">
        <v>754</v>
      </c>
      <c r="M115" t="s">
        <v>755</v>
      </c>
      <c r="N115" t="s">
        <v>755</v>
      </c>
      <c r="O115" s="6" t="s">
        <v>756</v>
      </c>
      <c r="P115" s="6" t="s">
        <v>755</v>
      </c>
      <c r="Q115" s="6" t="s">
        <v>754</v>
      </c>
      <c r="R115" s="9" t="s">
        <v>132</v>
      </c>
      <c r="S115" s="8" t="s">
        <v>55</v>
      </c>
      <c r="U115" s="8" t="s">
        <v>96</v>
      </c>
      <c r="V115" s="26">
        <v>131</v>
      </c>
      <c r="W115" s="26">
        <v>398</v>
      </c>
      <c r="X115" s="26">
        <v>145</v>
      </c>
      <c r="Y115" s="26">
        <v>439</v>
      </c>
      <c r="Z115" s="26">
        <f t="shared" si="7"/>
        <v>147.04750000000001</v>
      </c>
      <c r="AA115" s="26">
        <f t="shared" si="7"/>
        <v>457.03450000000004</v>
      </c>
      <c r="AB115" s="26"/>
      <c r="AC115" s="26">
        <f t="shared" si="9"/>
        <v>302.04100000000005</v>
      </c>
      <c r="AD115" s="10">
        <f t="shared" si="10"/>
        <v>5.9440208058882558</v>
      </c>
      <c r="AE115" s="11">
        <f t="shared" si="8"/>
        <v>1.6360208168698773</v>
      </c>
      <c r="AF115" s="3"/>
    </row>
    <row r="116" spans="1:34" x14ac:dyDescent="0.2">
      <c r="A116" s="28" t="s">
        <v>757</v>
      </c>
      <c r="B116" s="29" t="s">
        <v>758</v>
      </c>
      <c r="C116" s="1">
        <f t="shared" si="6"/>
        <v>1116</v>
      </c>
      <c r="D116" s="7">
        <v>941820</v>
      </c>
      <c r="E116" t="s">
        <v>48</v>
      </c>
      <c r="F116" s="1">
        <v>1158639</v>
      </c>
      <c r="G116" s="1">
        <v>1159754</v>
      </c>
      <c r="H116" t="s">
        <v>49</v>
      </c>
      <c r="I116" t="s">
        <v>759</v>
      </c>
      <c r="J116" s="8"/>
      <c r="K116" t="s">
        <v>760</v>
      </c>
      <c r="L116" t="s">
        <v>758</v>
      </c>
      <c r="M116" t="s">
        <v>761</v>
      </c>
      <c r="N116" t="s">
        <v>761</v>
      </c>
      <c r="O116" s="6" t="s">
        <v>762</v>
      </c>
      <c r="P116" s="6" t="s">
        <v>761</v>
      </c>
      <c r="Q116" s="6" t="s">
        <v>758</v>
      </c>
      <c r="R116" s="9" t="s">
        <v>763</v>
      </c>
      <c r="S116" s="8" t="s">
        <v>55</v>
      </c>
      <c r="U116" s="8" t="s">
        <v>96</v>
      </c>
      <c r="V116" s="26">
        <v>127</v>
      </c>
      <c r="W116" s="26">
        <v>388</v>
      </c>
      <c r="X116" s="26">
        <v>148</v>
      </c>
      <c r="Y116" s="26">
        <v>444</v>
      </c>
      <c r="Z116" s="26">
        <f t="shared" si="7"/>
        <v>146.714</v>
      </c>
      <c r="AA116" s="26">
        <f t="shared" si="7"/>
        <v>454.96199999999999</v>
      </c>
      <c r="AB116" s="26"/>
      <c r="AC116" s="26">
        <f t="shared" si="9"/>
        <v>300.83799999999997</v>
      </c>
      <c r="AD116" s="10">
        <f t="shared" si="10"/>
        <v>5.9225268851237542</v>
      </c>
      <c r="AE116" s="11">
        <f t="shared" si="8"/>
        <v>1.6327395065126191</v>
      </c>
      <c r="AF116" s="3"/>
    </row>
    <row r="117" spans="1:34" x14ac:dyDescent="0.2">
      <c r="A117" s="28" t="s">
        <v>764</v>
      </c>
      <c r="B117" s="29"/>
      <c r="C117" s="1">
        <f t="shared" si="6"/>
        <v>900</v>
      </c>
      <c r="D117" s="7">
        <v>-59739</v>
      </c>
      <c r="E117" t="s">
        <v>149</v>
      </c>
      <c r="F117" s="1">
        <v>733490</v>
      </c>
      <c r="G117" s="1">
        <v>732591</v>
      </c>
      <c r="H117" t="s">
        <v>37</v>
      </c>
      <c r="I117" t="s">
        <v>765</v>
      </c>
      <c r="J117" s="8"/>
      <c r="K117" t="s">
        <v>766</v>
      </c>
      <c r="L117" t="s">
        <v>767</v>
      </c>
      <c r="M117" t="s">
        <v>768</v>
      </c>
      <c r="N117" t="s">
        <v>768</v>
      </c>
      <c r="O117" s="6" t="s">
        <v>769</v>
      </c>
      <c r="P117" s="6" t="s">
        <v>768</v>
      </c>
      <c r="Q117" s="6" t="s">
        <v>767</v>
      </c>
      <c r="R117" s="9" t="s">
        <v>770</v>
      </c>
      <c r="S117" s="8" t="s">
        <v>55</v>
      </c>
      <c r="U117" s="8" t="s">
        <v>96</v>
      </c>
      <c r="V117" s="26">
        <v>614</v>
      </c>
      <c r="W117" s="26">
        <v>2028</v>
      </c>
      <c r="X117" s="26">
        <v>540</v>
      </c>
      <c r="Y117" s="26">
        <v>1366</v>
      </c>
      <c r="Z117" s="26">
        <f t="shared" si="7"/>
        <v>607.97</v>
      </c>
      <c r="AA117" s="26">
        <f t="shared" si="7"/>
        <v>1814.7930000000001</v>
      </c>
      <c r="AB117" s="26"/>
      <c r="AC117" s="26">
        <f t="shared" si="9"/>
        <v>1211.3815</v>
      </c>
      <c r="AD117" s="10">
        <f t="shared" si="10"/>
        <v>9.1573515659591163</v>
      </c>
      <c r="AE117" s="11">
        <f t="shared" si="8"/>
        <v>1.577732958649618</v>
      </c>
      <c r="AF117" s="3"/>
    </row>
    <row r="118" spans="1:34" x14ac:dyDescent="0.2">
      <c r="A118" s="28" t="s">
        <v>771</v>
      </c>
      <c r="B118" s="29"/>
      <c r="C118" s="1">
        <f t="shared" si="6"/>
        <v>450</v>
      </c>
      <c r="D118" s="7">
        <v>885543</v>
      </c>
      <c r="E118" t="s">
        <v>48</v>
      </c>
      <c r="F118" s="1">
        <v>1102695</v>
      </c>
      <c r="G118" s="1">
        <v>1103144</v>
      </c>
      <c r="H118" t="s">
        <v>49</v>
      </c>
      <c r="I118" t="s">
        <v>772</v>
      </c>
      <c r="J118" s="8"/>
      <c r="K118" t="s">
        <v>773</v>
      </c>
      <c r="L118" t="s">
        <v>774</v>
      </c>
      <c r="M118" t="s">
        <v>775</v>
      </c>
      <c r="N118" t="s">
        <v>775</v>
      </c>
      <c r="O118" s="6" t="s">
        <v>776</v>
      </c>
      <c r="P118" s="6" t="s">
        <v>775</v>
      </c>
      <c r="Q118" s="6" t="s">
        <v>774</v>
      </c>
      <c r="R118" s="9" t="s">
        <v>132</v>
      </c>
      <c r="S118" s="8" t="s">
        <v>55</v>
      </c>
      <c r="U118" s="8" t="s">
        <v>96</v>
      </c>
      <c r="V118" s="26">
        <v>51</v>
      </c>
      <c r="W118" s="26">
        <v>162</v>
      </c>
      <c r="X118" s="26">
        <v>54</v>
      </c>
      <c r="Y118" s="26">
        <v>136</v>
      </c>
      <c r="Z118" s="26">
        <f t="shared" si="7"/>
        <v>56.497</v>
      </c>
      <c r="AA118" s="26">
        <f t="shared" si="7"/>
        <v>161.62799999999999</v>
      </c>
      <c r="AB118" s="26"/>
      <c r="AC118" s="26">
        <f t="shared" si="9"/>
        <v>109.0625</v>
      </c>
      <c r="AD118" s="10">
        <f t="shared" si="10"/>
        <v>3.4909493318059157</v>
      </c>
      <c r="AE118" s="11">
        <f t="shared" si="8"/>
        <v>1.5164309810190832</v>
      </c>
      <c r="AF118" s="3"/>
    </row>
    <row r="119" spans="1:34" x14ac:dyDescent="0.2">
      <c r="A119" s="28" t="s">
        <v>777</v>
      </c>
      <c r="B119" s="29"/>
      <c r="C119" s="1">
        <f t="shared" si="6"/>
        <v>2001</v>
      </c>
      <c r="D119" s="7">
        <v>334460</v>
      </c>
      <c r="E119" t="s">
        <v>89</v>
      </c>
      <c r="F119" s="1">
        <v>559705</v>
      </c>
      <c r="G119" s="1">
        <v>561705</v>
      </c>
      <c r="H119" t="s">
        <v>49</v>
      </c>
      <c r="I119" t="s">
        <v>778</v>
      </c>
      <c r="J119" s="8"/>
      <c r="K119" t="s">
        <v>779</v>
      </c>
      <c r="L119" t="s">
        <v>780</v>
      </c>
      <c r="M119" t="s">
        <v>781</v>
      </c>
      <c r="N119" t="s">
        <v>781</v>
      </c>
      <c r="O119" s="6" t="s">
        <v>782</v>
      </c>
      <c r="P119" s="6" t="s">
        <v>781</v>
      </c>
      <c r="Q119" s="6" t="s">
        <v>780</v>
      </c>
      <c r="R119" s="9" t="s">
        <v>783</v>
      </c>
      <c r="S119" s="8" t="s">
        <v>55</v>
      </c>
      <c r="U119" s="8" t="s">
        <v>96</v>
      </c>
      <c r="V119" s="26">
        <v>235</v>
      </c>
      <c r="W119" s="26">
        <v>664</v>
      </c>
      <c r="X119" s="26">
        <v>220</v>
      </c>
      <c r="Y119" s="26">
        <v>604</v>
      </c>
      <c r="Z119" s="26">
        <f t="shared" si="7"/>
        <v>240.70999999999998</v>
      </c>
      <c r="AA119" s="26">
        <f t="shared" si="7"/>
        <v>686.64200000000005</v>
      </c>
      <c r="AB119" s="26"/>
      <c r="AC119" s="26">
        <f t="shared" si="9"/>
        <v>463.67600000000004</v>
      </c>
      <c r="AD119" s="10">
        <f t="shared" si="10"/>
        <v>6.4783024180839304</v>
      </c>
      <c r="AE119" s="11">
        <f t="shared" si="8"/>
        <v>1.5122620276332417</v>
      </c>
      <c r="AF119" s="3"/>
    </row>
    <row r="120" spans="1:34" x14ac:dyDescent="0.2">
      <c r="A120" s="28" t="s">
        <v>784</v>
      </c>
      <c r="B120" s="29"/>
      <c r="C120" s="1">
        <f t="shared" si="6"/>
        <v>2772</v>
      </c>
      <c r="D120" s="7">
        <v>-331448</v>
      </c>
      <c r="E120" t="s">
        <v>66</v>
      </c>
      <c r="F120" s="1">
        <v>719546</v>
      </c>
      <c r="G120" s="1">
        <v>716775</v>
      </c>
      <c r="H120" t="s">
        <v>37</v>
      </c>
      <c r="I120" t="s">
        <v>785</v>
      </c>
      <c r="J120" s="8"/>
      <c r="K120" t="s">
        <v>786</v>
      </c>
      <c r="M120" t="s">
        <v>787</v>
      </c>
      <c r="N120" t="s">
        <v>787</v>
      </c>
      <c r="O120" s="6" t="s">
        <v>788</v>
      </c>
      <c r="P120" s="6" t="s">
        <v>787</v>
      </c>
      <c r="Q120" s="6" t="s">
        <v>789</v>
      </c>
      <c r="R120" s="9" t="s">
        <v>790</v>
      </c>
      <c r="S120" s="8" t="s">
        <v>55</v>
      </c>
      <c r="U120" s="8" t="s">
        <v>96</v>
      </c>
      <c r="V120" s="26">
        <v>245</v>
      </c>
      <c r="W120" s="26">
        <v>754</v>
      </c>
      <c r="X120" s="26">
        <v>300</v>
      </c>
      <c r="Y120" s="26">
        <v>756</v>
      </c>
      <c r="Z120" s="26">
        <f t="shared" si="7"/>
        <v>290.14999999999998</v>
      </c>
      <c r="AA120" s="26">
        <f t="shared" si="7"/>
        <v>820.63800000000003</v>
      </c>
      <c r="AB120" s="26"/>
      <c r="AC120" s="26">
        <f t="shared" si="9"/>
        <v>555.39400000000001</v>
      </c>
      <c r="AD120" s="10">
        <f t="shared" si="10"/>
        <v>6.8506731539764241</v>
      </c>
      <c r="AE120" s="11">
        <f t="shared" si="8"/>
        <v>1.4999470315081382</v>
      </c>
      <c r="AF120" s="3"/>
    </row>
    <row r="121" spans="1:34" x14ac:dyDescent="0.2">
      <c r="A121" s="28" t="s">
        <v>791</v>
      </c>
      <c r="B121" s="29"/>
      <c r="C121" s="1">
        <f t="shared" si="6"/>
        <v>888</v>
      </c>
      <c r="D121" s="7">
        <v>130661</v>
      </c>
      <c r="E121" t="s">
        <v>89</v>
      </c>
      <c r="F121" s="1">
        <v>356462</v>
      </c>
      <c r="G121" s="1">
        <v>357349</v>
      </c>
      <c r="H121" t="s">
        <v>49</v>
      </c>
      <c r="I121" t="s">
        <v>792</v>
      </c>
      <c r="J121" s="8"/>
      <c r="K121" t="s">
        <v>793</v>
      </c>
      <c r="L121" t="s">
        <v>794</v>
      </c>
      <c r="M121" t="s">
        <v>795</v>
      </c>
      <c r="N121" t="s">
        <v>795</v>
      </c>
      <c r="O121" s="6" t="s">
        <v>796</v>
      </c>
      <c r="P121" s="6" t="s">
        <v>795</v>
      </c>
      <c r="Q121" s="6" t="s">
        <v>794</v>
      </c>
      <c r="R121" s="9" t="s">
        <v>132</v>
      </c>
      <c r="S121" s="8" t="s">
        <v>55</v>
      </c>
      <c r="U121" s="8" t="s">
        <v>96</v>
      </c>
      <c r="V121" s="26">
        <v>51</v>
      </c>
      <c r="W121" s="26">
        <v>190</v>
      </c>
      <c r="X121" s="26">
        <v>60</v>
      </c>
      <c r="Y121" s="26">
        <v>125</v>
      </c>
      <c r="Z121" s="26">
        <f t="shared" si="7"/>
        <v>59.83</v>
      </c>
      <c r="AA121" s="26">
        <f t="shared" si="7"/>
        <v>169.1875</v>
      </c>
      <c r="AB121" s="26"/>
      <c r="AC121" s="26">
        <f t="shared" si="9"/>
        <v>114.50874999999999</v>
      </c>
      <c r="AD121" s="10">
        <f t="shared" si="10"/>
        <v>3.5351291369226536</v>
      </c>
      <c r="AE121" s="11">
        <f t="shared" si="8"/>
        <v>1.4996820143347329</v>
      </c>
      <c r="AF121" s="3"/>
    </row>
    <row r="122" spans="1:34" x14ac:dyDescent="0.2">
      <c r="A122" s="28" t="s">
        <v>797</v>
      </c>
      <c r="B122" s="29"/>
      <c r="C122" s="1">
        <f t="shared" si="6"/>
        <v>558</v>
      </c>
      <c r="D122" s="7">
        <v>-764904</v>
      </c>
      <c r="E122" t="s">
        <v>149</v>
      </c>
      <c r="F122" s="1">
        <v>28154</v>
      </c>
      <c r="G122" s="1">
        <v>27597</v>
      </c>
      <c r="H122" t="s">
        <v>37</v>
      </c>
      <c r="I122" t="s">
        <v>798</v>
      </c>
      <c r="J122" s="8"/>
      <c r="K122" t="s">
        <v>799</v>
      </c>
      <c r="L122" t="s">
        <v>800</v>
      </c>
      <c r="M122" t="s">
        <v>801</v>
      </c>
      <c r="N122" t="s">
        <v>801</v>
      </c>
      <c r="O122" s="6" t="s">
        <v>802</v>
      </c>
      <c r="P122" s="6" t="s">
        <v>801</v>
      </c>
      <c r="Q122" s="6" t="s">
        <v>800</v>
      </c>
      <c r="R122" s="9" t="s">
        <v>803</v>
      </c>
      <c r="S122" s="8" t="s">
        <v>55</v>
      </c>
      <c r="U122" s="8" t="s">
        <v>96</v>
      </c>
      <c r="V122" s="26">
        <v>611</v>
      </c>
      <c r="W122" s="26">
        <v>2053</v>
      </c>
      <c r="X122" s="26">
        <v>576</v>
      </c>
      <c r="Y122" s="26">
        <v>1258</v>
      </c>
      <c r="Z122" s="26">
        <f t="shared" si="7"/>
        <v>626.46800000000007</v>
      </c>
      <c r="AA122" s="26">
        <f t="shared" si="7"/>
        <v>1764.059</v>
      </c>
      <c r="AB122" s="26"/>
      <c r="AC122" s="26">
        <f>AVERAGE(Z122:AA122)</f>
        <v>1195.2635</v>
      </c>
      <c r="AD122" s="10">
        <f t="shared" si="10"/>
        <v>8.6377298488410261</v>
      </c>
      <c r="AE122" s="11">
        <f t="shared" si="8"/>
        <v>1.4935860898484474</v>
      </c>
      <c r="AF122" s="3"/>
    </row>
    <row r="123" spans="1:34" x14ac:dyDescent="0.2">
      <c r="A123" s="28" t="s">
        <v>804</v>
      </c>
      <c r="B123" s="29" t="s">
        <v>805</v>
      </c>
      <c r="C123" s="1">
        <f t="shared" si="6"/>
        <v>2175</v>
      </c>
      <c r="D123" s="7">
        <v>352463</v>
      </c>
      <c r="E123" t="s">
        <v>74</v>
      </c>
      <c r="F123" s="1">
        <v>1340732</v>
      </c>
      <c r="G123" s="1">
        <v>1338558</v>
      </c>
      <c r="H123" t="s">
        <v>37</v>
      </c>
      <c r="I123" t="s">
        <v>806</v>
      </c>
      <c r="J123" s="8"/>
      <c r="K123" t="s">
        <v>807</v>
      </c>
      <c r="L123" t="s">
        <v>805</v>
      </c>
      <c r="M123" t="s">
        <v>808</v>
      </c>
      <c r="N123" t="s">
        <v>808</v>
      </c>
      <c r="O123" s="6" t="s">
        <v>809</v>
      </c>
      <c r="P123" s="6" t="s">
        <v>808</v>
      </c>
      <c r="Q123" s="6" t="s">
        <v>805</v>
      </c>
      <c r="R123" s="9" t="s">
        <v>810</v>
      </c>
      <c r="S123" s="8" t="s">
        <v>55</v>
      </c>
      <c r="U123" s="8" t="s">
        <v>96</v>
      </c>
      <c r="V123" s="26">
        <v>277</v>
      </c>
      <c r="W123" s="26">
        <v>852</v>
      </c>
      <c r="X123" s="26">
        <v>326</v>
      </c>
      <c r="Y123" s="26">
        <v>803</v>
      </c>
      <c r="Z123" s="26">
        <f t="shared" si="7"/>
        <v>320.59299999999996</v>
      </c>
      <c r="AA123" s="26">
        <f t="shared" si="7"/>
        <v>897.15650000000005</v>
      </c>
      <c r="AB123" s="26"/>
      <c r="AC123" s="26">
        <f t="shared" si="9"/>
        <v>608.87474999999995</v>
      </c>
      <c r="AD123" s="10">
        <f t="shared" si="10"/>
        <v>6.996925423914786</v>
      </c>
      <c r="AE123" s="11">
        <f t="shared" si="8"/>
        <v>1.4846167455956765</v>
      </c>
      <c r="AF123" s="3"/>
      <c r="AH123" s="2">
        <v>4</v>
      </c>
    </row>
    <row r="124" spans="1:34" x14ac:dyDescent="0.2">
      <c r="A124" s="28" t="s">
        <v>811</v>
      </c>
      <c r="B124" s="29"/>
      <c r="C124" s="1">
        <f t="shared" si="6"/>
        <v>2484</v>
      </c>
      <c r="D124" s="7">
        <v>-91141</v>
      </c>
      <c r="E124" t="s">
        <v>48</v>
      </c>
      <c r="F124" s="1">
        <v>124994</v>
      </c>
      <c r="G124" s="1">
        <v>127477</v>
      </c>
      <c r="H124" t="s">
        <v>49</v>
      </c>
      <c r="I124" t="s">
        <v>812</v>
      </c>
      <c r="J124" s="8"/>
      <c r="K124" t="s">
        <v>813</v>
      </c>
      <c r="L124" t="s">
        <v>814</v>
      </c>
      <c r="M124" t="s">
        <v>815</v>
      </c>
      <c r="N124" t="s">
        <v>815</v>
      </c>
      <c r="O124" s="6" t="s">
        <v>816</v>
      </c>
      <c r="P124" s="6" t="s">
        <v>815</v>
      </c>
      <c r="Q124" s="6" t="s">
        <v>814</v>
      </c>
      <c r="R124" s="9" t="s">
        <v>817</v>
      </c>
      <c r="S124" s="8" t="s">
        <v>55</v>
      </c>
      <c r="U124" s="8" t="s">
        <v>96</v>
      </c>
      <c r="V124" s="26">
        <v>954</v>
      </c>
      <c r="W124" s="26">
        <v>2815</v>
      </c>
      <c r="X124" s="26">
        <v>965</v>
      </c>
      <c r="Y124" s="26">
        <v>2370</v>
      </c>
      <c r="Z124" s="26">
        <f t="shared" si="7"/>
        <v>1014.0575</v>
      </c>
      <c r="AA124" s="26">
        <f t="shared" si="7"/>
        <v>2796.1350000000002</v>
      </c>
      <c r="AB124" s="26"/>
      <c r="AC124" s="26">
        <f t="shared" si="9"/>
        <v>1905.0962500000001</v>
      </c>
      <c r="AD124" s="10">
        <f t="shared" si="10"/>
        <v>9.4982126248165599</v>
      </c>
      <c r="AE124" s="11">
        <f t="shared" si="8"/>
        <v>1.4632945574022871</v>
      </c>
      <c r="AF124" s="3"/>
    </row>
    <row r="125" spans="1:34" x14ac:dyDescent="0.2">
      <c r="A125" s="28" t="s">
        <v>818</v>
      </c>
      <c r="B125" s="29"/>
      <c r="C125" s="1">
        <f t="shared" si="6"/>
        <v>927</v>
      </c>
      <c r="D125" s="7">
        <v>874142</v>
      </c>
      <c r="E125" t="s">
        <v>48</v>
      </c>
      <c r="F125" s="1">
        <v>1091056</v>
      </c>
      <c r="G125" s="1">
        <v>1091982</v>
      </c>
      <c r="H125" t="s">
        <v>49</v>
      </c>
      <c r="I125" t="s">
        <v>819</v>
      </c>
      <c r="J125" s="8"/>
      <c r="K125" t="s">
        <v>820</v>
      </c>
      <c r="L125" t="s">
        <v>821</v>
      </c>
      <c r="M125" t="s">
        <v>822</v>
      </c>
      <c r="N125" t="s">
        <v>822</v>
      </c>
      <c r="O125" s="6" t="s">
        <v>823</v>
      </c>
      <c r="P125" s="6" t="s">
        <v>822</v>
      </c>
      <c r="Q125" s="6" t="s">
        <v>821</v>
      </c>
      <c r="R125" s="9" t="s">
        <v>132</v>
      </c>
      <c r="S125" s="8" t="s">
        <v>55</v>
      </c>
      <c r="U125" s="8" t="s">
        <v>96</v>
      </c>
      <c r="V125" s="26">
        <v>108</v>
      </c>
      <c r="W125" s="26">
        <v>359</v>
      </c>
      <c r="X125" s="26">
        <v>141</v>
      </c>
      <c r="Y125" s="26">
        <v>310</v>
      </c>
      <c r="Z125" s="26">
        <f t="shared" si="7"/>
        <v>133.32550000000001</v>
      </c>
      <c r="AA125" s="26">
        <f t="shared" si="7"/>
        <v>362.005</v>
      </c>
      <c r="AB125" s="26"/>
      <c r="AC125" s="26">
        <f t="shared" si="9"/>
        <v>247.66525000000001</v>
      </c>
      <c r="AD125" s="10">
        <f t="shared" si="10"/>
        <v>4.8231418192721973</v>
      </c>
      <c r="AE125" s="11">
        <f t="shared" si="8"/>
        <v>1.4410568854426324</v>
      </c>
      <c r="AF125" s="3"/>
    </row>
    <row r="126" spans="1:34" x14ac:dyDescent="0.2">
      <c r="A126" s="28" t="s">
        <v>824</v>
      </c>
      <c r="B126" s="29"/>
      <c r="C126" s="1">
        <f t="shared" si="6"/>
        <v>3081</v>
      </c>
      <c r="D126" s="7">
        <v>200678</v>
      </c>
      <c r="E126" t="s">
        <v>48</v>
      </c>
      <c r="F126" s="1">
        <v>416515</v>
      </c>
      <c r="G126" s="1">
        <v>419595</v>
      </c>
      <c r="H126" t="s">
        <v>49</v>
      </c>
      <c r="I126" t="s">
        <v>825</v>
      </c>
      <c r="J126" s="8"/>
      <c r="K126" t="s">
        <v>826</v>
      </c>
      <c r="L126" t="s">
        <v>827</v>
      </c>
      <c r="M126" t="s">
        <v>828</v>
      </c>
      <c r="N126" t="s">
        <v>828</v>
      </c>
      <c r="O126" s="6" t="s">
        <v>829</v>
      </c>
      <c r="P126" s="6" t="s">
        <v>828</v>
      </c>
      <c r="Q126" s="6" t="s">
        <v>827</v>
      </c>
      <c r="R126" s="9" t="s">
        <v>830</v>
      </c>
      <c r="S126" s="8" t="s">
        <v>55</v>
      </c>
      <c r="U126" s="8" t="s">
        <v>96</v>
      </c>
      <c r="V126" s="26">
        <v>369</v>
      </c>
      <c r="W126" s="26">
        <v>993</v>
      </c>
      <c r="X126" s="26">
        <v>350</v>
      </c>
      <c r="Y126" s="26">
        <v>885</v>
      </c>
      <c r="Z126" s="26">
        <f t="shared" si="7"/>
        <v>379.92500000000001</v>
      </c>
      <c r="AA126" s="26">
        <f t="shared" si="7"/>
        <v>1015.6675</v>
      </c>
      <c r="AB126" s="26"/>
      <c r="AC126" s="26">
        <f t="shared" si="9"/>
        <v>697.79624999999999</v>
      </c>
      <c r="AD126" s="10">
        <f t="shared" si="10"/>
        <v>6.9937848638365256</v>
      </c>
      <c r="AE126" s="11">
        <f t="shared" si="8"/>
        <v>1.4186416298806728</v>
      </c>
      <c r="AF126" s="3"/>
    </row>
    <row r="127" spans="1:34" x14ac:dyDescent="0.2">
      <c r="A127" s="28" t="s">
        <v>831</v>
      </c>
      <c r="B127" s="29"/>
      <c r="C127" s="1">
        <f t="shared" si="6"/>
        <v>933</v>
      </c>
      <c r="D127" s="7">
        <v>305575</v>
      </c>
      <c r="E127" t="s">
        <v>328</v>
      </c>
      <c r="F127" s="1">
        <v>365892</v>
      </c>
      <c r="G127" s="1">
        <v>366824</v>
      </c>
      <c r="H127" t="s">
        <v>49</v>
      </c>
      <c r="I127" t="s">
        <v>832</v>
      </c>
      <c r="J127" s="8"/>
      <c r="K127" t="s">
        <v>833</v>
      </c>
      <c r="M127" t="s">
        <v>834</v>
      </c>
      <c r="N127" t="s">
        <v>834</v>
      </c>
      <c r="O127" s="6" t="s">
        <v>835</v>
      </c>
      <c r="P127" s="6" t="s">
        <v>834</v>
      </c>
      <c r="Q127" s="6" t="s">
        <v>836</v>
      </c>
      <c r="R127" s="9" t="s">
        <v>837</v>
      </c>
      <c r="S127" s="8" t="s">
        <v>55</v>
      </c>
      <c r="U127" s="8" t="s">
        <v>96</v>
      </c>
      <c r="V127" s="26">
        <v>195</v>
      </c>
      <c r="W127" s="26">
        <v>524</v>
      </c>
      <c r="X127" s="26">
        <v>172</v>
      </c>
      <c r="Y127" s="26">
        <v>436</v>
      </c>
      <c r="Z127" s="26">
        <f t="shared" si="7"/>
        <v>194.04599999999999</v>
      </c>
      <c r="AA127" s="26">
        <f t="shared" si="7"/>
        <v>518.27800000000002</v>
      </c>
      <c r="AB127" s="26"/>
      <c r="AC127" s="26">
        <f t="shared" si="9"/>
        <v>356.16200000000003</v>
      </c>
      <c r="AD127" s="10">
        <f t="shared" si="10"/>
        <v>5.4975284510782236</v>
      </c>
      <c r="AE127" s="11">
        <f t="shared" si="8"/>
        <v>1.4173274609342406</v>
      </c>
      <c r="AF127" s="3"/>
    </row>
    <row r="128" spans="1:34" x14ac:dyDescent="0.2">
      <c r="A128" s="28" t="s">
        <v>838</v>
      </c>
      <c r="B128" s="29"/>
      <c r="C128" s="1">
        <f t="shared" si="6"/>
        <v>813</v>
      </c>
      <c r="D128" s="7">
        <v>-467098</v>
      </c>
      <c r="E128" t="s">
        <v>149</v>
      </c>
      <c r="F128" s="1">
        <v>326088</v>
      </c>
      <c r="G128" s="1">
        <v>325276</v>
      </c>
      <c r="H128" t="s">
        <v>37</v>
      </c>
      <c r="I128" t="s">
        <v>839</v>
      </c>
      <c r="J128" s="8"/>
      <c r="K128" t="s">
        <v>840</v>
      </c>
      <c r="L128" t="s">
        <v>841</v>
      </c>
      <c r="M128" t="s">
        <v>842</v>
      </c>
      <c r="N128" t="s">
        <v>842</v>
      </c>
      <c r="O128" s="6" t="s">
        <v>843</v>
      </c>
      <c r="P128" s="6" t="s">
        <v>842</v>
      </c>
      <c r="Q128" s="6" t="s">
        <v>841</v>
      </c>
      <c r="R128" s="9" t="s">
        <v>844</v>
      </c>
      <c r="S128" s="8" t="s">
        <v>55</v>
      </c>
      <c r="U128" s="8" t="s">
        <v>96</v>
      </c>
      <c r="V128" s="26">
        <v>183</v>
      </c>
      <c r="W128" s="26">
        <v>553</v>
      </c>
      <c r="X128" s="26">
        <v>158</v>
      </c>
      <c r="Y128" s="26">
        <v>342</v>
      </c>
      <c r="Z128" s="26">
        <f t="shared" si="7"/>
        <v>180.26900000000001</v>
      </c>
      <c r="AA128" s="26">
        <f t="shared" si="7"/>
        <v>477.74099999999999</v>
      </c>
      <c r="AB128" s="26"/>
      <c r="AC128" s="26">
        <f t="shared" si="9"/>
        <v>329.005</v>
      </c>
      <c r="AD128" s="10">
        <f t="shared" si="10"/>
        <v>5.2865810606135328</v>
      </c>
      <c r="AE128" s="11">
        <f t="shared" si="8"/>
        <v>1.4060773703028029</v>
      </c>
      <c r="AF128" s="3"/>
    </row>
    <row r="129" spans="1:34" x14ac:dyDescent="0.2">
      <c r="A129" s="28" t="s">
        <v>845</v>
      </c>
      <c r="B129" s="29"/>
      <c r="C129" s="1">
        <f t="shared" si="6"/>
        <v>2859</v>
      </c>
      <c r="D129" s="7">
        <v>-65131</v>
      </c>
      <c r="E129" t="s">
        <v>89</v>
      </c>
      <c r="F129" s="1">
        <v>159685</v>
      </c>
      <c r="G129" s="1">
        <v>162543</v>
      </c>
      <c r="H129" t="s">
        <v>49</v>
      </c>
      <c r="I129" t="s">
        <v>846</v>
      </c>
      <c r="J129" s="8"/>
      <c r="K129" t="s">
        <v>847</v>
      </c>
      <c r="L129" t="s">
        <v>848</v>
      </c>
      <c r="M129" t="s">
        <v>849</v>
      </c>
      <c r="N129" t="s">
        <v>849</v>
      </c>
      <c r="O129" s="6" t="s">
        <v>850</v>
      </c>
      <c r="P129" s="6" t="s">
        <v>849</v>
      </c>
      <c r="Q129" s="6" t="s">
        <v>848</v>
      </c>
      <c r="R129" s="9" t="s">
        <v>851</v>
      </c>
      <c r="S129" s="8" t="s">
        <v>55</v>
      </c>
      <c r="U129" s="8" t="s">
        <v>96</v>
      </c>
      <c r="V129" s="26">
        <v>590</v>
      </c>
      <c r="W129" s="26">
        <v>1637</v>
      </c>
      <c r="X129" s="26">
        <v>534</v>
      </c>
      <c r="Y129" s="26">
        <v>1270</v>
      </c>
      <c r="Z129" s="26">
        <f t="shared" si="7"/>
        <v>592.63699999999994</v>
      </c>
      <c r="AA129" s="26">
        <f t="shared" si="7"/>
        <v>1563.085</v>
      </c>
      <c r="AB129" s="26"/>
      <c r="AC129" s="26">
        <f t="shared" si="9"/>
        <v>1077.8609999999999</v>
      </c>
      <c r="AD129" s="10">
        <f t="shared" si="10"/>
        <v>7.8648362702205272</v>
      </c>
      <c r="AE129" s="11">
        <f t="shared" si="8"/>
        <v>1.399175627962576</v>
      </c>
      <c r="AF129" s="3"/>
    </row>
    <row r="130" spans="1:34" x14ac:dyDescent="0.2">
      <c r="A130" s="28" t="s">
        <v>852</v>
      </c>
      <c r="B130" s="29"/>
      <c r="C130" s="1">
        <f t="shared" si="6"/>
        <v>357</v>
      </c>
      <c r="D130" s="7">
        <v>-234069</v>
      </c>
      <c r="E130" t="s">
        <v>676</v>
      </c>
      <c r="F130" s="1">
        <v>320697</v>
      </c>
      <c r="G130" s="1">
        <v>320341</v>
      </c>
      <c r="H130" t="s">
        <v>37</v>
      </c>
      <c r="I130" t="s">
        <v>853</v>
      </c>
      <c r="J130" s="8"/>
      <c r="K130" t="s">
        <v>854</v>
      </c>
      <c r="L130" t="s">
        <v>855</v>
      </c>
      <c r="M130" t="s">
        <v>856</v>
      </c>
      <c r="N130" t="s">
        <v>856</v>
      </c>
      <c r="O130" s="6" t="s">
        <v>857</v>
      </c>
      <c r="P130" s="6" t="s">
        <v>856</v>
      </c>
      <c r="Q130" s="6" t="s">
        <v>855</v>
      </c>
      <c r="R130" s="9" t="s">
        <v>858</v>
      </c>
      <c r="S130" s="8" t="s">
        <v>55</v>
      </c>
      <c r="U130" s="8" t="s">
        <v>96</v>
      </c>
      <c r="V130" s="26">
        <v>133</v>
      </c>
      <c r="W130" s="26">
        <v>362</v>
      </c>
      <c r="X130" s="26">
        <v>138</v>
      </c>
      <c r="Y130" s="26">
        <v>326</v>
      </c>
      <c r="Z130" s="26">
        <f t="shared" si="7"/>
        <v>144.15899999999999</v>
      </c>
      <c r="AA130" s="26">
        <f t="shared" si="7"/>
        <v>372.87300000000005</v>
      </c>
      <c r="AB130" s="26"/>
      <c r="AC130" s="26">
        <f t="shared" si="9"/>
        <v>258.51600000000002</v>
      </c>
      <c r="AD130" s="10">
        <f t="shared" si="10"/>
        <v>4.6722278686802019</v>
      </c>
      <c r="AE130" s="11">
        <f t="shared" si="8"/>
        <v>1.3710234256828824</v>
      </c>
      <c r="AF130" s="3"/>
    </row>
    <row r="131" spans="1:34" x14ac:dyDescent="0.2">
      <c r="A131" s="28" t="s">
        <v>859</v>
      </c>
      <c r="B131" s="29"/>
      <c r="C131" s="1">
        <f t="shared" si="6"/>
        <v>1722</v>
      </c>
      <c r="D131" s="7">
        <v>187707</v>
      </c>
      <c r="E131" t="s">
        <v>58</v>
      </c>
      <c r="F131" s="1">
        <v>265873</v>
      </c>
      <c r="G131" s="1">
        <v>264152</v>
      </c>
      <c r="H131" t="s">
        <v>37</v>
      </c>
      <c r="I131" t="s">
        <v>860</v>
      </c>
      <c r="J131" s="8"/>
      <c r="K131" t="s">
        <v>861</v>
      </c>
      <c r="L131" t="s">
        <v>862</v>
      </c>
      <c r="M131" t="s">
        <v>863</v>
      </c>
      <c r="N131" t="s">
        <v>863</v>
      </c>
      <c r="O131" s="6" t="s">
        <v>864</v>
      </c>
      <c r="P131" s="6" t="s">
        <v>863</v>
      </c>
      <c r="Q131" s="6" t="s">
        <v>862</v>
      </c>
      <c r="R131" s="9" t="s">
        <v>865</v>
      </c>
      <c r="S131" s="8" t="s">
        <v>55</v>
      </c>
      <c r="U131" s="8" t="s">
        <v>96</v>
      </c>
      <c r="V131" s="26">
        <v>775</v>
      </c>
      <c r="W131" s="26">
        <v>2106</v>
      </c>
      <c r="X131" s="26">
        <v>852</v>
      </c>
      <c r="Y131" s="26">
        <v>1969</v>
      </c>
      <c r="Z131" s="26">
        <f t="shared" si="7"/>
        <v>861.78600000000006</v>
      </c>
      <c r="AA131" s="26">
        <f t="shared" si="7"/>
        <v>2206.8495000000003</v>
      </c>
      <c r="AB131" s="26"/>
      <c r="AC131" s="26">
        <f t="shared" si="9"/>
        <v>1534.3177500000002</v>
      </c>
      <c r="AD131" s="10">
        <f t="shared" si="10"/>
        <v>8.3674095311631884</v>
      </c>
      <c r="AE131" s="11">
        <f t="shared" si="8"/>
        <v>1.3565866791445589</v>
      </c>
      <c r="AF131" s="3"/>
    </row>
    <row r="132" spans="1:34" x14ac:dyDescent="0.2">
      <c r="A132" s="28" t="s">
        <v>866</v>
      </c>
      <c r="B132" s="29" t="s">
        <v>867</v>
      </c>
      <c r="C132" s="1">
        <f t="shared" si="6"/>
        <v>948</v>
      </c>
      <c r="D132" s="7">
        <v>-953709</v>
      </c>
      <c r="E132" t="s">
        <v>66</v>
      </c>
      <c r="F132" s="1">
        <v>96373</v>
      </c>
      <c r="G132" s="1">
        <v>95426</v>
      </c>
      <c r="H132" t="s">
        <v>37</v>
      </c>
      <c r="I132" t="s">
        <v>868</v>
      </c>
      <c r="J132" s="8"/>
      <c r="K132" t="s">
        <v>869</v>
      </c>
      <c r="L132" t="s">
        <v>867</v>
      </c>
      <c r="M132" t="s">
        <v>870</v>
      </c>
      <c r="N132" t="s">
        <v>870</v>
      </c>
      <c r="O132" s="6" t="s">
        <v>871</v>
      </c>
      <c r="P132" s="6" t="s">
        <v>870</v>
      </c>
      <c r="Q132" s="6" t="s">
        <v>867</v>
      </c>
      <c r="R132" s="9" t="s">
        <v>872</v>
      </c>
      <c r="S132" s="8" t="s">
        <v>55</v>
      </c>
      <c r="U132" s="8" t="s">
        <v>96</v>
      </c>
      <c r="V132" s="26">
        <v>131</v>
      </c>
      <c r="W132" s="26">
        <v>308</v>
      </c>
      <c r="X132" s="26">
        <v>103</v>
      </c>
      <c r="Y132" s="26">
        <v>276</v>
      </c>
      <c r="Z132" s="26">
        <f t="shared" si="7"/>
        <v>123.7165</v>
      </c>
      <c r="AA132" s="26">
        <f t="shared" si="7"/>
        <v>316.59800000000001</v>
      </c>
      <c r="AB132" s="26"/>
      <c r="AC132" s="26">
        <f t="shared" si="9"/>
        <v>220.15725</v>
      </c>
      <c r="AD132" s="10">
        <f t="shared" si="10"/>
        <v>4.3144380014371473</v>
      </c>
      <c r="AE132" s="11">
        <f t="shared" si="8"/>
        <v>1.3556142171972421</v>
      </c>
      <c r="AF132" s="3"/>
      <c r="AH132" s="2">
        <v>3</v>
      </c>
    </row>
    <row r="133" spans="1:34" x14ac:dyDescent="0.2">
      <c r="A133" s="28" t="s">
        <v>873</v>
      </c>
      <c r="B133" s="29"/>
      <c r="C133" s="1">
        <f t="shared" si="6"/>
        <v>954</v>
      </c>
      <c r="D133" s="7">
        <v>173450</v>
      </c>
      <c r="E133" t="s">
        <v>141</v>
      </c>
      <c r="F133" s="1">
        <v>431646</v>
      </c>
      <c r="G133" s="1">
        <v>430693</v>
      </c>
      <c r="H133" t="s">
        <v>37</v>
      </c>
      <c r="I133" t="s">
        <v>874</v>
      </c>
      <c r="J133" s="8"/>
      <c r="K133" t="s">
        <v>875</v>
      </c>
      <c r="L133" t="s">
        <v>876</v>
      </c>
      <c r="M133" t="s">
        <v>877</v>
      </c>
      <c r="N133" t="s">
        <v>877</v>
      </c>
      <c r="O133" s="6" t="s">
        <v>878</v>
      </c>
      <c r="P133" s="6" t="s">
        <v>877</v>
      </c>
      <c r="Q133" s="6" t="s">
        <v>876</v>
      </c>
      <c r="R133" s="9" t="s">
        <v>879</v>
      </c>
      <c r="S133" s="8" t="s">
        <v>55</v>
      </c>
      <c r="U133" s="8" t="s">
        <v>96</v>
      </c>
      <c r="V133" s="26">
        <v>351</v>
      </c>
      <c r="W133" s="26">
        <v>675</v>
      </c>
      <c r="X133" s="26">
        <v>266</v>
      </c>
      <c r="Y133" s="26">
        <v>760</v>
      </c>
      <c r="Z133" s="26">
        <f t="shared" si="7"/>
        <v>324.26300000000003</v>
      </c>
      <c r="AA133" s="26">
        <f t="shared" si="7"/>
        <v>783.48</v>
      </c>
      <c r="AB133" s="26"/>
      <c r="AC133" s="26">
        <f t="shared" si="9"/>
        <v>553.87149999999997</v>
      </c>
      <c r="AD133" s="10">
        <f t="shared" si="10"/>
        <v>5.8073977364596168</v>
      </c>
      <c r="AE133" s="11">
        <f t="shared" si="8"/>
        <v>1.2727320326973122</v>
      </c>
      <c r="AF133" s="3"/>
    </row>
    <row r="134" spans="1:34" x14ac:dyDescent="0.2">
      <c r="A134" s="28" t="s">
        <v>880</v>
      </c>
      <c r="B134" s="29"/>
      <c r="C134" s="1">
        <f t="shared" si="6"/>
        <v>735</v>
      </c>
      <c r="D134" s="7">
        <v>290839</v>
      </c>
      <c r="E134" t="s">
        <v>48</v>
      </c>
      <c r="F134" s="1">
        <v>507849</v>
      </c>
      <c r="G134" s="1">
        <v>508583</v>
      </c>
      <c r="H134" t="s">
        <v>49</v>
      </c>
      <c r="I134" t="s">
        <v>881</v>
      </c>
      <c r="J134" s="8"/>
      <c r="K134" t="s">
        <v>882</v>
      </c>
      <c r="L134" t="s">
        <v>883</v>
      </c>
      <c r="M134" t="s">
        <v>884</v>
      </c>
      <c r="N134" t="s">
        <v>884</v>
      </c>
      <c r="O134" s="6" t="s">
        <v>885</v>
      </c>
      <c r="P134" s="6" t="s">
        <v>884</v>
      </c>
      <c r="Q134" s="6" t="s">
        <v>883</v>
      </c>
      <c r="R134" s="9" t="s">
        <v>132</v>
      </c>
      <c r="S134" s="8" t="s">
        <v>55</v>
      </c>
      <c r="U134" s="8" t="s">
        <v>96</v>
      </c>
      <c r="V134" s="26">
        <v>104</v>
      </c>
      <c r="W134" s="26">
        <v>223</v>
      </c>
      <c r="X134" s="26">
        <v>98</v>
      </c>
      <c r="Y134" s="26">
        <v>234</v>
      </c>
      <c r="Z134" s="26">
        <f t="shared" si="7"/>
        <v>107.43899999999999</v>
      </c>
      <c r="AA134" s="26">
        <f t="shared" si="7"/>
        <v>249.50700000000001</v>
      </c>
      <c r="AB134" s="26"/>
      <c r="AC134" s="26">
        <f t="shared" si="9"/>
        <v>178.47300000000001</v>
      </c>
      <c r="AD134" s="10">
        <f t="shared" si="10"/>
        <v>3.5262637562416712</v>
      </c>
      <c r="AE134" s="11">
        <f t="shared" si="8"/>
        <v>1.2155625095068463</v>
      </c>
      <c r="AF134" s="3"/>
    </row>
    <row r="135" spans="1:34" x14ac:dyDescent="0.2">
      <c r="A135" s="28" t="s">
        <v>886</v>
      </c>
      <c r="B135" s="29" t="s">
        <v>887</v>
      </c>
      <c r="C135" s="1">
        <f t="shared" si="6"/>
        <v>696</v>
      </c>
      <c r="D135" s="7">
        <v>150024</v>
      </c>
      <c r="E135" t="s">
        <v>48</v>
      </c>
      <c r="F135" s="1">
        <v>367053</v>
      </c>
      <c r="G135" s="1">
        <v>367748</v>
      </c>
      <c r="H135" t="s">
        <v>49</v>
      </c>
      <c r="I135" t="s">
        <v>888</v>
      </c>
      <c r="J135" s="8"/>
      <c r="K135" t="s">
        <v>889</v>
      </c>
      <c r="L135" t="s">
        <v>887</v>
      </c>
      <c r="M135" t="s">
        <v>890</v>
      </c>
      <c r="N135" t="s">
        <v>890</v>
      </c>
      <c r="O135" s="6" t="s">
        <v>891</v>
      </c>
      <c r="P135" s="6" t="s">
        <v>890</v>
      </c>
      <c r="Q135" s="6" t="s">
        <v>887</v>
      </c>
      <c r="R135" s="9" t="s">
        <v>892</v>
      </c>
      <c r="S135" s="8" t="s">
        <v>55</v>
      </c>
      <c r="U135" s="8" t="s">
        <v>96</v>
      </c>
      <c r="V135" s="26">
        <v>159</v>
      </c>
      <c r="W135" s="26">
        <v>347</v>
      </c>
      <c r="X135" s="26">
        <v>88</v>
      </c>
      <c r="Y135" s="26">
        <v>213</v>
      </c>
      <c r="Z135" s="26">
        <f t="shared" si="7"/>
        <v>129.38400000000001</v>
      </c>
      <c r="AA135" s="26">
        <f t="shared" si="7"/>
        <v>299.2115</v>
      </c>
      <c r="AB135" s="26"/>
      <c r="AC135" s="26">
        <f t="shared" si="9"/>
        <v>214.29775000000001</v>
      </c>
      <c r="AD135" s="10">
        <f t="shared" si="10"/>
        <v>3.8046442052362988</v>
      </c>
      <c r="AE135" s="11">
        <f t="shared" si="8"/>
        <v>1.2095064048241917</v>
      </c>
      <c r="AF135" s="3"/>
    </row>
    <row r="136" spans="1:34" x14ac:dyDescent="0.2">
      <c r="A136" s="28" t="s">
        <v>893</v>
      </c>
      <c r="B136" s="29"/>
      <c r="C136" s="1">
        <f t="shared" si="6"/>
        <v>804</v>
      </c>
      <c r="D136" s="7">
        <v>810217</v>
      </c>
      <c r="E136" t="s">
        <v>141</v>
      </c>
      <c r="F136" s="1">
        <v>1068338</v>
      </c>
      <c r="G136" s="1">
        <v>1067535</v>
      </c>
      <c r="H136" t="s">
        <v>37</v>
      </c>
      <c r="I136" t="s">
        <v>894</v>
      </c>
      <c r="J136" s="8"/>
      <c r="K136" t="s">
        <v>895</v>
      </c>
      <c r="L136" t="s">
        <v>896</v>
      </c>
      <c r="M136" t="s">
        <v>897</v>
      </c>
      <c r="N136" t="s">
        <v>897</v>
      </c>
      <c r="O136" s="6" t="s">
        <v>898</v>
      </c>
      <c r="P136" s="6" t="s">
        <v>897</v>
      </c>
      <c r="Q136" s="6" t="s">
        <v>896</v>
      </c>
      <c r="R136" s="9" t="s">
        <v>899</v>
      </c>
      <c r="S136" s="8" t="s">
        <v>55</v>
      </c>
      <c r="U136" s="8" t="s">
        <v>96</v>
      </c>
      <c r="V136" s="26">
        <v>175</v>
      </c>
      <c r="W136" s="26">
        <v>434</v>
      </c>
      <c r="X136" s="26">
        <v>186</v>
      </c>
      <c r="Y136" s="26">
        <v>374</v>
      </c>
      <c r="Z136" s="26">
        <f t="shared" si="7"/>
        <v>191.82299999999998</v>
      </c>
      <c r="AA136" s="26">
        <f t="shared" si="7"/>
        <v>436.97699999999998</v>
      </c>
      <c r="AB136" s="26"/>
      <c r="AC136" s="26">
        <f t="shared" si="9"/>
        <v>314.39999999999998</v>
      </c>
      <c r="AD136" s="10">
        <f t="shared" si="10"/>
        <v>4.3857161692365381</v>
      </c>
      <c r="AE136" s="11">
        <f t="shared" si="8"/>
        <v>1.1877816333708084</v>
      </c>
      <c r="AF136" s="3"/>
    </row>
    <row r="137" spans="1:34" x14ac:dyDescent="0.2">
      <c r="A137" s="28" t="s">
        <v>900</v>
      </c>
      <c r="B137" s="29"/>
      <c r="C137" s="1">
        <f t="shared" si="6"/>
        <v>423</v>
      </c>
      <c r="D137" s="7">
        <v>108370</v>
      </c>
      <c r="E137" t="s">
        <v>328</v>
      </c>
      <c r="F137" s="1">
        <v>169364</v>
      </c>
      <c r="G137" s="1">
        <v>168942</v>
      </c>
      <c r="H137" t="s">
        <v>37</v>
      </c>
      <c r="I137" t="s">
        <v>901</v>
      </c>
      <c r="J137" s="8"/>
      <c r="K137" t="s">
        <v>902</v>
      </c>
      <c r="L137" t="s">
        <v>903</v>
      </c>
      <c r="M137" t="s">
        <v>904</v>
      </c>
      <c r="N137" t="s">
        <v>904</v>
      </c>
      <c r="O137" s="6" t="s">
        <v>905</v>
      </c>
      <c r="P137" s="6" t="s">
        <v>904</v>
      </c>
      <c r="Q137" s="6" t="s">
        <v>903</v>
      </c>
      <c r="R137" s="9" t="s">
        <v>132</v>
      </c>
      <c r="S137" s="8" t="s">
        <v>55</v>
      </c>
      <c r="U137" s="8" t="s">
        <v>96</v>
      </c>
      <c r="V137" s="26">
        <v>112</v>
      </c>
      <c r="W137" s="26">
        <v>212</v>
      </c>
      <c r="X137" s="26">
        <v>82</v>
      </c>
      <c r="Y137" s="26">
        <v>213</v>
      </c>
      <c r="Z137" s="26">
        <f t="shared" si="7"/>
        <v>102.551</v>
      </c>
      <c r="AA137" s="26">
        <f t="shared" si="7"/>
        <v>231.7115</v>
      </c>
      <c r="AB137" s="26"/>
      <c r="AC137" s="26">
        <f t="shared" si="9"/>
        <v>167.13124999999999</v>
      </c>
      <c r="AD137" s="10">
        <f t="shared" si="10"/>
        <v>3.3115027434546929</v>
      </c>
      <c r="AE137" s="11">
        <f t="shared" si="8"/>
        <v>1.1759880879596345</v>
      </c>
      <c r="AF137" s="3"/>
    </row>
    <row r="138" spans="1:34" x14ac:dyDescent="0.2">
      <c r="A138" s="28" t="s">
        <v>906</v>
      </c>
      <c r="B138" s="29"/>
      <c r="C138" s="1">
        <f t="shared" si="6"/>
        <v>624</v>
      </c>
      <c r="D138" s="7">
        <v>212576</v>
      </c>
      <c r="E138" t="s">
        <v>141</v>
      </c>
      <c r="F138" s="1">
        <v>469984</v>
      </c>
      <c r="G138" s="1">
        <v>470607</v>
      </c>
      <c r="H138" t="s">
        <v>49</v>
      </c>
      <c r="I138" t="s">
        <v>907</v>
      </c>
      <c r="J138" s="8"/>
      <c r="K138" t="s">
        <v>908</v>
      </c>
      <c r="L138" t="s">
        <v>909</v>
      </c>
      <c r="M138" t="s">
        <v>910</v>
      </c>
      <c r="N138" t="s">
        <v>910</v>
      </c>
      <c r="O138" s="6" t="s">
        <v>911</v>
      </c>
      <c r="P138" s="6" t="s">
        <v>910</v>
      </c>
      <c r="Q138" s="6" t="s">
        <v>909</v>
      </c>
      <c r="R138" s="9" t="s">
        <v>912</v>
      </c>
      <c r="S138" s="8" t="s">
        <v>55</v>
      </c>
      <c r="U138" s="8" t="s">
        <v>96</v>
      </c>
      <c r="V138" s="26">
        <v>369</v>
      </c>
      <c r="W138" s="26">
        <v>834</v>
      </c>
      <c r="X138" s="26">
        <v>291</v>
      </c>
      <c r="Y138" s="26">
        <v>619</v>
      </c>
      <c r="Z138" s="26">
        <f t="shared" si="7"/>
        <v>347.15049999999997</v>
      </c>
      <c r="AA138" s="26">
        <f t="shared" si="7"/>
        <v>780.42450000000008</v>
      </c>
      <c r="AB138" s="26"/>
      <c r="AC138" s="26">
        <f t="shared" si="9"/>
        <v>563.78750000000002</v>
      </c>
      <c r="AD138" s="10">
        <f t="shared" si="10"/>
        <v>5.3654862744534153</v>
      </c>
      <c r="AE138" s="11">
        <f t="shared" si="8"/>
        <v>1.1686978200802585</v>
      </c>
      <c r="AF138" s="3"/>
    </row>
    <row r="139" spans="1:34" x14ac:dyDescent="0.2">
      <c r="A139" s="28" t="s">
        <v>913</v>
      </c>
      <c r="B139" s="29"/>
      <c r="C139" s="1">
        <f t="shared" si="6"/>
        <v>993</v>
      </c>
      <c r="D139" s="7">
        <v>324907</v>
      </c>
      <c r="E139" t="s">
        <v>89</v>
      </c>
      <c r="F139" s="1">
        <v>551648</v>
      </c>
      <c r="G139" s="1">
        <v>550656</v>
      </c>
      <c r="H139" t="s">
        <v>37</v>
      </c>
      <c r="I139" t="s">
        <v>914</v>
      </c>
      <c r="J139" s="8"/>
      <c r="K139" t="s">
        <v>915</v>
      </c>
      <c r="L139" t="s">
        <v>916</v>
      </c>
      <c r="M139" t="s">
        <v>917</v>
      </c>
      <c r="N139" t="s">
        <v>917</v>
      </c>
      <c r="O139" s="6" t="s">
        <v>918</v>
      </c>
      <c r="P139" s="6" t="s">
        <v>917</v>
      </c>
      <c r="Q139" s="6" t="s">
        <v>916</v>
      </c>
      <c r="R139" s="9" t="s">
        <v>919</v>
      </c>
      <c r="S139" s="8" t="s">
        <v>55</v>
      </c>
      <c r="U139" s="8" t="s">
        <v>96</v>
      </c>
      <c r="V139" s="26">
        <v>855</v>
      </c>
      <c r="W139" s="26">
        <v>1819</v>
      </c>
      <c r="X139" s="26">
        <v>700</v>
      </c>
      <c r="Y139" s="26">
        <v>1561</v>
      </c>
      <c r="Z139" s="26">
        <f t="shared" si="7"/>
        <v>817.35</v>
      </c>
      <c r="AA139" s="26">
        <f t="shared" si="7"/>
        <v>1824.4655</v>
      </c>
      <c r="AB139" s="26"/>
      <c r="AC139" s="26">
        <f t="shared" si="9"/>
        <v>1320.9077500000001</v>
      </c>
      <c r="AD139" s="10">
        <f t="shared" si="10"/>
        <v>6.8794921174693924</v>
      </c>
      <c r="AE139" s="11">
        <f t="shared" si="8"/>
        <v>1.158447973577009</v>
      </c>
      <c r="AF139" s="3"/>
    </row>
    <row r="140" spans="1:34" x14ac:dyDescent="0.2">
      <c r="A140" s="28" t="s">
        <v>927</v>
      </c>
      <c r="B140" s="29"/>
      <c r="C140" s="1">
        <f t="shared" si="6"/>
        <v>657</v>
      </c>
      <c r="D140" s="7">
        <v>739069</v>
      </c>
      <c r="E140" t="s">
        <v>48</v>
      </c>
      <c r="F140" s="1">
        <v>956118</v>
      </c>
      <c r="G140" s="1">
        <v>956774</v>
      </c>
      <c r="H140" t="s">
        <v>49</v>
      </c>
      <c r="I140" t="s">
        <v>928</v>
      </c>
      <c r="J140" s="8"/>
      <c r="K140" t="s">
        <v>929</v>
      </c>
      <c r="L140" t="s">
        <v>930</v>
      </c>
      <c r="M140" t="s">
        <v>931</v>
      </c>
      <c r="N140" t="s">
        <v>931</v>
      </c>
      <c r="O140" s="6" t="s">
        <v>932</v>
      </c>
      <c r="P140" s="6" t="s">
        <v>931</v>
      </c>
      <c r="Q140" s="6" t="s">
        <v>930</v>
      </c>
      <c r="R140" s="9" t="s">
        <v>132</v>
      </c>
      <c r="S140" s="8" t="s">
        <v>55</v>
      </c>
      <c r="U140" s="8" t="s">
        <v>96</v>
      </c>
      <c r="V140" s="26">
        <v>169</v>
      </c>
      <c r="W140" s="26">
        <v>411</v>
      </c>
      <c r="X140" s="26">
        <v>164</v>
      </c>
      <c r="Y140" s="26">
        <v>311</v>
      </c>
      <c r="Z140" s="26">
        <f t="shared" si="7"/>
        <v>176.602</v>
      </c>
      <c r="AA140" s="26">
        <f t="shared" si="7"/>
        <v>388.59050000000002</v>
      </c>
      <c r="AB140" s="26"/>
      <c r="AC140" s="26">
        <f t="shared" si="9"/>
        <v>282.59625</v>
      </c>
      <c r="AD140" s="10">
        <f t="shared" si="10"/>
        <v>4.0230998647097289</v>
      </c>
      <c r="AE140" s="11">
        <f t="shared" si="8"/>
        <v>1.1377489498572784</v>
      </c>
      <c r="AF140" s="3"/>
    </row>
    <row r="141" spans="1:34" x14ac:dyDescent="0.2">
      <c r="A141" s="28" t="s">
        <v>933</v>
      </c>
      <c r="B141" s="29"/>
      <c r="C141" s="1">
        <f t="shared" ref="C141:C203" si="11">ABS(F141-G141)+1</f>
        <v>1095</v>
      </c>
      <c r="D141" s="7">
        <v>910679</v>
      </c>
      <c r="E141" t="s">
        <v>328</v>
      </c>
      <c r="F141" s="1">
        <v>970915</v>
      </c>
      <c r="G141" s="1">
        <v>972009</v>
      </c>
      <c r="H141" t="s">
        <v>49</v>
      </c>
      <c r="I141" t="s">
        <v>934</v>
      </c>
      <c r="J141" s="8"/>
      <c r="K141" t="s">
        <v>935</v>
      </c>
      <c r="L141" t="s">
        <v>936</v>
      </c>
      <c r="M141" t="s">
        <v>937</v>
      </c>
      <c r="N141" t="s">
        <v>937</v>
      </c>
      <c r="O141" s="6" t="s">
        <v>938</v>
      </c>
      <c r="P141" s="6" t="s">
        <v>937</v>
      </c>
      <c r="Q141" s="6" t="s">
        <v>936</v>
      </c>
      <c r="R141" s="9" t="s">
        <v>939</v>
      </c>
      <c r="S141" s="8" t="s">
        <v>55</v>
      </c>
      <c r="U141" s="8" t="s">
        <v>96</v>
      </c>
      <c r="V141" s="26">
        <v>314</v>
      </c>
      <c r="W141" s="26">
        <v>791</v>
      </c>
      <c r="X141" s="26">
        <v>325</v>
      </c>
      <c r="Y141" s="26">
        <v>595</v>
      </c>
      <c r="Z141" s="26">
        <f t="shared" ref="Z141:AA203" si="12">AVERAGE(V141+1,(X141*X$2+1))</f>
        <v>338.53750000000002</v>
      </c>
      <c r="AA141" s="26">
        <f t="shared" si="12"/>
        <v>744.87249999999995</v>
      </c>
      <c r="AB141" s="26"/>
      <c r="AC141" s="26">
        <f t="shared" si="9"/>
        <v>541.70499999999993</v>
      </c>
      <c r="AD141" s="10">
        <f t="shared" si="10"/>
        <v>5.1512484060013959</v>
      </c>
      <c r="AE141" s="11">
        <f t="shared" ref="AE141:AE203" si="13">LOG(AA141/Z141,2)</f>
        <v>1.1376778494210975</v>
      </c>
      <c r="AF141" s="3"/>
    </row>
    <row r="142" spans="1:34" x14ac:dyDescent="0.2">
      <c r="A142" s="28" t="s">
        <v>940</v>
      </c>
      <c r="B142" s="29"/>
      <c r="C142" s="1">
        <f t="shared" si="11"/>
        <v>441</v>
      </c>
      <c r="D142" s="7">
        <v>370230</v>
      </c>
      <c r="E142" t="s">
        <v>141</v>
      </c>
      <c r="F142" s="1">
        <v>627730</v>
      </c>
      <c r="G142" s="1">
        <v>628170</v>
      </c>
      <c r="H142" t="s">
        <v>49</v>
      </c>
      <c r="I142" t="s">
        <v>941</v>
      </c>
      <c r="J142" s="8"/>
      <c r="K142" t="s">
        <v>942</v>
      </c>
      <c r="L142" t="s">
        <v>943</v>
      </c>
      <c r="M142" t="s">
        <v>944</v>
      </c>
      <c r="N142" t="s">
        <v>944</v>
      </c>
      <c r="O142" s="6" t="s">
        <v>945</v>
      </c>
      <c r="P142" s="6" t="s">
        <v>944</v>
      </c>
      <c r="Q142" s="6" t="s">
        <v>943</v>
      </c>
      <c r="R142" s="9" t="s">
        <v>946</v>
      </c>
      <c r="S142" s="8" t="s">
        <v>55</v>
      </c>
      <c r="U142" s="8" t="s">
        <v>96</v>
      </c>
      <c r="V142" s="26">
        <v>108</v>
      </c>
      <c r="W142" s="26">
        <v>240</v>
      </c>
      <c r="X142" s="26">
        <v>138</v>
      </c>
      <c r="Y142" s="26">
        <v>288</v>
      </c>
      <c r="Z142" s="26">
        <f t="shared" si="12"/>
        <v>131.65899999999999</v>
      </c>
      <c r="AA142" s="26">
        <f t="shared" si="12"/>
        <v>289.62400000000002</v>
      </c>
      <c r="AB142" s="26"/>
      <c r="AC142" s="26">
        <f t="shared" si="9"/>
        <v>210.64150000000001</v>
      </c>
      <c r="AD142" s="10">
        <f t="shared" si="10"/>
        <v>3.5510212733160365</v>
      </c>
      <c r="AE142" s="11">
        <f t="shared" si="13"/>
        <v>1.1373750127346622</v>
      </c>
      <c r="AF142" s="3"/>
    </row>
    <row r="143" spans="1:34" x14ac:dyDescent="0.2">
      <c r="A143" s="28" t="s">
        <v>954</v>
      </c>
      <c r="B143" s="29"/>
      <c r="C143" s="1">
        <f t="shared" si="11"/>
        <v>168</v>
      </c>
      <c r="D143" s="7">
        <v>-17649</v>
      </c>
      <c r="E143" t="s">
        <v>676</v>
      </c>
      <c r="F143" s="1">
        <v>537022</v>
      </c>
      <c r="G143" s="1">
        <v>536855</v>
      </c>
      <c r="H143" t="s">
        <v>37</v>
      </c>
      <c r="I143" t="s">
        <v>955</v>
      </c>
      <c r="J143" s="8"/>
      <c r="K143" t="s">
        <v>956</v>
      </c>
      <c r="L143" t="s">
        <v>957</v>
      </c>
      <c r="M143" t="s">
        <v>958</v>
      </c>
      <c r="N143" t="s">
        <v>958</v>
      </c>
      <c r="O143" s="6" t="s">
        <v>959</v>
      </c>
      <c r="P143" s="6" t="s">
        <v>958</v>
      </c>
      <c r="Q143" s="6" t="s">
        <v>957</v>
      </c>
      <c r="R143" s="9" t="s">
        <v>960</v>
      </c>
      <c r="S143" s="8" t="s">
        <v>55</v>
      </c>
      <c r="U143" s="8" t="s">
        <v>96</v>
      </c>
      <c r="V143" s="26">
        <v>553</v>
      </c>
      <c r="W143" s="26">
        <v>1281</v>
      </c>
      <c r="X143" s="26">
        <v>500</v>
      </c>
      <c r="Y143" s="26">
        <v>945</v>
      </c>
      <c r="Z143" s="26">
        <f t="shared" si="12"/>
        <v>555.25</v>
      </c>
      <c r="AA143" s="26">
        <f t="shared" si="12"/>
        <v>1194.7975000000001</v>
      </c>
      <c r="AB143" s="26"/>
      <c r="AC143" s="26">
        <f t="shared" ref="AC143:AC205" si="14">AVERAGE(Z143:AA143)</f>
        <v>875.02375000000006</v>
      </c>
      <c r="AD143" s="10">
        <f t="shared" ref="AD143:AD205" si="15">LOG(AA143/Z143,2)/(AE$2+AE$3*(AVERAGE(Z143:AA143)^AE$4))</f>
        <v>5.8492157703621412</v>
      </c>
      <c r="AE143" s="11">
        <f t="shared" si="13"/>
        <v>1.1055567311776064</v>
      </c>
      <c r="AF143" s="3"/>
    </row>
    <row r="144" spans="1:34" x14ac:dyDescent="0.2">
      <c r="A144" s="28" t="s">
        <v>961</v>
      </c>
      <c r="B144" s="29"/>
      <c r="C144" s="1">
        <f t="shared" si="11"/>
        <v>624</v>
      </c>
      <c r="D144" s="7">
        <v>-461004</v>
      </c>
      <c r="E144" t="s">
        <v>676</v>
      </c>
      <c r="F144" s="1">
        <v>93895</v>
      </c>
      <c r="G144" s="1">
        <v>93272</v>
      </c>
      <c r="H144" t="s">
        <v>37</v>
      </c>
      <c r="I144" t="s">
        <v>962</v>
      </c>
      <c r="J144" s="8"/>
      <c r="K144" t="s">
        <v>963</v>
      </c>
      <c r="L144" t="s">
        <v>964</v>
      </c>
      <c r="M144" t="s">
        <v>965</v>
      </c>
      <c r="N144" t="s">
        <v>965</v>
      </c>
      <c r="O144" s="6" t="s">
        <v>966</v>
      </c>
      <c r="P144" s="6" t="s">
        <v>965</v>
      </c>
      <c r="Q144" s="6" t="s">
        <v>964</v>
      </c>
      <c r="R144" s="9" t="s">
        <v>967</v>
      </c>
      <c r="S144" s="8" t="s">
        <v>55</v>
      </c>
      <c r="U144" s="8" t="s">
        <v>96</v>
      </c>
      <c r="V144" s="26">
        <v>457</v>
      </c>
      <c r="W144" s="26">
        <v>1118</v>
      </c>
      <c r="X144" s="26">
        <v>451</v>
      </c>
      <c r="Y144" s="26">
        <v>729</v>
      </c>
      <c r="Z144" s="26">
        <f t="shared" si="12"/>
        <v>480.03049999999996</v>
      </c>
      <c r="AA144" s="26">
        <f t="shared" si="12"/>
        <v>986.82950000000005</v>
      </c>
      <c r="AB144" s="26"/>
      <c r="AC144" s="26">
        <f t="shared" si="14"/>
        <v>733.43000000000006</v>
      </c>
      <c r="AD144" s="10">
        <f t="shared" si="15"/>
        <v>5.2080874559979478</v>
      </c>
      <c r="AE144" s="11">
        <f t="shared" si="13"/>
        <v>1.0396747696284725</v>
      </c>
      <c r="AF144" s="3"/>
    </row>
    <row r="145" spans="1:34" x14ac:dyDescent="0.2">
      <c r="A145" s="28" t="s">
        <v>968</v>
      </c>
      <c r="B145" s="29"/>
      <c r="C145" s="1">
        <f t="shared" si="11"/>
        <v>831</v>
      </c>
      <c r="D145" s="7">
        <v>-156260</v>
      </c>
      <c r="E145" t="s">
        <v>149</v>
      </c>
      <c r="F145" s="1">
        <v>636105</v>
      </c>
      <c r="G145" s="1">
        <v>636935</v>
      </c>
      <c r="H145" t="s">
        <v>49</v>
      </c>
      <c r="I145" t="s">
        <v>969</v>
      </c>
      <c r="J145" s="8"/>
      <c r="K145" t="s">
        <v>970</v>
      </c>
      <c r="L145" t="s">
        <v>971</v>
      </c>
      <c r="M145" t="s">
        <v>972</v>
      </c>
      <c r="N145" t="s">
        <v>972</v>
      </c>
      <c r="O145" s="6" t="s">
        <v>973</v>
      </c>
      <c r="P145" s="6" t="s">
        <v>972</v>
      </c>
      <c r="Q145" s="6" t="s">
        <v>971</v>
      </c>
      <c r="R145" s="9" t="s">
        <v>974</v>
      </c>
      <c r="S145" s="8" t="s">
        <v>55</v>
      </c>
      <c r="U145" s="8" t="s">
        <v>96</v>
      </c>
      <c r="V145" s="26">
        <v>124</v>
      </c>
      <c r="W145" s="26">
        <v>251</v>
      </c>
      <c r="X145" s="26">
        <v>118</v>
      </c>
      <c r="Y145" s="26">
        <v>233</v>
      </c>
      <c r="Z145" s="26">
        <f t="shared" si="12"/>
        <v>128.54899999999998</v>
      </c>
      <c r="AA145" s="26">
        <f t="shared" si="12"/>
        <v>262.92150000000004</v>
      </c>
      <c r="AB145" s="26"/>
      <c r="AC145" s="26">
        <f t="shared" si="14"/>
        <v>195.73525000000001</v>
      </c>
      <c r="AD145" s="10">
        <f t="shared" si="15"/>
        <v>3.1206919329917211</v>
      </c>
      <c r="AE145" s="11">
        <f t="shared" si="13"/>
        <v>1.0323137336448129</v>
      </c>
      <c r="AF145" s="3"/>
    </row>
    <row r="146" spans="1:34" x14ac:dyDescent="0.2">
      <c r="A146" s="28" t="s">
        <v>975</v>
      </c>
      <c r="B146" s="29"/>
      <c r="C146" s="1">
        <f t="shared" si="11"/>
        <v>465</v>
      </c>
      <c r="D146" s="7">
        <v>-285764</v>
      </c>
      <c r="E146" t="s">
        <v>74</v>
      </c>
      <c r="F146" s="1">
        <v>701186</v>
      </c>
      <c r="G146" s="1">
        <v>701650</v>
      </c>
      <c r="H146" t="s">
        <v>49</v>
      </c>
      <c r="I146" t="s">
        <v>976</v>
      </c>
      <c r="J146" s="8"/>
      <c r="K146" t="s">
        <v>977</v>
      </c>
      <c r="L146" t="s">
        <v>978</v>
      </c>
      <c r="M146" t="s">
        <v>979</v>
      </c>
      <c r="N146" t="s">
        <v>979</v>
      </c>
      <c r="O146" s="6" t="s">
        <v>980</v>
      </c>
      <c r="P146" s="6" t="s">
        <v>979</v>
      </c>
      <c r="Q146" s="6" t="s">
        <v>978</v>
      </c>
      <c r="R146" s="9" t="s">
        <v>981</v>
      </c>
      <c r="S146" s="8" t="s">
        <v>55</v>
      </c>
      <c r="U146" s="8" t="s">
        <v>96</v>
      </c>
      <c r="V146" s="26">
        <v>684</v>
      </c>
      <c r="W146" s="26">
        <v>1286</v>
      </c>
      <c r="X146" s="26">
        <v>550</v>
      </c>
      <c r="Y146" s="26">
        <v>1161</v>
      </c>
      <c r="Z146" s="26">
        <f t="shared" si="12"/>
        <v>648.52499999999998</v>
      </c>
      <c r="AA146" s="26">
        <f t="shared" si="12"/>
        <v>1323.7655</v>
      </c>
      <c r="AB146" s="26"/>
      <c r="AC146" s="26">
        <f t="shared" si="14"/>
        <v>986.14525000000003</v>
      </c>
      <c r="AD146" s="10">
        <f t="shared" si="15"/>
        <v>5.6417931519026228</v>
      </c>
      <c r="AE146" s="11">
        <f t="shared" si="13"/>
        <v>1.0294134817307203</v>
      </c>
      <c r="AF146" s="3"/>
    </row>
    <row r="147" spans="1:34" x14ac:dyDescent="0.2">
      <c r="A147" s="28" t="s">
        <v>982</v>
      </c>
      <c r="B147" s="29"/>
      <c r="C147" s="1">
        <f t="shared" si="11"/>
        <v>591</v>
      </c>
      <c r="D147" s="7">
        <v>-329585</v>
      </c>
      <c r="E147" t="s">
        <v>66</v>
      </c>
      <c r="F147" s="1">
        <v>719729</v>
      </c>
      <c r="G147" s="1">
        <v>720319</v>
      </c>
      <c r="H147" t="s">
        <v>49</v>
      </c>
      <c r="I147" t="s">
        <v>983</v>
      </c>
      <c r="J147" s="8"/>
      <c r="K147" t="s">
        <v>984</v>
      </c>
      <c r="L147" t="s">
        <v>985</v>
      </c>
      <c r="M147" t="s">
        <v>986</v>
      </c>
      <c r="N147" t="s">
        <v>986</v>
      </c>
      <c r="O147" s="6" t="s">
        <v>987</v>
      </c>
      <c r="P147" s="6" t="s">
        <v>986</v>
      </c>
      <c r="Q147" s="6" t="s">
        <v>985</v>
      </c>
      <c r="R147" s="9" t="s">
        <v>988</v>
      </c>
      <c r="S147" s="8" t="s">
        <v>55</v>
      </c>
      <c r="U147" s="8" t="s">
        <v>96</v>
      </c>
      <c r="V147" s="26">
        <v>415</v>
      </c>
      <c r="W147" s="26">
        <v>884</v>
      </c>
      <c r="X147" s="26">
        <v>471</v>
      </c>
      <c r="Y147" s="26">
        <v>882</v>
      </c>
      <c r="Z147" s="26">
        <f t="shared" si="12"/>
        <v>470.14049999999997</v>
      </c>
      <c r="AA147" s="26">
        <f t="shared" si="12"/>
        <v>959.41100000000006</v>
      </c>
      <c r="AB147" s="26"/>
      <c r="AC147" s="26">
        <f t="shared" si="14"/>
        <v>714.77575000000002</v>
      </c>
      <c r="AD147" s="10">
        <f t="shared" si="15"/>
        <v>5.1126145189691332</v>
      </c>
      <c r="AE147" s="11">
        <f t="shared" si="13"/>
        <v>1.0290570145917457</v>
      </c>
      <c r="AF147" s="3"/>
    </row>
    <row r="148" spans="1:34" x14ac:dyDescent="0.2">
      <c r="A148" s="28" t="s">
        <v>989</v>
      </c>
      <c r="B148" s="29"/>
      <c r="C148" s="1">
        <f t="shared" si="11"/>
        <v>183</v>
      </c>
      <c r="D148" s="7">
        <v>-459885</v>
      </c>
      <c r="E148" t="s">
        <v>676</v>
      </c>
      <c r="F148" s="1">
        <v>94794</v>
      </c>
      <c r="G148" s="1">
        <v>94612</v>
      </c>
      <c r="H148" t="s">
        <v>37</v>
      </c>
      <c r="I148" t="s">
        <v>990</v>
      </c>
      <c r="J148" s="8"/>
      <c r="K148" t="s">
        <v>991</v>
      </c>
      <c r="L148" t="s">
        <v>992</v>
      </c>
      <c r="M148" t="s">
        <v>993</v>
      </c>
      <c r="N148" t="s">
        <v>993</v>
      </c>
      <c r="O148" s="6" t="s">
        <v>994</v>
      </c>
      <c r="P148" s="6" t="s">
        <v>993</v>
      </c>
      <c r="Q148" s="6" t="s">
        <v>992</v>
      </c>
      <c r="R148" s="9" t="s">
        <v>995</v>
      </c>
      <c r="S148" s="8" t="s">
        <v>55</v>
      </c>
      <c r="U148" s="8" t="s">
        <v>96</v>
      </c>
      <c r="V148" s="26">
        <v>322</v>
      </c>
      <c r="W148" s="26">
        <v>679</v>
      </c>
      <c r="X148" s="26">
        <v>284</v>
      </c>
      <c r="Y148" s="26">
        <v>530</v>
      </c>
      <c r="Z148" s="26">
        <f t="shared" si="12"/>
        <v>319.762</v>
      </c>
      <c r="AA148" s="26">
        <f t="shared" si="12"/>
        <v>650.81500000000005</v>
      </c>
      <c r="AB148" s="26"/>
      <c r="AC148" s="26">
        <f t="shared" si="14"/>
        <v>485.2885</v>
      </c>
      <c r="AD148" s="10">
        <f t="shared" si="15"/>
        <v>4.4649566324256984</v>
      </c>
      <c r="AE148" s="11">
        <f t="shared" si="13"/>
        <v>1.0252490012096476</v>
      </c>
      <c r="AF148" s="3"/>
    </row>
    <row r="149" spans="1:34" x14ac:dyDescent="0.2">
      <c r="A149" s="28" t="s">
        <v>996</v>
      </c>
      <c r="B149" s="29"/>
      <c r="C149" s="1">
        <f t="shared" si="11"/>
        <v>459</v>
      </c>
      <c r="D149" s="7">
        <v>13685</v>
      </c>
      <c r="E149" t="s">
        <v>676</v>
      </c>
      <c r="F149" s="1">
        <v>568044</v>
      </c>
      <c r="G149" s="1">
        <v>568502</v>
      </c>
      <c r="H149" t="s">
        <v>49</v>
      </c>
      <c r="I149" t="s">
        <v>997</v>
      </c>
      <c r="J149" s="8"/>
      <c r="K149" t="s">
        <v>998</v>
      </c>
      <c r="L149" t="s">
        <v>999</v>
      </c>
      <c r="M149" t="s">
        <v>1000</v>
      </c>
      <c r="N149" t="s">
        <v>1000</v>
      </c>
      <c r="O149" s="6" t="s">
        <v>1001</v>
      </c>
      <c r="P149" s="6" t="s">
        <v>1000</v>
      </c>
      <c r="Q149" s="6" t="s">
        <v>999</v>
      </c>
      <c r="R149" s="9" t="s">
        <v>1002</v>
      </c>
      <c r="S149" s="8" t="s">
        <v>55</v>
      </c>
      <c r="U149" s="8" t="s">
        <v>96</v>
      </c>
      <c r="V149" s="26">
        <v>1554</v>
      </c>
      <c r="W149" s="26">
        <v>3311</v>
      </c>
      <c r="X149" s="26">
        <v>1236</v>
      </c>
      <c r="Y149" s="26">
        <v>2255</v>
      </c>
      <c r="Z149" s="26">
        <f t="shared" si="12"/>
        <v>1464.598</v>
      </c>
      <c r="AA149" s="26">
        <f t="shared" si="12"/>
        <v>2976.8024999999998</v>
      </c>
      <c r="AB149" s="26"/>
      <c r="AC149" s="26">
        <f t="shared" si="14"/>
        <v>2220.7002499999999</v>
      </c>
      <c r="AD149" s="10">
        <f t="shared" si="15"/>
        <v>6.8685127285647365</v>
      </c>
      <c r="AE149" s="11">
        <f t="shared" si="13"/>
        <v>1.0232587763274459</v>
      </c>
      <c r="AF149" s="3"/>
    </row>
    <row r="150" spans="1:34" x14ac:dyDescent="0.2">
      <c r="A150" s="28" t="s">
        <v>1003</v>
      </c>
      <c r="B150" s="29"/>
      <c r="C150" s="1">
        <f t="shared" si="11"/>
        <v>483</v>
      </c>
      <c r="D150" s="7">
        <v>-420548</v>
      </c>
      <c r="E150" t="s">
        <v>676</v>
      </c>
      <c r="F150" s="1">
        <v>133799</v>
      </c>
      <c r="G150" s="1">
        <v>134281</v>
      </c>
      <c r="H150" t="s">
        <v>49</v>
      </c>
      <c r="I150" t="s">
        <v>1004</v>
      </c>
      <c r="J150" s="8"/>
      <c r="K150" t="s">
        <v>1005</v>
      </c>
      <c r="L150" t="s">
        <v>1006</v>
      </c>
      <c r="M150" t="s">
        <v>1007</v>
      </c>
      <c r="N150" t="s">
        <v>1007</v>
      </c>
      <c r="O150" s="6" t="s">
        <v>1008</v>
      </c>
      <c r="P150" s="6" t="s">
        <v>1007</v>
      </c>
      <c r="Q150" s="6" t="s">
        <v>1006</v>
      </c>
      <c r="R150" s="9" t="s">
        <v>1009</v>
      </c>
      <c r="S150" s="8" t="s">
        <v>55</v>
      </c>
      <c r="U150" s="8" t="s">
        <v>96</v>
      </c>
      <c r="V150" s="26">
        <v>400</v>
      </c>
      <c r="W150" s="26">
        <v>782</v>
      </c>
      <c r="X150" s="26">
        <v>312</v>
      </c>
      <c r="Y150" s="26">
        <v>625</v>
      </c>
      <c r="Z150" s="26">
        <f t="shared" si="12"/>
        <v>374.31600000000003</v>
      </c>
      <c r="AA150" s="26">
        <f t="shared" si="12"/>
        <v>757.9375</v>
      </c>
      <c r="AB150" s="26"/>
      <c r="AC150" s="26">
        <f t="shared" si="14"/>
        <v>566.12675000000002</v>
      </c>
      <c r="AD150" s="10">
        <f t="shared" si="15"/>
        <v>4.6794847021288488</v>
      </c>
      <c r="AE150" s="11">
        <f t="shared" si="13"/>
        <v>1.0178221707404875</v>
      </c>
      <c r="AF150" s="3"/>
    </row>
    <row r="151" spans="1:34" x14ac:dyDescent="0.2">
      <c r="A151" s="28" t="s">
        <v>1010</v>
      </c>
      <c r="B151" s="29"/>
      <c r="C151" s="1">
        <f t="shared" si="11"/>
        <v>3855</v>
      </c>
      <c r="D151" s="7">
        <v>273406</v>
      </c>
      <c r="E151" t="s">
        <v>270</v>
      </c>
      <c r="F151" s="1">
        <v>521317</v>
      </c>
      <c r="G151" s="1">
        <v>517463</v>
      </c>
      <c r="H151" t="s">
        <v>37</v>
      </c>
      <c r="I151" t="s">
        <v>1011</v>
      </c>
      <c r="J151" s="8"/>
      <c r="K151" t="s">
        <v>1012</v>
      </c>
      <c r="L151" t="s">
        <v>1013</v>
      </c>
      <c r="M151" t="s">
        <v>1014</v>
      </c>
      <c r="N151" t="s">
        <v>1014</v>
      </c>
      <c r="O151" s="6" t="s">
        <v>1015</v>
      </c>
      <c r="P151" s="6" t="s">
        <v>1014</v>
      </c>
      <c r="Q151" s="6" t="s">
        <v>1013</v>
      </c>
      <c r="R151" s="9" t="s">
        <v>1016</v>
      </c>
      <c r="S151" s="8" t="s">
        <v>55</v>
      </c>
      <c r="U151" s="8" t="s">
        <v>96</v>
      </c>
      <c r="V151" s="26">
        <v>158</v>
      </c>
      <c r="W151" s="26">
        <v>359</v>
      </c>
      <c r="X151" s="26">
        <v>175</v>
      </c>
      <c r="Y151" s="26">
        <v>303</v>
      </c>
      <c r="Z151" s="26">
        <f t="shared" si="12"/>
        <v>177.21250000000001</v>
      </c>
      <c r="AA151" s="26">
        <f t="shared" si="12"/>
        <v>357.90649999999999</v>
      </c>
      <c r="AB151" s="26"/>
      <c r="AC151" s="26">
        <f t="shared" si="14"/>
        <v>267.55950000000001</v>
      </c>
      <c r="AD151" s="10">
        <f t="shared" si="15"/>
        <v>3.5058105556201444</v>
      </c>
      <c r="AE151" s="11">
        <f t="shared" si="13"/>
        <v>1.0141023744669861</v>
      </c>
      <c r="AF151" s="3"/>
    </row>
    <row r="152" spans="1:34" x14ac:dyDescent="0.2">
      <c r="A152" s="28" t="s">
        <v>1017</v>
      </c>
      <c r="B152" s="29"/>
      <c r="C152" s="1">
        <f t="shared" si="11"/>
        <v>954</v>
      </c>
      <c r="D152" s="7">
        <v>333330</v>
      </c>
      <c r="E152" t="s">
        <v>270</v>
      </c>
      <c r="F152" s="1">
        <v>579790</v>
      </c>
      <c r="G152" s="1">
        <v>578837</v>
      </c>
      <c r="H152" t="s">
        <v>37</v>
      </c>
      <c r="I152" t="s">
        <v>1018</v>
      </c>
      <c r="J152" s="8"/>
      <c r="K152" t="s">
        <v>1019</v>
      </c>
      <c r="L152" t="s">
        <v>1020</v>
      </c>
      <c r="M152" t="s">
        <v>1021</v>
      </c>
      <c r="N152" t="s">
        <v>1021</v>
      </c>
      <c r="O152" s="6" t="s">
        <v>1022</v>
      </c>
      <c r="P152" s="6" t="s">
        <v>1021</v>
      </c>
      <c r="Q152" s="6" t="s">
        <v>1020</v>
      </c>
      <c r="R152" s="9" t="s">
        <v>1023</v>
      </c>
      <c r="S152" s="8" t="s">
        <v>55</v>
      </c>
      <c r="U152" s="8" t="s">
        <v>96</v>
      </c>
      <c r="V152" s="26">
        <v>1565</v>
      </c>
      <c r="W152" s="26">
        <v>2949</v>
      </c>
      <c r="X152" s="26">
        <v>1297</v>
      </c>
      <c r="Y152" s="26">
        <v>2637</v>
      </c>
      <c r="Z152" s="26">
        <f t="shared" si="12"/>
        <v>1503.9834999999998</v>
      </c>
      <c r="AA152" s="26">
        <f t="shared" si="12"/>
        <v>3019.4634999999998</v>
      </c>
      <c r="AB152" s="26"/>
      <c r="AC152" s="26">
        <f t="shared" si="14"/>
        <v>2261.7235000000001</v>
      </c>
      <c r="AD152" s="10">
        <f t="shared" si="15"/>
        <v>6.7754643566739228</v>
      </c>
      <c r="AE152" s="11">
        <f t="shared" si="13"/>
        <v>1.0055034939518717</v>
      </c>
      <c r="AF152" s="3"/>
    </row>
    <row r="153" spans="1:34" x14ac:dyDescent="0.2">
      <c r="A153" s="30" t="s">
        <v>1024</v>
      </c>
      <c r="B153" s="31"/>
      <c r="C153" s="1">
        <f t="shared" si="11"/>
        <v>3852</v>
      </c>
      <c r="D153" s="7">
        <v>-161112</v>
      </c>
      <c r="E153" t="s">
        <v>36</v>
      </c>
      <c r="F153" s="1">
        <v>259114</v>
      </c>
      <c r="G153" s="1">
        <v>262965</v>
      </c>
      <c r="H153" t="s">
        <v>49</v>
      </c>
      <c r="I153" t="s">
        <v>1025</v>
      </c>
      <c r="J153" s="8"/>
      <c r="K153" t="s">
        <v>1026</v>
      </c>
      <c r="L153" t="s">
        <v>1027</v>
      </c>
      <c r="M153" t="s">
        <v>1028</v>
      </c>
      <c r="N153" t="s">
        <v>1028</v>
      </c>
      <c r="O153" s="6" t="s">
        <v>1029</v>
      </c>
      <c r="P153" s="6" t="s">
        <v>1028</v>
      </c>
      <c r="Q153" s="6" t="s">
        <v>1027</v>
      </c>
      <c r="R153" s="9" t="s">
        <v>1030</v>
      </c>
      <c r="S153" s="8" t="s">
        <v>55</v>
      </c>
      <c r="U153" s="8"/>
      <c r="V153" s="26">
        <v>694</v>
      </c>
      <c r="W153" s="26">
        <v>3690</v>
      </c>
      <c r="X153" s="26">
        <v>617</v>
      </c>
      <c r="Y153" s="26">
        <v>1615</v>
      </c>
      <c r="Z153" s="26">
        <f t="shared" si="12"/>
        <v>690.74350000000004</v>
      </c>
      <c r="AA153" s="26">
        <f t="shared" si="12"/>
        <v>2791.5825</v>
      </c>
      <c r="AB153" s="26"/>
      <c r="AC153" s="26">
        <f t="shared" si="14"/>
        <v>1741.163</v>
      </c>
      <c r="AD153" s="10">
        <f t="shared" si="15"/>
        <v>12.810637367210123</v>
      </c>
      <c r="AE153" s="11">
        <f t="shared" si="13"/>
        <v>2.0148612066646403</v>
      </c>
      <c r="AF153" s="3"/>
    </row>
    <row r="154" spans="1:34" x14ac:dyDescent="0.2">
      <c r="A154" s="30" t="s">
        <v>1031</v>
      </c>
      <c r="B154" s="31"/>
      <c r="C154" s="1">
        <f t="shared" si="11"/>
        <v>1182</v>
      </c>
      <c r="D154" s="7">
        <v>-111087</v>
      </c>
      <c r="E154" t="s">
        <v>149</v>
      </c>
      <c r="F154" s="1">
        <v>682283</v>
      </c>
      <c r="G154" s="1">
        <v>681102</v>
      </c>
      <c r="H154" t="s">
        <v>37</v>
      </c>
      <c r="I154" t="s">
        <v>1032</v>
      </c>
      <c r="J154" s="8"/>
      <c r="K154" t="s">
        <v>1033</v>
      </c>
      <c r="L154" t="s">
        <v>1034</v>
      </c>
      <c r="M154" t="s">
        <v>1035</v>
      </c>
      <c r="N154" t="s">
        <v>1035</v>
      </c>
      <c r="O154" s="6" t="s">
        <v>1036</v>
      </c>
      <c r="P154" s="6" t="s">
        <v>1035</v>
      </c>
      <c r="Q154" s="6" t="s">
        <v>1034</v>
      </c>
      <c r="R154" s="9" t="s">
        <v>1037</v>
      </c>
      <c r="S154" s="8" t="s">
        <v>55</v>
      </c>
      <c r="U154" s="8"/>
      <c r="V154" s="26">
        <v>992</v>
      </c>
      <c r="W154" s="26">
        <v>4171</v>
      </c>
      <c r="X154" s="26">
        <v>955</v>
      </c>
      <c r="Y154" s="26">
        <v>2170</v>
      </c>
      <c r="Z154" s="26">
        <f t="shared" si="12"/>
        <v>1027.5025000000001</v>
      </c>
      <c r="AA154" s="26">
        <f t="shared" si="12"/>
        <v>3357.0349999999999</v>
      </c>
      <c r="AB154" s="26"/>
      <c r="AC154" s="26">
        <f t="shared" si="14"/>
        <v>2192.2687500000002</v>
      </c>
      <c r="AD154" s="10">
        <f t="shared" si="15"/>
        <v>11.433719485483271</v>
      </c>
      <c r="AE154" s="11">
        <f t="shared" si="13"/>
        <v>1.7080456743507084</v>
      </c>
      <c r="AF154" s="3"/>
    </row>
    <row r="155" spans="1:34" x14ac:dyDescent="0.2">
      <c r="A155" s="30" t="s">
        <v>1038</v>
      </c>
      <c r="B155" s="31"/>
      <c r="C155" s="1">
        <f t="shared" si="11"/>
        <v>4236</v>
      </c>
      <c r="D155" s="7">
        <v>904158</v>
      </c>
      <c r="E155" t="s">
        <v>328</v>
      </c>
      <c r="F155" s="1">
        <v>962823</v>
      </c>
      <c r="G155" s="1">
        <v>967058</v>
      </c>
      <c r="H155" t="s">
        <v>49</v>
      </c>
      <c r="I155" t="s">
        <v>1039</v>
      </c>
      <c r="J155" s="8"/>
      <c r="K155" t="s">
        <v>1040</v>
      </c>
      <c r="L155" t="s">
        <v>1041</v>
      </c>
      <c r="M155" t="s">
        <v>1042</v>
      </c>
      <c r="N155" t="s">
        <v>1042</v>
      </c>
      <c r="O155" s="6" t="s">
        <v>1043</v>
      </c>
      <c r="P155" s="6" t="s">
        <v>1042</v>
      </c>
      <c r="Q155" s="6" t="s">
        <v>1041</v>
      </c>
      <c r="R155" s="9" t="s">
        <v>1044</v>
      </c>
      <c r="S155" s="8" t="s">
        <v>55</v>
      </c>
      <c r="U155" s="8"/>
      <c r="V155" s="26">
        <v>554</v>
      </c>
      <c r="W155" s="26">
        <v>2233</v>
      </c>
      <c r="X155" s="26">
        <v>486</v>
      </c>
      <c r="Y155" s="26">
        <v>1061</v>
      </c>
      <c r="Z155" s="26">
        <f t="shared" si="12"/>
        <v>547.97299999999996</v>
      </c>
      <c r="AA155" s="26">
        <f t="shared" si="12"/>
        <v>1738.7155</v>
      </c>
      <c r="AB155" s="26"/>
      <c r="AC155" s="26">
        <f t="shared" si="14"/>
        <v>1143.3442500000001</v>
      </c>
      <c r="AD155" s="10">
        <f t="shared" si="15"/>
        <v>9.5181853109007868</v>
      </c>
      <c r="AE155" s="11">
        <f t="shared" si="13"/>
        <v>1.6658451739014553</v>
      </c>
      <c r="AF155" s="3"/>
    </row>
    <row r="156" spans="1:34" x14ac:dyDescent="0.2">
      <c r="A156" s="6" t="s">
        <v>1045</v>
      </c>
      <c r="B156" t="s">
        <v>1046</v>
      </c>
      <c r="C156" s="1">
        <f t="shared" si="11"/>
        <v>1836</v>
      </c>
      <c r="D156" s="7">
        <v>-122371</v>
      </c>
      <c r="E156" t="s">
        <v>89</v>
      </c>
      <c r="F156" s="1">
        <v>102956</v>
      </c>
      <c r="G156" s="1">
        <v>104791</v>
      </c>
      <c r="H156" t="s">
        <v>49</v>
      </c>
      <c r="I156" t="s">
        <v>1047</v>
      </c>
      <c r="J156" s="8"/>
      <c r="K156" t="s">
        <v>1048</v>
      </c>
      <c r="N156" t="s">
        <v>1049</v>
      </c>
      <c r="O156" s="6" t="s">
        <v>1050</v>
      </c>
      <c r="P156" s="6" t="s">
        <v>1049</v>
      </c>
      <c r="Q156" s="12" t="s">
        <v>1051</v>
      </c>
      <c r="R156" s="9" t="s">
        <v>1052</v>
      </c>
      <c r="S156" s="8" t="s">
        <v>44</v>
      </c>
      <c r="U156" s="8"/>
      <c r="V156" s="26">
        <v>1453</v>
      </c>
      <c r="W156" s="26">
        <v>3513</v>
      </c>
      <c r="X156" s="26">
        <v>1395</v>
      </c>
      <c r="Y156" s="26">
        <v>3494</v>
      </c>
      <c r="Z156" s="26">
        <f t="shared" si="12"/>
        <v>1502.4225000000001</v>
      </c>
      <c r="AA156" s="26">
        <f t="shared" si="12"/>
        <v>3803.2370000000001</v>
      </c>
      <c r="AB156" s="26"/>
      <c r="AC156" s="26">
        <f t="shared" si="14"/>
        <v>2652.8297499999999</v>
      </c>
      <c r="AD156" s="10">
        <f t="shared" si="15"/>
        <v>9.3266035298160421</v>
      </c>
      <c r="AE156" s="11">
        <f t="shared" si="13"/>
        <v>1.3399372700004</v>
      </c>
      <c r="AF156" s="3"/>
    </row>
    <row r="157" spans="1:34" x14ac:dyDescent="0.2">
      <c r="A157" s="6" t="s">
        <v>1053</v>
      </c>
      <c r="C157" s="1">
        <f t="shared" si="11"/>
        <v>1608</v>
      </c>
      <c r="D157" s="7">
        <v>32507</v>
      </c>
      <c r="E157" t="s">
        <v>58</v>
      </c>
      <c r="F157" s="1">
        <v>110616</v>
      </c>
      <c r="G157" s="1">
        <v>109009</v>
      </c>
      <c r="H157" t="s">
        <v>37</v>
      </c>
      <c r="I157" t="s">
        <v>1054</v>
      </c>
      <c r="J157" s="8"/>
      <c r="K157" t="s">
        <v>1055</v>
      </c>
      <c r="L157" t="s">
        <v>1056</v>
      </c>
      <c r="M157" t="s">
        <v>1057</v>
      </c>
      <c r="N157" t="s">
        <v>1057</v>
      </c>
      <c r="O157" s="6" t="s">
        <v>1058</v>
      </c>
      <c r="P157" s="6" t="s">
        <v>1057</v>
      </c>
      <c r="Q157" s="6" t="s">
        <v>1056</v>
      </c>
      <c r="R157" s="9" t="s">
        <v>1059</v>
      </c>
      <c r="S157" s="8" t="s">
        <v>55</v>
      </c>
      <c r="U157" s="8"/>
      <c r="V157" s="26">
        <v>972</v>
      </c>
      <c r="W157" s="26">
        <v>2816</v>
      </c>
      <c r="X157" s="26">
        <v>964</v>
      </c>
      <c r="Y157" s="26">
        <v>2294</v>
      </c>
      <c r="Z157" s="26">
        <f t="shared" si="12"/>
        <v>1022.502</v>
      </c>
      <c r="AA157" s="26">
        <f t="shared" si="12"/>
        <v>2752.1369999999997</v>
      </c>
      <c r="AB157" s="26"/>
      <c r="AC157" s="26">
        <f t="shared" si="14"/>
        <v>1887.3194999999998</v>
      </c>
      <c r="AD157" s="10">
        <f t="shared" si="15"/>
        <v>9.2523867857672339</v>
      </c>
      <c r="AE157" s="11">
        <f t="shared" si="13"/>
        <v>1.4284486234017137</v>
      </c>
      <c r="AF157" s="3"/>
    </row>
    <row r="158" spans="1:34" x14ac:dyDescent="0.2">
      <c r="A158" s="6" t="s">
        <v>1060</v>
      </c>
      <c r="B158" t="s">
        <v>1061</v>
      </c>
      <c r="C158" s="1">
        <f t="shared" si="11"/>
        <v>1623</v>
      </c>
      <c r="D158" s="7">
        <v>-640497</v>
      </c>
      <c r="E158" t="s">
        <v>98</v>
      </c>
      <c r="F158" s="1">
        <v>315377</v>
      </c>
      <c r="G158" s="1">
        <v>313755</v>
      </c>
      <c r="H158" t="s">
        <v>37</v>
      </c>
      <c r="I158" t="s">
        <v>1062</v>
      </c>
      <c r="J158" s="8"/>
      <c r="K158" t="s">
        <v>1063</v>
      </c>
      <c r="L158" t="s">
        <v>1061</v>
      </c>
      <c r="M158" t="s">
        <v>1064</v>
      </c>
      <c r="N158" t="s">
        <v>1064</v>
      </c>
      <c r="O158" s="6" t="s">
        <v>1065</v>
      </c>
      <c r="P158" s="6" t="s">
        <v>1064</v>
      </c>
      <c r="Q158" s="6" t="s">
        <v>1061</v>
      </c>
      <c r="R158" s="9" t="s">
        <v>1066</v>
      </c>
      <c r="S158" s="8" t="s">
        <v>55</v>
      </c>
      <c r="U158" s="8"/>
      <c r="V158" s="26">
        <v>84</v>
      </c>
      <c r="W158" s="26">
        <v>474</v>
      </c>
      <c r="X158" s="26">
        <v>39</v>
      </c>
      <c r="Y158" s="26">
        <v>189</v>
      </c>
      <c r="Z158" s="26">
        <f t="shared" si="12"/>
        <v>64.664500000000004</v>
      </c>
      <c r="AA158" s="26">
        <f t="shared" si="12"/>
        <v>348.65949999999998</v>
      </c>
      <c r="AB158" s="26"/>
      <c r="AC158" s="26">
        <f t="shared" si="14"/>
        <v>206.66199999999998</v>
      </c>
      <c r="AD158" s="10">
        <f t="shared" si="15"/>
        <v>7.5261374070635911</v>
      </c>
      <c r="AE158" s="11">
        <f t="shared" si="13"/>
        <v>2.4307729784197276</v>
      </c>
      <c r="AF158" s="3"/>
      <c r="AH158" s="2">
        <v>1</v>
      </c>
    </row>
    <row r="159" spans="1:34" x14ac:dyDescent="0.2">
      <c r="A159" s="6" t="s">
        <v>1067</v>
      </c>
      <c r="C159" s="1">
        <f t="shared" si="11"/>
        <v>1089</v>
      </c>
      <c r="D159" s="7">
        <v>-308596</v>
      </c>
      <c r="E159" t="s">
        <v>66</v>
      </c>
      <c r="F159" s="1">
        <v>741557</v>
      </c>
      <c r="G159" s="1">
        <v>740469</v>
      </c>
      <c r="H159" t="s">
        <v>37</v>
      </c>
      <c r="I159" t="s">
        <v>1068</v>
      </c>
      <c r="J159" s="8"/>
      <c r="K159" t="s">
        <v>1069</v>
      </c>
      <c r="L159" t="s">
        <v>1070</v>
      </c>
      <c r="M159" t="s">
        <v>1071</v>
      </c>
      <c r="N159" t="s">
        <v>1071</v>
      </c>
      <c r="O159" s="6" t="s">
        <v>1072</v>
      </c>
      <c r="P159" s="6" t="s">
        <v>1071</v>
      </c>
      <c r="Q159" s="6" t="s">
        <v>1070</v>
      </c>
      <c r="R159" s="9" t="s">
        <v>1073</v>
      </c>
      <c r="S159" s="8" t="s">
        <v>44</v>
      </c>
      <c r="U159" s="8"/>
      <c r="V159" s="26">
        <v>1402</v>
      </c>
      <c r="W159" s="26">
        <v>3342</v>
      </c>
      <c r="X159" s="26">
        <v>1357</v>
      </c>
      <c r="Y159" s="26">
        <v>2224</v>
      </c>
      <c r="Z159" s="26">
        <f t="shared" si="12"/>
        <v>1455.8135</v>
      </c>
      <c r="AA159" s="26">
        <f t="shared" si="12"/>
        <v>2974.152</v>
      </c>
      <c r="AB159" s="26"/>
      <c r="AC159" s="26">
        <f t="shared" si="14"/>
        <v>2214.9827500000001</v>
      </c>
      <c r="AD159" s="10">
        <f t="shared" si="15"/>
        <v>6.9143638917871337</v>
      </c>
      <c r="AE159" s="11">
        <f t="shared" si="13"/>
        <v>1.0306528331553417</v>
      </c>
      <c r="AF159" s="3"/>
    </row>
    <row r="160" spans="1:34" x14ac:dyDescent="0.2">
      <c r="A160" s="6" t="s">
        <v>1074</v>
      </c>
      <c r="B160" t="s">
        <v>1075</v>
      </c>
      <c r="C160" s="1">
        <f t="shared" si="11"/>
        <v>2106</v>
      </c>
      <c r="D160" s="7">
        <v>-300768</v>
      </c>
      <c r="E160" t="s">
        <v>149</v>
      </c>
      <c r="F160" s="1">
        <v>490959</v>
      </c>
      <c r="G160" s="1">
        <v>493064</v>
      </c>
      <c r="H160" t="s">
        <v>49</v>
      </c>
      <c r="I160" t="s">
        <v>1076</v>
      </c>
      <c r="J160" s="8"/>
      <c r="K160" t="s">
        <v>1077</v>
      </c>
      <c r="L160" t="s">
        <v>1075</v>
      </c>
      <c r="M160" t="s">
        <v>1078</v>
      </c>
      <c r="N160" t="s">
        <v>1078</v>
      </c>
      <c r="O160" s="6" t="s">
        <v>1079</v>
      </c>
      <c r="P160" s="6" t="s">
        <v>1078</v>
      </c>
      <c r="Q160" s="6" t="s">
        <v>1075</v>
      </c>
      <c r="R160" s="9" t="s">
        <v>1080</v>
      </c>
      <c r="S160" s="8" t="s">
        <v>55</v>
      </c>
      <c r="U160" s="8"/>
      <c r="V160" s="26">
        <v>545</v>
      </c>
      <c r="W160" s="26">
        <v>1485</v>
      </c>
      <c r="X160" s="26">
        <v>460</v>
      </c>
      <c r="Y160" s="26">
        <v>930</v>
      </c>
      <c r="Z160" s="26">
        <f t="shared" si="12"/>
        <v>529.03</v>
      </c>
      <c r="AA160" s="26">
        <f t="shared" si="12"/>
        <v>1288.0149999999999</v>
      </c>
      <c r="AB160" s="26"/>
      <c r="AC160" s="26">
        <f t="shared" si="14"/>
        <v>908.52249999999992</v>
      </c>
      <c r="AD160" s="10">
        <f t="shared" si="15"/>
        <v>6.8685858644400595</v>
      </c>
      <c r="AE160" s="11">
        <f t="shared" si="13"/>
        <v>1.2837279534413588</v>
      </c>
      <c r="AF160" s="3"/>
      <c r="AG160" s="2">
        <v>0</v>
      </c>
    </row>
    <row r="161" spans="1:32" x14ac:dyDescent="0.2">
      <c r="A161" s="6" t="s">
        <v>1081</v>
      </c>
      <c r="C161" s="1">
        <f t="shared" si="11"/>
        <v>1131</v>
      </c>
      <c r="D161" s="7">
        <v>91044</v>
      </c>
      <c r="E161" t="s">
        <v>328</v>
      </c>
      <c r="F161" s="1">
        <v>152392</v>
      </c>
      <c r="G161" s="1">
        <v>151262</v>
      </c>
      <c r="H161" t="s">
        <v>37</v>
      </c>
      <c r="I161" t="s">
        <v>1082</v>
      </c>
      <c r="J161" s="8"/>
      <c r="K161" t="s">
        <v>1083</v>
      </c>
      <c r="L161" t="s">
        <v>1084</v>
      </c>
      <c r="M161" t="s">
        <v>1084</v>
      </c>
      <c r="N161" t="s">
        <v>1084</v>
      </c>
      <c r="O161" s="6" t="s">
        <v>1085</v>
      </c>
      <c r="P161" s="6" t="s">
        <v>1084</v>
      </c>
      <c r="Q161" s="6" t="s">
        <v>55</v>
      </c>
      <c r="R161" s="9" t="s">
        <v>1086</v>
      </c>
      <c r="S161" s="8" t="s">
        <v>55</v>
      </c>
      <c r="U161" s="8"/>
      <c r="V161" s="26">
        <v>481</v>
      </c>
      <c r="W161" s="26">
        <v>1448</v>
      </c>
      <c r="X161" s="26">
        <v>403</v>
      </c>
      <c r="Y161" s="26">
        <v>740</v>
      </c>
      <c r="Z161" s="26">
        <f t="shared" si="12"/>
        <v>465.36649999999997</v>
      </c>
      <c r="AA161" s="26">
        <f t="shared" si="12"/>
        <v>1158.27</v>
      </c>
      <c r="AB161" s="26"/>
      <c r="AC161" s="26">
        <f t="shared" si="14"/>
        <v>811.81825000000003</v>
      </c>
      <c r="AD161" s="10">
        <f t="shared" si="15"/>
        <v>6.8030144939129711</v>
      </c>
      <c r="AE161" s="11">
        <f t="shared" si="13"/>
        <v>1.3155323284363194</v>
      </c>
      <c r="AF161" s="3"/>
    </row>
    <row r="162" spans="1:32" x14ac:dyDescent="0.2">
      <c r="A162" s="6" t="s">
        <v>1087</v>
      </c>
      <c r="C162" s="1">
        <f t="shared" si="11"/>
        <v>615</v>
      </c>
      <c r="D162" s="7">
        <v>104791</v>
      </c>
      <c r="E162" t="s">
        <v>141</v>
      </c>
      <c r="F162" s="1">
        <v>362818</v>
      </c>
      <c r="G162" s="1">
        <v>362204</v>
      </c>
      <c r="H162" t="s">
        <v>37</v>
      </c>
      <c r="I162" t="s">
        <v>1088</v>
      </c>
      <c r="J162" s="8"/>
      <c r="K162" t="s">
        <v>1089</v>
      </c>
      <c r="L162" t="s">
        <v>1090</v>
      </c>
      <c r="M162" t="s">
        <v>1091</v>
      </c>
      <c r="N162" t="s">
        <v>1091</v>
      </c>
      <c r="O162" s="6" t="s">
        <v>1092</v>
      </c>
      <c r="P162" s="6" t="s">
        <v>1091</v>
      </c>
      <c r="Q162" s="6" t="s">
        <v>1090</v>
      </c>
      <c r="R162" s="9" t="s">
        <v>1093</v>
      </c>
      <c r="S162" s="8" t="s">
        <v>55</v>
      </c>
      <c r="U162" s="8"/>
      <c r="V162" s="26">
        <v>942</v>
      </c>
      <c r="W162" s="26">
        <v>2448</v>
      </c>
      <c r="X162" s="26">
        <v>826</v>
      </c>
      <c r="Y162" s="26">
        <v>1339</v>
      </c>
      <c r="Z162" s="26">
        <f t="shared" si="12"/>
        <v>930.84300000000007</v>
      </c>
      <c r="AA162" s="26">
        <f t="shared" si="12"/>
        <v>2008.9845</v>
      </c>
      <c r="AB162" s="26"/>
      <c r="AC162" s="26">
        <f t="shared" si="14"/>
        <v>1469.9137500000002</v>
      </c>
      <c r="AD162" s="10">
        <f t="shared" si="15"/>
        <v>6.7731646644554555</v>
      </c>
      <c r="AE162" s="11">
        <f t="shared" si="13"/>
        <v>1.1098566709907725</v>
      </c>
      <c r="AF162" s="3"/>
    </row>
    <row r="163" spans="1:32" x14ac:dyDescent="0.2">
      <c r="A163" s="6" t="s">
        <v>1094</v>
      </c>
      <c r="C163" s="1">
        <f t="shared" si="11"/>
        <v>1141</v>
      </c>
      <c r="D163" s="7">
        <v>-113043</v>
      </c>
      <c r="E163" t="s">
        <v>48</v>
      </c>
      <c r="F163" s="1">
        <v>104904</v>
      </c>
      <c r="G163" s="1">
        <v>103764</v>
      </c>
      <c r="H163" t="s">
        <v>37</v>
      </c>
      <c r="I163" t="s">
        <v>1095</v>
      </c>
      <c r="J163" s="8"/>
      <c r="K163" t="s">
        <v>1096</v>
      </c>
      <c r="L163" t="s">
        <v>1097</v>
      </c>
      <c r="M163" t="s">
        <v>1098</v>
      </c>
      <c r="N163" t="s">
        <v>1098</v>
      </c>
      <c r="O163" s="6" t="s">
        <v>1099</v>
      </c>
      <c r="P163" s="6" t="s">
        <v>1098</v>
      </c>
      <c r="Q163" s="6" t="s">
        <v>1097</v>
      </c>
      <c r="R163" s="9" t="s">
        <v>1100</v>
      </c>
      <c r="S163" s="8" t="s">
        <v>55</v>
      </c>
      <c r="U163" s="8"/>
      <c r="V163" s="26">
        <v>171</v>
      </c>
      <c r="W163" s="26">
        <v>462</v>
      </c>
      <c r="X163" s="26">
        <v>20</v>
      </c>
      <c r="Y163" s="26">
        <v>247</v>
      </c>
      <c r="Z163" s="26">
        <f t="shared" si="12"/>
        <v>97.61</v>
      </c>
      <c r="AA163" s="26">
        <f t="shared" si="12"/>
        <v>376.61850000000004</v>
      </c>
      <c r="AB163" s="26"/>
      <c r="AC163" s="26">
        <f t="shared" si="14"/>
        <v>237.11425000000003</v>
      </c>
      <c r="AD163" s="10">
        <f t="shared" si="15"/>
        <v>6.4005341549009973</v>
      </c>
      <c r="AE163" s="11">
        <f t="shared" si="13"/>
        <v>1.948003006342155</v>
      </c>
      <c r="AF163" s="3"/>
    </row>
    <row r="164" spans="1:32" x14ac:dyDescent="0.2">
      <c r="A164" s="6" t="s">
        <v>1101</v>
      </c>
      <c r="C164" s="1">
        <f t="shared" si="11"/>
        <v>576</v>
      </c>
      <c r="D164" s="7">
        <v>768235</v>
      </c>
      <c r="E164" t="s">
        <v>328</v>
      </c>
      <c r="F164" s="1">
        <v>829305</v>
      </c>
      <c r="G164" s="1">
        <v>828730</v>
      </c>
      <c r="H164" t="s">
        <v>37</v>
      </c>
      <c r="I164" t="s">
        <v>1102</v>
      </c>
      <c r="J164" s="8"/>
      <c r="K164" t="s">
        <v>1103</v>
      </c>
      <c r="M164" t="s">
        <v>1104</v>
      </c>
      <c r="N164" t="s">
        <v>1104</v>
      </c>
      <c r="O164" s="6" t="s">
        <v>1105</v>
      </c>
      <c r="P164" s="6" t="s">
        <v>1104</v>
      </c>
      <c r="Q164" s="6" t="s">
        <v>1106</v>
      </c>
      <c r="R164" s="9" t="s">
        <v>1107</v>
      </c>
      <c r="S164" s="8" t="s">
        <v>55</v>
      </c>
      <c r="U164" s="8"/>
      <c r="V164" s="26">
        <v>468</v>
      </c>
      <c r="W164" s="26">
        <v>1310</v>
      </c>
      <c r="X164" s="26">
        <v>519</v>
      </c>
      <c r="Y164" s="26">
        <v>865</v>
      </c>
      <c r="Z164" s="26">
        <f t="shared" si="12"/>
        <v>523.30449999999996</v>
      </c>
      <c r="AA164" s="26">
        <f t="shared" si="12"/>
        <v>1162.4575</v>
      </c>
      <c r="AB164" s="26"/>
      <c r="AC164" s="26">
        <f t="shared" si="14"/>
        <v>842.88099999999997</v>
      </c>
      <c r="AD164" s="10">
        <f t="shared" si="15"/>
        <v>6.0234313661880581</v>
      </c>
      <c r="AE164" s="11">
        <f t="shared" si="13"/>
        <v>1.1514554014251996</v>
      </c>
      <c r="AF164" s="3"/>
    </row>
    <row r="165" spans="1:32" x14ac:dyDescent="0.2">
      <c r="A165" s="6" t="s">
        <v>1108</v>
      </c>
      <c r="C165" s="1">
        <f t="shared" si="11"/>
        <v>2148</v>
      </c>
      <c r="D165" s="7">
        <v>-634076</v>
      </c>
      <c r="E165" t="s">
        <v>74</v>
      </c>
      <c r="F165" s="1">
        <v>352032</v>
      </c>
      <c r="G165" s="1">
        <v>354179</v>
      </c>
      <c r="H165" t="s">
        <v>49</v>
      </c>
      <c r="I165" t="s">
        <v>1109</v>
      </c>
      <c r="J165" s="8"/>
      <c r="K165" t="s">
        <v>1110</v>
      </c>
      <c r="L165" t="s">
        <v>1111</v>
      </c>
      <c r="M165" t="s">
        <v>1112</v>
      </c>
      <c r="N165" t="s">
        <v>1112</v>
      </c>
      <c r="O165" s="6" t="s">
        <v>1113</v>
      </c>
      <c r="P165" s="6" t="s">
        <v>1112</v>
      </c>
      <c r="Q165" s="6" t="s">
        <v>1111</v>
      </c>
      <c r="R165" s="9" t="s">
        <v>1114</v>
      </c>
      <c r="S165" s="8" t="s">
        <v>55</v>
      </c>
      <c r="U165" s="8"/>
      <c r="V165" s="26">
        <v>73</v>
      </c>
      <c r="W165" s="26">
        <v>417</v>
      </c>
      <c r="X165" s="26">
        <v>75</v>
      </c>
      <c r="Y165" s="26">
        <v>162</v>
      </c>
      <c r="Z165" s="26">
        <f t="shared" si="12"/>
        <v>79.162499999999994</v>
      </c>
      <c r="AA165" s="26">
        <f t="shared" si="12"/>
        <v>304.351</v>
      </c>
      <c r="AB165" s="26"/>
      <c r="AC165" s="26">
        <f t="shared" si="14"/>
        <v>191.75675000000001</v>
      </c>
      <c r="AD165" s="10">
        <f t="shared" si="15"/>
        <v>5.8199945936523685</v>
      </c>
      <c r="AE165" s="11">
        <f t="shared" si="13"/>
        <v>1.9428470266515627</v>
      </c>
      <c r="AF165" s="3"/>
    </row>
    <row r="166" spans="1:32" x14ac:dyDescent="0.2">
      <c r="A166" s="6" t="s">
        <v>1115</v>
      </c>
      <c r="C166" s="1">
        <f t="shared" si="11"/>
        <v>1299</v>
      </c>
      <c r="D166" s="7">
        <v>23582</v>
      </c>
      <c r="E166" t="s">
        <v>66</v>
      </c>
      <c r="F166" s="1">
        <v>1073840</v>
      </c>
      <c r="G166" s="1">
        <v>1072542</v>
      </c>
      <c r="H166" t="s">
        <v>37</v>
      </c>
      <c r="I166" t="s">
        <v>1116</v>
      </c>
      <c r="J166" s="8"/>
      <c r="K166" t="s">
        <v>1117</v>
      </c>
      <c r="L166" t="s">
        <v>1118</v>
      </c>
      <c r="M166" t="s">
        <v>1118</v>
      </c>
      <c r="N166" t="s">
        <v>1118</v>
      </c>
      <c r="O166" s="6" t="s">
        <v>1119</v>
      </c>
      <c r="P166" s="6" t="s">
        <v>1118</v>
      </c>
      <c r="Q166" s="6" t="s">
        <v>55</v>
      </c>
      <c r="R166" s="9" t="s">
        <v>1120</v>
      </c>
      <c r="S166" s="8" t="s">
        <v>55</v>
      </c>
      <c r="U166" s="8"/>
      <c r="V166" s="26">
        <v>256</v>
      </c>
      <c r="W166" s="26">
        <v>719</v>
      </c>
      <c r="X166" s="26">
        <v>226</v>
      </c>
      <c r="Y166" s="26">
        <v>501</v>
      </c>
      <c r="Z166" s="26">
        <f t="shared" si="12"/>
        <v>254.54300000000001</v>
      </c>
      <c r="AA166" s="26">
        <f t="shared" si="12"/>
        <v>653.83550000000002</v>
      </c>
      <c r="AB166" s="26"/>
      <c r="AC166" s="26">
        <f t="shared" si="14"/>
        <v>454.18925000000002</v>
      </c>
      <c r="AD166" s="10">
        <f t="shared" si="15"/>
        <v>5.7865950649309656</v>
      </c>
      <c r="AE166" s="11">
        <f t="shared" si="13"/>
        <v>1.3610183187113138</v>
      </c>
      <c r="AF166" s="3"/>
    </row>
    <row r="167" spans="1:32" x14ac:dyDescent="0.2">
      <c r="A167" s="6" t="s">
        <v>1121</v>
      </c>
      <c r="C167" s="1">
        <f t="shared" si="11"/>
        <v>468</v>
      </c>
      <c r="D167" s="7">
        <v>80573</v>
      </c>
      <c r="E167" t="s">
        <v>58</v>
      </c>
      <c r="F167" s="1">
        <v>157645</v>
      </c>
      <c r="G167" s="1">
        <v>158112</v>
      </c>
      <c r="H167" t="s">
        <v>49</v>
      </c>
      <c r="I167" t="s">
        <v>1122</v>
      </c>
      <c r="J167" s="8"/>
      <c r="K167" t="s">
        <v>1123</v>
      </c>
      <c r="L167" t="s">
        <v>1124</v>
      </c>
      <c r="M167" t="s">
        <v>1125</v>
      </c>
      <c r="N167" t="s">
        <v>1126</v>
      </c>
      <c r="O167" s="6" t="s">
        <v>1127</v>
      </c>
      <c r="P167" s="6" t="s">
        <v>1126</v>
      </c>
      <c r="Q167" s="6" t="s">
        <v>1124</v>
      </c>
      <c r="R167" s="9" t="s">
        <v>1128</v>
      </c>
      <c r="S167" s="8" t="s">
        <v>55</v>
      </c>
      <c r="U167" s="8"/>
      <c r="V167" s="26">
        <v>145</v>
      </c>
      <c r="W167" s="26">
        <v>509</v>
      </c>
      <c r="X167" s="26">
        <v>121</v>
      </c>
      <c r="Y167" s="26">
        <v>305</v>
      </c>
      <c r="Z167" s="26">
        <f t="shared" si="12"/>
        <v>140.71550000000002</v>
      </c>
      <c r="AA167" s="26">
        <f t="shared" si="12"/>
        <v>434.07749999999999</v>
      </c>
      <c r="AB167" s="26"/>
      <c r="AC167" s="26">
        <f t="shared" si="14"/>
        <v>287.3965</v>
      </c>
      <c r="AD167" s="10">
        <f t="shared" si="15"/>
        <v>5.7864361811985416</v>
      </c>
      <c r="AE167" s="11">
        <f t="shared" si="13"/>
        <v>1.6251713916744535</v>
      </c>
      <c r="AF167" s="3"/>
    </row>
    <row r="168" spans="1:32" x14ac:dyDescent="0.2">
      <c r="A168" s="6" t="s">
        <v>1129</v>
      </c>
      <c r="C168" s="1">
        <f t="shared" si="11"/>
        <v>1136</v>
      </c>
      <c r="D168" s="7">
        <v>-475398</v>
      </c>
      <c r="E168" t="s">
        <v>676</v>
      </c>
      <c r="F168" s="1">
        <v>78622</v>
      </c>
      <c r="G168" s="1">
        <v>79757</v>
      </c>
      <c r="H168" t="s">
        <v>49</v>
      </c>
      <c r="I168" t="s">
        <v>1130</v>
      </c>
      <c r="J168" s="8"/>
      <c r="K168" t="s">
        <v>1131</v>
      </c>
      <c r="L168" t="s">
        <v>1132</v>
      </c>
      <c r="M168" t="s">
        <v>1133</v>
      </c>
      <c r="N168" t="s">
        <v>1134</v>
      </c>
      <c r="O168" s="6" t="s">
        <v>1135</v>
      </c>
      <c r="P168" s="6" t="s">
        <v>1134</v>
      </c>
      <c r="Q168" s="6" t="s">
        <v>1132</v>
      </c>
      <c r="R168" s="9" t="s">
        <v>1136</v>
      </c>
      <c r="S168" s="8" t="s">
        <v>55</v>
      </c>
      <c r="U168" s="8"/>
      <c r="V168" s="26">
        <v>31</v>
      </c>
      <c r="W168" s="26">
        <v>267</v>
      </c>
      <c r="X168" s="26">
        <v>38</v>
      </c>
      <c r="Y168" s="26">
        <v>108</v>
      </c>
      <c r="Z168" s="26">
        <f t="shared" si="12"/>
        <v>37.608999999999995</v>
      </c>
      <c r="AA168" s="26">
        <f t="shared" si="12"/>
        <v>197.73400000000001</v>
      </c>
      <c r="AB168" s="26"/>
      <c r="AC168" s="26">
        <f t="shared" si="14"/>
        <v>117.67150000000001</v>
      </c>
      <c r="AD168" s="10">
        <f t="shared" si="15"/>
        <v>5.7190433922488388</v>
      </c>
      <c r="AE168" s="11">
        <f t="shared" si="13"/>
        <v>2.3944111095393583</v>
      </c>
      <c r="AF168" s="3"/>
    </row>
    <row r="169" spans="1:32" x14ac:dyDescent="0.2">
      <c r="A169" s="6" t="s">
        <v>1137</v>
      </c>
      <c r="C169" s="1">
        <f t="shared" si="11"/>
        <v>1800</v>
      </c>
      <c r="D169" s="7">
        <v>239823</v>
      </c>
      <c r="E169" t="s">
        <v>48</v>
      </c>
      <c r="F169" s="1">
        <v>456300</v>
      </c>
      <c r="G169" s="1">
        <v>458099</v>
      </c>
      <c r="H169" t="s">
        <v>49</v>
      </c>
      <c r="I169" t="s">
        <v>1138</v>
      </c>
      <c r="J169" s="8"/>
      <c r="K169" t="s">
        <v>1139</v>
      </c>
      <c r="L169" t="s">
        <v>1140</v>
      </c>
      <c r="M169" t="s">
        <v>1141</v>
      </c>
      <c r="N169" t="s">
        <v>1141</v>
      </c>
      <c r="O169" s="6" t="s">
        <v>1142</v>
      </c>
      <c r="P169" s="6" t="s">
        <v>1141</v>
      </c>
      <c r="Q169" s="6" t="s">
        <v>1140</v>
      </c>
      <c r="R169" s="9" t="s">
        <v>1143</v>
      </c>
      <c r="S169" s="8" t="s">
        <v>55</v>
      </c>
      <c r="U169" s="8"/>
      <c r="V169" s="26">
        <v>99</v>
      </c>
      <c r="W169" s="26">
        <v>395</v>
      </c>
      <c r="X169" s="26">
        <v>55</v>
      </c>
      <c r="Y169" s="26">
        <v>165</v>
      </c>
      <c r="Z169" s="26">
        <f t="shared" si="12"/>
        <v>81.052499999999995</v>
      </c>
      <c r="AA169" s="26">
        <f t="shared" si="12"/>
        <v>295.10750000000002</v>
      </c>
      <c r="AB169" s="26"/>
      <c r="AC169" s="26">
        <f t="shared" si="14"/>
        <v>188.08</v>
      </c>
      <c r="AD169" s="10">
        <f t="shared" si="15"/>
        <v>5.5368112467602177</v>
      </c>
      <c r="AE169" s="11">
        <f t="shared" si="13"/>
        <v>1.8643119962375811</v>
      </c>
      <c r="AF169" s="3"/>
    </row>
    <row r="170" spans="1:32" x14ac:dyDescent="0.2">
      <c r="A170" s="6" t="s">
        <v>1144</v>
      </c>
      <c r="C170" s="1">
        <f t="shared" si="11"/>
        <v>1767</v>
      </c>
      <c r="D170" s="7">
        <v>-273897</v>
      </c>
      <c r="E170" t="s">
        <v>74</v>
      </c>
      <c r="F170" s="1">
        <v>714168</v>
      </c>
      <c r="G170" s="1">
        <v>712402</v>
      </c>
      <c r="H170" t="s">
        <v>37</v>
      </c>
      <c r="I170" t="s">
        <v>1145</v>
      </c>
      <c r="J170" s="8"/>
      <c r="K170" t="s">
        <v>1146</v>
      </c>
      <c r="L170" t="s">
        <v>1147</v>
      </c>
      <c r="M170" t="s">
        <v>1148</v>
      </c>
      <c r="N170" t="s">
        <v>1148</v>
      </c>
      <c r="O170" s="6" t="s">
        <v>1149</v>
      </c>
      <c r="P170" s="6" t="s">
        <v>1148</v>
      </c>
      <c r="Q170" s="6" t="s">
        <v>1147</v>
      </c>
      <c r="R170" s="9" t="s">
        <v>1150</v>
      </c>
      <c r="S170" s="8" t="s">
        <v>55</v>
      </c>
      <c r="U170" s="8"/>
      <c r="V170" s="26">
        <v>72</v>
      </c>
      <c r="W170" s="26">
        <v>334</v>
      </c>
      <c r="X170" s="26">
        <v>84</v>
      </c>
      <c r="Y170" s="26">
        <v>218</v>
      </c>
      <c r="Z170" s="26">
        <f t="shared" si="12"/>
        <v>83.662000000000006</v>
      </c>
      <c r="AA170" s="26">
        <f t="shared" si="12"/>
        <v>295.63900000000001</v>
      </c>
      <c r="AB170" s="26"/>
      <c r="AC170" s="26">
        <f t="shared" si="14"/>
        <v>189.65050000000002</v>
      </c>
      <c r="AD170" s="10">
        <f t="shared" si="15"/>
        <v>5.4288291097352612</v>
      </c>
      <c r="AE170" s="11">
        <f t="shared" si="13"/>
        <v>1.8211922068027773</v>
      </c>
      <c r="AF170" s="3"/>
    </row>
    <row r="171" spans="1:32" x14ac:dyDescent="0.2">
      <c r="A171" s="6" t="s">
        <v>1151</v>
      </c>
      <c r="C171" s="1">
        <f t="shared" si="11"/>
        <v>2562</v>
      </c>
      <c r="D171" s="7">
        <v>50617</v>
      </c>
      <c r="E171" t="s">
        <v>270</v>
      </c>
      <c r="F171" s="1">
        <v>295320</v>
      </c>
      <c r="G171" s="1">
        <v>297881</v>
      </c>
      <c r="H171" t="s">
        <v>49</v>
      </c>
      <c r="I171" t="s">
        <v>1152</v>
      </c>
      <c r="J171" s="8"/>
      <c r="K171" t="s">
        <v>1153</v>
      </c>
      <c r="L171" t="s">
        <v>1154</v>
      </c>
      <c r="M171" t="s">
        <v>1155</v>
      </c>
      <c r="N171" t="s">
        <v>1155</v>
      </c>
      <c r="O171" s="6" t="s">
        <v>1156</v>
      </c>
      <c r="P171" s="6" t="s">
        <v>1155</v>
      </c>
      <c r="Q171" s="6" t="s">
        <v>1154</v>
      </c>
      <c r="R171" s="9" t="s">
        <v>1157</v>
      </c>
      <c r="S171" s="8" t="s">
        <v>55</v>
      </c>
      <c r="U171" s="8"/>
      <c r="V171" s="26">
        <v>178</v>
      </c>
      <c r="W171" s="26">
        <v>478</v>
      </c>
      <c r="X171" s="26">
        <v>167</v>
      </c>
      <c r="Y171" s="26">
        <v>430</v>
      </c>
      <c r="Z171" s="26">
        <f t="shared" si="12"/>
        <v>182.76850000000002</v>
      </c>
      <c r="AA171" s="26">
        <f t="shared" si="12"/>
        <v>491.76499999999999</v>
      </c>
      <c r="AB171" s="26"/>
      <c r="AC171" s="26">
        <f t="shared" si="14"/>
        <v>337.26675</v>
      </c>
      <c r="AD171" s="10">
        <f t="shared" si="15"/>
        <v>5.4217319732536566</v>
      </c>
      <c r="AE171" s="11">
        <f t="shared" si="13"/>
        <v>1.4279516142767756</v>
      </c>
      <c r="AF171" s="3"/>
    </row>
    <row r="172" spans="1:32" x14ac:dyDescent="0.2">
      <c r="A172" s="6" t="s">
        <v>1158</v>
      </c>
      <c r="C172" s="1">
        <f t="shared" si="11"/>
        <v>1860</v>
      </c>
      <c r="D172" s="7">
        <v>-453962</v>
      </c>
      <c r="E172" t="s">
        <v>676</v>
      </c>
      <c r="F172" s="1">
        <v>101555</v>
      </c>
      <c r="G172" s="1">
        <v>99696</v>
      </c>
      <c r="H172" t="s">
        <v>37</v>
      </c>
      <c r="I172" t="s">
        <v>1159</v>
      </c>
      <c r="J172" s="8"/>
      <c r="K172" t="s">
        <v>1160</v>
      </c>
      <c r="L172" t="s">
        <v>1161</v>
      </c>
      <c r="M172" t="s">
        <v>1162</v>
      </c>
      <c r="N172" t="s">
        <v>1162</v>
      </c>
      <c r="O172" s="6" t="s">
        <v>1163</v>
      </c>
      <c r="P172" s="6" t="s">
        <v>1162</v>
      </c>
      <c r="Q172" s="6" t="s">
        <v>1161</v>
      </c>
      <c r="R172" s="9" t="s">
        <v>1164</v>
      </c>
      <c r="S172" s="8" t="s">
        <v>55</v>
      </c>
      <c r="U172" s="8"/>
      <c r="V172" s="26">
        <v>67</v>
      </c>
      <c r="W172" s="26">
        <v>289</v>
      </c>
      <c r="X172" s="26">
        <v>52</v>
      </c>
      <c r="Y172" s="26">
        <v>177</v>
      </c>
      <c r="Z172" s="26">
        <f t="shared" si="12"/>
        <v>63.385999999999996</v>
      </c>
      <c r="AA172" s="26">
        <f t="shared" si="12"/>
        <v>249.1335</v>
      </c>
      <c r="AB172" s="26"/>
      <c r="AC172" s="26">
        <f t="shared" si="14"/>
        <v>156.25975</v>
      </c>
      <c r="AD172" s="10">
        <f t="shared" si="15"/>
        <v>5.3917960956629676</v>
      </c>
      <c r="AE172" s="11">
        <f t="shared" si="13"/>
        <v>1.9746828940335805</v>
      </c>
      <c r="AF172" s="3"/>
    </row>
    <row r="173" spans="1:32" x14ac:dyDescent="0.2">
      <c r="A173" s="6" t="s">
        <v>1165</v>
      </c>
      <c r="C173" s="1">
        <f t="shared" si="11"/>
        <v>3066</v>
      </c>
      <c r="D173" s="7">
        <v>-95281</v>
      </c>
      <c r="E173" t="s">
        <v>526</v>
      </c>
      <c r="F173" s="1">
        <v>354365</v>
      </c>
      <c r="G173" s="1">
        <v>357430</v>
      </c>
      <c r="H173" t="s">
        <v>49</v>
      </c>
      <c r="I173" t="s">
        <v>1166</v>
      </c>
      <c r="J173" s="8"/>
      <c r="K173" t="s">
        <v>1167</v>
      </c>
      <c r="L173" t="s">
        <v>1168</v>
      </c>
      <c r="M173" t="s">
        <v>1169</v>
      </c>
      <c r="N173" t="s">
        <v>1169</v>
      </c>
      <c r="O173" s="6" t="s">
        <v>1170</v>
      </c>
      <c r="P173" s="6" t="s">
        <v>1169</v>
      </c>
      <c r="Q173" s="6" t="s">
        <v>1168</v>
      </c>
      <c r="R173" s="9" t="s">
        <v>1171</v>
      </c>
      <c r="S173" s="8" t="s">
        <v>55</v>
      </c>
      <c r="U173" s="8"/>
      <c r="V173" s="26">
        <v>28</v>
      </c>
      <c r="W173" s="26">
        <v>208</v>
      </c>
      <c r="X173" s="26">
        <v>24</v>
      </c>
      <c r="Y173" s="26">
        <v>94</v>
      </c>
      <c r="Z173" s="26">
        <f t="shared" si="12"/>
        <v>28.332000000000001</v>
      </c>
      <c r="AA173" s="26">
        <f t="shared" si="12"/>
        <v>160.03700000000001</v>
      </c>
      <c r="AB173" s="26"/>
      <c r="AC173" s="26">
        <f t="shared" si="14"/>
        <v>94.1845</v>
      </c>
      <c r="AD173" s="10">
        <f t="shared" si="15"/>
        <v>5.3494392448299131</v>
      </c>
      <c r="AE173" s="11">
        <f t="shared" si="13"/>
        <v>2.4979011372586166</v>
      </c>
      <c r="AF173" s="3"/>
    </row>
    <row r="174" spans="1:32" x14ac:dyDescent="0.2">
      <c r="A174" s="6" t="s">
        <v>1172</v>
      </c>
      <c r="B174" t="s">
        <v>1173</v>
      </c>
      <c r="C174" s="1">
        <f t="shared" si="11"/>
        <v>1074</v>
      </c>
      <c r="D174" s="7">
        <v>79861</v>
      </c>
      <c r="E174" t="s">
        <v>36</v>
      </c>
      <c r="F174" s="1">
        <v>501476</v>
      </c>
      <c r="G174" s="1">
        <v>502549</v>
      </c>
      <c r="H174" t="s">
        <v>49</v>
      </c>
      <c r="I174" t="s">
        <v>1174</v>
      </c>
      <c r="J174" s="8"/>
      <c r="K174" t="s">
        <v>1175</v>
      </c>
      <c r="L174" t="s">
        <v>1173</v>
      </c>
      <c r="M174" t="s">
        <v>1176</v>
      </c>
      <c r="N174" t="s">
        <v>1176</v>
      </c>
      <c r="O174" s="6" t="s">
        <v>1177</v>
      </c>
      <c r="P174" s="6" t="s">
        <v>1176</v>
      </c>
      <c r="Q174" s="6" t="s">
        <v>1173</v>
      </c>
      <c r="R174" s="9" t="s">
        <v>1178</v>
      </c>
      <c r="S174" s="8" t="s">
        <v>55</v>
      </c>
      <c r="U174" s="8"/>
      <c r="V174" s="26">
        <v>330</v>
      </c>
      <c r="W174" s="26">
        <v>804</v>
      </c>
      <c r="X174" s="26">
        <v>336</v>
      </c>
      <c r="Y174" s="26">
        <v>633</v>
      </c>
      <c r="Z174" s="26">
        <f t="shared" si="12"/>
        <v>352.64800000000002</v>
      </c>
      <c r="AA174" s="26">
        <f t="shared" si="12"/>
        <v>773.62149999999997</v>
      </c>
      <c r="AB174" s="26"/>
      <c r="AC174" s="26">
        <f t="shared" si="14"/>
        <v>563.13474999999994</v>
      </c>
      <c r="AD174" s="10">
        <f t="shared" si="15"/>
        <v>5.2013526334081277</v>
      </c>
      <c r="AE174" s="11">
        <f t="shared" si="13"/>
        <v>1.1333990321742498</v>
      </c>
      <c r="AF174" s="3"/>
    </row>
    <row r="175" spans="1:32" x14ac:dyDescent="0.2">
      <c r="A175" s="6" t="s">
        <v>1179</v>
      </c>
      <c r="C175" s="1">
        <f t="shared" si="11"/>
        <v>576</v>
      </c>
      <c r="D175" s="7">
        <v>238731</v>
      </c>
      <c r="E175" t="s">
        <v>270</v>
      </c>
      <c r="F175" s="1">
        <v>484427</v>
      </c>
      <c r="G175" s="1">
        <v>485002</v>
      </c>
      <c r="H175" t="s">
        <v>49</v>
      </c>
      <c r="I175" t="s">
        <v>1180</v>
      </c>
      <c r="J175" s="8"/>
      <c r="K175" t="s">
        <v>1181</v>
      </c>
      <c r="L175" t="s">
        <v>1182</v>
      </c>
      <c r="M175" t="s">
        <v>1183</v>
      </c>
      <c r="N175" t="s">
        <v>1183</v>
      </c>
      <c r="O175" s="6" t="s">
        <v>1184</v>
      </c>
      <c r="P175" s="6" t="s">
        <v>1183</v>
      </c>
      <c r="Q175" s="6" t="s">
        <v>1182</v>
      </c>
      <c r="R175" s="9" t="s">
        <v>1185</v>
      </c>
      <c r="S175" s="8" t="s">
        <v>55</v>
      </c>
      <c r="U175" s="8"/>
      <c r="V175" s="26">
        <v>86</v>
      </c>
      <c r="W175" s="26">
        <v>305</v>
      </c>
      <c r="X175" s="26">
        <v>93</v>
      </c>
      <c r="Y175" s="26">
        <v>264</v>
      </c>
      <c r="Z175" s="26">
        <f t="shared" si="12"/>
        <v>95.66149999999999</v>
      </c>
      <c r="AA175" s="26">
        <f t="shared" si="12"/>
        <v>308.072</v>
      </c>
      <c r="AB175" s="26"/>
      <c r="AC175" s="26">
        <f t="shared" si="14"/>
        <v>201.86675</v>
      </c>
      <c r="AD175" s="10">
        <f t="shared" si="15"/>
        <v>5.170500224845382</v>
      </c>
      <c r="AE175" s="11">
        <f t="shared" si="13"/>
        <v>1.6872572464033671</v>
      </c>
      <c r="AF175" s="3"/>
    </row>
    <row r="176" spans="1:32" x14ac:dyDescent="0.2">
      <c r="A176" s="6" t="s">
        <v>1186</v>
      </c>
      <c r="C176" s="1">
        <f t="shared" si="11"/>
        <v>2016</v>
      </c>
      <c r="D176" s="7">
        <v>-72703</v>
      </c>
      <c r="E176" t="s">
        <v>48</v>
      </c>
      <c r="F176" s="1">
        <v>145681</v>
      </c>
      <c r="G176" s="1">
        <v>143666</v>
      </c>
      <c r="H176" t="s">
        <v>37</v>
      </c>
      <c r="I176" t="s">
        <v>1187</v>
      </c>
      <c r="J176" s="8"/>
      <c r="K176" t="s">
        <v>1188</v>
      </c>
      <c r="L176" t="s">
        <v>1189</v>
      </c>
      <c r="M176" t="s">
        <v>1190</v>
      </c>
      <c r="N176" t="s">
        <v>1190</v>
      </c>
      <c r="O176" s="6" t="s">
        <v>1191</v>
      </c>
      <c r="P176" s="6" t="s">
        <v>1190</v>
      </c>
      <c r="Q176" s="12" t="s">
        <v>1189</v>
      </c>
      <c r="R176" s="9" t="s">
        <v>1192</v>
      </c>
      <c r="S176" s="8" t="s">
        <v>55</v>
      </c>
      <c r="U176" s="8"/>
      <c r="V176" s="26">
        <v>188</v>
      </c>
      <c r="W176" s="26">
        <v>541</v>
      </c>
      <c r="X176" s="26">
        <v>194</v>
      </c>
      <c r="Y176" s="26">
        <v>397</v>
      </c>
      <c r="Z176" s="26">
        <f t="shared" si="12"/>
        <v>202.767</v>
      </c>
      <c r="AA176" s="26">
        <f t="shared" si="12"/>
        <v>503.94349999999997</v>
      </c>
      <c r="AB176" s="26"/>
      <c r="AC176" s="26">
        <f t="shared" si="14"/>
        <v>353.35524999999996</v>
      </c>
      <c r="AD176" s="10">
        <f t="shared" si="15"/>
        <v>5.0788914017899316</v>
      </c>
      <c r="AE176" s="11">
        <f t="shared" si="13"/>
        <v>1.3134391187949255</v>
      </c>
      <c r="AF176" s="3"/>
    </row>
    <row r="177" spans="1:33" x14ac:dyDescent="0.2">
      <c r="A177" s="6" t="s">
        <v>1193</v>
      </c>
      <c r="C177" s="1">
        <f t="shared" si="11"/>
        <v>1125</v>
      </c>
      <c r="D177" s="7">
        <v>-280315</v>
      </c>
      <c r="E177" t="s">
        <v>36</v>
      </c>
      <c r="F177" s="1">
        <v>141275</v>
      </c>
      <c r="G177" s="1">
        <v>142399</v>
      </c>
      <c r="H177" t="s">
        <v>49</v>
      </c>
      <c r="I177" t="s">
        <v>1194</v>
      </c>
      <c r="J177" s="8"/>
      <c r="K177" t="s">
        <v>1195</v>
      </c>
      <c r="L177" t="s">
        <v>1196</v>
      </c>
      <c r="M177" t="s">
        <v>1197</v>
      </c>
      <c r="N177" t="s">
        <v>1197</v>
      </c>
      <c r="O177" s="6" t="s">
        <v>1198</v>
      </c>
      <c r="P177" s="6" t="s">
        <v>1197</v>
      </c>
      <c r="Q177" s="6" t="s">
        <v>1196</v>
      </c>
      <c r="R177" s="9" t="s">
        <v>1199</v>
      </c>
      <c r="S177" s="8" t="s">
        <v>55</v>
      </c>
      <c r="U177" s="8"/>
      <c r="V177" s="26">
        <v>91</v>
      </c>
      <c r="W177" s="26">
        <v>387</v>
      </c>
      <c r="X177" s="26">
        <v>73</v>
      </c>
      <c r="Y177" s="26">
        <v>147</v>
      </c>
      <c r="Z177" s="26">
        <f t="shared" si="12"/>
        <v>87.051500000000004</v>
      </c>
      <c r="AA177" s="26">
        <f t="shared" si="12"/>
        <v>280.56849999999997</v>
      </c>
      <c r="AB177" s="26"/>
      <c r="AC177" s="26">
        <f t="shared" si="14"/>
        <v>183.81</v>
      </c>
      <c r="AD177" s="10">
        <f t="shared" si="15"/>
        <v>4.9632067739984</v>
      </c>
      <c r="AE177" s="11">
        <f t="shared" si="13"/>
        <v>1.6884119811833178</v>
      </c>
      <c r="AF177" s="3"/>
    </row>
    <row r="178" spans="1:33" x14ac:dyDescent="0.2">
      <c r="A178" s="6" t="s">
        <v>1200</v>
      </c>
      <c r="B178" t="s">
        <v>1201</v>
      </c>
      <c r="C178" s="1">
        <f t="shared" si="11"/>
        <v>1143</v>
      </c>
      <c r="D178" s="7">
        <v>108281</v>
      </c>
      <c r="E178" t="s">
        <v>89</v>
      </c>
      <c r="F178" s="1">
        <v>335097</v>
      </c>
      <c r="G178" s="1">
        <v>333955</v>
      </c>
      <c r="H178" t="s">
        <v>37</v>
      </c>
      <c r="I178" t="s">
        <v>1202</v>
      </c>
      <c r="J178" s="8"/>
      <c r="K178" t="s">
        <v>1203</v>
      </c>
      <c r="L178" t="s">
        <v>1201</v>
      </c>
      <c r="M178" t="s">
        <v>1204</v>
      </c>
      <c r="N178" t="s">
        <v>1204</v>
      </c>
      <c r="O178" s="6" t="s">
        <v>1205</v>
      </c>
      <c r="P178" s="6" t="s">
        <v>1204</v>
      </c>
      <c r="Q178" s="6" t="s">
        <v>1201</v>
      </c>
      <c r="R178" s="9" t="s">
        <v>1206</v>
      </c>
      <c r="S178" s="8" t="s">
        <v>55</v>
      </c>
      <c r="U178" s="8"/>
      <c r="V178" s="26">
        <v>403</v>
      </c>
      <c r="W178" s="26">
        <v>888</v>
      </c>
      <c r="X178" s="26">
        <v>392</v>
      </c>
      <c r="Y178" s="26">
        <v>708</v>
      </c>
      <c r="Z178" s="26">
        <f t="shared" si="12"/>
        <v>420.25599999999997</v>
      </c>
      <c r="AA178" s="26">
        <f t="shared" si="12"/>
        <v>859.53399999999999</v>
      </c>
      <c r="AB178" s="26"/>
      <c r="AC178" s="26">
        <f t="shared" si="14"/>
        <v>639.89499999999998</v>
      </c>
      <c r="AD178" s="10">
        <f t="shared" si="15"/>
        <v>4.9466539777240541</v>
      </c>
      <c r="AE178" s="11">
        <f t="shared" si="13"/>
        <v>1.0322862915524351</v>
      </c>
      <c r="AF178" s="3"/>
    </row>
    <row r="179" spans="1:33" x14ac:dyDescent="0.2">
      <c r="A179" s="6" t="s">
        <v>1207</v>
      </c>
      <c r="C179" s="1">
        <f t="shared" si="11"/>
        <v>339</v>
      </c>
      <c r="D179" s="7">
        <v>421869</v>
      </c>
      <c r="E179" t="s">
        <v>48</v>
      </c>
      <c r="F179" s="1">
        <v>639415</v>
      </c>
      <c r="G179" s="1">
        <v>639077</v>
      </c>
      <c r="H179" t="s">
        <v>37</v>
      </c>
      <c r="I179" t="s">
        <v>1208</v>
      </c>
      <c r="J179" s="8"/>
      <c r="K179" t="s">
        <v>1209</v>
      </c>
      <c r="L179" t="s">
        <v>1210</v>
      </c>
      <c r="M179" t="s">
        <v>1210</v>
      </c>
      <c r="N179" t="s">
        <v>1210</v>
      </c>
      <c r="O179" s="6" t="s">
        <v>1211</v>
      </c>
      <c r="P179" s="6" t="s">
        <v>1210</v>
      </c>
      <c r="Q179" s="6" t="s">
        <v>55</v>
      </c>
      <c r="R179" s="9" t="s">
        <v>1212</v>
      </c>
      <c r="S179" s="8" t="s">
        <v>55</v>
      </c>
      <c r="U179" s="8"/>
      <c r="V179" s="26">
        <v>1</v>
      </c>
      <c r="W179" s="26">
        <v>117</v>
      </c>
      <c r="X179" s="26">
        <v>11</v>
      </c>
      <c r="Y179" s="26">
        <v>29</v>
      </c>
      <c r="Z179" s="26">
        <f t="shared" si="12"/>
        <v>7.6105</v>
      </c>
      <c r="AA179" s="26">
        <f t="shared" si="12"/>
        <v>76.479500000000002</v>
      </c>
      <c r="AB179" s="26"/>
      <c r="AC179" s="26">
        <f t="shared" si="14"/>
        <v>42.045000000000002</v>
      </c>
      <c r="AD179" s="10">
        <f t="shared" si="15"/>
        <v>4.6794899992967309</v>
      </c>
      <c r="AE179" s="11">
        <f t="shared" si="13"/>
        <v>3.3290099462905176</v>
      </c>
      <c r="AF179" s="3"/>
    </row>
    <row r="180" spans="1:33" x14ac:dyDescent="0.2">
      <c r="A180" s="6" t="s">
        <v>1213</v>
      </c>
      <c r="C180" s="1">
        <f t="shared" si="11"/>
        <v>1404</v>
      </c>
      <c r="D180" s="7">
        <v>-3793</v>
      </c>
      <c r="E180" t="s">
        <v>149</v>
      </c>
      <c r="F180" s="1">
        <v>788285</v>
      </c>
      <c r="G180" s="1">
        <v>789688</v>
      </c>
      <c r="H180" t="s">
        <v>49</v>
      </c>
      <c r="I180" t="s">
        <v>1214</v>
      </c>
      <c r="J180" s="8"/>
      <c r="K180" t="s">
        <v>1215</v>
      </c>
      <c r="L180" t="s">
        <v>1216</v>
      </c>
      <c r="M180" t="s">
        <v>1217</v>
      </c>
      <c r="N180" t="s">
        <v>1217</v>
      </c>
      <c r="O180" s="6" t="s">
        <v>1218</v>
      </c>
      <c r="P180" s="6" t="s">
        <v>1217</v>
      </c>
      <c r="Q180" s="6" t="s">
        <v>1216</v>
      </c>
      <c r="R180" s="9" t="s">
        <v>1219</v>
      </c>
      <c r="S180" s="8" t="s">
        <v>55</v>
      </c>
      <c r="U180" s="8"/>
      <c r="V180" s="26">
        <v>122</v>
      </c>
      <c r="W180" s="26">
        <v>436</v>
      </c>
      <c r="X180" s="26">
        <v>162</v>
      </c>
      <c r="Y180" s="26">
        <v>284</v>
      </c>
      <c r="Z180" s="26">
        <f t="shared" si="12"/>
        <v>151.99099999999999</v>
      </c>
      <c r="AA180" s="26">
        <f t="shared" si="12"/>
        <v>385.28200000000004</v>
      </c>
      <c r="AB180" s="26"/>
      <c r="AC180" s="26">
        <f t="shared" si="14"/>
        <v>268.63650000000001</v>
      </c>
      <c r="AD180" s="10">
        <f t="shared" si="15"/>
        <v>4.6468720585010814</v>
      </c>
      <c r="AE180" s="11">
        <f t="shared" si="13"/>
        <v>1.3419288878567952</v>
      </c>
      <c r="AF180" s="3"/>
    </row>
    <row r="181" spans="1:33" x14ac:dyDescent="0.2">
      <c r="A181" s="6" t="s">
        <v>1220</v>
      </c>
      <c r="C181" s="1">
        <f t="shared" si="11"/>
        <v>915</v>
      </c>
      <c r="D181" s="7">
        <v>-435847</v>
      </c>
      <c r="E181" t="s">
        <v>149</v>
      </c>
      <c r="F181" s="1">
        <v>357390</v>
      </c>
      <c r="G181" s="1">
        <v>356476</v>
      </c>
      <c r="H181" t="s">
        <v>37</v>
      </c>
      <c r="I181" t="s">
        <v>1221</v>
      </c>
      <c r="J181" s="8"/>
      <c r="K181" t="s">
        <v>1222</v>
      </c>
      <c r="L181" t="s">
        <v>1223</v>
      </c>
      <c r="M181" t="s">
        <v>1224</v>
      </c>
      <c r="N181" t="s">
        <v>1224</v>
      </c>
      <c r="O181" s="6" t="s">
        <v>1225</v>
      </c>
      <c r="P181" s="6" t="s">
        <v>1224</v>
      </c>
      <c r="Q181" s="6" t="s">
        <v>1223</v>
      </c>
      <c r="R181" s="9" t="s">
        <v>1226</v>
      </c>
      <c r="S181" s="8" t="s">
        <v>55</v>
      </c>
      <c r="U181" s="8"/>
      <c r="V181" s="26">
        <v>188</v>
      </c>
      <c r="W181" s="26">
        <v>504</v>
      </c>
      <c r="X181" s="26">
        <v>203</v>
      </c>
      <c r="Y181" s="26">
        <v>377</v>
      </c>
      <c r="Z181" s="26">
        <f t="shared" si="12"/>
        <v>207.76650000000001</v>
      </c>
      <c r="AA181" s="26">
        <f t="shared" si="12"/>
        <v>473.73350000000005</v>
      </c>
      <c r="AB181" s="26"/>
      <c r="AC181" s="26">
        <f t="shared" si="14"/>
        <v>340.75</v>
      </c>
      <c r="AD181" s="10">
        <f t="shared" si="15"/>
        <v>4.533197500071628</v>
      </c>
      <c r="AE181" s="11">
        <f t="shared" si="13"/>
        <v>1.1891126407868977</v>
      </c>
      <c r="AF181" s="3"/>
    </row>
    <row r="182" spans="1:33" x14ac:dyDescent="0.2">
      <c r="A182" s="6" t="s">
        <v>1227</v>
      </c>
      <c r="C182" s="1">
        <f t="shared" si="11"/>
        <v>2544</v>
      </c>
      <c r="D182" s="7">
        <v>283949</v>
      </c>
      <c r="E182" t="s">
        <v>74</v>
      </c>
      <c r="F182" s="1">
        <v>1269859</v>
      </c>
      <c r="G182" s="1">
        <v>1272402</v>
      </c>
      <c r="H182" t="s">
        <v>49</v>
      </c>
      <c r="I182" t="s">
        <v>1228</v>
      </c>
      <c r="J182" s="8"/>
      <c r="K182" t="s">
        <v>1229</v>
      </c>
      <c r="L182" t="s">
        <v>1230</v>
      </c>
      <c r="M182" t="s">
        <v>1231</v>
      </c>
      <c r="N182" t="s">
        <v>1231</v>
      </c>
      <c r="O182" s="6" t="s">
        <v>1232</v>
      </c>
      <c r="P182" s="6" t="s">
        <v>1231</v>
      </c>
      <c r="Q182" s="6" t="s">
        <v>1230</v>
      </c>
      <c r="R182" s="9" t="s">
        <v>1233</v>
      </c>
      <c r="S182" s="8" t="s">
        <v>55</v>
      </c>
      <c r="U182" s="8"/>
      <c r="V182" s="26">
        <v>211</v>
      </c>
      <c r="W182" s="26">
        <v>394</v>
      </c>
      <c r="X182" s="26">
        <v>193</v>
      </c>
      <c r="Y182" s="26">
        <v>475</v>
      </c>
      <c r="Z182" s="26">
        <f t="shared" si="12"/>
        <v>213.7115</v>
      </c>
      <c r="AA182" s="26">
        <f t="shared" si="12"/>
        <v>476.11250000000001</v>
      </c>
      <c r="AB182" s="26"/>
      <c r="AC182" s="26">
        <f t="shared" si="14"/>
        <v>344.91200000000003</v>
      </c>
      <c r="AD182" s="10">
        <f t="shared" si="15"/>
        <v>4.4266377507445585</v>
      </c>
      <c r="AE182" s="11">
        <f t="shared" si="13"/>
        <v>1.1556379635885887</v>
      </c>
      <c r="AF182" s="3"/>
    </row>
    <row r="183" spans="1:33" x14ac:dyDescent="0.2">
      <c r="A183" s="6" t="s">
        <v>1234</v>
      </c>
      <c r="B183" t="s">
        <v>1235</v>
      </c>
      <c r="C183" s="1">
        <f t="shared" si="11"/>
        <v>1938</v>
      </c>
      <c r="D183" s="7">
        <v>-353478</v>
      </c>
      <c r="E183" t="s">
        <v>66</v>
      </c>
      <c r="F183" s="1">
        <v>695162</v>
      </c>
      <c r="G183" s="1">
        <v>697099</v>
      </c>
      <c r="H183" t="s">
        <v>49</v>
      </c>
      <c r="I183" t="s">
        <v>1236</v>
      </c>
      <c r="J183" s="8"/>
      <c r="K183" t="s">
        <v>1237</v>
      </c>
      <c r="L183" t="s">
        <v>1235</v>
      </c>
      <c r="M183" t="s">
        <v>1238</v>
      </c>
      <c r="N183" t="s">
        <v>1238</v>
      </c>
      <c r="O183" s="6" t="s">
        <v>1239</v>
      </c>
      <c r="P183" s="6" t="s">
        <v>1238</v>
      </c>
      <c r="Q183" s="6" t="s">
        <v>1235</v>
      </c>
      <c r="R183" s="9" t="s">
        <v>1240</v>
      </c>
      <c r="S183" s="8" t="s">
        <v>55</v>
      </c>
      <c r="U183" s="8"/>
      <c r="V183" s="26">
        <v>246</v>
      </c>
      <c r="W183" s="26">
        <v>594</v>
      </c>
      <c r="X183" s="26">
        <v>249</v>
      </c>
      <c r="Y183" s="26">
        <v>435</v>
      </c>
      <c r="Z183" s="26">
        <f t="shared" si="12"/>
        <v>262.31950000000001</v>
      </c>
      <c r="AA183" s="26">
        <f t="shared" si="12"/>
        <v>552.6925</v>
      </c>
      <c r="AB183" s="26"/>
      <c r="AC183" s="26">
        <f t="shared" si="14"/>
        <v>407.50599999999997</v>
      </c>
      <c r="AD183" s="10">
        <f t="shared" si="15"/>
        <v>4.3908763973766112</v>
      </c>
      <c r="AE183" s="11">
        <f t="shared" si="13"/>
        <v>1.0751519784455605</v>
      </c>
      <c r="AF183" s="3"/>
      <c r="AG183" s="2">
        <v>0</v>
      </c>
    </row>
    <row r="184" spans="1:33" x14ac:dyDescent="0.2">
      <c r="A184" s="6" t="s">
        <v>1241</v>
      </c>
      <c r="C184" s="1">
        <f t="shared" si="11"/>
        <v>1089</v>
      </c>
      <c r="D184" s="7">
        <v>501023</v>
      </c>
      <c r="E184" t="s">
        <v>48</v>
      </c>
      <c r="F184" s="1">
        <v>717856</v>
      </c>
      <c r="G184" s="1">
        <v>718944</v>
      </c>
      <c r="H184" t="s">
        <v>49</v>
      </c>
      <c r="I184" t="s">
        <v>1242</v>
      </c>
      <c r="J184" s="8"/>
      <c r="K184" t="s">
        <v>1243</v>
      </c>
      <c r="L184" t="s">
        <v>1244</v>
      </c>
      <c r="M184" t="s">
        <v>1245</v>
      </c>
      <c r="N184" t="s">
        <v>1245</v>
      </c>
      <c r="O184" s="6" t="s">
        <v>1246</v>
      </c>
      <c r="P184" s="6" t="s">
        <v>1245</v>
      </c>
      <c r="Q184" s="6" t="s">
        <v>1244</v>
      </c>
      <c r="R184" s="9" t="s">
        <v>1247</v>
      </c>
      <c r="S184" s="8" t="s">
        <v>55</v>
      </c>
      <c r="U184" s="8"/>
      <c r="V184" s="26">
        <v>257</v>
      </c>
      <c r="W184" s="26">
        <v>575</v>
      </c>
      <c r="X184" s="26">
        <v>205</v>
      </c>
      <c r="Y184" s="26">
        <v>383</v>
      </c>
      <c r="Z184" s="26">
        <f t="shared" si="12"/>
        <v>243.3775</v>
      </c>
      <c r="AA184" s="26">
        <f t="shared" si="12"/>
        <v>512.74649999999997</v>
      </c>
      <c r="AB184" s="26"/>
      <c r="AC184" s="26">
        <f t="shared" si="14"/>
        <v>378.06200000000001</v>
      </c>
      <c r="AD184" s="10">
        <f t="shared" si="15"/>
        <v>4.2671400663018764</v>
      </c>
      <c r="AE184" s="11">
        <f t="shared" si="13"/>
        <v>1.0750499403826335</v>
      </c>
      <c r="AF184" s="3"/>
    </row>
    <row r="185" spans="1:33" x14ac:dyDescent="0.2">
      <c r="A185" s="6" t="s">
        <v>1248</v>
      </c>
      <c r="C185" s="1">
        <f t="shared" si="11"/>
        <v>3084</v>
      </c>
      <c r="D185" s="7">
        <v>435474</v>
      </c>
      <c r="E185" t="s">
        <v>48</v>
      </c>
      <c r="F185" s="1">
        <v>651309</v>
      </c>
      <c r="G185" s="1">
        <v>654392</v>
      </c>
      <c r="H185" t="s">
        <v>49</v>
      </c>
      <c r="I185" t="s">
        <v>1249</v>
      </c>
      <c r="J185" s="8"/>
      <c r="K185" t="s">
        <v>1250</v>
      </c>
      <c r="L185" t="s">
        <v>1251</v>
      </c>
      <c r="M185" t="s">
        <v>1252</v>
      </c>
      <c r="N185" t="s">
        <v>1252</v>
      </c>
      <c r="O185" s="6" t="s">
        <v>1253</v>
      </c>
      <c r="P185" s="6" t="s">
        <v>1252</v>
      </c>
      <c r="Q185" s="6" t="s">
        <v>1251</v>
      </c>
      <c r="R185" s="9" t="s">
        <v>1254</v>
      </c>
      <c r="S185" s="8" t="s">
        <v>55</v>
      </c>
      <c r="U185" s="8"/>
      <c r="V185" s="26">
        <v>56</v>
      </c>
      <c r="W185" s="26">
        <v>238</v>
      </c>
      <c r="X185" s="26">
        <v>50</v>
      </c>
      <c r="Y185" s="26">
        <v>117</v>
      </c>
      <c r="Z185" s="26">
        <f t="shared" si="12"/>
        <v>56.774999999999999</v>
      </c>
      <c r="AA185" s="26">
        <f t="shared" si="12"/>
        <v>188.5035</v>
      </c>
      <c r="AB185" s="26"/>
      <c r="AC185" s="26">
        <f t="shared" si="14"/>
        <v>122.63925</v>
      </c>
      <c r="AD185" s="10">
        <f t="shared" si="15"/>
        <v>4.218153997922431</v>
      </c>
      <c r="AE185" s="11">
        <f t="shared" si="13"/>
        <v>1.7312636046415297</v>
      </c>
      <c r="AF185" s="3"/>
    </row>
    <row r="186" spans="1:33" x14ac:dyDescent="0.2">
      <c r="A186" s="6" t="s">
        <v>1255</v>
      </c>
      <c r="C186" s="1">
        <f t="shared" si="11"/>
        <v>3141</v>
      </c>
      <c r="D186" s="7">
        <v>-987794</v>
      </c>
      <c r="E186" t="s">
        <v>66</v>
      </c>
      <c r="F186" s="1">
        <v>63385</v>
      </c>
      <c r="G186" s="1">
        <v>60245</v>
      </c>
      <c r="H186" t="s">
        <v>37</v>
      </c>
      <c r="I186" t="s">
        <v>1256</v>
      </c>
      <c r="J186" s="8"/>
      <c r="K186" t="s">
        <v>1257</v>
      </c>
      <c r="L186" t="s">
        <v>1258</v>
      </c>
      <c r="M186" t="s">
        <v>1259</v>
      </c>
      <c r="N186" t="s">
        <v>1259</v>
      </c>
      <c r="O186" s="6" t="s">
        <v>1260</v>
      </c>
      <c r="P186" s="6" t="s">
        <v>1259</v>
      </c>
      <c r="Q186" s="6" t="s">
        <v>1258</v>
      </c>
      <c r="R186" s="9" t="s">
        <v>1261</v>
      </c>
      <c r="S186" s="8" t="s">
        <v>55</v>
      </c>
      <c r="U186" s="8"/>
      <c r="V186" s="26">
        <v>41</v>
      </c>
      <c r="W186" s="26">
        <v>154</v>
      </c>
      <c r="X186" s="26">
        <v>31</v>
      </c>
      <c r="Y186" s="26">
        <v>123</v>
      </c>
      <c r="Z186" s="26">
        <f t="shared" si="12"/>
        <v>38.720500000000001</v>
      </c>
      <c r="AA186" s="26">
        <f t="shared" si="12"/>
        <v>150.01650000000001</v>
      </c>
      <c r="AB186" s="26"/>
      <c r="AC186" s="26">
        <f t="shared" si="14"/>
        <v>94.368500000000012</v>
      </c>
      <c r="AD186" s="10">
        <f t="shared" si="15"/>
        <v>4.1885980352676953</v>
      </c>
      <c r="AE186" s="11">
        <f t="shared" si="13"/>
        <v>1.9539517010001419</v>
      </c>
      <c r="AF186" s="3"/>
    </row>
    <row r="187" spans="1:33" x14ac:dyDescent="0.2">
      <c r="A187" s="6" t="s">
        <v>1262</v>
      </c>
      <c r="C187" s="1">
        <f t="shared" si="11"/>
        <v>741</v>
      </c>
      <c r="D187" s="7">
        <v>419484</v>
      </c>
      <c r="E187" t="s">
        <v>89</v>
      </c>
      <c r="F187" s="1">
        <v>645359</v>
      </c>
      <c r="G187" s="1">
        <v>646099</v>
      </c>
      <c r="H187" t="s">
        <v>49</v>
      </c>
      <c r="I187" t="s">
        <v>1263</v>
      </c>
      <c r="J187" s="8"/>
      <c r="K187" t="s">
        <v>1264</v>
      </c>
      <c r="L187" t="s">
        <v>1265</v>
      </c>
      <c r="M187" t="s">
        <v>1266</v>
      </c>
      <c r="N187" t="s">
        <v>1266</v>
      </c>
      <c r="O187" s="6" t="s">
        <v>1267</v>
      </c>
      <c r="P187" s="6" t="s">
        <v>1266</v>
      </c>
      <c r="Q187" s="6" t="s">
        <v>1265</v>
      </c>
      <c r="R187" s="9" t="s">
        <v>1268</v>
      </c>
      <c r="S187" s="8" t="s">
        <v>55</v>
      </c>
      <c r="U187" s="8"/>
      <c r="V187" s="26">
        <v>129</v>
      </c>
      <c r="W187" s="26">
        <v>363</v>
      </c>
      <c r="X187" s="26">
        <v>139</v>
      </c>
      <c r="Y187" s="26">
        <v>271</v>
      </c>
      <c r="Z187" s="26">
        <f t="shared" si="12"/>
        <v>142.71449999999999</v>
      </c>
      <c r="AA187" s="26">
        <f t="shared" si="12"/>
        <v>341.1705</v>
      </c>
      <c r="AB187" s="26"/>
      <c r="AC187" s="26">
        <f t="shared" si="14"/>
        <v>241.9425</v>
      </c>
      <c r="AD187" s="10">
        <f t="shared" si="15"/>
        <v>4.1668711186895679</v>
      </c>
      <c r="AE187" s="11">
        <f t="shared" si="13"/>
        <v>1.2573609843258688</v>
      </c>
      <c r="AF187" s="3"/>
      <c r="AG187" s="2">
        <v>0</v>
      </c>
    </row>
    <row r="188" spans="1:33" x14ac:dyDescent="0.2">
      <c r="A188" s="6" t="s">
        <v>1269</v>
      </c>
      <c r="C188" s="1">
        <f t="shared" si="11"/>
        <v>840</v>
      </c>
      <c r="D188" s="7">
        <v>173965</v>
      </c>
      <c r="E188" t="s">
        <v>58</v>
      </c>
      <c r="F188" s="1">
        <v>250851</v>
      </c>
      <c r="G188" s="1">
        <v>251690</v>
      </c>
      <c r="H188" t="s">
        <v>49</v>
      </c>
      <c r="I188" t="s">
        <v>1270</v>
      </c>
      <c r="J188" s="8"/>
      <c r="K188" t="s">
        <v>1271</v>
      </c>
      <c r="O188" s="6"/>
      <c r="P188" s="6"/>
      <c r="Q188" s="6"/>
      <c r="R188" s="9" t="e">
        <v>#N/A</v>
      </c>
      <c r="S188" s="8"/>
      <c r="U188" s="8"/>
      <c r="V188" s="26">
        <v>178</v>
      </c>
      <c r="W188" s="26">
        <v>474</v>
      </c>
      <c r="X188" s="26">
        <v>225</v>
      </c>
      <c r="Y188" s="26">
        <v>371</v>
      </c>
      <c r="Z188" s="26">
        <f t="shared" si="12"/>
        <v>214.98750000000001</v>
      </c>
      <c r="AA188" s="26">
        <f t="shared" si="12"/>
        <v>455.22050000000002</v>
      </c>
      <c r="AB188" s="26"/>
      <c r="AC188" s="26">
        <f t="shared" si="14"/>
        <v>335.10400000000004</v>
      </c>
      <c r="AD188" s="10">
        <f t="shared" si="15"/>
        <v>4.0989725248753617</v>
      </c>
      <c r="AE188" s="11">
        <f t="shared" si="13"/>
        <v>1.0823127484105288</v>
      </c>
      <c r="AF188" s="3"/>
      <c r="AG188" s="2">
        <v>0</v>
      </c>
    </row>
    <row r="189" spans="1:33" x14ac:dyDescent="0.2">
      <c r="A189" s="6" t="s">
        <v>1272</v>
      </c>
      <c r="C189" s="1">
        <f t="shared" si="11"/>
        <v>183</v>
      </c>
      <c r="D189" s="7">
        <v>779506</v>
      </c>
      <c r="E189" t="s">
        <v>48</v>
      </c>
      <c r="F189" s="1">
        <v>996974</v>
      </c>
      <c r="G189" s="1">
        <v>996792</v>
      </c>
      <c r="H189" t="s">
        <v>37</v>
      </c>
      <c r="I189" t="s">
        <v>1273</v>
      </c>
      <c r="J189" s="8"/>
      <c r="K189" t="s">
        <v>1274</v>
      </c>
      <c r="L189" t="s">
        <v>1275</v>
      </c>
      <c r="M189" t="s">
        <v>1276</v>
      </c>
      <c r="N189" t="s">
        <v>1276</v>
      </c>
      <c r="O189" s="6" t="s">
        <v>1277</v>
      </c>
      <c r="P189" s="6" t="s">
        <v>1276</v>
      </c>
      <c r="Q189" s="6" t="s">
        <v>1275</v>
      </c>
      <c r="R189" s="9" t="s">
        <v>1278</v>
      </c>
      <c r="S189" s="8" t="s">
        <v>55</v>
      </c>
      <c r="U189" s="8"/>
      <c r="V189" s="26">
        <v>175</v>
      </c>
      <c r="W189" s="26">
        <v>495</v>
      </c>
      <c r="X189" s="26">
        <v>223</v>
      </c>
      <c r="Y189" s="26">
        <v>344</v>
      </c>
      <c r="Z189" s="26">
        <f t="shared" si="12"/>
        <v>212.37649999999999</v>
      </c>
      <c r="AA189" s="26">
        <f t="shared" si="12"/>
        <v>449.91200000000003</v>
      </c>
      <c r="AB189" s="26"/>
      <c r="AC189" s="26">
        <f t="shared" si="14"/>
        <v>331.14425</v>
      </c>
      <c r="AD189" s="10">
        <f t="shared" si="15"/>
        <v>4.0824134616186232</v>
      </c>
      <c r="AE189" s="11">
        <f t="shared" si="13"/>
        <v>1.0830187097255768</v>
      </c>
      <c r="AF189" s="3"/>
    </row>
    <row r="190" spans="1:33" x14ac:dyDescent="0.2">
      <c r="A190" s="6" t="s">
        <v>1279</v>
      </c>
      <c r="C190" s="1">
        <f t="shared" si="11"/>
        <v>1275</v>
      </c>
      <c r="D190" s="7">
        <v>-292713</v>
      </c>
      <c r="E190" t="s">
        <v>98</v>
      </c>
      <c r="F190" s="1">
        <v>662987</v>
      </c>
      <c r="G190" s="1">
        <v>661713</v>
      </c>
      <c r="H190" t="s">
        <v>37</v>
      </c>
      <c r="I190" t="s">
        <v>1280</v>
      </c>
      <c r="J190" s="8"/>
      <c r="K190" t="s">
        <v>1281</v>
      </c>
      <c r="L190" t="s">
        <v>1282</v>
      </c>
      <c r="M190" t="s">
        <v>1283</v>
      </c>
      <c r="N190" t="s">
        <v>1283</v>
      </c>
      <c r="O190" s="6" t="s">
        <v>1284</v>
      </c>
      <c r="P190" s="6" t="s">
        <v>1283</v>
      </c>
      <c r="Q190" s="12" t="s">
        <v>1282</v>
      </c>
      <c r="R190" s="9" t="s">
        <v>1285</v>
      </c>
      <c r="S190" s="8" t="s">
        <v>55</v>
      </c>
      <c r="U190" s="8"/>
      <c r="V190" s="26">
        <v>52</v>
      </c>
      <c r="W190" s="26">
        <v>178</v>
      </c>
      <c r="X190" s="26">
        <v>86</v>
      </c>
      <c r="Y190" s="26">
        <v>212</v>
      </c>
      <c r="Z190" s="26">
        <f t="shared" si="12"/>
        <v>74.772999999999996</v>
      </c>
      <c r="AA190" s="26">
        <f t="shared" si="12"/>
        <v>214.126</v>
      </c>
      <c r="AB190" s="26"/>
      <c r="AC190" s="26">
        <f t="shared" si="14"/>
        <v>144.4495</v>
      </c>
      <c r="AD190" s="10">
        <f t="shared" si="15"/>
        <v>3.9960801947938167</v>
      </c>
      <c r="AE190" s="11">
        <f t="shared" si="13"/>
        <v>1.5178706616130646</v>
      </c>
      <c r="AF190" s="3"/>
    </row>
    <row r="191" spans="1:33" x14ac:dyDescent="0.2">
      <c r="A191" s="6" t="s">
        <v>1286</v>
      </c>
      <c r="C191" s="1">
        <f t="shared" si="11"/>
        <v>1434</v>
      </c>
      <c r="D191" s="7">
        <v>828313</v>
      </c>
      <c r="E191" t="s">
        <v>141</v>
      </c>
      <c r="F191" s="1">
        <v>1086749</v>
      </c>
      <c r="G191" s="1">
        <v>1085316</v>
      </c>
      <c r="H191" t="s">
        <v>37</v>
      </c>
      <c r="I191" t="s">
        <v>1287</v>
      </c>
      <c r="J191" s="8"/>
      <c r="K191" t="s">
        <v>1288</v>
      </c>
      <c r="L191" t="s">
        <v>1289</v>
      </c>
      <c r="M191" t="s">
        <v>1290</v>
      </c>
      <c r="N191" t="s">
        <v>1290</v>
      </c>
      <c r="O191" s="6" t="s">
        <v>1291</v>
      </c>
      <c r="P191" s="6" t="s">
        <v>1290</v>
      </c>
      <c r="Q191" s="6" t="s">
        <v>1289</v>
      </c>
      <c r="R191" s="9" t="s">
        <v>1292</v>
      </c>
      <c r="S191" s="8" t="s">
        <v>55</v>
      </c>
      <c r="U191" s="8"/>
      <c r="V191" s="26">
        <v>10</v>
      </c>
      <c r="W191" s="26">
        <v>105</v>
      </c>
      <c r="X191" s="26">
        <v>24</v>
      </c>
      <c r="Y191" s="26">
        <v>78</v>
      </c>
      <c r="Z191" s="26">
        <f t="shared" si="12"/>
        <v>19.332000000000001</v>
      </c>
      <c r="AA191" s="26">
        <f t="shared" si="12"/>
        <v>99.169000000000011</v>
      </c>
      <c r="AB191" s="26"/>
      <c r="AC191" s="26">
        <f t="shared" si="14"/>
        <v>59.250500000000002</v>
      </c>
      <c r="AD191" s="10">
        <f t="shared" si="15"/>
        <v>3.983968452222499</v>
      </c>
      <c r="AE191" s="11">
        <f t="shared" si="13"/>
        <v>2.3588983080748243</v>
      </c>
      <c r="AF191" s="3"/>
    </row>
    <row r="192" spans="1:33" x14ac:dyDescent="0.2">
      <c r="A192" s="6" t="s">
        <v>1293</v>
      </c>
      <c r="C192" s="1">
        <f t="shared" si="11"/>
        <v>2877</v>
      </c>
      <c r="D192" s="7">
        <v>-203809</v>
      </c>
      <c r="E192" t="s">
        <v>36</v>
      </c>
      <c r="F192" s="1">
        <v>219781</v>
      </c>
      <c r="G192" s="1">
        <v>216905</v>
      </c>
      <c r="H192" t="s">
        <v>37</v>
      </c>
      <c r="I192" t="s">
        <v>1294</v>
      </c>
      <c r="J192" s="8"/>
      <c r="K192" t="s">
        <v>1295</v>
      </c>
      <c r="L192" t="s">
        <v>1296</v>
      </c>
      <c r="M192" t="s">
        <v>1297</v>
      </c>
      <c r="N192" t="s">
        <v>1298</v>
      </c>
      <c r="O192" s="6" t="s">
        <v>1299</v>
      </c>
      <c r="P192" s="6" t="s">
        <v>1298</v>
      </c>
      <c r="Q192" s="12" t="s">
        <v>1300</v>
      </c>
      <c r="R192" s="9" t="s">
        <v>1301</v>
      </c>
      <c r="S192" s="8" t="s">
        <v>55</v>
      </c>
      <c r="U192" s="8"/>
      <c r="V192" s="26">
        <v>151</v>
      </c>
      <c r="W192" s="26">
        <v>362</v>
      </c>
      <c r="X192" s="26">
        <v>131</v>
      </c>
      <c r="Y192" s="26">
        <v>257</v>
      </c>
      <c r="Z192" s="26">
        <f t="shared" si="12"/>
        <v>149.2705</v>
      </c>
      <c r="AA192" s="26">
        <f t="shared" si="12"/>
        <v>332.4735</v>
      </c>
      <c r="AB192" s="26"/>
      <c r="AC192" s="26">
        <f t="shared" si="14"/>
        <v>240.87200000000001</v>
      </c>
      <c r="AD192" s="10">
        <f t="shared" si="15"/>
        <v>3.8214743439216114</v>
      </c>
      <c r="AE192" s="11">
        <f t="shared" si="13"/>
        <v>1.1553102773213273</v>
      </c>
      <c r="AF192" s="3"/>
    </row>
    <row r="193" spans="1:33" x14ac:dyDescent="0.2">
      <c r="A193" s="6" t="s">
        <v>1302</v>
      </c>
      <c r="C193" s="1">
        <f t="shared" si="11"/>
        <v>1272</v>
      </c>
      <c r="D193" s="7">
        <v>-364699</v>
      </c>
      <c r="E193" t="s">
        <v>149</v>
      </c>
      <c r="F193" s="1">
        <v>428716</v>
      </c>
      <c r="G193" s="1">
        <v>427445</v>
      </c>
      <c r="H193" t="s">
        <v>37</v>
      </c>
      <c r="I193" t="s">
        <v>1303</v>
      </c>
      <c r="J193" s="8"/>
      <c r="K193" t="s">
        <v>1304</v>
      </c>
      <c r="L193" t="s">
        <v>1305</v>
      </c>
      <c r="M193" t="s">
        <v>1306</v>
      </c>
      <c r="N193" t="s">
        <v>1306</v>
      </c>
      <c r="O193" s="6" t="s">
        <v>1307</v>
      </c>
      <c r="P193" s="6" t="s">
        <v>1306</v>
      </c>
      <c r="Q193" s="6" t="s">
        <v>1305</v>
      </c>
      <c r="R193" s="9" t="s">
        <v>1308</v>
      </c>
      <c r="S193" s="8" t="s">
        <v>55</v>
      </c>
      <c r="U193" s="8"/>
      <c r="V193" s="26">
        <v>13</v>
      </c>
      <c r="W193" s="26">
        <v>98</v>
      </c>
      <c r="X193" s="26">
        <v>26</v>
      </c>
      <c r="Y193" s="26">
        <v>85</v>
      </c>
      <c r="Z193" s="26">
        <f t="shared" si="12"/>
        <v>21.942999999999998</v>
      </c>
      <c r="AA193" s="26">
        <f t="shared" si="12"/>
        <v>99.767499999999998</v>
      </c>
      <c r="AB193" s="26"/>
      <c r="AC193" s="26">
        <f t="shared" si="14"/>
        <v>60.855249999999998</v>
      </c>
      <c r="AD193" s="10">
        <f t="shared" si="15"/>
        <v>3.7421136227479725</v>
      </c>
      <c r="AE193" s="11">
        <f t="shared" si="13"/>
        <v>2.1848091421244864</v>
      </c>
      <c r="AF193" s="3"/>
    </row>
    <row r="194" spans="1:33" x14ac:dyDescent="0.2">
      <c r="A194" s="6" t="s">
        <v>1309</v>
      </c>
      <c r="C194" s="1">
        <f t="shared" si="11"/>
        <v>789</v>
      </c>
      <c r="D194" s="7">
        <v>536654</v>
      </c>
      <c r="E194" t="s">
        <v>48</v>
      </c>
      <c r="F194" s="1">
        <v>754425</v>
      </c>
      <c r="G194" s="1">
        <v>753637</v>
      </c>
      <c r="H194" t="s">
        <v>37</v>
      </c>
      <c r="I194" t="s">
        <v>1310</v>
      </c>
      <c r="J194" s="8"/>
      <c r="K194" t="s">
        <v>1311</v>
      </c>
      <c r="L194" t="s">
        <v>1312</v>
      </c>
      <c r="M194" t="s">
        <v>1313</v>
      </c>
      <c r="N194" t="s">
        <v>1313</v>
      </c>
      <c r="O194" s="6" t="s">
        <v>1314</v>
      </c>
      <c r="P194" s="6" t="s">
        <v>1313</v>
      </c>
      <c r="Q194" s="6" t="s">
        <v>1312</v>
      </c>
      <c r="R194" s="9" t="s">
        <v>1315</v>
      </c>
      <c r="S194" s="8" t="s">
        <v>55</v>
      </c>
      <c r="U194" s="8"/>
      <c r="V194" s="26">
        <v>183</v>
      </c>
      <c r="W194" s="26">
        <v>568</v>
      </c>
      <c r="X194" s="26">
        <v>195</v>
      </c>
      <c r="Y194" s="26">
        <v>209</v>
      </c>
      <c r="Z194" s="26">
        <f t="shared" si="12"/>
        <v>200.82249999999999</v>
      </c>
      <c r="AA194" s="26">
        <f t="shared" si="12"/>
        <v>407.36950000000002</v>
      </c>
      <c r="AB194" s="26"/>
      <c r="AC194" s="26">
        <f t="shared" si="14"/>
        <v>304.096</v>
      </c>
      <c r="AD194" s="10">
        <f t="shared" si="15"/>
        <v>3.7175719743810491</v>
      </c>
      <c r="AE194" s="11">
        <f t="shared" si="13"/>
        <v>1.0204170521016749</v>
      </c>
      <c r="AF194" s="3"/>
    </row>
    <row r="195" spans="1:33" x14ac:dyDescent="0.2">
      <c r="A195" s="6" t="s">
        <v>1316</v>
      </c>
      <c r="C195" s="1">
        <f t="shared" si="11"/>
        <v>693</v>
      </c>
      <c r="D195" s="7">
        <v>593158</v>
      </c>
      <c r="E195" t="s">
        <v>141</v>
      </c>
      <c r="F195" s="1">
        <v>850532</v>
      </c>
      <c r="G195" s="1">
        <v>851224</v>
      </c>
      <c r="H195" t="s">
        <v>49</v>
      </c>
      <c r="I195" t="s">
        <v>1317</v>
      </c>
      <c r="J195" s="8"/>
      <c r="K195" t="s">
        <v>1318</v>
      </c>
      <c r="M195" t="s">
        <v>1319</v>
      </c>
      <c r="N195" t="s">
        <v>1319</v>
      </c>
      <c r="O195" s="6" t="s">
        <v>1320</v>
      </c>
      <c r="P195" s="6" t="s">
        <v>1319</v>
      </c>
      <c r="Q195" s="6" t="s">
        <v>1321</v>
      </c>
      <c r="R195" s="9" t="s">
        <v>1322</v>
      </c>
      <c r="S195" s="8" t="s">
        <v>55</v>
      </c>
      <c r="U195" s="8"/>
      <c r="V195" s="26">
        <v>77</v>
      </c>
      <c r="W195" s="26">
        <v>208</v>
      </c>
      <c r="X195" s="26">
        <v>80</v>
      </c>
      <c r="Y195" s="26">
        <v>192</v>
      </c>
      <c r="Z195" s="26">
        <f t="shared" si="12"/>
        <v>83.94</v>
      </c>
      <c r="AA195" s="26">
        <f t="shared" si="12"/>
        <v>217.416</v>
      </c>
      <c r="AB195" s="26"/>
      <c r="AC195" s="26">
        <f t="shared" si="14"/>
        <v>150.678</v>
      </c>
      <c r="AD195" s="10">
        <f t="shared" si="15"/>
        <v>3.6864766935718696</v>
      </c>
      <c r="AE195" s="11">
        <f t="shared" si="13"/>
        <v>1.3730277462296407</v>
      </c>
      <c r="AF195" s="3"/>
      <c r="AG195" s="2">
        <v>0</v>
      </c>
    </row>
    <row r="196" spans="1:33" x14ac:dyDescent="0.2">
      <c r="A196" s="6" t="s">
        <v>1323</v>
      </c>
      <c r="C196" s="1">
        <f t="shared" si="11"/>
        <v>1086</v>
      </c>
      <c r="D196" s="7">
        <v>-16005</v>
      </c>
      <c r="E196" t="s">
        <v>48</v>
      </c>
      <c r="F196" s="1">
        <v>200829</v>
      </c>
      <c r="G196" s="1">
        <v>201914</v>
      </c>
      <c r="H196" t="s">
        <v>49</v>
      </c>
      <c r="I196" t="s">
        <v>1324</v>
      </c>
      <c r="J196" s="8"/>
      <c r="K196" t="s">
        <v>1325</v>
      </c>
      <c r="L196" t="s">
        <v>1326</v>
      </c>
      <c r="M196" t="s">
        <v>1327</v>
      </c>
      <c r="N196" t="s">
        <v>1327</v>
      </c>
      <c r="O196" s="6" t="s">
        <v>1328</v>
      </c>
      <c r="P196" s="6" t="s">
        <v>1327</v>
      </c>
      <c r="Q196" s="6" t="s">
        <v>1326</v>
      </c>
      <c r="R196" s="9" t="s">
        <v>1329</v>
      </c>
      <c r="S196" s="8" t="s">
        <v>55</v>
      </c>
      <c r="U196" s="8"/>
      <c r="V196" s="26">
        <v>182</v>
      </c>
      <c r="W196" s="26">
        <v>358</v>
      </c>
      <c r="X196" s="26">
        <v>182</v>
      </c>
      <c r="Y196" s="26">
        <v>363</v>
      </c>
      <c r="Z196" s="26">
        <f t="shared" si="12"/>
        <v>193.101</v>
      </c>
      <c r="AA196" s="26">
        <f t="shared" si="12"/>
        <v>392.53650000000005</v>
      </c>
      <c r="AB196" s="26"/>
      <c r="AC196" s="26">
        <f t="shared" si="14"/>
        <v>292.81875000000002</v>
      </c>
      <c r="AD196" s="10">
        <f t="shared" si="15"/>
        <v>3.6719849390081052</v>
      </c>
      <c r="AE196" s="11">
        <f t="shared" si="13"/>
        <v>1.0234711737142821</v>
      </c>
      <c r="AF196" s="3"/>
    </row>
    <row r="197" spans="1:33" x14ac:dyDescent="0.2">
      <c r="A197" s="6" t="s">
        <v>1330</v>
      </c>
      <c r="B197" t="s">
        <v>1331</v>
      </c>
      <c r="C197" s="1">
        <f t="shared" si="11"/>
        <v>3126</v>
      </c>
      <c r="D197" s="7">
        <v>374832</v>
      </c>
      <c r="E197" t="s">
        <v>58</v>
      </c>
      <c r="F197" s="1">
        <v>450575</v>
      </c>
      <c r="G197" s="1">
        <v>453700</v>
      </c>
      <c r="H197" t="s">
        <v>49</v>
      </c>
      <c r="I197" t="s">
        <v>1332</v>
      </c>
      <c r="J197" s="8"/>
      <c r="K197" t="s">
        <v>1333</v>
      </c>
      <c r="M197" t="s">
        <v>1334</v>
      </c>
      <c r="N197" t="s">
        <v>1334</v>
      </c>
      <c r="O197" s="6" t="s">
        <v>1335</v>
      </c>
      <c r="P197" s="6" t="s">
        <v>1334</v>
      </c>
      <c r="Q197" s="6" t="s">
        <v>1331</v>
      </c>
      <c r="R197" s="9" t="s">
        <v>1336</v>
      </c>
      <c r="S197" s="8" t="s">
        <v>55</v>
      </c>
      <c r="U197" s="8"/>
      <c r="V197" s="26">
        <v>99</v>
      </c>
      <c r="W197" s="26">
        <v>267</v>
      </c>
      <c r="X197" s="26">
        <v>87</v>
      </c>
      <c r="Y197" s="26">
        <v>182</v>
      </c>
      <c r="Z197" s="26">
        <f t="shared" si="12"/>
        <v>98.828499999999991</v>
      </c>
      <c r="AA197" s="26">
        <f t="shared" si="12"/>
        <v>241.06100000000001</v>
      </c>
      <c r="AB197" s="26"/>
      <c r="AC197" s="26">
        <f t="shared" si="14"/>
        <v>169.94475</v>
      </c>
      <c r="AD197" s="10">
        <f t="shared" si="15"/>
        <v>3.6500272829485985</v>
      </c>
      <c r="AE197" s="11">
        <f t="shared" si="13"/>
        <v>1.2863992147826919</v>
      </c>
      <c r="AF197" s="3"/>
    </row>
    <row r="198" spans="1:33" x14ac:dyDescent="0.2">
      <c r="A198" s="6" t="s">
        <v>1337</v>
      </c>
      <c r="C198" s="1">
        <f t="shared" si="11"/>
        <v>783</v>
      </c>
      <c r="D198" s="7">
        <v>-115741</v>
      </c>
      <c r="E198" t="s">
        <v>676</v>
      </c>
      <c r="F198" s="1">
        <v>438456</v>
      </c>
      <c r="G198" s="1">
        <v>439238</v>
      </c>
      <c r="H198" t="s">
        <v>49</v>
      </c>
      <c r="I198" t="s">
        <v>1338</v>
      </c>
      <c r="J198" s="8"/>
      <c r="K198" t="s">
        <v>1339</v>
      </c>
      <c r="L198" t="s">
        <v>1340</v>
      </c>
      <c r="M198" t="s">
        <v>1341</v>
      </c>
      <c r="N198" t="s">
        <v>1341</v>
      </c>
      <c r="O198" s="6" t="s">
        <v>1342</v>
      </c>
      <c r="P198" s="6" t="s">
        <v>1341</v>
      </c>
      <c r="Q198" s="6" t="s">
        <v>1340</v>
      </c>
      <c r="R198" s="9" t="s">
        <v>1343</v>
      </c>
      <c r="S198" s="8" t="s">
        <v>55</v>
      </c>
      <c r="U198" s="8"/>
      <c r="V198" s="26">
        <v>186</v>
      </c>
      <c r="W198" s="26">
        <v>442</v>
      </c>
      <c r="X198" s="26">
        <v>135</v>
      </c>
      <c r="Y198" s="26">
        <v>215</v>
      </c>
      <c r="Z198" s="26">
        <f t="shared" si="12"/>
        <v>168.99250000000001</v>
      </c>
      <c r="AA198" s="26">
        <f t="shared" si="12"/>
        <v>347.88249999999999</v>
      </c>
      <c r="AB198" s="26"/>
      <c r="AC198" s="26">
        <f t="shared" si="14"/>
        <v>258.4375</v>
      </c>
      <c r="AD198" s="10">
        <f t="shared" si="15"/>
        <v>3.5492937919835073</v>
      </c>
      <c r="AE198" s="11">
        <f t="shared" si="13"/>
        <v>1.0416408868005573</v>
      </c>
      <c r="AF198" s="3"/>
    </row>
    <row r="199" spans="1:33" x14ac:dyDescent="0.2">
      <c r="A199" s="6" t="s">
        <v>1344</v>
      </c>
      <c r="C199" s="1">
        <f t="shared" si="11"/>
        <v>1191</v>
      </c>
      <c r="D199" s="7">
        <v>-117495</v>
      </c>
      <c r="E199" t="s">
        <v>89</v>
      </c>
      <c r="F199" s="1">
        <v>109345</v>
      </c>
      <c r="G199" s="1">
        <v>108155</v>
      </c>
      <c r="H199" t="s">
        <v>37</v>
      </c>
      <c r="I199" t="s">
        <v>1345</v>
      </c>
      <c r="J199" s="8"/>
      <c r="K199" t="s">
        <v>1346</v>
      </c>
      <c r="L199" t="s">
        <v>1347</v>
      </c>
      <c r="M199" t="s">
        <v>1348</v>
      </c>
      <c r="N199" t="s">
        <v>1348</v>
      </c>
      <c r="O199" s="6" t="s">
        <v>1349</v>
      </c>
      <c r="P199" s="6" t="s">
        <v>1348</v>
      </c>
      <c r="Q199" s="6" t="s">
        <v>1347</v>
      </c>
      <c r="R199" s="9" t="s">
        <v>1350</v>
      </c>
      <c r="S199" s="8" t="s">
        <v>55</v>
      </c>
      <c r="U199" s="8"/>
      <c r="V199" s="26">
        <v>42</v>
      </c>
      <c r="W199" s="26">
        <v>185</v>
      </c>
      <c r="X199" s="26">
        <v>50</v>
      </c>
      <c r="Y199" s="26">
        <v>98</v>
      </c>
      <c r="Z199" s="26">
        <f t="shared" si="12"/>
        <v>49.774999999999999</v>
      </c>
      <c r="AA199" s="26">
        <f t="shared" si="12"/>
        <v>150.87900000000002</v>
      </c>
      <c r="AB199" s="26"/>
      <c r="AC199" s="26">
        <f t="shared" si="14"/>
        <v>100.32700000000001</v>
      </c>
      <c r="AD199" s="10">
        <f t="shared" si="15"/>
        <v>3.5352880298753577</v>
      </c>
      <c r="AE199" s="11">
        <f t="shared" si="13"/>
        <v>1.5998987981649133</v>
      </c>
      <c r="AF199" s="3"/>
    </row>
    <row r="200" spans="1:33" x14ac:dyDescent="0.2">
      <c r="A200" s="6" t="s">
        <v>1351</v>
      </c>
      <c r="B200" t="s">
        <v>1352</v>
      </c>
      <c r="C200" s="1">
        <f t="shared" si="11"/>
        <v>1152</v>
      </c>
      <c r="D200" s="7">
        <v>834214</v>
      </c>
      <c r="E200" t="s">
        <v>141</v>
      </c>
      <c r="F200" s="1">
        <v>1091358</v>
      </c>
      <c r="G200" s="1">
        <v>1092509</v>
      </c>
      <c r="H200" t="s">
        <v>49</v>
      </c>
      <c r="I200" t="s">
        <v>1353</v>
      </c>
      <c r="J200" s="8"/>
      <c r="K200" t="s">
        <v>1354</v>
      </c>
      <c r="L200" t="s">
        <v>1352</v>
      </c>
      <c r="M200" t="s">
        <v>1355</v>
      </c>
      <c r="N200" t="s">
        <v>1355</v>
      </c>
      <c r="O200" s="6" t="s">
        <v>1356</v>
      </c>
      <c r="P200" s="6" t="s">
        <v>1355</v>
      </c>
      <c r="Q200" s="6" t="s">
        <v>1352</v>
      </c>
      <c r="R200" s="9" t="s">
        <v>1357</v>
      </c>
      <c r="S200" s="8" t="s">
        <v>55</v>
      </c>
      <c r="U200" s="8"/>
      <c r="V200" s="26">
        <v>59</v>
      </c>
      <c r="W200" s="26">
        <v>153</v>
      </c>
      <c r="X200" s="26">
        <v>42</v>
      </c>
      <c r="Y200" s="26">
        <v>136</v>
      </c>
      <c r="Z200" s="26">
        <f t="shared" si="12"/>
        <v>53.831000000000003</v>
      </c>
      <c r="AA200" s="26">
        <f t="shared" si="12"/>
        <v>157.12799999999999</v>
      </c>
      <c r="AB200" s="26"/>
      <c r="AC200" s="26">
        <f t="shared" si="14"/>
        <v>105.4795</v>
      </c>
      <c r="AD200" s="10">
        <f t="shared" si="15"/>
        <v>3.5000814753214953</v>
      </c>
      <c r="AE200" s="11">
        <f t="shared" si="13"/>
        <v>1.5454311587036327</v>
      </c>
      <c r="AF200" s="3"/>
      <c r="AG200" s="2">
        <v>0</v>
      </c>
    </row>
    <row r="201" spans="1:33" x14ac:dyDescent="0.2">
      <c r="A201" s="6" t="s">
        <v>1358</v>
      </c>
      <c r="C201" s="1">
        <f t="shared" si="11"/>
        <v>1815</v>
      </c>
      <c r="D201" s="7">
        <v>-797044</v>
      </c>
      <c r="E201" t="s">
        <v>66</v>
      </c>
      <c r="F201" s="1">
        <v>253472</v>
      </c>
      <c r="G201" s="1">
        <v>251658</v>
      </c>
      <c r="H201" t="s">
        <v>37</v>
      </c>
      <c r="I201" t="s">
        <v>1359</v>
      </c>
      <c r="J201" s="8"/>
      <c r="K201" t="s">
        <v>1360</v>
      </c>
      <c r="L201" t="s">
        <v>1361</v>
      </c>
      <c r="M201" t="s">
        <v>1362</v>
      </c>
      <c r="N201" t="s">
        <v>1362</v>
      </c>
      <c r="O201" s="6" t="s">
        <v>1363</v>
      </c>
      <c r="P201" s="6" t="s">
        <v>1362</v>
      </c>
      <c r="Q201" s="6" t="s">
        <v>1361</v>
      </c>
      <c r="R201" s="9" t="s">
        <v>1364</v>
      </c>
      <c r="S201" s="8" t="s">
        <v>55</v>
      </c>
      <c r="U201" s="8"/>
      <c r="V201" s="26">
        <v>182</v>
      </c>
      <c r="W201" s="26">
        <v>419</v>
      </c>
      <c r="X201" s="26">
        <v>154</v>
      </c>
      <c r="Y201" s="26">
        <v>249</v>
      </c>
      <c r="Z201" s="26">
        <f t="shared" si="12"/>
        <v>177.547</v>
      </c>
      <c r="AA201" s="26">
        <f t="shared" si="12"/>
        <v>356.28949999999998</v>
      </c>
      <c r="AB201" s="26"/>
      <c r="AC201" s="26">
        <f t="shared" si="14"/>
        <v>266.91825</v>
      </c>
      <c r="AD201" s="10">
        <f t="shared" si="15"/>
        <v>3.4703585269767272</v>
      </c>
      <c r="AE201" s="11">
        <f t="shared" si="13"/>
        <v>1.0048489838323298</v>
      </c>
      <c r="AF201" s="3"/>
    </row>
    <row r="202" spans="1:33" x14ac:dyDescent="0.2">
      <c r="A202" s="6" t="s">
        <v>1365</v>
      </c>
      <c r="C202" s="1">
        <f t="shared" si="11"/>
        <v>2262</v>
      </c>
      <c r="D202" s="7">
        <v>886164</v>
      </c>
      <c r="E202" t="s">
        <v>328</v>
      </c>
      <c r="F202" s="1">
        <v>948077</v>
      </c>
      <c r="G202" s="1">
        <v>945816</v>
      </c>
      <c r="H202" t="s">
        <v>37</v>
      </c>
      <c r="I202" t="s">
        <v>1366</v>
      </c>
      <c r="J202" s="8" t="s">
        <v>45</v>
      </c>
      <c r="K202" t="s">
        <v>1367</v>
      </c>
      <c r="L202" t="s">
        <v>1368</v>
      </c>
      <c r="N202" t="s">
        <v>1369</v>
      </c>
      <c r="O202" s="6" t="s">
        <v>1370</v>
      </c>
      <c r="P202" s="6" t="s">
        <v>1369</v>
      </c>
      <c r="Q202" s="6" t="s">
        <v>1368</v>
      </c>
      <c r="R202" s="9" t="s">
        <v>1371</v>
      </c>
      <c r="S202" s="8" t="s">
        <v>44</v>
      </c>
      <c r="U202" s="8"/>
      <c r="V202" s="26">
        <v>132</v>
      </c>
      <c r="W202" s="26">
        <v>296</v>
      </c>
      <c r="X202" s="26">
        <v>123</v>
      </c>
      <c r="Y202" s="26">
        <v>240</v>
      </c>
      <c r="Z202" s="26">
        <f t="shared" si="12"/>
        <v>135.32650000000001</v>
      </c>
      <c r="AA202" s="26">
        <f t="shared" si="12"/>
        <v>289.52</v>
      </c>
      <c r="AB202" s="26"/>
      <c r="AC202" s="26">
        <f t="shared" si="14"/>
        <v>212.42325</v>
      </c>
      <c r="AD202" s="10">
        <f t="shared" si="15"/>
        <v>3.438254179575178</v>
      </c>
      <c r="AE202" s="11">
        <f t="shared" si="13"/>
        <v>1.0972186334121907</v>
      </c>
      <c r="AF202" s="3"/>
    </row>
    <row r="203" spans="1:33" x14ac:dyDescent="0.2">
      <c r="A203" s="6" t="s">
        <v>1372</v>
      </c>
      <c r="C203" s="1">
        <f t="shared" si="11"/>
        <v>273</v>
      </c>
      <c r="D203" s="7">
        <v>-141156</v>
      </c>
      <c r="E203" t="s">
        <v>149</v>
      </c>
      <c r="F203" s="1">
        <v>651760</v>
      </c>
      <c r="G203" s="1">
        <v>651488</v>
      </c>
      <c r="H203" t="s">
        <v>37</v>
      </c>
      <c r="I203" t="s">
        <v>1373</v>
      </c>
      <c r="J203" s="8"/>
      <c r="K203" t="s">
        <v>1374</v>
      </c>
      <c r="L203" t="s">
        <v>1375</v>
      </c>
      <c r="M203" t="s">
        <v>1376</v>
      </c>
      <c r="N203" t="s">
        <v>1376</v>
      </c>
      <c r="O203" s="6" t="s">
        <v>1377</v>
      </c>
      <c r="P203" s="6" t="s">
        <v>1376</v>
      </c>
      <c r="Q203" s="6" t="s">
        <v>1375</v>
      </c>
      <c r="R203" s="9" t="s">
        <v>1378</v>
      </c>
      <c r="S203" s="8" t="s">
        <v>55</v>
      </c>
      <c r="U203" s="8"/>
      <c r="V203" s="26">
        <v>75</v>
      </c>
      <c r="W203" s="26">
        <v>296</v>
      </c>
      <c r="X203" s="26">
        <v>144</v>
      </c>
      <c r="Y203" s="26">
        <v>191</v>
      </c>
      <c r="Z203" s="26">
        <f t="shared" si="12"/>
        <v>118.492</v>
      </c>
      <c r="AA203" s="26">
        <f t="shared" si="12"/>
        <v>260.83050000000003</v>
      </c>
      <c r="AB203" s="26"/>
      <c r="AC203" s="26">
        <f t="shared" si="14"/>
        <v>189.66125000000002</v>
      </c>
      <c r="AD203" s="10">
        <f t="shared" si="15"/>
        <v>3.393335725418948</v>
      </c>
      <c r="AE203" s="11">
        <f t="shared" si="13"/>
        <v>1.1383229210890971</v>
      </c>
      <c r="AF203" s="3"/>
    </row>
    <row r="204" spans="1:33" x14ac:dyDescent="0.2">
      <c r="A204" s="6" t="s">
        <v>1379</v>
      </c>
      <c r="C204" s="1">
        <f t="shared" ref="C204:C267" si="16">ABS(F204-G204)+1</f>
        <v>1068</v>
      </c>
      <c r="D204" s="7">
        <v>-49104</v>
      </c>
      <c r="E204" t="s">
        <v>141</v>
      </c>
      <c r="F204" s="1">
        <v>208082</v>
      </c>
      <c r="G204" s="1">
        <v>209149</v>
      </c>
      <c r="H204" t="s">
        <v>49</v>
      </c>
      <c r="I204" t="s">
        <v>1380</v>
      </c>
      <c r="J204" s="8"/>
      <c r="K204" t="s">
        <v>1381</v>
      </c>
      <c r="L204" t="s">
        <v>1382</v>
      </c>
      <c r="M204" t="s">
        <v>1383</v>
      </c>
      <c r="N204" t="s">
        <v>1383</v>
      </c>
      <c r="O204" s="6" t="s">
        <v>1384</v>
      </c>
      <c r="P204" s="6" t="s">
        <v>1383</v>
      </c>
      <c r="Q204" s="6" t="s">
        <v>1382</v>
      </c>
      <c r="R204" s="9" t="s">
        <v>1385</v>
      </c>
      <c r="S204" s="8" t="s">
        <v>55</v>
      </c>
      <c r="U204" s="8"/>
      <c r="V204" s="26">
        <v>34</v>
      </c>
      <c r="W204" s="26">
        <v>117</v>
      </c>
      <c r="X204" s="26">
        <v>72</v>
      </c>
      <c r="Y204" s="26">
        <v>173</v>
      </c>
      <c r="Z204" s="26">
        <f t="shared" ref="Z204:AA267" si="17">AVERAGE(V204+1,(X204*X$2+1))</f>
        <v>57.996000000000002</v>
      </c>
      <c r="AA204" s="26">
        <f t="shared" si="17"/>
        <v>160.79149999999998</v>
      </c>
      <c r="AB204" s="26"/>
      <c r="AC204" s="26">
        <f t="shared" si="14"/>
        <v>109.39375</v>
      </c>
      <c r="AD204" s="10">
        <f t="shared" si="15"/>
        <v>3.391757059617182</v>
      </c>
      <c r="AE204" s="11">
        <f t="shared" ref="AE204:AE267" si="18">LOG(AA204/Z204,2)</f>
        <v>1.4711658369243497</v>
      </c>
      <c r="AF204" s="3"/>
    </row>
    <row r="205" spans="1:33" x14ac:dyDescent="0.2">
      <c r="A205" s="6" t="s">
        <v>1386</v>
      </c>
      <c r="C205" s="1">
        <f t="shared" si="16"/>
        <v>258</v>
      </c>
      <c r="D205" s="7">
        <v>290068</v>
      </c>
      <c r="E205" t="s">
        <v>48</v>
      </c>
      <c r="F205" s="1">
        <v>507573</v>
      </c>
      <c r="G205" s="1">
        <v>507316</v>
      </c>
      <c r="H205" t="s">
        <v>37</v>
      </c>
      <c r="I205" t="s">
        <v>1387</v>
      </c>
      <c r="J205" s="8"/>
      <c r="K205" t="s">
        <v>1388</v>
      </c>
      <c r="O205" s="6"/>
      <c r="P205" s="6"/>
      <c r="Q205" s="6"/>
      <c r="R205" s="9" t="e">
        <v>#N/A</v>
      </c>
      <c r="S205" s="8"/>
      <c r="U205" s="8"/>
      <c r="V205" s="26">
        <v>3</v>
      </c>
      <c r="W205" s="26">
        <v>63</v>
      </c>
      <c r="X205" s="26">
        <v>2</v>
      </c>
      <c r="Y205" s="26">
        <v>13</v>
      </c>
      <c r="Z205" s="26">
        <f t="shared" si="17"/>
        <v>3.6109999999999998</v>
      </c>
      <c r="AA205" s="26">
        <f t="shared" si="17"/>
        <v>40.111499999999999</v>
      </c>
      <c r="AB205" s="26"/>
      <c r="AC205" s="26">
        <f t="shared" si="14"/>
        <v>21.861249999999998</v>
      </c>
      <c r="AD205" s="10">
        <f t="shared" si="15"/>
        <v>3.3899005206595811</v>
      </c>
      <c r="AE205" s="11">
        <f t="shared" si="18"/>
        <v>3.4735455924385428</v>
      </c>
      <c r="AF205" s="3"/>
    </row>
    <row r="206" spans="1:33" x14ac:dyDescent="0.2">
      <c r="A206" s="6" t="s">
        <v>1389</v>
      </c>
      <c r="B206" t="s">
        <v>1390</v>
      </c>
      <c r="C206" s="1">
        <f t="shared" si="16"/>
        <v>465</v>
      </c>
      <c r="D206" s="7">
        <v>21813</v>
      </c>
      <c r="E206" t="s">
        <v>36</v>
      </c>
      <c r="F206" s="1">
        <v>444197</v>
      </c>
      <c r="G206" s="1">
        <v>443733</v>
      </c>
      <c r="H206" t="s">
        <v>37</v>
      </c>
      <c r="I206" t="s">
        <v>1391</v>
      </c>
      <c r="J206" s="8"/>
      <c r="K206" t="s">
        <v>1392</v>
      </c>
      <c r="L206" t="s">
        <v>1390</v>
      </c>
      <c r="M206" t="s">
        <v>1393</v>
      </c>
      <c r="N206" t="s">
        <v>1393</v>
      </c>
      <c r="O206" s="6" t="s">
        <v>1394</v>
      </c>
      <c r="P206" s="6" t="s">
        <v>1393</v>
      </c>
      <c r="Q206" s="6" t="s">
        <v>1390</v>
      </c>
      <c r="R206" s="9" t="s">
        <v>1395</v>
      </c>
      <c r="S206" s="8" t="s">
        <v>55</v>
      </c>
      <c r="U206" s="8"/>
      <c r="V206" s="26">
        <v>126</v>
      </c>
      <c r="W206" s="26">
        <v>246</v>
      </c>
      <c r="X206" s="26">
        <v>132</v>
      </c>
      <c r="Y206" s="26">
        <v>282</v>
      </c>
      <c r="Z206" s="26">
        <f t="shared" si="17"/>
        <v>137.32599999999999</v>
      </c>
      <c r="AA206" s="26">
        <f t="shared" si="17"/>
        <v>289.11099999999999</v>
      </c>
      <c r="AB206" s="26"/>
      <c r="AC206" s="26">
        <f t="shared" ref="AC206:AC269" si="19">AVERAGE(Z206:AA206)</f>
        <v>213.21850000000001</v>
      </c>
      <c r="AD206" s="10">
        <f t="shared" ref="AD206:AD269" si="20">LOG(AA206/Z206,2)/(AE$2+AE$3*(AVERAGE(Z206:AA206)^AE$4))</f>
        <v>3.3710367478244687</v>
      </c>
      <c r="AE206" s="11">
        <f t="shared" si="18"/>
        <v>1.0740187035278344</v>
      </c>
      <c r="AF206" s="3"/>
    </row>
    <row r="207" spans="1:33" x14ac:dyDescent="0.2">
      <c r="A207" s="6" t="s">
        <v>1396</v>
      </c>
      <c r="C207" s="1">
        <f t="shared" si="16"/>
        <v>1560</v>
      </c>
      <c r="D207" s="7">
        <v>-4370</v>
      </c>
      <c r="E207" t="s">
        <v>98</v>
      </c>
      <c r="F207" s="1">
        <v>951472</v>
      </c>
      <c r="G207" s="1">
        <v>949913</v>
      </c>
      <c r="H207" t="s">
        <v>37</v>
      </c>
      <c r="I207" t="s">
        <v>1397</v>
      </c>
      <c r="J207" s="8"/>
      <c r="K207" t="s">
        <v>1398</v>
      </c>
      <c r="L207" t="s">
        <v>1399</v>
      </c>
      <c r="M207" t="s">
        <v>1400</v>
      </c>
      <c r="N207" t="s">
        <v>1400</v>
      </c>
      <c r="O207" s="6" t="s">
        <v>1401</v>
      </c>
      <c r="P207" s="6" t="s">
        <v>1400</v>
      </c>
      <c r="Q207" s="6" t="s">
        <v>1399</v>
      </c>
      <c r="R207" s="9" t="s">
        <v>1402</v>
      </c>
      <c r="S207" s="8" t="s">
        <v>55</v>
      </c>
      <c r="U207" s="8"/>
      <c r="V207" s="26">
        <v>97</v>
      </c>
      <c r="W207" s="26">
        <v>355</v>
      </c>
      <c r="X207" s="26">
        <v>117</v>
      </c>
      <c r="Y207" s="26">
        <v>127</v>
      </c>
      <c r="Z207" s="26">
        <f t="shared" si="17"/>
        <v>114.4935</v>
      </c>
      <c r="AA207" s="26">
        <f t="shared" si="17"/>
        <v>252.85849999999999</v>
      </c>
      <c r="AB207" s="26"/>
      <c r="AC207" s="26">
        <f t="shared" si="19"/>
        <v>183.67599999999999</v>
      </c>
      <c r="AD207" s="10">
        <f t="shared" si="20"/>
        <v>3.3590220716852333</v>
      </c>
      <c r="AE207" s="11">
        <f t="shared" si="18"/>
        <v>1.1430645801167307</v>
      </c>
      <c r="AF207" s="3"/>
    </row>
    <row r="208" spans="1:33" x14ac:dyDescent="0.2">
      <c r="A208" s="6" t="s">
        <v>1403</v>
      </c>
      <c r="B208" t="s">
        <v>1404</v>
      </c>
      <c r="C208" s="1">
        <f t="shared" si="16"/>
        <v>1515</v>
      </c>
      <c r="D208" s="7">
        <v>59255</v>
      </c>
      <c r="E208" t="s">
        <v>328</v>
      </c>
      <c r="F208" s="1">
        <v>119281</v>
      </c>
      <c r="G208" s="1">
        <v>120795</v>
      </c>
      <c r="H208" t="s">
        <v>49</v>
      </c>
      <c r="I208" t="s">
        <v>1405</v>
      </c>
      <c r="J208" s="8"/>
      <c r="K208" t="s">
        <v>1406</v>
      </c>
      <c r="M208" t="s">
        <v>1407</v>
      </c>
      <c r="N208" t="s">
        <v>1407</v>
      </c>
      <c r="O208" s="6" t="s">
        <v>1408</v>
      </c>
      <c r="P208" s="6" t="s">
        <v>1407</v>
      </c>
      <c r="Q208" s="6" t="s">
        <v>1404</v>
      </c>
      <c r="R208" s="9" t="s">
        <v>1409</v>
      </c>
      <c r="S208" s="8" t="s">
        <v>55</v>
      </c>
      <c r="U208" s="8"/>
      <c r="V208" s="26">
        <v>92</v>
      </c>
      <c r="W208" s="26">
        <v>287</v>
      </c>
      <c r="X208" s="26">
        <v>94</v>
      </c>
      <c r="Y208" s="26">
        <v>139</v>
      </c>
      <c r="Z208" s="26">
        <f t="shared" si="17"/>
        <v>99.216999999999999</v>
      </c>
      <c r="AA208" s="26">
        <f t="shared" si="17"/>
        <v>225.8845</v>
      </c>
      <c r="AB208" s="26"/>
      <c r="AC208" s="26">
        <f t="shared" si="19"/>
        <v>162.55074999999999</v>
      </c>
      <c r="AD208" s="10">
        <f t="shared" si="20"/>
        <v>3.3001536652204604</v>
      </c>
      <c r="AE208" s="11">
        <f t="shared" si="18"/>
        <v>1.1869260370472254</v>
      </c>
      <c r="AF208" s="3"/>
    </row>
    <row r="209" spans="1:33" x14ac:dyDescent="0.2">
      <c r="A209" s="6" t="s">
        <v>1410</v>
      </c>
      <c r="C209" s="1">
        <f t="shared" si="16"/>
        <v>1500</v>
      </c>
      <c r="D209" s="7">
        <v>-139789</v>
      </c>
      <c r="E209" t="s">
        <v>676</v>
      </c>
      <c r="F209" s="1">
        <v>414049</v>
      </c>
      <c r="G209" s="1">
        <v>415548</v>
      </c>
      <c r="H209" t="s">
        <v>49</v>
      </c>
      <c r="I209" t="s">
        <v>1411</v>
      </c>
      <c r="J209" s="8"/>
      <c r="K209" t="s">
        <v>1412</v>
      </c>
      <c r="L209" t="s">
        <v>1413</v>
      </c>
      <c r="M209" t="s">
        <v>1414</v>
      </c>
      <c r="N209" t="s">
        <v>1414</v>
      </c>
      <c r="O209" s="6" t="s">
        <v>1415</v>
      </c>
      <c r="P209" s="6" t="s">
        <v>1414</v>
      </c>
      <c r="Q209" s="6" t="s">
        <v>1413</v>
      </c>
      <c r="R209" s="9" t="s">
        <v>1416</v>
      </c>
      <c r="S209" s="8" t="s">
        <v>55</v>
      </c>
      <c r="U209" s="8"/>
      <c r="V209" s="26">
        <v>2</v>
      </c>
      <c r="W209" s="26">
        <v>48</v>
      </c>
      <c r="X209" s="26">
        <v>6</v>
      </c>
      <c r="Y209" s="26">
        <v>34</v>
      </c>
      <c r="Z209" s="26">
        <f t="shared" si="17"/>
        <v>5.3330000000000002</v>
      </c>
      <c r="AA209" s="26">
        <f t="shared" si="17"/>
        <v>44.906999999999996</v>
      </c>
      <c r="AB209" s="26"/>
      <c r="AC209" s="26">
        <f t="shared" si="19"/>
        <v>25.119999999999997</v>
      </c>
      <c r="AD209" s="10">
        <f t="shared" si="20"/>
        <v>3.2463282327720684</v>
      </c>
      <c r="AE209" s="11">
        <f t="shared" si="18"/>
        <v>3.0739211133507252</v>
      </c>
      <c r="AF209" s="3"/>
    </row>
    <row r="210" spans="1:33" x14ac:dyDescent="0.2">
      <c r="A210" s="6" t="s">
        <v>1417</v>
      </c>
      <c r="C210" s="1">
        <f t="shared" si="16"/>
        <v>1179</v>
      </c>
      <c r="D210" s="7">
        <v>721529</v>
      </c>
      <c r="E210" t="s">
        <v>141</v>
      </c>
      <c r="F210" s="1">
        <v>979838</v>
      </c>
      <c r="G210" s="1">
        <v>978660</v>
      </c>
      <c r="H210" t="s">
        <v>37</v>
      </c>
      <c r="I210" t="s">
        <v>1418</v>
      </c>
      <c r="J210" s="8"/>
      <c r="K210" t="s">
        <v>1419</v>
      </c>
      <c r="L210" t="s">
        <v>1420</v>
      </c>
      <c r="M210" t="s">
        <v>1421</v>
      </c>
      <c r="N210" t="s">
        <v>1421</v>
      </c>
      <c r="O210" s="6" t="s">
        <v>1422</v>
      </c>
      <c r="P210" s="6" t="s">
        <v>1421</v>
      </c>
      <c r="Q210" s="6" t="s">
        <v>1420</v>
      </c>
      <c r="R210" s="9" t="s">
        <v>1423</v>
      </c>
      <c r="S210" s="8" t="s">
        <v>55</v>
      </c>
      <c r="U210" s="8"/>
      <c r="V210" s="26">
        <v>18</v>
      </c>
      <c r="W210" s="26">
        <v>143</v>
      </c>
      <c r="X210" s="26">
        <v>46</v>
      </c>
      <c r="Y210" s="26">
        <v>64</v>
      </c>
      <c r="Z210" s="26">
        <f t="shared" si="17"/>
        <v>35.552999999999997</v>
      </c>
      <c r="AA210" s="26">
        <f t="shared" si="17"/>
        <v>109.97200000000001</v>
      </c>
      <c r="AB210" s="26"/>
      <c r="AC210" s="26">
        <f t="shared" si="19"/>
        <v>72.762500000000003</v>
      </c>
      <c r="AD210" s="10">
        <f t="shared" si="20"/>
        <v>3.0616900816749606</v>
      </c>
      <c r="AE210" s="11">
        <f t="shared" si="18"/>
        <v>1.6290930393009087</v>
      </c>
      <c r="AF210" s="3"/>
    </row>
    <row r="211" spans="1:33" x14ac:dyDescent="0.2">
      <c r="A211" s="6" t="s">
        <v>1424</v>
      </c>
      <c r="C211" s="1">
        <f t="shared" si="16"/>
        <v>924</v>
      </c>
      <c r="D211" s="7">
        <v>504916</v>
      </c>
      <c r="E211" t="s">
        <v>328</v>
      </c>
      <c r="F211" s="1">
        <v>565237</v>
      </c>
      <c r="G211" s="1">
        <v>566160</v>
      </c>
      <c r="H211" t="s">
        <v>49</v>
      </c>
      <c r="I211" t="s">
        <v>1425</v>
      </c>
      <c r="J211" s="8"/>
      <c r="K211" t="s">
        <v>1426</v>
      </c>
      <c r="L211" t="s">
        <v>1427</v>
      </c>
      <c r="M211" t="s">
        <v>1428</v>
      </c>
      <c r="N211" t="s">
        <v>1428</v>
      </c>
      <c r="O211" s="6" t="s">
        <v>1429</v>
      </c>
      <c r="P211" s="6" t="s">
        <v>1428</v>
      </c>
      <c r="Q211" s="6" t="s">
        <v>1427</v>
      </c>
      <c r="R211" s="9" t="s">
        <v>1430</v>
      </c>
      <c r="S211" s="8" t="s">
        <v>55</v>
      </c>
      <c r="U211" s="8"/>
      <c r="V211" s="26">
        <v>13</v>
      </c>
      <c r="W211" s="26">
        <v>73</v>
      </c>
      <c r="X211" s="26">
        <v>1</v>
      </c>
      <c r="Y211" s="26">
        <v>22</v>
      </c>
      <c r="Z211" s="26">
        <f t="shared" si="17"/>
        <v>8.0555000000000003</v>
      </c>
      <c r="AA211" s="26">
        <f t="shared" si="17"/>
        <v>50.381</v>
      </c>
      <c r="AB211" s="26"/>
      <c r="AC211" s="26">
        <f t="shared" si="19"/>
        <v>29.218250000000001</v>
      </c>
      <c r="AD211" s="10">
        <f t="shared" si="20"/>
        <v>3.0411158805747025</v>
      </c>
      <c r="AE211" s="11">
        <f t="shared" si="18"/>
        <v>2.6448337140231786</v>
      </c>
      <c r="AF211" s="3"/>
    </row>
    <row r="212" spans="1:33" x14ac:dyDescent="0.2">
      <c r="A212" s="6" t="s">
        <v>1431</v>
      </c>
      <c r="C212" s="1">
        <f t="shared" si="16"/>
        <v>1089</v>
      </c>
      <c r="D212" s="7">
        <v>-872089</v>
      </c>
      <c r="E212" t="s">
        <v>98</v>
      </c>
      <c r="F212" s="1">
        <v>83518</v>
      </c>
      <c r="G212" s="1">
        <v>82430</v>
      </c>
      <c r="H212" t="s">
        <v>37</v>
      </c>
      <c r="I212" t="s">
        <v>1432</v>
      </c>
      <c r="J212" s="8"/>
      <c r="K212" t="s">
        <v>1433</v>
      </c>
      <c r="L212" t="s">
        <v>1434</v>
      </c>
      <c r="M212" t="s">
        <v>1435</v>
      </c>
      <c r="N212" t="s">
        <v>1435</v>
      </c>
      <c r="O212" s="6" t="s">
        <v>1436</v>
      </c>
      <c r="P212" s="6" t="s">
        <v>1435</v>
      </c>
      <c r="Q212" s="6" t="s">
        <v>1434</v>
      </c>
      <c r="R212" s="9" t="s">
        <v>1437</v>
      </c>
      <c r="S212" s="8" t="s">
        <v>55</v>
      </c>
      <c r="U212" s="8"/>
      <c r="V212" s="26">
        <v>0</v>
      </c>
      <c r="W212" s="26">
        <v>43</v>
      </c>
      <c r="X212" s="26">
        <v>1</v>
      </c>
      <c r="Y212" s="26">
        <v>6</v>
      </c>
      <c r="Z212" s="26">
        <f t="shared" si="17"/>
        <v>1.5554999999999999</v>
      </c>
      <c r="AA212" s="26">
        <f t="shared" si="17"/>
        <v>26.012999999999998</v>
      </c>
      <c r="AB212" s="26"/>
      <c r="AC212" s="26">
        <f t="shared" si="19"/>
        <v>13.784249999999998</v>
      </c>
      <c r="AD212" s="10">
        <f t="shared" si="20"/>
        <v>3.037815732963967</v>
      </c>
      <c r="AE212" s="11">
        <f t="shared" si="18"/>
        <v>4.0637824905124518</v>
      </c>
      <c r="AF212" s="3"/>
      <c r="AG212" s="2">
        <v>0</v>
      </c>
    </row>
    <row r="213" spans="1:33" x14ac:dyDescent="0.2">
      <c r="A213" s="6" t="s">
        <v>1438</v>
      </c>
      <c r="C213" s="1">
        <f t="shared" si="16"/>
        <v>2649</v>
      </c>
      <c r="D213" s="7">
        <v>-180998</v>
      </c>
      <c r="E213" t="s">
        <v>98</v>
      </c>
      <c r="F213" s="1">
        <v>772741</v>
      </c>
      <c r="G213" s="1">
        <v>775389</v>
      </c>
      <c r="H213" t="s">
        <v>49</v>
      </c>
      <c r="I213" t="s">
        <v>1439</v>
      </c>
      <c r="J213" s="8"/>
      <c r="K213" t="s">
        <v>1440</v>
      </c>
      <c r="L213" t="s">
        <v>1441</v>
      </c>
      <c r="M213" t="s">
        <v>1442</v>
      </c>
      <c r="N213" t="s">
        <v>1442</v>
      </c>
      <c r="O213" s="6" t="s">
        <v>1443</v>
      </c>
      <c r="P213" s="6" t="s">
        <v>1442</v>
      </c>
      <c r="Q213" s="6" t="s">
        <v>1441</v>
      </c>
      <c r="R213" s="9" t="s">
        <v>1444</v>
      </c>
      <c r="S213" s="8" t="s">
        <v>55</v>
      </c>
      <c r="U213" s="8"/>
      <c r="V213" s="26">
        <v>93</v>
      </c>
      <c r="W213" s="26">
        <v>209</v>
      </c>
      <c r="X213" s="26">
        <v>114</v>
      </c>
      <c r="Y213" s="26">
        <v>216</v>
      </c>
      <c r="Z213" s="26">
        <f t="shared" si="17"/>
        <v>110.827</v>
      </c>
      <c r="AA213" s="26">
        <f t="shared" si="17"/>
        <v>231.96800000000002</v>
      </c>
      <c r="AB213" s="26"/>
      <c r="AC213" s="26">
        <f t="shared" si="19"/>
        <v>171.39750000000001</v>
      </c>
      <c r="AD213" s="10">
        <f t="shared" si="20"/>
        <v>3.0352828819297861</v>
      </c>
      <c r="AE213" s="11">
        <f t="shared" si="18"/>
        <v>1.0656164013879987</v>
      </c>
      <c r="AF213" s="3"/>
    </row>
    <row r="214" spans="1:33" x14ac:dyDescent="0.2">
      <c r="A214" s="6" t="s">
        <v>1445</v>
      </c>
      <c r="C214" s="1">
        <f t="shared" si="16"/>
        <v>2070</v>
      </c>
      <c r="D214" s="7">
        <v>814940</v>
      </c>
      <c r="E214" t="s">
        <v>141</v>
      </c>
      <c r="F214" s="1">
        <v>1071625</v>
      </c>
      <c r="G214" s="1">
        <v>1073694</v>
      </c>
      <c r="H214" t="s">
        <v>49</v>
      </c>
      <c r="I214" t="s">
        <v>1446</v>
      </c>
      <c r="J214" s="8"/>
      <c r="K214" t="s">
        <v>1447</v>
      </c>
      <c r="L214" t="s">
        <v>1448</v>
      </c>
      <c r="M214" t="s">
        <v>1449</v>
      </c>
      <c r="N214" t="s">
        <v>1449</v>
      </c>
      <c r="O214" s="6" t="s">
        <v>1450</v>
      </c>
      <c r="P214" s="6" t="s">
        <v>1449</v>
      </c>
      <c r="Q214" s="6" t="s">
        <v>1448</v>
      </c>
      <c r="R214" s="9" t="s">
        <v>1451</v>
      </c>
      <c r="S214" s="8" t="s">
        <v>55</v>
      </c>
      <c r="U214" s="8"/>
      <c r="V214" s="26">
        <v>9</v>
      </c>
      <c r="W214" s="26">
        <v>31</v>
      </c>
      <c r="X214" s="26">
        <v>10</v>
      </c>
      <c r="Y214" s="26">
        <v>71</v>
      </c>
      <c r="Z214" s="26">
        <f t="shared" si="17"/>
        <v>11.055</v>
      </c>
      <c r="AA214" s="26">
        <f t="shared" si="17"/>
        <v>58.070500000000003</v>
      </c>
      <c r="AB214" s="26"/>
      <c r="AC214" s="26">
        <f t="shared" si="19"/>
        <v>34.562750000000001</v>
      </c>
      <c r="AD214" s="10">
        <f t="shared" si="20"/>
        <v>3.0212071595927896</v>
      </c>
      <c r="AE214" s="11">
        <f t="shared" si="18"/>
        <v>2.3931064308670895</v>
      </c>
      <c r="AF214" s="3"/>
    </row>
    <row r="215" spans="1:33" x14ac:dyDescent="0.2">
      <c r="A215" s="6" t="s">
        <v>1452</v>
      </c>
      <c r="C215" s="1">
        <f t="shared" si="16"/>
        <v>519</v>
      </c>
      <c r="D215" s="7">
        <v>1012045</v>
      </c>
      <c r="E215" t="s">
        <v>141</v>
      </c>
      <c r="F215" s="1">
        <v>1270024</v>
      </c>
      <c r="G215" s="1">
        <v>1269506</v>
      </c>
      <c r="H215" t="s">
        <v>37</v>
      </c>
      <c r="I215" t="s">
        <v>1453</v>
      </c>
      <c r="J215" s="8"/>
      <c r="K215" t="s">
        <v>1454</v>
      </c>
      <c r="M215" t="s">
        <v>1455</v>
      </c>
      <c r="N215" t="s">
        <v>1455</v>
      </c>
      <c r="O215" s="6" t="s">
        <v>1456</v>
      </c>
      <c r="P215" s="6" t="s">
        <v>1455</v>
      </c>
      <c r="Q215" s="6" t="s">
        <v>1457</v>
      </c>
      <c r="R215" s="9" t="s">
        <v>1458</v>
      </c>
      <c r="S215" s="8" t="s">
        <v>55</v>
      </c>
      <c r="U215" s="8"/>
      <c r="V215" s="26">
        <v>2</v>
      </c>
      <c r="W215" s="26">
        <v>54</v>
      </c>
      <c r="X215" s="26">
        <v>5</v>
      </c>
      <c r="Y215" s="26">
        <v>20</v>
      </c>
      <c r="Z215" s="26">
        <f t="shared" si="17"/>
        <v>4.7774999999999999</v>
      </c>
      <c r="AA215" s="26">
        <f t="shared" si="17"/>
        <v>39.71</v>
      </c>
      <c r="AB215" s="26"/>
      <c r="AC215" s="26">
        <f t="shared" si="19"/>
        <v>22.243749999999999</v>
      </c>
      <c r="AD215" s="10">
        <f t="shared" si="20"/>
        <v>3.0112468775958621</v>
      </c>
      <c r="AE215" s="11">
        <f t="shared" si="18"/>
        <v>3.055174582547012</v>
      </c>
      <c r="AF215" s="3"/>
    </row>
    <row r="216" spans="1:33" x14ac:dyDescent="0.2">
      <c r="A216" s="6" t="s">
        <v>1459</v>
      </c>
      <c r="B216" t="s">
        <v>1460</v>
      </c>
      <c r="C216" s="1">
        <f t="shared" si="16"/>
        <v>2304</v>
      </c>
      <c r="D216" s="7">
        <v>-334341</v>
      </c>
      <c r="E216" t="s">
        <v>149</v>
      </c>
      <c r="F216" s="1">
        <v>457287</v>
      </c>
      <c r="G216" s="1">
        <v>459590</v>
      </c>
      <c r="H216" t="s">
        <v>49</v>
      </c>
      <c r="I216" t="s">
        <v>1461</v>
      </c>
      <c r="J216" s="8"/>
      <c r="K216" t="s">
        <v>1462</v>
      </c>
      <c r="L216" t="s">
        <v>1460</v>
      </c>
      <c r="M216" t="s">
        <v>1463</v>
      </c>
      <c r="N216" t="s">
        <v>1463</v>
      </c>
      <c r="O216" s="6" t="s">
        <v>1464</v>
      </c>
      <c r="P216" s="6" t="s">
        <v>1463</v>
      </c>
      <c r="Q216" s="6" t="s">
        <v>1460</v>
      </c>
      <c r="R216" s="9" t="s">
        <v>1465</v>
      </c>
      <c r="S216" s="8" t="s">
        <v>55</v>
      </c>
      <c r="U216" s="8"/>
      <c r="V216" s="26">
        <v>33</v>
      </c>
      <c r="W216" s="26">
        <v>121</v>
      </c>
      <c r="X216" s="26">
        <v>45</v>
      </c>
      <c r="Y216" s="26">
        <v>101</v>
      </c>
      <c r="Z216" s="26">
        <f t="shared" si="17"/>
        <v>42.497500000000002</v>
      </c>
      <c r="AA216" s="26">
        <f t="shared" si="17"/>
        <v>120.63550000000001</v>
      </c>
      <c r="AB216" s="26"/>
      <c r="AC216" s="26">
        <f t="shared" si="19"/>
        <v>81.566500000000005</v>
      </c>
      <c r="AD216" s="10">
        <f t="shared" si="20"/>
        <v>2.9987549478593825</v>
      </c>
      <c r="AE216" s="11">
        <f t="shared" si="18"/>
        <v>1.5052046392070961</v>
      </c>
      <c r="AF216" s="3"/>
    </row>
    <row r="217" spans="1:33" x14ac:dyDescent="0.2">
      <c r="A217" s="6" t="s">
        <v>1466</v>
      </c>
      <c r="C217" s="1">
        <f t="shared" si="16"/>
        <v>951</v>
      </c>
      <c r="D217" s="7">
        <v>192259</v>
      </c>
      <c r="E217" t="s">
        <v>58</v>
      </c>
      <c r="F217" s="1">
        <v>269090</v>
      </c>
      <c r="G217" s="1">
        <v>270040</v>
      </c>
      <c r="H217" t="s">
        <v>49</v>
      </c>
      <c r="I217" t="s">
        <v>1467</v>
      </c>
      <c r="J217" s="8"/>
      <c r="K217" t="s">
        <v>1468</v>
      </c>
      <c r="L217" t="s">
        <v>1469</v>
      </c>
      <c r="M217" t="s">
        <v>1470</v>
      </c>
      <c r="N217" t="s">
        <v>1470</v>
      </c>
      <c r="O217" s="6" t="s">
        <v>1471</v>
      </c>
      <c r="P217" s="6" t="s">
        <v>1470</v>
      </c>
      <c r="Q217" s="6" t="s">
        <v>1469</v>
      </c>
      <c r="R217" s="9" t="s">
        <v>1472</v>
      </c>
      <c r="S217" s="8" t="s">
        <v>55</v>
      </c>
      <c r="U217" s="8"/>
      <c r="V217" s="26">
        <v>40</v>
      </c>
      <c r="W217" s="26">
        <v>188</v>
      </c>
      <c r="X217" s="26">
        <v>91</v>
      </c>
      <c r="Y217" s="26">
        <v>125</v>
      </c>
      <c r="Z217" s="26">
        <f t="shared" si="17"/>
        <v>71.5505</v>
      </c>
      <c r="AA217" s="26">
        <f t="shared" si="17"/>
        <v>168.1875</v>
      </c>
      <c r="AB217" s="26"/>
      <c r="AC217" s="26">
        <f t="shared" si="19"/>
        <v>119.869</v>
      </c>
      <c r="AD217" s="10">
        <f t="shared" si="20"/>
        <v>2.9714674170681246</v>
      </c>
      <c r="AE217" s="11">
        <f t="shared" si="18"/>
        <v>1.2330367321099867</v>
      </c>
      <c r="AF217" s="3"/>
    </row>
    <row r="218" spans="1:33" x14ac:dyDescent="0.2">
      <c r="A218" s="6" t="s">
        <v>1473</v>
      </c>
      <c r="C218" s="1">
        <f t="shared" si="16"/>
        <v>2952</v>
      </c>
      <c r="D218" s="7">
        <v>1908</v>
      </c>
      <c r="E218" t="s">
        <v>98</v>
      </c>
      <c r="F218" s="1">
        <v>958446</v>
      </c>
      <c r="G218" s="1">
        <v>955495</v>
      </c>
      <c r="H218" t="s">
        <v>37</v>
      </c>
      <c r="I218" t="s">
        <v>1474</v>
      </c>
      <c r="J218" s="8"/>
      <c r="K218" t="s">
        <v>1475</v>
      </c>
      <c r="L218" t="s">
        <v>1476</v>
      </c>
      <c r="M218" t="s">
        <v>1477</v>
      </c>
      <c r="N218" t="s">
        <v>1477</v>
      </c>
      <c r="O218" s="6" t="s">
        <v>1478</v>
      </c>
      <c r="P218" s="6" t="s">
        <v>1477</v>
      </c>
      <c r="Q218" s="6" t="s">
        <v>1476</v>
      </c>
      <c r="R218" s="9" t="s">
        <v>1479</v>
      </c>
      <c r="S218" s="8" t="s">
        <v>55</v>
      </c>
      <c r="U218" s="8"/>
      <c r="V218" s="26">
        <v>4507</v>
      </c>
      <c r="W218" s="26">
        <v>10004</v>
      </c>
      <c r="X218" s="26">
        <v>4037</v>
      </c>
      <c r="Y218" s="26">
        <v>6345</v>
      </c>
      <c r="Z218" s="26">
        <f t="shared" si="17"/>
        <v>4497.0535</v>
      </c>
      <c r="AA218" s="26">
        <f t="shared" si="17"/>
        <v>8717.9974999999995</v>
      </c>
      <c r="AB218" s="26"/>
      <c r="AC218" s="26">
        <f t="shared" si="19"/>
        <v>6607.5254999999997</v>
      </c>
      <c r="AD218" s="10">
        <f t="shared" si="20"/>
        <v>7.6957355851538729</v>
      </c>
      <c r="AE218" s="11">
        <f t="shared" si="18"/>
        <v>0.95501674259206759</v>
      </c>
      <c r="AF218" s="3"/>
    </row>
    <row r="219" spans="1:33" x14ac:dyDescent="0.2">
      <c r="A219" s="6" t="s">
        <v>1480</v>
      </c>
      <c r="C219" s="1">
        <f t="shared" si="16"/>
        <v>1452</v>
      </c>
      <c r="D219" s="7">
        <v>28285</v>
      </c>
      <c r="E219" t="s">
        <v>58</v>
      </c>
      <c r="F219" s="1">
        <v>106316</v>
      </c>
      <c r="G219" s="1">
        <v>104865</v>
      </c>
      <c r="H219" t="s">
        <v>37</v>
      </c>
      <c r="I219" t="s">
        <v>1481</v>
      </c>
      <c r="J219" s="8"/>
      <c r="K219" t="s">
        <v>1482</v>
      </c>
      <c r="L219" t="s">
        <v>1483</v>
      </c>
      <c r="M219" t="s">
        <v>1484</v>
      </c>
      <c r="N219" t="s">
        <v>1484</v>
      </c>
      <c r="O219" s="6" t="s">
        <v>1485</v>
      </c>
      <c r="P219" s="6" t="s">
        <v>1484</v>
      </c>
      <c r="Q219" s="6" t="s">
        <v>1483</v>
      </c>
      <c r="R219" s="9" t="s">
        <v>1486</v>
      </c>
      <c r="S219" s="8" t="s">
        <v>55</v>
      </c>
      <c r="U219" s="8" t="s">
        <v>96</v>
      </c>
      <c r="V219" s="26">
        <v>3973</v>
      </c>
      <c r="W219" s="26">
        <v>7366</v>
      </c>
      <c r="X219" s="26">
        <v>4730</v>
      </c>
      <c r="Y219" s="26">
        <v>7955</v>
      </c>
      <c r="Z219" s="26">
        <f t="shared" si="17"/>
        <v>4615.0149999999994</v>
      </c>
      <c r="AA219" s="26">
        <f t="shared" si="17"/>
        <v>8341.6525000000001</v>
      </c>
      <c r="AB219" s="26"/>
      <c r="AC219" s="26">
        <f t="shared" si="19"/>
        <v>6478.3337499999998</v>
      </c>
      <c r="AD219" s="10">
        <f t="shared" si="20"/>
        <v>6.8642771424911269</v>
      </c>
      <c r="AE219" s="11">
        <f t="shared" si="18"/>
        <v>0.85399787608088218</v>
      </c>
      <c r="AF219" s="3"/>
    </row>
    <row r="220" spans="1:33" x14ac:dyDescent="0.2">
      <c r="A220" s="6" t="s">
        <v>1487</v>
      </c>
      <c r="B220" t="s">
        <v>1488</v>
      </c>
      <c r="C220" s="1">
        <f t="shared" si="16"/>
        <v>900</v>
      </c>
      <c r="D220" s="7">
        <v>126946</v>
      </c>
      <c r="E220" t="s">
        <v>74</v>
      </c>
      <c r="F220" s="1">
        <v>1113678</v>
      </c>
      <c r="G220" s="1">
        <v>1114577</v>
      </c>
      <c r="H220" t="s">
        <v>49</v>
      </c>
      <c r="I220" t="s">
        <v>1489</v>
      </c>
      <c r="J220" s="8"/>
      <c r="K220" t="s">
        <v>1490</v>
      </c>
      <c r="L220" t="s">
        <v>1488</v>
      </c>
      <c r="M220" t="s">
        <v>1491</v>
      </c>
      <c r="N220" t="s">
        <v>1491</v>
      </c>
      <c r="O220" s="6" t="s">
        <v>1492</v>
      </c>
      <c r="P220" s="6" t="s">
        <v>1491</v>
      </c>
      <c r="Q220" s="6" t="s">
        <v>1488</v>
      </c>
      <c r="R220" s="9" t="s">
        <v>1493</v>
      </c>
      <c r="S220" s="8" t="s">
        <v>55</v>
      </c>
      <c r="U220" s="8" t="s">
        <v>96</v>
      </c>
      <c r="V220" s="26">
        <v>1767</v>
      </c>
      <c r="W220" s="26">
        <v>3220</v>
      </c>
      <c r="X220" s="26">
        <v>1442</v>
      </c>
      <c r="Y220" s="26">
        <v>2650</v>
      </c>
      <c r="Z220" s="26">
        <f t="shared" si="17"/>
        <v>1685.5309999999999</v>
      </c>
      <c r="AA220" s="26">
        <f t="shared" si="17"/>
        <v>3162.5749999999998</v>
      </c>
      <c r="AB220" s="26"/>
      <c r="AC220" s="26">
        <f t="shared" si="19"/>
        <v>2424.0529999999999</v>
      </c>
      <c r="AD220" s="10">
        <f t="shared" si="20"/>
        <v>6.206266631966824</v>
      </c>
      <c r="AE220" s="11">
        <f t="shared" si="18"/>
        <v>0.90789653214449972</v>
      </c>
      <c r="AF220" s="3"/>
    </row>
    <row r="221" spans="1:33" x14ac:dyDescent="0.2">
      <c r="A221" s="6" t="s">
        <v>1494</v>
      </c>
      <c r="C221" s="1">
        <f t="shared" si="16"/>
        <v>261</v>
      </c>
      <c r="D221" s="7">
        <v>71197</v>
      </c>
      <c r="E221" t="s">
        <v>676</v>
      </c>
      <c r="F221" s="1">
        <v>625655</v>
      </c>
      <c r="G221" s="1">
        <v>625915</v>
      </c>
      <c r="H221" t="s">
        <v>49</v>
      </c>
      <c r="I221" t="s">
        <v>1495</v>
      </c>
      <c r="J221" s="8"/>
      <c r="K221" t="s">
        <v>1496</v>
      </c>
      <c r="L221" t="s">
        <v>1497</v>
      </c>
      <c r="M221" t="s">
        <v>1498</v>
      </c>
      <c r="N221" t="s">
        <v>1498</v>
      </c>
      <c r="O221" s="6" t="s">
        <v>1499</v>
      </c>
      <c r="P221" s="6" t="s">
        <v>1498</v>
      </c>
      <c r="Q221" s="6" t="s">
        <v>1497</v>
      </c>
      <c r="R221" s="9" t="s">
        <v>1500</v>
      </c>
      <c r="S221" s="8" t="s">
        <v>55</v>
      </c>
      <c r="U221" s="8" t="s">
        <v>96</v>
      </c>
      <c r="V221" s="26">
        <v>1499</v>
      </c>
      <c r="W221" s="26">
        <v>2929</v>
      </c>
      <c r="X221" s="26">
        <v>1407</v>
      </c>
      <c r="Y221" s="26">
        <v>2462</v>
      </c>
      <c r="Z221" s="26">
        <f t="shared" si="17"/>
        <v>1532.0884999999998</v>
      </c>
      <c r="AA221" s="26">
        <f t="shared" si="17"/>
        <v>2907.0010000000002</v>
      </c>
      <c r="AB221" s="26"/>
      <c r="AC221" s="26">
        <f t="shared" si="19"/>
        <v>2219.54475</v>
      </c>
      <c r="AD221" s="10">
        <f t="shared" si="20"/>
        <v>6.2017792075605298</v>
      </c>
      <c r="AE221" s="11">
        <f t="shared" si="18"/>
        <v>0.92403193183673482</v>
      </c>
      <c r="AF221" s="3"/>
    </row>
    <row r="222" spans="1:33" x14ac:dyDescent="0.2">
      <c r="A222" s="6" t="s">
        <v>1501</v>
      </c>
      <c r="B222" t="s">
        <v>1502</v>
      </c>
      <c r="C222" s="1">
        <f t="shared" si="16"/>
        <v>654</v>
      </c>
      <c r="D222" s="7">
        <v>-18096</v>
      </c>
      <c r="E222" t="s">
        <v>36</v>
      </c>
      <c r="F222" s="1">
        <v>404382</v>
      </c>
      <c r="G222" s="1">
        <v>403729</v>
      </c>
      <c r="H222" t="s">
        <v>37</v>
      </c>
      <c r="I222" t="s">
        <v>1503</v>
      </c>
      <c r="J222" s="8"/>
      <c r="K222" t="s">
        <v>1504</v>
      </c>
      <c r="M222" t="s">
        <v>1505</v>
      </c>
      <c r="N222" t="s">
        <v>1505</v>
      </c>
      <c r="O222" s="6" t="s">
        <v>1506</v>
      </c>
      <c r="P222" s="6" t="s">
        <v>1505</v>
      </c>
      <c r="Q222" s="6" t="s">
        <v>1502</v>
      </c>
      <c r="R222" s="9" t="s">
        <v>1507</v>
      </c>
      <c r="S222" s="8" t="s">
        <v>55</v>
      </c>
      <c r="U222" s="8"/>
      <c r="V222" s="26">
        <v>1556</v>
      </c>
      <c r="W222" s="26">
        <v>3083</v>
      </c>
      <c r="X222" s="26">
        <v>1315</v>
      </c>
      <c r="Y222" s="26">
        <v>2169</v>
      </c>
      <c r="Z222" s="26">
        <f t="shared" si="17"/>
        <v>1509.4825000000001</v>
      </c>
      <c r="AA222" s="26">
        <f t="shared" si="17"/>
        <v>2812.4494999999997</v>
      </c>
      <c r="AB222" s="26"/>
      <c r="AC222" s="26">
        <f t="shared" si="19"/>
        <v>2160.9659999999999</v>
      </c>
      <c r="AD222" s="10">
        <f t="shared" si="20"/>
        <v>5.9912830288325534</v>
      </c>
      <c r="AE222" s="11">
        <f t="shared" si="18"/>
        <v>0.89777316046545474</v>
      </c>
      <c r="AF222" s="3"/>
    </row>
    <row r="223" spans="1:33" x14ac:dyDescent="0.2">
      <c r="A223" s="6" t="s">
        <v>1508</v>
      </c>
      <c r="C223" s="1">
        <f t="shared" si="16"/>
        <v>1323</v>
      </c>
      <c r="D223" s="7">
        <v>-66778</v>
      </c>
      <c r="E223" t="s">
        <v>36</v>
      </c>
      <c r="F223" s="1">
        <v>356035</v>
      </c>
      <c r="G223" s="1">
        <v>354713</v>
      </c>
      <c r="H223" t="s">
        <v>37</v>
      </c>
      <c r="I223" t="s">
        <v>1509</v>
      </c>
      <c r="J223" s="8"/>
      <c r="K223" t="s">
        <v>1510</v>
      </c>
      <c r="L223" t="s">
        <v>1511</v>
      </c>
      <c r="M223" t="s">
        <v>1512</v>
      </c>
      <c r="N223" t="s">
        <v>1512</v>
      </c>
      <c r="O223" s="6" t="s">
        <v>1513</v>
      </c>
      <c r="P223" s="6" t="s">
        <v>1512</v>
      </c>
      <c r="Q223" s="6" t="s">
        <v>1511</v>
      </c>
      <c r="R223" s="9" t="s">
        <v>1514</v>
      </c>
      <c r="S223" s="8" t="s">
        <v>55</v>
      </c>
      <c r="U223" s="8" t="s">
        <v>96</v>
      </c>
      <c r="V223" s="26">
        <v>2607</v>
      </c>
      <c r="W223" s="26">
        <v>4086</v>
      </c>
      <c r="X223" s="26">
        <v>2072</v>
      </c>
      <c r="Y223" s="26">
        <v>3869</v>
      </c>
      <c r="Z223" s="26">
        <f t="shared" si="17"/>
        <v>2455.4960000000001</v>
      </c>
      <c r="AA223" s="26">
        <f t="shared" si="17"/>
        <v>4309.2995000000001</v>
      </c>
      <c r="AB223" s="26"/>
      <c r="AC223" s="26">
        <f t="shared" si="19"/>
        <v>3382.3977500000001</v>
      </c>
      <c r="AD223" s="10">
        <f t="shared" si="20"/>
        <v>5.9094259343287945</v>
      </c>
      <c r="AE223" s="11">
        <f t="shared" si="18"/>
        <v>0.81143889808510938</v>
      </c>
      <c r="AF223" s="3"/>
    </row>
    <row r="224" spans="1:33" x14ac:dyDescent="0.2">
      <c r="A224" s="6" t="s">
        <v>1515</v>
      </c>
      <c r="B224" t="s">
        <v>1516</v>
      </c>
      <c r="C224" s="1">
        <f t="shared" si="16"/>
        <v>642</v>
      </c>
      <c r="D224" s="7">
        <v>-518478</v>
      </c>
      <c r="E224" t="s">
        <v>149</v>
      </c>
      <c r="F224" s="1">
        <v>274622</v>
      </c>
      <c r="G224" s="1">
        <v>273981</v>
      </c>
      <c r="H224" t="s">
        <v>37</v>
      </c>
      <c r="I224" t="s">
        <v>1517</v>
      </c>
      <c r="J224" s="8"/>
      <c r="K224" t="s">
        <v>1518</v>
      </c>
      <c r="L224" t="s">
        <v>1516</v>
      </c>
      <c r="M224" t="s">
        <v>1519</v>
      </c>
      <c r="N224" t="s">
        <v>1519</v>
      </c>
      <c r="O224" s="6" t="s">
        <v>1520</v>
      </c>
      <c r="P224" s="6" t="s">
        <v>1519</v>
      </c>
      <c r="Q224" s="6" t="s">
        <v>1516</v>
      </c>
      <c r="R224" s="9" t="s">
        <v>1521</v>
      </c>
      <c r="S224" s="8" t="s">
        <v>55</v>
      </c>
      <c r="U224" s="8" t="s">
        <v>96</v>
      </c>
      <c r="V224" s="26">
        <v>859</v>
      </c>
      <c r="W224" s="26">
        <v>1769</v>
      </c>
      <c r="X224" s="26">
        <v>835</v>
      </c>
      <c r="Y224" s="26">
        <v>1496</v>
      </c>
      <c r="Z224" s="26">
        <f t="shared" si="17"/>
        <v>894.34249999999997</v>
      </c>
      <c r="AA224" s="26">
        <f t="shared" si="17"/>
        <v>1761.4079999999999</v>
      </c>
      <c r="AB224" s="26"/>
      <c r="AC224" s="26">
        <f t="shared" si="19"/>
        <v>1327.8752500000001</v>
      </c>
      <c r="AD224" s="10">
        <f t="shared" si="20"/>
        <v>5.8148335913792373</v>
      </c>
      <c r="AE224" s="11">
        <f t="shared" si="18"/>
        <v>0.97782978245656571</v>
      </c>
      <c r="AF224" s="3"/>
    </row>
    <row r="225" spans="1:33" x14ac:dyDescent="0.2">
      <c r="A225" s="6" t="s">
        <v>1522</v>
      </c>
      <c r="C225" s="1">
        <f t="shared" si="16"/>
        <v>1299</v>
      </c>
      <c r="D225" s="7">
        <v>811</v>
      </c>
      <c r="E225" t="s">
        <v>66</v>
      </c>
      <c r="F225" s="1">
        <v>1051069</v>
      </c>
      <c r="G225" s="1">
        <v>1049771</v>
      </c>
      <c r="H225" t="s">
        <v>37</v>
      </c>
      <c r="I225" t="s">
        <v>1523</v>
      </c>
      <c r="J225" s="8"/>
      <c r="K225" t="s">
        <v>1524</v>
      </c>
      <c r="L225" t="s">
        <v>1525</v>
      </c>
      <c r="M225" t="s">
        <v>1526</v>
      </c>
      <c r="N225" t="s">
        <v>1526</v>
      </c>
      <c r="O225" s="6" t="s">
        <v>1527</v>
      </c>
      <c r="P225" s="6" t="s">
        <v>1526</v>
      </c>
      <c r="Q225" s="6" t="s">
        <v>1525</v>
      </c>
      <c r="R225" s="9" t="s">
        <v>1528</v>
      </c>
      <c r="S225" s="8" t="s">
        <v>55</v>
      </c>
      <c r="U225" s="8"/>
      <c r="V225" s="26">
        <v>1226</v>
      </c>
      <c r="W225" s="26">
        <v>2408</v>
      </c>
      <c r="X225" s="26">
        <v>977</v>
      </c>
      <c r="Y225" s="26">
        <v>1599</v>
      </c>
      <c r="Z225" s="26">
        <f t="shared" si="17"/>
        <v>1156.7235000000001</v>
      </c>
      <c r="AA225" s="26">
        <f t="shared" si="17"/>
        <v>2141.2145</v>
      </c>
      <c r="AB225" s="26"/>
      <c r="AC225" s="26">
        <f t="shared" si="19"/>
        <v>1648.9690000000001</v>
      </c>
      <c r="AD225" s="10">
        <f t="shared" si="20"/>
        <v>5.5761741844712578</v>
      </c>
      <c r="AE225" s="11">
        <f t="shared" si="18"/>
        <v>0.88838527971805448</v>
      </c>
      <c r="AF225" s="3"/>
    </row>
    <row r="226" spans="1:33" x14ac:dyDescent="0.2">
      <c r="A226" s="6" t="s">
        <v>1529</v>
      </c>
      <c r="C226" s="1">
        <f t="shared" si="16"/>
        <v>924</v>
      </c>
      <c r="D226" s="7">
        <v>-196078</v>
      </c>
      <c r="E226" t="s">
        <v>89</v>
      </c>
      <c r="F226" s="1">
        <v>29705</v>
      </c>
      <c r="G226" s="1">
        <v>30628</v>
      </c>
      <c r="H226" t="s">
        <v>49</v>
      </c>
      <c r="I226" t="s">
        <v>1530</v>
      </c>
      <c r="J226" s="8"/>
      <c r="K226" t="s">
        <v>1531</v>
      </c>
      <c r="L226" t="s">
        <v>1532</v>
      </c>
      <c r="M226" t="s">
        <v>1533</v>
      </c>
      <c r="N226" t="s">
        <v>1533</v>
      </c>
      <c r="O226" s="6" t="s">
        <v>1534</v>
      </c>
      <c r="P226" s="6" t="s">
        <v>1533</v>
      </c>
      <c r="Q226" s="6" t="s">
        <v>1532</v>
      </c>
      <c r="R226" s="9" t="s">
        <v>1535</v>
      </c>
      <c r="S226" s="8" t="s">
        <v>55</v>
      </c>
      <c r="U226" s="8" t="s">
        <v>96</v>
      </c>
      <c r="V226" s="26">
        <v>946</v>
      </c>
      <c r="W226" s="26">
        <v>2009</v>
      </c>
      <c r="X226" s="26">
        <v>1054</v>
      </c>
      <c r="Y226" s="26">
        <v>1638</v>
      </c>
      <c r="Z226" s="26">
        <f t="shared" si="17"/>
        <v>1059.4969999999998</v>
      </c>
      <c r="AA226" s="26">
        <f t="shared" si="17"/>
        <v>1964.549</v>
      </c>
      <c r="AB226" s="26"/>
      <c r="AC226" s="26">
        <f t="shared" si="19"/>
        <v>1512.0229999999999</v>
      </c>
      <c r="AD226" s="10">
        <f t="shared" si="20"/>
        <v>5.4747559105347809</v>
      </c>
      <c r="AE226" s="11">
        <f t="shared" si="18"/>
        <v>0.89081864942755584</v>
      </c>
      <c r="AF226" s="3"/>
    </row>
    <row r="227" spans="1:33" x14ac:dyDescent="0.2">
      <c r="A227" s="6" t="s">
        <v>1536</v>
      </c>
      <c r="C227" s="1">
        <f t="shared" si="16"/>
        <v>696</v>
      </c>
      <c r="D227" s="7">
        <v>2133</v>
      </c>
      <c r="E227" t="s">
        <v>89</v>
      </c>
      <c r="F227" s="1">
        <v>228030</v>
      </c>
      <c r="G227" s="1">
        <v>228725</v>
      </c>
      <c r="H227" t="s">
        <v>49</v>
      </c>
      <c r="I227" t="s">
        <v>1537</v>
      </c>
      <c r="J227" s="8"/>
      <c r="K227" t="s">
        <v>1538</v>
      </c>
      <c r="L227" t="s">
        <v>1539</v>
      </c>
      <c r="M227" t="s">
        <v>1540</v>
      </c>
      <c r="N227" t="s">
        <v>1540</v>
      </c>
      <c r="O227" s="6" t="s">
        <v>1541</v>
      </c>
      <c r="P227" s="6" t="s">
        <v>1540</v>
      </c>
      <c r="Q227" s="6" t="s">
        <v>1539</v>
      </c>
      <c r="R227" s="9" t="s">
        <v>1542</v>
      </c>
      <c r="S227" s="8" t="s">
        <v>55</v>
      </c>
      <c r="U227" s="8"/>
      <c r="V227" s="26">
        <v>2457</v>
      </c>
      <c r="W227" s="26">
        <v>4583</v>
      </c>
      <c r="X227" s="26">
        <v>2396</v>
      </c>
      <c r="Y227" s="26">
        <v>3359</v>
      </c>
      <c r="Z227" s="26">
        <f t="shared" si="17"/>
        <v>2560.4780000000001</v>
      </c>
      <c r="AA227" s="26">
        <f t="shared" si="17"/>
        <v>4259.1944999999996</v>
      </c>
      <c r="AB227" s="26"/>
      <c r="AC227" s="26">
        <f t="shared" si="19"/>
        <v>3409.8362499999998</v>
      </c>
      <c r="AD227" s="10">
        <f t="shared" si="20"/>
        <v>5.3542907212614779</v>
      </c>
      <c r="AE227" s="11">
        <f t="shared" si="18"/>
        <v>0.734167450082851</v>
      </c>
      <c r="AF227" s="3"/>
    </row>
    <row r="228" spans="1:33" x14ac:dyDescent="0.2">
      <c r="A228" s="6" t="s">
        <v>1543</v>
      </c>
      <c r="C228" s="1">
        <f t="shared" si="16"/>
        <v>1140</v>
      </c>
      <c r="D228" s="7">
        <v>200179</v>
      </c>
      <c r="E228" t="s">
        <v>58</v>
      </c>
      <c r="F228" s="1">
        <v>276915</v>
      </c>
      <c r="G228" s="1">
        <v>278054</v>
      </c>
      <c r="H228" t="s">
        <v>49</v>
      </c>
      <c r="I228" t="s">
        <v>1544</v>
      </c>
      <c r="J228" s="8"/>
      <c r="K228" t="s">
        <v>1545</v>
      </c>
      <c r="L228" t="s">
        <v>1546</v>
      </c>
      <c r="M228" t="s">
        <v>1547</v>
      </c>
      <c r="N228" t="s">
        <v>1547</v>
      </c>
      <c r="O228" s="6" t="s">
        <v>1548</v>
      </c>
      <c r="P228" s="6" t="s">
        <v>1547</v>
      </c>
      <c r="Q228" s="6" t="s">
        <v>1546</v>
      </c>
      <c r="R228" s="9" t="s">
        <v>1549</v>
      </c>
      <c r="S228" s="8" t="s">
        <v>55</v>
      </c>
      <c r="U228" s="8"/>
      <c r="V228" s="26">
        <v>1477</v>
      </c>
      <c r="W228" s="26">
        <v>2654</v>
      </c>
      <c r="X228" s="26">
        <v>1347</v>
      </c>
      <c r="Y228" s="26">
        <v>2129</v>
      </c>
      <c r="Z228" s="26">
        <f t="shared" si="17"/>
        <v>1487.7584999999999</v>
      </c>
      <c r="AA228" s="26">
        <f t="shared" si="17"/>
        <v>2574.5295000000001</v>
      </c>
      <c r="AB228" s="26"/>
      <c r="AC228" s="26">
        <f t="shared" si="19"/>
        <v>2031.144</v>
      </c>
      <c r="AD228" s="10">
        <f t="shared" si="20"/>
        <v>5.2093019321010798</v>
      </c>
      <c r="AE228" s="11">
        <f t="shared" si="18"/>
        <v>0.79116844084836735</v>
      </c>
      <c r="AF228" s="3"/>
    </row>
    <row r="229" spans="1:33" x14ac:dyDescent="0.2">
      <c r="A229" s="6" t="s">
        <v>1550</v>
      </c>
      <c r="C229" s="1">
        <f t="shared" si="16"/>
        <v>765</v>
      </c>
      <c r="D229" s="7">
        <v>48607</v>
      </c>
      <c r="E229" t="s">
        <v>89</v>
      </c>
      <c r="F229" s="1">
        <v>275234</v>
      </c>
      <c r="G229" s="1">
        <v>274470</v>
      </c>
      <c r="H229" t="s">
        <v>37</v>
      </c>
      <c r="I229" t="s">
        <v>1551</v>
      </c>
      <c r="J229" s="8"/>
      <c r="K229" t="s">
        <v>1552</v>
      </c>
      <c r="L229" t="s">
        <v>1553</v>
      </c>
      <c r="M229" t="s">
        <v>1554</v>
      </c>
      <c r="N229" t="s">
        <v>1554</v>
      </c>
      <c r="O229" s="6" t="s">
        <v>1555</v>
      </c>
      <c r="P229" s="6" t="s">
        <v>1554</v>
      </c>
      <c r="Q229" s="6" t="s">
        <v>1553</v>
      </c>
      <c r="R229" s="9" t="s">
        <v>1556</v>
      </c>
      <c r="S229" s="8" t="s">
        <v>55</v>
      </c>
      <c r="U229" s="8"/>
      <c r="V229" s="26">
        <v>575</v>
      </c>
      <c r="W229" s="26">
        <v>1233</v>
      </c>
      <c r="X229" s="26">
        <v>498</v>
      </c>
      <c r="Y229" s="26">
        <v>868</v>
      </c>
      <c r="Z229" s="26">
        <f t="shared" si="17"/>
        <v>565.13900000000001</v>
      </c>
      <c r="AA229" s="26">
        <f t="shared" si="17"/>
        <v>1125.7139999999999</v>
      </c>
      <c r="AB229" s="26"/>
      <c r="AC229" s="26">
        <f t="shared" si="19"/>
        <v>845.42650000000003</v>
      </c>
      <c r="AD229" s="10">
        <f t="shared" si="20"/>
        <v>5.2053860586748462</v>
      </c>
      <c r="AE229" s="11">
        <f t="shared" si="18"/>
        <v>0.99416268395498864</v>
      </c>
      <c r="AF229" s="3"/>
    </row>
    <row r="230" spans="1:33" x14ac:dyDescent="0.2">
      <c r="A230" s="6" t="s">
        <v>1557</v>
      </c>
      <c r="C230" s="1">
        <f t="shared" si="16"/>
        <v>906</v>
      </c>
      <c r="D230" s="7">
        <v>-34142</v>
      </c>
      <c r="E230" t="s">
        <v>98</v>
      </c>
      <c r="F230" s="1">
        <v>921373</v>
      </c>
      <c r="G230" s="1">
        <v>920468</v>
      </c>
      <c r="H230" t="s">
        <v>37</v>
      </c>
      <c r="I230" t="s">
        <v>1558</v>
      </c>
      <c r="J230" s="8"/>
      <c r="K230" t="s">
        <v>1559</v>
      </c>
      <c r="O230" s="6"/>
      <c r="P230" s="6"/>
      <c r="Q230" s="12"/>
      <c r="R230" s="9"/>
      <c r="S230" s="8"/>
      <c r="U230" s="8"/>
      <c r="V230" s="26">
        <v>587</v>
      </c>
      <c r="W230" s="26">
        <v>1286</v>
      </c>
      <c r="X230" s="26">
        <v>747</v>
      </c>
      <c r="Y230" s="26">
        <v>1204</v>
      </c>
      <c r="Z230" s="26">
        <f t="shared" si="17"/>
        <v>709.45849999999996</v>
      </c>
      <c r="AA230" s="26">
        <f t="shared" si="17"/>
        <v>1348.942</v>
      </c>
      <c r="AB230" s="26"/>
      <c r="AC230" s="26">
        <f t="shared" si="19"/>
        <v>1029.2002499999999</v>
      </c>
      <c r="AD230" s="10">
        <f t="shared" si="20"/>
        <v>5.143376838572423</v>
      </c>
      <c r="AE230" s="11">
        <f t="shared" si="18"/>
        <v>0.92703811758956056</v>
      </c>
      <c r="AF230" s="3"/>
    </row>
    <row r="231" spans="1:33" x14ac:dyDescent="0.2">
      <c r="A231" s="6" t="s">
        <v>1560</v>
      </c>
      <c r="C231" s="1">
        <f t="shared" si="16"/>
        <v>5871</v>
      </c>
      <c r="D231" s="7">
        <v>-9313</v>
      </c>
      <c r="E231" t="s">
        <v>328</v>
      </c>
      <c r="F231" s="1">
        <v>54405</v>
      </c>
      <c r="G231" s="1">
        <v>48535</v>
      </c>
      <c r="H231" t="s">
        <v>37</v>
      </c>
      <c r="I231" t="s">
        <v>1561</v>
      </c>
      <c r="J231" s="8"/>
      <c r="K231" t="s">
        <v>1562</v>
      </c>
      <c r="L231" t="s">
        <v>1563</v>
      </c>
      <c r="M231" t="s">
        <v>1564</v>
      </c>
      <c r="N231" t="s">
        <v>1564</v>
      </c>
      <c r="O231" s="6" t="s">
        <v>1565</v>
      </c>
      <c r="P231" s="6" t="s">
        <v>1564</v>
      </c>
      <c r="Q231" s="6" t="s">
        <v>1563</v>
      </c>
      <c r="R231" s="9" t="s">
        <v>1566</v>
      </c>
      <c r="S231" s="8" t="s">
        <v>55</v>
      </c>
      <c r="U231" s="8"/>
      <c r="V231" s="26">
        <v>4364</v>
      </c>
      <c r="W231" s="26">
        <v>7009</v>
      </c>
      <c r="X231" s="26">
        <v>3868</v>
      </c>
      <c r="Y231" s="26">
        <v>5496</v>
      </c>
      <c r="Z231" s="26">
        <f t="shared" si="17"/>
        <v>4331.674</v>
      </c>
      <c r="AA231" s="26">
        <f t="shared" si="17"/>
        <v>6723.4079999999994</v>
      </c>
      <c r="AB231" s="26"/>
      <c r="AC231" s="26">
        <f t="shared" si="19"/>
        <v>5527.5409999999993</v>
      </c>
      <c r="AD231" s="10">
        <f t="shared" si="20"/>
        <v>4.9906132052245855</v>
      </c>
      <c r="AE231" s="11">
        <f t="shared" si="18"/>
        <v>0.63426802962803241</v>
      </c>
      <c r="AF231" s="3"/>
    </row>
    <row r="232" spans="1:33" x14ac:dyDescent="0.2">
      <c r="A232" s="6" t="s">
        <v>1567</v>
      </c>
      <c r="C232" s="1">
        <f t="shared" si="16"/>
        <v>2310</v>
      </c>
      <c r="D232" s="7">
        <v>-1406</v>
      </c>
      <c r="E232" t="s">
        <v>66</v>
      </c>
      <c r="F232" s="1">
        <v>1047048</v>
      </c>
      <c r="G232" s="1">
        <v>1049357</v>
      </c>
      <c r="H232" t="s">
        <v>49</v>
      </c>
      <c r="I232" t="s">
        <v>1568</v>
      </c>
      <c r="J232" s="8"/>
      <c r="K232" t="s">
        <v>1569</v>
      </c>
      <c r="L232" t="s">
        <v>1570</v>
      </c>
      <c r="N232" t="s">
        <v>1571</v>
      </c>
      <c r="O232" s="6" t="s">
        <v>1572</v>
      </c>
      <c r="P232" s="6" t="s">
        <v>1571</v>
      </c>
      <c r="Q232" s="6" t="s">
        <v>1570</v>
      </c>
      <c r="R232" s="9" t="s">
        <v>1573</v>
      </c>
      <c r="S232" s="8" t="s">
        <v>44</v>
      </c>
      <c r="U232" s="8"/>
      <c r="V232" s="26">
        <v>2267</v>
      </c>
      <c r="W232" s="26">
        <v>3728</v>
      </c>
      <c r="X232" s="26">
        <v>1938</v>
      </c>
      <c r="Y232" s="26">
        <v>2935</v>
      </c>
      <c r="Z232" s="26">
        <f t="shared" si="17"/>
        <v>2211.0590000000002</v>
      </c>
      <c r="AA232" s="26">
        <f t="shared" si="17"/>
        <v>3583.4425000000001</v>
      </c>
      <c r="AB232" s="26"/>
      <c r="AC232" s="26">
        <f t="shared" si="19"/>
        <v>2897.2507500000002</v>
      </c>
      <c r="AD232" s="10">
        <f t="shared" si="20"/>
        <v>4.9317692629107235</v>
      </c>
      <c r="AE232" s="11">
        <f t="shared" si="18"/>
        <v>0.69660868257506392</v>
      </c>
      <c r="AF232" s="3"/>
    </row>
    <row r="233" spans="1:33" x14ac:dyDescent="0.2">
      <c r="A233" s="6" t="s">
        <v>1574</v>
      </c>
      <c r="C233" s="1">
        <f t="shared" si="16"/>
        <v>1314</v>
      </c>
      <c r="D233" s="7">
        <v>320530</v>
      </c>
      <c r="E233" t="s">
        <v>58</v>
      </c>
      <c r="F233" s="1">
        <v>397179</v>
      </c>
      <c r="G233" s="1">
        <v>398492</v>
      </c>
      <c r="H233" t="s">
        <v>49</v>
      </c>
      <c r="I233" t="s">
        <v>1575</v>
      </c>
      <c r="J233" s="8"/>
      <c r="K233" t="s">
        <v>1576</v>
      </c>
      <c r="L233" t="s">
        <v>1577</v>
      </c>
      <c r="M233" t="s">
        <v>1578</v>
      </c>
      <c r="N233" t="s">
        <v>1578</v>
      </c>
      <c r="O233" s="6" t="s">
        <v>1579</v>
      </c>
      <c r="P233" s="6" t="s">
        <v>1578</v>
      </c>
      <c r="Q233" s="6" t="s">
        <v>1577</v>
      </c>
      <c r="R233" s="9" t="s">
        <v>1580</v>
      </c>
      <c r="S233" s="8" t="s">
        <v>55</v>
      </c>
      <c r="U233" s="8" t="s">
        <v>96</v>
      </c>
      <c r="V233" s="26">
        <v>630</v>
      </c>
      <c r="W233" s="26">
        <v>1123</v>
      </c>
      <c r="X233" s="26">
        <v>485</v>
      </c>
      <c r="Y233" s="26">
        <v>947</v>
      </c>
      <c r="Z233" s="26">
        <f t="shared" si="17"/>
        <v>585.41750000000002</v>
      </c>
      <c r="AA233" s="26">
        <f t="shared" si="17"/>
        <v>1116.9684999999999</v>
      </c>
      <c r="AB233" s="26"/>
      <c r="AC233" s="26">
        <f t="shared" si="19"/>
        <v>851.19299999999998</v>
      </c>
      <c r="AD233" s="10">
        <f t="shared" si="20"/>
        <v>4.8902632836347397</v>
      </c>
      <c r="AE233" s="11">
        <f t="shared" si="18"/>
        <v>0.93205072220308238</v>
      </c>
      <c r="AF233" s="3"/>
    </row>
    <row r="234" spans="1:33" x14ac:dyDescent="0.2">
      <c r="A234" s="6" t="s">
        <v>1581</v>
      </c>
      <c r="C234" s="1">
        <f t="shared" si="16"/>
        <v>1722</v>
      </c>
      <c r="D234" s="7">
        <v>73595</v>
      </c>
      <c r="E234" t="s">
        <v>48</v>
      </c>
      <c r="F234" s="1">
        <v>291832</v>
      </c>
      <c r="G234" s="1">
        <v>290111</v>
      </c>
      <c r="H234" t="s">
        <v>37</v>
      </c>
      <c r="I234" t="s">
        <v>1582</v>
      </c>
      <c r="J234" s="8"/>
      <c r="K234" t="s">
        <v>1583</v>
      </c>
      <c r="L234" t="s">
        <v>1584</v>
      </c>
      <c r="M234" t="s">
        <v>1585</v>
      </c>
      <c r="N234" t="s">
        <v>1586</v>
      </c>
      <c r="O234" s="6" t="s">
        <v>1587</v>
      </c>
      <c r="P234" s="6" t="s">
        <v>1586</v>
      </c>
      <c r="Q234" s="6" t="s">
        <v>1584</v>
      </c>
      <c r="R234" s="9" t="s">
        <v>1588</v>
      </c>
      <c r="S234" s="8" t="s">
        <v>55</v>
      </c>
      <c r="U234" s="8"/>
      <c r="V234" s="26">
        <v>669</v>
      </c>
      <c r="W234" s="26">
        <v>1303</v>
      </c>
      <c r="X234" s="26">
        <v>573</v>
      </c>
      <c r="Y234" s="26">
        <v>974</v>
      </c>
      <c r="Z234" s="26">
        <f t="shared" si="17"/>
        <v>653.80150000000003</v>
      </c>
      <c r="AA234" s="26">
        <f t="shared" si="17"/>
        <v>1222.777</v>
      </c>
      <c r="AB234" s="26"/>
      <c r="AC234" s="26">
        <f t="shared" si="19"/>
        <v>938.28925000000004</v>
      </c>
      <c r="AD234" s="10">
        <f t="shared" si="20"/>
        <v>4.8790250455782491</v>
      </c>
      <c r="AE234" s="11">
        <f t="shared" si="18"/>
        <v>0.90323672885286943</v>
      </c>
      <c r="AF234" s="3"/>
    </row>
    <row r="235" spans="1:33" x14ac:dyDescent="0.2">
      <c r="A235" s="6" t="s">
        <v>1589</v>
      </c>
      <c r="C235" s="1">
        <f t="shared" si="16"/>
        <v>1773</v>
      </c>
      <c r="D235" s="7">
        <v>267567</v>
      </c>
      <c r="E235" t="s">
        <v>58</v>
      </c>
      <c r="F235" s="1">
        <v>345759</v>
      </c>
      <c r="G235" s="1">
        <v>343987</v>
      </c>
      <c r="H235" t="s">
        <v>37</v>
      </c>
      <c r="I235" t="s">
        <v>1590</v>
      </c>
      <c r="J235" s="8"/>
      <c r="K235" t="s">
        <v>1591</v>
      </c>
      <c r="L235" t="s">
        <v>1592</v>
      </c>
      <c r="M235" t="s">
        <v>1593</v>
      </c>
      <c r="N235" t="s">
        <v>1593</v>
      </c>
      <c r="O235" s="6" t="s">
        <v>1594</v>
      </c>
      <c r="P235" s="6" t="s">
        <v>1593</v>
      </c>
      <c r="Q235" s="6" t="s">
        <v>1595</v>
      </c>
      <c r="R235" s="9" t="s">
        <v>1596</v>
      </c>
      <c r="S235" s="8" t="s">
        <v>55</v>
      </c>
      <c r="U235" s="8"/>
      <c r="V235" s="26">
        <v>6006</v>
      </c>
      <c r="W235" s="26">
        <v>8431</v>
      </c>
      <c r="X235" s="26">
        <v>6698</v>
      </c>
      <c r="Y235" s="26">
        <v>9994</v>
      </c>
      <c r="Z235" s="26">
        <f t="shared" si="17"/>
        <v>6724.7389999999996</v>
      </c>
      <c r="AA235" s="26">
        <f t="shared" si="17"/>
        <v>10067.987000000001</v>
      </c>
      <c r="AB235" s="26"/>
      <c r="AC235" s="26">
        <f t="shared" si="19"/>
        <v>8396.3630000000012</v>
      </c>
      <c r="AD235" s="10">
        <f t="shared" si="20"/>
        <v>4.8288756335034124</v>
      </c>
      <c r="AE235" s="11">
        <f t="shared" si="18"/>
        <v>0.58222507866320439</v>
      </c>
      <c r="AF235" s="3"/>
    </row>
    <row r="236" spans="1:33" x14ac:dyDescent="0.2">
      <c r="A236" s="6" t="s">
        <v>1597</v>
      </c>
      <c r="C236" s="1">
        <f t="shared" si="16"/>
        <v>1857</v>
      </c>
      <c r="D236" s="7">
        <v>634611</v>
      </c>
      <c r="E236" t="s">
        <v>328</v>
      </c>
      <c r="F236" s="1">
        <v>694466</v>
      </c>
      <c r="G236" s="1">
        <v>696322</v>
      </c>
      <c r="H236" t="s">
        <v>49</v>
      </c>
      <c r="I236" t="s">
        <v>1598</v>
      </c>
      <c r="J236" s="8"/>
      <c r="K236" t="s">
        <v>1599</v>
      </c>
      <c r="M236" t="s">
        <v>1600</v>
      </c>
      <c r="N236" t="s">
        <v>1600</v>
      </c>
      <c r="O236" s="6" t="s">
        <v>1601</v>
      </c>
      <c r="P236" s="6" t="s">
        <v>1600</v>
      </c>
      <c r="Q236" s="6" t="s">
        <v>1602</v>
      </c>
      <c r="R236" s="9" t="s">
        <v>1603</v>
      </c>
      <c r="S236" s="8" t="s">
        <v>55</v>
      </c>
      <c r="U236" s="8"/>
      <c r="V236" s="26">
        <v>409</v>
      </c>
      <c r="W236" s="26">
        <v>733</v>
      </c>
      <c r="X236" s="26">
        <v>474</v>
      </c>
      <c r="Y236" s="26">
        <v>932</v>
      </c>
      <c r="Z236" s="26">
        <f t="shared" si="17"/>
        <v>468.80700000000002</v>
      </c>
      <c r="AA236" s="26">
        <f t="shared" si="17"/>
        <v>913.18600000000004</v>
      </c>
      <c r="AB236" s="26"/>
      <c r="AC236" s="26">
        <f t="shared" si="19"/>
        <v>690.99649999999997</v>
      </c>
      <c r="AD236" s="10">
        <f t="shared" si="20"/>
        <v>4.727142800546984</v>
      </c>
      <c r="AE236" s="11">
        <f t="shared" si="18"/>
        <v>0.96191463031322177</v>
      </c>
      <c r="AF236" s="3"/>
    </row>
    <row r="237" spans="1:33" x14ac:dyDescent="0.2">
      <c r="A237" s="6" t="s">
        <v>1604</v>
      </c>
      <c r="C237" s="1">
        <f t="shared" si="16"/>
        <v>2133</v>
      </c>
      <c r="D237" s="7">
        <v>-126819</v>
      </c>
      <c r="E237" t="s">
        <v>48</v>
      </c>
      <c r="F237" s="1">
        <v>91624</v>
      </c>
      <c r="G237" s="1">
        <v>89492</v>
      </c>
      <c r="H237" t="s">
        <v>37</v>
      </c>
      <c r="I237" t="s">
        <v>1605</v>
      </c>
      <c r="J237" s="8"/>
      <c r="K237" t="s">
        <v>1606</v>
      </c>
      <c r="L237" t="s">
        <v>1607</v>
      </c>
      <c r="M237" t="s">
        <v>1608</v>
      </c>
      <c r="N237" t="s">
        <v>1607</v>
      </c>
      <c r="O237" s="6" t="s">
        <v>1609</v>
      </c>
      <c r="P237" s="6" t="s">
        <v>1607</v>
      </c>
      <c r="Q237" s="6" t="s">
        <v>55</v>
      </c>
      <c r="R237" s="9" t="s">
        <v>1610</v>
      </c>
      <c r="S237" s="8" t="s">
        <v>55</v>
      </c>
      <c r="U237" s="8" t="s">
        <v>96</v>
      </c>
      <c r="V237" s="26">
        <v>25268</v>
      </c>
      <c r="W237" s="26">
        <v>30879</v>
      </c>
      <c r="X237" s="26">
        <v>23085</v>
      </c>
      <c r="Y237" s="26">
        <v>35568</v>
      </c>
      <c r="Z237" s="26">
        <f t="shared" si="17"/>
        <v>25458.717499999999</v>
      </c>
      <c r="AA237" s="26">
        <f t="shared" si="17"/>
        <v>36265.563999999998</v>
      </c>
      <c r="AB237" s="26"/>
      <c r="AC237" s="26">
        <f t="shared" si="19"/>
        <v>30862.140749999999</v>
      </c>
      <c r="AD237" s="10">
        <f t="shared" si="20"/>
        <v>4.7055158425099366</v>
      </c>
      <c r="AE237" s="11">
        <f t="shared" si="18"/>
        <v>0.51044054145580231</v>
      </c>
      <c r="AF237" s="3"/>
    </row>
    <row r="238" spans="1:33" x14ac:dyDescent="0.2">
      <c r="A238" s="6" t="s">
        <v>1611</v>
      </c>
      <c r="B238" t="s">
        <v>1612</v>
      </c>
      <c r="C238" s="1">
        <f t="shared" si="16"/>
        <v>1839</v>
      </c>
      <c r="D238" s="7">
        <v>-160987</v>
      </c>
      <c r="E238" t="s">
        <v>66</v>
      </c>
      <c r="F238" s="1">
        <v>889541</v>
      </c>
      <c r="G238" s="1">
        <v>887703</v>
      </c>
      <c r="H238" t="s">
        <v>37</v>
      </c>
      <c r="I238" t="s">
        <v>1613</v>
      </c>
      <c r="J238" s="8"/>
      <c r="K238" t="s">
        <v>1614</v>
      </c>
      <c r="L238" t="s">
        <v>1612</v>
      </c>
      <c r="M238" t="s">
        <v>1615</v>
      </c>
      <c r="N238" t="s">
        <v>1615</v>
      </c>
      <c r="O238" s="6" t="s">
        <v>1616</v>
      </c>
      <c r="P238" s="6" t="s">
        <v>1615</v>
      </c>
      <c r="Q238" s="6" t="s">
        <v>1612</v>
      </c>
      <c r="R238" s="9" t="s">
        <v>1617</v>
      </c>
      <c r="S238" s="8" t="s">
        <v>55</v>
      </c>
      <c r="U238" s="8"/>
      <c r="V238" s="26">
        <v>4091</v>
      </c>
      <c r="W238" s="26">
        <v>6678</v>
      </c>
      <c r="X238" s="26">
        <v>4192</v>
      </c>
      <c r="Y238" s="26">
        <v>5603</v>
      </c>
      <c r="Z238" s="26">
        <f t="shared" si="17"/>
        <v>4375.1559999999999</v>
      </c>
      <c r="AA238" s="26">
        <f t="shared" si="17"/>
        <v>6620.5565000000006</v>
      </c>
      <c r="AB238" s="26"/>
      <c r="AC238" s="26">
        <f t="shared" si="19"/>
        <v>5497.8562500000007</v>
      </c>
      <c r="AD238" s="10">
        <f t="shared" si="20"/>
        <v>4.6987006995051157</v>
      </c>
      <c r="AE238" s="11">
        <f t="shared" si="18"/>
        <v>0.5976180314381786</v>
      </c>
      <c r="AF238" s="3"/>
      <c r="AG238" s="2">
        <v>0</v>
      </c>
    </row>
    <row r="239" spans="1:33" x14ac:dyDescent="0.2">
      <c r="A239" s="6" t="s">
        <v>1618</v>
      </c>
      <c r="C239" s="1">
        <f t="shared" si="16"/>
        <v>5898</v>
      </c>
      <c r="D239" s="7">
        <v>-39662</v>
      </c>
      <c r="E239" t="s">
        <v>98</v>
      </c>
      <c r="F239" s="1">
        <v>918349</v>
      </c>
      <c r="G239" s="1">
        <v>912452</v>
      </c>
      <c r="H239" t="s">
        <v>37</v>
      </c>
      <c r="I239" t="s">
        <v>1619</v>
      </c>
      <c r="J239" s="8"/>
      <c r="K239" t="s">
        <v>1620</v>
      </c>
      <c r="L239" t="s">
        <v>1621</v>
      </c>
      <c r="M239" t="s">
        <v>1622</v>
      </c>
      <c r="N239" t="s">
        <v>1622</v>
      </c>
      <c r="O239" s="6" t="s">
        <v>1623</v>
      </c>
      <c r="P239" s="6" t="s">
        <v>1622</v>
      </c>
      <c r="Q239" s="6" t="s">
        <v>1621</v>
      </c>
      <c r="R239" s="9" t="s">
        <v>1624</v>
      </c>
      <c r="S239" s="8" t="s">
        <v>55</v>
      </c>
      <c r="U239" s="8"/>
      <c r="V239" s="26">
        <v>4869</v>
      </c>
      <c r="W239" s="26">
        <v>7741</v>
      </c>
      <c r="X239" s="26">
        <v>3737</v>
      </c>
      <c r="Y239" s="26">
        <v>4986</v>
      </c>
      <c r="Z239" s="26">
        <f t="shared" si="17"/>
        <v>4511.4035000000003</v>
      </c>
      <c r="AA239" s="26">
        <f t="shared" si="17"/>
        <v>6790.8029999999999</v>
      </c>
      <c r="AB239" s="26"/>
      <c r="AC239" s="26">
        <f t="shared" si="19"/>
        <v>5651.1032500000001</v>
      </c>
      <c r="AD239" s="10">
        <f t="shared" si="20"/>
        <v>4.6566209457903041</v>
      </c>
      <c r="AE239" s="11">
        <f t="shared" si="18"/>
        <v>0.59000585410453976</v>
      </c>
      <c r="AF239" s="3"/>
    </row>
    <row r="240" spans="1:33" x14ac:dyDescent="0.2">
      <c r="A240" s="6" t="s">
        <v>1625</v>
      </c>
      <c r="C240" s="1">
        <f t="shared" si="16"/>
        <v>1029</v>
      </c>
      <c r="D240" s="7">
        <v>-179046</v>
      </c>
      <c r="E240" t="s">
        <v>74</v>
      </c>
      <c r="F240" s="1">
        <v>808650</v>
      </c>
      <c r="G240" s="1">
        <v>807622</v>
      </c>
      <c r="H240" t="s">
        <v>37</v>
      </c>
      <c r="I240" t="s">
        <v>1626</v>
      </c>
      <c r="J240" s="8"/>
      <c r="K240" t="s">
        <v>1627</v>
      </c>
      <c r="L240" t="s">
        <v>1628</v>
      </c>
      <c r="M240" t="s">
        <v>1629</v>
      </c>
      <c r="N240" t="s">
        <v>1629</v>
      </c>
      <c r="O240" s="6" t="s">
        <v>1630</v>
      </c>
      <c r="P240" s="6" t="s">
        <v>1629</v>
      </c>
      <c r="Q240" s="6" t="s">
        <v>1628</v>
      </c>
      <c r="R240" s="9" t="s">
        <v>1631</v>
      </c>
      <c r="S240" s="8" t="s">
        <v>55</v>
      </c>
      <c r="U240" s="8"/>
      <c r="V240" s="26">
        <v>674</v>
      </c>
      <c r="W240" s="26">
        <v>1419</v>
      </c>
      <c r="X240" s="26">
        <v>578</v>
      </c>
      <c r="Y240" s="26">
        <v>834</v>
      </c>
      <c r="Z240" s="26">
        <f t="shared" si="17"/>
        <v>659.07899999999995</v>
      </c>
      <c r="AA240" s="26">
        <f t="shared" si="17"/>
        <v>1198.807</v>
      </c>
      <c r="AB240" s="26"/>
      <c r="AC240" s="26">
        <f t="shared" si="19"/>
        <v>928.94299999999998</v>
      </c>
      <c r="AD240" s="10">
        <f t="shared" si="20"/>
        <v>4.6483697991383632</v>
      </c>
      <c r="AE240" s="11">
        <f t="shared" si="18"/>
        <v>0.86307610483693198</v>
      </c>
      <c r="AF240" s="3"/>
    </row>
    <row r="241" spans="1:33" x14ac:dyDescent="0.2">
      <c r="A241" s="6" t="s">
        <v>1632</v>
      </c>
      <c r="C241" s="1">
        <f t="shared" si="16"/>
        <v>2790</v>
      </c>
      <c r="D241" s="7">
        <v>208130</v>
      </c>
      <c r="E241" t="s">
        <v>89</v>
      </c>
      <c r="F241" s="1">
        <v>435769</v>
      </c>
      <c r="G241" s="1">
        <v>432980</v>
      </c>
      <c r="H241" t="s">
        <v>37</v>
      </c>
      <c r="I241" t="s">
        <v>1633</v>
      </c>
      <c r="J241" s="8"/>
      <c r="K241" t="s">
        <v>1634</v>
      </c>
      <c r="M241" t="s">
        <v>1635</v>
      </c>
      <c r="N241" t="s">
        <v>1635</v>
      </c>
      <c r="O241" s="6" t="s">
        <v>1636</v>
      </c>
      <c r="P241" s="6" t="s">
        <v>1635</v>
      </c>
      <c r="Q241" s="6" t="s">
        <v>1637</v>
      </c>
      <c r="R241" s="9" t="s">
        <v>1638</v>
      </c>
      <c r="S241" s="8" t="s">
        <v>55</v>
      </c>
      <c r="U241" s="8"/>
      <c r="V241" s="26">
        <v>1172</v>
      </c>
      <c r="W241" s="26">
        <v>2058</v>
      </c>
      <c r="X241" s="26">
        <v>1027</v>
      </c>
      <c r="Y241" s="26">
        <v>1557</v>
      </c>
      <c r="Z241" s="26">
        <f t="shared" si="17"/>
        <v>1157.4985000000001</v>
      </c>
      <c r="AA241" s="26">
        <f t="shared" si="17"/>
        <v>1941.6235000000001</v>
      </c>
      <c r="AB241" s="26"/>
      <c r="AC241" s="26">
        <f t="shared" si="19"/>
        <v>1549.5610000000001</v>
      </c>
      <c r="AD241" s="10">
        <f t="shared" si="20"/>
        <v>4.614064656192884</v>
      </c>
      <c r="AE241" s="11">
        <f t="shared" si="18"/>
        <v>0.74625315113872881</v>
      </c>
      <c r="AF241" s="3"/>
    </row>
    <row r="242" spans="1:33" x14ac:dyDescent="0.2">
      <c r="A242" s="6" t="s">
        <v>1639</v>
      </c>
      <c r="C242" s="1">
        <f t="shared" si="16"/>
        <v>4470</v>
      </c>
      <c r="D242" s="7">
        <v>598658</v>
      </c>
      <c r="E242" t="s">
        <v>141</v>
      </c>
      <c r="F242" s="1">
        <v>858612</v>
      </c>
      <c r="G242" s="1">
        <v>854143</v>
      </c>
      <c r="H242" t="s">
        <v>37</v>
      </c>
      <c r="I242" t="s">
        <v>1640</v>
      </c>
      <c r="J242" s="8"/>
      <c r="K242" t="s">
        <v>1641</v>
      </c>
      <c r="L242" t="s">
        <v>1642</v>
      </c>
      <c r="M242" t="s">
        <v>1643</v>
      </c>
      <c r="N242" t="s">
        <v>1643</v>
      </c>
      <c r="O242" s="6" t="s">
        <v>1644</v>
      </c>
      <c r="P242" s="6" t="s">
        <v>1643</v>
      </c>
      <c r="Q242" s="6" t="s">
        <v>1642</v>
      </c>
      <c r="R242" s="9" t="s">
        <v>1645</v>
      </c>
      <c r="S242" s="8" t="s">
        <v>55</v>
      </c>
      <c r="U242" s="8"/>
      <c r="V242" s="26">
        <v>648</v>
      </c>
      <c r="W242" s="26">
        <v>1274</v>
      </c>
      <c r="X242" s="26">
        <v>473</v>
      </c>
      <c r="Y242" s="26">
        <v>754</v>
      </c>
      <c r="Z242" s="26">
        <f t="shared" si="17"/>
        <v>587.75150000000008</v>
      </c>
      <c r="AA242" s="26">
        <f t="shared" si="17"/>
        <v>1079.4670000000001</v>
      </c>
      <c r="AB242" s="26"/>
      <c r="AC242" s="26">
        <f t="shared" si="19"/>
        <v>833.60925000000009</v>
      </c>
      <c r="AD242" s="10">
        <f t="shared" si="20"/>
        <v>4.5724721265667725</v>
      </c>
      <c r="AE242" s="11">
        <f t="shared" si="18"/>
        <v>0.87704091902371506</v>
      </c>
      <c r="AF242" s="3"/>
    </row>
    <row r="243" spans="1:33" x14ac:dyDescent="0.2">
      <c r="A243" s="6" t="s">
        <v>1646</v>
      </c>
      <c r="C243" s="1">
        <f t="shared" si="16"/>
        <v>1374</v>
      </c>
      <c r="D243" s="7">
        <v>232070</v>
      </c>
      <c r="E243" t="s">
        <v>58</v>
      </c>
      <c r="F243" s="1">
        <v>310062</v>
      </c>
      <c r="G243" s="1">
        <v>308689</v>
      </c>
      <c r="H243" t="s">
        <v>37</v>
      </c>
      <c r="I243" t="s">
        <v>1647</v>
      </c>
      <c r="J243" s="8"/>
      <c r="K243" t="s">
        <v>1648</v>
      </c>
      <c r="L243" t="s">
        <v>1649</v>
      </c>
      <c r="M243" t="s">
        <v>1650</v>
      </c>
      <c r="N243" t="s">
        <v>1650</v>
      </c>
      <c r="O243" s="6" t="s">
        <v>1651</v>
      </c>
      <c r="P243" s="6" t="s">
        <v>1650</v>
      </c>
      <c r="Q243" s="6" t="s">
        <v>1649</v>
      </c>
      <c r="R243" s="9" t="s">
        <v>1652</v>
      </c>
      <c r="S243" s="8" t="s">
        <v>55</v>
      </c>
      <c r="U243" s="8" t="s">
        <v>96</v>
      </c>
      <c r="V243" s="26">
        <v>757</v>
      </c>
      <c r="W243" s="26">
        <v>1356</v>
      </c>
      <c r="X243" s="26">
        <v>684</v>
      </c>
      <c r="Y243" s="26">
        <v>1123</v>
      </c>
      <c r="Z243" s="26">
        <f t="shared" si="17"/>
        <v>759.46199999999999</v>
      </c>
      <c r="AA243" s="26">
        <f t="shared" si="17"/>
        <v>1336.5165000000002</v>
      </c>
      <c r="AB243" s="26"/>
      <c r="AC243" s="26">
        <f t="shared" si="19"/>
        <v>1047.9892500000001</v>
      </c>
      <c r="AD243" s="10">
        <f t="shared" si="20"/>
        <v>4.5474341241556573</v>
      </c>
      <c r="AE243" s="11">
        <f t="shared" si="18"/>
        <v>0.81542796272710327</v>
      </c>
      <c r="AF243" s="3"/>
    </row>
    <row r="244" spans="1:33" x14ac:dyDescent="0.2">
      <c r="A244" s="6" t="s">
        <v>1653</v>
      </c>
      <c r="B244" t="s">
        <v>1654</v>
      </c>
      <c r="C244" s="1">
        <f t="shared" si="16"/>
        <v>1326</v>
      </c>
      <c r="D244" s="7">
        <v>650881</v>
      </c>
      <c r="E244" t="s">
        <v>328</v>
      </c>
      <c r="F244" s="1">
        <v>711001</v>
      </c>
      <c r="G244" s="1">
        <v>712326</v>
      </c>
      <c r="H244" t="s">
        <v>49</v>
      </c>
      <c r="I244" t="s">
        <v>1655</v>
      </c>
      <c r="J244" s="8"/>
      <c r="K244" t="s">
        <v>1656</v>
      </c>
      <c r="L244" t="s">
        <v>1654</v>
      </c>
      <c r="M244" t="s">
        <v>1657</v>
      </c>
      <c r="N244" t="s">
        <v>1657</v>
      </c>
      <c r="O244" s="6" t="s">
        <v>1658</v>
      </c>
      <c r="P244" s="6" t="s">
        <v>1657</v>
      </c>
      <c r="Q244" s="6" t="s">
        <v>1654</v>
      </c>
      <c r="R244" s="9" t="s">
        <v>1659</v>
      </c>
      <c r="S244" s="8" t="s">
        <v>55</v>
      </c>
      <c r="U244" s="8"/>
      <c r="V244" s="26">
        <v>928</v>
      </c>
      <c r="W244" s="26">
        <v>1569</v>
      </c>
      <c r="X244" s="26">
        <v>875</v>
      </c>
      <c r="Y244" s="26">
        <v>1424</v>
      </c>
      <c r="Z244" s="26">
        <f t="shared" si="17"/>
        <v>951.0625</v>
      </c>
      <c r="AA244" s="26">
        <f t="shared" si="17"/>
        <v>1619.252</v>
      </c>
      <c r="AB244" s="26"/>
      <c r="AC244" s="26">
        <f t="shared" si="19"/>
        <v>1285.15725</v>
      </c>
      <c r="AD244" s="10">
        <f t="shared" si="20"/>
        <v>4.5264979628117477</v>
      </c>
      <c r="AE244" s="11">
        <f t="shared" si="18"/>
        <v>0.76771546858457518</v>
      </c>
      <c r="AF244" s="3"/>
    </row>
    <row r="245" spans="1:33" x14ac:dyDescent="0.2">
      <c r="A245" s="6" t="s">
        <v>1660</v>
      </c>
      <c r="C245" s="1">
        <f t="shared" si="16"/>
        <v>1101</v>
      </c>
      <c r="D245" s="7">
        <v>34224</v>
      </c>
      <c r="E245" t="s">
        <v>74</v>
      </c>
      <c r="F245" s="1">
        <v>1020856</v>
      </c>
      <c r="G245" s="1">
        <v>1021956</v>
      </c>
      <c r="H245" t="s">
        <v>49</v>
      </c>
      <c r="I245" t="s">
        <v>1661</v>
      </c>
      <c r="J245" s="8"/>
      <c r="K245" t="s">
        <v>1662</v>
      </c>
      <c r="L245" t="s">
        <v>1663</v>
      </c>
      <c r="N245" t="s">
        <v>1664</v>
      </c>
      <c r="O245" s="6" t="s">
        <v>1665</v>
      </c>
      <c r="P245" s="6" t="s">
        <v>1664</v>
      </c>
      <c r="Q245" s="6" t="s">
        <v>1663</v>
      </c>
      <c r="R245" s="9" t="s">
        <v>1666</v>
      </c>
      <c r="S245" s="8" t="s">
        <v>44</v>
      </c>
      <c r="U245" s="8"/>
      <c r="V245" s="26">
        <v>427</v>
      </c>
      <c r="W245" s="26">
        <v>989</v>
      </c>
      <c r="X245" s="26">
        <v>451</v>
      </c>
      <c r="Y245" s="26">
        <v>664</v>
      </c>
      <c r="Z245" s="26">
        <f t="shared" si="17"/>
        <v>465.03049999999996</v>
      </c>
      <c r="AA245" s="26">
        <f t="shared" si="17"/>
        <v>884.27199999999993</v>
      </c>
      <c r="AB245" s="26"/>
      <c r="AC245" s="26">
        <f t="shared" si="19"/>
        <v>674.65124999999989</v>
      </c>
      <c r="AD245" s="10">
        <f t="shared" si="20"/>
        <v>4.5209998467157355</v>
      </c>
      <c r="AE245" s="11">
        <f t="shared" si="18"/>
        <v>0.92716486600208048</v>
      </c>
      <c r="AF245" s="3"/>
      <c r="AG245" s="2">
        <v>0</v>
      </c>
    </row>
    <row r="246" spans="1:33" x14ac:dyDescent="0.2">
      <c r="A246" s="6" t="s">
        <v>1667</v>
      </c>
      <c r="C246" s="1">
        <f t="shared" si="16"/>
        <v>3489</v>
      </c>
      <c r="D246" s="7">
        <v>-63679</v>
      </c>
      <c r="E246" t="s">
        <v>141</v>
      </c>
      <c r="F246" s="1">
        <v>195785</v>
      </c>
      <c r="G246" s="1">
        <v>192297</v>
      </c>
      <c r="H246" t="s">
        <v>37</v>
      </c>
      <c r="I246" t="s">
        <v>1668</v>
      </c>
      <c r="J246" s="8"/>
      <c r="K246" t="s">
        <v>1669</v>
      </c>
      <c r="L246" t="s">
        <v>1670</v>
      </c>
      <c r="M246" t="s">
        <v>1671</v>
      </c>
      <c r="N246" t="s">
        <v>1672</v>
      </c>
      <c r="O246" s="6" t="s">
        <v>1673</v>
      </c>
      <c r="P246" s="6" t="s">
        <v>1672</v>
      </c>
      <c r="Q246" s="6" t="s">
        <v>1670</v>
      </c>
      <c r="R246" s="9" t="s">
        <v>1674</v>
      </c>
      <c r="S246" s="8" t="s">
        <v>55</v>
      </c>
      <c r="U246" s="8"/>
      <c r="V246" s="26">
        <v>4360</v>
      </c>
      <c r="W246" s="26">
        <v>6296</v>
      </c>
      <c r="X246" s="26">
        <v>3570</v>
      </c>
      <c r="Y246" s="26">
        <v>5189</v>
      </c>
      <c r="Z246" s="26">
        <f t="shared" si="17"/>
        <v>4164.1350000000002</v>
      </c>
      <c r="AA246" s="26">
        <f t="shared" si="17"/>
        <v>6187.1594999999998</v>
      </c>
      <c r="AB246" s="26"/>
      <c r="AC246" s="26">
        <f t="shared" si="19"/>
        <v>5175.64725</v>
      </c>
      <c r="AD246" s="10">
        <f t="shared" si="20"/>
        <v>4.4530843564181604</v>
      </c>
      <c r="AE246" s="11">
        <f t="shared" si="18"/>
        <v>0.5712603848164256</v>
      </c>
      <c r="AF246" s="3"/>
    </row>
    <row r="247" spans="1:33" x14ac:dyDescent="0.2">
      <c r="A247" s="6" t="s">
        <v>1675</v>
      </c>
      <c r="C247" s="1">
        <f t="shared" si="16"/>
        <v>2547</v>
      </c>
      <c r="D247" s="7">
        <v>-366725</v>
      </c>
      <c r="E247" t="s">
        <v>36</v>
      </c>
      <c r="F247" s="1">
        <v>54154</v>
      </c>
      <c r="G247" s="1">
        <v>56700</v>
      </c>
      <c r="H247" t="s">
        <v>49</v>
      </c>
      <c r="I247" t="s">
        <v>1676</v>
      </c>
      <c r="J247" s="8"/>
      <c r="K247" t="s">
        <v>1677</v>
      </c>
      <c r="L247" t="s">
        <v>1678</v>
      </c>
      <c r="M247" t="s">
        <v>1679</v>
      </c>
      <c r="N247" t="s">
        <v>1679</v>
      </c>
      <c r="O247" s="6" t="s">
        <v>1680</v>
      </c>
      <c r="P247" s="6" t="s">
        <v>1679</v>
      </c>
      <c r="Q247" s="6" t="s">
        <v>1678</v>
      </c>
      <c r="R247" s="9" t="s">
        <v>1681</v>
      </c>
      <c r="S247" s="8" t="s">
        <v>55</v>
      </c>
      <c r="U247" s="8"/>
      <c r="V247" s="26">
        <v>905</v>
      </c>
      <c r="W247" s="26">
        <v>1738</v>
      </c>
      <c r="X247" s="26">
        <v>946</v>
      </c>
      <c r="Y247" s="26">
        <v>1328</v>
      </c>
      <c r="Z247" s="26">
        <f t="shared" si="17"/>
        <v>979.00300000000004</v>
      </c>
      <c r="AA247" s="26">
        <f t="shared" si="17"/>
        <v>1647.5439999999999</v>
      </c>
      <c r="AB247" s="26"/>
      <c r="AC247" s="26">
        <f t="shared" si="19"/>
        <v>1313.2735</v>
      </c>
      <c r="AD247" s="10">
        <f t="shared" si="20"/>
        <v>4.4527093015396275</v>
      </c>
      <c r="AE247" s="11">
        <f t="shared" si="18"/>
        <v>0.75093180910636648</v>
      </c>
      <c r="AF247" s="3"/>
    </row>
    <row r="248" spans="1:33" x14ac:dyDescent="0.2">
      <c r="A248" s="6" t="s">
        <v>1682</v>
      </c>
      <c r="C248" s="1">
        <f t="shared" si="16"/>
        <v>708</v>
      </c>
      <c r="D248" s="7">
        <v>910090</v>
      </c>
      <c r="E248" t="s">
        <v>141</v>
      </c>
      <c r="F248" s="1">
        <v>1167456</v>
      </c>
      <c r="G248" s="1">
        <v>1168163</v>
      </c>
      <c r="H248" t="s">
        <v>49</v>
      </c>
      <c r="I248" t="s">
        <v>1683</v>
      </c>
      <c r="J248" s="8"/>
      <c r="K248" t="s">
        <v>1684</v>
      </c>
      <c r="L248" t="s">
        <v>1685</v>
      </c>
      <c r="M248" t="s">
        <v>1686</v>
      </c>
      <c r="N248" t="s">
        <v>1686</v>
      </c>
      <c r="O248" s="6" t="s">
        <v>1687</v>
      </c>
      <c r="P248" s="6" t="s">
        <v>1686</v>
      </c>
      <c r="Q248" s="6" t="s">
        <v>1685</v>
      </c>
      <c r="R248" s="9" t="s">
        <v>1688</v>
      </c>
      <c r="S248" s="8" t="s">
        <v>55</v>
      </c>
      <c r="U248" s="8" t="s">
        <v>96</v>
      </c>
      <c r="V248" s="26">
        <v>338</v>
      </c>
      <c r="W248" s="26">
        <v>749</v>
      </c>
      <c r="X248" s="26">
        <v>421</v>
      </c>
      <c r="Y248" s="26">
        <v>692</v>
      </c>
      <c r="Z248" s="26">
        <f t="shared" si="17"/>
        <v>403.8655</v>
      </c>
      <c r="AA248" s="26">
        <f t="shared" si="17"/>
        <v>780.66599999999994</v>
      </c>
      <c r="AB248" s="26"/>
      <c r="AC248" s="26">
        <f t="shared" si="19"/>
        <v>592.26575000000003</v>
      </c>
      <c r="AD248" s="10">
        <f t="shared" si="20"/>
        <v>4.4394812337391301</v>
      </c>
      <c r="AE248" s="11">
        <f t="shared" si="18"/>
        <v>0.95083052815300961</v>
      </c>
      <c r="AF248" s="3"/>
    </row>
    <row r="249" spans="1:33" x14ac:dyDescent="0.2">
      <c r="A249" s="6" t="s">
        <v>1689</v>
      </c>
      <c r="C249" s="1">
        <f t="shared" si="16"/>
        <v>1095</v>
      </c>
      <c r="D249" s="7">
        <v>33066</v>
      </c>
      <c r="E249" t="s">
        <v>66</v>
      </c>
      <c r="F249" s="1">
        <v>1082128</v>
      </c>
      <c r="G249" s="1">
        <v>1083222</v>
      </c>
      <c r="H249" t="s">
        <v>49</v>
      </c>
      <c r="I249" t="s">
        <v>1690</v>
      </c>
      <c r="J249" s="8"/>
      <c r="K249" t="s">
        <v>1691</v>
      </c>
      <c r="L249" t="s">
        <v>1692</v>
      </c>
      <c r="M249" t="s">
        <v>1693</v>
      </c>
      <c r="N249" t="s">
        <v>1693</v>
      </c>
      <c r="O249" s="6" t="s">
        <v>1694</v>
      </c>
      <c r="P249" s="6" t="s">
        <v>1693</v>
      </c>
      <c r="Q249" s="6" t="s">
        <v>1692</v>
      </c>
      <c r="R249" s="9" t="s">
        <v>1695</v>
      </c>
      <c r="S249" s="8" t="s">
        <v>55</v>
      </c>
      <c r="U249" s="8"/>
      <c r="V249" s="26">
        <v>700</v>
      </c>
      <c r="W249" s="26">
        <v>1265</v>
      </c>
      <c r="X249" s="26">
        <v>650</v>
      </c>
      <c r="Y249" s="26">
        <v>1050</v>
      </c>
      <c r="Z249" s="26">
        <f t="shared" si="17"/>
        <v>712.07500000000005</v>
      </c>
      <c r="AA249" s="26">
        <f t="shared" si="17"/>
        <v>1248.2750000000001</v>
      </c>
      <c r="AB249" s="26"/>
      <c r="AC249" s="26">
        <f t="shared" si="19"/>
        <v>980.17500000000007</v>
      </c>
      <c r="AD249" s="10">
        <f t="shared" si="20"/>
        <v>4.4305826829277217</v>
      </c>
      <c r="AE249" s="11">
        <f t="shared" si="18"/>
        <v>0.80983469314970735</v>
      </c>
      <c r="AF249" s="3"/>
    </row>
    <row r="250" spans="1:33" x14ac:dyDescent="0.2">
      <c r="A250" s="6" t="s">
        <v>1696</v>
      </c>
      <c r="C250" s="1">
        <f t="shared" si="16"/>
        <v>858</v>
      </c>
      <c r="D250" s="7">
        <v>-742734</v>
      </c>
      <c r="E250" t="s">
        <v>66</v>
      </c>
      <c r="F250" s="1">
        <v>306446</v>
      </c>
      <c r="G250" s="1">
        <v>307303</v>
      </c>
      <c r="H250" t="s">
        <v>49</v>
      </c>
      <c r="I250" t="s">
        <v>1697</v>
      </c>
      <c r="J250" s="8"/>
      <c r="K250" t="s">
        <v>1698</v>
      </c>
      <c r="L250" t="s">
        <v>1699</v>
      </c>
      <c r="M250" t="s">
        <v>1700</v>
      </c>
      <c r="N250" t="s">
        <v>1700</v>
      </c>
      <c r="O250" s="6" t="s">
        <v>1701</v>
      </c>
      <c r="P250" s="6" t="s">
        <v>1700</v>
      </c>
      <c r="Q250" s="6" t="s">
        <v>1699</v>
      </c>
      <c r="R250" s="9" t="s">
        <v>1702</v>
      </c>
      <c r="S250" s="8" t="s">
        <v>55</v>
      </c>
      <c r="U250" s="8" t="s">
        <v>96</v>
      </c>
      <c r="V250" s="26">
        <v>687</v>
      </c>
      <c r="W250" s="26">
        <v>1181</v>
      </c>
      <c r="X250" s="26">
        <v>568</v>
      </c>
      <c r="Y250" s="26">
        <v>987</v>
      </c>
      <c r="Z250" s="26">
        <f t="shared" si="17"/>
        <v>660.024</v>
      </c>
      <c r="AA250" s="26">
        <f t="shared" si="17"/>
        <v>1169.3885</v>
      </c>
      <c r="AB250" s="26"/>
      <c r="AC250" s="26">
        <f t="shared" si="19"/>
        <v>914.70624999999995</v>
      </c>
      <c r="AD250" s="10">
        <f t="shared" si="20"/>
        <v>4.4239354341058528</v>
      </c>
      <c r="AE250" s="11">
        <f t="shared" si="18"/>
        <v>0.82516391848051052</v>
      </c>
      <c r="AF250" s="3"/>
    </row>
    <row r="251" spans="1:33" x14ac:dyDescent="0.2">
      <c r="A251" s="6" t="s">
        <v>1703</v>
      </c>
      <c r="C251" s="1">
        <f t="shared" si="16"/>
        <v>1920</v>
      </c>
      <c r="D251" s="7">
        <v>555675</v>
      </c>
      <c r="E251" t="s">
        <v>328</v>
      </c>
      <c r="F251" s="1">
        <v>615498</v>
      </c>
      <c r="G251" s="1">
        <v>617417</v>
      </c>
      <c r="H251" t="s">
        <v>49</v>
      </c>
      <c r="I251" t="s">
        <v>1704</v>
      </c>
      <c r="J251" s="8"/>
      <c r="K251" t="s">
        <v>1705</v>
      </c>
      <c r="L251" t="s">
        <v>1706</v>
      </c>
      <c r="M251" t="s">
        <v>1707</v>
      </c>
      <c r="N251" t="s">
        <v>1707</v>
      </c>
      <c r="O251" s="6" t="s">
        <v>1708</v>
      </c>
      <c r="P251" s="6" t="s">
        <v>1707</v>
      </c>
      <c r="Q251" s="6" t="s">
        <v>1706</v>
      </c>
      <c r="R251" s="9" t="s">
        <v>1709</v>
      </c>
      <c r="S251" s="8" t="s">
        <v>55</v>
      </c>
      <c r="U251" s="8"/>
      <c r="V251" s="26">
        <v>436</v>
      </c>
      <c r="W251" s="26">
        <v>842</v>
      </c>
      <c r="X251" s="26">
        <v>449</v>
      </c>
      <c r="Y251" s="26">
        <v>776</v>
      </c>
      <c r="Z251" s="26">
        <f t="shared" si="17"/>
        <v>468.41949999999997</v>
      </c>
      <c r="AA251" s="26">
        <f t="shared" si="17"/>
        <v>876.34799999999996</v>
      </c>
      <c r="AB251" s="26"/>
      <c r="AC251" s="26">
        <f t="shared" si="19"/>
        <v>672.38374999999996</v>
      </c>
      <c r="AD251" s="10">
        <f t="shared" si="20"/>
        <v>4.401747584058433</v>
      </c>
      <c r="AE251" s="11">
        <f t="shared" si="18"/>
        <v>0.90370274589563104</v>
      </c>
      <c r="AF251" s="3"/>
    </row>
    <row r="252" spans="1:33" x14ac:dyDescent="0.2">
      <c r="A252" s="6" t="s">
        <v>1710</v>
      </c>
      <c r="B252" t="s">
        <v>1711</v>
      </c>
      <c r="C252" s="1">
        <f t="shared" si="16"/>
        <v>315</v>
      </c>
      <c r="D252" s="7">
        <v>-677724</v>
      </c>
      <c r="E252" t="s">
        <v>149</v>
      </c>
      <c r="F252" s="1">
        <v>115213</v>
      </c>
      <c r="G252" s="1">
        <v>114899</v>
      </c>
      <c r="H252" t="s">
        <v>37</v>
      </c>
      <c r="I252" t="s">
        <v>1712</v>
      </c>
      <c r="J252" s="8"/>
      <c r="K252" t="s">
        <v>1713</v>
      </c>
      <c r="L252" t="s">
        <v>1711</v>
      </c>
      <c r="M252" t="s">
        <v>1714</v>
      </c>
      <c r="N252" t="s">
        <v>1714</v>
      </c>
      <c r="O252" s="6" t="s">
        <v>1715</v>
      </c>
      <c r="P252" s="6" t="s">
        <v>1714</v>
      </c>
      <c r="Q252" s="6" t="s">
        <v>1711</v>
      </c>
      <c r="R252" s="9" t="s">
        <v>1716</v>
      </c>
      <c r="S252" s="8" t="s">
        <v>55</v>
      </c>
      <c r="U252" s="8" t="s">
        <v>96</v>
      </c>
      <c r="V252" s="26">
        <v>518</v>
      </c>
      <c r="W252" s="26">
        <v>974</v>
      </c>
      <c r="X252" s="26">
        <v>424</v>
      </c>
      <c r="Y252" s="26">
        <v>727</v>
      </c>
      <c r="Z252" s="26">
        <f t="shared" si="17"/>
        <v>495.53200000000004</v>
      </c>
      <c r="AA252" s="26">
        <f t="shared" si="17"/>
        <v>913.6585</v>
      </c>
      <c r="AB252" s="26"/>
      <c r="AC252" s="26">
        <f t="shared" si="19"/>
        <v>704.59525000000008</v>
      </c>
      <c r="AD252" s="10">
        <f t="shared" si="20"/>
        <v>4.365168984290916</v>
      </c>
      <c r="AE252" s="11">
        <f t="shared" si="18"/>
        <v>0.88267680154301931</v>
      </c>
      <c r="AF252" s="3"/>
    </row>
    <row r="253" spans="1:33" x14ac:dyDescent="0.2">
      <c r="A253" s="6" t="s">
        <v>1717</v>
      </c>
      <c r="C253" s="1">
        <f t="shared" si="16"/>
        <v>1356</v>
      </c>
      <c r="D253" s="7">
        <v>132164</v>
      </c>
      <c r="E253" t="s">
        <v>89</v>
      </c>
      <c r="F253" s="1">
        <v>359086</v>
      </c>
      <c r="G253" s="1">
        <v>357731</v>
      </c>
      <c r="H253" t="s">
        <v>37</v>
      </c>
      <c r="I253" t="s">
        <v>1718</v>
      </c>
      <c r="J253" s="8"/>
      <c r="K253" t="s">
        <v>1719</v>
      </c>
      <c r="L253" t="s">
        <v>1720</v>
      </c>
      <c r="M253" t="s">
        <v>1721</v>
      </c>
      <c r="N253" t="s">
        <v>1721</v>
      </c>
      <c r="O253" s="6" t="s">
        <v>1722</v>
      </c>
      <c r="P253" s="6" t="s">
        <v>1721</v>
      </c>
      <c r="Q253" s="6" t="s">
        <v>1720</v>
      </c>
      <c r="R253" s="9" t="s">
        <v>1723</v>
      </c>
      <c r="S253" s="8" t="s">
        <v>55</v>
      </c>
      <c r="U253" s="8" t="s">
        <v>96</v>
      </c>
      <c r="V253" s="26">
        <v>427</v>
      </c>
      <c r="W253" s="26">
        <v>814</v>
      </c>
      <c r="X253" s="26">
        <v>331</v>
      </c>
      <c r="Y253" s="26">
        <v>605</v>
      </c>
      <c r="Z253" s="26">
        <f t="shared" si="17"/>
        <v>398.37049999999999</v>
      </c>
      <c r="AA253" s="26">
        <f t="shared" si="17"/>
        <v>762.22749999999996</v>
      </c>
      <c r="AB253" s="26"/>
      <c r="AC253" s="26">
        <f t="shared" si="19"/>
        <v>580.29899999999998</v>
      </c>
      <c r="AD253" s="10">
        <f t="shared" si="20"/>
        <v>4.3404627510680163</v>
      </c>
      <c r="AE253" s="11">
        <f t="shared" si="18"/>
        <v>0.93611084192778382</v>
      </c>
      <c r="AF253" s="3"/>
    </row>
    <row r="254" spans="1:33" x14ac:dyDescent="0.2">
      <c r="A254" s="6" t="s">
        <v>1724</v>
      </c>
      <c r="C254" s="1">
        <f t="shared" si="16"/>
        <v>2937</v>
      </c>
      <c r="D254" s="7">
        <v>51106</v>
      </c>
      <c r="E254" t="s">
        <v>141</v>
      </c>
      <c r="F254" s="1">
        <v>310294</v>
      </c>
      <c r="G254" s="1">
        <v>307358</v>
      </c>
      <c r="H254" t="s">
        <v>37</v>
      </c>
      <c r="I254" t="s">
        <v>1725</v>
      </c>
      <c r="J254" s="8"/>
      <c r="K254" t="s">
        <v>1726</v>
      </c>
      <c r="L254" t="s">
        <v>1727</v>
      </c>
      <c r="N254" t="s">
        <v>1727</v>
      </c>
      <c r="O254" s="6" t="s">
        <v>1728</v>
      </c>
      <c r="P254" s="6" t="s">
        <v>1727</v>
      </c>
      <c r="Q254" s="6" t="s">
        <v>55</v>
      </c>
      <c r="R254" s="9" t="s">
        <v>1729</v>
      </c>
      <c r="S254" s="8" t="s">
        <v>44</v>
      </c>
      <c r="U254" s="8"/>
      <c r="V254" s="26">
        <v>457</v>
      </c>
      <c r="W254" s="26">
        <v>978</v>
      </c>
      <c r="X254" s="26">
        <v>495</v>
      </c>
      <c r="Y254" s="26">
        <v>741</v>
      </c>
      <c r="Z254" s="26">
        <f t="shared" si="17"/>
        <v>504.47250000000003</v>
      </c>
      <c r="AA254" s="26">
        <f t="shared" si="17"/>
        <v>923.85550000000001</v>
      </c>
      <c r="AB254" s="26"/>
      <c r="AC254" s="26">
        <f t="shared" si="19"/>
        <v>714.16399999999999</v>
      </c>
      <c r="AD254" s="10">
        <f t="shared" si="20"/>
        <v>4.335553433705452</v>
      </c>
      <c r="AE254" s="11">
        <f t="shared" si="18"/>
        <v>0.87289159100288816</v>
      </c>
      <c r="AF254" s="3"/>
    </row>
    <row r="255" spans="1:33" x14ac:dyDescent="0.2">
      <c r="A255" s="6" t="s">
        <v>1730</v>
      </c>
      <c r="C255" s="1">
        <f t="shared" si="16"/>
        <v>1455</v>
      </c>
      <c r="D255" s="7">
        <v>-194404</v>
      </c>
      <c r="E255" t="s">
        <v>89</v>
      </c>
      <c r="F255" s="1">
        <v>32568</v>
      </c>
      <c r="G255" s="1">
        <v>31114</v>
      </c>
      <c r="H255" t="s">
        <v>37</v>
      </c>
      <c r="I255" t="s">
        <v>1731</v>
      </c>
      <c r="J255" s="8"/>
      <c r="K255" t="s">
        <v>1732</v>
      </c>
      <c r="M255" t="s">
        <v>1733</v>
      </c>
      <c r="N255" t="s">
        <v>1733</v>
      </c>
      <c r="O255" s="6" t="s">
        <v>1734</v>
      </c>
      <c r="P255" s="6" t="s">
        <v>1733</v>
      </c>
      <c r="Q255" s="6" t="s">
        <v>1735</v>
      </c>
      <c r="R255" s="9" t="s">
        <v>1736</v>
      </c>
      <c r="S255" s="8" t="s">
        <v>55</v>
      </c>
      <c r="U255" s="8"/>
      <c r="V255" s="26">
        <v>847</v>
      </c>
      <c r="W255" s="26">
        <v>1444</v>
      </c>
      <c r="X255" s="26">
        <v>694</v>
      </c>
      <c r="Y255" s="26">
        <v>1120</v>
      </c>
      <c r="Z255" s="26">
        <f t="shared" si="17"/>
        <v>810.01700000000005</v>
      </c>
      <c r="AA255" s="26">
        <f t="shared" si="17"/>
        <v>1378.76</v>
      </c>
      <c r="AB255" s="26"/>
      <c r="AC255" s="26">
        <f t="shared" si="19"/>
        <v>1094.3885</v>
      </c>
      <c r="AD255" s="10">
        <f t="shared" si="20"/>
        <v>4.3316766160689877</v>
      </c>
      <c r="AE255" s="11">
        <f t="shared" si="18"/>
        <v>0.76734725799169956</v>
      </c>
      <c r="AF255" s="3"/>
    </row>
    <row r="256" spans="1:33" x14ac:dyDescent="0.2">
      <c r="A256" s="6" t="s">
        <v>1737</v>
      </c>
      <c r="C256" s="1">
        <f t="shared" si="16"/>
        <v>465</v>
      </c>
      <c r="D256" s="7">
        <v>-140656</v>
      </c>
      <c r="E256" t="s">
        <v>141</v>
      </c>
      <c r="F256" s="1">
        <v>116832</v>
      </c>
      <c r="G256" s="1">
        <v>117296</v>
      </c>
      <c r="H256" t="s">
        <v>49</v>
      </c>
      <c r="I256" t="s">
        <v>1738</v>
      </c>
      <c r="J256" s="8"/>
      <c r="K256" t="s">
        <v>1739</v>
      </c>
      <c r="L256" t="s">
        <v>1740</v>
      </c>
      <c r="M256" t="s">
        <v>1741</v>
      </c>
      <c r="N256" t="s">
        <v>1741</v>
      </c>
      <c r="O256" s="6" t="s">
        <v>1742</v>
      </c>
      <c r="P256" s="6" t="s">
        <v>1741</v>
      </c>
      <c r="Q256" s="6" t="s">
        <v>1740</v>
      </c>
      <c r="R256" s="9" t="s">
        <v>1743</v>
      </c>
      <c r="S256" s="8" t="s">
        <v>55</v>
      </c>
      <c r="U256" s="8" t="s">
        <v>96</v>
      </c>
      <c r="V256" s="26">
        <v>341</v>
      </c>
      <c r="W256" s="26">
        <v>694</v>
      </c>
      <c r="X256" s="26">
        <v>414</v>
      </c>
      <c r="Y256" s="26">
        <v>714</v>
      </c>
      <c r="Z256" s="26">
        <f t="shared" si="17"/>
        <v>401.47699999999998</v>
      </c>
      <c r="AA256" s="26">
        <f t="shared" si="17"/>
        <v>766.04700000000003</v>
      </c>
      <c r="AB256" s="26"/>
      <c r="AC256" s="26">
        <f t="shared" si="19"/>
        <v>583.76199999999994</v>
      </c>
      <c r="AD256" s="10">
        <f t="shared" si="20"/>
        <v>4.3307266664073962</v>
      </c>
      <c r="AE256" s="11">
        <f t="shared" si="18"/>
        <v>0.9321155695581359</v>
      </c>
      <c r="AF256" s="3"/>
    </row>
    <row r="257" spans="1:33" x14ac:dyDescent="0.2">
      <c r="A257" s="6" t="s">
        <v>1744</v>
      </c>
      <c r="C257" s="1">
        <f t="shared" si="16"/>
        <v>441</v>
      </c>
      <c r="D257" s="7">
        <v>116919</v>
      </c>
      <c r="E257" t="s">
        <v>66</v>
      </c>
      <c r="F257" s="1">
        <v>1166748</v>
      </c>
      <c r="G257" s="1">
        <v>1166308</v>
      </c>
      <c r="H257" t="s">
        <v>37</v>
      </c>
      <c r="I257" t="s">
        <v>1745</v>
      </c>
      <c r="J257" s="8"/>
      <c r="K257" t="s">
        <v>1746</v>
      </c>
      <c r="L257" t="s">
        <v>1747</v>
      </c>
      <c r="N257" t="s">
        <v>1748</v>
      </c>
      <c r="O257" s="6" t="s">
        <v>1749</v>
      </c>
      <c r="P257" s="6" t="s">
        <v>1748</v>
      </c>
      <c r="Q257" s="6" t="s">
        <v>1747</v>
      </c>
      <c r="R257" s="9" t="s">
        <v>1750</v>
      </c>
      <c r="S257" s="8" t="s">
        <v>44</v>
      </c>
      <c r="U257" s="8"/>
      <c r="V257" s="26">
        <v>2221</v>
      </c>
      <c r="W257" s="26">
        <v>3700</v>
      </c>
      <c r="X257" s="26">
        <v>2038</v>
      </c>
      <c r="Y257" s="26">
        <v>2679</v>
      </c>
      <c r="Z257" s="26">
        <f t="shared" si="17"/>
        <v>2243.6089999999999</v>
      </c>
      <c r="AA257" s="26">
        <f t="shared" si="17"/>
        <v>3419.5545000000002</v>
      </c>
      <c r="AB257" s="26"/>
      <c r="AC257" s="26">
        <f t="shared" si="19"/>
        <v>2831.5817500000003</v>
      </c>
      <c r="AD257" s="10">
        <f t="shared" si="20"/>
        <v>4.2856551631662585</v>
      </c>
      <c r="AE257" s="11">
        <f t="shared" si="18"/>
        <v>0.60798710749564766</v>
      </c>
      <c r="AF257" s="3"/>
      <c r="AG257" s="2">
        <v>0</v>
      </c>
    </row>
    <row r="258" spans="1:33" x14ac:dyDescent="0.2">
      <c r="A258" s="6" t="s">
        <v>1751</v>
      </c>
      <c r="C258" s="1">
        <f t="shared" si="16"/>
        <v>633</v>
      </c>
      <c r="D258" s="7">
        <v>-159377</v>
      </c>
      <c r="E258" t="s">
        <v>66</v>
      </c>
      <c r="F258" s="1">
        <v>889916</v>
      </c>
      <c r="G258" s="1">
        <v>890548</v>
      </c>
      <c r="H258" t="s">
        <v>49</v>
      </c>
      <c r="I258" t="s">
        <v>1752</v>
      </c>
      <c r="J258" s="8"/>
      <c r="K258" t="s">
        <v>1753</v>
      </c>
      <c r="L258" t="s">
        <v>1754</v>
      </c>
      <c r="M258" t="s">
        <v>1754</v>
      </c>
      <c r="N258" t="s">
        <v>1754</v>
      </c>
      <c r="O258" s="6" t="s">
        <v>1755</v>
      </c>
      <c r="P258" s="6" t="s">
        <v>1754</v>
      </c>
      <c r="Q258" s="6" t="s">
        <v>55</v>
      </c>
      <c r="R258" s="9" t="s">
        <v>1756</v>
      </c>
      <c r="S258" s="8" t="s">
        <v>55</v>
      </c>
      <c r="U258" s="8"/>
      <c r="V258" s="26">
        <v>544</v>
      </c>
      <c r="W258" s="26">
        <v>902</v>
      </c>
      <c r="X258" s="26">
        <v>485</v>
      </c>
      <c r="Y258" s="26">
        <v>891</v>
      </c>
      <c r="Z258" s="26">
        <f t="shared" si="17"/>
        <v>542.41750000000002</v>
      </c>
      <c r="AA258" s="26">
        <f t="shared" si="17"/>
        <v>973.68050000000005</v>
      </c>
      <c r="AB258" s="26"/>
      <c r="AC258" s="26">
        <f t="shared" si="19"/>
        <v>758.04899999999998</v>
      </c>
      <c r="AD258" s="10">
        <f t="shared" si="20"/>
        <v>4.2725616453062356</v>
      </c>
      <c r="AE258" s="11">
        <f t="shared" si="18"/>
        <v>0.84404472437119604</v>
      </c>
      <c r="AF258" s="3"/>
    </row>
    <row r="259" spans="1:33" x14ac:dyDescent="0.2">
      <c r="A259" s="6" t="s">
        <v>1757</v>
      </c>
      <c r="B259" t="s">
        <v>1758</v>
      </c>
      <c r="C259" s="1">
        <f t="shared" si="16"/>
        <v>1521</v>
      </c>
      <c r="D259" s="7">
        <v>-332001</v>
      </c>
      <c r="E259" t="s">
        <v>149</v>
      </c>
      <c r="F259" s="1">
        <v>461539</v>
      </c>
      <c r="G259" s="1">
        <v>460019</v>
      </c>
      <c r="H259" t="s">
        <v>37</v>
      </c>
      <c r="I259" t="s">
        <v>1759</v>
      </c>
      <c r="J259" s="8"/>
      <c r="K259" t="s">
        <v>1760</v>
      </c>
      <c r="L259" t="s">
        <v>1758</v>
      </c>
      <c r="M259" t="s">
        <v>1761</v>
      </c>
      <c r="N259" t="s">
        <v>1761</v>
      </c>
      <c r="O259" s="6" t="s">
        <v>1762</v>
      </c>
      <c r="P259" s="6" t="s">
        <v>1761</v>
      </c>
      <c r="Q259" s="6" t="s">
        <v>1758</v>
      </c>
      <c r="R259" s="9" t="s">
        <v>1763</v>
      </c>
      <c r="S259" s="8" t="s">
        <v>55</v>
      </c>
      <c r="U259" s="8"/>
      <c r="V259" s="26">
        <v>2399</v>
      </c>
      <c r="W259" s="26">
        <v>3866</v>
      </c>
      <c r="X259" s="26">
        <v>2183</v>
      </c>
      <c r="Y259" s="26">
        <v>2936</v>
      </c>
      <c r="Z259" s="26">
        <f t="shared" si="17"/>
        <v>2413.1565000000001</v>
      </c>
      <c r="AA259" s="26">
        <f t="shared" si="17"/>
        <v>3653.0280000000002</v>
      </c>
      <c r="AB259" s="26"/>
      <c r="AC259" s="26">
        <f t="shared" si="19"/>
        <v>3033.0922500000001</v>
      </c>
      <c r="AD259" s="10">
        <f t="shared" si="20"/>
        <v>4.2713153624215972</v>
      </c>
      <c r="AE259" s="11">
        <f t="shared" si="18"/>
        <v>0.59817133039124382</v>
      </c>
      <c r="AF259" s="3"/>
    </row>
    <row r="260" spans="1:33" x14ac:dyDescent="0.2">
      <c r="A260" s="6" t="s">
        <v>1764</v>
      </c>
      <c r="C260" s="1">
        <f t="shared" si="16"/>
        <v>693</v>
      </c>
      <c r="D260" s="7">
        <v>-93588</v>
      </c>
      <c r="E260" t="s">
        <v>66</v>
      </c>
      <c r="F260" s="1">
        <v>955675</v>
      </c>
      <c r="G260" s="1">
        <v>956367</v>
      </c>
      <c r="H260" t="s">
        <v>49</v>
      </c>
      <c r="I260" t="s">
        <v>1765</v>
      </c>
      <c r="J260" s="8"/>
      <c r="K260" t="s">
        <v>1766</v>
      </c>
      <c r="L260" t="s">
        <v>1767</v>
      </c>
      <c r="M260" t="s">
        <v>1768</v>
      </c>
      <c r="N260" t="s">
        <v>1768</v>
      </c>
      <c r="O260" s="6" t="s">
        <v>1769</v>
      </c>
      <c r="P260" s="6" t="s">
        <v>1768</v>
      </c>
      <c r="Q260" s="6" t="s">
        <v>1767</v>
      </c>
      <c r="R260" s="9" t="s">
        <v>1770</v>
      </c>
      <c r="S260" s="8" t="s">
        <v>55</v>
      </c>
      <c r="U260" s="8" t="s">
        <v>96</v>
      </c>
      <c r="V260" s="26">
        <v>314</v>
      </c>
      <c r="W260" s="26">
        <v>638</v>
      </c>
      <c r="X260" s="26">
        <v>303</v>
      </c>
      <c r="Y260" s="26">
        <v>544</v>
      </c>
      <c r="Z260" s="26">
        <f t="shared" si="17"/>
        <v>326.31650000000002</v>
      </c>
      <c r="AA260" s="26">
        <f t="shared" si="17"/>
        <v>638.51199999999994</v>
      </c>
      <c r="AB260" s="26"/>
      <c r="AC260" s="26">
        <f t="shared" si="19"/>
        <v>482.41424999999998</v>
      </c>
      <c r="AD260" s="10">
        <f t="shared" si="20"/>
        <v>4.2085608795095126</v>
      </c>
      <c r="AE260" s="11">
        <f t="shared" si="18"/>
        <v>0.9684417954618787</v>
      </c>
      <c r="AF260" s="3"/>
    </row>
    <row r="261" spans="1:33" x14ac:dyDescent="0.2">
      <c r="A261" s="6" t="s">
        <v>1771</v>
      </c>
      <c r="C261" s="1">
        <f t="shared" si="16"/>
        <v>2799</v>
      </c>
      <c r="D261" s="7">
        <v>-497918</v>
      </c>
      <c r="E261" t="s">
        <v>74</v>
      </c>
      <c r="F261" s="1">
        <v>490663</v>
      </c>
      <c r="G261" s="1">
        <v>487865</v>
      </c>
      <c r="H261" t="s">
        <v>37</v>
      </c>
      <c r="I261" t="s">
        <v>1772</v>
      </c>
      <c r="J261" s="8"/>
      <c r="K261" t="s">
        <v>1773</v>
      </c>
      <c r="L261" t="s">
        <v>1774</v>
      </c>
      <c r="M261" t="s">
        <v>1775</v>
      </c>
      <c r="N261" t="s">
        <v>1775</v>
      </c>
      <c r="O261" s="6" t="s">
        <v>1776</v>
      </c>
      <c r="P261" s="6" t="s">
        <v>1775</v>
      </c>
      <c r="Q261" s="6" t="s">
        <v>1774</v>
      </c>
      <c r="R261" s="9" t="s">
        <v>1777</v>
      </c>
      <c r="S261" s="8" t="s">
        <v>55</v>
      </c>
      <c r="U261" s="8"/>
      <c r="V261" s="26">
        <v>278</v>
      </c>
      <c r="W261" s="26">
        <v>628</v>
      </c>
      <c r="X261" s="26">
        <v>308</v>
      </c>
      <c r="Y261" s="26">
        <v>504</v>
      </c>
      <c r="Z261" s="26">
        <f t="shared" si="17"/>
        <v>311.09399999999999</v>
      </c>
      <c r="AA261" s="26">
        <f t="shared" si="17"/>
        <v>610.09199999999998</v>
      </c>
      <c r="AB261" s="26"/>
      <c r="AC261" s="26">
        <f t="shared" si="19"/>
        <v>460.59299999999996</v>
      </c>
      <c r="AD261" s="10">
        <f t="shared" si="20"/>
        <v>4.1524155967023484</v>
      </c>
      <c r="AE261" s="11">
        <f t="shared" si="18"/>
        <v>0.97167624285615461</v>
      </c>
      <c r="AF261" s="3"/>
    </row>
    <row r="262" spans="1:33" x14ac:dyDescent="0.2">
      <c r="A262" s="6" t="s">
        <v>1778</v>
      </c>
      <c r="C262" s="1">
        <f t="shared" si="16"/>
        <v>285</v>
      </c>
      <c r="D262" s="7">
        <v>-189324</v>
      </c>
      <c r="E262" t="s">
        <v>149</v>
      </c>
      <c r="F262" s="1">
        <v>603598</v>
      </c>
      <c r="G262" s="1">
        <v>603314</v>
      </c>
      <c r="H262" t="s">
        <v>37</v>
      </c>
      <c r="I262" t="s">
        <v>1779</v>
      </c>
      <c r="J262" s="8"/>
      <c r="K262" t="s">
        <v>1780</v>
      </c>
      <c r="L262" t="s">
        <v>1781</v>
      </c>
      <c r="M262" t="s">
        <v>1782</v>
      </c>
      <c r="N262" t="s">
        <v>1782</v>
      </c>
      <c r="O262" s="6" t="s">
        <v>1783</v>
      </c>
      <c r="P262" s="6" t="s">
        <v>1782</v>
      </c>
      <c r="Q262" s="6" t="s">
        <v>1781</v>
      </c>
      <c r="R262" s="9" t="s">
        <v>1784</v>
      </c>
      <c r="S262" s="8" t="s">
        <v>55</v>
      </c>
      <c r="U262" s="8" t="s">
        <v>96</v>
      </c>
      <c r="V262" s="26">
        <v>649</v>
      </c>
      <c r="W262" s="26">
        <v>1089</v>
      </c>
      <c r="X262" s="26">
        <v>497</v>
      </c>
      <c r="Y262" s="26">
        <v>849</v>
      </c>
      <c r="Z262" s="26">
        <f t="shared" si="17"/>
        <v>601.58349999999996</v>
      </c>
      <c r="AA262" s="26">
        <f t="shared" si="17"/>
        <v>1042.5895</v>
      </c>
      <c r="AB262" s="26"/>
      <c r="AC262" s="26">
        <f t="shared" si="19"/>
        <v>822.0865</v>
      </c>
      <c r="AD262" s="10">
        <f t="shared" si="20"/>
        <v>4.1184669681262571</v>
      </c>
      <c r="AE262" s="11">
        <f t="shared" si="18"/>
        <v>0.79333433263749187</v>
      </c>
      <c r="AF262" s="3"/>
    </row>
    <row r="263" spans="1:33" x14ac:dyDescent="0.2">
      <c r="A263" s="6" t="s">
        <v>1785</v>
      </c>
      <c r="C263" s="1">
        <f t="shared" si="16"/>
        <v>1347</v>
      </c>
      <c r="D263" s="7">
        <v>-1031</v>
      </c>
      <c r="E263" t="s">
        <v>141</v>
      </c>
      <c r="F263" s="1">
        <v>257362</v>
      </c>
      <c r="G263" s="1">
        <v>256016</v>
      </c>
      <c r="H263" t="s">
        <v>37</v>
      </c>
      <c r="I263" t="s">
        <v>1786</v>
      </c>
      <c r="J263" s="8"/>
      <c r="K263" t="s">
        <v>1787</v>
      </c>
      <c r="M263" t="s">
        <v>1788</v>
      </c>
      <c r="N263" t="s">
        <v>1789</v>
      </c>
      <c r="O263" s="6" t="s">
        <v>1790</v>
      </c>
      <c r="P263" s="6" t="s">
        <v>1789</v>
      </c>
      <c r="Q263" s="6" t="s">
        <v>1791</v>
      </c>
      <c r="R263" s="9" t="s">
        <v>1792</v>
      </c>
      <c r="S263" s="8" t="s">
        <v>55</v>
      </c>
      <c r="U263" s="8"/>
      <c r="V263" s="26">
        <v>542</v>
      </c>
      <c r="W263" s="26">
        <v>968</v>
      </c>
      <c r="X263" s="26">
        <v>485</v>
      </c>
      <c r="Y263" s="26">
        <v>800</v>
      </c>
      <c r="Z263" s="26">
        <f t="shared" si="17"/>
        <v>541.41750000000002</v>
      </c>
      <c r="AA263" s="26">
        <f t="shared" si="17"/>
        <v>953.40000000000009</v>
      </c>
      <c r="AB263" s="26"/>
      <c r="AC263" s="26">
        <f t="shared" si="19"/>
        <v>747.40875000000005</v>
      </c>
      <c r="AD263" s="10">
        <f t="shared" si="20"/>
        <v>4.1139127577079506</v>
      </c>
      <c r="AE263" s="11">
        <f t="shared" si="18"/>
        <v>0.81634010550305913</v>
      </c>
      <c r="AF263" s="3"/>
    </row>
    <row r="264" spans="1:33" x14ac:dyDescent="0.2">
      <c r="A264" s="6" t="s">
        <v>1793</v>
      </c>
      <c r="C264" s="1">
        <f t="shared" si="16"/>
        <v>1062</v>
      </c>
      <c r="D264" s="7">
        <v>-122592</v>
      </c>
      <c r="E264" t="s">
        <v>149</v>
      </c>
      <c r="F264" s="1">
        <v>670718</v>
      </c>
      <c r="G264" s="1">
        <v>669657</v>
      </c>
      <c r="H264" t="s">
        <v>37</v>
      </c>
      <c r="I264" t="s">
        <v>1794</v>
      </c>
      <c r="J264" s="8"/>
      <c r="K264" t="s">
        <v>1795</v>
      </c>
      <c r="L264" t="s">
        <v>1796</v>
      </c>
      <c r="M264" t="s">
        <v>1797</v>
      </c>
      <c r="N264" t="s">
        <v>1797</v>
      </c>
      <c r="O264" s="6" t="s">
        <v>1798</v>
      </c>
      <c r="P264" s="6" t="s">
        <v>1797</v>
      </c>
      <c r="Q264" s="6" t="s">
        <v>1796</v>
      </c>
      <c r="R264" s="9" t="s">
        <v>1799</v>
      </c>
      <c r="S264" s="8" t="s">
        <v>55</v>
      </c>
      <c r="U264" s="8"/>
      <c r="V264" s="26">
        <v>521</v>
      </c>
      <c r="W264" s="26">
        <v>1128</v>
      </c>
      <c r="X264" s="26">
        <v>354</v>
      </c>
      <c r="Y264" s="26">
        <v>449</v>
      </c>
      <c r="Z264" s="26">
        <f t="shared" si="17"/>
        <v>458.14699999999999</v>
      </c>
      <c r="AA264" s="26">
        <f t="shared" si="17"/>
        <v>827.8895</v>
      </c>
      <c r="AB264" s="26"/>
      <c r="AC264" s="26">
        <f t="shared" si="19"/>
        <v>643.01824999999997</v>
      </c>
      <c r="AD264" s="10">
        <f t="shared" si="20"/>
        <v>4.0971457127463307</v>
      </c>
      <c r="AE264" s="11">
        <f t="shared" si="18"/>
        <v>0.85362764886267672</v>
      </c>
      <c r="AF264" s="3"/>
    </row>
    <row r="265" spans="1:33" x14ac:dyDescent="0.2">
      <c r="A265" s="6" t="s">
        <v>1800</v>
      </c>
      <c r="C265" s="1">
        <f t="shared" si="16"/>
        <v>3000</v>
      </c>
      <c r="D265" s="7">
        <v>-224353</v>
      </c>
      <c r="E265" t="s">
        <v>36</v>
      </c>
      <c r="F265" s="1">
        <v>196299</v>
      </c>
      <c r="G265" s="1">
        <v>199298</v>
      </c>
      <c r="H265" t="s">
        <v>49</v>
      </c>
      <c r="I265" t="s">
        <v>1801</v>
      </c>
      <c r="J265" s="8"/>
      <c r="K265" t="s">
        <v>1802</v>
      </c>
      <c r="L265" t="s">
        <v>1803</v>
      </c>
      <c r="N265" t="s">
        <v>1804</v>
      </c>
      <c r="O265" s="6" t="s">
        <v>1805</v>
      </c>
      <c r="P265" s="6" t="s">
        <v>1804</v>
      </c>
      <c r="Q265" s="6" t="s">
        <v>1803</v>
      </c>
      <c r="R265" s="9" t="s">
        <v>1806</v>
      </c>
      <c r="S265" s="8" t="s">
        <v>44</v>
      </c>
      <c r="U265" s="8"/>
      <c r="V265" s="26">
        <v>1332</v>
      </c>
      <c r="W265" s="26">
        <v>2163</v>
      </c>
      <c r="X265" s="26">
        <v>1135</v>
      </c>
      <c r="Y265" s="26">
        <v>1629</v>
      </c>
      <c r="Z265" s="26">
        <f t="shared" si="17"/>
        <v>1297.4924999999998</v>
      </c>
      <c r="AA265" s="26">
        <f t="shared" si="17"/>
        <v>2036.2795000000001</v>
      </c>
      <c r="AB265" s="26"/>
      <c r="AC265" s="26">
        <f t="shared" si="19"/>
        <v>1666.886</v>
      </c>
      <c r="AD265" s="10">
        <f t="shared" si="20"/>
        <v>4.0917430263720469</v>
      </c>
      <c r="AE265" s="11">
        <f t="shared" si="18"/>
        <v>0.65020940024066398</v>
      </c>
      <c r="AF265" s="3"/>
    </row>
    <row r="266" spans="1:33" x14ac:dyDescent="0.2">
      <c r="A266" s="6" t="s">
        <v>1807</v>
      </c>
      <c r="C266" s="1">
        <f t="shared" si="16"/>
        <v>2331</v>
      </c>
      <c r="D266" s="7">
        <v>-1383</v>
      </c>
      <c r="E266" t="s">
        <v>676</v>
      </c>
      <c r="F266" s="1">
        <v>552040</v>
      </c>
      <c r="G266" s="1">
        <v>554370</v>
      </c>
      <c r="H266" t="s">
        <v>49</v>
      </c>
      <c r="I266" t="s">
        <v>1808</v>
      </c>
      <c r="J266" s="8"/>
      <c r="K266" t="s">
        <v>1809</v>
      </c>
      <c r="L266" t="s">
        <v>1810</v>
      </c>
      <c r="M266" t="s">
        <v>1811</v>
      </c>
      <c r="N266" t="s">
        <v>1811</v>
      </c>
      <c r="O266" s="6" t="s">
        <v>1812</v>
      </c>
      <c r="P266" s="6" t="s">
        <v>1811</v>
      </c>
      <c r="Q266" s="6" t="s">
        <v>1810</v>
      </c>
      <c r="R266" s="9" t="s">
        <v>1813</v>
      </c>
      <c r="S266" s="8" t="s">
        <v>55</v>
      </c>
      <c r="U266" s="8"/>
      <c r="V266" s="26">
        <v>7356</v>
      </c>
      <c r="W266" s="26">
        <v>10813</v>
      </c>
      <c r="X266" s="26">
        <v>6495</v>
      </c>
      <c r="Y266" s="26">
        <v>8175</v>
      </c>
      <c r="Z266" s="26">
        <f t="shared" si="17"/>
        <v>7286.9724999999999</v>
      </c>
      <c r="AA266" s="26">
        <f t="shared" si="17"/>
        <v>10193.962500000001</v>
      </c>
      <c r="AB266" s="26"/>
      <c r="AC266" s="26">
        <f t="shared" si="19"/>
        <v>8740.4675000000007</v>
      </c>
      <c r="AD266" s="10">
        <f t="shared" si="20"/>
        <v>4.0349850094703612</v>
      </c>
      <c r="AE266" s="11">
        <f t="shared" si="18"/>
        <v>0.48432349990691109</v>
      </c>
      <c r="AF266" s="3"/>
    </row>
    <row r="267" spans="1:33" x14ac:dyDescent="0.2">
      <c r="A267" s="6" t="s">
        <v>1814</v>
      </c>
      <c r="C267" s="1">
        <f t="shared" si="16"/>
        <v>1122</v>
      </c>
      <c r="D267" s="7">
        <v>50398</v>
      </c>
      <c r="E267" t="s">
        <v>98</v>
      </c>
      <c r="F267" s="1">
        <v>1006021</v>
      </c>
      <c r="G267" s="1">
        <v>1004900</v>
      </c>
      <c r="H267" t="s">
        <v>37</v>
      </c>
      <c r="I267" t="s">
        <v>1815</v>
      </c>
      <c r="J267" s="8"/>
      <c r="K267" t="s">
        <v>1816</v>
      </c>
      <c r="L267" t="s">
        <v>1817</v>
      </c>
      <c r="M267" t="s">
        <v>1818</v>
      </c>
      <c r="N267" t="s">
        <v>1818</v>
      </c>
      <c r="O267" s="6" t="s">
        <v>1819</v>
      </c>
      <c r="P267" s="6" t="s">
        <v>1818</v>
      </c>
      <c r="Q267" s="6" t="s">
        <v>1817</v>
      </c>
      <c r="R267" s="9" t="s">
        <v>1820</v>
      </c>
      <c r="S267" s="8" t="s">
        <v>55</v>
      </c>
      <c r="U267" s="8" t="s">
        <v>96</v>
      </c>
      <c r="V267" s="26">
        <v>486</v>
      </c>
      <c r="W267" s="26">
        <v>899</v>
      </c>
      <c r="X267" s="26">
        <v>350</v>
      </c>
      <c r="Y267" s="26">
        <v>579</v>
      </c>
      <c r="Z267" s="26">
        <f t="shared" si="17"/>
        <v>438.42500000000001</v>
      </c>
      <c r="AA267" s="26">
        <f t="shared" si="17"/>
        <v>789.50450000000001</v>
      </c>
      <c r="AB267" s="26"/>
      <c r="AC267" s="26">
        <f t="shared" si="19"/>
        <v>613.96474999999998</v>
      </c>
      <c r="AD267" s="10">
        <f t="shared" si="20"/>
        <v>4.0107130838629601</v>
      </c>
      <c r="AE267" s="11">
        <f t="shared" si="18"/>
        <v>0.84861742272243468</v>
      </c>
      <c r="AF267" s="3"/>
    </row>
    <row r="268" spans="1:33" x14ac:dyDescent="0.2">
      <c r="A268" s="6" t="s">
        <v>1821</v>
      </c>
      <c r="C268" s="1">
        <f t="shared" ref="C268:C331" si="21">ABS(F268-G268)+1</f>
        <v>8946</v>
      </c>
      <c r="D268" s="7">
        <v>332556</v>
      </c>
      <c r="E268" t="s">
        <v>74</v>
      </c>
      <c r="F268" s="1">
        <v>1324210</v>
      </c>
      <c r="G268" s="1">
        <v>1315265</v>
      </c>
      <c r="H268" t="s">
        <v>37</v>
      </c>
      <c r="I268" t="s">
        <v>1822</v>
      </c>
      <c r="J268" s="8"/>
      <c r="K268" t="s">
        <v>1823</v>
      </c>
      <c r="L268" t="s">
        <v>1824</v>
      </c>
      <c r="M268" t="s">
        <v>1825</v>
      </c>
      <c r="N268" t="s">
        <v>1825</v>
      </c>
      <c r="O268" s="6" t="s">
        <v>1826</v>
      </c>
      <c r="P268" s="6" t="s">
        <v>1825</v>
      </c>
      <c r="Q268" s="6" t="s">
        <v>1824</v>
      </c>
      <c r="R268" s="9" t="s">
        <v>1827</v>
      </c>
      <c r="S268" s="8" t="s">
        <v>55</v>
      </c>
      <c r="U268" s="8"/>
      <c r="V268" s="26">
        <v>228</v>
      </c>
      <c r="W268" s="26">
        <v>449</v>
      </c>
      <c r="X268" s="26">
        <v>307</v>
      </c>
      <c r="Y268" s="26">
        <v>559</v>
      </c>
      <c r="Z268" s="26">
        <f t="shared" ref="Z268:AA331" si="22">AVERAGE(V268+1,(X268*X$2+1))</f>
        <v>285.5385</v>
      </c>
      <c r="AA268" s="26">
        <f t="shared" si="22"/>
        <v>552.79449999999997</v>
      </c>
      <c r="AB268" s="26"/>
      <c r="AC268" s="26">
        <f t="shared" si="19"/>
        <v>419.16649999999998</v>
      </c>
      <c r="AD268" s="10">
        <f t="shared" si="20"/>
        <v>3.9336394070431608</v>
      </c>
      <c r="AE268" s="11">
        <f t="shared" ref="AE268:AE331" si="23">LOG(AA268/Z268,2)</f>
        <v>0.95305798023835797</v>
      </c>
      <c r="AF268" s="3"/>
    </row>
    <row r="269" spans="1:33" x14ac:dyDescent="0.2">
      <c r="A269" s="6" t="s">
        <v>1828</v>
      </c>
      <c r="C269" s="1">
        <f t="shared" si="21"/>
        <v>1284</v>
      </c>
      <c r="D269" s="7">
        <v>9917</v>
      </c>
      <c r="E269" t="s">
        <v>74</v>
      </c>
      <c r="F269" s="1">
        <v>997740</v>
      </c>
      <c r="G269" s="1">
        <v>996457</v>
      </c>
      <c r="H269" t="s">
        <v>37</v>
      </c>
      <c r="I269" t="s">
        <v>1829</v>
      </c>
      <c r="J269" s="8"/>
      <c r="K269" t="s">
        <v>1830</v>
      </c>
      <c r="M269" t="s">
        <v>1831</v>
      </c>
      <c r="N269" t="s">
        <v>1831</v>
      </c>
      <c r="O269" s="6" t="s">
        <v>1832</v>
      </c>
      <c r="P269" s="6" t="s">
        <v>1831</v>
      </c>
      <c r="Q269" s="6" t="s">
        <v>1833</v>
      </c>
      <c r="R269" s="9" t="s">
        <v>1834</v>
      </c>
      <c r="S269" s="8" t="s">
        <v>55</v>
      </c>
      <c r="U269" s="8"/>
      <c r="V269" s="26">
        <v>644</v>
      </c>
      <c r="W269" s="26">
        <v>1291</v>
      </c>
      <c r="X269" s="26">
        <v>557</v>
      </c>
      <c r="Y269" s="26">
        <v>701</v>
      </c>
      <c r="Z269" s="26">
        <f t="shared" si="22"/>
        <v>632.4135</v>
      </c>
      <c r="AA269" s="26">
        <f t="shared" si="22"/>
        <v>1056.9355</v>
      </c>
      <c r="AB269" s="26"/>
      <c r="AC269" s="26">
        <f t="shared" si="19"/>
        <v>844.67450000000008</v>
      </c>
      <c r="AD269" s="10">
        <f t="shared" si="20"/>
        <v>3.8785124136329854</v>
      </c>
      <c r="AE269" s="11">
        <f t="shared" si="23"/>
        <v>0.74094726819447299</v>
      </c>
      <c r="AF269" s="3"/>
    </row>
    <row r="270" spans="1:33" x14ac:dyDescent="0.2">
      <c r="A270" s="6" t="s">
        <v>1835</v>
      </c>
      <c r="C270" s="1">
        <f t="shared" si="21"/>
        <v>1416</v>
      </c>
      <c r="D270" s="7">
        <v>-7257</v>
      </c>
      <c r="E270" t="s">
        <v>36</v>
      </c>
      <c r="F270" s="1">
        <v>415602</v>
      </c>
      <c r="G270" s="1">
        <v>414187</v>
      </c>
      <c r="H270" t="s">
        <v>37</v>
      </c>
      <c r="I270" t="s">
        <v>1836</v>
      </c>
      <c r="J270" s="8"/>
      <c r="K270" t="s">
        <v>1837</v>
      </c>
      <c r="L270" t="s">
        <v>1838</v>
      </c>
      <c r="M270" t="s">
        <v>1839</v>
      </c>
      <c r="N270" t="s">
        <v>1839</v>
      </c>
      <c r="O270" s="6" t="s">
        <v>1840</v>
      </c>
      <c r="P270" s="6" t="s">
        <v>1839</v>
      </c>
      <c r="Q270" s="6" t="s">
        <v>1838</v>
      </c>
      <c r="R270" s="9" t="s">
        <v>1841</v>
      </c>
      <c r="S270" s="8" t="s">
        <v>55</v>
      </c>
      <c r="U270" s="8" t="s">
        <v>96</v>
      </c>
      <c r="V270" s="26">
        <v>1078</v>
      </c>
      <c r="W270" s="26">
        <v>1755</v>
      </c>
      <c r="X270" s="26">
        <v>953</v>
      </c>
      <c r="Y270" s="26">
        <v>1348</v>
      </c>
      <c r="Z270" s="26">
        <f t="shared" si="22"/>
        <v>1069.3915</v>
      </c>
      <c r="AA270" s="26">
        <f t="shared" si="22"/>
        <v>1667.7539999999999</v>
      </c>
      <c r="AB270" s="26"/>
      <c r="AC270" s="26">
        <f t="shared" ref="AC270:AC333" si="24">AVERAGE(Z270:AA270)</f>
        <v>1368.5727499999998</v>
      </c>
      <c r="AD270" s="10">
        <f t="shared" ref="AD270:AD333" si="25">LOG(AA270/Z270,2)/(AE$2+AE$3*(AVERAGE(Z270:AA270)^AE$4))</f>
        <v>3.8423599834686324</v>
      </c>
      <c r="AE270" s="11">
        <f t="shared" si="23"/>
        <v>0.64111638680835381</v>
      </c>
      <c r="AF270" s="3"/>
    </row>
    <row r="271" spans="1:33" x14ac:dyDescent="0.2">
      <c r="A271" s="6" t="s">
        <v>1842</v>
      </c>
      <c r="C271" s="1">
        <f t="shared" si="21"/>
        <v>5364</v>
      </c>
      <c r="D271" s="7">
        <v>-208311</v>
      </c>
      <c r="E271" t="s">
        <v>676</v>
      </c>
      <c r="F271" s="1">
        <v>348958</v>
      </c>
      <c r="G271" s="1">
        <v>343595</v>
      </c>
      <c r="H271" t="s">
        <v>37</v>
      </c>
      <c r="I271" t="s">
        <v>1843</v>
      </c>
      <c r="J271" s="8"/>
      <c r="K271" t="s">
        <v>1844</v>
      </c>
      <c r="L271" t="s">
        <v>1845</v>
      </c>
      <c r="M271" t="s">
        <v>1846</v>
      </c>
      <c r="N271" t="s">
        <v>1846</v>
      </c>
      <c r="O271" s="6" t="s">
        <v>1847</v>
      </c>
      <c r="P271" s="6" t="s">
        <v>1846</v>
      </c>
      <c r="Q271" s="6" t="s">
        <v>1845</v>
      </c>
      <c r="R271" s="9" t="s">
        <v>1848</v>
      </c>
      <c r="S271" s="8" t="s">
        <v>55</v>
      </c>
      <c r="U271" s="8"/>
      <c r="V271" s="26">
        <v>965</v>
      </c>
      <c r="W271" s="26">
        <v>1283</v>
      </c>
      <c r="X271" s="26">
        <v>775</v>
      </c>
      <c r="Y271" s="26">
        <v>1365</v>
      </c>
      <c r="Z271" s="26">
        <f t="shared" si="22"/>
        <v>914.01250000000005</v>
      </c>
      <c r="AA271" s="26">
        <f t="shared" si="22"/>
        <v>1441.7075</v>
      </c>
      <c r="AB271" s="26"/>
      <c r="AC271" s="26">
        <f t="shared" si="24"/>
        <v>1177.8600000000001</v>
      </c>
      <c r="AD271" s="10">
        <f t="shared" si="25"/>
        <v>3.7873517406568085</v>
      </c>
      <c r="AE271" s="11">
        <f t="shared" si="23"/>
        <v>0.65749269313711234</v>
      </c>
      <c r="AF271" s="3"/>
    </row>
    <row r="272" spans="1:33" x14ac:dyDescent="0.2">
      <c r="A272" s="6" t="s">
        <v>1849</v>
      </c>
      <c r="C272" s="1">
        <f t="shared" si="21"/>
        <v>2895</v>
      </c>
      <c r="D272" s="7">
        <v>-130659</v>
      </c>
      <c r="E272" t="s">
        <v>676</v>
      </c>
      <c r="F272" s="1">
        <v>425376</v>
      </c>
      <c r="G272" s="1">
        <v>422482</v>
      </c>
      <c r="H272" t="s">
        <v>37</v>
      </c>
      <c r="I272" t="s">
        <v>1850</v>
      </c>
      <c r="J272" s="8"/>
      <c r="K272" t="s">
        <v>1851</v>
      </c>
      <c r="M272" t="s">
        <v>1852</v>
      </c>
      <c r="N272" t="s">
        <v>1852</v>
      </c>
      <c r="O272" s="6" t="s">
        <v>1853</v>
      </c>
      <c r="P272" s="6" t="s">
        <v>1852</v>
      </c>
      <c r="Q272" s="6" t="s">
        <v>1854</v>
      </c>
      <c r="R272" s="9" t="s">
        <v>1855</v>
      </c>
      <c r="S272" s="8" t="s">
        <v>55</v>
      </c>
      <c r="U272" s="8"/>
      <c r="V272" s="26">
        <v>802</v>
      </c>
      <c r="W272" s="26">
        <v>1228</v>
      </c>
      <c r="X272" s="26">
        <v>639</v>
      </c>
      <c r="Y272" s="26">
        <v>1022</v>
      </c>
      <c r="Z272" s="26">
        <f t="shared" si="22"/>
        <v>756.96450000000004</v>
      </c>
      <c r="AA272" s="26">
        <f t="shared" si="22"/>
        <v>1213.3809999999999</v>
      </c>
      <c r="AB272" s="26"/>
      <c r="AC272" s="26">
        <f t="shared" si="24"/>
        <v>985.17274999999995</v>
      </c>
      <c r="AD272" s="10">
        <f t="shared" si="25"/>
        <v>3.7297661366529051</v>
      </c>
      <c r="AE272" s="11">
        <f t="shared" si="23"/>
        <v>0.68073507826576951</v>
      </c>
      <c r="AF272" s="3"/>
    </row>
    <row r="273" spans="1:33" x14ac:dyDescent="0.2">
      <c r="A273" s="6" t="s">
        <v>1856</v>
      </c>
      <c r="C273" s="1">
        <f t="shared" si="21"/>
        <v>546</v>
      </c>
      <c r="D273" s="7">
        <v>-350140</v>
      </c>
      <c r="E273" t="s">
        <v>676</v>
      </c>
      <c r="F273" s="1">
        <v>204175</v>
      </c>
      <c r="G273" s="1">
        <v>204720</v>
      </c>
      <c r="H273" t="s">
        <v>49</v>
      </c>
      <c r="I273" t="s">
        <v>1857</v>
      </c>
      <c r="J273" s="8"/>
      <c r="K273" t="s">
        <v>1858</v>
      </c>
      <c r="L273" t="s">
        <v>1859</v>
      </c>
      <c r="M273" t="s">
        <v>1860</v>
      </c>
      <c r="N273" t="s">
        <v>1861</v>
      </c>
      <c r="O273" s="6" t="s">
        <v>1862</v>
      </c>
      <c r="P273" s="6" t="s">
        <v>1861</v>
      </c>
      <c r="Q273" s="6" t="s">
        <v>1859</v>
      </c>
      <c r="R273" s="9" t="s">
        <v>1863</v>
      </c>
      <c r="S273" s="8" t="s">
        <v>55</v>
      </c>
      <c r="U273" s="8" t="s">
        <v>96</v>
      </c>
      <c r="V273" s="26">
        <v>1880</v>
      </c>
      <c r="W273" s="26">
        <v>2537</v>
      </c>
      <c r="X273" s="26">
        <v>1766</v>
      </c>
      <c r="Y273" s="26">
        <v>2615</v>
      </c>
      <c r="Z273" s="26">
        <f t="shared" si="22"/>
        <v>1922.0129999999999</v>
      </c>
      <c r="AA273" s="26">
        <f t="shared" si="22"/>
        <v>2800.5825</v>
      </c>
      <c r="AB273" s="26"/>
      <c r="AC273" s="26">
        <f t="shared" si="24"/>
        <v>2361.2977499999997</v>
      </c>
      <c r="AD273" s="10">
        <f t="shared" si="25"/>
        <v>3.692680361689074</v>
      </c>
      <c r="AE273" s="11">
        <f t="shared" si="23"/>
        <v>0.54310883388713604</v>
      </c>
      <c r="AF273" s="3"/>
    </row>
    <row r="274" spans="1:33" x14ac:dyDescent="0.2">
      <c r="A274" s="6" t="s">
        <v>1864</v>
      </c>
      <c r="C274" s="1">
        <f t="shared" si="21"/>
        <v>1161</v>
      </c>
      <c r="D274" s="7">
        <v>80215</v>
      </c>
      <c r="E274" t="s">
        <v>66</v>
      </c>
      <c r="F274" s="1">
        <v>1130404</v>
      </c>
      <c r="G274" s="1">
        <v>1129244</v>
      </c>
      <c r="H274" t="s">
        <v>37</v>
      </c>
      <c r="I274" t="s">
        <v>1865</v>
      </c>
      <c r="J274" s="8"/>
      <c r="K274" t="s">
        <v>1866</v>
      </c>
      <c r="L274" t="s">
        <v>1867</v>
      </c>
      <c r="M274" t="s">
        <v>1868</v>
      </c>
      <c r="N274" t="s">
        <v>1868</v>
      </c>
      <c r="O274" s="6" t="s">
        <v>1869</v>
      </c>
      <c r="P274" s="6" t="s">
        <v>1868</v>
      </c>
      <c r="Q274" s="6" t="s">
        <v>1867</v>
      </c>
      <c r="R274" s="9" t="s">
        <v>1870</v>
      </c>
      <c r="S274" s="8" t="s">
        <v>44</v>
      </c>
      <c r="U274" s="8"/>
      <c r="V274" s="26">
        <v>2517</v>
      </c>
      <c r="W274" s="26">
        <v>4185</v>
      </c>
      <c r="X274" s="26">
        <v>2370</v>
      </c>
      <c r="Y274" s="26">
        <v>2708</v>
      </c>
      <c r="Z274" s="26">
        <f t="shared" si="22"/>
        <v>2576.0349999999999</v>
      </c>
      <c r="AA274" s="26">
        <f t="shared" si="22"/>
        <v>3679.0340000000001</v>
      </c>
      <c r="AB274" s="26"/>
      <c r="AC274" s="26">
        <f t="shared" si="24"/>
        <v>3127.5344999999998</v>
      </c>
      <c r="AD274" s="10">
        <f t="shared" si="25"/>
        <v>3.6922875594181339</v>
      </c>
      <c r="AE274" s="11">
        <f t="shared" si="23"/>
        <v>0.51417481396584108</v>
      </c>
      <c r="AF274" s="3"/>
    </row>
    <row r="275" spans="1:33" x14ac:dyDescent="0.2">
      <c r="A275" s="6" t="s">
        <v>1871</v>
      </c>
      <c r="C275" s="1">
        <f t="shared" si="21"/>
        <v>945</v>
      </c>
      <c r="D275" s="7">
        <v>-388849</v>
      </c>
      <c r="E275" t="s">
        <v>66</v>
      </c>
      <c r="F275" s="1">
        <v>660288</v>
      </c>
      <c r="G275" s="1">
        <v>661232</v>
      </c>
      <c r="H275" t="s">
        <v>49</v>
      </c>
      <c r="I275" t="s">
        <v>1872</v>
      </c>
      <c r="J275" s="8"/>
      <c r="K275" t="s">
        <v>1873</v>
      </c>
      <c r="L275" t="s">
        <v>1874</v>
      </c>
      <c r="M275" t="s">
        <v>1875</v>
      </c>
      <c r="N275" t="s">
        <v>1876</v>
      </c>
      <c r="O275" s="6" t="s">
        <v>1877</v>
      </c>
      <c r="P275" s="6" t="s">
        <v>1876</v>
      </c>
      <c r="Q275" s="6" t="s">
        <v>1874</v>
      </c>
      <c r="R275" s="9" t="s">
        <v>1878</v>
      </c>
      <c r="S275" s="8" t="s">
        <v>44</v>
      </c>
      <c r="U275" s="8"/>
      <c r="V275" s="26">
        <v>690</v>
      </c>
      <c r="W275" s="26">
        <v>985</v>
      </c>
      <c r="X275" s="26">
        <v>535</v>
      </c>
      <c r="Y275" s="26">
        <v>944</v>
      </c>
      <c r="Z275" s="26">
        <f t="shared" si="22"/>
        <v>643.1925</v>
      </c>
      <c r="AA275" s="26">
        <f t="shared" si="22"/>
        <v>1046.212</v>
      </c>
      <c r="AB275" s="26"/>
      <c r="AC275" s="26">
        <f t="shared" si="24"/>
        <v>844.70225000000005</v>
      </c>
      <c r="AD275" s="10">
        <f t="shared" si="25"/>
        <v>3.6739075427042569</v>
      </c>
      <c r="AE275" s="11">
        <f t="shared" si="23"/>
        <v>0.70185273380311675</v>
      </c>
      <c r="AF275" s="3"/>
    </row>
    <row r="276" spans="1:33" x14ac:dyDescent="0.2">
      <c r="A276" s="6" t="s">
        <v>1879</v>
      </c>
      <c r="C276" s="1">
        <f t="shared" si="21"/>
        <v>396</v>
      </c>
      <c r="D276" s="7">
        <v>-631736</v>
      </c>
      <c r="E276" t="s">
        <v>98</v>
      </c>
      <c r="F276" s="1">
        <v>323129</v>
      </c>
      <c r="G276" s="1">
        <v>323524</v>
      </c>
      <c r="H276" t="s">
        <v>49</v>
      </c>
      <c r="I276" t="s">
        <v>1880</v>
      </c>
      <c r="J276" s="8"/>
      <c r="K276" t="s">
        <v>1881</v>
      </c>
      <c r="O276" s="6"/>
      <c r="P276" s="6"/>
      <c r="Q276" s="6"/>
      <c r="R276" s="9" t="e">
        <v>#N/A</v>
      </c>
      <c r="S276" s="8"/>
      <c r="U276" s="8"/>
      <c r="V276" s="26">
        <v>510</v>
      </c>
      <c r="W276" s="26">
        <v>879</v>
      </c>
      <c r="X276" s="26">
        <v>394</v>
      </c>
      <c r="Y276" s="26">
        <v>626</v>
      </c>
      <c r="Z276" s="26">
        <f t="shared" si="22"/>
        <v>474.86699999999996</v>
      </c>
      <c r="AA276" s="26">
        <f t="shared" si="22"/>
        <v>807.02300000000002</v>
      </c>
      <c r="AB276" s="26"/>
      <c r="AC276" s="26">
        <f t="shared" si="24"/>
        <v>640.94499999999994</v>
      </c>
      <c r="AD276" s="10">
        <f t="shared" si="25"/>
        <v>3.6682433952293518</v>
      </c>
      <c r="AE276" s="11">
        <f t="shared" si="23"/>
        <v>0.76508628835172343</v>
      </c>
      <c r="AF276" s="3"/>
    </row>
    <row r="277" spans="1:33" x14ac:dyDescent="0.2">
      <c r="A277" s="6" t="s">
        <v>1882</v>
      </c>
      <c r="C277" s="1">
        <f t="shared" si="21"/>
        <v>315</v>
      </c>
      <c r="D277" s="7">
        <v>32730</v>
      </c>
      <c r="E277" t="s">
        <v>74</v>
      </c>
      <c r="F277" s="1">
        <v>1020069</v>
      </c>
      <c r="G277" s="1">
        <v>1019755</v>
      </c>
      <c r="H277" t="s">
        <v>37</v>
      </c>
      <c r="I277" t="s">
        <v>1883</v>
      </c>
      <c r="J277" s="8"/>
      <c r="K277" t="s">
        <v>1884</v>
      </c>
      <c r="O277" s="6"/>
      <c r="P277" s="6"/>
      <c r="Q277" s="6"/>
      <c r="R277" s="9" t="e">
        <v>#N/A</v>
      </c>
      <c r="S277" s="8"/>
      <c r="U277" s="8"/>
      <c r="V277" s="26">
        <v>688</v>
      </c>
      <c r="W277" s="26">
        <v>1107</v>
      </c>
      <c r="X277" s="26">
        <v>618</v>
      </c>
      <c r="Y277" s="26">
        <v>945</v>
      </c>
      <c r="Z277" s="26">
        <f t="shared" si="22"/>
        <v>688.29899999999998</v>
      </c>
      <c r="AA277" s="26">
        <f t="shared" si="22"/>
        <v>1107.7975000000001</v>
      </c>
      <c r="AB277" s="26"/>
      <c r="AC277" s="26">
        <f t="shared" si="24"/>
        <v>898.04825000000005</v>
      </c>
      <c r="AD277" s="10">
        <f t="shared" si="25"/>
        <v>3.6609245859834711</v>
      </c>
      <c r="AE277" s="11">
        <f t="shared" si="23"/>
        <v>0.68658686880694264</v>
      </c>
      <c r="AF277" s="3"/>
    </row>
    <row r="278" spans="1:33" x14ac:dyDescent="0.2">
      <c r="A278" s="6" t="s">
        <v>1885</v>
      </c>
      <c r="B278" t="s">
        <v>1886</v>
      </c>
      <c r="C278" s="1">
        <f t="shared" si="21"/>
        <v>1461</v>
      </c>
      <c r="D278" s="7">
        <v>76135</v>
      </c>
      <c r="E278" t="s">
        <v>89</v>
      </c>
      <c r="F278" s="1">
        <v>303110</v>
      </c>
      <c r="G278" s="1">
        <v>301650</v>
      </c>
      <c r="H278" t="s">
        <v>37</v>
      </c>
      <c r="I278" t="s">
        <v>1887</v>
      </c>
      <c r="J278" s="8"/>
      <c r="K278" t="s">
        <v>1888</v>
      </c>
      <c r="L278" t="s">
        <v>1886</v>
      </c>
      <c r="N278" t="s">
        <v>1889</v>
      </c>
      <c r="O278" s="6" t="s">
        <v>1890</v>
      </c>
      <c r="P278" s="6" t="s">
        <v>1889</v>
      </c>
      <c r="Q278" s="6" t="s">
        <v>1886</v>
      </c>
      <c r="R278" s="9" t="s">
        <v>1891</v>
      </c>
      <c r="S278" s="8" t="s">
        <v>44</v>
      </c>
      <c r="U278" s="8"/>
      <c r="V278" s="26">
        <v>533</v>
      </c>
      <c r="W278" s="26">
        <v>720</v>
      </c>
      <c r="X278" s="26">
        <v>400</v>
      </c>
      <c r="Y278" s="26">
        <v>795</v>
      </c>
      <c r="Z278" s="26">
        <f t="shared" si="22"/>
        <v>489.7</v>
      </c>
      <c r="AA278" s="26">
        <f t="shared" si="22"/>
        <v>826.47250000000008</v>
      </c>
      <c r="AB278" s="26"/>
      <c r="AC278" s="26">
        <f t="shared" si="24"/>
        <v>658.08625000000006</v>
      </c>
      <c r="AD278" s="10">
        <f t="shared" si="25"/>
        <v>3.6519331220622853</v>
      </c>
      <c r="AE278" s="11">
        <f t="shared" si="23"/>
        <v>0.75506862011498255</v>
      </c>
      <c r="AF278" s="3"/>
      <c r="AG278" s="2">
        <v>0</v>
      </c>
    </row>
    <row r="279" spans="1:33" x14ac:dyDescent="0.2">
      <c r="A279" s="6" t="s">
        <v>1892</v>
      </c>
      <c r="C279" s="1">
        <f t="shared" si="21"/>
        <v>2433</v>
      </c>
      <c r="D279" s="7">
        <v>774534</v>
      </c>
      <c r="E279" t="s">
        <v>48</v>
      </c>
      <c r="F279" s="1">
        <v>990695</v>
      </c>
      <c r="G279" s="1">
        <v>993127</v>
      </c>
      <c r="H279" t="s">
        <v>49</v>
      </c>
      <c r="I279" t="s">
        <v>1893</v>
      </c>
      <c r="J279" s="8"/>
      <c r="K279" t="s">
        <v>1894</v>
      </c>
      <c r="L279" t="s">
        <v>1895</v>
      </c>
      <c r="N279" t="s">
        <v>1896</v>
      </c>
      <c r="O279" s="6" t="s">
        <v>1897</v>
      </c>
      <c r="P279" s="6" t="s">
        <v>1896</v>
      </c>
      <c r="Q279" s="6" t="s">
        <v>1895</v>
      </c>
      <c r="R279" s="9" t="s">
        <v>1898</v>
      </c>
      <c r="S279" s="8" t="s">
        <v>44</v>
      </c>
      <c r="U279" s="8"/>
      <c r="V279" s="26">
        <v>434</v>
      </c>
      <c r="W279" s="26">
        <v>851</v>
      </c>
      <c r="X279" s="26">
        <v>424</v>
      </c>
      <c r="Y279" s="26">
        <v>594</v>
      </c>
      <c r="Z279" s="26">
        <f t="shared" si="22"/>
        <v>453.53200000000004</v>
      </c>
      <c r="AA279" s="26">
        <f t="shared" si="22"/>
        <v>774.28700000000003</v>
      </c>
      <c r="AB279" s="26"/>
      <c r="AC279" s="26">
        <f t="shared" si="24"/>
        <v>613.90949999999998</v>
      </c>
      <c r="AD279" s="10">
        <f t="shared" si="25"/>
        <v>3.6469078905468169</v>
      </c>
      <c r="AE279" s="11">
        <f t="shared" si="23"/>
        <v>0.77166407299305628</v>
      </c>
      <c r="AF279" s="3"/>
      <c r="AG279" s="2">
        <v>0</v>
      </c>
    </row>
    <row r="280" spans="1:33" x14ac:dyDescent="0.2">
      <c r="A280" s="6" t="s">
        <v>1899</v>
      </c>
      <c r="C280" s="1">
        <f t="shared" si="21"/>
        <v>1512</v>
      </c>
      <c r="D280" s="7">
        <v>-129486</v>
      </c>
      <c r="E280" t="s">
        <v>149</v>
      </c>
      <c r="F280" s="1">
        <v>664049</v>
      </c>
      <c r="G280" s="1">
        <v>662538</v>
      </c>
      <c r="H280" t="s">
        <v>37</v>
      </c>
      <c r="I280" t="s">
        <v>1900</v>
      </c>
      <c r="J280" s="8"/>
      <c r="K280" t="s">
        <v>1901</v>
      </c>
      <c r="L280" t="s">
        <v>1902</v>
      </c>
      <c r="M280" t="s">
        <v>1903</v>
      </c>
      <c r="N280" t="s">
        <v>1903</v>
      </c>
      <c r="O280" s="6" t="s">
        <v>1904</v>
      </c>
      <c r="P280" s="6" t="s">
        <v>1903</v>
      </c>
      <c r="Q280" s="6" t="s">
        <v>1902</v>
      </c>
      <c r="R280" s="9" t="s">
        <v>1905</v>
      </c>
      <c r="S280" s="8" t="s">
        <v>55</v>
      </c>
      <c r="U280" s="8" t="s">
        <v>96</v>
      </c>
      <c r="V280" s="26">
        <v>410</v>
      </c>
      <c r="W280" s="26">
        <v>667</v>
      </c>
      <c r="X280" s="26">
        <v>290</v>
      </c>
      <c r="Y280" s="26">
        <v>535</v>
      </c>
      <c r="Z280" s="26">
        <f t="shared" si="22"/>
        <v>367.09500000000003</v>
      </c>
      <c r="AA280" s="26">
        <f t="shared" si="22"/>
        <v>647.74250000000006</v>
      </c>
      <c r="AB280" s="26"/>
      <c r="AC280" s="26">
        <f t="shared" si="24"/>
        <v>507.41875000000005</v>
      </c>
      <c r="AD280" s="10">
        <f t="shared" si="25"/>
        <v>3.6251849643574219</v>
      </c>
      <c r="AE280" s="11">
        <f t="shared" si="23"/>
        <v>0.81926694159278612</v>
      </c>
      <c r="AF280" s="3"/>
    </row>
    <row r="281" spans="1:33" x14ac:dyDescent="0.2">
      <c r="A281" s="6" t="s">
        <v>1906</v>
      </c>
      <c r="C281" s="1">
        <f t="shared" si="21"/>
        <v>3138</v>
      </c>
      <c r="D281" s="7">
        <v>102923</v>
      </c>
      <c r="E281" t="s">
        <v>89</v>
      </c>
      <c r="F281" s="1">
        <v>330736</v>
      </c>
      <c r="G281" s="1">
        <v>327599</v>
      </c>
      <c r="H281" t="s">
        <v>37</v>
      </c>
      <c r="I281" t="s">
        <v>1907</v>
      </c>
      <c r="J281" s="8"/>
      <c r="K281" t="s">
        <v>1908</v>
      </c>
      <c r="L281" t="s">
        <v>1909</v>
      </c>
      <c r="M281" t="s">
        <v>1910</v>
      </c>
      <c r="N281" t="s">
        <v>1910</v>
      </c>
      <c r="O281" s="6" t="s">
        <v>1911</v>
      </c>
      <c r="P281" s="6" t="s">
        <v>1910</v>
      </c>
      <c r="Q281" s="6" t="s">
        <v>1909</v>
      </c>
      <c r="R281" s="9" t="s">
        <v>1912</v>
      </c>
      <c r="S281" s="8" t="s">
        <v>55</v>
      </c>
      <c r="U281" s="8"/>
      <c r="V281" s="26">
        <v>1201</v>
      </c>
      <c r="W281" s="26">
        <v>1799</v>
      </c>
      <c r="X281" s="26">
        <v>884</v>
      </c>
      <c r="Y281" s="26">
        <v>1298</v>
      </c>
      <c r="Z281" s="26">
        <f t="shared" si="22"/>
        <v>1092.5619999999999</v>
      </c>
      <c r="AA281" s="26">
        <f t="shared" si="22"/>
        <v>1660.479</v>
      </c>
      <c r="AB281" s="26"/>
      <c r="AC281" s="26">
        <f t="shared" si="24"/>
        <v>1376.5205000000001</v>
      </c>
      <c r="AD281" s="10">
        <f t="shared" si="25"/>
        <v>3.624601547550693</v>
      </c>
      <c r="AE281" s="11">
        <f t="shared" si="23"/>
        <v>0.60388432608782805</v>
      </c>
      <c r="AF281" s="3"/>
    </row>
    <row r="282" spans="1:33" x14ac:dyDescent="0.2">
      <c r="A282" s="6" t="s">
        <v>1913</v>
      </c>
      <c r="C282" s="1">
        <f t="shared" si="21"/>
        <v>1032</v>
      </c>
      <c r="D282" s="7">
        <v>13555</v>
      </c>
      <c r="E282" t="s">
        <v>270</v>
      </c>
      <c r="F282" s="1">
        <v>260054</v>
      </c>
      <c r="G282" s="1">
        <v>259023</v>
      </c>
      <c r="H282" t="s">
        <v>37</v>
      </c>
      <c r="I282" t="s">
        <v>1914</v>
      </c>
      <c r="J282" s="8"/>
      <c r="K282" t="s">
        <v>1915</v>
      </c>
      <c r="L282" t="s">
        <v>1916</v>
      </c>
      <c r="M282" t="s">
        <v>1917</v>
      </c>
      <c r="N282" t="s">
        <v>1917</v>
      </c>
      <c r="O282" s="6" t="s">
        <v>1918</v>
      </c>
      <c r="P282" s="6" t="s">
        <v>1917</v>
      </c>
      <c r="Q282" s="6" t="s">
        <v>1916</v>
      </c>
      <c r="R282" s="9" t="s">
        <v>1919</v>
      </c>
      <c r="S282" s="8" t="s">
        <v>55</v>
      </c>
      <c r="U282" s="8"/>
      <c r="V282" s="26">
        <v>1603</v>
      </c>
      <c r="W282" s="26">
        <v>2250</v>
      </c>
      <c r="X282" s="26">
        <v>1471</v>
      </c>
      <c r="Y282" s="26">
        <v>2129</v>
      </c>
      <c r="Z282" s="26">
        <f t="shared" si="22"/>
        <v>1619.6405</v>
      </c>
      <c r="AA282" s="26">
        <f t="shared" si="22"/>
        <v>2372.5295000000001</v>
      </c>
      <c r="AB282" s="26"/>
      <c r="AC282" s="26">
        <f t="shared" si="24"/>
        <v>1996.085</v>
      </c>
      <c r="AD282" s="10">
        <f t="shared" si="25"/>
        <v>3.612417461083949</v>
      </c>
      <c r="AE282" s="11">
        <f t="shared" si="23"/>
        <v>0.55075240184901109</v>
      </c>
      <c r="AF282" s="3"/>
    </row>
    <row r="283" spans="1:33" x14ac:dyDescent="0.2">
      <c r="A283" s="6" t="s">
        <v>1920</v>
      </c>
      <c r="C283" s="1">
        <f t="shared" si="21"/>
        <v>210</v>
      </c>
      <c r="D283" s="7">
        <v>-90300</v>
      </c>
      <c r="E283" t="s">
        <v>526</v>
      </c>
      <c r="F283" s="1">
        <v>360774</v>
      </c>
      <c r="G283" s="1">
        <v>360983</v>
      </c>
      <c r="H283" t="s">
        <v>49</v>
      </c>
      <c r="I283" t="s">
        <v>1921</v>
      </c>
      <c r="J283" s="8"/>
      <c r="K283" t="s">
        <v>1922</v>
      </c>
      <c r="O283" s="6"/>
      <c r="P283" s="6"/>
      <c r="Q283" s="6"/>
      <c r="R283" s="9" t="e">
        <v>#N/A</v>
      </c>
      <c r="S283" s="8"/>
      <c r="U283" s="8"/>
      <c r="V283" s="26">
        <v>362</v>
      </c>
      <c r="W283" s="26">
        <v>729</v>
      </c>
      <c r="X283" s="26">
        <v>321</v>
      </c>
      <c r="Y283" s="26">
        <v>462</v>
      </c>
      <c r="Z283" s="26">
        <f t="shared" si="22"/>
        <v>360.31549999999999</v>
      </c>
      <c r="AA283" s="26">
        <f t="shared" si="22"/>
        <v>636.00099999999998</v>
      </c>
      <c r="AB283" s="26"/>
      <c r="AC283" s="26">
        <f t="shared" si="24"/>
        <v>498.15824999999995</v>
      </c>
      <c r="AD283" s="10">
        <f t="shared" si="25"/>
        <v>3.6037046063259575</v>
      </c>
      <c r="AE283" s="11">
        <f t="shared" si="23"/>
        <v>0.81976831915031001</v>
      </c>
      <c r="AF283" s="3"/>
    </row>
    <row r="284" spans="1:33" x14ac:dyDescent="0.2">
      <c r="A284" s="6" t="s">
        <v>1923</v>
      </c>
      <c r="C284" s="1">
        <f t="shared" si="21"/>
        <v>1317</v>
      </c>
      <c r="D284" s="7">
        <v>-3155</v>
      </c>
      <c r="E284" t="s">
        <v>74</v>
      </c>
      <c r="F284" s="1">
        <v>983369</v>
      </c>
      <c r="G284" s="1">
        <v>984685</v>
      </c>
      <c r="H284" t="s">
        <v>49</v>
      </c>
      <c r="I284" t="s">
        <v>1924</v>
      </c>
      <c r="J284" s="8"/>
      <c r="K284" t="s">
        <v>1925</v>
      </c>
      <c r="M284" t="s">
        <v>1926</v>
      </c>
      <c r="N284" t="s">
        <v>1926</v>
      </c>
      <c r="O284" s="6" t="s">
        <v>1927</v>
      </c>
      <c r="P284" s="6" t="s">
        <v>1926</v>
      </c>
      <c r="Q284" s="12" t="s">
        <v>1928</v>
      </c>
      <c r="R284" s="9" t="s">
        <v>1929</v>
      </c>
      <c r="S284" s="8" t="s">
        <v>55</v>
      </c>
      <c r="U284" s="8"/>
      <c r="V284" s="26">
        <v>619</v>
      </c>
      <c r="W284" s="26">
        <v>1018</v>
      </c>
      <c r="X284" s="26">
        <v>656</v>
      </c>
      <c r="Y284" s="26">
        <v>974</v>
      </c>
      <c r="Z284" s="26">
        <f t="shared" si="22"/>
        <v>674.90800000000002</v>
      </c>
      <c r="AA284" s="26">
        <f t="shared" si="22"/>
        <v>1080.277</v>
      </c>
      <c r="AB284" s="26"/>
      <c r="AC284" s="26">
        <f t="shared" si="24"/>
        <v>877.59249999999997</v>
      </c>
      <c r="AD284" s="10">
        <f t="shared" si="25"/>
        <v>3.5936676110753121</v>
      </c>
      <c r="AE284" s="11">
        <f t="shared" si="23"/>
        <v>0.67863852962215765</v>
      </c>
      <c r="AF284" s="3"/>
    </row>
    <row r="285" spans="1:33" x14ac:dyDescent="0.2">
      <c r="A285" s="6" t="s">
        <v>1930</v>
      </c>
      <c r="C285" s="1">
        <f t="shared" si="21"/>
        <v>1302</v>
      </c>
      <c r="D285" s="7">
        <v>156390</v>
      </c>
      <c r="E285" t="s">
        <v>48</v>
      </c>
      <c r="F285" s="1">
        <v>373116</v>
      </c>
      <c r="G285" s="1">
        <v>374417</v>
      </c>
      <c r="H285" t="s">
        <v>49</v>
      </c>
      <c r="I285" t="s">
        <v>1931</v>
      </c>
      <c r="J285" s="8"/>
      <c r="K285" t="s">
        <v>1932</v>
      </c>
      <c r="L285" t="s">
        <v>1933</v>
      </c>
      <c r="M285" t="s">
        <v>1934</v>
      </c>
      <c r="N285" t="s">
        <v>1935</v>
      </c>
      <c r="O285" s="6" t="s">
        <v>1936</v>
      </c>
      <c r="P285" s="6" t="s">
        <v>1935</v>
      </c>
      <c r="Q285" s="6" t="s">
        <v>1933</v>
      </c>
      <c r="R285" s="9" t="s">
        <v>1937</v>
      </c>
      <c r="S285" s="8" t="s">
        <v>44</v>
      </c>
      <c r="U285" s="8"/>
      <c r="V285" s="26">
        <v>445</v>
      </c>
      <c r="W285" s="26">
        <v>778</v>
      </c>
      <c r="X285" s="26">
        <v>446</v>
      </c>
      <c r="Y285" s="26">
        <v>690</v>
      </c>
      <c r="Z285" s="26">
        <f t="shared" si="22"/>
        <v>471.25299999999999</v>
      </c>
      <c r="AA285" s="26">
        <f t="shared" si="22"/>
        <v>793.995</v>
      </c>
      <c r="AB285" s="26"/>
      <c r="AC285" s="26">
        <f t="shared" si="24"/>
        <v>632.62400000000002</v>
      </c>
      <c r="AD285" s="10">
        <f t="shared" si="25"/>
        <v>3.5928672886393964</v>
      </c>
      <c r="AE285" s="11">
        <f t="shared" si="23"/>
        <v>0.75262811974068156</v>
      </c>
      <c r="AF285" s="3"/>
    </row>
    <row r="286" spans="1:33" x14ac:dyDescent="0.2">
      <c r="A286" s="6" t="s">
        <v>1938</v>
      </c>
      <c r="C286" s="1">
        <f t="shared" si="21"/>
        <v>2334</v>
      </c>
      <c r="D286" s="7">
        <v>-58174</v>
      </c>
      <c r="E286" t="s">
        <v>98</v>
      </c>
      <c r="F286" s="1">
        <v>898055</v>
      </c>
      <c r="G286" s="1">
        <v>895722</v>
      </c>
      <c r="H286" t="s">
        <v>37</v>
      </c>
      <c r="I286" t="s">
        <v>1939</v>
      </c>
      <c r="J286" s="8"/>
      <c r="K286" t="s">
        <v>1940</v>
      </c>
      <c r="L286" t="s">
        <v>1941</v>
      </c>
      <c r="M286" t="s">
        <v>1942</v>
      </c>
      <c r="N286" t="s">
        <v>1942</v>
      </c>
      <c r="O286" s="6" t="s">
        <v>1943</v>
      </c>
      <c r="P286" s="6" t="s">
        <v>1942</v>
      </c>
      <c r="Q286" s="6" t="s">
        <v>1941</v>
      </c>
      <c r="R286" s="9" t="s">
        <v>1944</v>
      </c>
      <c r="S286" s="8" t="s">
        <v>44</v>
      </c>
      <c r="U286" s="8"/>
      <c r="V286" s="26">
        <v>19609</v>
      </c>
      <c r="W286" s="26">
        <v>26925</v>
      </c>
      <c r="X286" s="26">
        <v>18374</v>
      </c>
      <c r="Y286" s="26">
        <v>21991</v>
      </c>
      <c r="Z286" s="26">
        <f t="shared" si="22"/>
        <v>20012.256999999998</v>
      </c>
      <c r="AA286" s="26">
        <f t="shared" si="22"/>
        <v>26339.230499999998</v>
      </c>
      <c r="AB286" s="26"/>
      <c r="AC286" s="26">
        <f t="shared" si="24"/>
        <v>23175.743749999998</v>
      </c>
      <c r="AD286" s="10">
        <f t="shared" si="25"/>
        <v>3.5913250959627385</v>
      </c>
      <c r="AE286" s="11">
        <f t="shared" si="23"/>
        <v>0.39632931306933178</v>
      </c>
      <c r="AF286" s="3"/>
    </row>
    <row r="287" spans="1:33" x14ac:dyDescent="0.2">
      <c r="A287" s="6" t="s">
        <v>1945</v>
      </c>
      <c r="C287" s="1">
        <f t="shared" si="21"/>
        <v>450</v>
      </c>
      <c r="D287" s="7">
        <v>-281867</v>
      </c>
      <c r="E287" t="s">
        <v>36</v>
      </c>
      <c r="F287" s="1">
        <v>140060</v>
      </c>
      <c r="G287" s="1">
        <v>140509</v>
      </c>
      <c r="H287" t="s">
        <v>49</v>
      </c>
      <c r="I287" t="s">
        <v>1946</v>
      </c>
      <c r="J287" s="8"/>
      <c r="K287" t="s">
        <v>1947</v>
      </c>
      <c r="L287" t="s">
        <v>1948</v>
      </c>
      <c r="M287" t="s">
        <v>1949</v>
      </c>
      <c r="N287" t="s">
        <v>1949</v>
      </c>
      <c r="O287" s="6" t="s">
        <v>1950</v>
      </c>
      <c r="P287" s="6" t="s">
        <v>1949</v>
      </c>
      <c r="Q287" s="6" t="s">
        <v>1948</v>
      </c>
      <c r="R287" s="9" t="s">
        <v>1951</v>
      </c>
      <c r="S287" s="8" t="s">
        <v>55</v>
      </c>
      <c r="U287" s="8" t="s">
        <v>96</v>
      </c>
      <c r="V287" s="26">
        <v>413</v>
      </c>
      <c r="W287" s="26">
        <v>744</v>
      </c>
      <c r="X287" s="26">
        <v>356</v>
      </c>
      <c r="Y287" s="26">
        <v>557</v>
      </c>
      <c r="Z287" s="26">
        <f t="shared" si="22"/>
        <v>405.25800000000004</v>
      </c>
      <c r="AA287" s="26">
        <f t="shared" si="22"/>
        <v>699.12350000000004</v>
      </c>
      <c r="AB287" s="26"/>
      <c r="AC287" s="26">
        <f t="shared" si="24"/>
        <v>552.19074999999998</v>
      </c>
      <c r="AD287" s="10">
        <f t="shared" si="25"/>
        <v>3.5859159038398021</v>
      </c>
      <c r="AE287" s="11">
        <f t="shared" si="23"/>
        <v>0.78670666428774316</v>
      </c>
      <c r="AF287" s="3"/>
    </row>
    <row r="288" spans="1:33" x14ac:dyDescent="0.2">
      <c r="A288" s="6" t="s">
        <v>1952</v>
      </c>
      <c r="C288" s="1">
        <f t="shared" si="21"/>
        <v>186</v>
      </c>
      <c r="D288" s="7">
        <v>-727682</v>
      </c>
      <c r="E288" t="s">
        <v>98</v>
      </c>
      <c r="F288" s="1">
        <v>227288</v>
      </c>
      <c r="G288" s="1">
        <v>227473</v>
      </c>
      <c r="H288" t="s">
        <v>49</v>
      </c>
      <c r="I288" t="s">
        <v>1953</v>
      </c>
      <c r="J288" s="8"/>
      <c r="K288" t="s">
        <v>1954</v>
      </c>
      <c r="L288" t="s">
        <v>1955</v>
      </c>
      <c r="M288" t="s">
        <v>1956</v>
      </c>
      <c r="N288" t="s">
        <v>1956</v>
      </c>
      <c r="O288" s="6" t="s">
        <v>1957</v>
      </c>
      <c r="P288" s="6" t="s">
        <v>1956</v>
      </c>
      <c r="Q288" s="6" t="s">
        <v>1955</v>
      </c>
      <c r="R288" s="9" t="s">
        <v>1958</v>
      </c>
      <c r="S288" s="8" t="s">
        <v>55</v>
      </c>
      <c r="U288" s="8" t="s">
        <v>96</v>
      </c>
      <c r="V288" s="26">
        <v>786</v>
      </c>
      <c r="W288" s="26">
        <v>1185</v>
      </c>
      <c r="X288" s="26">
        <v>593</v>
      </c>
      <c r="Y288" s="26">
        <v>939</v>
      </c>
      <c r="Z288" s="26">
        <f t="shared" si="22"/>
        <v>723.41149999999993</v>
      </c>
      <c r="AA288" s="26">
        <f t="shared" si="22"/>
        <v>1143.2845</v>
      </c>
      <c r="AB288" s="26"/>
      <c r="AC288" s="26">
        <f t="shared" si="24"/>
        <v>933.34799999999996</v>
      </c>
      <c r="AD288" s="10">
        <f t="shared" si="25"/>
        <v>3.5611938428340695</v>
      </c>
      <c r="AE288" s="11">
        <f t="shared" si="23"/>
        <v>0.6602960172120329</v>
      </c>
      <c r="AF288" s="3"/>
    </row>
    <row r="289" spans="1:35" x14ac:dyDescent="0.2">
      <c r="A289" s="6" t="s">
        <v>1959</v>
      </c>
      <c r="C289" s="1">
        <f t="shared" si="21"/>
        <v>2007</v>
      </c>
      <c r="D289" s="7">
        <v>-64946</v>
      </c>
      <c r="E289" t="s">
        <v>36</v>
      </c>
      <c r="F289" s="1">
        <v>358209</v>
      </c>
      <c r="G289" s="1">
        <v>356203</v>
      </c>
      <c r="H289" t="s">
        <v>37</v>
      </c>
      <c r="I289" t="s">
        <v>1960</v>
      </c>
      <c r="J289" s="8"/>
      <c r="K289" t="s">
        <v>1961</v>
      </c>
      <c r="L289" t="s">
        <v>1962</v>
      </c>
      <c r="M289" t="s">
        <v>1963</v>
      </c>
      <c r="N289" t="s">
        <v>1963</v>
      </c>
      <c r="O289" s="6" t="s">
        <v>1964</v>
      </c>
      <c r="P289" s="6" t="s">
        <v>1963</v>
      </c>
      <c r="Q289" s="6" t="s">
        <v>1962</v>
      </c>
      <c r="R289" s="9" t="s">
        <v>1965</v>
      </c>
      <c r="S289" s="8" t="s">
        <v>55</v>
      </c>
      <c r="U289" s="8"/>
      <c r="V289" s="26">
        <v>2516</v>
      </c>
      <c r="W289" s="26">
        <v>3926</v>
      </c>
      <c r="X289" s="26">
        <v>2280</v>
      </c>
      <c r="Y289" s="26">
        <v>2729</v>
      </c>
      <c r="Z289" s="26">
        <f t="shared" si="22"/>
        <v>2525.54</v>
      </c>
      <c r="AA289" s="26">
        <f t="shared" si="22"/>
        <v>3561.8294999999998</v>
      </c>
      <c r="AB289" s="26"/>
      <c r="AC289" s="26">
        <f t="shared" si="24"/>
        <v>3043.6847499999999</v>
      </c>
      <c r="AD289" s="10">
        <f t="shared" si="25"/>
        <v>3.5442233661669031</v>
      </c>
      <c r="AE289" s="11">
        <f t="shared" si="23"/>
        <v>0.4960265665778314</v>
      </c>
      <c r="AF289" s="3"/>
    </row>
    <row r="290" spans="1:35" x14ac:dyDescent="0.2">
      <c r="A290" s="6" t="s">
        <v>1966</v>
      </c>
      <c r="B290" t="s">
        <v>1967</v>
      </c>
      <c r="C290" s="1">
        <f t="shared" si="21"/>
        <v>3147</v>
      </c>
      <c r="D290" s="7">
        <v>260323</v>
      </c>
      <c r="E290" t="s">
        <v>141</v>
      </c>
      <c r="F290" s="1">
        <v>516470</v>
      </c>
      <c r="G290" s="1">
        <v>519616</v>
      </c>
      <c r="H290" t="s">
        <v>49</v>
      </c>
      <c r="I290" t="s">
        <v>1968</v>
      </c>
      <c r="J290" s="8"/>
      <c r="K290" t="s">
        <v>1969</v>
      </c>
      <c r="L290" t="s">
        <v>1967</v>
      </c>
      <c r="M290" t="s">
        <v>1970</v>
      </c>
      <c r="N290" t="s">
        <v>1970</v>
      </c>
      <c r="O290" s="6" t="s">
        <v>1971</v>
      </c>
      <c r="P290" s="6" t="s">
        <v>1970</v>
      </c>
      <c r="Q290" s="6" t="s">
        <v>1967</v>
      </c>
      <c r="R290" s="9" t="s">
        <v>1972</v>
      </c>
      <c r="S290" s="8" t="s">
        <v>55</v>
      </c>
      <c r="U290" s="8"/>
      <c r="V290" s="26">
        <v>369</v>
      </c>
      <c r="W290" s="26">
        <v>765</v>
      </c>
      <c r="X290" s="26">
        <v>366</v>
      </c>
      <c r="Y290" s="26">
        <v>490</v>
      </c>
      <c r="Z290" s="26">
        <f t="shared" si="22"/>
        <v>388.81299999999999</v>
      </c>
      <c r="AA290" s="26">
        <f t="shared" si="22"/>
        <v>670.39499999999998</v>
      </c>
      <c r="AB290" s="26"/>
      <c r="AC290" s="26">
        <f t="shared" si="24"/>
        <v>529.60400000000004</v>
      </c>
      <c r="AD290" s="10">
        <f t="shared" si="25"/>
        <v>3.5306056986398371</v>
      </c>
      <c r="AE290" s="11">
        <f t="shared" si="23"/>
        <v>0.78593493264272052</v>
      </c>
      <c r="AF290" s="3"/>
    </row>
    <row r="291" spans="1:35" x14ac:dyDescent="0.2">
      <c r="A291" s="6" t="s">
        <v>1973</v>
      </c>
      <c r="B291" t="s">
        <v>1974</v>
      </c>
      <c r="C291" s="1">
        <f t="shared" si="21"/>
        <v>2124</v>
      </c>
      <c r="D291" s="7">
        <v>71069</v>
      </c>
      <c r="E291" t="s">
        <v>58</v>
      </c>
      <c r="F291" s="1">
        <v>147313</v>
      </c>
      <c r="G291" s="1">
        <v>149436</v>
      </c>
      <c r="H291" t="s">
        <v>49</v>
      </c>
      <c r="I291" t="s">
        <v>1975</v>
      </c>
      <c r="J291" s="8"/>
      <c r="K291" t="s">
        <v>1976</v>
      </c>
      <c r="L291" t="s">
        <v>1974</v>
      </c>
      <c r="M291" t="s">
        <v>1977</v>
      </c>
      <c r="N291" t="s">
        <v>1977</v>
      </c>
      <c r="O291" s="6" t="s">
        <v>1978</v>
      </c>
      <c r="P291" s="6" t="s">
        <v>1977</v>
      </c>
      <c r="Q291" s="6" t="s">
        <v>1974</v>
      </c>
      <c r="R291" s="9" t="s">
        <v>1979</v>
      </c>
      <c r="S291" s="8" t="s">
        <v>55</v>
      </c>
      <c r="U291" s="8"/>
      <c r="V291" s="26">
        <v>1394</v>
      </c>
      <c r="W291" s="26">
        <v>2104</v>
      </c>
      <c r="X291" s="26">
        <v>1305</v>
      </c>
      <c r="Y291" s="26">
        <v>1767</v>
      </c>
      <c r="Z291" s="26">
        <f t="shared" si="22"/>
        <v>1422.9275</v>
      </c>
      <c r="AA291" s="26">
        <f t="shared" si="22"/>
        <v>2087.5785000000001</v>
      </c>
      <c r="AB291" s="26"/>
      <c r="AC291" s="26">
        <f t="shared" si="24"/>
        <v>1755.2530000000002</v>
      </c>
      <c r="AD291" s="10">
        <f t="shared" si="25"/>
        <v>3.5224421926750153</v>
      </c>
      <c r="AE291" s="11">
        <f t="shared" si="23"/>
        <v>0.55296829225614352</v>
      </c>
      <c r="AF291" s="3"/>
    </row>
    <row r="292" spans="1:35" x14ac:dyDescent="0.2">
      <c r="A292" s="6" t="s">
        <v>1980</v>
      </c>
      <c r="C292" s="1">
        <f t="shared" si="21"/>
        <v>972</v>
      </c>
      <c r="D292" s="7">
        <v>43903</v>
      </c>
      <c r="E292" t="s">
        <v>270</v>
      </c>
      <c r="F292" s="1">
        <v>290372</v>
      </c>
      <c r="G292" s="1">
        <v>289401</v>
      </c>
      <c r="H292" t="s">
        <v>37</v>
      </c>
      <c r="I292" t="s">
        <v>1981</v>
      </c>
      <c r="J292" s="8"/>
      <c r="K292" t="s">
        <v>1982</v>
      </c>
      <c r="L292" t="s">
        <v>1983</v>
      </c>
      <c r="M292" t="s">
        <v>1984</v>
      </c>
      <c r="N292" t="s">
        <v>1984</v>
      </c>
      <c r="O292" s="6" t="s">
        <v>1985</v>
      </c>
      <c r="P292" s="6" t="s">
        <v>1984</v>
      </c>
      <c r="Q292" s="6" t="s">
        <v>1983</v>
      </c>
      <c r="R292" s="9" t="s">
        <v>1986</v>
      </c>
      <c r="S292" s="8" t="s">
        <v>55</v>
      </c>
      <c r="U292" s="8"/>
      <c r="V292" s="26">
        <v>3743</v>
      </c>
      <c r="W292" s="26">
        <v>5417</v>
      </c>
      <c r="X292" s="26">
        <v>3273</v>
      </c>
      <c r="Y292" s="26">
        <v>4049</v>
      </c>
      <c r="Z292" s="26">
        <f t="shared" si="22"/>
        <v>3690.6514999999999</v>
      </c>
      <c r="AA292" s="26">
        <f t="shared" si="22"/>
        <v>5080.1895000000004</v>
      </c>
      <c r="AB292" s="26"/>
      <c r="AC292" s="26">
        <f t="shared" si="24"/>
        <v>4385.4205000000002</v>
      </c>
      <c r="AD292" s="10">
        <f t="shared" si="25"/>
        <v>3.5053425277499537</v>
      </c>
      <c r="AE292" s="11">
        <f t="shared" si="23"/>
        <v>0.46100679952657503</v>
      </c>
      <c r="AF292" s="3"/>
    </row>
    <row r="293" spans="1:35" x14ac:dyDescent="0.2">
      <c r="A293" s="6" t="s">
        <v>1987</v>
      </c>
      <c r="C293" s="1">
        <f t="shared" si="21"/>
        <v>780</v>
      </c>
      <c r="D293" s="7">
        <v>-116928</v>
      </c>
      <c r="E293" t="s">
        <v>48</v>
      </c>
      <c r="F293" s="1">
        <v>100838</v>
      </c>
      <c r="G293" s="1">
        <v>100059</v>
      </c>
      <c r="H293" t="s">
        <v>37</v>
      </c>
      <c r="I293" t="s">
        <v>1988</v>
      </c>
      <c r="J293" s="8"/>
      <c r="K293" t="s">
        <v>1989</v>
      </c>
      <c r="L293" t="s">
        <v>1990</v>
      </c>
      <c r="M293" t="s">
        <v>1991</v>
      </c>
      <c r="N293" t="s">
        <v>1991</v>
      </c>
      <c r="O293" s="6" t="s">
        <v>1992</v>
      </c>
      <c r="P293" s="6" t="s">
        <v>1991</v>
      </c>
      <c r="Q293" s="6" t="s">
        <v>1990</v>
      </c>
      <c r="R293" s="9" t="s">
        <v>1993</v>
      </c>
      <c r="S293" s="8" t="s">
        <v>55</v>
      </c>
      <c r="U293" s="8"/>
      <c r="V293" s="26">
        <v>239</v>
      </c>
      <c r="W293" s="26">
        <v>507</v>
      </c>
      <c r="X293" s="26">
        <v>237</v>
      </c>
      <c r="Y293" s="26">
        <v>363</v>
      </c>
      <c r="Z293" s="26">
        <f t="shared" si="22"/>
        <v>252.15350000000001</v>
      </c>
      <c r="AA293" s="26">
        <f t="shared" si="22"/>
        <v>467.03650000000005</v>
      </c>
      <c r="AB293" s="26"/>
      <c r="AC293" s="26">
        <f t="shared" si="24"/>
        <v>359.59500000000003</v>
      </c>
      <c r="AD293" s="10">
        <f t="shared" si="25"/>
        <v>3.4620400206274518</v>
      </c>
      <c r="AE293" s="11">
        <f t="shared" si="23"/>
        <v>0.88923305368132055</v>
      </c>
      <c r="AF293" s="3"/>
    </row>
    <row r="294" spans="1:35" x14ac:dyDescent="0.2">
      <c r="A294" s="6" t="s">
        <v>1994</v>
      </c>
      <c r="C294" s="1">
        <f t="shared" si="21"/>
        <v>642</v>
      </c>
      <c r="D294" s="7">
        <v>-144325</v>
      </c>
      <c r="E294" t="s">
        <v>36</v>
      </c>
      <c r="F294" s="1">
        <v>278147</v>
      </c>
      <c r="G294" s="1">
        <v>277506</v>
      </c>
      <c r="H294" t="s">
        <v>37</v>
      </c>
      <c r="I294" t="s">
        <v>1995</v>
      </c>
      <c r="J294" s="8"/>
      <c r="K294" t="s">
        <v>1996</v>
      </c>
      <c r="L294" t="s">
        <v>1997</v>
      </c>
      <c r="M294" t="s">
        <v>1998</v>
      </c>
      <c r="N294" t="s">
        <v>1998</v>
      </c>
      <c r="O294" s="6" t="s">
        <v>1999</v>
      </c>
      <c r="P294" s="6" t="s">
        <v>1998</v>
      </c>
      <c r="Q294" s="6" t="s">
        <v>1997</v>
      </c>
      <c r="R294" s="9" t="s">
        <v>2000</v>
      </c>
      <c r="S294" s="8" t="s">
        <v>55</v>
      </c>
      <c r="U294" s="8"/>
      <c r="V294" s="26">
        <v>954</v>
      </c>
      <c r="W294" s="26">
        <v>1330</v>
      </c>
      <c r="X294" s="26">
        <v>800</v>
      </c>
      <c r="Y294" s="26">
        <v>1246</v>
      </c>
      <c r="Z294" s="26">
        <f t="shared" si="22"/>
        <v>922.4</v>
      </c>
      <c r="AA294" s="26">
        <f t="shared" si="22"/>
        <v>1395.5329999999999</v>
      </c>
      <c r="AB294" s="26"/>
      <c r="AC294" s="26">
        <f t="shared" si="24"/>
        <v>1158.9665</v>
      </c>
      <c r="AD294" s="10">
        <f t="shared" si="25"/>
        <v>3.4258072400404425</v>
      </c>
      <c r="AE294" s="11">
        <f t="shared" si="23"/>
        <v>0.59735182194009817</v>
      </c>
      <c r="AF294" s="3"/>
      <c r="AG294" s="2">
        <v>0</v>
      </c>
    </row>
    <row r="295" spans="1:35" x14ac:dyDescent="0.2">
      <c r="A295" s="6" t="s">
        <v>2001</v>
      </c>
      <c r="C295" s="1">
        <f t="shared" si="21"/>
        <v>2562</v>
      </c>
      <c r="D295" s="7">
        <v>-383618</v>
      </c>
      <c r="E295" t="s">
        <v>36</v>
      </c>
      <c r="F295" s="1">
        <v>37253</v>
      </c>
      <c r="G295" s="1">
        <v>39814</v>
      </c>
      <c r="H295" t="s">
        <v>49</v>
      </c>
      <c r="I295" t="s">
        <v>2002</v>
      </c>
      <c r="J295" s="8"/>
      <c r="K295" t="s">
        <v>2003</v>
      </c>
      <c r="L295" t="s">
        <v>2004</v>
      </c>
      <c r="M295" t="s">
        <v>2005</v>
      </c>
      <c r="N295" t="s">
        <v>2005</v>
      </c>
      <c r="O295" s="6" t="s">
        <v>2006</v>
      </c>
      <c r="P295" s="6" t="s">
        <v>2005</v>
      </c>
      <c r="Q295" s="6" t="s">
        <v>2004</v>
      </c>
      <c r="R295" s="9" t="s">
        <v>2007</v>
      </c>
      <c r="S295" s="8" t="s">
        <v>55</v>
      </c>
      <c r="U295" s="8"/>
      <c r="V295" s="26">
        <v>368</v>
      </c>
      <c r="W295" s="26">
        <v>726</v>
      </c>
      <c r="X295" s="26">
        <v>402</v>
      </c>
      <c r="Y295" s="26">
        <v>553</v>
      </c>
      <c r="Z295" s="26">
        <f t="shared" si="22"/>
        <v>408.31100000000004</v>
      </c>
      <c r="AA295" s="26">
        <f t="shared" si="22"/>
        <v>687.78150000000005</v>
      </c>
      <c r="AB295" s="26"/>
      <c r="AC295" s="26">
        <f t="shared" si="24"/>
        <v>548.0462500000001</v>
      </c>
      <c r="AD295" s="10">
        <f t="shared" si="25"/>
        <v>3.4200502349230857</v>
      </c>
      <c r="AE295" s="11">
        <f t="shared" si="23"/>
        <v>0.75228187601355445</v>
      </c>
      <c r="AF295" s="3"/>
    </row>
    <row r="296" spans="1:35" x14ac:dyDescent="0.2">
      <c r="A296" s="6" t="s">
        <v>2008</v>
      </c>
      <c r="C296" s="1">
        <f t="shared" si="21"/>
        <v>2670</v>
      </c>
      <c r="D296" s="7">
        <v>-129037</v>
      </c>
      <c r="E296" t="s">
        <v>36</v>
      </c>
      <c r="F296" s="1">
        <v>294449</v>
      </c>
      <c r="G296" s="1">
        <v>291780</v>
      </c>
      <c r="H296" t="s">
        <v>37</v>
      </c>
      <c r="I296" t="s">
        <v>2009</v>
      </c>
      <c r="J296" s="8"/>
      <c r="K296" t="s">
        <v>2010</v>
      </c>
      <c r="L296" t="s">
        <v>2011</v>
      </c>
      <c r="M296" t="s">
        <v>2012</v>
      </c>
      <c r="N296" t="s">
        <v>2012</v>
      </c>
      <c r="O296" s="6" t="s">
        <v>2013</v>
      </c>
      <c r="P296" s="6" t="s">
        <v>2012</v>
      </c>
      <c r="Q296" s="6" t="s">
        <v>2011</v>
      </c>
      <c r="R296" s="9" t="s">
        <v>2014</v>
      </c>
      <c r="S296" s="8" t="s">
        <v>55</v>
      </c>
      <c r="U296" s="8"/>
      <c r="V296" s="26">
        <v>232</v>
      </c>
      <c r="W296" s="26">
        <v>423</v>
      </c>
      <c r="X296" s="26">
        <v>168</v>
      </c>
      <c r="Y296" s="26">
        <v>322</v>
      </c>
      <c r="Z296" s="26">
        <f t="shared" si="22"/>
        <v>210.32400000000001</v>
      </c>
      <c r="AA296" s="26">
        <f t="shared" si="22"/>
        <v>401.03100000000001</v>
      </c>
      <c r="AB296" s="26"/>
      <c r="AC296" s="26">
        <f t="shared" si="24"/>
        <v>305.67750000000001</v>
      </c>
      <c r="AD296" s="10">
        <f t="shared" si="25"/>
        <v>3.3992834379194878</v>
      </c>
      <c r="AE296" s="11">
        <f t="shared" si="23"/>
        <v>0.9311002775071815</v>
      </c>
      <c r="AF296" s="3"/>
      <c r="AI296" s="13"/>
    </row>
    <row r="297" spans="1:35" x14ac:dyDescent="0.2">
      <c r="A297" s="6" t="s">
        <v>2015</v>
      </c>
      <c r="C297" s="1">
        <f t="shared" si="21"/>
        <v>4431</v>
      </c>
      <c r="D297" s="7">
        <v>271454</v>
      </c>
      <c r="E297" t="s">
        <v>74</v>
      </c>
      <c r="F297" s="1">
        <v>1256421</v>
      </c>
      <c r="G297" s="1">
        <v>1260851</v>
      </c>
      <c r="H297" t="s">
        <v>49</v>
      </c>
      <c r="I297" t="s">
        <v>2016</v>
      </c>
      <c r="J297" s="8"/>
      <c r="K297" t="s">
        <v>2017</v>
      </c>
      <c r="L297" t="s">
        <v>2018</v>
      </c>
      <c r="M297" t="s">
        <v>2019</v>
      </c>
      <c r="N297" t="s">
        <v>2019</v>
      </c>
      <c r="O297" s="6" t="s">
        <v>2020</v>
      </c>
      <c r="P297" s="6" t="s">
        <v>2019</v>
      </c>
      <c r="Q297" s="6" t="s">
        <v>2018</v>
      </c>
      <c r="R297" s="9" t="s">
        <v>2021</v>
      </c>
      <c r="S297" s="8" t="s">
        <v>55</v>
      </c>
      <c r="U297" s="8"/>
      <c r="V297" s="26">
        <v>282</v>
      </c>
      <c r="W297" s="26">
        <v>459</v>
      </c>
      <c r="X297" s="26">
        <v>173</v>
      </c>
      <c r="Y297" s="26">
        <v>357</v>
      </c>
      <c r="Z297" s="26">
        <f t="shared" si="22"/>
        <v>238.10149999999999</v>
      </c>
      <c r="AA297" s="26">
        <f t="shared" si="22"/>
        <v>439.52350000000001</v>
      </c>
      <c r="AB297" s="26"/>
      <c r="AC297" s="26">
        <f t="shared" si="24"/>
        <v>338.8125</v>
      </c>
      <c r="AD297" s="10">
        <f t="shared" si="25"/>
        <v>3.3638599561343563</v>
      </c>
      <c r="AE297" s="11">
        <f t="shared" si="23"/>
        <v>0.88436359462027114</v>
      </c>
      <c r="AF297" s="3"/>
      <c r="AG297" s="2">
        <v>0</v>
      </c>
    </row>
    <row r="298" spans="1:35" x14ac:dyDescent="0.2">
      <c r="A298" s="6" t="s">
        <v>2022</v>
      </c>
      <c r="C298" s="1">
        <f t="shared" si="21"/>
        <v>1695</v>
      </c>
      <c r="D298" s="7">
        <v>354752</v>
      </c>
      <c r="E298" t="s">
        <v>74</v>
      </c>
      <c r="F298" s="1">
        <v>1342781</v>
      </c>
      <c r="G298" s="1">
        <v>1341087</v>
      </c>
      <c r="H298" t="s">
        <v>37</v>
      </c>
      <c r="I298" t="s">
        <v>2023</v>
      </c>
      <c r="J298" s="8"/>
      <c r="K298" t="s">
        <v>2024</v>
      </c>
      <c r="L298" t="s">
        <v>2025</v>
      </c>
      <c r="M298" t="s">
        <v>2026</v>
      </c>
      <c r="N298" t="s">
        <v>2026</v>
      </c>
      <c r="O298" s="6" t="s">
        <v>2027</v>
      </c>
      <c r="P298" s="6" t="s">
        <v>2026</v>
      </c>
      <c r="Q298" s="6" t="s">
        <v>2025</v>
      </c>
      <c r="R298" s="9" t="s">
        <v>2028</v>
      </c>
      <c r="S298" s="8" t="s">
        <v>55</v>
      </c>
      <c r="U298" s="8"/>
      <c r="V298" s="26">
        <v>496</v>
      </c>
      <c r="W298" s="26">
        <v>905</v>
      </c>
      <c r="X298" s="26">
        <v>445</v>
      </c>
      <c r="Y298" s="26">
        <v>598</v>
      </c>
      <c r="Z298" s="26">
        <f t="shared" si="22"/>
        <v>496.19749999999999</v>
      </c>
      <c r="AA298" s="26">
        <f t="shared" si="22"/>
        <v>803.62900000000002</v>
      </c>
      <c r="AB298" s="26"/>
      <c r="AC298" s="26">
        <f t="shared" si="24"/>
        <v>649.91325000000006</v>
      </c>
      <c r="AD298" s="10">
        <f t="shared" si="25"/>
        <v>3.3505430587355338</v>
      </c>
      <c r="AE298" s="11">
        <f t="shared" si="23"/>
        <v>0.69561516004711754</v>
      </c>
      <c r="AF298" s="3"/>
    </row>
    <row r="299" spans="1:35" x14ac:dyDescent="0.2">
      <c r="A299" s="6" t="s">
        <v>2029</v>
      </c>
      <c r="C299" s="1">
        <f t="shared" si="21"/>
        <v>921</v>
      </c>
      <c r="D299" s="7">
        <v>193688</v>
      </c>
      <c r="E299" t="s">
        <v>89</v>
      </c>
      <c r="F299" s="1">
        <v>419473</v>
      </c>
      <c r="G299" s="1">
        <v>420393</v>
      </c>
      <c r="H299" t="s">
        <v>49</v>
      </c>
      <c r="I299" t="s">
        <v>2030</v>
      </c>
      <c r="J299" s="8"/>
      <c r="K299" t="s">
        <v>2031</v>
      </c>
      <c r="L299" t="s">
        <v>2032</v>
      </c>
      <c r="M299" t="s">
        <v>2033</v>
      </c>
      <c r="N299" t="s">
        <v>2034</v>
      </c>
      <c r="O299" s="6" t="s">
        <v>2035</v>
      </c>
      <c r="P299" s="6" t="s">
        <v>2034</v>
      </c>
      <c r="Q299" s="6" t="s">
        <v>2032</v>
      </c>
      <c r="R299" s="9" t="s">
        <v>2036</v>
      </c>
      <c r="S299" s="8" t="s">
        <v>55</v>
      </c>
      <c r="U299" s="8" t="s">
        <v>96</v>
      </c>
      <c r="V299" s="26">
        <v>220</v>
      </c>
      <c r="W299" s="26">
        <v>404</v>
      </c>
      <c r="X299" s="26">
        <v>150</v>
      </c>
      <c r="Y299" s="26">
        <v>292</v>
      </c>
      <c r="Z299" s="26">
        <f t="shared" si="22"/>
        <v>194.32499999999999</v>
      </c>
      <c r="AA299" s="26">
        <f t="shared" si="22"/>
        <v>373.96600000000001</v>
      </c>
      <c r="AB299" s="26"/>
      <c r="AC299" s="26">
        <f t="shared" si="24"/>
        <v>284.14549999999997</v>
      </c>
      <c r="AD299" s="10">
        <f t="shared" si="25"/>
        <v>3.3470402783025519</v>
      </c>
      <c r="AE299" s="11">
        <f t="shared" si="23"/>
        <v>0.94443559381721121</v>
      </c>
      <c r="AF299" s="3"/>
    </row>
    <row r="300" spans="1:35" x14ac:dyDescent="0.2">
      <c r="A300" s="6" t="s">
        <v>2037</v>
      </c>
      <c r="C300" s="1">
        <f t="shared" si="21"/>
        <v>2841</v>
      </c>
      <c r="D300" s="7">
        <v>-164953</v>
      </c>
      <c r="E300" t="s">
        <v>141</v>
      </c>
      <c r="F300" s="1">
        <v>94187</v>
      </c>
      <c r="G300" s="1">
        <v>91347</v>
      </c>
      <c r="H300" t="s">
        <v>37</v>
      </c>
      <c r="I300" t="s">
        <v>2038</v>
      </c>
      <c r="J300" s="8"/>
      <c r="K300" t="s">
        <v>2039</v>
      </c>
      <c r="L300" t="s">
        <v>2040</v>
      </c>
      <c r="M300" t="s">
        <v>2041</v>
      </c>
      <c r="N300" t="s">
        <v>2041</v>
      </c>
      <c r="O300" s="6" t="s">
        <v>2042</v>
      </c>
      <c r="P300" s="6" t="s">
        <v>2041</v>
      </c>
      <c r="Q300" s="6" t="s">
        <v>2040</v>
      </c>
      <c r="R300" s="9" t="s">
        <v>2043</v>
      </c>
      <c r="S300" s="8" t="s">
        <v>55</v>
      </c>
      <c r="U300" s="8"/>
      <c r="V300" s="26">
        <v>701</v>
      </c>
      <c r="W300" s="26">
        <v>1153</v>
      </c>
      <c r="X300" s="26">
        <v>721</v>
      </c>
      <c r="Y300" s="26">
        <v>979</v>
      </c>
      <c r="Z300" s="26">
        <f t="shared" si="22"/>
        <v>752.01549999999997</v>
      </c>
      <c r="AA300" s="26">
        <f t="shared" si="22"/>
        <v>1150.7045000000001</v>
      </c>
      <c r="AB300" s="26"/>
      <c r="AC300" s="26">
        <f t="shared" si="24"/>
        <v>951.36</v>
      </c>
      <c r="AD300" s="10">
        <f t="shared" si="25"/>
        <v>3.3284129453644442</v>
      </c>
      <c r="AE300" s="11">
        <f t="shared" si="23"/>
        <v>0.61368309498375617</v>
      </c>
      <c r="AF300" s="3"/>
    </row>
    <row r="301" spans="1:35" x14ac:dyDescent="0.2">
      <c r="A301" s="6" t="s">
        <v>2044</v>
      </c>
      <c r="C301" s="1">
        <f t="shared" si="21"/>
        <v>2034</v>
      </c>
      <c r="D301" s="7">
        <v>-409142</v>
      </c>
      <c r="E301" t="s">
        <v>74</v>
      </c>
      <c r="F301" s="1">
        <v>579056</v>
      </c>
      <c r="G301" s="1">
        <v>577023</v>
      </c>
      <c r="H301" t="s">
        <v>37</v>
      </c>
      <c r="I301" t="s">
        <v>2045</v>
      </c>
      <c r="J301" s="8"/>
      <c r="K301" t="s">
        <v>2046</v>
      </c>
      <c r="L301" t="s">
        <v>2047</v>
      </c>
      <c r="M301" t="s">
        <v>2048</v>
      </c>
      <c r="N301" t="s">
        <v>2048</v>
      </c>
      <c r="O301" s="6" t="s">
        <v>2049</v>
      </c>
      <c r="P301" s="6" t="s">
        <v>2048</v>
      </c>
      <c r="Q301" s="6" t="s">
        <v>2047</v>
      </c>
      <c r="R301" s="9" t="s">
        <v>2050</v>
      </c>
      <c r="S301" s="8" t="s">
        <v>55</v>
      </c>
      <c r="U301" s="8"/>
      <c r="V301" s="26">
        <v>279</v>
      </c>
      <c r="W301" s="26">
        <v>526</v>
      </c>
      <c r="X301" s="26">
        <v>295</v>
      </c>
      <c r="Y301" s="26">
        <v>457</v>
      </c>
      <c r="Z301" s="26">
        <f t="shared" si="22"/>
        <v>304.3725</v>
      </c>
      <c r="AA301" s="26">
        <f t="shared" si="22"/>
        <v>531.57349999999997</v>
      </c>
      <c r="AB301" s="26"/>
      <c r="AC301" s="26">
        <f t="shared" si="24"/>
        <v>417.97299999999996</v>
      </c>
      <c r="AD301" s="10">
        <f t="shared" si="25"/>
        <v>3.3166629025485972</v>
      </c>
      <c r="AE301" s="11">
        <f t="shared" si="23"/>
        <v>0.80443116768426104</v>
      </c>
      <c r="AF301" s="3"/>
    </row>
    <row r="302" spans="1:35" x14ac:dyDescent="0.2">
      <c r="A302" s="6" t="s">
        <v>2051</v>
      </c>
      <c r="C302" s="1">
        <f t="shared" si="21"/>
        <v>3708</v>
      </c>
      <c r="D302" s="7">
        <v>26121</v>
      </c>
      <c r="E302" t="s">
        <v>48</v>
      </c>
      <c r="F302" s="1">
        <v>245351</v>
      </c>
      <c r="G302" s="1">
        <v>241644</v>
      </c>
      <c r="H302" t="s">
        <v>37</v>
      </c>
      <c r="I302" t="s">
        <v>2052</v>
      </c>
      <c r="J302" s="8"/>
      <c r="K302" t="s">
        <v>2053</v>
      </c>
      <c r="L302" t="s">
        <v>2054</v>
      </c>
      <c r="M302" t="s">
        <v>2055</v>
      </c>
      <c r="N302" t="s">
        <v>2055</v>
      </c>
      <c r="O302" s="6" t="s">
        <v>2056</v>
      </c>
      <c r="P302" s="6" t="s">
        <v>2055</v>
      </c>
      <c r="Q302" s="6" t="s">
        <v>2054</v>
      </c>
      <c r="R302" s="9" t="s">
        <v>2057</v>
      </c>
      <c r="S302" s="8" t="s">
        <v>55</v>
      </c>
      <c r="U302" s="8"/>
      <c r="V302" s="26">
        <v>1647</v>
      </c>
      <c r="W302" s="26">
        <v>2521</v>
      </c>
      <c r="X302" s="26">
        <v>1364</v>
      </c>
      <c r="Y302" s="26">
        <v>1689</v>
      </c>
      <c r="Z302" s="26">
        <f t="shared" si="22"/>
        <v>1582.202</v>
      </c>
      <c r="AA302" s="26">
        <f t="shared" si="22"/>
        <v>2250.4094999999998</v>
      </c>
      <c r="AB302" s="26"/>
      <c r="AC302" s="26">
        <f t="shared" si="24"/>
        <v>1916.30575</v>
      </c>
      <c r="AD302" s="10">
        <f t="shared" si="25"/>
        <v>3.3034312454702093</v>
      </c>
      <c r="AE302" s="11">
        <f t="shared" si="23"/>
        <v>0.50825374735663797</v>
      </c>
      <c r="AF302" s="3"/>
    </row>
    <row r="303" spans="1:35" x14ac:dyDescent="0.2">
      <c r="A303" s="6" t="s">
        <v>2058</v>
      </c>
      <c r="C303" s="1">
        <f t="shared" si="21"/>
        <v>2229</v>
      </c>
      <c r="D303" s="7">
        <v>-504047</v>
      </c>
      <c r="E303" t="s">
        <v>66</v>
      </c>
      <c r="F303" s="1">
        <v>544448</v>
      </c>
      <c r="G303" s="1">
        <v>546676</v>
      </c>
      <c r="H303" t="s">
        <v>49</v>
      </c>
      <c r="I303" t="s">
        <v>2059</v>
      </c>
      <c r="J303" s="8"/>
      <c r="K303" t="s">
        <v>2060</v>
      </c>
      <c r="L303" t="s">
        <v>2061</v>
      </c>
      <c r="M303" t="s">
        <v>2062</v>
      </c>
      <c r="N303" t="s">
        <v>2063</v>
      </c>
      <c r="O303" s="6" t="s">
        <v>2064</v>
      </c>
      <c r="P303" s="6" t="s">
        <v>2063</v>
      </c>
      <c r="Q303" s="6" t="s">
        <v>2061</v>
      </c>
      <c r="R303" s="9" t="s">
        <v>2065</v>
      </c>
      <c r="S303" s="8" t="s">
        <v>55</v>
      </c>
      <c r="U303" s="8"/>
      <c r="V303" s="26">
        <v>751</v>
      </c>
      <c r="W303" s="26">
        <v>1258</v>
      </c>
      <c r="X303" s="26">
        <v>928</v>
      </c>
      <c r="Y303" s="26">
        <v>1199</v>
      </c>
      <c r="Z303" s="26">
        <f t="shared" si="22"/>
        <v>892.00400000000002</v>
      </c>
      <c r="AA303" s="26">
        <f t="shared" si="22"/>
        <v>1332.0145</v>
      </c>
      <c r="AB303" s="26"/>
      <c r="AC303" s="26">
        <f t="shared" si="24"/>
        <v>1112.0092500000001</v>
      </c>
      <c r="AD303" s="10">
        <f t="shared" si="25"/>
        <v>3.2800909063094594</v>
      </c>
      <c r="AE303" s="11">
        <f t="shared" si="23"/>
        <v>0.578487702609077</v>
      </c>
      <c r="AF303" s="3"/>
    </row>
    <row r="304" spans="1:35" x14ac:dyDescent="0.2">
      <c r="A304" s="6" t="s">
        <v>2066</v>
      </c>
      <c r="C304" s="1">
        <f t="shared" si="21"/>
        <v>2856</v>
      </c>
      <c r="D304" s="7">
        <v>-877136</v>
      </c>
      <c r="E304" t="s">
        <v>66</v>
      </c>
      <c r="F304" s="1">
        <v>173900</v>
      </c>
      <c r="G304" s="1">
        <v>171045</v>
      </c>
      <c r="H304" t="s">
        <v>37</v>
      </c>
      <c r="I304" t="s">
        <v>2067</v>
      </c>
      <c r="J304" s="8"/>
      <c r="K304" t="s">
        <v>2068</v>
      </c>
      <c r="L304" t="s">
        <v>2069</v>
      </c>
      <c r="M304" t="s">
        <v>2070</v>
      </c>
      <c r="N304" t="s">
        <v>2070</v>
      </c>
      <c r="O304" s="6" t="s">
        <v>2071</v>
      </c>
      <c r="P304" s="6" t="s">
        <v>2070</v>
      </c>
      <c r="Q304" s="6" t="s">
        <v>2069</v>
      </c>
      <c r="R304" s="9" t="s">
        <v>2072</v>
      </c>
      <c r="S304" s="8" t="s">
        <v>55</v>
      </c>
      <c r="U304" s="8"/>
      <c r="V304" s="26">
        <v>287</v>
      </c>
      <c r="W304" s="26">
        <v>490</v>
      </c>
      <c r="X304" s="26">
        <v>221</v>
      </c>
      <c r="Y304" s="26">
        <v>390</v>
      </c>
      <c r="Z304" s="26">
        <f t="shared" si="22"/>
        <v>267.26549999999997</v>
      </c>
      <c r="AA304" s="26">
        <f t="shared" si="22"/>
        <v>474.34500000000003</v>
      </c>
      <c r="AB304" s="26"/>
      <c r="AC304" s="26">
        <f t="shared" si="24"/>
        <v>370.80525</v>
      </c>
      <c r="AD304" s="10">
        <f t="shared" si="25"/>
        <v>3.2608171784726903</v>
      </c>
      <c r="AE304" s="11">
        <f t="shared" si="23"/>
        <v>0.82766312087932792</v>
      </c>
      <c r="AF304" s="3"/>
    </row>
    <row r="305" spans="1:33" x14ac:dyDescent="0.2">
      <c r="A305" s="6" t="s">
        <v>2073</v>
      </c>
      <c r="B305" t="s">
        <v>2074</v>
      </c>
      <c r="C305" s="1">
        <f t="shared" si="21"/>
        <v>4272</v>
      </c>
      <c r="D305" s="7">
        <v>-241444</v>
      </c>
      <c r="E305" t="s">
        <v>141</v>
      </c>
      <c r="F305" s="1">
        <v>14140</v>
      </c>
      <c r="G305" s="1">
        <v>18411</v>
      </c>
      <c r="H305" t="s">
        <v>49</v>
      </c>
      <c r="I305" t="s">
        <v>2075</v>
      </c>
      <c r="J305" s="8"/>
      <c r="K305" t="s">
        <v>2076</v>
      </c>
      <c r="O305" s="6"/>
      <c r="P305" s="6"/>
      <c r="Q305" s="6"/>
      <c r="R305" s="9" t="e">
        <v>#N/A</v>
      </c>
      <c r="S305" s="8"/>
      <c r="U305" s="8"/>
      <c r="V305" s="26">
        <v>232</v>
      </c>
      <c r="W305" s="26">
        <v>456</v>
      </c>
      <c r="X305" s="26">
        <v>181</v>
      </c>
      <c r="Y305" s="26">
        <v>296</v>
      </c>
      <c r="Z305" s="26">
        <f t="shared" si="22"/>
        <v>217.5455</v>
      </c>
      <c r="AA305" s="26">
        <f t="shared" si="22"/>
        <v>402.30799999999999</v>
      </c>
      <c r="AB305" s="26"/>
      <c r="AC305" s="26">
        <f t="shared" si="24"/>
        <v>309.92674999999997</v>
      </c>
      <c r="AD305" s="10">
        <f t="shared" si="25"/>
        <v>3.2562743691350522</v>
      </c>
      <c r="AE305" s="11">
        <f t="shared" si="23"/>
        <v>0.88698325205059958</v>
      </c>
      <c r="AF305" s="3"/>
    </row>
    <row r="306" spans="1:33" x14ac:dyDescent="0.2">
      <c r="A306" s="6" t="s">
        <v>2077</v>
      </c>
      <c r="C306" s="1">
        <f t="shared" si="21"/>
        <v>327</v>
      </c>
      <c r="D306" s="7">
        <v>-254203</v>
      </c>
      <c r="E306" t="s">
        <v>66</v>
      </c>
      <c r="F306" s="1">
        <v>795569</v>
      </c>
      <c r="G306" s="1">
        <v>795243</v>
      </c>
      <c r="H306" t="s">
        <v>37</v>
      </c>
      <c r="I306" t="s">
        <v>2078</v>
      </c>
      <c r="J306" s="8"/>
      <c r="K306" t="s">
        <v>2079</v>
      </c>
      <c r="L306" t="s">
        <v>2080</v>
      </c>
      <c r="M306" t="s">
        <v>2081</v>
      </c>
      <c r="N306" t="s">
        <v>2081</v>
      </c>
      <c r="O306" s="6" t="s">
        <v>2082</v>
      </c>
      <c r="P306" s="6" t="s">
        <v>2081</v>
      </c>
      <c r="Q306" s="6" t="s">
        <v>2080</v>
      </c>
      <c r="R306" s="9" t="s">
        <v>2083</v>
      </c>
      <c r="S306" s="8" t="s">
        <v>55</v>
      </c>
      <c r="U306" s="8" t="s">
        <v>96</v>
      </c>
      <c r="V306" s="26">
        <v>196</v>
      </c>
      <c r="W306" s="26">
        <v>378</v>
      </c>
      <c r="X306" s="26">
        <v>133</v>
      </c>
      <c r="Y306" s="26">
        <v>248</v>
      </c>
      <c r="Z306" s="26">
        <f t="shared" si="22"/>
        <v>172.88150000000002</v>
      </c>
      <c r="AA306" s="26">
        <f t="shared" si="22"/>
        <v>335.20400000000001</v>
      </c>
      <c r="AB306" s="26"/>
      <c r="AC306" s="26">
        <f t="shared" si="24"/>
        <v>254.04275000000001</v>
      </c>
      <c r="AD306" s="10">
        <f t="shared" si="25"/>
        <v>3.2316175157473057</v>
      </c>
      <c r="AE306" s="11">
        <f t="shared" si="23"/>
        <v>0.9552558700107997</v>
      </c>
      <c r="AF306" s="3"/>
    </row>
    <row r="307" spans="1:33" x14ac:dyDescent="0.2">
      <c r="A307" s="6" t="s">
        <v>2084</v>
      </c>
      <c r="C307" s="1">
        <f t="shared" si="21"/>
        <v>2856</v>
      </c>
      <c r="D307" s="7">
        <v>-408998</v>
      </c>
      <c r="E307" t="s">
        <v>149</v>
      </c>
      <c r="F307" s="1">
        <v>385209</v>
      </c>
      <c r="G307" s="1">
        <v>382354</v>
      </c>
      <c r="H307" t="s">
        <v>37</v>
      </c>
      <c r="I307" t="s">
        <v>2085</v>
      </c>
      <c r="J307" s="8"/>
      <c r="K307" t="s">
        <v>2086</v>
      </c>
      <c r="L307" t="s">
        <v>2087</v>
      </c>
      <c r="N307" t="s">
        <v>2088</v>
      </c>
      <c r="O307" s="6" t="s">
        <v>2089</v>
      </c>
      <c r="P307" s="6" t="s">
        <v>2088</v>
      </c>
      <c r="Q307" s="6" t="s">
        <v>2087</v>
      </c>
      <c r="R307" s="9" t="s">
        <v>2090</v>
      </c>
      <c r="S307" s="8" t="s">
        <v>44</v>
      </c>
      <c r="U307" s="8"/>
      <c r="V307" s="26">
        <v>369</v>
      </c>
      <c r="W307" s="26">
        <v>589</v>
      </c>
      <c r="X307" s="26">
        <v>363</v>
      </c>
      <c r="Y307" s="26">
        <v>589</v>
      </c>
      <c r="Z307" s="26">
        <f t="shared" si="22"/>
        <v>387.1465</v>
      </c>
      <c r="AA307" s="26">
        <f t="shared" si="22"/>
        <v>640.35950000000003</v>
      </c>
      <c r="AB307" s="26"/>
      <c r="AC307" s="26">
        <f t="shared" si="24"/>
        <v>513.75300000000004</v>
      </c>
      <c r="AD307" s="10">
        <f t="shared" si="25"/>
        <v>3.2266515545026149</v>
      </c>
      <c r="AE307" s="11">
        <f t="shared" si="23"/>
        <v>0.72600246692775128</v>
      </c>
      <c r="AF307" s="3"/>
    </row>
    <row r="308" spans="1:33" x14ac:dyDescent="0.2">
      <c r="A308" s="6" t="s">
        <v>2091</v>
      </c>
      <c r="C308" s="1">
        <f t="shared" si="21"/>
        <v>3927</v>
      </c>
      <c r="D308" s="7">
        <v>29956</v>
      </c>
      <c r="E308" t="s">
        <v>149</v>
      </c>
      <c r="F308" s="1">
        <v>820773</v>
      </c>
      <c r="G308" s="1">
        <v>824699</v>
      </c>
      <c r="H308" t="s">
        <v>49</v>
      </c>
      <c r="I308" t="s">
        <v>2092</v>
      </c>
      <c r="J308" s="8"/>
      <c r="K308" t="s">
        <v>2093</v>
      </c>
      <c r="L308" t="s">
        <v>2094</v>
      </c>
      <c r="M308" t="s">
        <v>2095</v>
      </c>
      <c r="N308" t="s">
        <v>2095</v>
      </c>
      <c r="O308" s="6" t="s">
        <v>2096</v>
      </c>
      <c r="P308" s="6" t="s">
        <v>2095</v>
      </c>
      <c r="Q308" s="6" t="s">
        <v>2094</v>
      </c>
      <c r="R308" s="9" t="s">
        <v>2097</v>
      </c>
      <c r="S308" s="8" t="s">
        <v>44</v>
      </c>
      <c r="U308" s="8"/>
      <c r="V308" s="26">
        <v>1789</v>
      </c>
      <c r="W308" s="26">
        <v>2600</v>
      </c>
      <c r="X308" s="26">
        <v>1572</v>
      </c>
      <c r="Y308" s="26">
        <v>1997</v>
      </c>
      <c r="Z308" s="26">
        <f t="shared" si="22"/>
        <v>1768.7460000000001</v>
      </c>
      <c r="AA308" s="26">
        <f t="shared" si="22"/>
        <v>2470.2435</v>
      </c>
      <c r="AB308" s="26"/>
      <c r="AC308" s="26">
        <f t="shared" si="24"/>
        <v>2119.4947499999998</v>
      </c>
      <c r="AD308" s="10">
        <f t="shared" si="25"/>
        <v>3.2027472220541533</v>
      </c>
      <c r="AE308" s="11">
        <f t="shared" si="23"/>
        <v>0.48192637469035954</v>
      </c>
      <c r="AF308" s="3"/>
    </row>
    <row r="309" spans="1:33" x14ac:dyDescent="0.2">
      <c r="A309" s="6" t="s">
        <v>2098</v>
      </c>
      <c r="B309" t="s">
        <v>2099</v>
      </c>
      <c r="C309" s="1">
        <f t="shared" si="21"/>
        <v>1011</v>
      </c>
      <c r="D309" s="7">
        <v>-400477</v>
      </c>
      <c r="E309" t="s">
        <v>74</v>
      </c>
      <c r="F309" s="1">
        <v>587210</v>
      </c>
      <c r="G309" s="1">
        <v>586200</v>
      </c>
      <c r="H309" t="s">
        <v>37</v>
      </c>
      <c r="I309" t="s">
        <v>2100</v>
      </c>
      <c r="J309" s="8"/>
      <c r="K309" t="s">
        <v>2101</v>
      </c>
      <c r="L309" t="s">
        <v>2099</v>
      </c>
      <c r="M309" t="s">
        <v>2102</v>
      </c>
      <c r="N309" t="s">
        <v>2102</v>
      </c>
      <c r="O309" s="6" t="s">
        <v>2103</v>
      </c>
      <c r="P309" s="6" t="s">
        <v>2102</v>
      </c>
      <c r="Q309" s="6" t="s">
        <v>2099</v>
      </c>
      <c r="R309" s="9" t="s">
        <v>2104</v>
      </c>
      <c r="S309" s="8" t="s">
        <v>55</v>
      </c>
      <c r="U309" s="8" t="s">
        <v>96</v>
      </c>
      <c r="V309" s="26">
        <v>297</v>
      </c>
      <c r="W309" s="26">
        <v>552</v>
      </c>
      <c r="X309" s="26">
        <v>290</v>
      </c>
      <c r="Y309" s="26">
        <v>433</v>
      </c>
      <c r="Z309" s="26">
        <f t="shared" si="22"/>
        <v>310.59500000000003</v>
      </c>
      <c r="AA309" s="26">
        <f t="shared" si="22"/>
        <v>530.52150000000006</v>
      </c>
      <c r="AB309" s="26"/>
      <c r="AC309" s="26">
        <f t="shared" si="24"/>
        <v>420.55825000000004</v>
      </c>
      <c r="AD309" s="10">
        <f t="shared" si="25"/>
        <v>3.1918457955326698</v>
      </c>
      <c r="AE309" s="11">
        <f t="shared" si="23"/>
        <v>0.77237661400331237</v>
      </c>
      <c r="AF309" s="3"/>
    </row>
    <row r="310" spans="1:33" x14ac:dyDescent="0.2">
      <c r="A310" s="6" t="s">
        <v>2105</v>
      </c>
      <c r="C310" s="1">
        <f t="shared" si="21"/>
        <v>918</v>
      </c>
      <c r="D310" s="7">
        <v>-480813</v>
      </c>
      <c r="E310" t="s">
        <v>74</v>
      </c>
      <c r="F310" s="1">
        <v>505910</v>
      </c>
      <c r="G310" s="1">
        <v>506827</v>
      </c>
      <c r="H310" t="s">
        <v>49</v>
      </c>
      <c r="I310" t="s">
        <v>2106</v>
      </c>
      <c r="J310" s="8"/>
      <c r="K310" t="s">
        <v>2107</v>
      </c>
      <c r="L310" t="s">
        <v>2108</v>
      </c>
      <c r="M310" t="s">
        <v>2109</v>
      </c>
      <c r="N310" t="s">
        <v>2109</v>
      </c>
      <c r="O310" s="6" t="s">
        <v>2110</v>
      </c>
      <c r="P310" s="6" t="s">
        <v>2109</v>
      </c>
      <c r="Q310" s="6" t="s">
        <v>2108</v>
      </c>
      <c r="R310" s="9" t="s">
        <v>2111</v>
      </c>
      <c r="S310" s="8" t="s">
        <v>55</v>
      </c>
      <c r="U310" s="8" t="s">
        <v>96</v>
      </c>
      <c r="V310" s="26">
        <v>456</v>
      </c>
      <c r="W310" s="26">
        <v>780</v>
      </c>
      <c r="X310" s="26">
        <v>422</v>
      </c>
      <c r="Y310" s="26">
        <v>597</v>
      </c>
      <c r="Z310" s="26">
        <f t="shared" si="22"/>
        <v>463.42099999999999</v>
      </c>
      <c r="AA310" s="26">
        <f t="shared" si="22"/>
        <v>740.54349999999999</v>
      </c>
      <c r="AB310" s="26"/>
      <c r="AC310" s="26">
        <f t="shared" si="24"/>
        <v>601.98225000000002</v>
      </c>
      <c r="AD310" s="10">
        <f t="shared" si="25"/>
        <v>3.174961572342208</v>
      </c>
      <c r="AE310" s="11">
        <f t="shared" si="23"/>
        <v>0.67626106118418028</v>
      </c>
      <c r="AF310" s="3"/>
    </row>
    <row r="311" spans="1:33" x14ac:dyDescent="0.2">
      <c r="A311" s="6" t="s">
        <v>2112</v>
      </c>
      <c r="B311" t="s">
        <v>2113</v>
      </c>
      <c r="C311" s="1">
        <f t="shared" si="21"/>
        <v>4263</v>
      </c>
      <c r="D311" s="7">
        <v>426577</v>
      </c>
      <c r="E311" t="s">
        <v>270</v>
      </c>
      <c r="F311" s="1">
        <v>674692</v>
      </c>
      <c r="G311" s="1">
        <v>670430</v>
      </c>
      <c r="H311" t="s">
        <v>37</v>
      </c>
      <c r="I311" t="s">
        <v>2114</v>
      </c>
      <c r="J311" s="8"/>
      <c r="K311" t="s">
        <v>2115</v>
      </c>
      <c r="O311" s="6"/>
      <c r="P311" s="6"/>
      <c r="Q311" s="6"/>
      <c r="R311" s="9" t="e">
        <v>#N/A</v>
      </c>
      <c r="S311" s="8"/>
      <c r="U311" s="8"/>
      <c r="V311" s="26">
        <v>285</v>
      </c>
      <c r="W311" s="26">
        <v>482</v>
      </c>
      <c r="X311" s="26">
        <v>260</v>
      </c>
      <c r="Y311" s="26">
        <v>436</v>
      </c>
      <c r="Z311" s="26">
        <f t="shared" si="22"/>
        <v>287.93</v>
      </c>
      <c r="AA311" s="26">
        <f t="shared" si="22"/>
        <v>497.27800000000002</v>
      </c>
      <c r="AB311" s="26"/>
      <c r="AC311" s="26">
        <f t="shared" si="24"/>
        <v>392.60400000000004</v>
      </c>
      <c r="AD311" s="10">
        <f t="shared" si="25"/>
        <v>3.1744967288772381</v>
      </c>
      <c r="AE311" s="11">
        <f t="shared" si="23"/>
        <v>0.78833449249998022</v>
      </c>
      <c r="AF311" s="3"/>
      <c r="AG311" s="2">
        <v>0</v>
      </c>
    </row>
    <row r="312" spans="1:33" x14ac:dyDescent="0.2">
      <c r="A312" s="6" t="s">
        <v>2116</v>
      </c>
      <c r="C312" s="1">
        <f t="shared" si="21"/>
        <v>1359</v>
      </c>
      <c r="D312" s="7">
        <v>-244982</v>
      </c>
      <c r="E312" t="s">
        <v>98</v>
      </c>
      <c r="F312" s="1">
        <v>710760</v>
      </c>
      <c r="G312" s="1">
        <v>709402</v>
      </c>
      <c r="H312" t="s">
        <v>37</v>
      </c>
      <c r="I312" t="s">
        <v>2117</v>
      </c>
      <c r="J312" s="8"/>
      <c r="K312" t="s">
        <v>2118</v>
      </c>
      <c r="L312" t="s">
        <v>2119</v>
      </c>
      <c r="M312" t="s">
        <v>2120</v>
      </c>
      <c r="N312" t="s">
        <v>2120</v>
      </c>
      <c r="O312" s="6" t="s">
        <v>2121</v>
      </c>
      <c r="P312" s="6" t="s">
        <v>2120</v>
      </c>
      <c r="Q312" s="6" t="s">
        <v>2119</v>
      </c>
      <c r="R312" s="9" t="s">
        <v>2122</v>
      </c>
      <c r="S312" s="8" t="s">
        <v>55</v>
      </c>
      <c r="U312" s="8" t="s">
        <v>96</v>
      </c>
      <c r="V312" s="26">
        <v>468</v>
      </c>
      <c r="W312" s="26">
        <v>876</v>
      </c>
      <c r="X312" s="26">
        <v>470</v>
      </c>
      <c r="Y312" s="26">
        <v>590</v>
      </c>
      <c r="Z312" s="26">
        <f t="shared" si="22"/>
        <v>496.08499999999998</v>
      </c>
      <c r="AA312" s="26">
        <f t="shared" si="22"/>
        <v>784.44499999999994</v>
      </c>
      <c r="AB312" s="26"/>
      <c r="AC312" s="26">
        <f t="shared" si="24"/>
        <v>640.26499999999999</v>
      </c>
      <c r="AD312" s="10">
        <f t="shared" si="25"/>
        <v>3.1684874771729135</v>
      </c>
      <c r="AE312" s="11">
        <f t="shared" si="23"/>
        <v>0.66108496320449728</v>
      </c>
      <c r="AF312" s="3"/>
    </row>
    <row r="313" spans="1:33" x14ac:dyDescent="0.2">
      <c r="A313" s="6" t="s">
        <v>2123</v>
      </c>
      <c r="C313" s="1">
        <f t="shared" si="21"/>
        <v>828</v>
      </c>
      <c r="D313" s="7">
        <v>-254807</v>
      </c>
      <c r="E313" t="s">
        <v>526</v>
      </c>
      <c r="F313" s="1">
        <v>196785</v>
      </c>
      <c r="G313" s="1">
        <v>195958</v>
      </c>
      <c r="H313" t="s">
        <v>37</v>
      </c>
      <c r="I313" t="s">
        <v>2124</v>
      </c>
      <c r="J313" s="8"/>
      <c r="K313" t="s">
        <v>2125</v>
      </c>
      <c r="L313" t="s">
        <v>2126</v>
      </c>
      <c r="M313" t="s">
        <v>2127</v>
      </c>
      <c r="N313" t="s">
        <v>2127</v>
      </c>
      <c r="O313" s="6" t="s">
        <v>2128</v>
      </c>
      <c r="P313" s="6" t="s">
        <v>2127</v>
      </c>
      <c r="Q313" s="6" t="s">
        <v>2126</v>
      </c>
      <c r="R313" s="9" t="s">
        <v>2129</v>
      </c>
      <c r="S313" s="8" t="s">
        <v>55</v>
      </c>
      <c r="U313" s="8" t="s">
        <v>96</v>
      </c>
      <c r="V313" s="26">
        <v>198</v>
      </c>
      <c r="W313" s="26">
        <v>309</v>
      </c>
      <c r="X313" s="26">
        <v>137</v>
      </c>
      <c r="Y313" s="26">
        <v>308</v>
      </c>
      <c r="Z313" s="26">
        <f t="shared" si="22"/>
        <v>176.1035</v>
      </c>
      <c r="AA313" s="26">
        <f t="shared" si="22"/>
        <v>335.834</v>
      </c>
      <c r="AB313" s="26"/>
      <c r="AC313" s="26">
        <f t="shared" si="24"/>
        <v>255.96875</v>
      </c>
      <c r="AD313" s="10">
        <f t="shared" si="25"/>
        <v>3.160663970946433</v>
      </c>
      <c r="AE313" s="11">
        <f t="shared" si="23"/>
        <v>0.93132471427683428</v>
      </c>
      <c r="AF313" s="3"/>
    </row>
    <row r="314" spans="1:33" x14ac:dyDescent="0.2">
      <c r="A314" s="6" t="s">
        <v>2130</v>
      </c>
      <c r="C314" s="1">
        <f t="shared" si="21"/>
        <v>492</v>
      </c>
      <c r="D314" s="7">
        <v>361213</v>
      </c>
      <c r="E314" t="s">
        <v>89</v>
      </c>
      <c r="F314" s="1">
        <v>587703</v>
      </c>
      <c r="G314" s="1">
        <v>587212</v>
      </c>
      <c r="H314" t="s">
        <v>37</v>
      </c>
      <c r="I314" t="s">
        <v>2131</v>
      </c>
      <c r="J314" s="8"/>
      <c r="K314" t="s">
        <v>2132</v>
      </c>
      <c r="L314" t="s">
        <v>2133</v>
      </c>
      <c r="M314" t="s">
        <v>2134</v>
      </c>
      <c r="N314" t="s">
        <v>2135</v>
      </c>
      <c r="O314" s="6" t="s">
        <v>2136</v>
      </c>
      <c r="P314" s="6" t="s">
        <v>2135</v>
      </c>
      <c r="Q314" s="6" t="s">
        <v>2133</v>
      </c>
      <c r="R314" s="9" t="s">
        <v>2137</v>
      </c>
      <c r="S314" s="8" t="s">
        <v>55</v>
      </c>
      <c r="U314" s="8" t="s">
        <v>96</v>
      </c>
      <c r="V314" s="26">
        <v>906</v>
      </c>
      <c r="W314" s="26">
        <v>1239</v>
      </c>
      <c r="X314" s="26">
        <v>802</v>
      </c>
      <c r="Y314" s="26">
        <v>1201</v>
      </c>
      <c r="Z314" s="26">
        <f t="shared" si="22"/>
        <v>899.51099999999997</v>
      </c>
      <c r="AA314" s="26">
        <f t="shared" si="22"/>
        <v>1323.6855</v>
      </c>
      <c r="AB314" s="26"/>
      <c r="AC314" s="26">
        <f t="shared" si="24"/>
        <v>1111.59825</v>
      </c>
      <c r="AD314" s="10">
        <f t="shared" si="25"/>
        <v>3.15990016021117</v>
      </c>
      <c r="AE314" s="11">
        <f t="shared" si="23"/>
        <v>0.55734755766015198</v>
      </c>
      <c r="AF314" s="3"/>
    </row>
    <row r="315" spans="1:33" x14ac:dyDescent="0.2">
      <c r="A315" s="6" t="s">
        <v>2138</v>
      </c>
      <c r="B315" t="s">
        <v>2139</v>
      </c>
      <c r="C315" s="1">
        <f t="shared" si="21"/>
        <v>720</v>
      </c>
      <c r="D315" s="7">
        <v>375546</v>
      </c>
      <c r="E315" t="s">
        <v>89</v>
      </c>
      <c r="F315" s="1">
        <v>602150</v>
      </c>
      <c r="G315" s="1">
        <v>601431</v>
      </c>
      <c r="H315" t="s">
        <v>37</v>
      </c>
      <c r="I315" t="s">
        <v>2140</v>
      </c>
      <c r="J315" s="8"/>
      <c r="K315" t="s">
        <v>2141</v>
      </c>
      <c r="L315" t="s">
        <v>2142</v>
      </c>
      <c r="M315" t="s">
        <v>2143</v>
      </c>
      <c r="N315" t="s">
        <v>2143</v>
      </c>
      <c r="O315" s="6" t="s">
        <v>2144</v>
      </c>
      <c r="P315" s="6" t="s">
        <v>2143</v>
      </c>
      <c r="Q315" s="6" t="s">
        <v>2142</v>
      </c>
      <c r="R315" s="9" t="s">
        <v>2145</v>
      </c>
      <c r="S315" s="8" t="s">
        <v>55</v>
      </c>
      <c r="U315" s="8"/>
      <c r="V315" s="26">
        <v>209</v>
      </c>
      <c r="W315" s="26">
        <v>454</v>
      </c>
      <c r="X315" s="26">
        <v>227</v>
      </c>
      <c r="Y315" s="26">
        <v>318</v>
      </c>
      <c r="Z315" s="26">
        <f t="shared" si="22"/>
        <v>231.5985</v>
      </c>
      <c r="AA315" s="26">
        <f t="shared" si="22"/>
        <v>414.18899999999996</v>
      </c>
      <c r="AB315" s="26"/>
      <c r="AC315" s="26">
        <f t="shared" si="24"/>
        <v>322.89374999999995</v>
      </c>
      <c r="AD315" s="10">
        <f t="shared" si="25"/>
        <v>3.1298036993738112</v>
      </c>
      <c r="AE315" s="11">
        <f t="shared" si="23"/>
        <v>0.83866332966479862</v>
      </c>
      <c r="AF315" s="3"/>
    </row>
    <row r="316" spans="1:33" x14ac:dyDescent="0.2">
      <c r="A316" s="6" t="s">
        <v>2146</v>
      </c>
      <c r="B316" t="s">
        <v>2147</v>
      </c>
      <c r="C316" s="1">
        <f t="shared" si="21"/>
        <v>1938</v>
      </c>
      <c r="D316" s="7">
        <v>149365</v>
      </c>
      <c r="E316" t="s">
        <v>270</v>
      </c>
      <c r="F316" s="1">
        <v>394380</v>
      </c>
      <c r="G316" s="1">
        <v>396317</v>
      </c>
      <c r="H316" t="s">
        <v>49</v>
      </c>
      <c r="I316" t="s">
        <v>2148</v>
      </c>
      <c r="J316" s="8"/>
      <c r="K316" t="s">
        <v>2149</v>
      </c>
      <c r="L316" t="s">
        <v>2150</v>
      </c>
      <c r="M316" t="s">
        <v>2151</v>
      </c>
      <c r="O316" s="6"/>
      <c r="P316" s="6" t="s">
        <v>2151</v>
      </c>
      <c r="Q316" s="6" t="s">
        <v>2150</v>
      </c>
      <c r="R316" s="9" t="s">
        <v>2152</v>
      </c>
      <c r="S316" s="8"/>
      <c r="U316" s="8"/>
      <c r="V316" s="26">
        <v>2708</v>
      </c>
      <c r="W316" s="26">
        <v>4056</v>
      </c>
      <c r="X316" s="26">
        <v>2888</v>
      </c>
      <c r="Y316" s="26">
        <v>3283</v>
      </c>
      <c r="Z316" s="26">
        <f t="shared" si="22"/>
        <v>2959.2839999999997</v>
      </c>
      <c r="AA316" s="26">
        <f t="shared" si="22"/>
        <v>3951.1965</v>
      </c>
      <c r="AB316" s="26"/>
      <c r="AC316" s="26">
        <f t="shared" si="24"/>
        <v>3455.2402499999998</v>
      </c>
      <c r="AD316" s="10">
        <f t="shared" si="25"/>
        <v>3.0485397939312042</v>
      </c>
      <c r="AE316" s="11">
        <f t="shared" si="23"/>
        <v>0.41704143847199543</v>
      </c>
      <c r="AF316" s="3"/>
    </row>
    <row r="317" spans="1:33" x14ac:dyDescent="0.2">
      <c r="A317" s="6" t="s">
        <v>2153</v>
      </c>
      <c r="B317" t="s">
        <v>2154</v>
      </c>
      <c r="C317" s="1">
        <f t="shared" si="21"/>
        <v>1506</v>
      </c>
      <c r="D317" s="7">
        <v>46006</v>
      </c>
      <c r="E317" t="s">
        <v>270</v>
      </c>
      <c r="F317" s="1">
        <v>291237</v>
      </c>
      <c r="G317" s="1">
        <v>292742</v>
      </c>
      <c r="H317" t="s">
        <v>49</v>
      </c>
      <c r="I317" t="s">
        <v>2155</v>
      </c>
      <c r="J317" s="8"/>
      <c r="K317" t="s">
        <v>2156</v>
      </c>
      <c r="L317" t="s">
        <v>2154</v>
      </c>
      <c r="M317" t="s">
        <v>2157</v>
      </c>
      <c r="N317" t="s">
        <v>2157</v>
      </c>
      <c r="O317" s="6" t="s">
        <v>2158</v>
      </c>
      <c r="P317" s="6" t="s">
        <v>2157</v>
      </c>
      <c r="Q317" s="6" t="s">
        <v>2154</v>
      </c>
      <c r="R317" s="9" t="s">
        <v>2159</v>
      </c>
      <c r="S317" s="8" t="s">
        <v>55</v>
      </c>
      <c r="U317" s="8"/>
      <c r="V317" s="26">
        <v>266</v>
      </c>
      <c r="W317" s="26">
        <v>480</v>
      </c>
      <c r="X317" s="26">
        <v>277</v>
      </c>
      <c r="Y317" s="26">
        <v>416</v>
      </c>
      <c r="Z317" s="26">
        <f t="shared" si="22"/>
        <v>287.87350000000004</v>
      </c>
      <c r="AA317" s="26">
        <f t="shared" si="22"/>
        <v>484.56799999999998</v>
      </c>
      <c r="AB317" s="26"/>
      <c r="AC317" s="26">
        <f t="shared" si="24"/>
        <v>386.22075000000001</v>
      </c>
      <c r="AD317" s="10">
        <f t="shared" si="25"/>
        <v>3.0064028163415943</v>
      </c>
      <c r="AE317" s="11">
        <f t="shared" si="23"/>
        <v>0.7512641462476789</v>
      </c>
      <c r="AF317" s="3"/>
    </row>
    <row r="318" spans="1:33" x14ac:dyDescent="0.2">
      <c r="A318" s="6" t="s">
        <v>2160</v>
      </c>
      <c r="B318" t="s">
        <v>2161</v>
      </c>
      <c r="C318" s="1">
        <f t="shared" si="21"/>
        <v>1872</v>
      </c>
      <c r="D318" s="7">
        <v>-93584</v>
      </c>
      <c r="E318" t="s">
        <v>89</v>
      </c>
      <c r="F318" s="1">
        <v>131725</v>
      </c>
      <c r="G318" s="1">
        <v>133596</v>
      </c>
      <c r="H318" t="s">
        <v>49</v>
      </c>
      <c r="I318" t="s">
        <v>2162</v>
      </c>
      <c r="J318" s="8"/>
      <c r="K318" t="s">
        <v>2163</v>
      </c>
      <c r="L318" t="s">
        <v>2161</v>
      </c>
      <c r="M318" t="s">
        <v>2164</v>
      </c>
      <c r="N318" t="s">
        <v>2164</v>
      </c>
      <c r="O318" s="6" t="s">
        <v>2165</v>
      </c>
      <c r="P318" s="6" t="s">
        <v>2164</v>
      </c>
      <c r="Q318" s="6" t="s">
        <v>2161</v>
      </c>
      <c r="R318" s="9" t="s">
        <v>2166</v>
      </c>
      <c r="S318" s="8" t="s">
        <v>44</v>
      </c>
      <c r="U318" s="8"/>
      <c r="V318" s="26">
        <v>906</v>
      </c>
      <c r="W318" s="26">
        <v>1112</v>
      </c>
      <c r="X318" s="26">
        <v>717</v>
      </c>
      <c r="Y318" s="26">
        <v>1164</v>
      </c>
      <c r="Z318" s="26">
        <f t="shared" si="22"/>
        <v>852.29349999999999</v>
      </c>
      <c r="AA318" s="26">
        <f t="shared" si="22"/>
        <v>1238.5219999999999</v>
      </c>
      <c r="AB318" s="26"/>
      <c r="AC318" s="26">
        <f t="shared" si="24"/>
        <v>1045.4077499999999</v>
      </c>
      <c r="AD318" s="10">
        <f t="shared" si="25"/>
        <v>3.0048673311010794</v>
      </c>
      <c r="AE318" s="11">
        <f t="shared" si="23"/>
        <v>0.53919726084245512</v>
      </c>
      <c r="AF318" s="3"/>
      <c r="AG318" s="2">
        <v>0</v>
      </c>
    </row>
    <row r="319" spans="1:33" x14ac:dyDescent="0.2">
      <c r="A319" s="6" t="s">
        <v>2167</v>
      </c>
      <c r="C319" s="1">
        <f t="shared" si="21"/>
        <v>678</v>
      </c>
      <c r="D319" s="7">
        <v>-126061</v>
      </c>
      <c r="E319" t="s">
        <v>149</v>
      </c>
      <c r="F319" s="1">
        <v>666380</v>
      </c>
      <c r="G319" s="1">
        <v>667057</v>
      </c>
      <c r="H319" t="s">
        <v>49</v>
      </c>
      <c r="I319" t="s">
        <v>2168</v>
      </c>
      <c r="J319" s="8"/>
      <c r="K319" t="s">
        <v>2169</v>
      </c>
      <c r="L319" t="s">
        <v>2170</v>
      </c>
      <c r="N319" t="s">
        <v>2171</v>
      </c>
      <c r="O319" s="6" t="s">
        <v>2172</v>
      </c>
      <c r="P319" s="6" t="s">
        <v>2171</v>
      </c>
      <c r="Q319" s="6" t="s">
        <v>2170</v>
      </c>
      <c r="R319" s="9" t="s">
        <v>2173</v>
      </c>
      <c r="S319" s="8" t="s">
        <v>44</v>
      </c>
      <c r="U319" s="8"/>
      <c r="V319" s="26">
        <v>332</v>
      </c>
      <c r="W319" s="26">
        <v>650</v>
      </c>
      <c r="X319" s="26">
        <v>330</v>
      </c>
      <c r="Y319" s="26">
        <v>417</v>
      </c>
      <c r="Z319" s="26">
        <f t="shared" si="22"/>
        <v>350.315</v>
      </c>
      <c r="AA319" s="26">
        <f t="shared" si="22"/>
        <v>570.15350000000001</v>
      </c>
      <c r="AB319" s="26"/>
      <c r="AC319" s="26">
        <f t="shared" si="24"/>
        <v>460.23424999999997</v>
      </c>
      <c r="AD319" s="10">
        <f t="shared" si="25"/>
        <v>3.0020945945083612</v>
      </c>
      <c r="AE319" s="11">
        <f t="shared" si="23"/>
        <v>0.70269761856374913</v>
      </c>
      <c r="AF319" s="3"/>
    </row>
    <row r="320" spans="1:33" x14ac:dyDescent="0.2">
      <c r="A320" s="6" t="s">
        <v>2174</v>
      </c>
      <c r="C320" s="1">
        <f t="shared" si="21"/>
        <v>2364</v>
      </c>
      <c r="D320" s="7">
        <v>-43319</v>
      </c>
      <c r="E320" t="s">
        <v>676</v>
      </c>
      <c r="F320" s="1">
        <v>512450</v>
      </c>
      <c r="G320" s="1">
        <v>510087</v>
      </c>
      <c r="H320" t="s">
        <v>37</v>
      </c>
      <c r="I320" t="s">
        <v>2175</v>
      </c>
      <c r="J320" s="8"/>
      <c r="K320" t="s">
        <v>2176</v>
      </c>
      <c r="M320" t="s">
        <v>2177</v>
      </c>
      <c r="N320" t="s">
        <v>2177</v>
      </c>
      <c r="O320" s="6" t="s">
        <v>2178</v>
      </c>
      <c r="P320" s="6" t="s">
        <v>2177</v>
      </c>
      <c r="Q320" s="6" t="s">
        <v>2179</v>
      </c>
      <c r="R320" s="9" t="s">
        <v>2180</v>
      </c>
      <c r="S320" s="8" t="s">
        <v>55</v>
      </c>
      <c r="U320" s="8"/>
      <c r="V320" s="26">
        <v>1000</v>
      </c>
      <c r="W320" s="26">
        <v>1509</v>
      </c>
      <c r="X320" s="26">
        <v>1107</v>
      </c>
      <c r="Y320" s="26">
        <v>1400</v>
      </c>
      <c r="Z320" s="26">
        <f t="shared" si="22"/>
        <v>1115.9385</v>
      </c>
      <c r="AA320" s="26">
        <f t="shared" si="22"/>
        <v>1575.2</v>
      </c>
      <c r="AB320" s="26"/>
      <c r="AC320" s="26">
        <f t="shared" si="24"/>
        <v>1345.56925</v>
      </c>
      <c r="AD320" s="10">
        <f t="shared" si="25"/>
        <v>2.9673087574687913</v>
      </c>
      <c r="AE320" s="11">
        <f t="shared" si="23"/>
        <v>0.49727749473144883</v>
      </c>
      <c r="AF320" s="3"/>
    </row>
    <row r="321" spans="1:33" x14ac:dyDescent="0.2">
      <c r="A321" s="6" t="s">
        <v>2181</v>
      </c>
      <c r="C321" s="1">
        <f t="shared" si="21"/>
        <v>3735</v>
      </c>
      <c r="D321" s="7">
        <v>559372</v>
      </c>
      <c r="E321" t="s">
        <v>48</v>
      </c>
      <c r="F321" s="1">
        <v>774882</v>
      </c>
      <c r="G321" s="1">
        <v>778616</v>
      </c>
      <c r="H321" t="s">
        <v>49</v>
      </c>
      <c r="I321" t="s">
        <v>2182</v>
      </c>
      <c r="J321" s="8"/>
      <c r="K321" t="s">
        <v>2183</v>
      </c>
      <c r="L321" t="s">
        <v>2184</v>
      </c>
      <c r="N321" t="s">
        <v>2185</v>
      </c>
      <c r="O321" s="6" t="s">
        <v>2186</v>
      </c>
      <c r="P321" s="6" t="s">
        <v>2185</v>
      </c>
      <c r="Q321" s="6" t="s">
        <v>2184</v>
      </c>
      <c r="R321" s="9" t="s">
        <v>2187</v>
      </c>
      <c r="S321" s="8" t="s">
        <v>44</v>
      </c>
      <c r="U321" s="8"/>
      <c r="V321" s="26">
        <v>217</v>
      </c>
      <c r="W321" s="26">
        <v>364</v>
      </c>
      <c r="X321" s="26">
        <v>128</v>
      </c>
      <c r="Y321" s="26">
        <v>251</v>
      </c>
      <c r="Z321" s="26">
        <f t="shared" si="22"/>
        <v>180.60399999999998</v>
      </c>
      <c r="AA321" s="26">
        <f t="shared" si="22"/>
        <v>329.96050000000002</v>
      </c>
      <c r="AB321" s="26"/>
      <c r="AC321" s="26">
        <f t="shared" si="24"/>
        <v>255.28225</v>
      </c>
      <c r="AD321" s="10">
        <f t="shared" si="25"/>
        <v>2.9474007351473377</v>
      </c>
      <c r="AE321" s="11">
        <f t="shared" si="23"/>
        <v>0.86946348206721225</v>
      </c>
      <c r="AF321" s="3"/>
      <c r="AG321" s="2">
        <v>0</v>
      </c>
    </row>
    <row r="322" spans="1:33" x14ac:dyDescent="0.2">
      <c r="A322" s="6" t="s">
        <v>2188</v>
      </c>
      <c r="C322" s="1">
        <f t="shared" si="21"/>
        <v>468</v>
      </c>
      <c r="D322" s="7">
        <v>355086</v>
      </c>
      <c r="E322" t="s">
        <v>58</v>
      </c>
      <c r="F322" s="1">
        <v>432158</v>
      </c>
      <c r="G322" s="1">
        <v>432625</v>
      </c>
      <c r="H322" t="s">
        <v>49</v>
      </c>
      <c r="I322" t="s">
        <v>2189</v>
      </c>
      <c r="J322" s="8"/>
      <c r="K322" t="s">
        <v>2190</v>
      </c>
      <c r="L322" t="s">
        <v>2191</v>
      </c>
      <c r="M322" t="s">
        <v>2192</v>
      </c>
      <c r="N322" t="s">
        <v>2192</v>
      </c>
      <c r="O322" s="6" t="s">
        <v>2193</v>
      </c>
      <c r="P322" s="6" t="s">
        <v>2192</v>
      </c>
      <c r="Q322" s="6" t="s">
        <v>2191</v>
      </c>
      <c r="R322" s="9" t="s">
        <v>2194</v>
      </c>
      <c r="S322" s="8" t="s">
        <v>55</v>
      </c>
      <c r="U322" s="8"/>
      <c r="V322" s="26">
        <v>93</v>
      </c>
      <c r="W322" s="26">
        <v>194</v>
      </c>
      <c r="X322" s="26">
        <v>83</v>
      </c>
      <c r="Y322" s="26">
        <v>177</v>
      </c>
      <c r="Z322" s="26">
        <f t="shared" si="22"/>
        <v>93.606499999999997</v>
      </c>
      <c r="AA322" s="26">
        <f t="shared" si="22"/>
        <v>201.6335</v>
      </c>
      <c r="AB322" s="26"/>
      <c r="AC322" s="26">
        <f t="shared" si="24"/>
        <v>147.62</v>
      </c>
      <c r="AD322" s="10">
        <f t="shared" si="25"/>
        <v>2.9441805153304559</v>
      </c>
      <c r="AE322" s="11">
        <f t="shared" si="23"/>
        <v>1.1070547338742638</v>
      </c>
      <c r="AF322" s="3"/>
    </row>
    <row r="323" spans="1:33" x14ac:dyDescent="0.2">
      <c r="A323" s="6" t="s">
        <v>2195</v>
      </c>
      <c r="C323" s="1">
        <f t="shared" si="21"/>
        <v>657</v>
      </c>
      <c r="D323" s="7">
        <v>-174331</v>
      </c>
      <c r="E323" t="s">
        <v>36</v>
      </c>
      <c r="F323" s="1">
        <v>247493</v>
      </c>
      <c r="G323" s="1">
        <v>248149</v>
      </c>
      <c r="H323" t="s">
        <v>49</v>
      </c>
      <c r="I323" t="s">
        <v>2196</v>
      </c>
      <c r="J323" s="8"/>
      <c r="K323" t="s">
        <v>2197</v>
      </c>
      <c r="L323" t="s">
        <v>2198</v>
      </c>
      <c r="N323" t="s">
        <v>2199</v>
      </c>
      <c r="O323" s="6" t="s">
        <v>2200</v>
      </c>
      <c r="P323" s="6" t="s">
        <v>2199</v>
      </c>
      <c r="Q323" s="6" t="s">
        <v>2198</v>
      </c>
      <c r="R323" s="9" t="s">
        <v>2201</v>
      </c>
      <c r="S323" s="8" t="s">
        <v>44</v>
      </c>
      <c r="U323" s="8"/>
      <c r="V323" s="26">
        <v>2</v>
      </c>
      <c r="W323" s="26">
        <v>30</v>
      </c>
      <c r="X323" s="26">
        <v>7</v>
      </c>
      <c r="Y323" s="26">
        <v>45</v>
      </c>
      <c r="Z323" s="26">
        <f t="shared" si="22"/>
        <v>5.8885000000000005</v>
      </c>
      <c r="AA323" s="26">
        <f t="shared" si="22"/>
        <v>42.347499999999997</v>
      </c>
      <c r="AB323" s="26"/>
      <c r="AC323" s="26">
        <f t="shared" si="24"/>
        <v>24.117999999999999</v>
      </c>
      <c r="AD323" s="10">
        <f t="shared" si="25"/>
        <v>2.9374355989694134</v>
      </c>
      <c r="AE323" s="11">
        <f t="shared" si="23"/>
        <v>2.8463047192735584</v>
      </c>
      <c r="AF323" s="3"/>
    </row>
    <row r="324" spans="1:33" x14ac:dyDescent="0.2">
      <c r="A324" s="6" t="s">
        <v>2202</v>
      </c>
      <c r="C324" s="1">
        <f t="shared" si="21"/>
        <v>534</v>
      </c>
      <c r="D324" s="7">
        <v>748276</v>
      </c>
      <c r="E324" t="s">
        <v>48</v>
      </c>
      <c r="F324" s="1">
        <v>965919</v>
      </c>
      <c r="G324" s="1">
        <v>965386</v>
      </c>
      <c r="H324" t="s">
        <v>37</v>
      </c>
      <c r="I324" t="s">
        <v>2203</v>
      </c>
      <c r="J324" s="8"/>
      <c r="K324" t="s">
        <v>2204</v>
      </c>
      <c r="L324" t="s">
        <v>2205</v>
      </c>
      <c r="M324" t="s">
        <v>2206</v>
      </c>
      <c r="N324" t="s">
        <v>2206</v>
      </c>
      <c r="O324" s="6" t="s">
        <v>2207</v>
      </c>
      <c r="P324" s="6" t="s">
        <v>2206</v>
      </c>
      <c r="Q324" s="6" t="s">
        <v>2205</v>
      </c>
      <c r="R324" s="9" t="s">
        <v>2208</v>
      </c>
      <c r="S324" s="8" t="s">
        <v>55</v>
      </c>
      <c r="U324" s="8"/>
      <c r="V324" s="26">
        <v>27</v>
      </c>
      <c r="W324" s="26">
        <v>66</v>
      </c>
      <c r="X324" s="26">
        <v>37</v>
      </c>
      <c r="Y324" s="26">
        <v>122</v>
      </c>
      <c r="Z324" s="26">
        <f t="shared" si="22"/>
        <v>35.0535</v>
      </c>
      <c r="AA324" s="26">
        <f t="shared" si="22"/>
        <v>105.431</v>
      </c>
      <c r="AB324" s="26"/>
      <c r="AC324" s="26">
        <f t="shared" si="24"/>
        <v>70.242249999999999</v>
      </c>
      <c r="AD324" s="10">
        <f t="shared" si="25"/>
        <v>2.9319818607005104</v>
      </c>
      <c r="AE324" s="11">
        <f t="shared" si="23"/>
        <v>1.588668720802995</v>
      </c>
      <c r="AF324" s="3"/>
    </row>
    <row r="325" spans="1:33" x14ac:dyDescent="0.2">
      <c r="A325" s="6" t="s">
        <v>2209</v>
      </c>
      <c r="C325" s="1">
        <f t="shared" si="21"/>
        <v>513</v>
      </c>
      <c r="D325" s="7">
        <v>-215596</v>
      </c>
      <c r="E325" t="s">
        <v>676</v>
      </c>
      <c r="F325" s="1">
        <v>338736</v>
      </c>
      <c r="G325" s="1">
        <v>339248</v>
      </c>
      <c r="H325" t="s">
        <v>49</v>
      </c>
      <c r="I325" t="s">
        <v>2210</v>
      </c>
      <c r="J325" s="8"/>
      <c r="K325" t="s">
        <v>2211</v>
      </c>
      <c r="L325" t="s">
        <v>2212</v>
      </c>
      <c r="M325" t="s">
        <v>2213</v>
      </c>
      <c r="N325" t="s">
        <v>2213</v>
      </c>
      <c r="O325" s="6" t="s">
        <v>2214</v>
      </c>
      <c r="P325" s="6" t="s">
        <v>2213</v>
      </c>
      <c r="Q325" s="6" t="s">
        <v>2212</v>
      </c>
      <c r="R325" s="9" t="s">
        <v>2215</v>
      </c>
      <c r="S325" s="8" t="s">
        <v>55</v>
      </c>
      <c r="U325" s="8"/>
      <c r="V325" s="26">
        <v>98</v>
      </c>
      <c r="W325" s="26">
        <v>283</v>
      </c>
      <c r="X325" s="26">
        <v>166</v>
      </c>
      <c r="Y325" s="26">
        <v>224</v>
      </c>
      <c r="Z325" s="26">
        <f t="shared" si="22"/>
        <v>142.21299999999999</v>
      </c>
      <c r="AA325" s="26">
        <f t="shared" si="22"/>
        <v>273.65200000000004</v>
      </c>
      <c r="AB325" s="26"/>
      <c r="AC325" s="26">
        <f t="shared" si="24"/>
        <v>207.9325</v>
      </c>
      <c r="AD325" s="10">
        <f t="shared" si="25"/>
        <v>2.9315546870804678</v>
      </c>
      <c r="AE325" s="11">
        <f t="shared" si="23"/>
        <v>0.94428904971575611</v>
      </c>
      <c r="AF325" s="3"/>
    </row>
    <row r="326" spans="1:33" x14ac:dyDescent="0.2">
      <c r="A326" s="6" t="s">
        <v>2216</v>
      </c>
      <c r="C326" s="1">
        <f t="shared" si="21"/>
        <v>498</v>
      </c>
      <c r="D326" s="7">
        <v>-291250</v>
      </c>
      <c r="E326" t="s">
        <v>66</v>
      </c>
      <c r="F326" s="1">
        <v>758607</v>
      </c>
      <c r="G326" s="1">
        <v>758110</v>
      </c>
      <c r="H326" t="s">
        <v>37</v>
      </c>
      <c r="I326" t="s">
        <v>2217</v>
      </c>
      <c r="J326" s="8"/>
      <c r="K326" t="s">
        <v>2218</v>
      </c>
      <c r="L326" t="s">
        <v>2219</v>
      </c>
      <c r="M326" t="s">
        <v>2220</v>
      </c>
      <c r="N326" t="s">
        <v>2220</v>
      </c>
      <c r="O326" s="6" t="s">
        <v>2221</v>
      </c>
      <c r="P326" s="6" t="s">
        <v>2220</v>
      </c>
      <c r="Q326" s="6" t="s">
        <v>2219</v>
      </c>
      <c r="R326" s="9" t="s">
        <v>2222</v>
      </c>
      <c r="S326" s="8" t="s">
        <v>55</v>
      </c>
      <c r="U326" s="8"/>
      <c r="V326" s="26">
        <v>244</v>
      </c>
      <c r="W326" s="26">
        <v>491</v>
      </c>
      <c r="X326" s="26">
        <v>264</v>
      </c>
      <c r="Y326" s="26">
        <v>354</v>
      </c>
      <c r="Z326" s="26">
        <f t="shared" si="22"/>
        <v>269.65199999999999</v>
      </c>
      <c r="AA326" s="26">
        <f t="shared" si="22"/>
        <v>453.767</v>
      </c>
      <c r="AB326" s="26"/>
      <c r="AC326" s="26">
        <f t="shared" si="24"/>
        <v>361.70949999999999</v>
      </c>
      <c r="AD326" s="10">
        <f t="shared" si="25"/>
        <v>2.9299429888556507</v>
      </c>
      <c r="AE326" s="11">
        <f t="shared" si="23"/>
        <v>0.75085295917059047</v>
      </c>
      <c r="AF326" s="3"/>
    </row>
    <row r="327" spans="1:33" x14ac:dyDescent="0.2">
      <c r="A327" s="6" t="s">
        <v>2223</v>
      </c>
      <c r="C327" s="1">
        <f t="shared" si="21"/>
        <v>2331</v>
      </c>
      <c r="D327" s="7">
        <v>455739</v>
      </c>
      <c r="E327" t="s">
        <v>141</v>
      </c>
      <c r="F327" s="1">
        <v>714624</v>
      </c>
      <c r="G327" s="1">
        <v>712294</v>
      </c>
      <c r="H327" t="s">
        <v>37</v>
      </c>
      <c r="I327" t="s">
        <v>2224</v>
      </c>
      <c r="J327" s="8"/>
      <c r="K327" t="s">
        <v>2225</v>
      </c>
      <c r="M327" t="s">
        <v>2226</v>
      </c>
      <c r="N327" t="s">
        <v>2226</v>
      </c>
      <c r="O327" s="6" t="s">
        <v>2227</v>
      </c>
      <c r="P327" s="6" t="s">
        <v>2226</v>
      </c>
      <c r="Q327" s="6" t="s">
        <v>2228</v>
      </c>
      <c r="R327" s="9" t="s">
        <v>2229</v>
      </c>
      <c r="S327" s="8" t="s">
        <v>55</v>
      </c>
      <c r="U327" s="8"/>
      <c r="V327" s="26">
        <v>675</v>
      </c>
      <c r="W327" s="26">
        <v>944</v>
      </c>
      <c r="X327" s="26">
        <v>421</v>
      </c>
      <c r="Y327" s="26">
        <v>661</v>
      </c>
      <c r="Z327" s="26">
        <f t="shared" si="22"/>
        <v>572.3655</v>
      </c>
      <c r="AA327" s="26">
        <f t="shared" si="22"/>
        <v>860.01549999999997</v>
      </c>
      <c r="AB327" s="26"/>
      <c r="AC327" s="26">
        <f t="shared" si="24"/>
        <v>716.19049999999993</v>
      </c>
      <c r="AD327" s="10">
        <f t="shared" si="25"/>
        <v>2.9203325069248876</v>
      </c>
      <c r="AE327" s="11">
        <f t="shared" si="23"/>
        <v>0.58742594708800244</v>
      </c>
      <c r="AF327" s="3"/>
    </row>
    <row r="328" spans="1:33" x14ac:dyDescent="0.2">
      <c r="A328" s="6" t="s">
        <v>2230</v>
      </c>
      <c r="C328" s="1">
        <f t="shared" si="21"/>
        <v>1299</v>
      </c>
      <c r="D328" s="7">
        <v>509935</v>
      </c>
      <c r="E328" t="s">
        <v>48</v>
      </c>
      <c r="F328" s="1">
        <v>727961</v>
      </c>
      <c r="G328" s="1">
        <v>726663</v>
      </c>
      <c r="H328" t="s">
        <v>37</v>
      </c>
      <c r="I328" t="s">
        <v>2231</v>
      </c>
      <c r="J328" s="8"/>
      <c r="K328" t="s">
        <v>2232</v>
      </c>
      <c r="L328" t="s">
        <v>2233</v>
      </c>
      <c r="M328" t="s">
        <v>2233</v>
      </c>
      <c r="N328" t="s">
        <v>2233</v>
      </c>
      <c r="O328" s="6" t="s">
        <v>2234</v>
      </c>
      <c r="P328" s="6" t="s">
        <v>2233</v>
      </c>
      <c r="Q328" s="6" t="s">
        <v>55</v>
      </c>
      <c r="R328" s="9" t="s">
        <v>2235</v>
      </c>
      <c r="S328" s="8" t="s">
        <v>55</v>
      </c>
      <c r="U328" s="8"/>
      <c r="V328" s="26">
        <v>989</v>
      </c>
      <c r="W328" s="26">
        <v>1728</v>
      </c>
      <c r="X328" s="26">
        <v>902</v>
      </c>
      <c r="Y328" s="26">
        <v>936</v>
      </c>
      <c r="Z328" s="26">
        <f t="shared" si="22"/>
        <v>996.56099999999992</v>
      </c>
      <c r="AA328" s="26">
        <f t="shared" si="22"/>
        <v>1413.028</v>
      </c>
      <c r="AB328" s="26"/>
      <c r="AC328" s="26">
        <f t="shared" si="24"/>
        <v>1204.7945</v>
      </c>
      <c r="AD328" s="10">
        <f t="shared" si="25"/>
        <v>2.9195985906637474</v>
      </c>
      <c r="AE328" s="11">
        <f t="shared" si="23"/>
        <v>0.50376003285657933</v>
      </c>
      <c r="AF328" s="3"/>
    </row>
    <row r="329" spans="1:33" x14ac:dyDescent="0.2">
      <c r="A329" s="6" t="s">
        <v>2236</v>
      </c>
      <c r="C329" s="1">
        <f t="shared" si="21"/>
        <v>1554</v>
      </c>
      <c r="D329" s="7">
        <v>437354</v>
      </c>
      <c r="E329" t="s">
        <v>328</v>
      </c>
      <c r="F329" s="1">
        <v>498913</v>
      </c>
      <c r="G329" s="1">
        <v>497360</v>
      </c>
      <c r="H329" t="s">
        <v>37</v>
      </c>
      <c r="I329" t="s">
        <v>2237</v>
      </c>
      <c r="J329" s="8"/>
      <c r="K329" t="s">
        <v>2238</v>
      </c>
      <c r="L329" t="s">
        <v>2239</v>
      </c>
      <c r="M329" t="s">
        <v>2240</v>
      </c>
      <c r="N329" t="s">
        <v>2240</v>
      </c>
      <c r="O329" s="6" t="s">
        <v>2241</v>
      </c>
      <c r="P329" s="6" t="s">
        <v>2240</v>
      </c>
      <c r="Q329" s="6" t="s">
        <v>2239</v>
      </c>
      <c r="R329" s="9" t="s">
        <v>2242</v>
      </c>
      <c r="S329" s="8" t="s">
        <v>55</v>
      </c>
      <c r="U329" s="8"/>
      <c r="V329" s="26">
        <v>1732</v>
      </c>
      <c r="W329" s="26">
        <v>2037</v>
      </c>
      <c r="X329" s="26">
        <v>1588</v>
      </c>
      <c r="Y329" s="26">
        <v>2316</v>
      </c>
      <c r="Z329" s="26">
        <f t="shared" si="22"/>
        <v>1749.134</v>
      </c>
      <c r="AA329" s="26">
        <f t="shared" si="22"/>
        <v>2375.518</v>
      </c>
      <c r="AB329" s="26"/>
      <c r="AC329" s="26">
        <f t="shared" si="24"/>
        <v>2062.326</v>
      </c>
      <c r="AD329" s="10">
        <f t="shared" si="25"/>
        <v>2.9173705673062917</v>
      </c>
      <c r="AE329" s="11">
        <f t="shared" si="23"/>
        <v>0.44160132110850442</v>
      </c>
      <c r="AF329" s="3"/>
    </row>
    <row r="330" spans="1:33" x14ac:dyDescent="0.2">
      <c r="A330" s="6" t="s">
        <v>2243</v>
      </c>
      <c r="C330" s="1">
        <f t="shared" si="21"/>
        <v>555</v>
      </c>
      <c r="D330" s="7">
        <v>2454</v>
      </c>
      <c r="E330" t="s">
        <v>526</v>
      </c>
      <c r="F330" s="1">
        <v>453910</v>
      </c>
      <c r="G330" s="1">
        <v>453356</v>
      </c>
      <c r="H330" t="s">
        <v>37</v>
      </c>
      <c r="I330" t="s">
        <v>2244</v>
      </c>
      <c r="J330" s="8"/>
      <c r="K330" t="s">
        <v>2245</v>
      </c>
      <c r="M330" t="s">
        <v>2246</v>
      </c>
      <c r="N330" t="s">
        <v>2246</v>
      </c>
      <c r="O330" s="6" t="s">
        <v>2247</v>
      </c>
      <c r="P330" s="6" t="s">
        <v>2246</v>
      </c>
      <c r="Q330" s="6" t="s">
        <v>2248</v>
      </c>
      <c r="R330" s="9" t="s">
        <v>2249</v>
      </c>
      <c r="S330" s="8" t="s">
        <v>55</v>
      </c>
      <c r="U330" s="8"/>
      <c r="V330" s="26">
        <v>334</v>
      </c>
      <c r="W330" s="26">
        <v>466</v>
      </c>
      <c r="X330" s="26">
        <v>329</v>
      </c>
      <c r="Y330" s="26">
        <v>563</v>
      </c>
      <c r="Z330" s="26">
        <f t="shared" si="22"/>
        <v>350.7595</v>
      </c>
      <c r="AA330" s="26">
        <f t="shared" si="22"/>
        <v>563.63650000000007</v>
      </c>
      <c r="AB330" s="26"/>
      <c r="AC330" s="26">
        <f t="shared" si="24"/>
        <v>457.19800000000004</v>
      </c>
      <c r="AD330" s="10">
        <f t="shared" si="25"/>
        <v>2.9163711215985999</v>
      </c>
      <c r="AE330" s="11">
        <f t="shared" si="23"/>
        <v>0.68428286233967839</v>
      </c>
      <c r="AF330" s="3"/>
    </row>
    <row r="331" spans="1:33" x14ac:dyDescent="0.2">
      <c r="A331" s="6" t="s">
        <v>2250</v>
      </c>
      <c r="C331" s="1">
        <f t="shared" si="21"/>
        <v>903</v>
      </c>
      <c r="D331" s="7">
        <v>-78600</v>
      </c>
      <c r="E331" t="s">
        <v>48</v>
      </c>
      <c r="F331" s="1">
        <v>138326</v>
      </c>
      <c r="G331" s="1">
        <v>139228</v>
      </c>
      <c r="H331" t="s">
        <v>49</v>
      </c>
      <c r="I331" t="s">
        <v>2251</v>
      </c>
      <c r="J331" s="8"/>
      <c r="K331" t="s">
        <v>2252</v>
      </c>
      <c r="M331" t="s">
        <v>2253</v>
      </c>
      <c r="N331" t="s">
        <v>2253</v>
      </c>
      <c r="O331" s="6" t="s">
        <v>2254</v>
      </c>
      <c r="P331" s="6" t="s">
        <v>2253</v>
      </c>
      <c r="Q331" s="6" t="s">
        <v>2255</v>
      </c>
      <c r="R331" s="9" t="s">
        <v>2256</v>
      </c>
      <c r="S331" s="8" t="s">
        <v>55</v>
      </c>
      <c r="U331" s="8"/>
      <c r="V331" s="26">
        <v>5001</v>
      </c>
      <c r="W331" s="26">
        <v>6283</v>
      </c>
      <c r="X331" s="26">
        <v>4005</v>
      </c>
      <c r="Y331" s="26">
        <v>5056</v>
      </c>
      <c r="Z331" s="26">
        <f t="shared" si="22"/>
        <v>4726.2775000000001</v>
      </c>
      <c r="AA331" s="26">
        <f t="shared" si="22"/>
        <v>6102.7880000000005</v>
      </c>
      <c r="AB331" s="26"/>
      <c r="AC331" s="26">
        <f t="shared" si="24"/>
        <v>5414.5327500000003</v>
      </c>
      <c r="AD331" s="10">
        <f t="shared" si="25"/>
        <v>2.8931480007790848</v>
      </c>
      <c r="AE331" s="11">
        <f t="shared" si="23"/>
        <v>0.36876413601704122</v>
      </c>
      <c r="AF331" s="3"/>
    </row>
    <row r="332" spans="1:33" x14ac:dyDescent="0.2">
      <c r="A332" s="6" t="s">
        <v>2257</v>
      </c>
      <c r="C332" s="1">
        <f t="shared" ref="C332:C395" si="26">ABS(F332-G332)+1</f>
        <v>1599</v>
      </c>
      <c r="D332" s="7">
        <v>-65226</v>
      </c>
      <c r="E332" t="s">
        <v>98</v>
      </c>
      <c r="F332" s="1">
        <v>889038</v>
      </c>
      <c r="G332" s="1">
        <v>890636</v>
      </c>
      <c r="H332" t="s">
        <v>49</v>
      </c>
      <c r="I332" t="s">
        <v>2258</v>
      </c>
      <c r="J332" s="8"/>
      <c r="K332" t="s">
        <v>2259</v>
      </c>
      <c r="M332" t="s">
        <v>2260</v>
      </c>
      <c r="N332" t="s">
        <v>2260</v>
      </c>
      <c r="O332" s="6" t="s">
        <v>2261</v>
      </c>
      <c r="P332" s="6" t="s">
        <v>2260</v>
      </c>
      <c r="Q332" s="6" t="s">
        <v>55</v>
      </c>
      <c r="R332" s="9" t="s">
        <v>2262</v>
      </c>
      <c r="S332" s="8" t="s">
        <v>55</v>
      </c>
      <c r="U332" s="8"/>
      <c r="V332" s="26">
        <v>1753</v>
      </c>
      <c r="W332" s="26">
        <v>2052</v>
      </c>
      <c r="X332" s="26">
        <v>1329</v>
      </c>
      <c r="Y332" s="26">
        <v>1998</v>
      </c>
      <c r="Z332" s="26">
        <f t="shared" ref="Z332:AA395" si="27">AVERAGE(V332+1,(X332*X$2+1))</f>
        <v>1615.7595000000001</v>
      </c>
      <c r="AA332" s="26">
        <f t="shared" si="27"/>
        <v>2196.8289999999997</v>
      </c>
      <c r="AB332" s="26"/>
      <c r="AC332" s="26">
        <f t="shared" si="24"/>
        <v>1906.2942499999999</v>
      </c>
      <c r="AD332" s="10">
        <f t="shared" si="25"/>
        <v>2.8772752588587931</v>
      </c>
      <c r="AE332" s="11">
        <f t="shared" ref="AE332:AE395" si="28">LOG(AA332/Z332,2)</f>
        <v>0.44321010142446077</v>
      </c>
      <c r="AF332" s="3"/>
    </row>
    <row r="333" spans="1:33" x14ac:dyDescent="0.2">
      <c r="A333" s="6" t="s">
        <v>2263</v>
      </c>
      <c r="C333" s="1">
        <f t="shared" si="26"/>
        <v>1404</v>
      </c>
      <c r="D333" s="7">
        <v>288131</v>
      </c>
      <c r="E333" t="s">
        <v>66</v>
      </c>
      <c r="F333" s="1">
        <v>1338441</v>
      </c>
      <c r="G333" s="1">
        <v>1337038</v>
      </c>
      <c r="H333" t="s">
        <v>37</v>
      </c>
      <c r="I333" t="s">
        <v>2264</v>
      </c>
      <c r="J333" s="8"/>
      <c r="K333" t="s">
        <v>2265</v>
      </c>
      <c r="L333" t="s">
        <v>2266</v>
      </c>
      <c r="M333" t="s">
        <v>2267</v>
      </c>
      <c r="N333" t="s">
        <v>2267</v>
      </c>
      <c r="O333" s="6" t="s">
        <v>2268</v>
      </c>
      <c r="P333" s="6" t="s">
        <v>2267</v>
      </c>
      <c r="Q333" s="6" t="s">
        <v>2266</v>
      </c>
      <c r="R333" s="9" t="s">
        <v>2269</v>
      </c>
      <c r="S333" s="8" t="s">
        <v>55</v>
      </c>
      <c r="U333" s="8"/>
      <c r="V333" s="26">
        <v>63</v>
      </c>
      <c r="W333" s="26">
        <v>136</v>
      </c>
      <c r="X333" s="26">
        <v>40</v>
      </c>
      <c r="Y333" s="26">
        <v>117</v>
      </c>
      <c r="Z333" s="26">
        <f t="shared" si="27"/>
        <v>54.72</v>
      </c>
      <c r="AA333" s="26">
        <f t="shared" si="27"/>
        <v>137.5035</v>
      </c>
      <c r="AB333" s="26"/>
      <c r="AC333" s="26">
        <f t="shared" si="24"/>
        <v>96.111750000000001</v>
      </c>
      <c r="AD333" s="10">
        <f t="shared" si="25"/>
        <v>2.8756632218938103</v>
      </c>
      <c r="AE333" s="11">
        <f t="shared" si="28"/>
        <v>1.3293282059799665</v>
      </c>
      <c r="AF333" s="3"/>
    </row>
    <row r="334" spans="1:33" x14ac:dyDescent="0.2">
      <c r="A334" s="6" t="s">
        <v>2270</v>
      </c>
      <c r="C334" s="1">
        <f t="shared" si="26"/>
        <v>1143</v>
      </c>
      <c r="D334" s="7">
        <v>-48323</v>
      </c>
      <c r="E334" t="s">
        <v>74</v>
      </c>
      <c r="F334" s="1">
        <v>939430</v>
      </c>
      <c r="G334" s="1">
        <v>938288</v>
      </c>
      <c r="H334" t="s">
        <v>37</v>
      </c>
      <c r="I334" t="s">
        <v>2271</v>
      </c>
      <c r="J334" s="8"/>
      <c r="K334" t="s">
        <v>2272</v>
      </c>
      <c r="L334" t="s">
        <v>2273</v>
      </c>
      <c r="M334" t="s">
        <v>2274</v>
      </c>
      <c r="N334" t="s">
        <v>2274</v>
      </c>
      <c r="O334" s="6" t="s">
        <v>2275</v>
      </c>
      <c r="P334" s="6" t="s">
        <v>2274</v>
      </c>
      <c r="Q334" s="6" t="s">
        <v>2273</v>
      </c>
      <c r="R334" s="9" t="s">
        <v>2276</v>
      </c>
      <c r="S334" s="8" t="s">
        <v>55</v>
      </c>
      <c r="U334" s="8"/>
      <c r="V334" s="26">
        <v>173</v>
      </c>
      <c r="W334" s="26">
        <v>340</v>
      </c>
      <c r="X334" s="26">
        <v>164</v>
      </c>
      <c r="Y334" s="26">
        <v>259</v>
      </c>
      <c r="Z334" s="26">
        <f t="shared" si="27"/>
        <v>178.602</v>
      </c>
      <c r="AA334" s="26">
        <f t="shared" si="27"/>
        <v>322.64449999999999</v>
      </c>
      <c r="AB334" s="26"/>
      <c r="AC334" s="26">
        <f t="shared" ref="AC334:AC397" si="29">AVERAGE(Z334:AA334)</f>
        <v>250.62324999999998</v>
      </c>
      <c r="AD334" s="10">
        <f t="shared" ref="AD334:AD397" si="30">LOG(AA334/Z334,2)/(AE$2+AE$3*(AVERAGE(Z334:AA334)^AE$4))</f>
        <v>2.8699445695798054</v>
      </c>
      <c r="AE334" s="11">
        <f t="shared" si="28"/>
        <v>0.85319719664125404</v>
      </c>
      <c r="AF334" s="3"/>
    </row>
    <row r="335" spans="1:33" x14ac:dyDescent="0.2">
      <c r="A335" s="6" t="s">
        <v>2277</v>
      </c>
      <c r="C335" s="1">
        <f t="shared" si="26"/>
        <v>558</v>
      </c>
      <c r="D335" s="7">
        <v>-135474</v>
      </c>
      <c r="E335" t="s">
        <v>141</v>
      </c>
      <c r="F335" s="1">
        <v>121967</v>
      </c>
      <c r="G335" s="1">
        <v>122524</v>
      </c>
      <c r="H335" t="s">
        <v>49</v>
      </c>
      <c r="I335" t="s">
        <v>2278</v>
      </c>
      <c r="J335" s="8"/>
      <c r="K335" t="s">
        <v>2279</v>
      </c>
      <c r="L335" t="s">
        <v>2280</v>
      </c>
      <c r="M335" t="s">
        <v>2281</v>
      </c>
      <c r="N335" t="s">
        <v>2281</v>
      </c>
      <c r="O335" s="6" t="s">
        <v>2282</v>
      </c>
      <c r="P335" s="6" t="s">
        <v>2281</v>
      </c>
      <c r="Q335" s="6" t="s">
        <v>2280</v>
      </c>
      <c r="R335" s="9" t="s">
        <v>2283</v>
      </c>
      <c r="S335" s="8" t="s">
        <v>55</v>
      </c>
      <c r="U335" s="8"/>
      <c r="V335" s="26">
        <v>504</v>
      </c>
      <c r="W335" s="26">
        <v>773</v>
      </c>
      <c r="X335" s="26">
        <v>382</v>
      </c>
      <c r="Y335" s="26">
        <v>554</v>
      </c>
      <c r="Z335" s="26">
        <f t="shared" si="27"/>
        <v>465.20100000000002</v>
      </c>
      <c r="AA335" s="26">
        <f t="shared" si="27"/>
        <v>711.86699999999996</v>
      </c>
      <c r="AB335" s="26"/>
      <c r="AC335" s="26">
        <f t="shared" si="29"/>
        <v>588.53399999999999</v>
      </c>
      <c r="AD335" s="10">
        <f t="shared" si="30"/>
        <v>2.8594976730954138</v>
      </c>
      <c r="AE335" s="11">
        <f t="shared" si="28"/>
        <v>0.6137535257827299</v>
      </c>
      <c r="AF335" s="3"/>
    </row>
    <row r="336" spans="1:33" x14ac:dyDescent="0.2">
      <c r="A336" s="6" t="s">
        <v>2284</v>
      </c>
      <c r="C336" s="1">
        <f t="shared" si="26"/>
        <v>972</v>
      </c>
      <c r="D336" s="7">
        <v>652291</v>
      </c>
      <c r="E336" t="s">
        <v>328</v>
      </c>
      <c r="F336" s="1">
        <v>713559</v>
      </c>
      <c r="G336" s="1">
        <v>712588</v>
      </c>
      <c r="H336" t="s">
        <v>37</v>
      </c>
      <c r="I336" t="s">
        <v>2285</v>
      </c>
      <c r="J336" s="8"/>
      <c r="K336" t="s">
        <v>2286</v>
      </c>
      <c r="L336" t="s">
        <v>2287</v>
      </c>
      <c r="M336" t="s">
        <v>2288</v>
      </c>
      <c r="N336" t="s">
        <v>2288</v>
      </c>
      <c r="O336" s="6" t="s">
        <v>2289</v>
      </c>
      <c r="P336" s="6" t="s">
        <v>2288</v>
      </c>
      <c r="Q336" s="6" t="s">
        <v>2287</v>
      </c>
      <c r="R336" s="9" t="s">
        <v>2290</v>
      </c>
      <c r="S336" s="8" t="s">
        <v>55</v>
      </c>
      <c r="U336" s="8"/>
      <c r="V336" s="26">
        <v>5</v>
      </c>
      <c r="W336" s="26">
        <v>40</v>
      </c>
      <c r="X336" s="26">
        <v>5</v>
      </c>
      <c r="Y336" s="26">
        <v>36</v>
      </c>
      <c r="Z336" s="26">
        <f t="shared" si="27"/>
        <v>6.2774999999999999</v>
      </c>
      <c r="AA336" s="26">
        <f t="shared" si="27"/>
        <v>42.078000000000003</v>
      </c>
      <c r="AB336" s="26"/>
      <c r="AC336" s="26">
        <f t="shared" si="29"/>
        <v>24.177750000000003</v>
      </c>
      <c r="AD336" s="10">
        <f t="shared" si="30"/>
        <v>2.8366627488797702</v>
      </c>
      <c r="AE336" s="11">
        <f t="shared" si="28"/>
        <v>2.7448041052353203</v>
      </c>
      <c r="AF336" s="3"/>
    </row>
    <row r="337" spans="1:33" x14ac:dyDescent="0.2">
      <c r="A337" s="6" t="s">
        <v>2291</v>
      </c>
      <c r="C337" s="1">
        <f t="shared" si="26"/>
        <v>465</v>
      </c>
      <c r="D337" s="7">
        <v>691901</v>
      </c>
      <c r="E337" t="s">
        <v>141</v>
      </c>
      <c r="F337" s="1">
        <v>949389</v>
      </c>
      <c r="G337" s="1">
        <v>949853</v>
      </c>
      <c r="H337" t="s">
        <v>49</v>
      </c>
      <c r="I337" t="s">
        <v>2292</v>
      </c>
      <c r="J337" s="8"/>
      <c r="K337" t="s">
        <v>2293</v>
      </c>
      <c r="L337" t="s">
        <v>2294</v>
      </c>
      <c r="M337" t="s">
        <v>2295</v>
      </c>
      <c r="N337" t="s">
        <v>2295</v>
      </c>
      <c r="O337" s="6" t="s">
        <v>2296</v>
      </c>
      <c r="P337" s="6" t="s">
        <v>2295</v>
      </c>
      <c r="Q337" s="6" t="s">
        <v>2294</v>
      </c>
      <c r="R337" s="9" t="s">
        <v>2297</v>
      </c>
      <c r="S337" s="8" t="s">
        <v>55</v>
      </c>
      <c r="U337" s="8"/>
      <c r="V337" s="26">
        <v>485</v>
      </c>
      <c r="W337" s="26">
        <v>678</v>
      </c>
      <c r="X337" s="26">
        <v>336</v>
      </c>
      <c r="Y337" s="26">
        <v>550</v>
      </c>
      <c r="Z337" s="26">
        <f t="shared" si="27"/>
        <v>430.14800000000002</v>
      </c>
      <c r="AA337" s="26">
        <f t="shared" si="27"/>
        <v>662.02500000000009</v>
      </c>
      <c r="AB337" s="26"/>
      <c r="AC337" s="26">
        <f t="shared" si="29"/>
        <v>546.08650000000011</v>
      </c>
      <c r="AD337" s="10">
        <f t="shared" si="30"/>
        <v>2.8244783718964319</v>
      </c>
      <c r="AE337" s="11">
        <f t="shared" si="28"/>
        <v>0.62205256856184676</v>
      </c>
      <c r="AF337" s="3"/>
    </row>
    <row r="338" spans="1:33" x14ac:dyDescent="0.2">
      <c r="A338" s="6" t="s">
        <v>2298</v>
      </c>
      <c r="C338" s="1">
        <f t="shared" si="26"/>
        <v>2148</v>
      </c>
      <c r="D338" s="7">
        <v>24243</v>
      </c>
      <c r="E338" t="s">
        <v>270</v>
      </c>
      <c r="F338" s="1">
        <v>271300</v>
      </c>
      <c r="G338" s="1">
        <v>269153</v>
      </c>
      <c r="H338" t="s">
        <v>37</v>
      </c>
      <c r="I338" t="s">
        <v>2299</v>
      </c>
      <c r="J338" s="8"/>
      <c r="K338" t="s">
        <v>2300</v>
      </c>
      <c r="L338" t="s">
        <v>2301</v>
      </c>
      <c r="M338" t="s">
        <v>2302</v>
      </c>
      <c r="N338" t="s">
        <v>2302</v>
      </c>
      <c r="O338" s="6" t="s">
        <v>2303</v>
      </c>
      <c r="P338" s="6" t="s">
        <v>2302</v>
      </c>
      <c r="Q338" s="6" t="s">
        <v>2301</v>
      </c>
      <c r="R338" s="9" t="s">
        <v>2304</v>
      </c>
      <c r="S338" s="8" t="s">
        <v>55</v>
      </c>
      <c r="U338" s="8"/>
      <c r="V338" s="26">
        <v>708</v>
      </c>
      <c r="W338" s="26">
        <v>1086</v>
      </c>
      <c r="X338" s="26">
        <v>673</v>
      </c>
      <c r="Y338" s="26">
        <v>869</v>
      </c>
      <c r="Z338" s="26">
        <f t="shared" si="27"/>
        <v>728.85149999999999</v>
      </c>
      <c r="AA338" s="26">
        <f t="shared" si="27"/>
        <v>1052.7995000000001</v>
      </c>
      <c r="AB338" s="26"/>
      <c r="AC338" s="26">
        <f t="shared" si="29"/>
        <v>890.82550000000003</v>
      </c>
      <c r="AD338" s="10">
        <f t="shared" si="30"/>
        <v>2.8220264592809188</v>
      </c>
      <c r="AE338" s="11">
        <f t="shared" si="28"/>
        <v>0.53053390160993086</v>
      </c>
      <c r="AF338" s="3"/>
    </row>
    <row r="339" spans="1:33" x14ac:dyDescent="0.2">
      <c r="A339" s="6" t="s">
        <v>2305</v>
      </c>
      <c r="C339" s="1">
        <f t="shared" si="26"/>
        <v>381</v>
      </c>
      <c r="D339" s="7">
        <v>305982</v>
      </c>
      <c r="E339" t="s">
        <v>48</v>
      </c>
      <c r="F339" s="1">
        <v>523169</v>
      </c>
      <c r="G339" s="1">
        <v>523549</v>
      </c>
      <c r="H339" t="s">
        <v>49</v>
      </c>
      <c r="I339" t="s">
        <v>2306</v>
      </c>
      <c r="J339" s="8"/>
      <c r="K339" t="s">
        <v>2307</v>
      </c>
      <c r="L339" t="s">
        <v>2308</v>
      </c>
      <c r="M339" t="s">
        <v>2309</v>
      </c>
      <c r="N339" t="s">
        <v>2309</v>
      </c>
      <c r="O339" s="6" t="s">
        <v>2310</v>
      </c>
      <c r="P339" s="6" t="s">
        <v>2309</v>
      </c>
      <c r="Q339" s="6" t="s">
        <v>2308</v>
      </c>
      <c r="R339" s="9" t="s">
        <v>2311</v>
      </c>
      <c r="S339" s="8" t="s">
        <v>55</v>
      </c>
      <c r="U339" s="8"/>
      <c r="V339" s="26">
        <v>106</v>
      </c>
      <c r="W339" s="26">
        <v>236</v>
      </c>
      <c r="X339" s="26">
        <v>121</v>
      </c>
      <c r="Y339" s="26">
        <v>202</v>
      </c>
      <c r="Z339" s="26">
        <f t="shared" si="27"/>
        <v>121.21550000000001</v>
      </c>
      <c r="AA339" s="26">
        <f t="shared" si="27"/>
        <v>237.27100000000002</v>
      </c>
      <c r="AB339" s="26"/>
      <c r="AC339" s="26">
        <f t="shared" si="29"/>
        <v>179.24325000000002</v>
      </c>
      <c r="AD339" s="10">
        <f t="shared" si="30"/>
        <v>2.8163450140302166</v>
      </c>
      <c r="AE339" s="11">
        <f t="shared" si="28"/>
        <v>0.96896159053661968</v>
      </c>
      <c r="AF339" s="3"/>
    </row>
    <row r="340" spans="1:33" x14ac:dyDescent="0.2">
      <c r="A340" s="6" t="s">
        <v>2312</v>
      </c>
      <c r="C340" s="1">
        <f t="shared" si="26"/>
        <v>1953</v>
      </c>
      <c r="D340" s="7">
        <v>-137097</v>
      </c>
      <c r="E340" t="s">
        <v>98</v>
      </c>
      <c r="F340" s="1">
        <v>818942</v>
      </c>
      <c r="G340" s="1">
        <v>816990</v>
      </c>
      <c r="H340" t="s">
        <v>37</v>
      </c>
      <c r="I340" t="s">
        <v>2313</v>
      </c>
      <c r="J340" s="8"/>
      <c r="K340" t="s">
        <v>2314</v>
      </c>
      <c r="M340" t="s">
        <v>2315</v>
      </c>
      <c r="N340" t="s">
        <v>2315</v>
      </c>
      <c r="O340" s="6" t="s">
        <v>2316</v>
      </c>
      <c r="P340" s="6" t="s">
        <v>2315</v>
      </c>
      <c r="Q340" s="6" t="s">
        <v>2317</v>
      </c>
      <c r="R340" s="9" t="s">
        <v>2318</v>
      </c>
      <c r="S340" s="8" t="s">
        <v>55</v>
      </c>
      <c r="U340" s="8"/>
      <c r="V340" s="26">
        <v>384</v>
      </c>
      <c r="W340" s="26">
        <v>825</v>
      </c>
      <c r="X340" s="26">
        <v>546</v>
      </c>
      <c r="Y340" s="26">
        <v>568</v>
      </c>
      <c r="Z340" s="26">
        <f t="shared" si="27"/>
        <v>496.303</v>
      </c>
      <c r="AA340" s="26">
        <f t="shared" si="27"/>
        <v>746.06400000000008</v>
      </c>
      <c r="AB340" s="26"/>
      <c r="AC340" s="26">
        <f t="shared" si="29"/>
        <v>621.18350000000009</v>
      </c>
      <c r="AD340" s="10">
        <f t="shared" si="30"/>
        <v>2.7902823310597413</v>
      </c>
      <c r="AE340" s="11">
        <f t="shared" si="28"/>
        <v>0.58807821994345422</v>
      </c>
      <c r="AF340" s="3"/>
    </row>
    <row r="341" spans="1:33" x14ac:dyDescent="0.2">
      <c r="A341" s="6" t="s">
        <v>2319</v>
      </c>
      <c r="C341" s="1">
        <f t="shared" si="26"/>
        <v>624</v>
      </c>
      <c r="D341" s="7">
        <v>-612381</v>
      </c>
      <c r="E341" t="s">
        <v>66</v>
      </c>
      <c r="F341" s="1">
        <v>437539</v>
      </c>
      <c r="G341" s="1">
        <v>436916</v>
      </c>
      <c r="H341" t="s">
        <v>37</v>
      </c>
      <c r="I341" t="s">
        <v>2320</v>
      </c>
      <c r="J341" s="8"/>
      <c r="K341" t="s">
        <v>2321</v>
      </c>
      <c r="L341" t="s">
        <v>2322</v>
      </c>
      <c r="M341" t="s">
        <v>2323</v>
      </c>
      <c r="N341" t="s">
        <v>2323</v>
      </c>
      <c r="O341" s="6" t="s">
        <v>2324</v>
      </c>
      <c r="P341" s="6" t="s">
        <v>2323</v>
      </c>
      <c r="Q341" s="6" t="s">
        <v>2322</v>
      </c>
      <c r="R341" s="9" t="s">
        <v>2325</v>
      </c>
      <c r="S341" s="8" t="s">
        <v>55</v>
      </c>
      <c r="U341" s="8"/>
      <c r="V341" s="26">
        <v>66</v>
      </c>
      <c r="W341" s="26">
        <v>146</v>
      </c>
      <c r="X341" s="26">
        <v>90</v>
      </c>
      <c r="Y341" s="26">
        <v>182</v>
      </c>
      <c r="Z341" s="26">
        <f t="shared" si="27"/>
        <v>83.995000000000005</v>
      </c>
      <c r="AA341" s="26">
        <f t="shared" si="27"/>
        <v>180.56100000000001</v>
      </c>
      <c r="AB341" s="26"/>
      <c r="AC341" s="26">
        <f t="shared" si="29"/>
        <v>132.27800000000002</v>
      </c>
      <c r="AD341" s="10">
        <f t="shared" si="30"/>
        <v>2.7888792356841892</v>
      </c>
      <c r="AE341" s="11">
        <f t="shared" si="28"/>
        <v>1.1041109579912523</v>
      </c>
      <c r="AF341" s="3"/>
    </row>
    <row r="342" spans="1:33" x14ac:dyDescent="0.2">
      <c r="A342" s="6" t="s">
        <v>2326</v>
      </c>
      <c r="C342" s="1">
        <f t="shared" si="26"/>
        <v>759</v>
      </c>
      <c r="D342" s="7">
        <v>5729</v>
      </c>
      <c r="E342" t="s">
        <v>48</v>
      </c>
      <c r="F342" s="1">
        <v>223485</v>
      </c>
      <c r="G342" s="1">
        <v>222727</v>
      </c>
      <c r="H342" t="s">
        <v>37</v>
      </c>
      <c r="I342" t="s">
        <v>2327</v>
      </c>
      <c r="J342" s="8"/>
      <c r="K342" t="s">
        <v>2328</v>
      </c>
      <c r="M342" t="s">
        <v>2329</v>
      </c>
      <c r="N342" t="s">
        <v>2329</v>
      </c>
      <c r="O342" s="6" t="s">
        <v>2330</v>
      </c>
      <c r="P342" s="6" t="s">
        <v>2329</v>
      </c>
      <c r="Q342" s="6" t="s">
        <v>2331</v>
      </c>
      <c r="R342" s="9" t="s">
        <v>2332</v>
      </c>
      <c r="S342" s="8" t="s">
        <v>55</v>
      </c>
      <c r="U342" s="8"/>
      <c r="V342" s="26">
        <v>724</v>
      </c>
      <c r="W342" s="26">
        <v>1130</v>
      </c>
      <c r="X342" s="26">
        <v>645</v>
      </c>
      <c r="Y342" s="26">
        <v>806</v>
      </c>
      <c r="Z342" s="26">
        <f t="shared" si="27"/>
        <v>721.29750000000001</v>
      </c>
      <c r="AA342" s="26">
        <f t="shared" si="27"/>
        <v>1037.913</v>
      </c>
      <c r="AB342" s="26"/>
      <c r="AC342" s="26">
        <f t="shared" si="29"/>
        <v>879.60525000000007</v>
      </c>
      <c r="AD342" s="10">
        <f t="shared" si="30"/>
        <v>2.782104640156009</v>
      </c>
      <c r="AE342" s="11">
        <f t="shared" si="28"/>
        <v>0.525019190514322</v>
      </c>
      <c r="AF342" s="3"/>
    </row>
    <row r="343" spans="1:33" x14ac:dyDescent="0.2">
      <c r="A343" s="6" t="s">
        <v>2333</v>
      </c>
      <c r="C343" s="1">
        <f t="shared" si="26"/>
        <v>1641</v>
      </c>
      <c r="D343" s="7">
        <v>-49826</v>
      </c>
      <c r="E343" t="s">
        <v>270</v>
      </c>
      <c r="F343" s="1">
        <v>196978</v>
      </c>
      <c r="G343" s="1">
        <v>195338</v>
      </c>
      <c r="H343" t="s">
        <v>37</v>
      </c>
      <c r="I343" t="s">
        <v>2334</v>
      </c>
      <c r="J343" s="8"/>
      <c r="K343" t="s">
        <v>2335</v>
      </c>
      <c r="L343" t="s">
        <v>2336</v>
      </c>
      <c r="M343" t="s">
        <v>2337</v>
      </c>
      <c r="N343" t="s">
        <v>2337</v>
      </c>
      <c r="O343" s="6" t="s">
        <v>2338</v>
      </c>
      <c r="P343" s="6" t="s">
        <v>2337</v>
      </c>
      <c r="Q343" s="6" t="s">
        <v>2336</v>
      </c>
      <c r="R343" s="9" t="s">
        <v>2339</v>
      </c>
      <c r="S343" s="8" t="s">
        <v>55</v>
      </c>
      <c r="U343" s="8"/>
      <c r="V343" s="26">
        <v>1585</v>
      </c>
      <c r="W343" s="26">
        <v>2321</v>
      </c>
      <c r="X343" s="26">
        <v>1505</v>
      </c>
      <c r="Y343" s="26">
        <v>1761</v>
      </c>
      <c r="Z343" s="26">
        <f t="shared" si="27"/>
        <v>1629.5275000000001</v>
      </c>
      <c r="AA343" s="26">
        <f t="shared" si="27"/>
        <v>2192.5654999999997</v>
      </c>
      <c r="AB343" s="26"/>
      <c r="AC343" s="26">
        <f t="shared" si="29"/>
        <v>1911.0464999999999</v>
      </c>
      <c r="AD343" s="10">
        <f t="shared" si="30"/>
        <v>2.7811737989783958</v>
      </c>
      <c r="AE343" s="11">
        <f t="shared" si="28"/>
        <v>0.42816624263711101</v>
      </c>
      <c r="AF343" s="3"/>
    </row>
    <row r="344" spans="1:33" x14ac:dyDescent="0.2">
      <c r="A344" s="6" t="s">
        <v>2340</v>
      </c>
      <c r="C344" s="1">
        <f t="shared" si="26"/>
        <v>2438</v>
      </c>
      <c r="D344" s="7">
        <v>-227203</v>
      </c>
      <c r="E344" t="s">
        <v>36</v>
      </c>
      <c r="F344" s="1">
        <v>196167</v>
      </c>
      <c r="G344" s="1">
        <v>193730</v>
      </c>
      <c r="H344" t="s">
        <v>37</v>
      </c>
      <c r="I344" t="s">
        <v>2341</v>
      </c>
      <c r="J344" s="8"/>
      <c r="K344" t="s">
        <v>2342</v>
      </c>
      <c r="O344" s="6"/>
      <c r="P344" s="6"/>
      <c r="Q344" s="6"/>
      <c r="R344" s="9" t="e">
        <v>#N/A</v>
      </c>
      <c r="S344" s="8"/>
      <c r="U344" s="8"/>
      <c r="V344" s="26">
        <v>1172</v>
      </c>
      <c r="W344" s="26">
        <v>1715</v>
      </c>
      <c r="X344" s="26">
        <v>948</v>
      </c>
      <c r="Y344" s="26">
        <v>1163</v>
      </c>
      <c r="Z344" s="26">
        <f t="shared" si="27"/>
        <v>1113.614</v>
      </c>
      <c r="AA344" s="26">
        <f t="shared" si="27"/>
        <v>1539.4365</v>
      </c>
      <c r="AB344" s="26"/>
      <c r="AC344" s="26">
        <f t="shared" si="29"/>
        <v>1326.5252500000001</v>
      </c>
      <c r="AD344" s="10">
        <f t="shared" si="30"/>
        <v>2.7772723921201456</v>
      </c>
      <c r="AE344" s="11">
        <f t="shared" si="28"/>
        <v>0.46715310556974116</v>
      </c>
      <c r="AF344" s="3"/>
    </row>
    <row r="345" spans="1:33" x14ac:dyDescent="0.2">
      <c r="A345" s="6" t="s">
        <v>2343</v>
      </c>
      <c r="B345" t="s">
        <v>2344</v>
      </c>
      <c r="C345" s="1">
        <f t="shared" si="26"/>
        <v>1743</v>
      </c>
      <c r="D345" s="7">
        <v>-214279</v>
      </c>
      <c r="E345" t="s">
        <v>526</v>
      </c>
      <c r="F345" s="1">
        <v>236029</v>
      </c>
      <c r="G345" s="1">
        <v>237771</v>
      </c>
      <c r="H345" t="s">
        <v>49</v>
      </c>
      <c r="I345" t="s">
        <v>2345</v>
      </c>
      <c r="J345" s="8"/>
      <c r="K345" t="s">
        <v>2346</v>
      </c>
      <c r="L345" t="s">
        <v>2344</v>
      </c>
      <c r="M345" t="s">
        <v>2347</v>
      </c>
      <c r="N345" t="s">
        <v>2347</v>
      </c>
      <c r="O345" s="6" t="s">
        <v>2348</v>
      </c>
      <c r="P345" s="6" t="s">
        <v>2347</v>
      </c>
      <c r="Q345" s="6" t="s">
        <v>2344</v>
      </c>
      <c r="R345" s="9" t="s">
        <v>2349</v>
      </c>
      <c r="S345" s="8" t="s">
        <v>55</v>
      </c>
      <c r="U345" s="8"/>
      <c r="V345" s="26">
        <v>4380</v>
      </c>
      <c r="W345" s="26">
        <v>6738</v>
      </c>
      <c r="X345" s="26">
        <v>6015</v>
      </c>
      <c r="Y345" s="26">
        <v>6251</v>
      </c>
      <c r="Z345" s="26">
        <f t="shared" si="27"/>
        <v>5532.3325000000004</v>
      </c>
      <c r="AA345" s="26">
        <f t="shared" si="27"/>
        <v>7029.9605000000001</v>
      </c>
      <c r="AB345" s="26"/>
      <c r="AC345" s="26">
        <f t="shared" si="29"/>
        <v>6281.1465000000007</v>
      </c>
      <c r="AD345" s="10">
        <f t="shared" si="30"/>
        <v>2.7669544239280399</v>
      </c>
      <c r="AE345" s="11">
        <f t="shared" si="28"/>
        <v>0.34562871625006786</v>
      </c>
      <c r="AF345" s="3"/>
      <c r="AG345" s="2">
        <v>0</v>
      </c>
    </row>
    <row r="346" spans="1:33" x14ac:dyDescent="0.2">
      <c r="A346" s="6" t="s">
        <v>2350</v>
      </c>
      <c r="C346" s="1">
        <f t="shared" si="26"/>
        <v>3339</v>
      </c>
      <c r="D346" s="7">
        <v>984779</v>
      </c>
      <c r="E346" t="s">
        <v>141</v>
      </c>
      <c r="F346" s="1">
        <v>1244168</v>
      </c>
      <c r="G346" s="1">
        <v>1240830</v>
      </c>
      <c r="H346" t="s">
        <v>37</v>
      </c>
      <c r="I346" t="s">
        <v>2351</v>
      </c>
      <c r="J346" s="8"/>
      <c r="K346" t="s">
        <v>2352</v>
      </c>
      <c r="L346" t="s">
        <v>2353</v>
      </c>
      <c r="M346" t="s">
        <v>2354</v>
      </c>
      <c r="N346" t="s">
        <v>2354</v>
      </c>
      <c r="O346" s="6" t="s">
        <v>2355</v>
      </c>
      <c r="P346" s="6" t="s">
        <v>2354</v>
      </c>
      <c r="Q346" s="6" t="s">
        <v>55</v>
      </c>
      <c r="R346" s="9" t="s">
        <v>2356</v>
      </c>
      <c r="S346" s="8" t="s">
        <v>55</v>
      </c>
      <c r="U346" s="8"/>
      <c r="V346" s="26">
        <v>145</v>
      </c>
      <c r="W346" s="26">
        <v>298</v>
      </c>
      <c r="X346" s="26">
        <v>135</v>
      </c>
      <c r="Y346" s="26">
        <v>212</v>
      </c>
      <c r="Z346" s="26">
        <f t="shared" si="27"/>
        <v>148.49250000000001</v>
      </c>
      <c r="AA346" s="26">
        <f t="shared" si="27"/>
        <v>274.12599999999998</v>
      </c>
      <c r="AB346" s="26"/>
      <c r="AC346" s="26">
        <f t="shared" si="29"/>
        <v>211.30924999999999</v>
      </c>
      <c r="AD346" s="10">
        <f t="shared" si="30"/>
        <v>2.7651720762319654</v>
      </c>
      <c r="AE346" s="11">
        <f t="shared" si="28"/>
        <v>0.8844491039985839</v>
      </c>
      <c r="AF346" s="3"/>
    </row>
    <row r="347" spans="1:33" x14ac:dyDescent="0.2">
      <c r="A347" s="6" t="s">
        <v>2357</v>
      </c>
      <c r="C347" s="1">
        <f t="shared" si="26"/>
        <v>587</v>
      </c>
      <c r="D347" s="7">
        <v>707906</v>
      </c>
      <c r="E347" t="s">
        <v>48</v>
      </c>
      <c r="F347" s="1">
        <v>925576</v>
      </c>
      <c r="G347" s="1">
        <v>924990</v>
      </c>
      <c r="H347" t="s">
        <v>37</v>
      </c>
      <c r="I347" t="s">
        <v>2358</v>
      </c>
      <c r="J347" s="8"/>
      <c r="K347" t="s">
        <v>2359</v>
      </c>
      <c r="L347" t="s">
        <v>2360</v>
      </c>
      <c r="M347" t="s">
        <v>2361</v>
      </c>
      <c r="N347" t="s">
        <v>2361</v>
      </c>
      <c r="O347" s="6" t="s">
        <v>2362</v>
      </c>
      <c r="P347" s="6" t="s">
        <v>2361</v>
      </c>
      <c r="Q347" s="6" t="s">
        <v>2360</v>
      </c>
      <c r="R347" s="9" t="s">
        <v>2363</v>
      </c>
      <c r="S347" s="8" t="s">
        <v>55</v>
      </c>
      <c r="U347" s="8"/>
      <c r="V347" s="26">
        <v>0</v>
      </c>
      <c r="W347" s="26">
        <v>34</v>
      </c>
      <c r="X347" s="26">
        <v>4</v>
      </c>
      <c r="Y347" s="26">
        <v>22</v>
      </c>
      <c r="Z347" s="26">
        <f t="shared" si="27"/>
        <v>3.222</v>
      </c>
      <c r="AA347" s="26">
        <f t="shared" si="27"/>
        <v>30.881</v>
      </c>
      <c r="AB347" s="26"/>
      <c r="AC347" s="26">
        <f t="shared" si="29"/>
        <v>17.051500000000001</v>
      </c>
      <c r="AD347" s="10">
        <f t="shared" si="30"/>
        <v>2.7586493751102332</v>
      </c>
      <c r="AE347" s="11">
        <f t="shared" si="28"/>
        <v>3.2606910720914164</v>
      </c>
      <c r="AF347" s="3"/>
    </row>
    <row r="348" spans="1:33" x14ac:dyDescent="0.2">
      <c r="A348" s="6" t="s">
        <v>2364</v>
      </c>
      <c r="C348" s="1">
        <f t="shared" si="26"/>
        <v>1221</v>
      </c>
      <c r="D348" s="7">
        <v>-122204</v>
      </c>
      <c r="E348" t="s">
        <v>141</v>
      </c>
      <c r="F348" s="1">
        <v>136126</v>
      </c>
      <c r="G348" s="1">
        <v>134906</v>
      </c>
      <c r="H348" t="s">
        <v>37</v>
      </c>
      <c r="I348" t="s">
        <v>2365</v>
      </c>
      <c r="J348" s="8"/>
      <c r="K348" t="s">
        <v>2366</v>
      </c>
      <c r="L348" t="s">
        <v>2367</v>
      </c>
      <c r="M348" t="s">
        <v>2368</v>
      </c>
      <c r="N348" t="s">
        <v>2368</v>
      </c>
      <c r="O348" s="6" t="s">
        <v>2369</v>
      </c>
      <c r="P348" s="6" t="s">
        <v>2368</v>
      </c>
      <c r="Q348" s="6" t="s">
        <v>2367</v>
      </c>
      <c r="R348" s="9" t="s">
        <v>2370</v>
      </c>
      <c r="S348" s="8" t="s">
        <v>55</v>
      </c>
      <c r="U348" s="8"/>
      <c r="V348" s="26">
        <v>138</v>
      </c>
      <c r="W348" s="26">
        <v>273</v>
      </c>
      <c r="X348" s="26">
        <v>152</v>
      </c>
      <c r="Y348" s="26">
        <v>247</v>
      </c>
      <c r="Z348" s="26">
        <f t="shared" si="27"/>
        <v>154.43599999999998</v>
      </c>
      <c r="AA348" s="26">
        <f t="shared" si="27"/>
        <v>282.11850000000004</v>
      </c>
      <c r="AB348" s="26"/>
      <c r="AC348" s="26">
        <f t="shared" si="29"/>
        <v>218.27725000000001</v>
      </c>
      <c r="AD348" s="10">
        <f t="shared" si="30"/>
        <v>2.7563927740856569</v>
      </c>
      <c r="AE348" s="11">
        <f t="shared" si="28"/>
        <v>0.86929218108906181</v>
      </c>
      <c r="AF348" s="3"/>
    </row>
    <row r="349" spans="1:33" x14ac:dyDescent="0.2">
      <c r="A349" s="6" t="s">
        <v>2371</v>
      </c>
      <c r="C349" s="1">
        <f t="shared" si="26"/>
        <v>192</v>
      </c>
      <c r="D349" s="7">
        <v>-13926</v>
      </c>
      <c r="E349" t="s">
        <v>149</v>
      </c>
      <c r="F349" s="1">
        <v>778758</v>
      </c>
      <c r="G349" s="1">
        <v>778949</v>
      </c>
      <c r="H349" t="s">
        <v>49</v>
      </c>
      <c r="I349" t="s">
        <v>2372</v>
      </c>
      <c r="J349" s="8"/>
      <c r="K349" t="s">
        <v>2373</v>
      </c>
      <c r="L349" t="s">
        <v>2374</v>
      </c>
      <c r="M349" t="s">
        <v>2375</v>
      </c>
      <c r="N349" t="s">
        <v>2375</v>
      </c>
      <c r="O349" s="6" t="s">
        <v>2376</v>
      </c>
      <c r="P349" s="6" t="s">
        <v>2375</v>
      </c>
      <c r="Q349" s="6" t="s">
        <v>2374</v>
      </c>
      <c r="R349" s="9" t="s">
        <v>2377</v>
      </c>
      <c r="S349" s="8" t="s">
        <v>55</v>
      </c>
      <c r="U349" s="8"/>
      <c r="V349" s="26">
        <v>643</v>
      </c>
      <c r="W349" s="26">
        <v>1040</v>
      </c>
      <c r="X349" s="26">
        <v>510</v>
      </c>
      <c r="Y349" s="26">
        <v>622</v>
      </c>
      <c r="Z349" s="26">
        <f t="shared" si="27"/>
        <v>605.80500000000006</v>
      </c>
      <c r="AA349" s="26">
        <f t="shared" si="27"/>
        <v>885.18100000000004</v>
      </c>
      <c r="AB349" s="26"/>
      <c r="AC349" s="26">
        <f t="shared" si="29"/>
        <v>745.49300000000005</v>
      </c>
      <c r="AD349" s="10">
        <f t="shared" si="30"/>
        <v>2.7549440400811811</v>
      </c>
      <c r="AE349" s="11">
        <f t="shared" si="28"/>
        <v>0.547118999252314</v>
      </c>
      <c r="AF349" s="3"/>
    </row>
    <row r="350" spans="1:33" x14ac:dyDescent="0.2">
      <c r="A350" s="6" t="s">
        <v>2378</v>
      </c>
      <c r="C350" s="1">
        <f t="shared" si="26"/>
        <v>1410</v>
      </c>
      <c r="D350" s="7">
        <v>819073</v>
      </c>
      <c r="E350" t="s">
        <v>48</v>
      </c>
      <c r="F350" s="1">
        <v>1035745</v>
      </c>
      <c r="G350" s="1">
        <v>1037154</v>
      </c>
      <c r="H350" t="s">
        <v>49</v>
      </c>
      <c r="I350" t="s">
        <v>2379</v>
      </c>
      <c r="J350" s="8"/>
      <c r="K350" t="s">
        <v>2380</v>
      </c>
      <c r="M350" t="s">
        <v>2381</v>
      </c>
      <c r="N350" t="s">
        <v>2381</v>
      </c>
      <c r="O350" s="6" t="s">
        <v>2382</v>
      </c>
      <c r="P350" s="6" t="s">
        <v>2381</v>
      </c>
      <c r="Q350" s="6" t="s">
        <v>2383</v>
      </c>
      <c r="R350" s="9" t="s">
        <v>2384</v>
      </c>
      <c r="S350" s="8" t="s">
        <v>55</v>
      </c>
      <c r="U350" s="8"/>
      <c r="V350" s="26">
        <v>47</v>
      </c>
      <c r="W350" s="26">
        <v>145</v>
      </c>
      <c r="X350" s="26">
        <v>42</v>
      </c>
      <c r="Y350" s="26">
        <v>83</v>
      </c>
      <c r="Z350" s="26">
        <f t="shared" si="27"/>
        <v>47.831000000000003</v>
      </c>
      <c r="AA350" s="26">
        <f t="shared" si="27"/>
        <v>122.09649999999999</v>
      </c>
      <c r="AB350" s="26"/>
      <c r="AC350" s="26">
        <f t="shared" si="29"/>
        <v>84.963750000000005</v>
      </c>
      <c r="AD350" s="10">
        <f t="shared" si="30"/>
        <v>2.7497105823113448</v>
      </c>
      <c r="AE350" s="11">
        <f t="shared" si="28"/>
        <v>1.3520039857424528</v>
      </c>
      <c r="AF350" s="3"/>
      <c r="AG350" s="2">
        <v>0</v>
      </c>
    </row>
    <row r="351" spans="1:33" x14ac:dyDescent="0.2">
      <c r="A351" s="6" t="s">
        <v>2385</v>
      </c>
      <c r="C351" s="1">
        <f t="shared" si="26"/>
        <v>2112</v>
      </c>
      <c r="D351" s="7">
        <v>186296</v>
      </c>
      <c r="E351" t="s">
        <v>270</v>
      </c>
      <c r="F351" s="1">
        <v>431224</v>
      </c>
      <c r="G351" s="1">
        <v>433335</v>
      </c>
      <c r="H351" t="s">
        <v>49</v>
      </c>
      <c r="I351" t="s">
        <v>2386</v>
      </c>
      <c r="J351" s="8"/>
      <c r="K351" t="s">
        <v>2387</v>
      </c>
      <c r="L351" t="s">
        <v>2388</v>
      </c>
      <c r="M351" t="s">
        <v>2389</v>
      </c>
      <c r="N351" t="s">
        <v>2389</v>
      </c>
      <c r="O351" s="6" t="s">
        <v>2390</v>
      </c>
      <c r="P351" s="6" t="s">
        <v>2389</v>
      </c>
      <c r="Q351" s="6" t="s">
        <v>55</v>
      </c>
      <c r="R351" s="9" t="s">
        <v>2391</v>
      </c>
      <c r="S351" s="8" t="s">
        <v>55</v>
      </c>
      <c r="U351" s="8"/>
      <c r="V351" s="26">
        <v>303</v>
      </c>
      <c r="W351" s="26">
        <v>565</v>
      </c>
      <c r="X351" s="26">
        <v>301</v>
      </c>
      <c r="Y351" s="26">
        <v>384</v>
      </c>
      <c r="Z351" s="26">
        <f t="shared" si="27"/>
        <v>319.70550000000003</v>
      </c>
      <c r="AA351" s="26">
        <f t="shared" si="27"/>
        <v>508.33199999999999</v>
      </c>
      <c r="AB351" s="26"/>
      <c r="AC351" s="26">
        <f t="shared" si="29"/>
        <v>414.01875000000001</v>
      </c>
      <c r="AD351" s="10">
        <f t="shared" si="30"/>
        <v>2.7485977770920593</v>
      </c>
      <c r="AE351" s="11">
        <f t="shared" si="28"/>
        <v>0.66902748922430455</v>
      </c>
      <c r="AF351" s="3"/>
      <c r="AG351" s="2">
        <v>0</v>
      </c>
    </row>
    <row r="352" spans="1:33" x14ac:dyDescent="0.2">
      <c r="A352" s="6" t="s">
        <v>2392</v>
      </c>
      <c r="C352" s="1">
        <f t="shared" si="26"/>
        <v>762</v>
      </c>
      <c r="D352" s="7">
        <v>332572</v>
      </c>
      <c r="E352" t="s">
        <v>48</v>
      </c>
      <c r="F352" s="1">
        <v>550329</v>
      </c>
      <c r="G352" s="1">
        <v>549568</v>
      </c>
      <c r="H352" t="s">
        <v>37</v>
      </c>
      <c r="I352" t="s">
        <v>2393</v>
      </c>
      <c r="J352" s="8"/>
      <c r="K352" t="s">
        <v>2394</v>
      </c>
      <c r="L352" t="s">
        <v>2395</v>
      </c>
      <c r="M352" t="s">
        <v>2396</v>
      </c>
      <c r="N352" t="s">
        <v>2396</v>
      </c>
      <c r="O352" s="6" t="s">
        <v>2397</v>
      </c>
      <c r="P352" s="6" t="s">
        <v>2396</v>
      </c>
      <c r="Q352" s="6" t="s">
        <v>2395</v>
      </c>
      <c r="R352" s="9" t="s">
        <v>2398</v>
      </c>
      <c r="S352" s="8" t="s">
        <v>55</v>
      </c>
      <c r="U352" s="8"/>
      <c r="V352" s="26">
        <v>146</v>
      </c>
      <c r="W352" s="26">
        <v>255</v>
      </c>
      <c r="X352" s="26">
        <v>170</v>
      </c>
      <c r="Y352" s="26">
        <v>295</v>
      </c>
      <c r="Z352" s="26">
        <f t="shared" si="27"/>
        <v>168.435</v>
      </c>
      <c r="AA352" s="26">
        <f t="shared" si="27"/>
        <v>301.22249999999997</v>
      </c>
      <c r="AB352" s="26"/>
      <c r="AC352" s="26">
        <f t="shared" si="29"/>
        <v>234.82874999999999</v>
      </c>
      <c r="AD352" s="10">
        <f t="shared" si="30"/>
        <v>2.7441405052516998</v>
      </c>
      <c r="AE352" s="11">
        <f t="shared" si="28"/>
        <v>0.83863758223579488</v>
      </c>
      <c r="AF352" s="3"/>
    </row>
    <row r="353" spans="1:33" x14ac:dyDescent="0.2">
      <c r="A353" s="6" t="s">
        <v>2399</v>
      </c>
      <c r="C353" s="1">
        <f t="shared" si="26"/>
        <v>783</v>
      </c>
      <c r="D353" s="7">
        <v>-745269</v>
      </c>
      <c r="E353" t="s">
        <v>149</v>
      </c>
      <c r="F353" s="1">
        <v>47120</v>
      </c>
      <c r="G353" s="1">
        <v>47902</v>
      </c>
      <c r="H353" t="s">
        <v>49</v>
      </c>
      <c r="I353" t="s">
        <v>2400</v>
      </c>
      <c r="J353" s="8"/>
      <c r="K353" t="s">
        <v>2401</v>
      </c>
      <c r="L353" t="s">
        <v>2402</v>
      </c>
      <c r="M353" t="s">
        <v>2403</v>
      </c>
      <c r="N353" t="s">
        <v>2403</v>
      </c>
      <c r="O353" s="6" t="s">
        <v>2404</v>
      </c>
      <c r="P353" s="6" t="s">
        <v>2403</v>
      </c>
      <c r="Q353" s="6" t="s">
        <v>55</v>
      </c>
      <c r="R353" s="9" t="s">
        <v>2405</v>
      </c>
      <c r="S353" s="8" t="s">
        <v>55</v>
      </c>
      <c r="U353" s="8"/>
      <c r="V353" s="26">
        <v>84</v>
      </c>
      <c r="W353" s="26">
        <v>259</v>
      </c>
      <c r="X353" s="26">
        <v>96</v>
      </c>
      <c r="Y353" s="26">
        <v>114</v>
      </c>
      <c r="Z353" s="26">
        <f t="shared" si="27"/>
        <v>96.328000000000003</v>
      </c>
      <c r="AA353" s="26">
        <f t="shared" si="27"/>
        <v>197.24700000000001</v>
      </c>
      <c r="AB353" s="26"/>
      <c r="AC353" s="26">
        <f t="shared" si="29"/>
        <v>146.78750000000002</v>
      </c>
      <c r="AD353" s="10">
        <f t="shared" si="30"/>
        <v>2.7425993291548787</v>
      </c>
      <c r="AE353" s="11">
        <f t="shared" si="28"/>
        <v>1.0339762405380635</v>
      </c>
      <c r="AF353" s="3"/>
    </row>
    <row r="354" spans="1:33" x14ac:dyDescent="0.2">
      <c r="A354" s="6" t="s">
        <v>2406</v>
      </c>
      <c r="C354" s="1">
        <f t="shared" si="26"/>
        <v>1632</v>
      </c>
      <c r="D354" s="7">
        <v>-99293</v>
      </c>
      <c r="E354" t="s">
        <v>89</v>
      </c>
      <c r="F354" s="1">
        <v>126136</v>
      </c>
      <c r="G354" s="1">
        <v>127767</v>
      </c>
      <c r="H354" t="s">
        <v>49</v>
      </c>
      <c r="I354" t="s">
        <v>2407</v>
      </c>
      <c r="J354" s="8"/>
      <c r="K354" t="s">
        <v>2408</v>
      </c>
      <c r="L354" t="s">
        <v>2409</v>
      </c>
      <c r="M354" t="s">
        <v>2410</v>
      </c>
      <c r="N354" t="s">
        <v>2410</v>
      </c>
      <c r="O354" s="6" t="s">
        <v>2411</v>
      </c>
      <c r="P354" s="6" t="s">
        <v>2410</v>
      </c>
      <c r="Q354" s="6" t="s">
        <v>2409</v>
      </c>
      <c r="R354" s="9" t="s">
        <v>2412</v>
      </c>
      <c r="S354" s="8" t="s">
        <v>55</v>
      </c>
      <c r="U354" s="8"/>
      <c r="V354" s="26">
        <v>1829</v>
      </c>
      <c r="W354" s="26">
        <v>2527</v>
      </c>
      <c r="X354" s="26">
        <v>1482</v>
      </c>
      <c r="Y354" s="26">
        <v>1800</v>
      </c>
      <c r="Z354" s="26">
        <f t="shared" si="27"/>
        <v>1738.751</v>
      </c>
      <c r="AA354" s="26">
        <f t="shared" si="27"/>
        <v>2318.4</v>
      </c>
      <c r="AB354" s="26"/>
      <c r="AC354" s="26">
        <f t="shared" si="29"/>
        <v>2028.5754999999999</v>
      </c>
      <c r="AD354" s="10">
        <f t="shared" si="30"/>
        <v>2.7322444916985091</v>
      </c>
      <c r="AE354" s="11">
        <f t="shared" si="28"/>
        <v>0.41507815550905203</v>
      </c>
      <c r="AF354" s="3"/>
    </row>
    <row r="355" spans="1:33" x14ac:dyDescent="0.2">
      <c r="A355" s="6" t="s">
        <v>2413</v>
      </c>
      <c r="C355" s="1">
        <f t="shared" si="26"/>
        <v>1194</v>
      </c>
      <c r="D355" s="7">
        <v>-380176</v>
      </c>
      <c r="E355" t="s">
        <v>149</v>
      </c>
      <c r="F355" s="1">
        <v>412007</v>
      </c>
      <c r="G355" s="1">
        <v>413200</v>
      </c>
      <c r="H355" t="s">
        <v>49</v>
      </c>
      <c r="I355" t="s">
        <v>2414</v>
      </c>
      <c r="J355" s="8"/>
      <c r="K355" t="s">
        <v>2415</v>
      </c>
      <c r="L355" t="s">
        <v>2416</v>
      </c>
      <c r="M355" t="s">
        <v>2417</v>
      </c>
      <c r="N355" t="s">
        <v>2418</v>
      </c>
      <c r="O355" s="6" t="s">
        <v>2419</v>
      </c>
      <c r="P355" s="6" t="s">
        <v>2418</v>
      </c>
      <c r="Q355" s="6" t="s">
        <v>2416</v>
      </c>
      <c r="R355" s="9" t="s">
        <v>2420</v>
      </c>
      <c r="S355" s="8" t="s">
        <v>55</v>
      </c>
      <c r="U355" s="8"/>
      <c r="V355" s="26">
        <v>56</v>
      </c>
      <c r="W355" s="26">
        <v>169</v>
      </c>
      <c r="X355" s="26">
        <v>48</v>
      </c>
      <c r="Y355" s="26">
        <v>83</v>
      </c>
      <c r="Z355" s="26">
        <f t="shared" si="27"/>
        <v>55.664000000000001</v>
      </c>
      <c r="AA355" s="26">
        <f t="shared" si="27"/>
        <v>134.09649999999999</v>
      </c>
      <c r="AB355" s="26"/>
      <c r="AC355" s="26">
        <f t="shared" si="29"/>
        <v>94.88024999999999</v>
      </c>
      <c r="AD355" s="10">
        <f t="shared" si="30"/>
        <v>2.7264549751302516</v>
      </c>
      <c r="AE355" s="11">
        <f t="shared" si="28"/>
        <v>1.2684550933349297</v>
      </c>
      <c r="AF355" s="3"/>
    </row>
    <row r="356" spans="1:33" x14ac:dyDescent="0.2">
      <c r="A356" s="6" t="s">
        <v>2421</v>
      </c>
      <c r="C356" s="1">
        <f t="shared" si="26"/>
        <v>1044</v>
      </c>
      <c r="D356" s="7">
        <v>349066</v>
      </c>
      <c r="E356" t="s">
        <v>48</v>
      </c>
      <c r="F356" s="1">
        <v>566964</v>
      </c>
      <c r="G356" s="1">
        <v>565921</v>
      </c>
      <c r="H356" t="s">
        <v>37</v>
      </c>
      <c r="I356" t="s">
        <v>2422</v>
      </c>
      <c r="J356" s="8"/>
      <c r="K356" t="s">
        <v>2423</v>
      </c>
      <c r="L356" t="s">
        <v>2424</v>
      </c>
      <c r="M356" t="s">
        <v>2425</v>
      </c>
      <c r="N356" t="s">
        <v>2425</v>
      </c>
      <c r="O356" s="6" t="s">
        <v>2426</v>
      </c>
      <c r="P356" s="6" t="s">
        <v>2425</v>
      </c>
      <c r="Q356" s="6" t="s">
        <v>2424</v>
      </c>
      <c r="R356" s="9" t="s">
        <v>2427</v>
      </c>
      <c r="S356" s="8" t="s">
        <v>55</v>
      </c>
      <c r="U356" s="8"/>
      <c r="V356" s="26">
        <v>80</v>
      </c>
      <c r="W356" s="26">
        <v>200</v>
      </c>
      <c r="X356" s="26">
        <v>101</v>
      </c>
      <c r="Y356" s="26">
        <v>165</v>
      </c>
      <c r="Z356" s="26">
        <f t="shared" si="27"/>
        <v>97.105500000000006</v>
      </c>
      <c r="AA356" s="26">
        <f t="shared" si="27"/>
        <v>197.60750000000002</v>
      </c>
      <c r="AB356" s="26"/>
      <c r="AC356" s="26">
        <f t="shared" si="29"/>
        <v>147.35650000000001</v>
      </c>
      <c r="AD356" s="10">
        <f t="shared" si="30"/>
        <v>2.7237264722828858</v>
      </c>
      <c r="AE356" s="11">
        <f t="shared" si="28"/>
        <v>1.0250127875518587</v>
      </c>
      <c r="AF356" s="3"/>
    </row>
    <row r="357" spans="1:33" x14ac:dyDescent="0.2">
      <c r="A357" s="6" t="s">
        <v>2428</v>
      </c>
      <c r="C357" s="1">
        <f t="shared" si="26"/>
        <v>1362</v>
      </c>
      <c r="D357" s="7">
        <v>92133</v>
      </c>
      <c r="E357" t="s">
        <v>74</v>
      </c>
      <c r="F357" s="1">
        <v>1079995</v>
      </c>
      <c r="G357" s="1">
        <v>1078634</v>
      </c>
      <c r="H357" t="s">
        <v>37</v>
      </c>
      <c r="I357" t="s">
        <v>2429</v>
      </c>
      <c r="J357" s="8"/>
      <c r="K357" t="s">
        <v>2430</v>
      </c>
      <c r="L357" t="s">
        <v>2431</v>
      </c>
      <c r="M357" t="s">
        <v>2432</v>
      </c>
      <c r="N357" t="s">
        <v>2432</v>
      </c>
      <c r="O357" s="6" t="s">
        <v>2433</v>
      </c>
      <c r="P357" s="6" t="s">
        <v>2432</v>
      </c>
      <c r="Q357" s="6" t="s">
        <v>2431</v>
      </c>
      <c r="R357" s="9" t="s">
        <v>2434</v>
      </c>
      <c r="S357" s="8" t="s">
        <v>55</v>
      </c>
      <c r="U357" s="8"/>
      <c r="V357" s="26">
        <v>457</v>
      </c>
      <c r="W357" s="26">
        <v>873</v>
      </c>
      <c r="X357" s="26">
        <v>518</v>
      </c>
      <c r="Y357" s="26">
        <v>562</v>
      </c>
      <c r="Z357" s="26">
        <f t="shared" si="27"/>
        <v>517.24900000000002</v>
      </c>
      <c r="AA357" s="26">
        <f t="shared" si="27"/>
        <v>766.55099999999993</v>
      </c>
      <c r="AB357" s="26"/>
      <c r="AC357" s="26">
        <f t="shared" si="29"/>
        <v>641.9</v>
      </c>
      <c r="AD357" s="10">
        <f t="shared" si="30"/>
        <v>2.7223602453532054</v>
      </c>
      <c r="AE357" s="11">
        <f t="shared" si="28"/>
        <v>0.56752282922294006</v>
      </c>
      <c r="AF357" s="3"/>
    </row>
    <row r="358" spans="1:33" x14ac:dyDescent="0.2">
      <c r="A358" s="6" t="s">
        <v>2435</v>
      </c>
      <c r="C358" s="1">
        <f t="shared" si="26"/>
        <v>2106</v>
      </c>
      <c r="D358" s="7">
        <v>-21928</v>
      </c>
      <c r="E358" t="s">
        <v>48</v>
      </c>
      <c r="F358" s="1">
        <v>196501</v>
      </c>
      <c r="G358" s="1">
        <v>194396</v>
      </c>
      <c r="H358" t="s">
        <v>37</v>
      </c>
      <c r="I358" t="s">
        <v>2436</v>
      </c>
      <c r="J358" s="8"/>
      <c r="K358" t="s">
        <v>2437</v>
      </c>
      <c r="L358" t="s">
        <v>2438</v>
      </c>
      <c r="M358" t="s">
        <v>2439</v>
      </c>
      <c r="N358" t="s">
        <v>2439</v>
      </c>
      <c r="O358" s="6" t="s">
        <v>2440</v>
      </c>
      <c r="P358" s="6" t="s">
        <v>2439</v>
      </c>
      <c r="Q358" s="6" t="s">
        <v>2438</v>
      </c>
      <c r="R358" s="9" t="s">
        <v>2441</v>
      </c>
      <c r="S358" s="8" t="s">
        <v>55</v>
      </c>
      <c r="U358" s="8"/>
      <c r="V358" s="26">
        <v>1308</v>
      </c>
      <c r="W358" s="26">
        <v>1881</v>
      </c>
      <c r="X358" s="26">
        <v>1144</v>
      </c>
      <c r="Y358" s="26">
        <v>1383</v>
      </c>
      <c r="Z358" s="26">
        <f t="shared" si="27"/>
        <v>1290.492</v>
      </c>
      <c r="AA358" s="26">
        <f t="shared" si="27"/>
        <v>1751.2465000000002</v>
      </c>
      <c r="AB358" s="26"/>
      <c r="AC358" s="26">
        <f t="shared" si="29"/>
        <v>1520.8692500000002</v>
      </c>
      <c r="AD358" s="10">
        <f t="shared" si="30"/>
        <v>2.710871095223637</v>
      </c>
      <c r="AE358" s="11">
        <f t="shared" si="28"/>
        <v>0.44046096939801577</v>
      </c>
      <c r="AF358" s="3"/>
    </row>
    <row r="359" spans="1:33" x14ac:dyDescent="0.2">
      <c r="A359" s="6" t="s">
        <v>2442</v>
      </c>
      <c r="C359" s="1">
        <f t="shared" si="26"/>
        <v>930</v>
      </c>
      <c r="D359" s="7">
        <v>-179979</v>
      </c>
      <c r="E359" t="s">
        <v>270</v>
      </c>
      <c r="F359" s="1">
        <v>65540</v>
      </c>
      <c r="G359" s="1">
        <v>66469</v>
      </c>
      <c r="H359" t="s">
        <v>49</v>
      </c>
      <c r="I359" t="s">
        <v>2443</v>
      </c>
      <c r="J359" s="8"/>
      <c r="K359" t="s">
        <v>2444</v>
      </c>
      <c r="L359" t="s">
        <v>2445</v>
      </c>
      <c r="M359" t="s">
        <v>2446</v>
      </c>
      <c r="N359" t="s">
        <v>2446</v>
      </c>
      <c r="O359" s="6" t="s">
        <v>2447</v>
      </c>
      <c r="P359" s="6" t="s">
        <v>2446</v>
      </c>
      <c r="Q359" s="6" t="s">
        <v>2445</v>
      </c>
      <c r="R359" s="9" t="s">
        <v>449</v>
      </c>
      <c r="S359" s="8" t="s">
        <v>55</v>
      </c>
      <c r="U359" s="8"/>
      <c r="V359" s="26">
        <v>147</v>
      </c>
      <c r="W359" s="26">
        <v>249</v>
      </c>
      <c r="X359" s="26">
        <v>150</v>
      </c>
      <c r="Y359" s="26">
        <v>271</v>
      </c>
      <c r="Z359" s="26">
        <f t="shared" si="27"/>
        <v>157.82499999999999</v>
      </c>
      <c r="AA359" s="26">
        <f t="shared" si="27"/>
        <v>284.1705</v>
      </c>
      <c r="AB359" s="26"/>
      <c r="AC359" s="26">
        <f t="shared" si="29"/>
        <v>220.99775</v>
      </c>
      <c r="AD359" s="10">
        <f t="shared" si="30"/>
        <v>2.7047079199246786</v>
      </c>
      <c r="AE359" s="11">
        <f t="shared" si="28"/>
        <v>0.84843104375881984</v>
      </c>
      <c r="AF359" s="3"/>
    </row>
    <row r="360" spans="1:33" x14ac:dyDescent="0.2">
      <c r="A360" s="6" t="s">
        <v>2448</v>
      </c>
      <c r="B360" t="s">
        <v>2449</v>
      </c>
      <c r="C360" s="1">
        <f t="shared" si="26"/>
        <v>3162</v>
      </c>
      <c r="D360" s="7">
        <v>-45614</v>
      </c>
      <c r="E360" t="s">
        <v>149</v>
      </c>
      <c r="F360" s="1">
        <v>748746</v>
      </c>
      <c r="G360" s="1">
        <v>745585</v>
      </c>
      <c r="H360" t="s">
        <v>37</v>
      </c>
      <c r="I360" t="s">
        <v>2450</v>
      </c>
      <c r="J360" s="8"/>
      <c r="K360" t="s">
        <v>2451</v>
      </c>
      <c r="L360" t="s">
        <v>2449</v>
      </c>
      <c r="N360" t="s">
        <v>2452</v>
      </c>
      <c r="O360" s="6" t="s">
        <v>2453</v>
      </c>
      <c r="P360" s="6" t="s">
        <v>2452</v>
      </c>
      <c r="Q360" s="6" t="s">
        <v>2449</v>
      </c>
      <c r="R360" s="9" t="s">
        <v>2454</v>
      </c>
      <c r="S360" s="8" t="s">
        <v>44</v>
      </c>
      <c r="U360" s="8"/>
      <c r="V360" s="26">
        <v>1146</v>
      </c>
      <c r="W360" s="26">
        <v>1751</v>
      </c>
      <c r="X360" s="26">
        <v>936</v>
      </c>
      <c r="Y360" s="26">
        <v>1061</v>
      </c>
      <c r="Z360" s="26">
        <f t="shared" si="27"/>
        <v>1093.9479999999999</v>
      </c>
      <c r="AA360" s="26">
        <f t="shared" si="27"/>
        <v>1497.7155</v>
      </c>
      <c r="AB360" s="26"/>
      <c r="AC360" s="26">
        <f t="shared" si="29"/>
        <v>1295.8317499999998</v>
      </c>
      <c r="AD360" s="10">
        <f t="shared" si="30"/>
        <v>2.6780199980081658</v>
      </c>
      <c r="AE360" s="11">
        <f t="shared" si="28"/>
        <v>0.45321943895605427</v>
      </c>
      <c r="AF360" s="3"/>
      <c r="AG360" s="2">
        <v>0</v>
      </c>
    </row>
    <row r="361" spans="1:33" x14ac:dyDescent="0.2">
      <c r="A361" s="6" t="s">
        <v>2455</v>
      </c>
      <c r="C361" s="1">
        <f t="shared" si="26"/>
        <v>957</v>
      </c>
      <c r="D361" s="7">
        <v>-405533</v>
      </c>
      <c r="E361" t="s">
        <v>526</v>
      </c>
      <c r="F361" s="1">
        <v>46124</v>
      </c>
      <c r="G361" s="1">
        <v>45168</v>
      </c>
      <c r="H361" t="s">
        <v>37</v>
      </c>
      <c r="I361" t="s">
        <v>2456</v>
      </c>
      <c r="J361" s="8"/>
      <c r="K361" t="s">
        <v>2457</v>
      </c>
      <c r="L361" t="s">
        <v>2458</v>
      </c>
      <c r="M361" t="s">
        <v>2459</v>
      </c>
      <c r="N361" t="s">
        <v>2460</v>
      </c>
      <c r="O361" s="6" t="s">
        <v>2461</v>
      </c>
      <c r="P361" s="6" t="s">
        <v>2460</v>
      </c>
      <c r="Q361" s="6" t="s">
        <v>2458</v>
      </c>
      <c r="R361" s="9" t="s">
        <v>2462</v>
      </c>
      <c r="S361" s="8" t="s">
        <v>55</v>
      </c>
      <c r="U361" s="8"/>
      <c r="V361" s="26">
        <v>377</v>
      </c>
      <c r="W361" s="26">
        <v>665</v>
      </c>
      <c r="X361" s="26">
        <v>363</v>
      </c>
      <c r="Y361" s="26">
        <v>450</v>
      </c>
      <c r="Z361" s="26">
        <f t="shared" si="27"/>
        <v>391.1465</v>
      </c>
      <c r="AA361" s="26">
        <f t="shared" si="27"/>
        <v>596.97500000000002</v>
      </c>
      <c r="AB361" s="26"/>
      <c r="AC361" s="26">
        <f t="shared" si="29"/>
        <v>494.06074999999998</v>
      </c>
      <c r="AD361" s="10">
        <f t="shared" si="30"/>
        <v>2.6734942397342043</v>
      </c>
      <c r="AE361" s="11">
        <f t="shared" si="28"/>
        <v>0.60996146014789598</v>
      </c>
      <c r="AF361" s="3"/>
    </row>
    <row r="362" spans="1:33" x14ac:dyDescent="0.2">
      <c r="A362" s="6" t="s">
        <v>2463</v>
      </c>
      <c r="C362" s="1">
        <f t="shared" si="26"/>
        <v>1842</v>
      </c>
      <c r="D362" s="7">
        <v>644143</v>
      </c>
      <c r="E362" t="s">
        <v>89</v>
      </c>
      <c r="F362" s="1">
        <v>869467</v>
      </c>
      <c r="G362" s="1">
        <v>871308</v>
      </c>
      <c r="H362" t="s">
        <v>49</v>
      </c>
      <c r="I362" t="s">
        <v>2464</v>
      </c>
      <c r="J362" s="8"/>
      <c r="K362" t="s">
        <v>2465</v>
      </c>
      <c r="L362" t="s">
        <v>2466</v>
      </c>
      <c r="M362" t="s">
        <v>2467</v>
      </c>
      <c r="N362" t="s">
        <v>2467</v>
      </c>
      <c r="O362" s="6" t="s">
        <v>2468</v>
      </c>
      <c r="P362" s="6" t="s">
        <v>2467</v>
      </c>
      <c r="Q362" s="6" t="s">
        <v>2466</v>
      </c>
      <c r="R362" s="9" t="s">
        <v>2469</v>
      </c>
      <c r="S362" s="8" t="s">
        <v>55</v>
      </c>
      <c r="U362" s="8"/>
      <c r="V362" s="26">
        <v>43</v>
      </c>
      <c r="W362" s="26">
        <v>189</v>
      </c>
      <c r="X362" s="26">
        <v>68</v>
      </c>
      <c r="Y362" s="26">
        <v>75</v>
      </c>
      <c r="Z362" s="26">
        <f t="shared" si="27"/>
        <v>60.274000000000001</v>
      </c>
      <c r="AA362" s="26">
        <f t="shared" si="27"/>
        <v>139.41249999999999</v>
      </c>
      <c r="AB362" s="26"/>
      <c r="AC362" s="26">
        <f t="shared" si="29"/>
        <v>99.843249999999998</v>
      </c>
      <c r="AD362" s="10">
        <f t="shared" si="30"/>
        <v>2.6668124334250209</v>
      </c>
      <c r="AE362" s="11">
        <f t="shared" si="28"/>
        <v>1.2097522063639463</v>
      </c>
      <c r="AF362" s="3"/>
    </row>
    <row r="363" spans="1:33" x14ac:dyDescent="0.2">
      <c r="A363" s="6" t="s">
        <v>2470</v>
      </c>
      <c r="C363" s="1">
        <f t="shared" si="26"/>
        <v>885</v>
      </c>
      <c r="D363" s="7">
        <v>-362547</v>
      </c>
      <c r="E363" t="s">
        <v>149</v>
      </c>
      <c r="F363" s="1">
        <v>430675</v>
      </c>
      <c r="G363" s="1">
        <v>429791</v>
      </c>
      <c r="H363" t="s">
        <v>37</v>
      </c>
      <c r="I363" t="s">
        <v>2471</v>
      </c>
      <c r="J363" s="8"/>
      <c r="K363" t="s">
        <v>2472</v>
      </c>
      <c r="L363" t="s">
        <v>2473</v>
      </c>
      <c r="M363" t="s">
        <v>2474</v>
      </c>
      <c r="N363" t="s">
        <v>2474</v>
      </c>
      <c r="O363" s="6" t="s">
        <v>2475</v>
      </c>
      <c r="P363" s="6" t="s">
        <v>2474</v>
      </c>
      <c r="Q363" s="6" t="s">
        <v>2476</v>
      </c>
      <c r="R363" s="9" t="s">
        <v>2477</v>
      </c>
      <c r="S363" s="8" t="s">
        <v>44</v>
      </c>
      <c r="U363" s="8"/>
      <c r="V363" s="26">
        <v>34</v>
      </c>
      <c r="W363" s="26">
        <v>119</v>
      </c>
      <c r="X363" s="26">
        <v>33</v>
      </c>
      <c r="Y363" s="26">
        <v>68</v>
      </c>
      <c r="Z363" s="26">
        <f t="shared" si="27"/>
        <v>36.331499999999998</v>
      </c>
      <c r="AA363" s="26">
        <f t="shared" si="27"/>
        <v>100.31399999999999</v>
      </c>
      <c r="AB363" s="26"/>
      <c r="AC363" s="26">
        <f t="shared" si="29"/>
        <v>68.322749999999999</v>
      </c>
      <c r="AD363" s="10">
        <f t="shared" si="30"/>
        <v>2.6657023760404686</v>
      </c>
      <c r="AE363" s="11">
        <f t="shared" si="28"/>
        <v>1.4652301291779926</v>
      </c>
      <c r="AF363" s="3"/>
    </row>
    <row r="364" spans="1:33" x14ac:dyDescent="0.2">
      <c r="A364" s="6" t="s">
        <v>2478</v>
      </c>
      <c r="C364" s="1">
        <f t="shared" si="26"/>
        <v>819</v>
      </c>
      <c r="D364" s="7">
        <v>-143870</v>
      </c>
      <c r="E364" t="s">
        <v>676</v>
      </c>
      <c r="F364" s="1">
        <v>411127</v>
      </c>
      <c r="G364" s="1">
        <v>410309</v>
      </c>
      <c r="H364" t="s">
        <v>37</v>
      </c>
      <c r="I364" t="s">
        <v>2479</v>
      </c>
      <c r="J364" s="8"/>
      <c r="K364" t="s">
        <v>2480</v>
      </c>
      <c r="L364" t="s">
        <v>2481</v>
      </c>
      <c r="M364" t="s">
        <v>2482</v>
      </c>
      <c r="N364" t="s">
        <v>2482</v>
      </c>
      <c r="O364" s="6" t="s">
        <v>2483</v>
      </c>
      <c r="P364" s="6" t="s">
        <v>2482</v>
      </c>
      <c r="Q364" s="6" t="s">
        <v>2481</v>
      </c>
      <c r="R364" s="9" t="s">
        <v>449</v>
      </c>
      <c r="S364" s="8" t="s">
        <v>55</v>
      </c>
      <c r="U364" s="8"/>
      <c r="V364" s="26">
        <v>193</v>
      </c>
      <c r="W364" s="26">
        <v>327</v>
      </c>
      <c r="X364" s="26">
        <v>152</v>
      </c>
      <c r="Y364" s="26">
        <v>258</v>
      </c>
      <c r="Z364" s="26">
        <f t="shared" si="27"/>
        <v>181.93599999999998</v>
      </c>
      <c r="AA364" s="26">
        <f t="shared" si="27"/>
        <v>315.55899999999997</v>
      </c>
      <c r="AB364" s="26"/>
      <c r="AC364" s="26">
        <f t="shared" si="29"/>
        <v>248.74749999999997</v>
      </c>
      <c r="AD364" s="10">
        <f t="shared" si="30"/>
        <v>2.66397809538952</v>
      </c>
      <c r="AE364" s="11">
        <f t="shared" si="28"/>
        <v>0.7944787309459802</v>
      </c>
      <c r="AF364" s="3"/>
    </row>
    <row r="365" spans="1:33" x14ac:dyDescent="0.2">
      <c r="A365" s="6" t="s">
        <v>2484</v>
      </c>
      <c r="C365" s="1">
        <f t="shared" si="26"/>
        <v>2682</v>
      </c>
      <c r="D365" s="7">
        <v>-774543</v>
      </c>
      <c r="E365" t="s">
        <v>66</v>
      </c>
      <c r="F365" s="1">
        <v>273725</v>
      </c>
      <c r="G365" s="1">
        <v>276406</v>
      </c>
      <c r="H365" t="s">
        <v>49</v>
      </c>
      <c r="I365" t="s">
        <v>2485</v>
      </c>
      <c r="J365" s="8"/>
      <c r="K365" t="s">
        <v>2486</v>
      </c>
      <c r="L365" t="s">
        <v>2487</v>
      </c>
      <c r="M365" t="s">
        <v>2487</v>
      </c>
      <c r="N365" t="s">
        <v>2487</v>
      </c>
      <c r="O365" s="6" t="s">
        <v>2488</v>
      </c>
      <c r="P365" s="6" t="s">
        <v>2487</v>
      </c>
      <c r="Q365" s="6" t="s">
        <v>55</v>
      </c>
      <c r="R365" s="9" t="s">
        <v>2489</v>
      </c>
      <c r="S365" s="8" t="s">
        <v>55</v>
      </c>
      <c r="U365" s="8"/>
      <c r="V365" s="26">
        <v>704</v>
      </c>
      <c r="W365" s="26">
        <v>1098</v>
      </c>
      <c r="X365" s="26">
        <v>627</v>
      </c>
      <c r="Y365" s="26">
        <v>763</v>
      </c>
      <c r="Z365" s="26">
        <f t="shared" si="27"/>
        <v>701.29849999999999</v>
      </c>
      <c r="AA365" s="26">
        <f t="shared" si="27"/>
        <v>996.73649999999998</v>
      </c>
      <c r="AB365" s="26"/>
      <c r="AC365" s="26">
        <f t="shared" si="29"/>
        <v>849.01749999999993</v>
      </c>
      <c r="AD365" s="10">
        <f t="shared" si="30"/>
        <v>2.6590119638743754</v>
      </c>
      <c r="AE365" s="11">
        <f t="shared" si="28"/>
        <v>0.50718351795363337</v>
      </c>
      <c r="AF365" s="3"/>
    </row>
    <row r="366" spans="1:33" x14ac:dyDescent="0.2">
      <c r="A366" s="6" t="s">
        <v>2490</v>
      </c>
      <c r="C366" s="1">
        <f t="shared" si="26"/>
        <v>867</v>
      </c>
      <c r="D366" s="7">
        <v>-226884</v>
      </c>
      <c r="E366" t="s">
        <v>74</v>
      </c>
      <c r="F366" s="1">
        <v>760731</v>
      </c>
      <c r="G366" s="1">
        <v>759865</v>
      </c>
      <c r="H366" t="s">
        <v>37</v>
      </c>
      <c r="I366" t="s">
        <v>2491</v>
      </c>
      <c r="J366" s="8"/>
      <c r="K366" t="s">
        <v>2492</v>
      </c>
      <c r="L366" t="s">
        <v>2493</v>
      </c>
      <c r="M366" t="s">
        <v>2494</v>
      </c>
      <c r="N366" t="s">
        <v>2494</v>
      </c>
      <c r="O366" s="6" t="s">
        <v>2495</v>
      </c>
      <c r="P366" s="6" t="s">
        <v>2494</v>
      </c>
      <c r="Q366" s="6" t="s">
        <v>2493</v>
      </c>
      <c r="R366" s="9" t="s">
        <v>449</v>
      </c>
      <c r="S366" s="8" t="s">
        <v>55</v>
      </c>
      <c r="U366" s="8"/>
      <c r="V366" s="26">
        <v>20</v>
      </c>
      <c r="W366" s="26">
        <v>75</v>
      </c>
      <c r="X366" s="26">
        <v>40</v>
      </c>
      <c r="Y366" s="26">
        <v>96</v>
      </c>
      <c r="Z366" s="26">
        <f t="shared" si="27"/>
        <v>33.22</v>
      </c>
      <c r="AA366" s="26">
        <f t="shared" si="27"/>
        <v>94.707999999999998</v>
      </c>
      <c r="AB366" s="26"/>
      <c r="AC366" s="26">
        <f t="shared" si="29"/>
        <v>63.963999999999999</v>
      </c>
      <c r="AD366" s="10">
        <f t="shared" si="30"/>
        <v>2.6571282858933216</v>
      </c>
      <c r="AE366" s="11">
        <f t="shared" si="28"/>
        <v>1.511434222222882</v>
      </c>
      <c r="AF366" s="3"/>
    </row>
    <row r="367" spans="1:33" x14ac:dyDescent="0.2">
      <c r="A367" s="6" t="s">
        <v>2496</v>
      </c>
      <c r="C367" s="1">
        <f t="shared" si="26"/>
        <v>2127</v>
      </c>
      <c r="D367" s="7">
        <v>152780</v>
      </c>
      <c r="E367" t="s">
        <v>89</v>
      </c>
      <c r="F367" s="1">
        <v>380088</v>
      </c>
      <c r="G367" s="1">
        <v>377962</v>
      </c>
      <c r="H367" t="s">
        <v>37</v>
      </c>
      <c r="I367" t="s">
        <v>2497</v>
      </c>
      <c r="J367" s="8"/>
      <c r="K367" t="s">
        <v>2498</v>
      </c>
      <c r="L367" t="s">
        <v>2499</v>
      </c>
      <c r="M367" t="s">
        <v>2500</v>
      </c>
      <c r="N367" t="s">
        <v>2500</v>
      </c>
      <c r="O367" s="6" t="s">
        <v>2501</v>
      </c>
      <c r="P367" s="6" t="s">
        <v>2500</v>
      </c>
      <c r="Q367" s="6" t="s">
        <v>2499</v>
      </c>
      <c r="R367" s="9" t="s">
        <v>2502</v>
      </c>
      <c r="S367" s="8" t="s">
        <v>55</v>
      </c>
      <c r="U367" s="8"/>
      <c r="V367" s="26">
        <v>264</v>
      </c>
      <c r="W367" s="26">
        <v>455</v>
      </c>
      <c r="X367" s="26">
        <v>306</v>
      </c>
      <c r="Y367" s="26">
        <v>427</v>
      </c>
      <c r="Z367" s="26">
        <f t="shared" si="27"/>
        <v>302.983</v>
      </c>
      <c r="AA367" s="26">
        <f t="shared" si="27"/>
        <v>478.50850000000003</v>
      </c>
      <c r="AB367" s="26"/>
      <c r="AC367" s="26">
        <f t="shared" si="29"/>
        <v>390.74575000000004</v>
      </c>
      <c r="AD367" s="10">
        <f t="shared" si="30"/>
        <v>2.6501432639141824</v>
      </c>
      <c r="AE367" s="11">
        <f t="shared" si="28"/>
        <v>0.65930770415394035</v>
      </c>
      <c r="AF367" s="3"/>
    </row>
    <row r="368" spans="1:33" x14ac:dyDescent="0.2">
      <c r="A368" s="6" t="s">
        <v>2503</v>
      </c>
      <c r="C368" s="1">
        <f t="shared" si="26"/>
        <v>3129</v>
      </c>
      <c r="D368" s="7">
        <v>-882873</v>
      </c>
      <c r="E368" t="s">
        <v>98</v>
      </c>
      <c r="F368" s="1">
        <v>73754</v>
      </c>
      <c r="G368" s="1">
        <v>70626</v>
      </c>
      <c r="H368" t="s">
        <v>37</v>
      </c>
      <c r="I368" t="s">
        <v>2504</v>
      </c>
      <c r="J368" s="8"/>
      <c r="K368" t="s">
        <v>2505</v>
      </c>
      <c r="L368" t="s">
        <v>2506</v>
      </c>
      <c r="N368" t="s">
        <v>2507</v>
      </c>
      <c r="O368" s="6" t="s">
        <v>2508</v>
      </c>
      <c r="P368" s="6" t="s">
        <v>2507</v>
      </c>
      <c r="Q368" s="6" t="s">
        <v>2506</v>
      </c>
      <c r="R368" s="9" t="s">
        <v>2509</v>
      </c>
      <c r="S368" s="8" t="s">
        <v>44</v>
      </c>
      <c r="U368" s="8"/>
      <c r="V368" s="26">
        <v>3598</v>
      </c>
      <c r="W368" s="26">
        <v>4679</v>
      </c>
      <c r="X368" s="26">
        <v>3140</v>
      </c>
      <c r="Y368" s="26">
        <v>3734</v>
      </c>
      <c r="Z368" s="26">
        <f t="shared" si="27"/>
        <v>3544.27</v>
      </c>
      <c r="AA368" s="26">
        <f t="shared" si="27"/>
        <v>4526.7569999999996</v>
      </c>
      <c r="AB368" s="26"/>
      <c r="AC368" s="26">
        <f t="shared" si="29"/>
        <v>4035.5135</v>
      </c>
      <c r="AD368" s="10">
        <f t="shared" si="30"/>
        <v>2.6486940687908653</v>
      </c>
      <c r="AE368" s="11">
        <f t="shared" si="28"/>
        <v>0.35298935204579807</v>
      </c>
      <c r="AF368" s="3"/>
    </row>
    <row r="369" spans="1:33" x14ac:dyDescent="0.2">
      <c r="A369" s="6" t="s">
        <v>2510</v>
      </c>
      <c r="C369" s="1">
        <f t="shared" si="26"/>
        <v>1818</v>
      </c>
      <c r="D369" s="7">
        <v>-76314</v>
      </c>
      <c r="E369" t="s">
        <v>526</v>
      </c>
      <c r="F369" s="1">
        <v>373956</v>
      </c>
      <c r="G369" s="1">
        <v>375773</v>
      </c>
      <c r="H369" t="s">
        <v>49</v>
      </c>
      <c r="I369" t="s">
        <v>2511</v>
      </c>
      <c r="J369" s="8"/>
      <c r="K369" t="s">
        <v>2512</v>
      </c>
      <c r="M369" t="s">
        <v>2513</v>
      </c>
      <c r="N369" t="s">
        <v>2513</v>
      </c>
      <c r="O369" s="6" t="s">
        <v>2514</v>
      </c>
      <c r="P369" s="6" t="s">
        <v>2513</v>
      </c>
      <c r="Q369" s="6" t="s">
        <v>2515</v>
      </c>
      <c r="R369" s="9" t="s">
        <v>2516</v>
      </c>
      <c r="S369" s="8" t="s">
        <v>55</v>
      </c>
      <c r="U369" s="8"/>
      <c r="V369" s="26">
        <v>630</v>
      </c>
      <c r="W369" s="26">
        <v>1026</v>
      </c>
      <c r="X369" s="26">
        <v>630</v>
      </c>
      <c r="Y369" s="26">
        <v>745</v>
      </c>
      <c r="Z369" s="26">
        <f t="shared" si="27"/>
        <v>665.96499999999992</v>
      </c>
      <c r="AA369" s="26">
        <f t="shared" si="27"/>
        <v>950.19749999999999</v>
      </c>
      <c r="AB369" s="26"/>
      <c r="AC369" s="26">
        <f t="shared" si="29"/>
        <v>808.08124999999995</v>
      </c>
      <c r="AD369" s="10">
        <f t="shared" si="30"/>
        <v>2.6479734519934208</v>
      </c>
      <c r="AE369" s="11">
        <f t="shared" si="28"/>
        <v>0.51278105297965793</v>
      </c>
      <c r="AF369" s="3"/>
    </row>
    <row r="370" spans="1:33" x14ac:dyDescent="0.2">
      <c r="A370" s="6" t="s">
        <v>2517</v>
      </c>
      <c r="C370" s="1">
        <f t="shared" si="26"/>
        <v>387</v>
      </c>
      <c r="D370" s="7">
        <v>912806</v>
      </c>
      <c r="E370" t="s">
        <v>328</v>
      </c>
      <c r="F370" s="1">
        <v>973396</v>
      </c>
      <c r="G370" s="1">
        <v>973782</v>
      </c>
      <c r="H370" t="s">
        <v>49</v>
      </c>
      <c r="I370" t="s">
        <v>2518</v>
      </c>
      <c r="J370" s="8"/>
      <c r="K370" t="s">
        <v>2519</v>
      </c>
      <c r="M370" t="s">
        <v>2520</v>
      </c>
      <c r="N370" t="s">
        <v>2520</v>
      </c>
      <c r="O370" s="6" t="s">
        <v>2521</v>
      </c>
      <c r="P370" s="6" t="s">
        <v>2520</v>
      </c>
      <c r="Q370" s="6" t="s">
        <v>2522</v>
      </c>
      <c r="R370" s="9" t="s">
        <v>2523</v>
      </c>
      <c r="S370" s="8" t="s">
        <v>55</v>
      </c>
      <c r="U370" s="8"/>
      <c r="V370" s="26">
        <v>162</v>
      </c>
      <c r="W370" s="26">
        <v>323</v>
      </c>
      <c r="X370" s="26">
        <v>152</v>
      </c>
      <c r="Y370" s="26">
        <v>223</v>
      </c>
      <c r="Z370" s="26">
        <f t="shared" si="27"/>
        <v>166.43599999999998</v>
      </c>
      <c r="AA370" s="26">
        <f t="shared" si="27"/>
        <v>293.06650000000002</v>
      </c>
      <c r="AB370" s="26"/>
      <c r="AC370" s="26">
        <f t="shared" si="29"/>
        <v>229.75125</v>
      </c>
      <c r="AD370" s="10">
        <f t="shared" si="30"/>
        <v>2.646047218880621</v>
      </c>
      <c r="AE370" s="11">
        <f t="shared" si="28"/>
        <v>0.81626054386279412</v>
      </c>
      <c r="AF370" s="3"/>
    </row>
    <row r="371" spans="1:33" x14ac:dyDescent="0.2">
      <c r="A371" s="6" t="s">
        <v>2524</v>
      </c>
      <c r="C371" s="1">
        <f t="shared" si="26"/>
        <v>1389</v>
      </c>
      <c r="D371" s="7">
        <v>-744332</v>
      </c>
      <c r="E371" t="s">
        <v>66</v>
      </c>
      <c r="F371" s="1">
        <v>305971</v>
      </c>
      <c r="G371" s="1">
        <v>304583</v>
      </c>
      <c r="H371" t="s">
        <v>37</v>
      </c>
      <c r="I371" t="s">
        <v>2525</v>
      </c>
      <c r="J371" s="8"/>
      <c r="K371" t="s">
        <v>2526</v>
      </c>
      <c r="L371" t="s">
        <v>2527</v>
      </c>
      <c r="M371" t="s">
        <v>2528</v>
      </c>
      <c r="N371" t="s">
        <v>2528</v>
      </c>
      <c r="O371" s="6" t="s">
        <v>2529</v>
      </c>
      <c r="P371" s="6" t="s">
        <v>2528</v>
      </c>
      <c r="Q371" s="6" t="s">
        <v>2527</v>
      </c>
      <c r="R371" s="9" t="s">
        <v>2530</v>
      </c>
      <c r="S371" s="8" t="s">
        <v>55</v>
      </c>
      <c r="U371" s="8"/>
      <c r="V371" s="26">
        <v>2332</v>
      </c>
      <c r="W371" s="26">
        <v>2966</v>
      </c>
      <c r="X371" s="26">
        <v>1916</v>
      </c>
      <c r="Y371" s="26">
        <v>2429</v>
      </c>
      <c r="Z371" s="26">
        <f t="shared" si="27"/>
        <v>2231.3379999999997</v>
      </c>
      <c r="AA371" s="26">
        <f t="shared" si="27"/>
        <v>2906.1795000000002</v>
      </c>
      <c r="AB371" s="26"/>
      <c r="AC371" s="26">
        <f t="shared" si="29"/>
        <v>2568.75875</v>
      </c>
      <c r="AD371" s="10">
        <f t="shared" si="30"/>
        <v>2.6365888467736007</v>
      </c>
      <c r="AE371" s="11">
        <f t="shared" si="28"/>
        <v>0.38121474610533279</v>
      </c>
      <c r="AF371" s="3"/>
      <c r="AG371" s="2">
        <v>0</v>
      </c>
    </row>
    <row r="372" spans="1:33" x14ac:dyDescent="0.2">
      <c r="A372" s="6" t="s">
        <v>2531</v>
      </c>
      <c r="C372" s="1">
        <f t="shared" si="26"/>
        <v>1310</v>
      </c>
      <c r="D372" s="7">
        <v>-45835</v>
      </c>
      <c r="E372" t="s">
        <v>270</v>
      </c>
      <c r="F372" s="1">
        <v>200803</v>
      </c>
      <c r="G372" s="1">
        <v>199494</v>
      </c>
      <c r="H372" t="s">
        <v>37</v>
      </c>
      <c r="I372" t="s">
        <v>2532</v>
      </c>
      <c r="J372" s="8"/>
      <c r="K372" t="s">
        <v>2533</v>
      </c>
      <c r="L372" t="s">
        <v>2534</v>
      </c>
      <c r="M372" t="s">
        <v>2535</v>
      </c>
      <c r="N372" t="s">
        <v>2535</v>
      </c>
      <c r="O372" s="6" t="s">
        <v>2536</v>
      </c>
      <c r="P372" s="6" t="s">
        <v>2535</v>
      </c>
      <c r="Q372" s="6" t="s">
        <v>2534</v>
      </c>
      <c r="R372" s="9" t="s">
        <v>2537</v>
      </c>
      <c r="S372" s="8" t="s">
        <v>55</v>
      </c>
      <c r="U372" s="8"/>
      <c r="V372" s="26">
        <v>949</v>
      </c>
      <c r="W372" s="26">
        <v>1469</v>
      </c>
      <c r="X372" s="26">
        <v>857</v>
      </c>
      <c r="Y372" s="26">
        <v>982</v>
      </c>
      <c r="Z372" s="26">
        <f t="shared" si="27"/>
        <v>951.56349999999998</v>
      </c>
      <c r="AA372" s="26">
        <f t="shared" si="27"/>
        <v>1310.461</v>
      </c>
      <c r="AB372" s="26"/>
      <c r="AC372" s="26">
        <f t="shared" si="29"/>
        <v>1131.01225</v>
      </c>
      <c r="AD372" s="10">
        <f t="shared" si="30"/>
        <v>2.6301898346617638</v>
      </c>
      <c r="AE372" s="11">
        <f t="shared" si="28"/>
        <v>0.46170257980057633</v>
      </c>
      <c r="AF372" s="3"/>
    </row>
    <row r="373" spans="1:33" x14ac:dyDescent="0.2">
      <c r="A373" s="6" t="s">
        <v>2538</v>
      </c>
      <c r="C373" s="1">
        <f t="shared" si="26"/>
        <v>882</v>
      </c>
      <c r="D373" s="7">
        <v>31586</v>
      </c>
      <c r="E373" t="s">
        <v>36</v>
      </c>
      <c r="F373" s="1">
        <v>453297</v>
      </c>
      <c r="G373" s="1">
        <v>454178</v>
      </c>
      <c r="H373" t="s">
        <v>49</v>
      </c>
      <c r="I373" t="s">
        <v>2539</v>
      </c>
      <c r="J373" s="8"/>
      <c r="K373" t="s">
        <v>2540</v>
      </c>
      <c r="L373" t="s">
        <v>2541</v>
      </c>
      <c r="M373" t="s">
        <v>2542</v>
      </c>
      <c r="N373" t="s">
        <v>2542</v>
      </c>
      <c r="O373" s="6" t="s">
        <v>2543</v>
      </c>
      <c r="P373" s="6" t="s">
        <v>2542</v>
      </c>
      <c r="Q373" s="6" t="s">
        <v>55</v>
      </c>
      <c r="R373" s="9" t="s">
        <v>2544</v>
      </c>
      <c r="S373" s="8" t="s">
        <v>55</v>
      </c>
      <c r="U373" s="8"/>
      <c r="V373" s="26">
        <v>7562</v>
      </c>
      <c r="W373" s="26">
        <v>9725</v>
      </c>
      <c r="X373" s="26">
        <v>7378</v>
      </c>
      <c r="Y373" s="26">
        <v>8438</v>
      </c>
      <c r="Z373" s="26">
        <f t="shared" si="27"/>
        <v>7880.4790000000003</v>
      </c>
      <c r="AA373" s="26">
        <f t="shared" si="27"/>
        <v>9803.9490000000005</v>
      </c>
      <c r="AB373" s="26"/>
      <c r="AC373" s="26">
        <f t="shared" si="29"/>
        <v>8842.2139999999999</v>
      </c>
      <c r="AD373" s="10">
        <f t="shared" si="30"/>
        <v>2.6283396052898689</v>
      </c>
      <c r="AE373" s="11">
        <f t="shared" si="28"/>
        <v>0.31507965551147271</v>
      </c>
      <c r="AF373" s="3"/>
    </row>
    <row r="374" spans="1:33" x14ac:dyDescent="0.2">
      <c r="A374" s="6" t="s">
        <v>2545</v>
      </c>
      <c r="C374" s="1">
        <f t="shared" si="26"/>
        <v>1107</v>
      </c>
      <c r="D374" s="7">
        <v>526102</v>
      </c>
      <c r="E374" t="s">
        <v>89</v>
      </c>
      <c r="F374" s="1">
        <v>752900</v>
      </c>
      <c r="G374" s="1">
        <v>751794</v>
      </c>
      <c r="H374" t="s">
        <v>37</v>
      </c>
      <c r="I374" t="s">
        <v>2546</v>
      </c>
      <c r="J374" s="8"/>
      <c r="K374" t="s">
        <v>2547</v>
      </c>
      <c r="L374" t="s">
        <v>2548</v>
      </c>
      <c r="M374" t="s">
        <v>2549</v>
      </c>
      <c r="N374" t="s">
        <v>2549</v>
      </c>
      <c r="O374" s="6" t="s">
        <v>2550</v>
      </c>
      <c r="P374" s="6" t="s">
        <v>2549</v>
      </c>
      <c r="Q374" s="6" t="s">
        <v>55</v>
      </c>
      <c r="R374" s="9" t="s">
        <v>2551</v>
      </c>
      <c r="S374" s="8" t="s">
        <v>55</v>
      </c>
      <c r="U374" s="8"/>
      <c r="V374" s="26">
        <v>90</v>
      </c>
      <c r="W374" s="26">
        <v>185</v>
      </c>
      <c r="X374" s="26">
        <v>82</v>
      </c>
      <c r="Y374" s="26">
        <v>157</v>
      </c>
      <c r="Z374" s="26">
        <f t="shared" si="27"/>
        <v>91.551000000000002</v>
      </c>
      <c r="AA374" s="26">
        <f t="shared" si="27"/>
        <v>185.42349999999999</v>
      </c>
      <c r="AB374" s="26"/>
      <c r="AC374" s="26">
        <f t="shared" si="29"/>
        <v>138.48724999999999</v>
      </c>
      <c r="AD374" s="10">
        <f t="shared" si="30"/>
        <v>2.6281080490174475</v>
      </c>
      <c r="AE374" s="11">
        <f t="shared" si="28"/>
        <v>1.018176548654425</v>
      </c>
      <c r="AF374" s="3"/>
    </row>
    <row r="375" spans="1:33" x14ac:dyDescent="0.2">
      <c r="A375" s="6" t="s">
        <v>2552</v>
      </c>
      <c r="C375" s="1">
        <f t="shared" si="26"/>
        <v>1026</v>
      </c>
      <c r="D375" s="7">
        <v>-435731</v>
      </c>
      <c r="E375" t="s">
        <v>74</v>
      </c>
      <c r="F375" s="1">
        <v>550938</v>
      </c>
      <c r="G375" s="1">
        <v>551963</v>
      </c>
      <c r="H375" t="s">
        <v>49</v>
      </c>
      <c r="I375" t="s">
        <v>2553</v>
      </c>
      <c r="J375" s="8"/>
      <c r="K375" t="s">
        <v>2554</v>
      </c>
      <c r="M375" t="s">
        <v>2555</v>
      </c>
      <c r="N375" t="s">
        <v>2555</v>
      </c>
      <c r="O375" s="6" t="s">
        <v>2556</v>
      </c>
      <c r="P375" s="6" t="s">
        <v>2555</v>
      </c>
      <c r="Q375" s="6" t="s">
        <v>2557</v>
      </c>
      <c r="R375" s="9" t="s">
        <v>2558</v>
      </c>
      <c r="S375" s="8" t="s">
        <v>55</v>
      </c>
      <c r="U375" s="8"/>
      <c r="V375" s="26">
        <v>508</v>
      </c>
      <c r="W375" s="26">
        <v>926</v>
      </c>
      <c r="X375" s="26">
        <v>540</v>
      </c>
      <c r="Y375" s="26">
        <v>583</v>
      </c>
      <c r="Z375" s="26">
        <f t="shared" si="27"/>
        <v>554.97</v>
      </c>
      <c r="AA375" s="26">
        <f t="shared" si="27"/>
        <v>805.34649999999999</v>
      </c>
      <c r="AB375" s="26"/>
      <c r="AC375" s="26">
        <f t="shared" si="29"/>
        <v>680.15824999999995</v>
      </c>
      <c r="AD375" s="10">
        <f t="shared" si="30"/>
        <v>2.6264287094697902</v>
      </c>
      <c r="AE375" s="11">
        <f t="shared" si="28"/>
        <v>0.53719984990559311</v>
      </c>
      <c r="AF375" s="3"/>
    </row>
    <row r="376" spans="1:33" x14ac:dyDescent="0.2">
      <c r="A376" s="6" t="s">
        <v>2559</v>
      </c>
      <c r="C376" s="1">
        <f t="shared" si="26"/>
        <v>471</v>
      </c>
      <c r="D376" s="7">
        <v>33222</v>
      </c>
      <c r="E376" t="s">
        <v>526</v>
      </c>
      <c r="F376" s="1">
        <v>484166</v>
      </c>
      <c r="G376" s="1">
        <v>484636</v>
      </c>
      <c r="H376" t="s">
        <v>49</v>
      </c>
      <c r="I376" t="s">
        <v>2560</v>
      </c>
      <c r="J376" s="8"/>
      <c r="K376" t="s">
        <v>2561</v>
      </c>
      <c r="L376" t="s">
        <v>2562</v>
      </c>
      <c r="M376" t="s">
        <v>2563</v>
      </c>
      <c r="N376" t="s">
        <v>2563</v>
      </c>
      <c r="O376" s="6" t="s">
        <v>2564</v>
      </c>
      <c r="P376" s="6" t="s">
        <v>2563</v>
      </c>
      <c r="Q376" s="6" t="s">
        <v>2562</v>
      </c>
      <c r="R376" s="9" t="s">
        <v>2565</v>
      </c>
      <c r="S376" s="8" t="s">
        <v>55</v>
      </c>
      <c r="U376" s="8"/>
      <c r="V376" s="26">
        <v>789</v>
      </c>
      <c r="W376" s="26">
        <v>988</v>
      </c>
      <c r="X376" s="26">
        <v>681</v>
      </c>
      <c r="Y376" s="26">
        <v>1005</v>
      </c>
      <c r="Z376" s="26">
        <f t="shared" si="27"/>
        <v>773.79549999999995</v>
      </c>
      <c r="AA376" s="26">
        <f t="shared" si="27"/>
        <v>1083.4275</v>
      </c>
      <c r="AB376" s="26"/>
      <c r="AC376" s="26">
        <f t="shared" si="29"/>
        <v>928.61149999999998</v>
      </c>
      <c r="AD376" s="10">
        <f t="shared" si="30"/>
        <v>2.6149609065546282</v>
      </c>
      <c r="AE376" s="11">
        <f t="shared" si="28"/>
        <v>0.48557837152247385</v>
      </c>
      <c r="AF376" s="3"/>
    </row>
    <row r="377" spans="1:33" x14ac:dyDescent="0.2">
      <c r="A377" s="6" t="s">
        <v>2566</v>
      </c>
      <c r="C377" s="1">
        <f t="shared" si="26"/>
        <v>462</v>
      </c>
      <c r="D377" s="7">
        <v>-2463</v>
      </c>
      <c r="E377" t="s">
        <v>149</v>
      </c>
      <c r="F377" s="1">
        <v>790086</v>
      </c>
      <c r="G377" s="1">
        <v>790547</v>
      </c>
      <c r="H377" t="s">
        <v>49</v>
      </c>
      <c r="I377" t="s">
        <v>2567</v>
      </c>
      <c r="J377" s="8"/>
      <c r="K377" t="s">
        <v>2568</v>
      </c>
      <c r="L377" t="s">
        <v>2569</v>
      </c>
      <c r="M377" t="s">
        <v>2570</v>
      </c>
      <c r="N377" t="s">
        <v>2570</v>
      </c>
      <c r="O377" s="6" t="s">
        <v>2571</v>
      </c>
      <c r="P377" s="6" t="s">
        <v>2570</v>
      </c>
      <c r="Q377" s="6" t="s">
        <v>2572</v>
      </c>
      <c r="R377" s="9" t="s">
        <v>2573</v>
      </c>
      <c r="S377" s="8" t="s">
        <v>55</v>
      </c>
      <c r="U377" s="8"/>
      <c r="V377" s="26">
        <v>2479</v>
      </c>
      <c r="W377" s="26">
        <v>3179</v>
      </c>
      <c r="X377" s="26">
        <v>2245</v>
      </c>
      <c r="Y377" s="26">
        <v>2765</v>
      </c>
      <c r="Z377" s="26">
        <f t="shared" si="27"/>
        <v>2487.5974999999999</v>
      </c>
      <c r="AA377" s="26">
        <f t="shared" si="27"/>
        <v>3209.4075000000003</v>
      </c>
      <c r="AB377" s="26"/>
      <c r="AC377" s="26">
        <f t="shared" si="29"/>
        <v>2848.5025000000001</v>
      </c>
      <c r="AD377" s="10">
        <f t="shared" si="30"/>
        <v>2.5938039971697555</v>
      </c>
      <c r="AE377" s="11">
        <f t="shared" si="28"/>
        <v>0.3675539085329802</v>
      </c>
      <c r="AF377" s="3"/>
      <c r="AG377" s="2">
        <v>0</v>
      </c>
    </row>
    <row r="378" spans="1:33" x14ac:dyDescent="0.2">
      <c r="A378" s="6" t="s">
        <v>2574</v>
      </c>
      <c r="C378" s="1">
        <f t="shared" si="26"/>
        <v>777</v>
      </c>
      <c r="D378" s="7">
        <v>667956</v>
      </c>
      <c r="E378" t="s">
        <v>328</v>
      </c>
      <c r="F378" s="1">
        <v>728351</v>
      </c>
      <c r="G378" s="1">
        <v>729127</v>
      </c>
      <c r="H378" t="s">
        <v>49</v>
      </c>
      <c r="I378" t="s">
        <v>2575</v>
      </c>
      <c r="J378" s="8"/>
      <c r="K378" t="s">
        <v>2576</v>
      </c>
      <c r="L378" t="s">
        <v>2577</v>
      </c>
      <c r="N378" t="s">
        <v>2578</v>
      </c>
      <c r="O378" s="6" t="s">
        <v>2579</v>
      </c>
      <c r="P378" s="6" t="s">
        <v>2578</v>
      </c>
      <c r="Q378" s="6" t="s">
        <v>2580</v>
      </c>
      <c r="R378" s="9" t="s">
        <v>2581</v>
      </c>
      <c r="S378" s="8" t="s">
        <v>44</v>
      </c>
      <c r="U378" s="8"/>
      <c r="V378" s="26">
        <v>333</v>
      </c>
      <c r="W378" s="26">
        <v>573</v>
      </c>
      <c r="X378" s="26">
        <v>295</v>
      </c>
      <c r="Y378" s="26">
        <v>383</v>
      </c>
      <c r="Z378" s="26">
        <f t="shared" si="27"/>
        <v>331.3725</v>
      </c>
      <c r="AA378" s="26">
        <f t="shared" si="27"/>
        <v>511.74649999999997</v>
      </c>
      <c r="AB378" s="26"/>
      <c r="AC378" s="26">
        <f t="shared" si="29"/>
        <v>421.55949999999996</v>
      </c>
      <c r="AD378" s="10">
        <f t="shared" si="30"/>
        <v>2.5932755787212383</v>
      </c>
      <c r="AE378" s="11">
        <f t="shared" si="28"/>
        <v>0.62697544932969973</v>
      </c>
      <c r="AF378" s="3"/>
      <c r="AG378" s="2">
        <v>0</v>
      </c>
    </row>
    <row r="379" spans="1:33" x14ac:dyDescent="0.2">
      <c r="A379" s="6" t="s">
        <v>2582</v>
      </c>
      <c r="C379" s="1">
        <f t="shared" si="26"/>
        <v>477</v>
      </c>
      <c r="D379" s="7">
        <v>633177</v>
      </c>
      <c r="E379" t="s">
        <v>328</v>
      </c>
      <c r="F379" s="1">
        <v>694198</v>
      </c>
      <c r="G379" s="1">
        <v>693722</v>
      </c>
      <c r="H379" t="s">
        <v>37</v>
      </c>
      <c r="I379" t="s">
        <v>2583</v>
      </c>
      <c r="J379" s="8"/>
      <c r="K379" t="s">
        <v>2584</v>
      </c>
      <c r="L379" t="s">
        <v>2585</v>
      </c>
      <c r="M379" t="s">
        <v>2586</v>
      </c>
      <c r="N379" t="s">
        <v>2586</v>
      </c>
      <c r="O379" s="6" t="s">
        <v>2587</v>
      </c>
      <c r="P379" s="6" t="s">
        <v>2586</v>
      </c>
      <c r="Q379" s="6" t="s">
        <v>2585</v>
      </c>
      <c r="R379" s="9" t="s">
        <v>2588</v>
      </c>
      <c r="S379" s="8" t="s">
        <v>55</v>
      </c>
      <c r="U379" s="8"/>
      <c r="V379" s="26">
        <v>275</v>
      </c>
      <c r="W379" s="26">
        <v>462</v>
      </c>
      <c r="X379" s="26">
        <v>245</v>
      </c>
      <c r="Y379" s="26">
        <v>349</v>
      </c>
      <c r="Z379" s="26">
        <f t="shared" si="27"/>
        <v>274.59749999999997</v>
      </c>
      <c r="AA379" s="26">
        <f t="shared" si="27"/>
        <v>436.33950000000004</v>
      </c>
      <c r="AB379" s="26"/>
      <c r="AC379" s="26">
        <f t="shared" si="29"/>
        <v>355.46850000000001</v>
      </c>
      <c r="AD379" s="10">
        <f t="shared" si="30"/>
        <v>2.5895869007298149</v>
      </c>
      <c r="AE379" s="11">
        <f t="shared" si="28"/>
        <v>0.66813258989637236</v>
      </c>
      <c r="AF379" s="3"/>
    </row>
    <row r="380" spans="1:33" x14ac:dyDescent="0.2">
      <c r="A380" s="6" t="s">
        <v>2589</v>
      </c>
      <c r="C380" s="1">
        <f t="shared" si="26"/>
        <v>2946</v>
      </c>
      <c r="D380" s="7">
        <v>-115757</v>
      </c>
      <c r="E380" t="s">
        <v>66</v>
      </c>
      <c r="F380" s="1">
        <v>935324</v>
      </c>
      <c r="G380" s="1">
        <v>932379</v>
      </c>
      <c r="H380" t="s">
        <v>37</v>
      </c>
      <c r="I380" t="s">
        <v>2590</v>
      </c>
      <c r="J380" s="8"/>
      <c r="K380" t="s">
        <v>2591</v>
      </c>
      <c r="L380" t="s">
        <v>2592</v>
      </c>
      <c r="M380" t="s">
        <v>2593</v>
      </c>
      <c r="N380" t="s">
        <v>2593</v>
      </c>
      <c r="O380" s="6" t="s">
        <v>2594</v>
      </c>
      <c r="P380" s="6" t="s">
        <v>2593</v>
      </c>
      <c r="Q380" s="6" t="s">
        <v>2592</v>
      </c>
      <c r="R380" s="9" t="s">
        <v>2595</v>
      </c>
      <c r="S380" s="8" t="s">
        <v>55</v>
      </c>
      <c r="U380" s="8"/>
      <c r="V380" s="26">
        <v>197</v>
      </c>
      <c r="W380" s="26">
        <v>391</v>
      </c>
      <c r="X380" s="26">
        <v>187</v>
      </c>
      <c r="Y380" s="26">
        <v>246</v>
      </c>
      <c r="Z380" s="26">
        <f t="shared" si="27"/>
        <v>203.3785</v>
      </c>
      <c r="AA380" s="26">
        <f t="shared" si="27"/>
        <v>340.53300000000002</v>
      </c>
      <c r="AB380" s="26"/>
      <c r="AC380" s="26">
        <f t="shared" si="29"/>
        <v>271.95575000000002</v>
      </c>
      <c r="AD380" s="10">
        <f t="shared" si="30"/>
        <v>2.5881989232585001</v>
      </c>
      <c r="AE380" s="11">
        <f t="shared" si="28"/>
        <v>0.74362743825537458</v>
      </c>
      <c r="AF380" s="3"/>
    </row>
    <row r="381" spans="1:33" x14ac:dyDescent="0.2">
      <c r="A381" s="6" t="s">
        <v>2596</v>
      </c>
      <c r="C381" s="1">
        <f t="shared" si="26"/>
        <v>1593</v>
      </c>
      <c r="D381" s="7">
        <v>729855</v>
      </c>
      <c r="E381" t="s">
        <v>48</v>
      </c>
      <c r="F381" s="1">
        <v>946436</v>
      </c>
      <c r="G381" s="1">
        <v>948028</v>
      </c>
      <c r="H381" t="s">
        <v>49</v>
      </c>
      <c r="I381" t="s">
        <v>2597</v>
      </c>
      <c r="J381" s="8"/>
      <c r="K381" t="s">
        <v>2598</v>
      </c>
      <c r="L381" t="s">
        <v>2599</v>
      </c>
      <c r="M381" t="s">
        <v>2600</v>
      </c>
      <c r="N381" t="s">
        <v>2600</v>
      </c>
      <c r="O381" s="6" t="s">
        <v>2601</v>
      </c>
      <c r="P381" s="6" t="s">
        <v>2600</v>
      </c>
      <c r="Q381" s="6" t="s">
        <v>2599</v>
      </c>
      <c r="R381" s="9" t="s">
        <v>2602</v>
      </c>
      <c r="S381" s="8" t="s">
        <v>55</v>
      </c>
      <c r="U381" s="8"/>
      <c r="V381" s="26">
        <v>26</v>
      </c>
      <c r="W381" s="26">
        <v>130</v>
      </c>
      <c r="X381" s="26">
        <v>76</v>
      </c>
      <c r="Y381" s="26">
        <v>110</v>
      </c>
      <c r="Z381" s="26">
        <f t="shared" si="27"/>
        <v>56.217999999999996</v>
      </c>
      <c r="AA381" s="26">
        <f t="shared" si="27"/>
        <v>130.405</v>
      </c>
      <c r="AB381" s="26"/>
      <c r="AC381" s="26">
        <f t="shared" si="29"/>
        <v>93.311499999999995</v>
      </c>
      <c r="AD381" s="10">
        <f t="shared" si="30"/>
        <v>2.587616417605326</v>
      </c>
      <c r="AE381" s="11">
        <f t="shared" si="28"/>
        <v>1.2138951518479306</v>
      </c>
      <c r="AF381" s="3"/>
    </row>
    <row r="382" spans="1:33" x14ac:dyDescent="0.2">
      <c r="A382" s="6" t="s">
        <v>2603</v>
      </c>
      <c r="B382" t="s">
        <v>2604</v>
      </c>
      <c r="C382" s="1">
        <f t="shared" si="26"/>
        <v>1641</v>
      </c>
      <c r="D382" s="7">
        <v>600435</v>
      </c>
      <c r="E382" t="s">
        <v>89</v>
      </c>
      <c r="F382" s="1">
        <v>825860</v>
      </c>
      <c r="G382" s="1">
        <v>827500</v>
      </c>
      <c r="H382" t="s">
        <v>49</v>
      </c>
      <c r="I382" t="s">
        <v>2605</v>
      </c>
      <c r="J382" s="8"/>
      <c r="K382" t="s">
        <v>2606</v>
      </c>
      <c r="L382" t="s">
        <v>2604</v>
      </c>
      <c r="M382" t="s">
        <v>2607</v>
      </c>
      <c r="N382" t="s">
        <v>2607</v>
      </c>
      <c r="O382" s="6" t="s">
        <v>2608</v>
      </c>
      <c r="P382" s="6" t="s">
        <v>2607</v>
      </c>
      <c r="Q382" s="6" t="s">
        <v>2604</v>
      </c>
      <c r="R382" s="9" t="s">
        <v>2609</v>
      </c>
      <c r="S382" s="8" t="s">
        <v>55</v>
      </c>
      <c r="U382" s="8"/>
      <c r="V382" s="26">
        <v>6</v>
      </c>
      <c r="W382" s="26">
        <v>54</v>
      </c>
      <c r="X382" s="26">
        <v>1</v>
      </c>
      <c r="Y382" s="26">
        <v>9</v>
      </c>
      <c r="Z382" s="26">
        <f t="shared" si="27"/>
        <v>4.5555000000000003</v>
      </c>
      <c r="AA382" s="26">
        <f t="shared" si="27"/>
        <v>33.269500000000001</v>
      </c>
      <c r="AB382" s="26"/>
      <c r="AC382" s="26">
        <f t="shared" si="29"/>
        <v>18.912500000000001</v>
      </c>
      <c r="AD382" s="10">
        <f t="shared" si="30"/>
        <v>2.5763712698324435</v>
      </c>
      <c r="AE382" s="11">
        <f t="shared" si="28"/>
        <v>2.8685188700979967</v>
      </c>
      <c r="AF382" s="3"/>
      <c r="AG382" s="2">
        <v>0</v>
      </c>
    </row>
    <row r="383" spans="1:33" x14ac:dyDescent="0.2">
      <c r="A383" s="6" t="s">
        <v>2610</v>
      </c>
      <c r="C383" s="1">
        <f t="shared" si="26"/>
        <v>1986</v>
      </c>
      <c r="D383" s="7">
        <v>152088</v>
      </c>
      <c r="E383" t="s">
        <v>48</v>
      </c>
      <c r="F383" s="1">
        <v>368472</v>
      </c>
      <c r="G383" s="1">
        <v>370457</v>
      </c>
      <c r="H383" t="s">
        <v>49</v>
      </c>
      <c r="I383" t="s">
        <v>2611</v>
      </c>
      <c r="J383" s="8"/>
      <c r="K383" t="s">
        <v>2612</v>
      </c>
      <c r="L383" t="s">
        <v>2613</v>
      </c>
      <c r="N383" t="s">
        <v>2614</v>
      </c>
      <c r="O383" s="6" t="s">
        <v>2615</v>
      </c>
      <c r="P383" s="6" t="s">
        <v>2614</v>
      </c>
      <c r="Q383" s="6" t="s">
        <v>2613</v>
      </c>
      <c r="R383" s="9" t="s">
        <v>2616</v>
      </c>
      <c r="S383" s="8" t="s">
        <v>44</v>
      </c>
      <c r="U383" s="8"/>
      <c r="V383" s="26">
        <v>515</v>
      </c>
      <c r="W383" s="26">
        <v>676</v>
      </c>
      <c r="X383" s="26">
        <v>399</v>
      </c>
      <c r="Y383" s="26">
        <v>623</v>
      </c>
      <c r="Z383" s="26">
        <f t="shared" si="27"/>
        <v>480.14449999999999</v>
      </c>
      <c r="AA383" s="26">
        <f t="shared" si="27"/>
        <v>703.76649999999995</v>
      </c>
      <c r="AB383" s="26"/>
      <c r="AC383" s="26">
        <f t="shared" si="29"/>
        <v>591.95550000000003</v>
      </c>
      <c r="AD383" s="10">
        <f t="shared" si="30"/>
        <v>2.5751246241241161</v>
      </c>
      <c r="AE383" s="11">
        <f t="shared" si="28"/>
        <v>0.55162819017953602</v>
      </c>
      <c r="AF383" s="3"/>
    </row>
    <row r="384" spans="1:33" x14ac:dyDescent="0.2">
      <c r="A384" s="6" t="s">
        <v>2617</v>
      </c>
      <c r="C384" s="1">
        <f t="shared" si="26"/>
        <v>3348</v>
      </c>
      <c r="D384" s="7">
        <v>-241783</v>
      </c>
      <c r="E384" t="s">
        <v>36</v>
      </c>
      <c r="F384" s="1">
        <v>178695</v>
      </c>
      <c r="G384" s="1">
        <v>182042</v>
      </c>
      <c r="H384" t="s">
        <v>49</v>
      </c>
      <c r="I384" t="s">
        <v>2618</v>
      </c>
      <c r="J384" s="8"/>
      <c r="K384" t="s">
        <v>2619</v>
      </c>
      <c r="L384" t="s">
        <v>2620</v>
      </c>
      <c r="M384" t="s">
        <v>2621</v>
      </c>
      <c r="N384" t="s">
        <v>2621</v>
      </c>
      <c r="O384" s="6" t="s">
        <v>2622</v>
      </c>
      <c r="P384" s="6" t="s">
        <v>2621</v>
      </c>
      <c r="Q384" s="6" t="s">
        <v>2620</v>
      </c>
      <c r="R384" s="9" t="s">
        <v>2623</v>
      </c>
      <c r="S384" s="8" t="s">
        <v>55</v>
      </c>
      <c r="U384" s="8"/>
      <c r="V384" s="26">
        <v>160</v>
      </c>
      <c r="W384" s="26">
        <v>344</v>
      </c>
      <c r="X384" s="26">
        <v>158</v>
      </c>
      <c r="Y384" s="26">
        <v>204</v>
      </c>
      <c r="Z384" s="26">
        <f t="shared" si="27"/>
        <v>168.76900000000001</v>
      </c>
      <c r="AA384" s="26">
        <f t="shared" si="27"/>
        <v>292.44200000000001</v>
      </c>
      <c r="AB384" s="26"/>
      <c r="AC384" s="26">
        <f t="shared" si="29"/>
        <v>230.60550000000001</v>
      </c>
      <c r="AD384" s="10">
        <f t="shared" si="30"/>
        <v>2.5750649511753507</v>
      </c>
      <c r="AE384" s="11">
        <f t="shared" si="28"/>
        <v>0.79310059367216368</v>
      </c>
      <c r="AF384" s="3"/>
    </row>
    <row r="385" spans="1:33" x14ac:dyDescent="0.2">
      <c r="A385" s="6" t="s">
        <v>2624</v>
      </c>
      <c r="C385" s="1">
        <f t="shared" si="26"/>
        <v>732</v>
      </c>
      <c r="D385" s="7">
        <v>-725825</v>
      </c>
      <c r="E385" t="s">
        <v>74</v>
      </c>
      <c r="F385" s="1">
        <v>260991</v>
      </c>
      <c r="G385" s="1">
        <v>261722</v>
      </c>
      <c r="H385" t="s">
        <v>49</v>
      </c>
      <c r="I385" t="s">
        <v>2625</v>
      </c>
      <c r="J385" s="8"/>
      <c r="K385" t="s">
        <v>2626</v>
      </c>
      <c r="L385" t="s">
        <v>2627</v>
      </c>
      <c r="M385" t="s">
        <v>2628</v>
      </c>
      <c r="N385" t="s">
        <v>2628</v>
      </c>
      <c r="O385" s="6" t="s">
        <v>2629</v>
      </c>
      <c r="P385" s="6" t="s">
        <v>2628</v>
      </c>
      <c r="Q385" s="6" t="s">
        <v>2627</v>
      </c>
      <c r="R385" s="9" t="s">
        <v>2630</v>
      </c>
      <c r="S385" s="8" t="s">
        <v>55</v>
      </c>
      <c r="U385" s="8"/>
      <c r="V385" s="26">
        <v>12</v>
      </c>
      <c r="W385" s="26">
        <v>51</v>
      </c>
      <c r="X385" s="26">
        <v>15</v>
      </c>
      <c r="Y385" s="26">
        <v>56</v>
      </c>
      <c r="Z385" s="26">
        <f t="shared" si="27"/>
        <v>15.3325</v>
      </c>
      <c r="AA385" s="26">
        <f t="shared" si="27"/>
        <v>59.288000000000004</v>
      </c>
      <c r="AB385" s="26"/>
      <c r="AC385" s="26">
        <f t="shared" si="29"/>
        <v>37.310250000000003</v>
      </c>
      <c r="AD385" s="10">
        <f t="shared" si="30"/>
        <v>2.5692942839904678</v>
      </c>
      <c r="AE385" s="11">
        <f t="shared" si="28"/>
        <v>1.9511471792159933</v>
      </c>
      <c r="AF385" s="3"/>
    </row>
    <row r="386" spans="1:33" x14ac:dyDescent="0.2">
      <c r="A386" s="6" t="s">
        <v>2631</v>
      </c>
      <c r="C386" s="1">
        <f t="shared" si="26"/>
        <v>2052</v>
      </c>
      <c r="D386" s="7">
        <v>-274655</v>
      </c>
      <c r="E386" t="s">
        <v>36</v>
      </c>
      <c r="F386" s="1">
        <v>146471</v>
      </c>
      <c r="G386" s="1">
        <v>148522</v>
      </c>
      <c r="H386" t="s">
        <v>49</v>
      </c>
      <c r="I386" t="s">
        <v>2632</v>
      </c>
      <c r="J386" s="8"/>
      <c r="K386" t="s">
        <v>2633</v>
      </c>
      <c r="L386" t="s">
        <v>2634</v>
      </c>
      <c r="M386" t="s">
        <v>2634</v>
      </c>
      <c r="N386" t="s">
        <v>2634</v>
      </c>
      <c r="O386" s="6" t="s">
        <v>2635</v>
      </c>
      <c r="P386" s="6" t="s">
        <v>2634</v>
      </c>
      <c r="Q386" s="6" t="s">
        <v>55</v>
      </c>
      <c r="R386" s="9" t="s">
        <v>2636</v>
      </c>
      <c r="S386" s="8" t="s">
        <v>55</v>
      </c>
      <c r="U386" s="8"/>
      <c r="V386" s="26">
        <v>239</v>
      </c>
      <c r="W386" s="26">
        <v>418</v>
      </c>
      <c r="X386" s="26">
        <v>244</v>
      </c>
      <c r="Y386" s="26">
        <v>340</v>
      </c>
      <c r="Z386" s="26">
        <f t="shared" si="27"/>
        <v>256.04200000000003</v>
      </c>
      <c r="AA386" s="26">
        <f t="shared" si="27"/>
        <v>409.07</v>
      </c>
      <c r="AB386" s="26"/>
      <c r="AC386" s="26">
        <f t="shared" si="29"/>
        <v>332.55600000000004</v>
      </c>
      <c r="AD386" s="10">
        <f t="shared" si="30"/>
        <v>2.5523361542664325</v>
      </c>
      <c r="AE386" s="11">
        <f t="shared" si="28"/>
        <v>0.67596725509497857</v>
      </c>
      <c r="AF386" s="3"/>
    </row>
    <row r="387" spans="1:33" x14ac:dyDescent="0.2">
      <c r="A387" s="6" t="s">
        <v>2637</v>
      </c>
      <c r="B387" t="s">
        <v>2638</v>
      </c>
      <c r="C387" s="1">
        <f t="shared" si="26"/>
        <v>288</v>
      </c>
      <c r="D387" s="7">
        <v>-134585</v>
      </c>
      <c r="E387" t="s">
        <v>141</v>
      </c>
      <c r="F387" s="1">
        <v>122991</v>
      </c>
      <c r="G387" s="1">
        <v>123278</v>
      </c>
      <c r="H387" t="s">
        <v>49</v>
      </c>
      <c r="I387" t="s">
        <v>2639</v>
      </c>
      <c r="J387" s="8"/>
      <c r="K387" t="s">
        <v>2640</v>
      </c>
      <c r="L387" t="s">
        <v>2638</v>
      </c>
      <c r="M387" t="s">
        <v>2641</v>
      </c>
      <c r="N387" t="s">
        <v>2641</v>
      </c>
      <c r="O387" s="6" t="s">
        <v>2642</v>
      </c>
      <c r="P387" s="6" t="s">
        <v>2641</v>
      </c>
      <c r="Q387" s="6" t="s">
        <v>2638</v>
      </c>
      <c r="R387" s="9" t="s">
        <v>2643</v>
      </c>
      <c r="S387" s="8" t="s">
        <v>55</v>
      </c>
      <c r="U387" s="8"/>
      <c r="V387" s="26">
        <v>209</v>
      </c>
      <c r="W387" s="26">
        <v>399</v>
      </c>
      <c r="X387" s="26">
        <v>226</v>
      </c>
      <c r="Y387" s="26">
        <v>299</v>
      </c>
      <c r="Z387" s="26">
        <f t="shared" si="27"/>
        <v>231.04300000000001</v>
      </c>
      <c r="AA387" s="26">
        <f t="shared" si="27"/>
        <v>375.56450000000001</v>
      </c>
      <c r="AB387" s="26"/>
      <c r="AC387" s="26">
        <f t="shared" si="29"/>
        <v>303.30375000000004</v>
      </c>
      <c r="AD387" s="10">
        <f t="shared" si="30"/>
        <v>2.5508190169703777</v>
      </c>
      <c r="AE387" s="11">
        <f t="shared" si="28"/>
        <v>0.70089931931644611</v>
      </c>
      <c r="AF387" s="3"/>
    </row>
    <row r="388" spans="1:33" x14ac:dyDescent="0.2">
      <c r="A388" s="6" t="s">
        <v>2644</v>
      </c>
      <c r="C388" s="1">
        <f t="shared" si="26"/>
        <v>903</v>
      </c>
      <c r="D388" s="7">
        <v>742957</v>
      </c>
      <c r="E388" t="s">
        <v>48</v>
      </c>
      <c r="F388" s="1">
        <v>960785</v>
      </c>
      <c r="G388" s="1">
        <v>959883</v>
      </c>
      <c r="H388" t="s">
        <v>37</v>
      </c>
      <c r="I388" t="s">
        <v>2645</v>
      </c>
      <c r="J388" s="8"/>
      <c r="K388" t="s">
        <v>2646</v>
      </c>
      <c r="L388" t="s">
        <v>2647</v>
      </c>
      <c r="M388" t="s">
        <v>2648</v>
      </c>
      <c r="N388" t="s">
        <v>2648</v>
      </c>
      <c r="O388" s="6" t="s">
        <v>2649</v>
      </c>
      <c r="P388" s="6" t="s">
        <v>2648</v>
      </c>
      <c r="Q388" s="6" t="s">
        <v>2647</v>
      </c>
      <c r="R388" s="9" t="s">
        <v>2650</v>
      </c>
      <c r="S388" s="8" t="s">
        <v>55</v>
      </c>
      <c r="U388" s="8"/>
      <c r="V388" s="26">
        <v>585</v>
      </c>
      <c r="W388" s="26">
        <v>891</v>
      </c>
      <c r="X388" s="26">
        <v>577</v>
      </c>
      <c r="Y388" s="26">
        <v>727</v>
      </c>
      <c r="Z388" s="26">
        <f t="shared" si="27"/>
        <v>614.02350000000001</v>
      </c>
      <c r="AA388" s="26">
        <f t="shared" si="27"/>
        <v>872.1585</v>
      </c>
      <c r="AB388" s="26"/>
      <c r="AC388" s="26">
        <f t="shared" si="29"/>
        <v>743.09100000000001</v>
      </c>
      <c r="AD388" s="10">
        <f t="shared" si="30"/>
        <v>2.546781298180357</v>
      </c>
      <c r="AE388" s="11">
        <f t="shared" si="28"/>
        <v>0.50629647246450282</v>
      </c>
      <c r="AF388" s="3"/>
    </row>
    <row r="389" spans="1:33" x14ac:dyDescent="0.2">
      <c r="A389" s="6" t="s">
        <v>2651</v>
      </c>
      <c r="C389" s="1">
        <f t="shared" si="26"/>
        <v>504</v>
      </c>
      <c r="D389" s="7">
        <v>25608</v>
      </c>
      <c r="E389" t="s">
        <v>141</v>
      </c>
      <c r="F389" s="1">
        <v>283579</v>
      </c>
      <c r="G389" s="1">
        <v>283076</v>
      </c>
      <c r="H389" t="s">
        <v>37</v>
      </c>
      <c r="I389" t="s">
        <v>2652</v>
      </c>
      <c r="J389" s="8"/>
      <c r="K389" t="s">
        <v>2653</v>
      </c>
      <c r="L389" t="s">
        <v>2654</v>
      </c>
      <c r="M389" t="s">
        <v>2655</v>
      </c>
      <c r="N389" t="s">
        <v>2655</v>
      </c>
      <c r="O389" s="6" t="s">
        <v>2656</v>
      </c>
      <c r="P389" s="6" t="s">
        <v>2655</v>
      </c>
      <c r="Q389" s="6" t="s">
        <v>2654</v>
      </c>
      <c r="R389" s="9" t="s">
        <v>2657</v>
      </c>
      <c r="S389" s="8" t="s">
        <v>55</v>
      </c>
      <c r="U389" s="8"/>
      <c r="V389" s="26">
        <v>302</v>
      </c>
      <c r="W389" s="26">
        <v>564</v>
      </c>
      <c r="X389" s="26">
        <v>328</v>
      </c>
      <c r="Y389" s="26">
        <v>390</v>
      </c>
      <c r="Z389" s="26">
        <f t="shared" si="27"/>
        <v>334.20400000000001</v>
      </c>
      <c r="AA389" s="26">
        <f t="shared" si="27"/>
        <v>511.34500000000003</v>
      </c>
      <c r="AB389" s="26"/>
      <c r="AC389" s="26">
        <f t="shared" si="29"/>
        <v>422.77449999999999</v>
      </c>
      <c r="AD389" s="10">
        <f t="shared" si="30"/>
        <v>2.540545055982605</v>
      </c>
      <c r="AE389" s="11">
        <f t="shared" si="28"/>
        <v>0.61356799266145767</v>
      </c>
      <c r="AF389" s="3"/>
    </row>
    <row r="390" spans="1:33" x14ac:dyDescent="0.2">
      <c r="A390" s="6" t="s">
        <v>2658</v>
      </c>
      <c r="C390" s="1">
        <f t="shared" si="26"/>
        <v>933</v>
      </c>
      <c r="D390" s="7">
        <v>-814058</v>
      </c>
      <c r="E390" t="s">
        <v>74</v>
      </c>
      <c r="F390" s="1">
        <v>173590</v>
      </c>
      <c r="G390" s="1">
        <v>172658</v>
      </c>
      <c r="H390" t="s">
        <v>37</v>
      </c>
      <c r="I390" t="s">
        <v>2659</v>
      </c>
      <c r="J390" s="8"/>
      <c r="K390" t="s">
        <v>2660</v>
      </c>
      <c r="L390" t="s">
        <v>2661</v>
      </c>
      <c r="M390" t="s">
        <v>2662</v>
      </c>
      <c r="N390" t="s">
        <v>2662</v>
      </c>
      <c r="O390" s="6" t="s">
        <v>2663</v>
      </c>
      <c r="P390" s="6" t="s">
        <v>2662</v>
      </c>
      <c r="Q390" s="6" t="s">
        <v>2661</v>
      </c>
      <c r="R390" s="9" t="s">
        <v>2664</v>
      </c>
      <c r="S390" s="8" t="s">
        <v>55</v>
      </c>
      <c r="U390" s="8"/>
      <c r="V390" s="26">
        <v>234</v>
      </c>
      <c r="W390" s="26">
        <v>426</v>
      </c>
      <c r="X390" s="26">
        <v>222</v>
      </c>
      <c r="Y390" s="26">
        <v>298</v>
      </c>
      <c r="Z390" s="26">
        <f t="shared" si="27"/>
        <v>241.321</v>
      </c>
      <c r="AA390" s="26">
        <f t="shared" si="27"/>
        <v>388.47900000000004</v>
      </c>
      <c r="AB390" s="26"/>
      <c r="AC390" s="26">
        <f t="shared" si="29"/>
        <v>314.90000000000003</v>
      </c>
      <c r="AD390" s="10">
        <f t="shared" si="30"/>
        <v>2.537834586961575</v>
      </c>
      <c r="AE390" s="11">
        <f t="shared" si="28"/>
        <v>0.68688314719643073</v>
      </c>
      <c r="AF390" s="3"/>
      <c r="AG390" s="2">
        <v>0</v>
      </c>
    </row>
    <row r="391" spans="1:33" x14ac:dyDescent="0.2">
      <c r="A391" s="6" t="s">
        <v>2665</v>
      </c>
      <c r="C391" s="1">
        <f t="shared" si="26"/>
        <v>3546</v>
      </c>
      <c r="D391" s="7">
        <v>55531</v>
      </c>
      <c r="E391" t="s">
        <v>36</v>
      </c>
      <c r="F391" s="1">
        <v>475910</v>
      </c>
      <c r="G391" s="1">
        <v>479455</v>
      </c>
      <c r="H391" t="s">
        <v>49</v>
      </c>
      <c r="I391" t="s">
        <v>2666</v>
      </c>
      <c r="J391" s="8"/>
      <c r="K391" t="s">
        <v>2667</v>
      </c>
      <c r="L391" t="s">
        <v>2668</v>
      </c>
      <c r="N391" t="s">
        <v>2669</v>
      </c>
      <c r="O391" s="6" t="s">
        <v>2670</v>
      </c>
      <c r="P391" s="6" t="s">
        <v>2669</v>
      </c>
      <c r="Q391" s="6" t="s">
        <v>2668</v>
      </c>
      <c r="R391" s="9" t="s">
        <v>2671</v>
      </c>
      <c r="S391" s="8" t="s">
        <v>44</v>
      </c>
      <c r="U391" s="8"/>
      <c r="V391" s="26">
        <v>809</v>
      </c>
      <c r="W391" s="26">
        <v>1132</v>
      </c>
      <c r="X391" s="26">
        <v>843</v>
      </c>
      <c r="Y391" s="26">
        <v>1079</v>
      </c>
      <c r="Z391" s="26">
        <f t="shared" si="27"/>
        <v>873.78649999999993</v>
      </c>
      <c r="AA391" s="26">
        <f t="shared" si="27"/>
        <v>1198.7545</v>
      </c>
      <c r="AB391" s="26"/>
      <c r="AC391" s="26">
        <f t="shared" si="29"/>
        <v>1036.2705000000001</v>
      </c>
      <c r="AD391" s="10">
        <f t="shared" si="30"/>
        <v>2.5359220145208221</v>
      </c>
      <c r="AE391" s="11">
        <f t="shared" si="28"/>
        <v>0.45618350955012366</v>
      </c>
      <c r="AF391" s="3"/>
    </row>
    <row r="392" spans="1:33" x14ac:dyDescent="0.2">
      <c r="A392" s="6" t="s">
        <v>2672</v>
      </c>
      <c r="C392" s="1">
        <f t="shared" si="26"/>
        <v>1950</v>
      </c>
      <c r="D392" s="7">
        <v>176501</v>
      </c>
      <c r="E392" t="s">
        <v>66</v>
      </c>
      <c r="F392" s="1">
        <v>1225135</v>
      </c>
      <c r="G392" s="1">
        <v>1227084</v>
      </c>
      <c r="H392" t="s">
        <v>49</v>
      </c>
      <c r="I392" t="s">
        <v>2673</v>
      </c>
      <c r="J392" s="8"/>
      <c r="K392" t="s">
        <v>2674</v>
      </c>
      <c r="L392" t="s">
        <v>2675</v>
      </c>
      <c r="M392" t="s">
        <v>2676</v>
      </c>
      <c r="N392" t="s">
        <v>2676</v>
      </c>
      <c r="O392" s="6" t="s">
        <v>2677</v>
      </c>
      <c r="P392" s="6" t="s">
        <v>2676</v>
      </c>
      <c r="Q392" s="6" t="s">
        <v>2675</v>
      </c>
      <c r="R392" s="9" t="s">
        <v>2678</v>
      </c>
      <c r="S392" s="8" t="s">
        <v>55</v>
      </c>
      <c r="U392" s="8"/>
      <c r="V392" s="26">
        <v>294</v>
      </c>
      <c r="W392" s="26">
        <v>494</v>
      </c>
      <c r="X392" s="26">
        <v>244</v>
      </c>
      <c r="Y392" s="26">
        <v>334</v>
      </c>
      <c r="Z392" s="26">
        <f t="shared" si="27"/>
        <v>283.54200000000003</v>
      </c>
      <c r="AA392" s="26">
        <f t="shared" si="27"/>
        <v>443.55700000000002</v>
      </c>
      <c r="AB392" s="26"/>
      <c r="AC392" s="26">
        <f t="shared" si="29"/>
        <v>363.54950000000002</v>
      </c>
      <c r="AD392" s="10">
        <f t="shared" si="30"/>
        <v>2.5240190915041532</v>
      </c>
      <c r="AE392" s="11">
        <f t="shared" si="28"/>
        <v>0.64555706033209337</v>
      </c>
      <c r="AF392" s="3"/>
    </row>
    <row r="393" spans="1:33" x14ac:dyDescent="0.2">
      <c r="A393" s="6" t="s">
        <v>2679</v>
      </c>
      <c r="C393" s="1">
        <f t="shared" si="26"/>
        <v>1371</v>
      </c>
      <c r="D393" s="7">
        <v>-193007</v>
      </c>
      <c r="E393" t="s">
        <v>141</v>
      </c>
      <c r="F393" s="1">
        <v>65398</v>
      </c>
      <c r="G393" s="1">
        <v>64028</v>
      </c>
      <c r="H393" t="s">
        <v>37</v>
      </c>
      <c r="I393" t="s">
        <v>2680</v>
      </c>
      <c r="J393" s="8"/>
      <c r="K393" t="s">
        <v>2681</v>
      </c>
      <c r="M393" t="s">
        <v>2682</v>
      </c>
      <c r="N393" t="s">
        <v>2682</v>
      </c>
      <c r="O393" s="6" t="s">
        <v>2683</v>
      </c>
      <c r="P393" s="6" t="s">
        <v>2682</v>
      </c>
      <c r="Q393" s="6" t="s">
        <v>2684</v>
      </c>
      <c r="R393" s="9" t="s">
        <v>2685</v>
      </c>
      <c r="S393" s="8" t="s">
        <v>55</v>
      </c>
      <c r="U393" s="8"/>
      <c r="V393" s="26">
        <v>148</v>
      </c>
      <c r="W393" s="26">
        <v>231</v>
      </c>
      <c r="X393" s="26">
        <v>122</v>
      </c>
      <c r="Y393" s="26">
        <v>234</v>
      </c>
      <c r="Z393" s="26">
        <f t="shared" si="27"/>
        <v>142.77100000000002</v>
      </c>
      <c r="AA393" s="26">
        <f t="shared" si="27"/>
        <v>253.50700000000001</v>
      </c>
      <c r="AB393" s="26"/>
      <c r="AC393" s="26">
        <f t="shared" si="29"/>
        <v>198.13900000000001</v>
      </c>
      <c r="AD393" s="10">
        <f t="shared" si="30"/>
        <v>2.5175747062144929</v>
      </c>
      <c r="AE393" s="11">
        <f t="shared" si="28"/>
        <v>0.82832261908531846</v>
      </c>
      <c r="AF393" s="3"/>
    </row>
    <row r="394" spans="1:33" x14ac:dyDescent="0.2">
      <c r="A394" s="6" t="s">
        <v>2686</v>
      </c>
      <c r="C394" s="1">
        <f t="shared" si="26"/>
        <v>3489</v>
      </c>
      <c r="D394" s="7">
        <v>-46502</v>
      </c>
      <c r="E394" t="s">
        <v>141</v>
      </c>
      <c r="F394" s="1">
        <v>209474</v>
      </c>
      <c r="G394" s="1">
        <v>212962</v>
      </c>
      <c r="H394" t="s">
        <v>49</v>
      </c>
      <c r="I394" t="s">
        <v>2687</v>
      </c>
      <c r="J394" s="8"/>
      <c r="K394" t="s">
        <v>2688</v>
      </c>
      <c r="L394" t="s">
        <v>2689</v>
      </c>
      <c r="M394" t="s">
        <v>2690</v>
      </c>
      <c r="N394" t="s">
        <v>2690</v>
      </c>
      <c r="O394" s="6" t="s">
        <v>2691</v>
      </c>
      <c r="P394" s="6" t="s">
        <v>2690</v>
      </c>
      <c r="Q394" s="6" t="s">
        <v>55</v>
      </c>
      <c r="R394" s="9" t="s">
        <v>2692</v>
      </c>
      <c r="S394" s="8" t="s">
        <v>55</v>
      </c>
      <c r="U394" s="8"/>
      <c r="V394" s="26">
        <v>2314</v>
      </c>
      <c r="W394" s="26">
        <v>3110</v>
      </c>
      <c r="X394" s="26">
        <v>1934</v>
      </c>
      <c r="Y394" s="26">
        <v>2250</v>
      </c>
      <c r="Z394" s="26">
        <f t="shared" si="27"/>
        <v>2232.337</v>
      </c>
      <c r="AA394" s="26">
        <f t="shared" si="27"/>
        <v>2873.375</v>
      </c>
      <c r="AB394" s="26"/>
      <c r="AC394" s="26">
        <f t="shared" si="29"/>
        <v>2552.8559999999998</v>
      </c>
      <c r="AD394" s="10">
        <f t="shared" si="30"/>
        <v>2.5157331314353595</v>
      </c>
      <c r="AE394" s="11">
        <f t="shared" si="28"/>
        <v>0.36419145220147592</v>
      </c>
      <c r="AF394" s="3"/>
      <c r="AG394" s="2">
        <v>0</v>
      </c>
    </row>
    <row r="395" spans="1:33" x14ac:dyDescent="0.2">
      <c r="A395" s="6" t="s">
        <v>2693</v>
      </c>
      <c r="C395" s="1">
        <f t="shared" si="26"/>
        <v>888</v>
      </c>
      <c r="D395" s="7">
        <v>-169945</v>
      </c>
      <c r="E395" t="s">
        <v>141</v>
      </c>
      <c r="F395" s="1">
        <v>88218</v>
      </c>
      <c r="G395" s="1">
        <v>87331</v>
      </c>
      <c r="H395" t="s">
        <v>37</v>
      </c>
      <c r="I395" t="s">
        <v>2694</v>
      </c>
      <c r="J395" s="8"/>
      <c r="K395" t="s">
        <v>2695</v>
      </c>
      <c r="M395" t="s">
        <v>2696</v>
      </c>
      <c r="N395" t="s">
        <v>2696</v>
      </c>
      <c r="O395" s="6" t="s">
        <v>2697</v>
      </c>
      <c r="P395" s="6" t="s">
        <v>2696</v>
      </c>
      <c r="Q395" s="6" t="s">
        <v>2698</v>
      </c>
      <c r="R395" s="9" t="s">
        <v>2699</v>
      </c>
      <c r="S395" s="8" t="s">
        <v>55</v>
      </c>
      <c r="U395" s="8"/>
      <c r="V395" s="26">
        <v>5</v>
      </c>
      <c r="W395" s="26">
        <v>54</v>
      </c>
      <c r="X395" s="26">
        <v>6</v>
      </c>
      <c r="Y395" s="26">
        <v>18</v>
      </c>
      <c r="Z395" s="26">
        <f t="shared" si="27"/>
        <v>6.8330000000000002</v>
      </c>
      <c r="AA395" s="26">
        <f t="shared" si="27"/>
        <v>38.539000000000001</v>
      </c>
      <c r="AB395" s="26"/>
      <c r="AC395" s="26">
        <f t="shared" si="29"/>
        <v>22.686</v>
      </c>
      <c r="AD395" s="10">
        <f t="shared" si="30"/>
        <v>2.4875876935663732</v>
      </c>
      <c r="AE395" s="11">
        <f t="shared" si="28"/>
        <v>2.4957281055164873</v>
      </c>
      <c r="AF395" s="3"/>
    </row>
    <row r="396" spans="1:33" x14ac:dyDescent="0.2">
      <c r="A396" s="6" t="s">
        <v>2700</v>
      </c>
      <c r="C396" s="1">
        <f t="shared" ref="C396:C459" si="31">ABS(F396-G396)+1</f>
        <v>678</v>
      </c>
      <c r="D396" s="7">
        <v>11372</v>
      </c>
      <c r="E396" t="s">
        <v>66</v>
      </c>
      <c r="F396" s="1">
        <v>1060642</v>
      </c>
      <c r="G396" s="1">
        <v>1061319</v>
      </c>
      <c r="H396" t="s">
        <v>49</v>
      </c>
      <c r="I396" t="s">
        <v>2701</v>
      </c>
      <c r="J396" s="8"/>
      <c r="K396" t="s">
        <v>2702</v>
      </c>
      <c r="L396" t="s">
        <v>2703</v>
      </c>
      <c r="M396" t="s">
        <v>2704</v>
      </c>
      <c r="N396" t="s">
        <v>2704</v>
      </c>
      <c r="O396" s="6" t="s">
        <v>2705</v>
      </c>
      <c r="P396" s="6" t="s">
        <v>2704</v>
      </c>
      <c r="Q396" s="6" t="s">
        <v>2703</v>
      </c>
      <c r="R396" s="9" t="s">
        <v>2706</v>
      </c>
      <c r="S396" s="8" t="s">
        <v>55</v>
      </c>
      <c r="U396" s="8"/>
      <c r="V396" s="26">
        <v>302</v>
      </c>
      <c r="W396" s="26">
        <v>581</v>
      </c>
      <c r="X396" s="26">
        <v>377</v>
      </c>
      <c r="Y396" s="26">
        <v>426</v>
      </c>
      <c r="Z396" s="26">
        <f t="shared" ref="Z396:AA459" si="32">AVERAGE(V396+1,(X396*X$2+1))</f>
        <v>361.42349999999999</v>
      </c>
      <c r="AA396" s="26">
        <f t="shared" si="32"/>
        <v>540.923</v>
      </c>
      <c r="AB396" s="26"/>
      <c r="AC396" s="26">
        <f t="shared" si="29"/>
        <v>451.17325</v>
      </c>
      <c r="AD396" s="10">
        <f t="shared" si="30"/>
        <v>2.4673080845880015</v>
      </c>
      <c r="AE396" s="11">
        <f t="shared" ref="AE396:AE459" si="33">LOG(AA396/Z396,2)</f>
        <v>0.58173292780823094</v>
      </c>
      <c r="AF396" s="3"/>
    </row>
    <row r="397" spans="1:33" x14ac:dyDescent="0.2">
      <c r="A397" s="6" t="s">
        <v>2707</v>
      </c>
      <c r="C397" s="1">
        <f t="shared" si="31"/>
        <v>1611</v>
      </c>
      <c r="D397" s="7">
        <v>480136</v>
      </c>
      <c r="E397" t="s">
        <v>89</v>
      </c>
      <c r="F397" s="1">
        <v>705576</v>
      </c>
      <c r="G397" s="1">
        <v>707186</v>
      </c>
      <c r="H397" t="s">
        <v>49</v>
      </c>
      <c r="I397" t="s">
        <v>2708</v>
      </c>
      <c r="J397" s="8"/>
      <c r="K397" t="s">
        <v>2709</v>
      </c>
      <c r="L397" t="s">
        <v>2710</v>
      </c>
      <c r="M397" t="s">
        <v>2711</v>
      </c>
      <c r="N397" t="s">
        <v>2711</v>
      </c>
      <c r="O397" s="6" t="s">
        <v>2712</v>
      </c>
      <c r="P397" s="6" t="s">
        <v>2711</v>
      </c>
      <c r="Q397" s="6" t="s">
        <v>2710</v>
      </c>
      <c r="R397" s="9" t="s">
        <v>2713</v>
      </c>
      <c r="S397" s="8" t="s">
        <v>55</v>
      </c>
      <c r="U397" s="8"/>
      <c r="V397" s="26">
        <v>485</v>
      </c>
      <c r="W397" s="26">
        <v>711</v>
      </c>
      <c r="X397" s="26">
        <v>466</v>
      </c>
      <c r="Y397" s="26">
        <v>623</v>
      </c>
      <c r="Z397" s="26">
        <f t="shared" si="32"/>
        <v>502.363</v>
      </c>
      <c r="AA397" s="26">
        <f t="shared" si="32"/>
        <v>721.26649999999995</v>
      </c>
      <c r="AB397" s="26"/>
      <c r="AC397" s="26">
        <f t="shared" si="29"/>
        <v>611.81475</v>
      </c>
      <c r="AD397" s="10">
        <f t="shared" si="30"/>
        <v>2.4632200230800678</v>
      </c>
      <c r="AE397" s="11">
        <f t="shared" si="33"/>
        <v>0.52180220696138135</v>
      </c>
      <c r="AF397" s="3"/>
    </row>
    <row r="398" spans="1:33" x14ac:dyDescent="0.2">
      <c r="A398" s="6" t="s">
        <v>2714</v>
      </c>
      <c r="C398" s="1">
        <f t="shared" si="31"/>
        <v>1365</v>
      </c>
      <c r="D398" s="7">
        <v>-274829</v>
      </c>
      <c r="E398" t="s">
        <v>149</v>
      </c>
      <c r="F398" s="1">
        <v>517269</v>
      </c>
      <c r="G398" s="1">
        <v>518633</v>
      </c>
      <c r="H398" t="s">
        <v>49</v>
      </c>
      <c r="I398" t="s">
        <v>2715</v>
      </c>
      <c r="J398" s="8"/>
      <c r="K398" t="s">
        <v>2716</v>
      </c>
      <c r="M398" t="s">
        <v>2717</v>
      </c>
      <c r="N398" t="s">
        <v>2717</v>
      </c>
      <c r="O398" s="6" t="s">
        <v>2718</v>
      </c>
      <c r="P398" s="6" t="s">
        <v>2717</v>
      </c>
      <c r="Q398" s="6" t="s">
        <v>2719</v>
      </c>
      <c r="R398" s="9" t="s">
        <v>2720</v>
      </c>
      <c r="S398" s="8" t="s">
        <v>55</v>
      </c>
      <c r="U398" s="8"/>
      <c r="V398" s="26">
        <v>12</v>
      </c>
      <c r="W398" s="26">
        <v>67</v>
      </c>
      <c r="X398" s="26">
        <v>3</v>
      </c>
      <c r="Y398" s="26">
        <v>14</v>
      </c>
      <c r="Z398" s="26">
        <f t="shared" si="32"/>
        <v>8.6664999999999992</v>
      </c>
      <c r="AA398" s="26">
        <f t="shared" si="32"/>
        <v>42.697000000000003</v>
      </c>
      <c r="AB398" s="26"/>
      <c r="AC398" s="26">
        <f t="shared" ref="AC398:AC461" si="34">AVERAGE(Z398:AA398)</f>
        <v>25.681750000000001</v>
      </c>
      <c r="AD398" s="10">
        <f t="shared" ref="AD398:AD461" si="35">LOG(AA398/Z398,2)/(AE$2+AE$3*(AVERAGE(Z398:AA398)^AE$4))</f>
        <v>2.4602102497591574</v>
      </c>
      <c r="AE398" s="11">
        <f t="shared" si="33"/>
        <v>2.3006133278472123</v>
      </c>
      <c r="AF398" s="3"/>
    </row>
    <row r="399" spans="1:33" x14ac:dyDescent="0.2">
      <c r="A399" s="6" t="s">
        <v>2721</v>
      </c>
      <c r="C399" s="1">
        <f t="shared" si="31"/>
        <v>2694</v>
      </c>
      <c r="D399" s="7">
        <v>-278230</v>
      </c>
      <c r="E399" t="s">
        <v>36</v>
      </c>
      <c r="F399" s="1">
        <v>145268</v>
      </c>
      <c r="G399" s="1">
        <v>142575</v>
      </c>
      <c r="H399" t="s">
        <v>37</v>
      </c>
      <c r="I399" t="s">
        <v>2722</v>
      </c>
      <c r="J399" s="8" t="s">
        <v>45</v>
      </c>
      <c r="K399" t="s">
        <v>2723</v>
      </c>
      <c r="L399" t="s">
        <v>2724</v>
      </c>
      <c r="N399" t="s">
        <v>2725</v>
      </c>
      <c r="O399" s="6" t="s">
        <v>2726</v>
      </c>
      <c r="P399" s="6" t="s">
        <v>2725</v>
      </c>
      <c r="Q399" s="6" t="s">
        <v>2724</v>
      </c>
      <c r="R399" s="9" t="s">
        <v>2727</v>
      </c>
      <c r="S399" s="8" t="s">
        <v>44</v>
      </c>
      <c r="U399" s="8"/>
      <c r="V399" s="26">
        <v>572</v>
      </c>
      <c r="W399" s="26">
        <v>833</v>
      </c>
      <c r="X399" s="26">
        <v>448</v>
      </c>
      <c r="Y399" s="26">
        <v>591</v>
      </c>
      <c r="Z399" s="26">
        <f t="shared" si="32"/>
        <v>535.86400000000003</v>
      </c>
      <c r="AA399" s="26">
        <f t="shared" si="32"/>
        <v>763.53050000000007</v>
      </c>
      <c r="AB399" s="26"/>
      <c r="AC399" s="26">
        <f t="shared" si="34"/>
        <v>649.69725000000005</v>
      </c>
      <c r="AD399" s="10">
        <f t="shared" si="35"/>
        <v>2.46017162372133</v>
      </c>
      <c r="AE399" s="11">
        <f t="shared" si="33"/>
        <v>0.51081889080496456</v>
      </c>
      <c r="AF399" s="3"/>
    </row>
    <row r="400" spans="1:33" x14ac:dyDescent="0.2">
      <c r="A400" s="6" t="s">
        <v>2728</v>
      </c>
      <c r="B400" t="s">
        <v>2729</v>
      </c>
      <c r="C400" s="1">
        <f t="shared" si="31"/>
        <v>252</v>
      </c>
      <c r="D400" s="7">
        <v>283599</v>
      </c>
      <c r="E400" t="s">
        <v>58</v>
      </c>
      <c r="F400" s="1">
        <v>361030</v>
      </c>
      <c r="G400" s="1">
        <v>360779</v>
      </c>
      <c r="H400" t="s">
        <v>37</v>
      </c>
      <c r="I400" t="s">
        <v>2730</v>
      </c>
      <c r="J400" s="8"/>
      <c r="K400" t="s">
        <v>2731</v>
      </c>
      <c r="L400" t="s">
        <v>2729</v>
      </c>
      <c r="M400" t="s">
        <v>2732</v>
      </c>
      <c r="N400" t="s">
        <v>2732</v>
      </c>
      <c r="O400" s="6" t="s">
        <v>2733</v>
      </c>
      <c r="P400" s="6" t="s">
        <v>2732</v>
      </c>
      <c r="Q400" s="6" t="s">
        <v>2729</v>
      </c>
      <c r="R400" s="9" t="s">
        <v>2734</v>
      </c>
      <c r="S400" s="8" t="s">
        <v>55</v>
      </c>
      <c r="U400" s="8"/>
      <c r="V400" s="26">
        <v>1040</v>
      </c>
      <c r="W400" s="26">
        <v>1554</v>
      </c>
      <c r="X400" s="26">
        <v>981</v>
      </c>
      <c r="Y400" s="26">
        <v>1108</v>
      </c>
      <c r="Z400" s="26">
        <f t="shared" si="32"/>
        <v>1065.9455</v>
      </c>
      <c r="AA400" s="26">
        <f t="shared" si="32"/>
        <v>1426.7339999999999</v>
      </c>
      <c r="AB400" s="26"/>
      <c r="AC400" s="26">
        <f t="shared" si="34"/>
        <v>1246.3397500000001</v>
      </c>
      <c r="AD400" s="10">
        <f t="shared" si="35"/>
        <v>2.4597494587310287</v>
      </c>
      <c r="AE400" s="11">
        <f t="shared" si="33"/>
        <v>0.42058270669865727</v>
      </c>
      <c r="AF400" s="3"/>
    </row>
    <row r="401" spans="1:33" x14ac:dyDescent="0.2">
      <c r="A401" s="6" t="s">
        <v>2735</v>
      </c>
      <c r="C401" s="1">
        <f t="shared" si="31"/>
        <v>777</v>
      </c>
      <c r="D401" s="7">
        <v>253137</v>
      </c>
      <c r="E401" t="s">
        <v>270</v>
      </c>
      <c r="F401" s="1">
        <v>498733</v>
      </c>
      <c r="G401" s="1">
        <v>499509</v>
      </c>
      <c r="H401" t="s">
        <v>49</v>
      </c>
      <c r="I401" t="s">
        <v>2736</v>
      </c>
      <c r="J401" s="8"/>
      <c r="K401" t="s">
        <v>2737</v>
      </c>
      <c r="L401" t="s">
        <v>2738</v>
      </c>
      <c r="M401" t="s">
        <v>2739</v>
      </c>
      <c r="N401" t="s">
        <v>2739</v>
      </c>
      <c r="O401" s="6" t="s">
        <v>2740</v>
      </c>
      <c r="P401" s="6" t="s">
        <v>2739</v>
      </c>
      <c r="Q401" s="6" t="s">
        <v>2738</v>
      </c>
      <c r="R401" s="9" t="s">
        <v>2741</v>
      </c>
      <c r="S401" s="8" t="s">
        <v>55</v>
      </c>
      <c r="U401" s="8"/>
      <c r="V401" s="26">
        <v>561</v>
      </c>
      <c r="W401" s="26">
        <v>947</v>
      </c>
      <c r="X401" s="26">
        <v>530</v>
      </c>
      <c r="Y401" s="26">
        <v>580</v>
      </c>
      <c r="Z401" s="26">
        <f t="shared" si="32"/>
        <v>575.91499999999996</v>
      </c>
      <c r="AA401" s="26">
        <f t="shared" si="32"/>
        <v>814.09</v>
      </c>
      <c r="AB401" s="26"/>
      <c r="AC401" s="26">
        <f t="shared" si="34"/>
        <v>695.00250000000005</v>
      </c>
      <c r="AD401" s="10">
        <f t="shared" si="35"/>
        <v>2.4584735391335251</v>
      </c>
      <c r="AE401" s="11">
        <f t="shared" si="33"/>
        <v>0.49933239915890654</v>
      </c>
      <c r="AF401" s="3"/>
    </row>
    <row r="402" spans="1:33" x14ac:dyDescent="0.2">
      <c r="A402" s="6" t="s">
        <v>2742</v>
      </c>
      <c r="B402" t="s">
        <v>2743</v>
      </c>
      <c r="C402" s="1">
        <f t="shared" si="31"/>
        <v>1695</v>
      </c>
      <c r="D402" s="7">
        <v>9647</v>
      </c>
      <c r="E402" t="s">
        <v>676</v>
      </c>
      <c r="F402" s="1">
        <v>563388</v>
      </c>
      <c r="G402" s="1">
        <v>565082</v>
      </c>
      <c r="H402" t="s">
        <v>49</v>
      </c>
      <c r="I402" t="s">
        <v>2744</v>
      </c>
      <c r="J402" s="8"/>
      <c r="K402" t="s">
        <v>2745</v>
      </c>
      <c r="L402" t="s">
        <v>2743</v>
      </c>
      <c r="M402" t="s">
        <v>2746</v>
      </c>
      <c r="N402" t="s">
        <v>2746</v>
      </c>
      <c r="O402" s="6" t="s">
        <v>2747</v>
      </c>
      <c r="P402" s="6" t="s">
        <v>2746</v>
      </c>
      <c r="Q402" s="6" t="s">
        <v>2743</v>
      </c>
      <c r="R402" s="9" t="s">
        <v>2748</v>
      </c>
      <c r="S402" s="8" t="s">
        <v>55</v>
      </c>
      <c r="U402" s="8"/>
      <c r="V402" s="26">
        <v>7766</v>
      </c>
      <c r="W402" s="26">
        <v>9508</v>
      </c>
      <c r="X402" s="26">
        <v>7529</v>
      </c>
      <c r="Y402" s="26">
        <v>8771</v>
      </c>
      <c r="Z402" s="26">
        <f t="shared" si="32"/>
        <v>8066.3594999999996</v>
      </c>
      <c r="AA402" s="26">
        <f t="shared" si="32"/>
        <v>9890.4205000000002</v>
      </c>
      <c r="AB402" s="26"/>
      <c r="AC402" s="26">
        <f t="shared" si="34"/>
        <v>8978.39</v>
      </c>
      <c r="AD402" s="10">
        <f t="shared" si="35"/>
        <v>2.4575619336865175</v>
      </c>
      <c r="AE402" s="11">
        <f t="shared" si="33"/>
        <v>0.29411415480849701</v>
      </c>
      <c r="AF402" s="3"/>
    </row>
    <row r="403" spans="1:33" x14ac:dyDescent="0.2">
      <c r="A403" s="6" t="s">
        <v>2749</v>
      </c>
      <c r="B403" t="s">
        <v>2750</v>
      </c>
      <c r="C403" s="1">
        <f t="shared" si="31"/>
        <v>3744</v>
      </c>
      <c r="D403" s="7">
        <v>-334475</v>
      </c>
      <c r="E403" t="s">
        <v>526</v>
      </c>
      <c r="F403" s="1">
        <v>114832</v>
      </c>
      <c r="G403" s="1">
        <v>118575</v>
      </c>
      <c r="H403" t="s">
        <v>49</v>
      </c>
      <c r="I403" t="s">
        <v>2751</v>
      </c>
      <c r="J403" s="8"/>
      <c r="K403" t="s">
        <v>2752</v>
      </c>
      <c r="M403" t="s">
        <v>2753</v>
      </c>
      <c r="N403" t="s">
        <v>2753</v>
      </c>
      <c r="O403" s="6" t="s">
        <v>2754</v>
      </c>
      <c r="P403" s="6" t="s">
        <v>2753</v>
      </c>
      <c r="Q403" s="6" t="s">
        <v>2750</v>
      </c>
      <c r="R403" s="9" t="s">
        <v>2755</v>
      </c>
      <c r="S403" s="8" t="s">
        <v>55</v>
      </c>
      <c r="U403" s="8"/>
      <c r="V403" s="26">
        <v>1347</v>
      </c>
      <c r="W403" s="26">
        <v>1858</v>
      </c>
      <c r="X403" s="26">
        <v>1200</v>
      </c>
      <c r="Y403" s="26">
        <v>1427</v>
      </c>
      <c r="Z403" s="26">
        <f t="shared" si="32"/>
        <v>1341.1</v>
      </c>
      <c r="AA403" s="26">
        <f t="shared" si="32"/>
        <v>1765.5084999999999</v>
      </c>
      <c r="AB403" s="26"/>
      <c r="AC403" s="26">
        <f t="shared" si="34"/>
        <v>1553.3042499999999</v>
      </c>
      <c r="AD403" s="10">
        <f t="shared" si="35"/>
        <v>2.4540316072764594</v>
      </c>
      <c r="AE403" s="11">
        <f t="shared" si="33"/>
        <v>0.39666695018219172</v>
      </c>
      <c r="AF403" s="3"/>
    </row>
    <row r="404" spans="1:33" x14ac:dyDescent="0.2">
      <c r="A404" s="6" t="s">
        <v>2756</v>
      </c>
      <c r="B404" t="s">
        <v>2757</v>
      </c>
      <c r="C404" s="1">
        <f t="shared" si="31"/>
        <v>4848</v>
      </c>
      <c r="D404" s="7">
        <v>-1013636</v>
      </c>
      <c r="E404" t="s">
        <v>66</v>
      </c>
      <c r="F404" s="1">
        <v>33549</v>
      </c>
      <c r="G404" s="1">
        <v>38396</v>
      </c>
      <c r="H404" t="s">
        <v>49</v>
      </c>
      <c r="I404" t="s">
        <v>2758</v>
      </c>
      <c r="J404" s="8"/>
      <c r="K404" t="s">
        <v>2759</v>
      </c>
      <c r="L404" t="s">
        <v>2757</v>
      </c>
      <c r="M404" t="s">
        <v>2760</v>
      </c>
      <c r="N404" t="s">
        <v>2760</v>
      </c>
      <c r="O404" s="6" t="s">
        <v>2761</v>
      </c>
      <c r="P404" s="6" t="s">
        <v>2760</v>
      </c>
      <c r="Q404" s="6" t="s">
        <v>2757</v>
      </c>
      <c r="R404" s="9" t="s">
        <v>2762</v>
      </c>
      <c r="S404" s="8" t="s">
        <v>55</v>
      </c>
      <c r="U404" s="8"/>
      <c r="V404" s="26">
        <v>114</v>
      </c>
      <c r="W404" s="26">
        <v>196</v>
      </c>
      <c r="X404" s="26">
        <v>105</v>
      </c>
      <c r="Y404" s="26">
        <v>195</v>
      </c>
      <c r="Z404" s="26">
        <f t="shared" si="32"/>
        <v>116.3275</v>
      </c>
      <c r="AA404" s="26">
        <f t="shared" si="32"/>
        <v>213.17250000000001</v>
      </c>
      <c r="AB404" s="26"/>
      <c r="AC404" s="26">
        <f t="shared" si="34"/>
        <v>164.75</v>
      </c>
      <c r="AD404" s="10">
        <f t="shared" si="35"/>
        <v>2.4445889541735992</v>
      </c>
      <c r="AE404" s="11">
        <f t="shared" si="33"/>
        <v>0.87382914492338226</v>
      </c>
      <c r="AF404" s="3"/>
      <c r="AG404" s="2">
        <v>0</v>
      </c>
    </row>
    <row r="405" spans="1:33" x14ac:dyDescent="0.2">
      <c r="A405" s="6" t="s">
        <v>2763</v>
      </c>
      <c r="C405" s="1">
        <f t="shared" si="31"/>
        <v>1293</v>
      </c>
      <c r="D405" s="7">
        <v>-537713</v>
      </c>
      <c r="E405" t="s">
        <v>149</v>
      </c>
      <c r="F405" s="1">
        <v>255713</v>
      </c>
      <c r="G405" s="1">
        <v>254421</v>
      </c>
      <c r="H405" t="s">
        <v>37</v>
      </c>
      <c r="I405" t="s">
        <v>2764</v>
      </c>
      <c r="J405" s="8" t="s">
        <v>45</v>
      </c>
      <c r="K405" t="s">
        <v>2765</v>
      </c>
      <c r="L405" t="s">
        <v>2766</v>
      </c>
      <c r="N405" t="s">
        <v>2767</v>
      </c>
      <c r="O405" s="6" t="s">
        <v>2768</v>
      </c>
      <c r="P405" s="6" t="s">
        <v>2767</v>
      </c>
      <c r="Q405" s="6" t="s">
        <v>2769</v>
      </c>
      <c r="R405" s="9" t="s">
        <v>2770</v>
      </c>
      <c r="S405" s="8" t="s">
        <v>44</v>
      </c>
      <c r="U405" s="8"/>
      <c r="V405" s="26">
        <v>27</v>
      </c>
      <c r="W405" s="26">
        <v>107</v>
      </c>
      <c r="X405" s="26">
        <v>32</v>
      </c>
      <c r="Y405" s="26">
        <v>56</v>
      </c>
      <c r="Z405" s="26">
        <f t="shared" si="32"/>
        <v>32.275999999999996</v>
      </c>
      <c r="AA405" s="26">
        <f t="shared" si="32"/>
        <v>87.288000000000011</v>
      </c>
      <c r="AB405" s="26"/>
      <c r="AC405" s="26">
        <f t="shared" si="34"/>
        <v>59.782000000000004</v>
      </c>
      <c r="AD405" s="10">
        <f t="shared" si="35"/>
        <v>2.435539530403422</v>
      </c>
      <c r="AE405" s="11">
        <f t="shared" si="33"/>
        <v>1.4353215367086052</v>
      </c>
      <c r="AF405" s="3"/>
    </row>
    <row r="406" spans="1:33" x14ac:dyDescent="0.2">
      <c r="A406" s="6" t="s">
        <v>2771</v>
      </c>
      <c r="C406" s="1">
        <f t="shared" si="31"/>
        <v>3207</v>
      </c>
      <c r="D406" s="7">
        <v>801051</v>
      </c>
      <c r="E406" t="s">
        <v>48</v>
      </c>
      <c r="F406" s="1">
        <v>1020031</v>
      </c>
      <c r="G406" s="1">
        <v>1016825</v>
      </c>
      <c r="H406" t="s">
        <v>37</v>
      </c>
      <c r="I406" t="s">
        <v>2772</v>
      </c>
      <c r="J406" s="8"/>
      <c r="K406" t="s">
        <v>2773</v>
      </c>
      <c r="M406" t="s">
        <v>2774</v>
      </c>
      <c r="N406" t="s">
        <v>2774</v>
      </c>
      <c r="O406" s="6" t="s">
        <v>2775</v>
      </c>
      <c r="P406" s="6" t="s">
        <v>2774</v>
      </c>
      <c r="Q406" s="6" t="s">
        <v>2776</v>
      </c>
      <c r="R406" s="9" t="s">
        <v>2777</v>
      </c>
      <c r="S406" s="8" t="s">
        <v>55</v>
      </c>
      <c r="U406" s="8"/>
      <c r="V406" s="26">
        <v>338</v>
      </c>
      <c r="W406" s="26">
        <v>576</v>
      </c>
      <c r="X406" s="26">
        <v>309</v>
      </c>
      <c r="Y406" s="26">
        <v>382</v>
      </c>
      <c r="Z406" s="26">
        <f t="shared" si="32"/>
        <v>341.64949999999999</v>
      </c>
      <c r="AA406" s="26">
        <f t="shared" si="32"/>
        <v>512.66100000000006</v>
      </c>
      <c r="AB406" s="26"/>
      <c r="AC406" s="26">
        <f t="shared" si="34"/>
        <v>427.15525000000002</v>
      </c>
      <c r="AD406" s="10">
        <f t="shared" si="35"/>
        <v>2.4335980401806299</v>
      </c>
      <c r="AE406" s="11">
        <f t="shared" si="33"/>
        <v>0.58548813536666555</v>
      </c>
      <c r="AF406" s="3"/>
    </row>
    <row r="407" spans="1:33" x14ac:dyDescent="0.2">
      <c r="A407" s="6" t="s">
        <v>2778</v>
      </c>
      <c r="C407" s="1">
        <f t="shared" si="31"/>
        <v>705</v>
      </c>
      <c r="D407" s="7">
        <v>-269976</v>
      </c>
      <c r="E407" t="s">
        <v>66</v>
      </c>
      <c r="F407" s="1">
        <v>779985</v>
      </c>
      <c r="G407" s="1">
        <v>779281</v>
      </c>
      <c r="H407" t="s">
        <v>37</v>
      </c>
      <c r="I407" t="s">
        <v>2779</v>
      </c>
      <c r="J407" s="8"/>
      <c r="K407" t="s">
        <v>2780</v>
      </c>
      <c r="O407" s="6"/>
      <c r="P407" s="6"/>
      <c r="Q407" s="6"/>
      <c r="R407" s="9" t="e">
        <v>#N/A</v>
      </c>
      <c r="S407" s="8"/>
      <c r="U407" s="8"/>
      <c r="V407" s="26">
        <v>31</v>
      </c>
      <c r="W407" s="26">
        <v>85</v>
      </c>
      <c r="X407" s="26">
        <v>52</v>
      </c>
      <c r="Y407" s="26">
        <v>111</v>
      </c>
      <c r="Z407" s="26">
        <f t="shared" si="32"/>
        <v>45.385999999999996</v>
      </c>
      <c r="AA407" s="26">
        <f t="shared" si="32"/>
        <v>108.4905</v>
      </c>
      <c r="AB407" s="26"/>
      <c r="AC407" s="26">
        <f t="shared" si="34"/>
        <v>76.938249999999996</v>
      </c>
      <c r="AD407" s="10">
        <f t="shared" si="35"/>
        <v>2.4313967515039638</v>
      </c>
      <c r="AE407" s="11">
        <f t="shared" si="33"/>
        <v>1.2572494681317399</v>
      </c>
      <c r="AF407" s="3"/>
    </row>
    <row r="408" spans="1:33" x14ac:dyDescent="0.2">
      <c r="A408" s="6" t="s">
        <v>2781</v>
      </c>
      <c r="C408" s="1">
        <f t="shared" si="31"/>
        <v>1722</v>
      </c>
      <c r="D408" s="7">
        <v>18196</v>
      </c>
      <c r="E408" t="s">
        <v>66</v>
      </c>
      <c r="F408" s="1">
        <v>1066944</v>
      </c>
      <c r="G408" s="1">
        <v>1068665</v>
      </c>
      <c r="H408" t="s">
        <v>49</v>
      </c>
      <c r="I408" t="s">
        <v>2782</v>
      </c>
      <c r="J408" s="8"/>
      <c r="K408" t="s">
        <v>2783</v>
      </c>
      <c r="L408" t="s">
        <v>2784</v>
      </c>
      <c r="M408" t="s">
        <v>2785</v>
      </c>
      <c r="N408" t="s">
        <v>2785</v>
      </c>
      <c r="O408" s="6" t="s">
        <v>2786</v>
      </c>
      <c r="P408" s="6" t="s">
        <v>2785</v>
      </c>
      <c r="Q408" s="6" t="s">
        <v>2784</v>
      </c>
      <c r="R408" s="9" t="s">
        <v>2787</v>
      </c>
      <c r="S408" s="8" t="s">
        <v>44</v>
      </c>
      <c r="U408" s="8"/>
      <c r="V408" s="26">
        <v>133</v>
      </c>
      <c r="W408" s="26">
        <v>177</v>
      </c>
      <c r="X408" s="26">
        <v>128</v>
      </c>
      <c r="Y408" s="26">
        <v>263</v>
      </c>
      <c r="Z408" s="26">
        <f t="shared" si="32"/>
        <v>138.60399999999998</v>
      </c>
      <c r="AA408" s="26">
        <f t="shared" si="32"/>
        <v>243.48650000000001</v>
      </c>
      <c r="AB408" s="26"/>
      <c r="AC408" s="26">
        <f t="shared" si="34"/>
        <v>191.04525000000001</v>
      </c>
      <c r="AD408" s="10">
        <f t="shared" si="35"/>
        <v>2.4310226472700562</v>
      </c>
      <c r="AE408" s="11">
        <f t="shared" si="33"/>
        <v>0.812872891849441</v>
      </c>
      <c r="AF408" s="3"/>
    </row>
    <row r="409" spans="1:33" x14ac:dyDescent="0.2">
      <c r="A409" s="6" t="s">
        <v>2788</v>
      </c>
      <c r="C409" s="1">
        <f t="shared" si="31"/>
        <v>1302</v>
      </c>
      <c r="D409" s="7">
        <v>-53499</v>
      </c>
      <c r="E409" t="s">
        <v>270</v>
      </c>
      <c r="F409" s="1">
        <v>193135</v>
      </c>
      <c r="G409" s="1">
        <v>191834</v>
      </c>
      <c r="H409" t="s">
        <v>37</v>
      </c>
      <c r="I409" t="s">
        <v>2789</v>
      </c>
      <c r="J409" s="8"/>
      <c r="K409" t="s">
        <v>2790</v>
      </c>
      <c r="L409" t="s">
        <v>2791</v>
      </c>
      <c r="M409" t="s">
        <v>2792</v>
      </c>
      <c r="N409" t="s">
        <v>2792</v>
      </c>
      <c r="O409" s="6" t="s">
        <v>2793</v>
      </c>
      <c r="P409" s="6" t="s">
        <v>2792</v>
      </c>
      <c r="Q409" s="6" t="s">
        <v>2791</v>
      </c>
      <c r="R409" s="9" t="s">
        <v>2794</v>
      </c>
      <c r="S409" s="8" t="s">
        <v>55</v>
      </c>
      <c r="U409" s="8"/>
      <c r="V409" s="26">
        <v>789</v>
      </c>
      <c r="W409" s="26">
        <v>1004</v>
      </c>
      <c r="X409" s="26">
        <v>654</v>
      </c>
      <c r="Y409" s="26">
        <v>915</v>
      </c>
      <c r="Z409" s="26">
        <f t="shared" si="32"/>
        <v>758.79700000000003</v>
      </c>
      <c r="AA409" s="26">
        <f t="shared" si="32"/>
        <v>1038.7325000000001</v>
      </c>
      <c r="AB409" s="26"/>
      <c r="AC409" s="26">
        <f t="shared" si="34"/>
        <v>898.76475000000005</v>
      </c>
      <c r="AD409" s="10">
        <f t="shared" si="35"/>
        <v>2.4162033676439925</v>
      </c>
      <c r="AE409" s="11">
        <f t="shared" si="33"/>
        <v>0.45303829146344554</v>
      </c>
      <c r="AF409" s="3"/>
    </row>
    <row r="410" spans="1:33" x14ac:dyDescent="0.2">
      <c r="A410" s="6" t="s">
        <v>2795</v>
      </c>
      <c r="B410" t="s">
        <v>2796</v>
      </c>
      <c r="C410" s="1">
        <f t="shared" si="31"/>
        <v>1803</v>
      </c>
      <c r="D410" s="7">
        <v>463987</v>
      </c>
      <c r="E410" t="s">
        <v>89</v>
      </c>
      <c r="F410" s="1">
        <v>689331</v>
      </c>
      <c r="G410" s="1">
        <v>691133</v>
      </c>
      <c r="H410" t="s">
        <v>49</v>
      </c>
      <c r="I410" t="s">
        <v>2797</v>
      </c>
      <c r="J410" s="8"/>
      <c r="K410" t="s">
        <v>2798</v>
      </c>
      <c r="L410" t="s">
        <v>2796</v>
      </c>
      <c r="M410" t="s">
        <v>2799</v>
      </c>
      <c r="N410" t="s">
        <v>2799</v>
      </c>
      <c r="O410" s="6" t="s">
        <v>2800</v>
      </c>
      <c r="P410" s="6" t="s">
        <v>2799</v>
      </c>
      <c r="Q410" s="6" t="s">
        <v>2796</v>
      </c>
      <c r="R410" s="9" t="s">
        <v>2801</v>
      </c>
      <c r="S410" s="8" t="s">
        <v>55</v>
      </c>
      <c r="U410" s="8"/>
      <c r="V410" s="26">
        <v>290</v>
      </c>
      <c r="W410" s="26">
        <v>502</v>
      </c>
      <c r="X410" s="26">
        <v>343</v>
      </c>
      <c r="Y410" s="26">
        <v>431</v>
      </c>
      <c r="Z410" s="26">
        <f t="shared" si="32"/>
        <v>336.53649999999999</v>
      </c>
      <c r="AA410" s="26">
        <f t="shared" si="32"/>
        <v>504.35050000000001</v>
      </c>
      <c r="AB410" s="26"/>
      <c r="AC410" s="26">
        <f t="shared" si="34"/>
        <v>420.44349999999997</v>
      </c>
      <c r="AD410" s="10">
        <f t="shared" si="35"/>
        <v>2.4117441547615646</v>
      </c>
      <c r="AE410" s="11">
        <f t="shared" si="33"/>
        <v>0.58366370300577031</v>
      </c>
      <c r="AF410" s="3"/>
    </row>
    <row r="411" spans="1:33" x14ac:dyDescent="0.2">
      <c r="A411" s="6" t="s">
        <v>2802</v>
      </c>
      <c r="C411" s="1">
        <f t="shared" si="31"/>
        <v>606</v>
      </c>
      <c r="D411" s="7">
        <v>26667</v>
      </c>
      <c r="E411" t="s">
        <v>141</v>
      </c>
      <c r="F411" s="1">
        <v>284084</v>
      </c>
      <c r="G411" s="1">
        <v>284689</v>
      </c>
      <c r="H411" t="s">
        <v>49</v>
      </c>
      <c r="I411" t="s">
        <v>2803</v>
      </c>
      <c r="J411" s="8"/>
      <c r="K411" t="s">
        <v>2804</v>
      </c>
      <c r="L411" t="s">
        <v>2805</v>
      </c>
      <c r="M411" t="s">
        <v>2806</v>
      </c>
      <c r="N411" t="s">
        <v>2806</v>
      </c>
      <c r="O411" s="6" t="s">
        <v>2807</v>
      </c>
      <c r="P411" s="6" t="s">
        <v>2806</v>
      </c>
      <c r="Q411" s="6" t="s">
        <v>2805</v>
      </c>
      <c r="R411" s="9" t="s">
        <v>2808</v>
      </c>
      <c r="S411" s="8" t="s">
        <v>44</v>
      </c>
      <c r="U411" s="8"/>
      <c r="V411" s="26">
        <v>475</v>
      </c>
      <c r="W411" s="26">
        <v>662</v>
      </c>
      <c r="X411" s="26">
        <v>392</v>
      </c>
      <c r="Y411" s="26">
        <v>555</v>
      </c>
      <c r="Z411" s="26">
        <f t="shared" si="32"/>
        <v>456.25599999999997</v>
      </c>
      <c r="AA411" s="26">
        <f t="shared" si="32"/>
        <v>656.95249999999999</v>
      </c>
      <c r="AB411" s="26"/>
      <c r="AC411" s="26">
        <f t="shared" si="34"/>
        <v>556.60424999999998</v>
      </c>
      <c r="AD411" s="10">
        <f t="shared" si="35"/>
        <v>2.4039483928293985</v>
      </c>
      <c r="AE411" s="11">
        <f t="shared" si="33"/>
        <v>0.52594553115771692</v>
      </c>
      <c r="AF411" s="3"/>
    </row>
    <row r="412" spans="1:33" x14ac:dyDescent="0.2">
      <c r="A412" s="6" t="s">
        <v>2809</v>
      </c>
      <c r="C412" s="1">
        <f t="shared" si="31"/>
        <v>3057</v>
      </c>
      <c r="D412" s="7">
        <v>103629</v>
      </c>
      <c r="E412" t="s">
        <v>74</v>
      </c>
      <c r="F412" s="1">
        <v>1092339</v>
      </c>
      <c r="G412" s="1">
        <v>1089283</v>
      </c>
      <c r="H412" t="s">
        <v>37</v>
      </c>
      <c r="I412" t="s">
        <v>2810</v>
      </c>
      <c r="J412" s="8"/>
      <c r="K412" t="s">
        <v>2811</v>
      </c>
      <c r="L412" t="s">
        <v>2812</v>
      </c>
      <c r="M412" t="s">
        <v>2813</v>
      </c>
      <c r="N412" t="s">
        <v>2813</v>
      </c>
      <c r="O412" s="6" t="s">
        <v>2814</v>
      </c>
      <c r="P412" s="6" t="s">
        <v>2813</v>
      </c>
      <c r="Q412" s="6" t="s">
        <v>2812</v>
      </c>
      <c r="R412" s="9" t="s">
        <v>2815</v>
      </c>
      <c r="S412" s="8" t="s">
        <v>55</v>
      </c>
      <c r="U412" s="8"/>
      <c r="V412" s="26">
        <v>269</v>
      </c>
      <c r="W412" s="26">
        <v>513</v>
      </c>
      <c r="X412" s="26">
        <v>347</v>
      </c>
      <c r="Y412" s="26">
        <v>401</v>
      </c>
      <c r="Z412" s="26">
        <f t="shared" si="32"/>
        <v>328.25850000000003</v>
      </c>
      <c r="AA412" s="26">
        <f t="shared" si="32"/>
        <v>492.28550000000001</v>
      </c>
      <c r="AB412" s="26"/>
      <c r="AC412" s="26">
        <f t="shared" si="34"/>
        <v>410.27200000000005</v>
      </c>
      <c r="AD412" s="10">
        <f t="shared" si="35"/>
        <v>2.393819526815542</v>
      </c>
      <c r="AE412" s="11">
        <f t="shared" si="33"/>
        <v>0.58466287733144551</v>
      </c>
      <c r="AF412" s="3"/>
    </row>
    <row r="413" spans="1:33" x14ac:dyDescent="0.2">
      <c r="A413" s="6" t="s">
        <v>2816</v>
      </c>
      <c r="C413" s="1">
        <f t="shared" si="31"/>
        <v>1698</v>
      </c>
      <c r="D413" s="7">
        <v>-826266</v>
      </c>
      <c r="E413" t="s">
        <v>98</v>
      </c>
      <c r="F413" s="1">
        <v>129645</v>
      </c>
      <c r="G413" s="1">
        <v>127948</v>
      </c>
      <c r="H413" t="s">
        <v>37</v>
      </c>
      <c r="I413" t="s">
        <v>2817</v>
      </c>
      <c r="J413" s="8"/>
      <c r="K413" t="s">
        <v>2818</v>
      </c>
      <c r="L413" t="s">
        <v>2819</v>
      </c>
      <c r="M413" t="s">
        <v>2820</v>
      </c>
      <c r="N413" t="s">
        <v>2820</v>
      </c>
      <c r="O413" s="6" t="s">
        <v>2821</v>
      </c>
      <c r="P413" s="6" t="s">
        <v>2820</v>
      </c>
      <c r="Q413" s="6" t="s">
        <v>2819</v>
      </c>
      <c r="R413" s="9" t="s">
        <v>2822</v>
      </c>
      <c r="S413" s="8" t="s">
        <v>55</v>
      </c>
      <c r="U413" s="8"/>
      <c r="V413" s="26">
        <v>1000</v>
      </c>
      <c r="W413" s="26">
        <v>1269</v>
      </c>
      <c r="X413" s="26">
        <v>922</v>
      </c>
      <c r="Y413" s="26">
        <v>1222</v>
      </c>
      <c r="Z413" s="26">
        <f t="shared" si="32"/>
        <v>1013.171</v>
      </c>
      <c r="AA413" s="26">
        <f t="shared" si="32"/>
        <v>1350.981</v>
      </c>
      <c r="AB413" s="26"/>
      <c r="AC413" s="26">
        <f t="shared" si="34"/>
        <v>1182.076</v>
      </c>
      <c r="AD413" s="10">
        <f t="shared" si="35"/>
        <v>2.3935884293367913</v>
      </c>
      <c r="AE413" s="11">
        <f t="shared" si="33"/>
        <v>0.41512969646870157</v>
      </c>
      <c r="AF413" s="3"/>
    </row>
    <row r="414" spans="1:33" x14ac:dyDescent="0.2">
      <c r="A414" s="6" t="s">
        <v>2823</v>
      </c>
      <c r="C414" s="1">
        <f t="shared" si="31"/>
        <v>3141</v>
      </c>
      <c r="D414" s="7">
        <v>-424766</v>
      </c>
      <c r="E414" t="s">
        <v>74</v>
      </c>
      <c r="F414" s="1">
        <v>563986</v>
      </c>
      <c r="G414" s="1">
        <v>560846</v>
      </c>
      <c r="H414" t="s">
        <v>37</v>
      </c>
      <c r="I414" t="s">
        <v>2824</v>
      </c>
      <c r="J414" s="8"/>
      <c r="K414" t="s">
        <v>2825</v>
      </c>
      <c r="L414" t="s">
        <v>2826</v>
      </c>
      <c r="M414" t="s">
        <v>2827</v>
      </c>
      <c r="N414" t="s">
        <v>2828</v>
      </c>
      <c r="O414" s="6" t="s">
        <v>2829</v>
      </c>
      <c r="P414" s="6" t="s">
        <v>2828</v>
      </c>
      <c r="Q414" s="6" t="s">
        <v>2826</v>
      </c>
      <c r="R414" s="9" t="s">
        <v>2830</v>
      </c>
      <c r="S414" s="8" t="s">
        <v>44</v>
      </c>
      <c r="U414" s="8"/>
      <c r="V414" s="26">
        <v>329</v>
      </c>
      <c r="W414" s="26">
        <v>463</v>
      </c>
      <c r="X414" s="26">
        <v>226</v>
      </c>
      <c r="Y414" s="26">
        <v>361</v>
      </c>
      <c r="Z414" s="26">
        <f t="shared" si="32"/>
        <v>291.04300000000001</v>
      </c>
      <c r="AA414" s="26">
        <f t="shared" si="32"/>
        <v>443.8655</v>
      </c>
      <c r="AB414" s="26"/>
      <c r="AC414" s="26">
        <f t="shared" si="34"/>
        <v>367.45425</v>
      </c>
      <c r="AD414" s="10">
        <f t="shared" si="35"/>
        <v>2.3905128055839278</v>
      </c>
      <c r="AE414" s="11">
        <f t="shared" si="33"/>
        <v>0.60889025862194202</v>
      </c>
      <c r="AF414" s="3"/>
    </row>
    <row r="415" spans="1:33" x14ac:dyDescent="0.2">
      <c r="A415" s="6" t="s">
        <v>2831</v>
      </c>
      <c r="C415" s="1">
        <f t="shared" si="31"/>
        <v>1083</v>
      </c>
      <c r="D415" s="7">
        <v>-383501</v>
      </c>
      <c r="E415" t="s">
        <v>676</v>
      </c>
      <c r="F415" s="1">
        <v>171628</v>
      </c>
      <c r="G415" s="1">
        <v>170546</v>
      </c>
      <c r="H415" t="s">
        <v>37</v>
      </c>
      <c r="I415" t="s">
        <v>2832</v>
      </c>
      <c r="J415" s="8"/>
      <c r="K415" t="s">
        <v>2833</v>
      </c>
      <c r="L415" t="s">
        <v>2834</v>
      </c>
      <c r="M415" t="s">
        <v>2835</v>
      </c>
      <c r="N415" t="s">
        <v>2835</v>
      </c>
      <c r="O415" s="6" t="s">
        <v>2836</v>
      </c>
      <c r="P415" s="6" t="s">
        <v>2835</v>
      </c>
      <c r="Q415" s="6" t="s">
        <v>2834</v>
      </c>
      <c r="R415" s="9" t="s">
        <v>2837</v>
      </c>
      <c r="S415" s="8" t="s">
        <v>55</v>
      </c>
      <c r="U415" s="8"/>
      <c r="V415" s="26">
        <v>46</v>
      </c>
      <c r="W415" s="26">
        <v>126</v>
      </c>
      <c r="X415" s="26">
        <v>44</v>
      </c>
      <c r="Y415" s="26">
        <v>82</v>
      </c>
      <c r="Z415" s="26">
        <f t="shared" si="32"/>
        <v>48.442</v>
      </c>
      <c r="AA415" s="26">
        <f t="shared" si="32"/>
        <v>112.011</v>
      </c>
      <c r="AB415" s="26"/>
      <c r="AC415" s="26">
        <f t="shared" si="34"/>
        <v>80.226500000000001</v>
      </c>
      <c r="AD415" s="10">
        <f t="shared" si="35"/>
        <v>2.3890836800528166</v>
      </c>
      <c r="AE415" s="11">
        <f t="shared" si="33"/>
        <v>1.209310083403671</v>
      </c>
      <c r="AF415" s="3"/>
    </row>
    <row r="416" spans="1:33" x14ac:dyDescent="0.2">
      <c r="A416" s="6" t="s">
        <v>2838</v>
      </c>
      <c r="C416" s="1">
        <f t="shared" si="31"/>
        <v>4257</v>
      </c>
      <c r="D416" s="7">
        <v>549162</v>
      </c>
      <c r="E416" t="s">
        <v>328</v>
      </c>
      <c r="F416" s="1">
        <v>607817</v>
      </c>
      <c r="G416" s="1">
        <v>612073</v>
      </c>
      <c r="H416" t="s">
        <v>49</v>
      </c>
      <c r="I416" t="s">
        <v>2839</v>
      </c>
      <c r="J416" s="8"/>
      <c r="K416" t="s">
        <v>2840</v>
      </c>
      <c r="L416" t="s">
        <v>2841</v>
      </c>
      <c r="M416" t="s">
        <v>2842</v>
      </c>
      <c r="N416" t="s">
        <v>2843</v>
      </c>
      <c r="O416" s="6" t="s">
        <v>2844</v>
      </c>
      <c r="P416" s="6" t="s">
        <v>2843</v>
      </c>
      <c r="Q416" s="6" t="s">
        <v>2841</v>
      </c>
      <c r="R416" s="9" t="s">
        <v>2845</v>
      </c>
      <c r="S416" s="8" t="s">
        <v>44</v>
      </c>
      <c r="U416" s="8"/>
      <c r="V416" s="26">
        <v>502</v>
      </c>
      <c r="W416" s="26">
        <v>790</v>
      </c>
      <c r="X416" s="26">
        <v>452</v>
      </c>
      <c r="Y416" s="26">
        <v>544</v>
      </c>
      <c r="Z416" s="26">
        <f t="shared" si="32"/>
        <v>503.08600000000001</v>
      </c>
      <c r="AA416" s="26">
        <f t="shared" si="32"/>
        <v>714.51199999999994</v>
      </c>
      <c r="AB416" s="26"/>
      <c r="AC416" s="26">
        <f t="shared" si="34"/>
        <v>608.79899999999998</v>
      </c>
      <c r="AD416" s="10">
        <f t="shared" si="35"/>
        <v>2.3853750288252953</v>
      </c>
      <c r="AE416" s="11">
        <f t="shared" si="33"/>
        <v>0.50615319861301022</v>
      </c>
      <c r="AF416" s="3"/>
    </row>
    <row r="417" spans="1:33" x14ac:dyDescent="0.2">
      <c r="A417" s="6" t="s">
        <v>2846</v>
      </c>
      <c r="C417" s="1">
        <f t="shared" si="31"/>
        <v>2868</v>
      </c>
      <c r="D417" s="7">
        <v>-371497</v>
      </c>
      <c r="E417" t="s">
        <v>98</v>
      </c>
      <c r="F417" s="1">
        <v>582132</v>
      </c>
      <c r="G417" s="1">
        <v>584999</v>
      </c>
      <c r="H417" t="s">
        <v>49</v>
      </c>
      <c r="I417" t="s">
        <v>2847</v>
      </c>
      <c r="J417" s="8"/>
      <c r="K417" t="s">
        <v>2848</v>
      </c>
      <c r="L417" t="s">
        <v>2849</v>
      </c>
      <c r="N417" t="s">
        <v>2850</v>
      </c>
      <c r="O417" s="6" t="s">
        <v>2851</v>
      </c>
      <c r="P417" s="6" t="s">
        <v>2850</v>
      </c>
      <c r="Q417" s="6" t="s">
        <v>2849</v>
      </c>
      <c r="R417" s="9" t="s">
        <v>2852</v>
      </c>
      <c r="S417" s="8" t="s">
        <v>44</v>
      </c>
      <c r="U417" s="8"/>
      <c r="V417" s="26">
        <v>819</v>
      </c>
      <c r="W417" s="26">
        <v>1025</v>
      </c>
      <c r="X417" s="26">
        <v>613</v>
      </c>
      <c r="Y417" s="26">
        <v>872</v>
      </c>
      <c r="Z417" s="26">
        <f t="shared" si="32"/>
        <v>751.02150000000006</v>
      </c>
      <c r="AA417" s="26">
        <f t="shared" si="32"/>
        <v>1024.056</v>
      </c>
      <c r="AB417" s="26"/>
      <c r="AC417" s="26">
        <f t="shared" si="34"/>
        <v>887.53875000000005</v>
      </c>
      <c r="AD417" s="10">
        <f t="shared" si="35"/>
        <v>2.3770208006429629</v>
      </c>
      <c r="AE417" s="11">
        <f t="shared" si="33"/>
        <v>0.44736849611644897</v>
      </c>
      <c r="AF417" s="3"/>
    </row>
    <row r="418" spans="1:33" x14ac:dyDescent="0.2">
      <c r="A418" s="6" t="s">
        <v>2853</v>
      </c>
      <c r="C418" s="1">
        <f t="shared" si="31"/>
        <v>1512</v>
      </c>
      <c r="D418" s="7">
        <v>-452657</v>
      </c>
      <c r="E418" t="s">
        <v>66</v>
      </c>
      <c r="F418" s="1">
        <v>597707</v>
      </c>
      <c r="G418" s="1">
        <v>596196</v>
      </c>
      <c r="H418" t="s">
        <v>37</v>
      </c>
      <c r="I418" t="s">
        <v>2854</v>
      </c>
      <c r="J418" s="8"/>
      <c r="K418" t="s">
        <v>2855</v>
      </c>
      <c r="M418" t="s">
        <v>2856</v>
      </c>
      <c r="N418" t="s">
        <v>2856</v>
      </c>
      <c r="O418" s="6" t="s">
        <v>2857</v>
      </c>
      <c r="P418" s="6" t="s">
        <v>2856</v>
      </c>
      <c r="Q418" s="6" t="s">
        <v>2858</v>
      </c>
      <c r="R418" s="9" t="s">
        <v>2859</v>
      </c>
      <c r="S418" s="8" t="s">
        <v>55</v>
      </c>
      <c r="U418" s="8"/>
      <c r="V418" s="26">
        <v>13</v>
      </c>
      <c r="W418" s="26">
        <v>50</v>
      </c>
      <c r="X418" s="26">
        <v>28</v>
      </c>
      <c r="Y418" s="26">
        <v>75</v>
      </c>
      <c r="Z418" s="26">
        <f t="shared" si="32"/>
        <v>23.054000000000002</v>
      </c>
      <c r="AA418" s="26">
        <f t="shared" si="32"/>
        <v>69.912499999999994</v>
      </c>
      <c r="AB418" s="26"/>
      <c r="AC418" s="26">
        <f t="shared" si="34"/>
        <v>46.483249999999998</v>
      </c>
      <c r="AD418" s="10">
        <f t="shared" si="35"/>
        <v>2.3754213834429612</v>
      </c>
      <c r="AE418" s="11">
        <f t="shared" si="33"/>
        <v>1.6005333370506885</v>
      </c>
      <c r="AF418" s="3"/>
    </row>
    <row r="419" spans="1:33" x14ac:dyDescent="0.2">
      <c r="A419" s="6" t="s">
        <v>2860</v>
      </c>
      <c r="C419" s="1">
        <f t="shared" si="31"/>
        <v>831</v>
      </c>
      <c r="D419" s="7">
        <v>-602135</v>
      </c>
      <c r="E419" t="s">
        <v>66</v>
      </c>
      <c r="F419" s="1">
        <v>447889</v>
      </c>
      <c r="G419" s="1">
        <v>447059</v>
      </c>
      <c r="H419" t="s">
        <v>37</v>
      </c>
      <c r="I419" t="s">
        <v>2861</v>
      </c>
      <c r="J419" s="8"/>
      <c r="K419" t="s">
        <v>2862</v>
      </c>
      <c r="L419" t="s">
        <v>2863</v>
      </c>
      <c r="M419" t="s">
        <v>2864</v>
      </c>
      <c r="N419" t="s">
        <v>2864</v>
      </c>
      <c r="O419" s="6" t="s">
        <v>2865</v>
      </c>
      <c r="P419" s="6" t="s">
        <v>2864</v>
      </c>
      <c r="Q419" s="6" t="s">
        <v>2863</v>
      </c>
      <c r="R419" s="9" t="s">
        <v>2866</v>
      </c>
      <c r="S419" s="8" t="s">
        <v>55</v>
      </c>
      <c r="U419" s="8"/>
      <c r="V419" s="26">
        <v>2</v>
      </c>
      <c r="W419" s="26">
        <v>36</v>
      </c>
      <c r="X419" s="26">
        <v>2</v>
      </c>
      <c r="Y419" s="26">
        <v>12</v>
      </c>
      <c r="Z419" s="26">
        <f t="shared" si="32"/>
        <v>3.1109999999999998</v>
      </c>
      <c r="AA419" s="26">
        <f t="shared" si="32"/>
        <v>26.026</v>
      </c>
      <c r="AB419" s="26"/>
      <c r="AC419" s="26">
        <f t="shared" si="34"/>
        <v>14.5685</v>
      </c>
      <c r="AD419" s="10">
        <f t="shared" si="35"/>
        <v>2.3660800545176399</v>
      </c>
      <c r="AE419" s="11">
        <f t="shared" si="33"/>
        <v>3.0645032974427044</v>
      </c>
      <c r="AF419" s="3"/>
      <c r="AG419" s="2">
        <v>0</v>
      </c>
    </row>
    <row r="420" spans="1:33" x14ac:dyDescent="0.2">
      <c r="A420" s="6" t="s">
        <v>2867</v>
      </c>
      <c r="C420" s="1">
        <f t="shared" si="31"/>
        <v>1341</v>
      </c>
      <c r="D420" s="7">
        <v>-376519</v>
      </c>
      <c r="E420" t="s">
        <v>98</v>
      </c>
      <c r="F420" s="1">
        <v>577874</v>
      </c>
      <c r="G420" s="1">
        <v>579214</v>
      </c>
      <c r="H420" t="s">
        <v>49</v>
      </c>
      <c r="I420" t="s">
        <v>2868</v>
      </c>
      <c r="J420" s="8"/>
      <c r="K420" t="s">
        <v>2869</v>
      </c>
      <c r="L420" t="s">
        <v>2870</v>
      </c>
      <c r="M420" t="s">
        <v>2871</v>
      </c>
      <c r="N420" t="s">
        <v>2871</v>
      </c>
      <c r="O420" s="6" t="s">
        <v>2872</v>
      </c>
      <c r="P420" s="6" t="s">
        <v>2871</v>
      </c>
      <c r="Q420" s="6" t="s">
        <v>2870</v>
      </c>
      <c r="R420" s="9" t="s">
        <v>2873</v>
      </c>
      <c r="S420" s="8" t="s">
        <v>55</v>
      </c>
      <c r="U420" s="8"/>
      <c r="V420" s="26">
        <v>34</v>
      </c>
      <c r="W420" s="26">
        <v>66</v>
      </c>
      <c r="X420" s="26">
        <v>19</v>
      </c>
      <c r="Y420" s="26">
        <v>77</v>
      </c>
      <c r="Z420" s="26">
        <f t="shared" si="32"/>
        <v>28.554499999999997</v>
      </c>
      <c r="AA420" s="26">
        <f t="shared" si="32"/>
        <v>79.083500000000001</v>
      </c>
      <c r="AB420" s="26"/>
      <c r="AC420" s="26">
        <f t="shared" si="34"/>
        <v>53.819000000000003</v>
      </c>
      <c r="AD420" s="10">
        <f t="shared" si="35"/>
        <v>2.3591026003038782</v>
      </c>
      <c r="AE420" s="11">
        <f t="shared" si="33"/>
        <v>1.4696585991781776</v>
      </c>
      <c r="AF420" s="3"/>
    </row>
    <row r="421" spans="1:33" x14ac:dyDescent="0.2">
      <c r="A421" s="6" t="s">
        <v>2874</v>
      </c>
      <c r="C421" s="1">
        <f t="shared" si="31"/>
        <v>873</v>
      </c>
      <c r="D421" s="7">
        <v>-594684</v>
      </c>
      <c r="E421" t="s">
        <v>66</v>
      </c>
      <c r="F421" s="1">
        <v>455361</v>
      </c>
      <c r="G421" s="1">
        <v>454489</v>
      </c>
      <c r="H421" t="s">
        <v>37</v>
      </c>
      <c r="I421" t="s">
        <v>2875</v>
      </c>
      <c r="J421" s="8"/>
      <c r="K421" t="s">
        <v>2876</v>
      </c>
      <c r="L421" t="s">
        <v>2877</v>
      </c>
      <c r="M421" t="s">
        <v>2877</v>
      </c>
      <c r="N421" t="s">
        <v>2877</v>
      </c>
      <c r="O421" s="6" t="s">
        <v>2878</v>
      </c>
      <c r="P421" s="6" t="s">
        <v>2877</v>
      </c>
      <c r="Q421" s="6" t="s">
        <v>55</v>
      </c>
      <c r="R421" s="9" t="s">
        <v>2879</v>
      </c>
      <c r="S421" s="8" t="s">
        <v>55</v>
      </c>
      <c r="U421" s="8"/>
      <c r="V421" s="26">
        <v>656</v>
      </c>
      <c r="W421" s="26">
        <v>897</v>
      </c>
      <c r="X421" s="26">
        <v>606</v>
      </c>
      <c r="Y421" s="26">
        <v>794</v>
      </c>
      <c r="Z421" s="26">
        <f t="shared" si="32"/>
        <v>665.63300000000004</v>
      </c>
      <c r="AA421" s="26">
        <f t="shared" si="32"/>
        <v>914.38699999999994</v>
      </c>
      <c r="AB421" s="26"/>
      <c r="AC421" s="26">
        <f t="shared" si="34"/>
        <v>790.01</v>
      </c>
      <c r="AD421" s="10">
        <f t="shared" si="35"/>
        <v>2.3489687233722818</v>
      </c>
      <c r="AE421" s="11">
        <f t="shared" si="33"/>
        <v>0.45807793309532613</v>
      </c>
      <c r="AF421" s="3"/>
    </row>
    <row r="422" spans="1:33" x14ac:dyDescent="0.2">
      <c r="A422" s="6" t="s">
        <v>2880</v>
      </c>
      <c r="C422" s="1">
        <f t="shared" si="31"/>
        <v>2349</v>
      </c>
      <c r="D422" s="7">
        <v>-629770</v>
      </c>
      <c r="E422" t="s">
        <v>74</v>
      </c>
      <c r="F422" s="1">
        <v>358586</v>
      </c>
      <c r="G422" s="1">
        <v>356238</v>
      </c>
      <c r="H422" t="s">
        <v>37</v>
      </c>
      <c r="I422" t="s">
        <v>2881</v>
      </c>
      <c r="J422" s="8"/>
      <c r="K422" t="s">
        <v>2882</v>
      </c>
      <c r="L422" t="s">
        <v>2883</v>
      </c>
      <c r="N422" t="s">
        <v>2884</v>
      </c>
      <c r="O422" s="6" t="s">
        <v>2885</v>
      </c>
      <c r="P422" s="6" t="s">
        <v>2884</v>
      </c>
      <c r="Q422" s="6" t="s">
        <v>2883</v>
      </c>
      <c r="R422" s="9" t="s">
        <v>2886</v>
      </c>
      <c r="S422" s="8" t="s">
        <v>44</v>
      </c>
      <c r="U422" s="8"/>
      <c r="V422" s="26">
        <v>230</v>
      </c>
      <c r="W422" s="26">
        <v>454</v>
      </c>
      <c r="X422" s="26">
        <v>212</v>
      </c>
      <c r="Y422" s="26">
        <v>235</v>
      </c>
      <c r="Z422" s="26">
        <f t="shared" si="32"/>
        <v>233.76600000000002</v>
      </c>
      <c r="AA422" s="26">
        <f t="shared" si="32"/>
        <v>365.59249999999997</v>
      </c>
      <c r="AB422" s="26"/>
      <c r="AC422" s="26">
        <f t="shared" si="34"/>
        <v>299.67925000000002</v>
      </c>
      <c r="AD422" s="10">
        <f t="shared" si="35"/>
        <v>2.3366109195295039</v>
      </c>
      <c r="AE422" s="11">
        <f t="shared" si="33"/>
        <v>0.64517136138532938</v>
      </c>
      <c r="AF422" s="3"/>
      <c r="AG422" s="2">
        <v>0</v>
      </c>
    </row>
    <row r="423" spans="1:33" x14ac:dyDescent="0.2">
      <c r="A423" s="6" t="s">
        <v>2887</v>
      </c>
      <c r="C423" s="1">
        <f t="shared" si="31"/>
        <v>1605</v>
      </c>
      <c r="D423" s="7">
        <v>493887</v>
      </c>
      <c r="E423" t="s">
        <v>89</v>
      </c>
      <c r="F423" s="1">
        <v>720934</v>
      </c>
      <c r="G423" s="1">
        <v>719330</v>
      </c>
      <c r="H423" t="s">
        <v>37</v>
      </c>
      <c r="I423" t="s">
        <v>2888</v>
      </c>
      <c r="J423" s="8"/>
      <c r="K423" t="s">
        <v>2889</v>
      </c>
      <c r="O423" s="6"/>
      <c r="P423" s="6"/>
      <c r="Q423" s="6"/>
      <c r="R423" s="9" t="e">
        <v>#N/A</v>
      </c>
      <c r="S423" s="8"/>
      <c r="U423" s="8"/>
      <c r="V423" s="26">
        <v>356</v>
      </c>
      <c r="W423" s="26">
        <v>471</v>
      </c>
      <c r="X423" s="26">
        <v>341</v>
      </c>
      <c r="Y423" s="26">
        <v>517</v>
      </c>
      <c r="Z423" s="26">
        <f t="shared" si="32"/>
        <v>368.4255</v>
      </c>
      <c r="AA423" s="26">
        <f t="shared" si="32"/>
        <v>539.20350000000008</v>
      </c>
      <c r="AB423" s="26"/>
      <c r="AC423" s="26">
        <f t="shared" si="34"/>
        <v>453.81450000000007</v>
      </c>
      <c r="AD423" s="10">
        <f t="shared" si="35"/>
        <v>2.3354019516663529</v>
      </c>
      <c r="AE423" s="11">
        <f t="shared" si="33"/>
        <v>0.54945694237775766</v>
      </c>
      <c r="AF423" s="3"/>
    </row>
    <row r="424" spans="1:33" x14ac:dyDescent="0.2">
      <c r="A424" s="6" t="s">
        <v>2890</v>
      </c>
      <c r="B424" t="s">
        <v>2891</v>
      </c>
      <c r="C424" s="1">
        <f t="shared" si="31"/>
        <v>1269</v>
      </c>
      <c r="D424" s="7">
        <v>66324</v>
      </c>
      <c r="E424" t="s">
        <v>36</v>
      </c>
      <c r="F424" s="1">
        <v>489110</v>
      </c>
      <c r="G424" s="1">
        <v>487842</v>
      </c>
      <c r="H424" t="s">
        <v>37</v>
      </c>
      <c r="I424" t="s">
        <v>2892</v>
      </c>
      <c r="J424" s="8"/>
      <c r="K424" t="s">
        <v>2893</v>
      </c>
      <c r="L424" t="s">
        <v>2891</v>
      </c>
      <c r="N424" t="s">
        <v>2894</v>
      </c>
      <c r="O424" s="6" t="s">
        <v>2895</v>
      </c>
      <c r="P424" s="6" t="s">
        <v>2894</v>
      </c>
      <c r="Q424" s="6" t="s">
        <v>2891</v>
      </c>
      <c r="R424" s="9" t="s">
        <v>2896</v>
      </c>
      <c r="S424" s="8" t="s">
        <v>44</v>
      </c>
      <c r="U424" s="8"/>
      <c r="V424" s="26">
        <v>805</v>
      </c>
      <c r="W424" s="26">
        <v>1052</v>
      </c>
      <c r="X424" s="26">
        <v>696</v>
      </c>
      <c r="Y424" s="26">
        <v>922</v>
      </c>
      <c r="Z424" s="26">
        <f t="shared" si="32"/>
        <v>790.12799999999993</v>
      </c>
      <c r="AA424" s="26">
        <f t="shared" si="32"/>
        <v>1066.8310000000001</v>
      </c>
      <c r="AB424" s="26"/>
      <c r="AC424" s="26">
        <f t="shared" si="34"/>
        <v>928.47950000000003</v>
      </c>
      <c r="AD424" s="10">
        <f t="shared" si="35"/>
        <v>2.3326490201258432</v>
      </c>
      <c r="AE424" s="11">
        <f t="shared" si="33"/>
        <v>0.43317335988859956</v>
      </c>
      <c r="AF424" s="3"/>
    </row>
    <row r="425" spans="1:33" x14ac:dyDescent="0.2">
      <c r="A425" s="6" t="s">
        <v>2897</v>
      </c>
      <c r="B425" t="s">
        <v>2898</v>
      </c>
      <c r="C425" s="1">
        <f t="shared" si="31"/>
        <v>4608</v>
      </c>
      <c r="D425" s="7">
        <v>-264155</v>
      </c>
      <c r="E425" t="s">
        <v>74</v>
      </c>
      <c r="F425" s="1">
        <v>720723</v>
      </c>
      <c r="G425" s="1">
        <v>725330</v>
      </c>
      <c r="H425" t="s">
        <v>49</v>
      </c>
      <c r="I425" t="s">
        <v>2899</v>
      </c>
      <c r="J425" s="8"/>
      <c r="K425" t="s">
        <v>2900</v>
      </c>
      <c r="L425" t="s">
        <v>2898</v>
      </c>
      <c r="M425" t="s">
        <v>2901</v>
      </c>
      <c r="N425" t="s">
        <v>2901</v>
      </c>
      <c r="O425" s="6" t="s">
        <v>2902</v>
      </c>
      <c r="P425" s="6" t="s">
        <v>2901</v>
      </c>
      <c r="Q425" s="6" t="s">
        <v>2898</v>
      </c>
      <c r="R425" s="9" t="s">
        <v>2903</v>
      </c>
      <c r="S425" s="8" t="s">
        <v>55</v>
      </c>
      <c r="U425" s="8"/>
      <c r="V425" s="26">
        <v>1037</v>
      </c>
      <c r="W425" s="26">
        <v>1334</v>
      </c>
      <c r="X425" s="26">
        <v>838</v>
      </c>
      <c r="Y425" s="26">
        <v>1088</v>
      </c>
      <c r="Z425" s="26">
        <f t="shared" si="32"/>
        <v>985.00900000000001</v>
      </c>
      <c r="AA425" s="26">
        <f t="shared" si="32"/>
        <v>1305.0239999999999</v>
      </c>
      <c r="AB425" s="26"/>
      <c r="AC425" s="26">
        <f t="shared" si="34"/>
        <v>1145.0165</v>
      </c>
      <c r="AD425" s="10">
        <f t="shared" si="35"/>
        <v>2.3199463175825312</v>
      </c>
      <c r="AE425" s="11">
        <f t="shared" si="33"/>
        <v>0.40586752726720349</v>
      </c>
      <c r="AF425" s="3"/>
    </row>
    <row r="426" spans="1:33" x14ac:dyDescent="0.2">
      <c r="A426" s="6" t="s">
        <v>2904</v>
      </c>
      <c r="C426" s="1">
        <f t="shared" si="31"/>
        <v>417</v>
      </c>
      <c r="D426" s="7">
        <v>-216957</v>
      </c>
      <c r="E426" t="s">
        <v>66</v>
      </c>
      <c r="F426" s="1">
        <v>832444</v>
      </c>
      <c r="G426" s="1">
        <v>832860</v>
      </c>
      <c r="H426" t="s">
        <v>49</v>
      </c>
      <c r="I426" t="s">
        <v>2905</v>
      </c>
      <c r="J426" s="8"/>
      <c r="K426" t="s">
        <v>2906</v>
      </c>
      <c r="L426" t="s">
        <v>2907</v>
      </c>
      <c r="M426" t="s">
        <v>2908</v>
      </c>
      <c r="N426" t="s">
        <v>2908</v>
      </c>
      <c r="O426" s="6" t="s">
        <v>2909</v>
      </c>
      <c r="P426" s="6" t="s">
        <v>2908</v>
      </c>
      <c r="Q426" s="6" t="s">
        <v>2907</v>
      </c>
      <c r="R426" s="9" t="s">
        <v>2910</v>
      </c>
      <c r="S426" s="8" t="s">
        <v>55</v>
      </c>
      <c r="U426" s="8"/>
      <c r="V426" s="26">
        <v>2</v>
      </c>
      <c r="W426" s="26">
        <v>37</v>
      </c>
      <c r="X426" s="26">
        <v>21</v>
      </c>
      <c r="Y426" s="26">
        <v>54</v>
      </c>
      <c r="Z426" s="26">
        <f t="shared" si="32"/>
        <v>13.6655</v>
      </c>
      <c r="AA426" s="26">
        <f t="shared" si="32"/>
        <v>51.117000000000004</v>
      </c>
      <c r="AB426" s="26"/>
      <c r="AC426" s="26">
        <f t="shared" si="34"/>
        <v>32.391249999999999</v>
      </c>
      <c r="AD426" s="10">
        <f t="shared" si="35"/>
        <v>2.317939750515956</v>
      </c>
      <c r="AE426" s="11">
        <f t="shared" si="33"/>
        <v>1.9032649217397379</v>
      </c>
      <c r="AF426" s="3"/>
    </row>
    <row r="427" spans="1:33" x14ac:dyDescent="0.2">
      <c r="A427" s="6" t="s">
        <v>2911</v>
      </c>
      <c r="C427" s="1">
        <f t="shared" si="31"/>
        <v>1326</v>
      </c>
      <c r="D427" s="7">
        <v>-447005</v>
      </c>
      <c r="E427" t="s">
        <v>66</v>
      </c>
      <c r="F427" s="1">
        <v>603266</v>
      </c>
      <c r="G427" s="1">
        <v>601941</v>
      </c>
      <c r="H427" t="s">
        <v>37</v>
      </c>
      <c r="I427" t="s">
        <v>2912</v>
      </c>
      <c r="J427" s="8"/>
      <c r="K427" t="s">
        <v>2913</v>
      </c>
      <c r="L427" t="s">
        <v>2914</v>
      </c>
      <c r="N427" t="s">
        <v>2915</v>
      </c>
      <c r="O427" s="6" t="s">
        <v>1072</v>
      </c>
      <c r="P427" s="6" t="s">
        <v>2915</v>
      </c>
      <c r="Q427" s="6" t="s">
        <v>2914</v>
      </c>
      <c r="R427" s="9" t="s">
        <v>2916</v>
      </c>
      <c r="S427" s="8" t="s">
        <v>44</v>
      </c>
      <c r="U427" s="8"/>
      <c r="V427" s="26">
        <v>171</v>
      </c>
      <c r="W427" s="26">
        <v>350</v>
      </c>
      <c r="X427" s="26">
        <v>211</v>
      </c>
      <c r="Y427" s="26">
        <v>254</v>
      </c>
      <c r="Z427" s="26">
        <f t="shared" si="32"/>
        <v>203.7105</v>
      </c>
      <c r="AA427" s="26">
        <f t="shared" si="32"/>
        <v>324.71699999999998</v>
      </c>
      <c r="AB427" s="26"/>
      <c r="AC427" s="26">
        <f t="shared" si="34"/>
        <v>264.21375</v>
      </c>
      <c r="AD427" s="10">
        <f t="shared" si="35"/>
        <v>2.313290548797637</v>
      </c>
      <c r="AE427" s="11">
        <f t="shared" si="33"/>
        <v>0.6726625723075389</v>
      </c>
      <c r="AF427" s="3"/>
    </row>
    <row r="428" spans="1:33" x14ac:dyDescent="0.2">
      <c r="A428" s="6" t="s">
        <v>2917</v>
      </c>
      <c r="C428" s="1">
        <f t="shared" si="31"/>
        <v>1467</v>
      </c>
      <c r="D428" s="7">
        <v>-428807</v>
      </c>
      <c r="E428" t="s">
        <v>66</v>
      </c>
      <c r="F428" s="1">
        <v>621535</v>
      </c>
      <c r="G428" s="1">
        <v>620069</v>
      </c>
      <c r="H428" t="s">
        <v>37</v>
      </c>
      <c r="I428" t="s">
        <v>2918</v>
      </c>
      <c r="J428" s="8"/>
      <c r="K428" t="s">
        <v>2919</v>
      </c>
      <c r="L428" t="s">
        <v>2920</v>
      </c>
      <c r="M428" t="s">
        <v>2921</v>
      </c>
      <c r="N428" t="s">
        <v>2921</v>
      </c>
      <c r="O428" s="6" t="s">
        <v>2922</v>
      </c>
      <c r="P428" s="6" t="s">
        <v>2921</v>
      </c>
      <c r="Q428" s="6" t="s">
        <v>2920</v>
      </c>
      <c r="R428" s="9" t="s">
        <v>2923</v>
      </c>
      <c r="S428" s="8" t="s">
        <v>55</v>
      </c>
      <c r="U428" s="8"/>
      <c r="V428" s="26">
        <v>10</v>
      </c>
      <c r="W428" s="26">
        <v>88</v>
      </c>
      <c r="X428" s="26">
        <v>18</v>
      </c>
      <c r="Y428" s="26">
        <v>18</v>
      </c>
      <c r="Z428" s="26">
        <f t="shared" si="32"/>
        <v>15.999000000000001</v>
      </c>
      <c r="AA428" s="26">
        <f t="shared" si="32"/>
        <v>55.539000000000001</v>
      </c>
      <c r="AB428" s="26"/>
      <c r="AC428" s="26">
        <f t="shared" si="34"/>
        <v>35.768999999999998</v>
      </c>
      <c r="AD428" s="10">
        <f t="shared" si="35"/>
        <v>2.3101074016765524</v>
      </c>
      <c r="AE428" s="11">
        <f t="shared" si="33"/>
        <v>1.7955194672842523</v>
      </c>
      <c r="AF428" s="3"/>
    </row>
    <row r="429" spans="1:33" x14ac:dyDescent="0.2">
      <c r="A429" s="6" t="s">
        <v>2924</v>
      </c>
      <c r="C429" s="1">
        <f t="shared" si="31"/>
        <v>1272</v>
      </c>
      <c r="D429" s="7">
        <v>847183</v>
      </c>
      <c r="E429" t="s">
        <v>328</v>
      </c>
      <c r="F429" s="1">
        <v>908601</v>
      </c>
      <c r="G429" s="1">
        <v>907330</v>
      </c>
      <c r="H429" t="s">
        <v>37</v>
      </c>
      <c r="I429" t="s">
        <v>2925</v>
      </c>
      <c r="J429" s="8"/>
      <c r="K429" t="s">
        <v>2926</v>
      </c>
      <c r="L429" t="s">
        <v>2927</v>
      </c>
      <c r="M429" t="s">
        <v>2928</v>
      </c>
      <c r="N429" t="s">
        <v>2928</v>
      </c>
      <c r="O429" s="6" t="s">
        <v>2929</v>
      </c>
      <c r="P429" s="6" t="s">
        <v>2928</v>
      </c>
      <c r="Q429" s="6" t="s">
        <v>2927</v>
      </c>
      <c r="R429" s="9" t="s">
        <v>2930</v>
      </c>
      <c r="S429" s="8" t="s">
        <v>44</v>
      </c>
      <c r="U429" s="8"/>
      <c r="V429" s="26">
        <v>306</v>
      </c>
      <c r="W429" s="26">
        <v>538</v>
      </c>
      <c r="X429" s="26">
        <v>332</v>
      </c>
      <c r="Y429" s="26">
        <v>390</v>
      </c>
      <c r="Z429" s="26">
        <f t="shared" si="32"/>
        <v>338.42599999999999</v>
      </c>
      <c r="AA429" s="26">
        <f t="shared" si="32"/>
        <v>498.34500000000003</v>
      </c>
      <c r="AB429" s="26"/>
      <c r="AC429" s="26">
        <f t="shared" si="34"/>
        <v>418.38549999999998</v>
      </c>
      <c r="AD429" s="10">
        <f t="shared" si="35"/>
        <v>2.3027334182490726</v>
      </c>
      <c r="AE429" s="11">
        <f t="shared" si="33"/>
        <v>0.55830444409991398</v>
      </c>
      <c r="AF429" s="3"/>
      <c r="AG429" s="2">
        <v>0</v>
      </c>
    </row>
    <row r="430" spans="1:33" x14ac:dyDescent="0.2">
      <c r="A430" s="6" t="s">
        <v>2931</v>
      </c>
      <c r="C430" s="1">
        <f t="shared" si="31"/>
        <v>1647</v>
      </c>
      <c r="D430" s="7">
        <v>-404203</v>
      </c>
      <c r="E430" t="s">
        <v>676</v>
      </c>
      <c r="F430" s="1">
        <v>151208</v>
      </c>
      <c r="G430" s="1">
        <v>149562</v>
      </c>
      <c r="H430" t="s">
        <v>37</v>
      </c>
      <c r="I430" t="s">
        <v>2932</v>
      </c>
      <c r="J430" s="8"/>
      <c r="K430" t="s">
        <v>2933</v>
      </c>
      <c r="L430" t="s">
        <v>2934</v>
      </c>
      <c r="M430" t="s">
        <v>2935</v>
      </c>
      <c r="N430" t="s">
        <v>2935</v>
      </c>
      <c r="O430" s="6" t="s">
        <v>2936</v>
      </c>
      <c r="P430" s="6" t="s">
        <v>2935</v>
      </c>
      <c r="Q430" s="6" t="s">
        <v>2934</v>
      </c>
      <c r="R430" s="9" t="s">
        <v>2937</v>
      </c>
      <c r="S430" s="8" t="s">
        <v>55</v>
      </c>
      <c r="U430" s="8"/>
      <c r="V430" s="26">
        <v>382</v>
      </c>
      <c r="W430" s="26">
        <v>680</v>
      </c>
      <c r="X430" s="26">
        <v>413</v>
      </c>
      <c r="Y430" s="26">
        <v>448</v>
      </c>
      <c r="Z430" s="26">
        <f t="shared" si="32"/>
        <v>421.42150000000004</v>
      </c>
      <c r="AA430" s="26">
        <f t="shared" si="32"/>
        <v>603.30400000000009</v>
      </c>
      <c r="AB430" s="26"/>
      <c r="AC430" s="26">
        <f t="shared" si="34"/>
        <v>512.36275000000001</v>
      </c>
      <c r="AD430" s="10">
        <f t="shared" si="35"/>
        <v>2.2983152302903576</v>
      </c>
      <c r="AE430" s="11">
        <f t="shared" si="33"/>
        <v>0.51762122852278669</v>
      </c>
      <c r="AF430" s="3"/>
    </row>
    <row r="431" spans="1:33" x14ac:dyDescent="0.2">
      <c r="A431" s="6" t="s">
        <v>2938</v>
      </c>
      <c r="C431" s="1">
        <f t="shared" si="31"/>
        <v>573</v>
      </c>
      <c r="D431" s="7">
        <v>-347771</v>
      </c>
      <c r="E431" t="s">
        <v>36</v>
      </c>
      <c r="F431" s="1">
        <v>74667</v>
      </c>
      <c r="G431" s="1">
        <v>74095</v>
      </c>
      <c r="H431" t="s">
        <v>37</v>
      </c>
      <c r="I431" t="s">
        <v>2939</v>
      </c>
      <c r="J431" s="8"/>
      <c r="K431" t="s">
        <v>2940</v>
      </c>
      <c r="L431" t="s">
        <v>2941</v>
      </c>
      <c r="M431" t="s">
        <v>2942</v>
      </c>
      <c r="N431" t="s">
        <v>2942</v>
      </c>
      <c r="O431" s="6" t="s">
        <v>2943</v>
      </c>
      <c r="P431" s="6" t="s">
        <v>2942</v>
      </c>
      <c r="Q431" s="6" t="s">
        <v>2941</v>
      </c>
      <c r="R431" s="9" t="s">
        <v>2944</v>
      </c>
      <c r="S431" s="8" t="s">
        <v>55</v>
      </c>
      <c r="U431" s="8"/>
      <c r="V431" s="26">
        <v>7</v>
      </c>
      <c r="W431" s="26">
        <v>46</v>
      </c>
      <c r="X431" s="26">
        <v>5</v>
      </c>
      <c r="Y431" s="26">
        <v>22</v>
      </c>
      <c r="Z431" s="26">
        <f t="shared" si="32"/>
        <v>7.2774999999999999</v>
      </c>
      <c r="AA431" s="26">
        <f t="shared" si="32"/>
        <v>36.881</v>
      </c>
      <c r="AB431" s="26"/>
      <c r="AC431" s="26">
        <f t="shared" si="34"/>
        <v>22.079250000000002</v>
      </c>
      <c r="AD431" s="10">
        <f t="shared" si="35"/>
        <v>2.2979524084449428</v>
      </c>
      <c r="AE431" s="11">
        <f t="shared" si="33"/>
        <v>2.3413629344053231</v>
      </c>
      <c r="AF431" s="3"/>
    </row>
    <row r="432" spans="1:33" x14ac:dyDescent="0.2">
      <c r="A432" s="6" t="s">
        <v>2945</v>
      </c>
      <c r="C432" s="1">
        <f t="shared" si="31"/>
        <v>1212</v>
      </c>
      <c r="D432" s="7">
        <v>266686</v>
      </c>
      <c r="E432" t="s">
        <v>149</v>
      </c>
      <c r="F432" s="1">
        <v>1060071</v>
      </c>
      <c r="G432" s="1">
        <v>1058860</v>
      </c>
      <c r="H432" t="s">
        <v>37</v>
      </c>
      <c r="I432" t="s">
        <v>2946</v>
      </c>
      <c r="J432" s="8"/>
      <c r="K432" t="s">
        <v>2947</v>
      </c>
      <c r="L432" t="s">
        <v>2948</v>
      </c>
      <c r="M432" t="s">
        <v>2948</v>
      </c>
      <c r="N432" t="s">
        <v>2948</v>
      </c>
      <c r="O432" s="6" t="s">
        <v>2949</v>
      </c>
      <c r="P432" s="6" t="s">
        <v>2948</v>
      </c>
      <c r="Q432" s="6" t="s">
        <v>55</v>
      </c>
      <c r="R432" s="9" t="s">
        <v>2950</v>
      </c>
      <c r="S432" s="8" t="s">
        <v>55</v>
      </c>
      <c r="U432" s="8"/>
      <c r="V432" s="26">
        <v>185</v>
      </c>
      <c r="W432" s="26">
        <v>319</v>
      </c>
      <c r="X432" s="26">
        <v>164</v>
      </c>
      <c r="Y432" s="26">
        <v>235</v>
      </c>
      <c r="Z432" s="26">
        <f t="shared" si="32"/>
        <v>184.602</v>
      </c>
      <c r="AA432" s="26">
        <f t="shared" si="32"/>
        <v>298.09249999999997</v>
      </c>
      <c r="AB432" s="26"/>
      <c r="AC432" s="26">
        <f t="shared" si="34"/>
        <v>241.34724999999997</v>
      </c>
      <c r="AD432" s="10">
        <f t="shared" si="35"/>
        <v>2.2886995279870512</v>
      </c>
      <c r="AE432" s="11">
        <f t="shared" si="33"/>
        <v>0.69134189421597259</v>
      </c>
      <c r="AF432" s="3"/>
    </row>
    <row r="433" spans="1:33" x14ac:dyDescent="0.2">
      <c r="A433" s="6" t="s">
        <v>2951</v>
      </c>
      <c r="C433" s="1">
        <f t="shared" si="31"/>
        <v>675</v>
      </c>
      <c r="D433" s="7">
        <v>717050</v>
      </c>
      <c r="E433" t="s">
        <v>328</v>
      </c>
      <c r="F433" s="1">
        <v>778170</v>
      </c>
      <c r="G433" s="1">
        <v>777496</v>
      </c>
      <c r="H433" t="s">
        <v>37</v>
      </c>
      <c r="I433" t="s">
        <v>2952</v>
      </c>
      <c r="J433" s="8"/>
      <c r="K433" t="s">
        <v>2953</v>
      </c>
      <c r="L433" t="s">
        <v>2954</v>
      </c>
      <c r="M433" t="s">
        <v>2955</v>
      </c>
      <c r="N433" t="s">
        <v>2955</v>
      </c>
      <c r="O433" s="6" t="s">
        <v>2956</v>
      </c>
      <c r="P433" s="6" t="s">
        <v>2955</v>
      </c>
      <c r="Q433" s="6" t="s">
        <v>2954</v>
      </c>
      <c r="R433" s="9" t="s">
        <v>2957</v>
      </c>
      <c r="S433" s="8" t="s">
        <v>55</v>
      </c>
      <c r="U433" s="8"/>
      <c r="V433" s="26">
        <v>252</v>
      </c>
      <c r="W433" s="26">
        <v>461</v>
      </c>
      <c r="X433" s="26">
        <v>229</v>
      </c>
      <c r="Y433" s="26">
        <v>269</v>
      </c>
      <c r="Z433" s="26">
        <f t="shared" si="32"/>
        <v>254.20949999999999</v>
      </c>
      <c r="AA433" s="26">
        <f t="shared" si="32"/>
        <v>388.99950000000001</v>
      </c>
      <c r="AB433" s="26"/>
      <c r="AC433" s="26">
        <f t="shared" si="34"/>
        <v>321.60450000000003</v>
      </c>
      <c r="AD433" s="10">
        <f t="shared" si="35"/>
        <v>2.2868033336250964</v>
      </c>
      <c r="AE433" s="11">
        <f t="shared" si="33"/>
        <v>0.6137503548985983</v>
      </c>
      <c r="AF433" s="3"/>
    </row>
    <row r="434" spans="1:33" x14ac:dyDescent="0.2">
      <c r="A434" s="6" t="s">
        <v>2958</v>
      </c>
      <c r="C434" s="1">
        <f t="shared" si="31"/>
        <v>1971</v>
      </c>
      <c r="D434" s="7">
        <v>55686</v>
      </c>
      <c r="E434" t="s">
        <v>66</v>
      </c>
      <c r="F434" s="1">
        <v>1106280</v>
      </c>
      <c r="G434" s="1">
        <v>1104310</v>
      </c>
      <c r="H434" t="s">
        <v>37</v>
      </c>
      <c r="I434" t="s">
        <v>2959</v>
      </c>
      <c r="J434" s="8"/>
      <c r="K434" t="s">
        <v>2960</v>
      </c>
      <c r="L434" t="s">
        <v>2961</v>
      </c>
      <c r="M434" t="s">
        <v>2962</v>
      </c>
      <c r="N434" t="s">
        <v>2962</v>
      </c>
      <c r="O434" s="6" t="s">
        <v>2963</v>
      </c>
      <c r="P434" s="6" t="s">
        <v>2962</v>
      </c>
      <c r="Q434" s="6" t="s">
        <v>2961</v>
      </c>
      <c r="R434" s="9" t="s">
        <v>2964</v>
      </c>
      <c r="S434" s="8" t="s">
        <v>55</v>
      </c>
      <c r="U434" s="8"/>
      <c r="V434" s="26">
        <v>280</v>
      </c>
      <c r="W434" s="26">
        <v>428</v>
      </c>
      <c r="X434" s="26">
        <v>274</v>
      </c>
      <c r="Y434" s="26">
        <v>383</v>
      </c>
      <c r="Z434" s="26">
        <f t="shared" si="32"/>
        <v>293.20699999999999</v>
      </c>
      <c r="AA434" s="26">
        <f t="shared" si="32"/>
        <v>439.24649999999997</v>
      </c>
      <c r="AB434" s="26"/>
      <c r="AC434" s="26">
        <f t="shared" si="34"/>
        <v>366.22674999999998</v>
      </c>
      <c r="AD434" s="10">
        <f t="shared" si="35"/>
        <v>2.2863465252521267</v>
      </c>
      <c r="AE434" s="11">
        <f t="shared" si="33"/>
        <v>0.58311124394324332</v>
      </c>
      <c r="AF434" s="3"/>
    </row>
    <row r="435" spans="1:33" x14ac:dyDescent="0.2">
      <c r="A435" s="6" t="s">
        <v>2965</v>
      </c>
      <c r="C435" s="1">
        <f t="shared" si="31"/>
        <v>321</v>
      </c>
      <c r="D435" s="7">
        <v>-493450</v>
      </c>
      <c r="E435" t="s">
        <v>149</v>
      </c>
      <c r="F435" s="1">
        <v>299490</v>
      </c>
      <c r="G435" s="1">
        <v>299170</v>
      </c>
      <c r="H435" t="s">
        <v>37</v>
      </c>
      <c r="I435" t="s">
        <v>2966</v>
      </c>
      <c r="J435" s="8"/>
      <c r="K435" t="s">
        <v>2967</v>
      </c>
      <c r="L435" t="s">
        <v>2968</v>
      </c>
      <c r="M435" t="s">
        <v>2968</v>
      </c>
      <c r="N435" t="s">
        <v>2968</v>
      </c>
      <c r="O435" s="6" t="s">
        <v>2969</v>
      </c>
      <c r="P435" s="6" t="s">
        <v>2968</v>
      </c>
      <c r="Q435" s="6" t="s">
        <v>55</v>
      </c>
      <c r="R435" s="9" t="s">
        <v>2879</v>
      </c>
      <c r="S435" s="8" t="s">
        <v>55</v>
      </c>
      <c r="U435" s="8"/>
      <c r="V435" s="26">
        <v>87</v>
      </c>
      <c r="W435" s="26">
        <v>216</v>
      </c>
      <c r="X435" s="26">
        <v>96</v>
      </c>
      <c r="Y435" s="26">
        <v>122</v>
      </c>
      <c r="Z435" s="26">
        <f t="shared" si="32"/>
        <v>97.828000000000003</v>
      </c>
      <c r="AA435" s="26">
        <f t="shared" si="32"/>
        <v>180.43099999999998</v>
      </c>
      <c r="AB435" s="26"/>
      <c r="AC435" s="26">
        <f t="shared" si="34"/>
        <v>139.12950000000001</v>
      </c>
      <c r="AD435" s="10">
        <f t="shared" si="35"/>
        <v>2.2844850780467092</v>
      </c>
      <c r="AE435" s="11">
        <f t="shared" si="33"/>
        <v>0.88312787782280266</v>
      </c>
      <c r="AF435" s="3"/>
    </row>
    <row r="436" spans="1:33" x14ac:dyDescent="0.2">
      <c r="A436" s="6" t="s">
        <v>2970</v>
      </c>
      <c r="C436" s="1">
        <f t="shared" si="31"/>
        <v>4284</v>
      </c>
      <c r="D436" s="7">
        <v>-892415</v>
      </c>
      <c r="E436" t="s">
        <v>66</v>
      </c>
      <c r="F436" s="1">
        <v>155052</v>
      </c>
      <c r="G436" s="1">
        <v>159335</v>
      </c>
      <c r="H436" t="s">
        <v>49</v>
      </c>
      <c r="I436" t="s">
        <v>2971</v>
      </c>
      <c r="J436" s="8"/>
      <c r="K436" t="s">
        <v>2972</v>
      </c>
      <c r="L436" t="s">
        <v>2973</v>
      </c>
      <c r="N436" t="s">
        <v>2974</v>
      </c>
      <c r="O436" s="6" t="s">
        <v>2975</v>
      </c>
      <c r="P436" s="6" t="s">
        <v>2974</v>
      </c>
      <c r="Q436" s="6" t="s">
        <v>2973</v>
      </c>
      <c r="R436" s="9" t="s">
        <v>2976</v>
      </c>
      <c r="S436" s="8" t="s">
        <v>44</v>
      </c>
      <c r="U436" s="8"/>
      <c r="V436" s="26">
        <v>359</v>
      </c>
      <c r="W436" s="26">
        <v>600</v>
      </c>
      <c r="X436" s="26">
        <v>365</v>
      </c>
      <c r="Y436" s="26">
        <v>431</v>
      </c>
      <c r="Z436" s="26">
        <f t="shared" si="32"/>
        <v>383.25749999999999</v>
      </c>
      <c r="AA436" s="26">
        <f t="shared" si="32"/>
        <v>553.35050000000001</v>
      </c>
      <c r="AB436" s="26"/>
      <c r="AC436" s="26">
        <f t="shared" si="34"/>
        <v>468.30399999999997</v>
      </c>
      <c r="AD436" s="10">
        <f t="shared" si="35"/>
        <v>2.2781292978517684</v>
      </c>
      <c r="AE436" s="11">
        <f t="shared" si="33"/>
        <v>0.52987956896665978</v>
      </c>
      <c r="AF436" s="3"/>
    </row>
    <row r="437" spans="1:33" x14ac:dyDescent="0.2">
      <c r="A437" s="6" t="s">
        <v>2977</v>
      </c>
      <c r="C437" s="1">
        <f t="shared" si="31"/>
        <v>861</v>
      </c>
      <c r="D437" s="7">
        <v>227268</v>
      </c>
      <c r="E437" t="s">
        <v>89</v>
      </c>
      <c r="F437" s="1">
        <v>453943</v>
      </c>
      <c r="G437" s="1">
        <v>453083</v>
      </c>
      <c r="H437" t="s">
        <v>37</v>
      </c>
      <c r="I437" t="s">
        <v>2978</v>
      </c>
      <c r="J437" s="8"/>
      <c r="K437" t="s">
        <v>2979</v>
      </c>
      <c r="L437" t="s">
        <v>2980</v>
      </c>
      <c r="N437" t="s">
        <v>2981</v>
      </c>
      <c r="O437" s="6" t="s">
        <v>2982</v>
      </c>
      <c r="P437" s="6" t="s">
        <v>2981</v>
      </c>
      <c r="Q437" s="6" t="s">
        <v>2980</v>
      </c>
      <c r="R437" s="9" t="s">
        <v>2983</v>
      </c>
      <c r="S437" s="8" t="s">
        <v>44</v>
      </c>
      <c r="U437" s="8"/>
      <c r="V437" s="26">
        <v>133</v>
      </c>
      <c r="W437" s="26">
        <v>254</v>
      </c>
      <c r="X437" s="26">
        <v>130</v>
      </c>
      <c r="Y437" s="26">
        <v>187</v>
      </c>
      <c r="Z437" s="26">
        <f t="shared" si="32"/>
        <v>139.715</v>
      </c>
      <c r="AA437" s="26">
        <f t="shared" si="32"/>
        <v>237.48849999999999</v>
      </c>
      <c r="AB437" s="26"/>
      <c r="AC437" s="26">
        <f t="shared" si="34"/>
        <v>188.60174999999998</v>
      </c>
      <c r="AD437" s="10">
        <f t="shared" si="35"/>
        <v>2.2758800429074486</v>
      </c>
      <c r="AE437" s="11">
        <f t="shared" si="33"/>
        <v>0.76537073609718564</v>
      </c>
      <c r="AF437" s="3"/>
      <c r="AG437" s="2">
        <v>0</v>
      </c>
    </row>
    <row r="438" spans="1:33" x14ac:dyDescent="0.2">
      <c r="A438" s="6" t="s">
        <v>2984</v>
      </c>
      <c r="C438" s="1">
        <f t="shared" si="31"/>
        <v>1797</v>
      </c>
      <c r="D438" s="7">
        <v>311770</v>
      </c>
      <c r="E438" t="s">
        <v>270</v>
      </c>
      <c r="F438" s="1">
        <v>558652</v>
      </c>
      <c r="G438" s="1">
        <v>556856</v>
      </c>
      <c r="H438" t="s">
        <v>37</v>
      </c>
      <c r="I438" t="s">
        <v>2985</v>
      </c>
      <c r="J438" s="8"/>
      <c r="K438" t="s">
        <v>2986</v>
      </c>
      <c r="L438" t="s">
        <v>2987</v>
      </c>
      <c r="M438" t="s">
        <v>2988</v>
      </c>
      <c r="N438" t="s">
        <v>2988</v>
      </c>
      <c r="O438" s="6" t="s">
        <v>2989</v>
      </c>
      <c r="P438" s="6" t="s">
        <v>2988</v>
      </c>
      <c r="Q438" s="6" t="s">
        <v>2987</v>
      </c>
      <c r="R438" s="9" t="s">
        <v>2990</v>
      </c>
      <c r="S438" s="8" t="s">
        <v>55</v>
      </c>
      <c r="U438" s="8"/>
      <c r="V438" s="26">
        <v>2184</v>
      </c>
      <c r="W438" s="26">
        <v>3009</v>
      </c>
      <c r="X438" s="26">
        <v>2091</v>
      </c>
      <c r="Y438" s="26">
        <v>2267</v>
      </c>
      <c r="Z438" s="26">
        <f t="shared" si="32"/>
        <v>2254.5505000000003</v>
      </c>
      <c r="AA438" s="26">
        <f t="shared" si="32"/>
        <v>2832.8285000000001</v>
      </c>
      <c r="AB438" s="26"/>
      <c r="AC438" s="26">
        <f t="shared" si="34"/>
        <v>2543.6895000000004</v>
      </c>
      <c r="AD438" s="10">
        <f t="shared" si="35"/>
        <v>2.2737918917876958</v>
      </c>
      <c r="AE438" s="11">
        <f t="shared" si="33"/>
        <v>0.32940343784493809</v>
      </c>
      <c r="AF438" s="3"/>
    </row>
    <row r="439" spans="1:33" x14ac:dyDescent="0.2">
      <c r="A439" s="6" t="s">
        <v>2991</v>
      </c>
      <c r="C439" s="1">
        <f t="shared" si="31"/>
        <v>2151</v>
      </c>
      <c r="D439" s="7">
        <v>-391607</v>
      </c>
      <c r="E439" t="s">
        <v>36</v>
      </c>
      <c r="F439" s="1">
        <v>29470</v>
      </c>
      <c r="G439" s="1">
        <v>31620</v>
      </c>
      <c r="H439" t="s">
        <v>49</v>
      </c>
      <c r="I439" t="s">
        <v>2992</v>
      </c>
      <c r="J439" s="8"/>
      <c r="K439" t="s">
        <v>2993</v>
      </c>
      <c r="L439" t="s">
        <v>2994</v>
      </c>
      <c r="M439" t="s">
        <v>2995</v>
      </c>
      <c r="N439" t="s">
        <v>2995</v>
      </c>
      <c r="O439" s="6" t="s">
        <v>2996</v>
      </c>
      <c r="P439" s="6" t="s">
        <v>2995</v>
      </c>
      <c r="Q439" s="6" t="s">
        <v>2994</v>
      </c>
      <c r="R439" s="9" t="s">
        <v>2997</v>
      </c>
      <c r="S439" s="8" t="s">
        <v>55</v>
      </c>
      <c r="U439" s="8"/>
      <c r="V439" s="26">
        <v>43</v>
      </c>
      <c r="W439" s="26">
        <v>116</v>
      </c>
      <c r="X439" s="26">
        <v>41</v>
      </c>
      <c r="Y439" s="26">
        <v>76</v>
      </c>
      <c r="Z439" s="26">
        <f t="shared" si="32"/>
        <v>45.275500000000001</v>
      </c>
      <c r="AA439" s="26">
        <f t="shared" si="32"/>
        <v>103.498</v>
      </c>
      <c r="AB439" s="26"/>
      <c r="AC439" s="26">
        <f t="shared" si="34"/>
        <v>74.386750000000006</v>
      </c>
      <c r="AD439" s="10">
        <f t="shared" si="35"/>
        <v>2.267286131604958</v>
      </c>
      <c r="AE439" s="11">
        <f t="shared" si="33"/>
        <v>1.1928004105109595</v>
      </c>
      <c r="AF439" s="3"/>
      <c r="AG439" s="2">
        <v>0</v>
      </c>
    </row>
    <row r="440" spans="1:33" x14ac:dyDescent="0.2">
      <c r="A440" s="6" t="s">
        <v>2998</v>
      </c>
      <c r="C440" s="1">
        <f t="shared" si="31"/>
        <v>2106</v>
      </c>
      <c r="D440" s="7">
        <v>-639729</v>
      </c>
      <c r="E440" t="s">
        <v>149</v>
      </c>
      <c r="F440" s="1">
        <v>154103</v>
      </c>
      <c r="G440" s="1">
        <v>151998</v>
      </c>
      <c r="H440" t="s">
        <v>37</v>
      </c>
      <c r="I440" t="s">
        <v>2999</v>
      </c>
      <c r="J440" s="8"/>
      <c r="K440" t="s">
        <v>3000</v>
      </c>
      <c r="L440" t="s">
        <v>3001</v>
      </c>
      <c r="N440" t="s">
        <v>3002</v>
      </c>
      <c r="O440" s="6" t="s">
        <v>3003</v>
      </c>
      <c r="P440" s="6" t="s">
        <v>3002</v>
      </c>
      <c r="Q440" s="6" t="s">
        <v>3001</v>
      </c>
      <c r="R440" s="9" t="s">
        <v>3004</v>
      </c>
      <c r="S440" s="8" t="s">
        <v>44</v>
      </c>
      <c r="U440" s="8"/>
      <c r="V440" s="26">
        <v>485</v>
      </c>
      <c r="W440" s="26">
        <v>771</v>
      </c>
      <c r="X440" s="26">
        <v>532</v>
      </c>
      <c r="Y440" s="26">
        <v>616</v>
      </c>
      <c r="Z440" s="26">
        <f t="shared" si="32"/>
        <v>539.02600000000007</v>
      </c>
      <c r="AA440" s="26">
        <f t="shared" si="32"/>
        <v>747.16800000000001</v>
      </c>
      <c r="AB440" s="26"/>
      <c r="AC440" s="26">
        <f t="shared" si="34"/>
        <v>643.09699999999998</v>
      </c>
      <c r="AD440" s="10">
        <f t="shared" si="35"/>
        <v>2.2611179149331346</v>
      </c>
      <c r="AE440" s="11">
        <f t="shared" si="33"/>
        <v>0.47107780480170602</v>
      </c>
      <c r="AF440" s="3"/>
    </row>
    <row r="441" spans="1:33" x14ac:dyDescent="0.2">
      <c r="A441" s="6" t="s">
        <v>3005</v>
      </c>
      <c r="C441" s="1">
        <f t="shared" si="31"/>
        <v>4365</v>
      </c>
      <c r="D441" s="7">
        <v>-524745</v>
      </c>
      <c r="E441" t="s">
        <v>149</v>
      </c>
      <c r="F441" s="1">
        <v>270217</v>
      </c>
      <c r="G441" s="1">
        <v>265853</v>
      </c>
      <c r="H441" t="s">
        <v>37</v>
      </c>
      <c r="I441" t="s">
        <v>3006</v>
      </c>
      <c r="J441" s="8"/>
      <c r="K441" t="s">
        <v>3007</v>
      </c>
      <c r="L441" t="s">
        <v>3008</v>
      </c>
      <c r="N441" t="s">
        <v>3009</v>
      </c>
      <c r="O441" s="6" t="s">
        <v>3010</v>
      </c>
      <c r="P441" s="6" t="s">
        <v>3009</v>
      </c>
      <c r="Q441" s="6" t="s">
        <v>3008</v>
      </c>
      <c r="R441" s="9" t="s">
        <v>3011</v>
      </c>
      <c r="S441" s="8" t="s">
        <v>44</v>
      </c>
      <c r="U441" s="8"/>
      <c r="V441" s="26">
        <v>6</v>
      </c>
      <c r="W441" s="26">
        <v>62</v>
      </c>
      <c r="X441" s="26">
        <v>17</v>
      </c>
      <c r="Y441" s="26">
        <v>30</v>
      </c>
      <c r="Z441" s="26">
        <f t="shared" si="32"/>
        <v>13.4435</v>
      </c>
      <c r="AA441" s="26">
        <f t="shared" si="32"/>
        <v>49.564999999999998</v>
      </c>
      <c r="AB441" s="26"/>
      <c r="AC441" s="26">
        <f t="shared" si="34"/>
        <v>31.504249999999999</v>
      </c>
      <c r="AD441" s="10">
        <f t="shared" si="35"/>
        <v>2.2574184066419187</v>
      </c>
      <c r="AE441" s="11">
        <f t="shared" si="33"/>
        <v>1.8824129394448039</v>
      </c>
      <c r="AF441" s="3"/>
    </row>
    <row r="442" spans="1:33" x14ac:dyDescent="0.2">
      <c r="A442" s="6" t="s">
        <v>3012</v>
      </c>
      <c r="C442" s="1">
        <f t="shared" si="31"/>
        <v>1047</v>
      </c>
      <c r="D442" s="7">
        <v>-291509</v>
      </c>
      <c r="E442" t="s">
        <v>149</v>
      </c>
      <c r="F442" s="1">
        <v>500748</v>
      </c>
      <c r="G442" s="1">
        <v>501794</v>
      </c>
      <c r="H442" t="s">
        <v>49</v>
      </c>
      <c r="I442" t="s">
        <v>3013</v>
      </c>
      <c r="J442" s="8"/>
      <c r="K442" t="s">
        <v>3014</v>
      </c>
      <c r="L442" t="s">
        <v>3015</v>
      </c>
      <c r="M442" t="s">
        <v>3016</v>
      </c>
      <c r="N442" t="s">
        <v>3016</v>
      </c>
      <c r="O442" s="6" t="s">
        <v>3017</v>
      </c>
      <c r="P442" s="6" t="s">
        <v>3016</v>
      </c>
      <c r="Q442" s="6" t="s">
        <v>3015</v>
      </c>
      <c r="R442" s="9" t="s">
        <v>3018</v>
      </c>
      <c r="S442" s="8" t="s">
        <v>55</v>
      </c>
      <c r="U442" s="8"/>
      <c r="V442" s="26">
        <v>694</v>
      </c>
      <c r="W442" s="26">
        <v>1001</v>
      </c>
      <c r="X442" s="26">
        <v>606</v>
      </c>
      <c r="Y442" s="26">
        <v>727</v>
      </c>
      <c r="Z442" s="26">
        <f t="shared" si="32"/>
        <v>684.63300000000004</v>
      </c>
      <c r="AA442" s="26">
        <f t="shared" si="32"/>
        <v>927.1585</v>
      </c>
      <c r="AB442" s="26"/>
      <c r="AC442" s="26">
        <f t="shared" si="34"/>
        <v>805.89575000000002</v>
      </c>
      <c r="AD442" s="10">
        <f t="shared" si="35"/>
        <v>2.257260475505853</v>
      </c>
      <c r="AE442" s="11">
        <f t="shared" si="33"/>
        <v>0.43748515878216288</v>
      </c>
      <c r="AF442" s="3"/>
    </row>
    <row r="443" spans="1:33" x14ac:dyDescent="0.2">
      <c r="A443" s="6" t="s">
        <v>3019</v>
      </c>
      <c r="C443" s="1">
        <f t="shared" si="31"/>
        <v>711</v>
      </c>
      <c r="D443" s="7">
        <v>-253995</v>
      </c>
      <c r="E443" t="s">
        <v>36</v>
      </c>
      <c r="F443" s="1">
        <v>167802</v>
      </c>
      <c r="G443" s="1">
        <v>168512</v>
      </c>
      <c r="H443" t="s">
        <v>49</v>
      </c>
      <c r="I443" t="s">
        <v>3020</v>
      </c>
      <c r="J443" s="8"/>
      <c r="K443" t="s">
        <v>3021</v>
      </c>
      <c r="L443" t="s">
        <v>3022</v>
      </c>
      <c r="M443" t="s">
        <v>3023</v>
      </c>
      <c r="N443" t="s">
        <v>3023</v>
      </c>
      <c r="O443" s="6" t="s">
        <v>3024</v>
      </c>
      <c r="P443" s="6" t="s">
        <v>3023</v>
      </c>
      <c r="Q443" s="6" t="s">
        <v>3022</v>
      </c>
      <c r="R443" s="9" t="s">
        <v>3025</v>
      </c>
      <c r="S443" s="8" t="s">
        <v>55</v>
      </c>
      <c r="U443" s="8"/>
      <c r="V443" s="26">
        <v>155</v>
      </c>
      <c r="W443" s="26">
        <v>287</v>
      </c>
      <c r="X443" s="26">
        <v>170</v>
      </c>
      <c r="Y443" s="26">
        <v>233</v>
      </c>
      <c r="Z443" s="26">
        <f t="shared" si="32"/>
        <v>172.935</v>
      </c>
      <c r="AA443" s="26">
        <f t="shared" si="32"/>
        <v>280.92150000000004</v>
      </c>
      <c r="AB443" s="26"/>
      <c r="AC443" s="26">
        <f t="shared" si="34"/>
        <v>226.92825000000002</v>
      </c>
      <c r="AD443" s="10">
        <f t="shared" si="35"/>
        <v>2.2569489428338665</v>
      </c>
      <c r="AE443" s="11">
        <f t="shared" si="33"/>
        <v>0.69993716071970935</v>
      </c>
      <c r="AF443" s="3"/>
    </row>
    <row r="444" spans="1:33" x14ac:dyDescent="0.2">
      <c r="A444" s="6" t="s">
        <v>3026</v>
      </c>
      <c r="B444" t="s">
        <v>3027</v>
      </c>
      <c r="C444" s="1">
        <f t="shared" si="31"/>
        <v>1149</v>
      </c>
      <c r="D444" s="7">
        <v>-350133</v>
      </c>
      <c r="E444" t="s">
        <v>526</v>
      </c>
      <c r="F444" s="1">
        <v>100472</v>
      </c>
      <c r="G444" s="1">
        <v>101620</v>
      </c>
      <c r="H444" t="s">
        <v>49</v>
      </c>
      <c r="I444" t="s">
        <v>3028</v>
      </c>
      <c r="J444" s="8"/>
      <c r="K444" t="s">
        <v>3029</v>
      </c>
      <c r="L444" t="s">
        <v>3027</v>
      </c>
      <c r="M444" t="s">
        <v>3030</v>
      </c>
      <c r="N444" t="s">
        <v>3030</v>
      </c>
      <c r="O444" s="6" t="s">
        <v>3031</v>
      </c>
      <c r="P444" s="6" t="s">
        <v>3030</v>
      </c>
      <c r="Q444" s="6" t="s">
        <v>3027</v>
      </c>
      <c r="R444" s="9" t="s">
        <v>3032</v>
      </c>
      <c r="S444" s="8" t="s">
        <v>44</v>
      </c>
      <c r="U444" s="8"/>
      <c r="V444" s="26">
        <v>16</v>
      </c>
      <c r="W444" s="26">
        <v>87</v>
      </c>
      <c r="X444" s="26">
        <v>47</v>
      </c>
      <c r="Y444" s="26">
        <v>73</v>
      </c>
      <c r="Z444" s="26">
        <f t="shared" si="32"/>
        <v>35.108499999999999</v>
      </c>
      <c r="AA444" s="26">
        <f t="shared" si="32"/>
        <v>87.241500000000002</v>
      </c>
      <c r="AB444" s="26"/>
      <c r="AC444" s="26">
        <f t="shared" si="34"/>
        <v>61.174999999999997</v>
      </c>
      <c r="AD444" s="10">
        <f t="shared" si="35"/>
        <v>2.255412392982322</v>
      </c>
      <c r="AE444" s="11">
        <f t="shared" si="33"/>
        <v>1.3131942165606321</v>
      </c>
      <c r="AF444" s="3"/>
    </row>
    <row r="445" spans="1:33" x14ac:dyDescent="0.2">
      <c r="A445" s="6" t="s">
        <v>3033</v>
      </c>
      <c r="C445" s="1">
        <f t="shared" si="31"/>
        <v>1686</v>
      </c>
      <c r="D445" s="7">
        <v>-348643</v>
      </c>
      <c r="E445" t="s">
        <v>676</v>
      </c>
      <c r="F445" s="1">
        <v>205102</v>
      </c>
      <c r="G445" s="1">
        <v>206787</v>
      </c>
      <c r="H445" t="s">
        <v>49</v>
      </c>
      <c r="I445" t="s">
        <v>3034</v>
      </c>
      <c r="J445" s="8"/>
      <c r="K445" t="s">
        <v>3035</v>
      </c>
      <c r="L445" t="s">
        <v>3036</v>
      </c>
      <c r="M445" t="s">
        <v>3037</v>
      </c>
      <c r="N445" t="s">
        <v>3037</v>
      </c>
      <c r="O445" s="6" t="s">
        <v>3038</v>
      </c>
      <c r="P445" s="6" t="s">
        <v>3037</v>
      </c>
      <c r="Q445" s="6" t="s">
        <v>3036</v>
      </c>
      <c r="R445" s="9" t="s">
        <v>3039</v>
      </c>
      <c r="S445" s="8" t="s">
        <v>55</v>
      </c>
      <c r="U445" s="8"/>
      <c r="V445" s="26">
        <v>110</v>
      </c>
      <c r="W445" s="26">
        <v>184</v>
      </c>
      <c r="X445" s="26">
        <v>94</v>
      </c>
      <c r="Y445" s="26">
        <v>171</v>
      </c>
      <c r="Z445" s="26">
        <f t="shared" si="32"/>
        <v>108.217</v>
      </c>
      <c r="AA445" s="26">
        <f t="shared" si="32"/>
        <v>193.12049999999999</v>
      </c>
      <c r="AB445" s="26"/>
      <c r="AC445" s="26">
        <f t="shared" si="34"/>
        <v>150.66874999999999</v>
      </c>
      <c r="AD445" s="10">
        <f t="shared" si="35"/>
        <v>2.2433901926979911</v>
      </c>
      <c r="AE445" s="11">
        <f t="shared" si="33"/>
        <v>0.83557416394579809</v>
      </c>
      <c r="AF445" s="3"/>
    </row>
    <row r="446" spans="1:33" x14ac:dyDescent="0.2">
      <c r="A446" s="6" t="s">
        <v>3040</v>
      </c>
      <c r="C446" s="1">
        <f t="shared" si="31"/>
        <v>2454</v>
      </c>
      <c r="D446" s="7">
        <v>111139</v>
      </c>
      <c r="E446" t="s">
        <v>89</v>
      </c>
      <c r="F446" s="1">
        <v>338610</v>
      </c>
      <c r="G446" s="1">
        <v>336157</v>
      </c>
      <c r="H446" t="s">
        <v>37</v>
      </c>
      <c r="I446" t="s">
        <v>3041</v>
      </c>
      <c r="J446" s="8"/>
      <c r="K446" t="s">
        <v>3042</v>
      </c>
      <c r="L446" t="s">
        <v>3043</v>
      </c>
      <c r="N446" t="s">
        <v>3044</v>
      </c>
      <c r="O446" s="6" t="s">
        <v>3045</v>
      </c>
      <c r="P446" s="6" t="s">
        <v>3044</v>
      </c>
      <c r="Q446" s="6" t="s">
        <v>3043</v>
      </c>
      <c r="R446" s="9" t="s">
        <v>3046</v>
      </c>
      <c r="S446" s="8" t="s">
        <v>44</v>
      </c>
      <c r="U446" s="8"/>
      <c r="V446" s="26">
        <v>775</v>
      </c>
      <c r="W446" s="26">
        <v>980</v>
      </c>
      <c r="X446" s="26">
        <v>573</v>
      </c>
      <c r="Y446" s="26">
        <v>788</v>
      </c>
      <c r="Z446" s="26">
        <f t="shared" si="32"/>
        <v>706.80150000000003</v>
      </c>
      <c r="AA446" s="26">
        <f t="shared" si="32"/>
        <v>952.37400000000002</v>
      </c>
      <c r="AB446" s="26"/>
      <c r="AC446" s="26">
        <f t="shared" si="34"/>
        <v>829.58775000000003</v>
      </c>
      <c r="AD446" s="10">
        <f t="shared" si="35"/>
        <v>2.2396622564734674</v>
      </c>
      <c r="AE446" s="11">
        <f t="shared" si="33"/>
        <v>0.43022313365075299</v>
      </c>
      <c r="AF446" s="3"/>
    </row>
    <row r="447" spans="1:33" x14ac:dyDescent="0.2">
      <c r="A447" s="6" t="s">
        <v>3047</v>
      </c>
      <c r="B447" t="s">
        <v>3048</v>
      </c>
      <c r="C447" s="1">
        <f t="shared" si="31"/>
        <v>1116</v>
      </c>
      <c r="D447" s="7">
        <v>309007</v>
      </c>
      <c r="E447" t="s">
        <v>66</v>
      </c>
      <c r="F447" s="1">
        <v>1359173</v>
      </c>
      <c r="G447" s="1">
        <v>1358058</v>
      </c>
      <c r="H447" t="s">
        <v>37</v>
      </c>
      <c r="I447" t="s">
        <v>3049</v>
      </c>
      <c r="J447" s="8"/>
      <c r="K447" t="s">
        <v>3050</v>
      </c>
      <c r="L447" t="s">
        <v>3051</v>
      </c>
      <c r="M447" t="s">
        <v>3052</v>
      </c>
      <c r="N447" t="s">
        <v>3052</v>
      </c>
      <c r="O447" s="6" t="s">
        <v>3053</v>
      </c>
      <c r="P447" s="6" t="s">
        <v>3052</v>
      </c>
      <c r="Q447" s="6" t="s">
        <v>3051</v>
      </c>
      <c r="R447" s="9" t="s">
        <v>3054</v>
      </c>
      <c r="S447" s="8" t="s">
        <v>44</v>
      </c>
      <c r="U447" s="8"/>
      <c r="V447" s="26">
        <v>528</v>
      </c>
      <c r="W447" s="26">
        <v>663</v>
      </c>
      <c r="X447" s="26">
        <v>409</v>
      </c>
      <c r="Y447" s="26">
        <v>604</v>
      </c>
      <c r="Z447" s="26">
        <f t="shared" si="32"/>
        <v>492.1995</v>
      </c>
      <c r="AA447" s="26">
        <f t="shared" si="32"/>
        <v>686.14200000000005</v>
      </c>
      <c r="AB447" s="26"/>
      <c r="AC447" s="26">
        <f t="shared" si="34"/>
        <v>589.17075</v>
      </c>
      <c r="AD447" s="10">
        <f t="shared" si="35"/>
        <v>2.2337282837600494</v>
      </c>
      <c r="AE447" s="11">
        <f t="shared" si="33"/>
        <v>0.47926398692397232</v>
      </c>
      <c r="AF447" s="3"/>
      <c r="AG447" s="2">
        <v>0</v>
      </c>
    </row>
    <row r="448" spans="1:33" x14ac:dyDescent="0.2">
      <c r="A448" s="6" t="s">
        <v>3055</v>
      </c>
      <c r="C448" s="1">
        <f t="shared" si="31"/>
        <v>1539</v>
      </c>
      <c r="D448" s="7">
        <v>-230188</v>
      </c>
      <c r="E448" t="s">
        <v>526</v>
      </c>
      <c r="F448" s="1">
        <v>220222</v>
      </c>
      <c r="G448" s="1">
        <v>221760</v>
      </c>
      <c r="H448" t="s">
        <v>49</v>
      </c>
      <c r="I448" t="s">
        <v>3056</v>
      </c>
      <c r="J448" s="8"/>
      <c r="K448" t="s">
        <v>3057</v>
      </c>
      <c r="L448" t="s">
        <v>3058</v>
      </c>
      <c r="M448" t="s">
        <v>3059</v>
      </c>
      <c r="N448" t="s">
        <v>3059</v>
      </c>
      <c r="O448" s="6" t="s">
        <v>3060</v>
      </c>
      <c r="P448" s="6" t="s">
        <v>3059</v>
      </c>
      <c r="Q448" s="6" t="s">
        <v>3058</v>
      </c>
      <c r="R448" s="9" t="s">
        <v>3061</v>
      </c>
      <c r="S448" s="8" t="s">
        <v>55</v>
      </c>
      <c r="U448" s="8"/>
      <c r="V448" s="26">
        <v>171</v>
      </c>
      <c r="W448" s="26">
        <v>317</v>
      </c>
      <c r="X448" s="26">
        <v>132</v>
      </c>
      <c r="Y448" s="26">
        <v>175</v>
      </c>
      <c r="Z448" s="26">
        <f t="shared" si="32"/>
        <v>159.82599999999999</v>
      </c>
      <c r="AA448" s="26">
        <f t="shared" si="32"/>
        <v>261.96249999999998</v>
      </c>
      <c r="AB448" s="26"/>
      <c r="AC448" s="26">
        <f t="shared" si="34"/>
        <v>210.89425</v>
      </c>
      <c r="AD448" s="10">
        <f t="shared" si="35"/>
        <v>2.2267937814449374</v>
      </c>
      <c r="AE448" s="11">
        <f t="shared" si="33"/>
        <v>0.71285818384237043</v>
      </c>
      <c r="AF448" s="3"/>
    </row>
    <row r="449" spans="1:33" x14ac:dyDescent="0.2">
      <c r="A449" s="6" t="s">
        <v>3062</v>
      </c>
      <c r="C449" s="1">
        <f t="shared" si="31"/>
        <v>1389</v>
      </c>
      <c r="D449" s="7">
        <v>-38103</v>
      </c>
      <c r="E449" t="s">
        <v>270</v>
      </c>
      <c r="F449" s="1">
        <v>207187</v>
      </c>
      <c r="G449" s="1">
        <v>208575</v>
      </c>
      <c r="H449" t="s">
        <v>49</v>
      </c>
      <c r="I449" t="s">
        <v>3063</v>
      </c>
      <c r="J449" s="8"/>
      <c r="K449" t="s">
        <v>3064</v>
      </c>
      <c r="L449" t="s">
        <v>3065</v>
      </c>
      <c r="M449" t="s">
        <v>3066</v>
      </c>
      <c r="N449" t="s">
        <v>3066</v>
      </c>
      <c r="O449" s="6" t="s">
        <v>3067</v>
      </c>
      <c r="P449" s="6" t="s">
        <v>3066</v>
      </c>
      <c r="Q449" s="6" t="s">
        <v>3065</v>
      </c>
      <c r="R449" s="9" t="s">
        <v>3068</v>
      </c>
      <c r="S449" s="8" t="s">
        <v>55</v>
      </c>
      <c r="U449" s="8"/>
      <c r="V449" s="26">
        <v>293</v>
      </c>
      <c r="W449" s="26">
        <v>404</v>
      </c>
      <c r="X449" s="26">
        <v>258</v>
      </c>
      <c r="Y449" s="26">
        <v>391</v>
      </c>
      <c r="Z449" s="26">
        <f t="shared" si="32"/>
        <v>290.81899999999996</v>
      </c>
      <c r="AA449" s="26">
        <f t="shared" si="32"/>
        <v>431.93049999999999</v>
      </c>
      <c r="AB449" s="26"/>
      <c r="AC449" s="26">
        <f t="shared" si="34"/>
        <v>361.37474999999995</v>
      </c>
      <c r="AD449" s="10">
        <f t="shared" si="35"/>
        <v>2.2260722230414616</v>
      </c>
      <c r="AE449" s="11">
        <f t="shared" si="33"/>
        <v>0.57067766592665903</v>
      </c>
      <c r="AF449" s="3"/>
      <c r="AG449" s="2">
        <v>0</v>
      </c>
    </row>
    <row r="450" spans="1:33" x14ac:dyDescent="0.2">
      <c r="A450" s="6" t="s">
        <v>3069</v>
      </c>
      <c r="C450" s="1">
        <f t="shared" si="31"/>
        <v>1008</v>
      </c>
      <c r="D450" s="7">
        <v>274640</v>
      </c>
      <c r="E450" t="s">
        <v>149</v>
      </c>
      <c r="F450" s="1">
        <v>1067923</v>
      </c>
      <c r="G450" s="1">
        <v>1066916</v>
      </c>
      <c r="H450" t="s">
        <v>37</v>
      </c>
      <c r="I450" t="s">
        <v>3070</v>
      </c>
      <c r="J450" s="8"/>
      <c r="K450" t="s">
        <v>3071</v>
      </c>
      <c r="M450" t="s">
        <v>3072</v>
      </c>
      <c r="N450" t="s">
        <v>3072</v>
      </c>
      <c r="O450" s="6" t="s">
        <v>3073</v>
      </c>
      <c r="P450" s="6" t="s">
        <v>3072</v>
      </c>
      <c r="Q450" s="6" t="s">
        <v>3074</v>
      </c>
      <c r="R450" s="9" t="s">
        <v>3075</v>
      </c>
      <c r="S450" s="8" t="s">
        <v>55</v>
      </c>
      <c r="U450" s="8"/>
      <c r="V450" s="26">
        <v>622</v>
      </c>
      <c r="W450" s="26">
        <v>775</v>
      </c>
      <c r="X450" s="26">
        <v>572</v>
      </c>
      <c r="Y450" s="26">
        <v>798</v>
      </c>
      <c r="Z450" s="26">
        <f t="shared" si="32"/>
        <v>629.74599999999998</v>
      </c>
      <c r="AA450" s="26">
        <f t="shared" si="32"/>
        <v>855.72900000000004</v>
      </c>
      <c r="AB450" s="26"/>
      <c r="AC450" s="26">
        <f t="shared" si="34"/>
        <v>742.73749999999995</v>
      </c>
      <c r="AD450" s="10">
        <f t="shared" si="35"/>
        <v>2.2249515376548463</v>
      </c>
      <c r="AE450" s="11">
        <f t="shared" si="33"/>
        <v>0.44238392991587178</v>
      </c>
      <c r="AF450" s="3"/>
    </row>
    <row r="451" spans="1:33" x14ac:dyDescent="0.2">
      <c r="A451" s="6" t="s">
        <v>3076</v>
      </c>
      <c r="B451" t="s">
        <v>3077</v>
      </c>
      <c r="C451" s="1">
        <f t="shared" si="31"/>
        <v>531</v>
      </c>
      <c r="D451" s="7">
        <v>-627571</v>
      </c>
      <c r="E451" t="s">
        <v>98</v>
      </c>
      <c r="F451" s="1">
        <v>327227</v>
      </c>
      <c r="G451" s="1">
        <v>327757</v>
      </c>
      <c r="H451" t="s">
        <v>49</v>
      </c>
      <c r="I451" t="s">
        <v>3078</v>
      </c>
      <c r="J451" s="8"/>
      <c r="K451" t="s">
        <v>3079</v>
      </c>
      <c r="L451" t="s">
        <v>3077</v>
      </c>
      <c r="M451" t="s">
        <v>3080</v>
      </c>
      <c r="N451" t="s">
        <v>3080</v>
      </c>
      <c r="O451" s="6" t="s">
        <v>3081</v>
      </c>
      <c r="P451" s="6" t="s">
        <v>3080</v>
      </c>
      <c r="Q451" s="6" t="s">
        <v>3077</v>
      </c>
      <c r="R451" s="9" t="s">
        <v>3082</v>
      </c>
      <c r="S451" s="8" t="s">
        <v>55</v>
      </c>
      <c r="U451" s="8"/>
      <c r="V451" s="26">
        <v>119</v>
      </c>
      <c r="W451" s="26">
        <v>255</v>
      </c>
      <c r="X451" s="26">
        <v>120</v>
      </c>
      <c r="Y451" s="26">
        <v>153</v>
      </c>
      <c r="Z451" s="26">
        <f t="shared" si="32"/>
        <v>127.16</v>
      </c>
      <c r="AA451" s="26">
        <f t="shared" si="32"/>
        <v>218.08150000000001</v>
      </c>
      <c r="AB451" s="26"/>
      <c r="AC451" s="26">
        <f t="shared" si="34"/>
        <v>172.62074999999999</v>
      </c>
      <c r="AD451" s="10">
        <f t="shared" si="35"/>
        <v>2.2238319161409312</v>
      </c>
      <c r="AE451" s="11">
        <f t="shared" si="33"/>
        <v>0.77822246879232071</v>
      </c>
      <c r="AF451" s="3"/>
    </row>
    <row r="452" spans="1:33" x14ac:dyDescent="0.2">
      <c r="A452" s="6" t="s">
        <v>3083</v>
      </c>
      <c r="C452" s="1">
        <f t="shared" si="31"/>
        <v>1905</v>
      </c>
      <c r="D452" s="7">
        <v>-152409</v>
      </c>
      <c r="E452" t="s">
        <v>74</v>
      </c>
      <c r="F452" s="1">
        <v>835725</v>
      </c>
      <c r="G452" s="1">
        <v>833821</v>
      </c>
      <c r="H452" t="s">
        <v>37</v>
      </c>
      <c r="I452" t="s">
        <v>3084</v>
      </c>
      <c r="J452" s="8"/>
      <c r="K452" t="s">
        <v>3085</v>
      </c>
      <c r="L452" t="s">
        <v>3086</v>
      </c>
      <c r="M452" t="s">
        <v>3087</v>
      </c>
      <c r="N452" t="s">
        <v>3088</v>
      </c>
      <c r="O452" s="6" t="s">
        <v>3089</v>
      </c>
      <c r="P452" s="6" t="s">
        <v>3088</v>
      </c>
      <c r="Q452" s="6" t="s">
        <v>3090</v>
      </c>
      <c r="R452" s="9" t="s">
        <v>3091</v>
      </c>
      <c r="S452" s="8" t="s">
        <v>44</v>
      </c>
      <c r="U452" s="8"/>
      <c r="V452" s="26">
        <v>1386</v>
      </c>
      <c r="W452" s="26">
        <v>1891</v>
      </c>
      <c r="X452" s="26">
        <v>1372</v>
      </c>
      <c r="Y452" s="26">
        <v>1561</v>
      </c>
      <c r="Z452" s="26">
        <f t="shared" si="32"/>
        <v>1456.146</v>
      </c>
      <c r="AA452" s="26">
        <f t="shared" si="32"/>
        <v>1860.4655</v>
      </c>
      <c r="AB452" s="26"/>
      <c r="AC452" s="26">
        <f t="shared" si="34"/>
        <v>1658.30575</v>
      </c>
      <c r="AD452" s="10">
        <f t="shared" si="35"/>
        <v>2.2218810549643093</v>
      </c>
      <c r="AE452" s="11">
        <f t="shared" si="33"/>
        <v>0.35350862360827578</v>
      </c>
      <c r="AF452" s="3"/>
    </row>
    <row r="453" spans="1:33" x14ac:dyDescent="0.2">
      <c r="A453" s="6" t="s">
        <v>3092</v>
      </c>
      <c r="C453" s="1">
        <f t="shared" si="31"/>
        <v>2484</v>
      </c>
      <c r="D453" s="7">
        <v>-885395</v>
      </c>
      <c r="E453" t="s">
        <v>74</v>
      </c>
      <c r="F453" s="1">
        <v>100545</v>
      </c>
      <c r="G453" s="1">
        <v>103028</v>
      </c>
      <c r="H453" t="s">
        <v>49</v>
      </c>
      <c r="I453" t="s">
        <v>3093</v>
      </c>
      <c r="J453" s="8"/>
      <c r="K453" t="s">
        <v>3094</v>
      </c>
      <c r="L453" t="s">
        <v>3095</v>
      </c>
      <c r="M453" t="s">
        <v>3096</v>
      </c>
      <c r="N453" t="s">
        <v>3096</v>
      </c>
      <c r="O453" s="6" t="s">
        <v>3097</v>
      </c>
      <c r="P453" s="6" t="s">
        <v>3096</v>
      </c>
      <c r="Q453" s="6" t="s">
        <v>3095</v>
      </c>
      <c r="R453" s="9" t="s">
        <v>3098</v>
      </c>
      <c r="S453" s="8" t="s">
        <v>44</v>
      </c>
      <c r="U453" s="8"/>
      <c r="V453" s="26">
        <v>1698</v>
      </c>
      <c r="W453" s="26">
        <v>2238</v>
      </c>
      <c r="X453" s="26">
        <v>1584</v>
      </c>
      <c r="Y453" s="26">
        <v>1826</v>
      </c>
      <c r="Z453" s="26">
        <f t="shared" si="32"/>
        <v>1729.912</v>
      </c>
      <c r="AA453" s="26">
        <f t="shared" si="32"/>
        <v>2189.123</v>
      </c>
      <c r="AB453" s="26"/>
      <c r="AC453" s="26">
        <f t="shared" si="34"/>
        <v>1959.5174999999999</v>
      </c>
      <c r="AD453" s="10">
        <f t="shared" si="35"/>
        <v>2.2186727751665667</v>
      </c>
      <c r="AE453" s="11">
        <f t="shared" si="33"/>
        <v>0.33965436698329976</v>
      </c>
      <c r="AF453" s="3"/>
    </row>
    <row r="454" spans="1:33" x14ac:dyDescent="0.2">
      <c r="A454" s="6" t="s">
        <v>3099</v>
      </c>
      <c r="C454" s="1">
        <f t="shared" si="31"/>
        <v>327</v>
      </c>
      <c r="D454" s="7">
        <v>-61738</v>
      </c>
      <c r="E454" t="s">
        <v>676</v>
      </c>
      <c r="F454" s="1">
        <v>493013</v>
      </c>
      <c r="G454" s="1">
        <v>492687</v>
      </c>
      <c r="H454" t="s">
        <v>37</v>
      </c>
      <c r="I454" t="s">
        <v>3100</v>
      </c>
      <c r="J454" s="8"/>
      <c r="K454" t="s">
        <v>3101</v>
      </c>
      <c r="O454" s="6" t="s">
        <v>3102</v>
      </c>
      <c r="P454" s="6"/>
      <c r="Q454" s="6"/>
      <c r="R454" s="9" t="e">
        <v>#N/A</v>
      </c>
      <c r="S454" s="8"/>
      <c r="U454" s="8"/>
      <c r="V454" s="26">
        <v>159</v>
      </c>
      <c r="W454" s="26">
        <v>349</v>
      </c>
      <c r="X454" s="26">
        <v>148</v>
      </c>
      <c r="Y454" s="26">
        <v>153</v>
      </c>
      <c r="Z454" s="26">
        <f t="shared" si="32"/>
        <v>162.714</v>
      </c>
      <c r="AA454" s="26">
        <f t="shared" si="32"/>
        <v>265.08150000000001</v>
      </c>
      <c r="AB454" s="26"/>
      <c r="AC454" s="26">
        <f t="shared" si="34"/>
        <v>213.89775</v>
      </c>
      <c r="AD454" s="10">
        <f t="shared" si="35"/>
        <v>2.2130220859826921</v>
      </c>
      <c r="AE454" s="11">
        <f t="shared" si="33"/>
        <v>0.70409760163024071</v>
      </c>
      <c r="AF454" s="3"/>
    </row>
    <row r="455" spans="1:33" x14ac:dyDescent="0.2">
      <c r="A455" s="6" t="s">
        <v>3103</v>
      </c>
      <c r="C455" s="1">
        <f t="shared" si="31"/>
        <v>1182</v>
      </c>
      <c r="D455" s="7">
        <v>-26177</v>
      </c>
      <c r="E455" t="s">
        <v>526</v>
      </c>
      <c r="F455" s="1">
        <v>424411</v>
      </c>
      <c r="G455" s="1">
        <v>425592</v>
      </c>
      <c r="H455" t="s">
        <v>49</v>
      </c>
      <c r="I455" t="s">
        <v>3104</v>
      </c>
      <c r="J455" s="8"/>
      <c r="K455" t="s">
        <v>3105</v>
      </c>
      <c r="M455" t="s">
        <v>3106</v>
      </c>
      <c r="N455" t="s">
        <v>3106</v>
      </c>
      <c r="O455" s="6" t="s">
        <v>3107</v>
      </c>
      <c r="P455" s="6" t="s">
        <v>3106</v>
      </c>
      <c r="Q455" s="6" t="s">
        <v>3108</v>
      </c>
      <c r="R455" s="9" t="s">
        <v>3109</v>
      </c>
      <c r="S455" s="8" t="s">
        <v>55</v>
      </c>
      <c r="U455" s="8"/>
      <c r="V455" s="26">
        <v>431</v>
      </c>
      <c r="W455" s="26">
        <v>626</v>
      </c>
      <c r="X455" s="26">
        <v>393</v>
      </c>
      <c r="Y455" s="26">
        <v>510</v>
      </c>
      <c r="Z455" s="26">
        <f t="shared" si="32"/>
        <v>434.81150000000002</v>
      </c>
      <c r="AA455" s="26">
        <f t="shared" si="32"/>
        <v>612.60500000000002</v>
      </c>
      <c r="AB455" s="26"/>
      <c r="AC455" s="26">
        <f t="shared" si="34"/>
        <v>523.70825000000002</v>
      </c>
      <c r="AD455" s="10">
        <f t="shared" si="35"/>
        <v>2.2129917225357421</v>
      </c>
      <c r="AE455" s="11">
        <f t="shared" si="33"/>
        <v>0.49456704445057703</v>
      </c>
      <c r="AF455" s="3"/>
    </row>
    <row r="456" spans="1:33" x14ac:dyDescent="0.2">
      <c r="A456" s="6" t="s">
        <v>3110</v>
      </c>
      <c r="C456" s="1">
        <f t="shared" si="31"/>
        <v>1896</v>
      </c>
      <c r="D456" s="7">
        <v>389854</v>
      </c>
      <c r="E456" t="s">
        <v>270</v>
      </c>
      <c r="F456" s="1">
        <v>636785</v>
      </c>
      <c r="G456" s="1">
        <v>634890</v>
      </c>
      <c r="H456" t="s">
        <v>37</v>
      </c>
      <c r="I456" t="s">
        <v>3111</v>
      </c>
      <c r="J456" s="8"/>
      <c r="K456" t="s">
        <v>3112</v>
      </c>
      <c r="L456" t="s">
        <v>3113</v>
      </c>
      <c r="M456" t="s">
        <v>3114</v>
      </c>
      <c r="N456" t="s">
        <v>3114</v>
      </c>
      <c r="O456" s="6" t="s">
        <v>3115</v>
      </c>
      <c r="P456" s="6" t="s">
        <v>3114</v>
      </c>
      <c r="Q456" s="6" t="s">
        <v>3113</v>
      </c>
      <c r="R456" s="9" t="s">
        <v>3116</v>
      </c>
      <c r="S456" s="8" t="s">
        <v>55</v>
      </c>
      <c r="U456" s="8"/>
      <c r="V456" s="26">
        <v>52</v>
      </c>
      <c r="W456" s="26">
        <v>68</v>
      </c>
      <c r="X456" s="26">
        <v>28</v>
      </c>
      <c r="Y456" s="26">
        <v>107</v>
      </c>
      <c r="Z456" s="26">
        <f t="shared" si="32"/>
        <v>42.554000000000002</v>
      </c>
      <c r="AA456" s="26">
        <f t="shared" si="32"/>
        <v>97.648500000000013</v>
      </c>
      <c r="AB456" s="26"/>
      <c r="AC456" s="26">
        <f t="shared" si="34"/>
        <v>70.101250000000007</v>
      </c>
      <c r="AD456" s="10">
        <f t="shared" si="35"/>
        <v>2.2092459110057199</v>
      </c>
      <c r="AE456" s="11">
        <f t="shared" si="33"/>
        <v>1.1983031336852497</v>
      </c>
      <c r="AF456" s="3"/>
    </row>
    <row r="457" spans="1:33" x14ac:dyDescent="0.2">
      <c r="A457" s="6" t="s">
        <v>3117</v>
      </c>
      <c r="C457" s="1">
        <f t="shared" si="31"/>
        <v>762</v>
      </c>
      <c r="D457" s="7">
        <v>468180</v>
      </c>
      <c r="E457" t="s">
        <v>89</v>
      </c>
      <c r="F457" s="1">
        <v>694044</v>
      </c>
      <c r="G457" s="1">
        <v>694805</v>
      </c>
      <c r="H457" t="s">
        <v>49</v>
      </c>
      <c r="I457" t="s">
        <v>3118</v>
      </c>
      <c r="J457" s="8"/>
      <c r="K457" t="s">
        <v>3119</v>
      </c>
      <c r="L457" t="s">
        <v>3120</v>
      </c>
      <c r="M457" t="s">
        <v>3121</v>
      </c>
      <c r="N457" t="s">
        <v>3121</v>
      </c>
      <c r="O457" s="6" t="s">
        <v>3122</v>
      </c>
      <c r="P457" s="6" t="s">
        <v>3121</v>
      </c>
      <c r="Q457" s="6" t="s">
        <v>3120</v>
      </c>
      <c r="R457" s="9" t="s">
        <v>3123</v>
      </c>
      <c r="S457" s="8" t="s">
        <v>55</v>
      </c>
      <c r="U457" s="8"/>
      <c r="V457" s="26">
        <v>29</v>
      </c>
      <c r="W457" s="26">
        <v>88</v>
      </c>
      <c r="X457" s="26">
        <v>27</v>
      </c>
      <c r="Y457" s="26">
        <v>57</v>
      </c>
      <c r="Z457" s="26">
        <f t="shared" si="32"/>
        <v>30.4985</v>
      </c>
      <c r="AA457" s="26">
        <f t="shared" si="32"/>
        <v>78.373500000000007</v>
      </c>
      <c r="AB457" s="26"/>
      <c r="AC457" s="26">
        <f t="shared" si="34"/>
        <v>54.436000000000007</v>
      </c>
      <c r="AD457" s="10">
        <f t="shared" si="35"/>
        <v>2.1989604812086307</v>
      </c>
      <c r="AE457" s="11">
        <f t="shared" si="33"/>
        <v>1.3616276375464929</v>
      </c>
      <c r="AF457" s="3"/>
    </row>
    <row r="458" spans="1:33" x14ac:dyDescent="0.2">
      <c r="A458" s="6" t="s">
        <v>3124</v>
      </c>
      <c r="C458" s="1">
        <f t="shared" si="31"/>
        <v>1122</v>
      </c>
      <c r="D458" s="7">
        <v>331524</v>
      </c>
      <c r="E458" t="s">
        <v>89</v>
      </c>
      <c r="F458" s="1">
        <v>558329</v>
      </c>
      <c r="G458" s="1">
        <v>557208</v>
      </c>
      <c r="H458" t="s">
        <v>37</v>
      </c>
      <c r="I458" t="s">
        <v>3125</v>
      </c>
      <c r="J458" s="8"/>
      <c r="K458" t="s">
        <v>3126</v>
      </c>
      <c r="L458" t="s">
        <v>3127</v>
      </c>
      <c r="M458" t="s">
        <v>3128</v>
      </c>
      <c r="N458" t="s">
        <v>3128</v>
      </c>
      <c r="O458" s="6" t="s">
        <v>3129</v>
      </c>
      <c r="P458" s="6" t="s">
        <v>3128</v>
      </c>
      <c r="Q458" s="6" t="s">
        <v>3127</v>
      </c>
      <c r="R458" s="9" t="s">
        <v>3130</v>
      </c>
      <c r="S458" s="8" t="s">
        <v>55</v>
      </c>
      <c r="U458" s="8"/>
      <c r="V458" s="26">
        <v>52</v>
      </c>
      <c r="W458" s="26">
        <v>114</v>
      </c>
      <c r="X458" s="26">
        <v>64</v>
      </c>
      <c r="Y458" s="26">
        <v>118</v>
      </c>
      <c r="Z458" s="26">
        <f t="shared" si="32"/>
        <v>62.552</v>
      </c>
      <c r="AA458" s="26">
        <f t="shared" si="32"/>
        <v>127.089</v>
      </c>
      <c r="AB458" s="26"/>
      <c r="AC458" s="26">
        <f t="shared" si="34"/>
        <v>94.820499999999996</v>
      </c>
      <c r="AD458" s="10">
        <f t="shared" si="35"/>
        <v>2.1975573602941418</v>
      </c>
      <c r="AE458" s="11">
        <f t="shared" si="33"/>
        <v>1.0227112473118034</v>
      </c>
      <c r="AF458" s="3"/>
    </row>
    <row r="459" spans="1:33" x14ac:dyDescent="0.2">
      <c r="A459" s="6" t="s">
        <v>3131</v>
      </c>
      <c r="C459" s="1">
        <f t="shared" si="31"/>
        <v>639</v>
      </c>
      <c r="D459" s="7">
        <v>215296</v>
      </c>
      <c r="E459" t="s">
        <v>89</v>
      </c>
      <c r="F459" s="1">
        <v>441860</v>
      </c>
      <c r="G459" s="1">
        <v>441222</v>
      </c>
      <c r="H459" t="s">
        <v>37</v>
      </c>
      <c r="I459" t="s">
        <v>3132</v>
      </c>
      <c r="J459" s="8"/>
      <c r="K459" t="s">
        <v>3133</v>
      </c>
      <c r="L459" t="s">
        <v>3134</v>
      </c>
      <c r="M459" t="s">
        <v>3135</v>
      </c>
      <c r="N459" t="s">
        <v>3135</v>
      </c>
      <c r="O459" s="6" t="s">
        <v>3136</v>
      </c>
      <c r="P459" s="6" t="s">
        <v>3135</v>
      </c>
      <c r="Q459" s="6" t="s">
        <v>3134</v>
      </c>
      <c r="R459" s="9" t="s">
        <v>3137</v>
      </c>
      <c r="S459" s="8" t="s">
        <v>55</v>
      </c>
      <c r="U459" s="8"/>
      <c r="V459" s="26">
        <v>25</v>
      </c>
      <c r="W459" s="26">
        <v>36</v>
      </c>
      <c r="X459" s="26">
        <v>24</v>
      </c>
      <c r="Y459" s="26">
        <v>91</v>
      </c>
      <c r="Z459" s="26">
        <f t="shared" si="32"/>
        <v>26.832000000000001</v>
      </c>
      <c r="AA459" s="26">
        <f t="shared" si="32"/>
        <v>72.280500000000004</v>
      </c>
      <c r="AB459" s="26"/>
      <c r="AC459" s="26">
        <f t="shared" si="34"/>
        <v>49.556250000000006</v>
      </c>
      <c r="AD459" s="10">
        <f t="shared" si="35"/>
        <v>2.1960525860088977</v>
      </c>
      <c r="AE459" s="11">
        <f t="shared" si="33"/>
        <v>1.4296518920579184</v>
      </c>
      <c r="AF459" s="3"/>
    </row>
    <row r="460" spans="1:33" x14ac:dyDescent="0.2">
      <c r="A460" s="6" t="s">
        <v>3138</v>
      </c>
      <c r="C460" s="1">
        <f t="shared" ref="C460:C523" si="36">ABS(F460-G460)+1</f>
        <v>699</v>
      </c>
      <c r="D460" s="7">
        <v>745131</v>
      </c>
      <c r="E460" t="s">
        <v>141</v>
      </c>
      <c r="F460" s="1">
        <v>1003200</v>
      </c>
      <c r="G460" s="1">
        <v>1002502</v>
      </c>
      <c r="H460" t="s">
        <v>37</v>
      </c>
      <c r="I460" t="s">
        <v>3139</v>
      </c>
      <c r="J460" s="8"/>
      <c r="K460" t="s">
        <v>3140</v>
      </c>
      <c r="L460" t="s">
        <v>3141</v>
      </c>
      <c r="M460" t="s">
        <v>3142</v>
      </c>
      <c r="N460" t="s">
        <v>3142</v>
      </c>
      <c r="O460" s="6" t="s">
        <v>3143</v>
      </c>
      <c r="P460" s="6" t="s">
        <v>3142</v>
      </c>
      <c r="Q460" s="6" t="s">
        <v>3141</v>
      </c>
      <c r="R460" s="9" t="s">
        <v>3144</v>
      </c>
      <c r="S460" s="8" t="s">
        <v>55</v>
      </c>
      <c r="U460" s="8"/>
      <c r="V460" s="26">
        <v>35</v>
      </c>
      <c r="W460" s="26">
        <v>77</v>
      </c>
      <c r="X460" s="26">
        <v>43</v>
      </c>
      <c r="Y460" s="26">
        <v>98</v>
      </c>
      <c r="Z460" s="26">
        <f t="shared" ref="Z460:AA523" si="37">AVERAGE(V460+1,(X460*X$2+1))</f>
        <v>42.386499999999998</v>
      </c>
      <c r="AA460" s="26">
        <f t="shared" si="37"/>
        <v>96.879000000000005</v>
      </c>
      <c r="AB460" s="26"/>
      <c r="AC460" s="26">
        <f t="shared" si="34"/>
        <v>69.632750000000001</v>
      </c>
      <c r="AD460" s="10">
        <f t="shared" si="35"/>
        <v>2.1910897874472237</v>
      </c>
      <c r="AE460" s="11">
        <f t="shared" ref="AE460:AE523" si="38">LOG(AA460/Z460,2)</f>
        <v>1.1925791303994546</v>
      </c>
      <c r="AF460" s="3"/>
    </row>
    <row r="461" spans="1:33" x14ac:dyDescent="0.2">
      <c r="A461" s="6" t="s">
        <v>3145</v>
      </c>
      <c r="B461" t="s">
        <v>3146</v>
      </c>
      <c r="C461" s="1">
        <f t="shared" si="36"/>
        <v>3120</v>
      </c>
      <c r="D461" s="7">
        <v>-737303</v>
      </c>
      <c r="E461" t="s">
        <v>74</v>
      </c>
      <c r="F461" s="1">
        <v>251438</v>
      </c>
      <c r="G461" s="1">
        <v>248319</v>
      </c>
      <c r="H461" t="s">
        <v>37</v>
      </c>
      <c r="I461" t="s">
        <v>3147</v>
      </c>
      <c r="J461" s="8"/>
      <c r="K461" t="s">
        <v>3148</v>
      </c>
      <c r="L461" t="s">
        <v>3146</v>
      </c>
      <c r="M461" t="s">
        <v>3149</v>
      </c>
      <c r="N461" t="s">
        <v>3149</v>
      </c>
      <c r="O461" s="6" t="s">
        <v>3150</v>
      </c>
      <c r="P461" s="6" t="s">
        <v>3149</v>
      </c>
      <c r="Q461" s="6" t="s">
        <v>3146</v>
      </c>
      <c r="R461" s="9" t="s">
        <v>3151</v>
      </c>
      <c r="S461" s="8" t="s">
        <v>55</v>
      </c>
      <c r="U461" s="8"/>
      <c r="V461" s="26">
        <v>60</v>
      </c>
      <c r="W461" s="26">
        <v>117</v>
      </c>
      <c r="X461" s="26">
        <v>64</v>
      </c>
      <c r="Y461" s="26">
        <v>124</v>
      </c>
      <c r="Z461" s="26">
        <f t="shared" si="37"/>
        <v>66.551999999999992</v>
      </c>
      <c r="AA461" s="26">
        <f t="shared" si="37"/>
        <v>132.102</v>
      </c>
      <c r="AB461" s="26"/>
      <c r="AC461" s="26">
        <f t="shared" si="34"/>
        <v>99.326999999999998</v>
      </c>
      <c r="AD461" s="10">
        <f t="shared" si="35"/>
        <v>2.1748202036009303</v>
      </c>
      <c r="AE461" s="11">
        <f t="shared" si="38"/>
        <v>0.98909838156401786</v>
      </c>
      <c r="AF461" s="3"/>
      <c r="AG461" s="2">
        <v>0</v>
      </c>
    </row>
    <row r="462" spans="1:33" x14ac:dyDescent="0.2">
      <c r="A462" s="6" t="s">
        <v>3152</v>
      </c>
      <c r="C462" s="1">
        <f t="shared" si="36"/>
        <v>1920</v>
      </c>
      <c r="D462" s="7">
        <v>301011</v>
      </c>
      <c r="E462" t="s">
        <v>48</v>
      </c>
      <c r="F462" s="1">
        <v>519347</v>
      </c>
      <c r="G462" s="1">
        <v>517428</v>
      </c>
      <c r="H462" t="s">
        <v>37</v>
      </c>
      <c r="I462" t="s">
        <v>3153</v>
      </c>
      <c r="J462" s="8"/>
      <c r="K462" t="s">
        <v>3154</v>
      </c>
      <c r="L462" t="s">
        <v>3155</v>
      </c>
      <c r="M462" t="s">
        <v>3156</v>
      </c>
      <c r="N462" t="s">
        <v>3156</v>
      </c>
      <c r="O462" s="6" t="s">
        <v>3157</v>
      </c>
      <c r="P462" s="6" t="s">
        <v>3156</v>
      </c>
      <c r="Q462" s="6" t="s">
        <v>3155</v>
      </c>
      <c r="R462" s="9" t="s">
        <v>3158</v>
      </c>
      <c r="S462" s="8" t="s">
        <v>55</v>
      </c>
      <c r="U462" s="8"/>
      <c r="V462" s="26">
        <v>15</v>
      </c>
      <c r="W462" s="26">
        <v>75</v>
      </c>
      <c r="X462" s="26">
        <v>11</v>
      </c>
      <c r="Y462" s="26">
        <v>20</v>
      </c>
      <c r="Z462" s="26">
        <f t="shared" si="37"/>
        <v>14.6105</v>
      </c>
      <c r="AA462" s="26">
        <f t="shared" si="37"/>
        <v>50.21</v>
      </c>
      <c r="AB462" s="26"/>
      <c r="AC462" s="26">
        <f t="shared" ref="AC462:AC525" si="39">AVERAGE(Z462:AA462)</f>
        <v>32.410249999999998</v>
      </c>
      <c r="AD462" s="10">
        <f t="shared" ref="AD462:AD525" si="40">LOG(AA462/Z462,2)/(AE$2+AE$3*(AVERAGE(Z462:AA462)^AE$4))</f>
        <v>2.1697054177393085</v>
      </c>
      <c r="AE462" s="11">
        <f t="shared" si="38"/>
        <v>1.7809691741622893</v>
      </c>
      <c r="AF462" s="3"/>
    </row>
    <row r="463" spans="1:33" x14ac:dyDescent="0.2">
      <c r="A463" s="6" t="s">
        <v>3159</v>
      </c>
      <c r="C463" s="1">
        <f t="shared" si="36"/>
        <v>1464</v>
      </c>
      <c r="D463" s="7">
        <v>328389</v>
      </c>
      <c r="E463" t="s">
        <v>89</v>
      </c>
      <c r="F463" s="1">
        <v>553902</v>
      </c>
      <c r="G463" s="1">
        <v>555365</v>
      </c>
      <c r="H463" t="s">
        <v>49</v>
      </c>
      <c r="I463" t="s">
        <v>3160</v>
      </c>
      <c r="J463" s="8"/>
      <c r="K463" t="s">
        <v>3161</v>
      </c>
      <c r="L463" t="s">
        <v>3162</v>
      </c>
      <c r="N463" t="s">
        <v>3163</v>
      </c>
      <c r="O463" s="6" t="s">
        <v>3164</v>
      </c>
      <c r="P463" s="6" t="s">
        <v>3163</v>
      </c>
      <c r="Q463" s="6" t="s">
        <v>3162</v>
      </c>
      <c r="R463" s="9" t="s">
        <v>3165</v>
      </c>
      <c r="S463" s="8" t="s">
        <v>44</v>
      </c>
      <c r="U463" s="8"/>
      <c r="V463" s="26">
        <v>65</v>
      </c>
      <c r="W463" s="26">
        <v>133</v>
      </c>
      <c r="X463" s="26">
        <v>78</v>
      </c>
      <c r="Y463" s="26">
        <v>135</v>
      </c>
      <c r="Z463" s="26">
        <f t="shared" si="37"/>
        <v>76.829000000000008</v>
      </c>
      <c r="AA463" s="26">
        <f t="shared" si="37"/>
        <v>146.54250000000002</v>
      </c>
      <c r="AB463" s="26"/>
      <c r="AC463" s="26">
        <f t="shared" si="39"/>
        <v>111.68575000000001</v>
      </c>
      <c r="AD463" s="10">
        <f t="shared" si="40"/>
        <v>2.1695733377611592</v>
      </c>
      <c r="AE463" s="11">
        <f t="shared" si="38"/>
        <v>0.93159625233880983</v>
      </c>
      <c r="AF463" s="3"/>
    </row>
    <row r="464" spans="1:33" x14ac:dyDescent="0.2">
      <c r="A464" s="6" t="s">
        <v>3166</v>
      </c>
      <c r="C464" s="1">
        <f t="shared" si="36"/>
        <v>792</v>
      </c>
      <c r="D464" s="7">
        <v>-18856</v>
      </c>
      <c r="E464" t="s">
        <v>149</v>
      </c>
      <c r="F464" s="1">
        <v>774319</v>
      </c>
      <c r="G464" s="1">
        <v>773528</v>
      </c>
      <c r="H464" t="s">
        <v>37</v>
      </c>
      <c r="I464" t="s">
        <v>3167</v>
      </c>
      <c r="J464" s="8"/>
      <c r="K464" t="s">
        <v>3168</v>
      </c>
      <c r="L464" t="s">
        <v>3169</v>
      </c>
      <c r="M464" t="s">
        <v>3170</v>
      </c>
      <c r="N464" t="s">
        <v>3170</v>
      </c>
      <c r="O464" s="6" t="s">
        <v>3171</v>
      </c>
      <c r="P464" s="6" t="s">
        <v>3170</v>
      </c>
      <c r="Q464" s="6" t="s">
        <v>3169</v>
      </c>
      <c r="R464" s="9" t="s">
        <v>3172</v>
      </c>
      <c r="S464" s="8" t="s">
        <v>55</v>
      </c>
      <c r="U464" s="8"/>
      <c r="V464" s="26">
        <v>85</v>
      </c>
      <c r="W464" s="26">
        <v>177</v>
      </c>
      <c r="X464" s="26">
        <v>62</v>
      </c>
      <c r="Y464" s="26">
        <v>100</v>
      </c>
      <c r="Z464" s="26">
        <f t="shared" si="37"/>
        <v>77.941000000000003</v>
      </c>
      <c r="AA464" s="26">
        <f t="shared" si="37"/>
        <v>148.05000000000001</v>
      </c>
      <c r="AB464" s="26"/>
      <c r="AC464" s="26">
        <f t="shared" si="39"/>
        <v>112.99550000000001</v>
      </c>
      <c r="AD464" s="10">
        <f t="shared" si="40"/>
        <v>2.1679187430479709</v>
      </c>
      <c r="AE464" s="11">
        <f t="shared" si="38"/>
        <v>0.925630143685643</v>
      </c>
      <c r="AF464" s="3"/>
    </row>
    <row r="465" spans="1:33" x14ac:dyDescent="0.2">
      <c r="A465" s="6" t="s">
        <v>3173</v>
      </c>
      <c r="C465" s="1">
        <f t="shared" si="36"/>
        <v>462</v>
      </c>
      <c r="D465" s="7">
        <v>-428186</v>
      </c>
      <c r="E465" t="s">
        <v>149</v>
      </c>
      <c r="F465" s="1">
        <v>364363</v>
      </c>
      <c r="G465" s="1">
        <v>364824</v>
      </c>
      <c r="H465" t="s">
        <v>49</v>
      </c>
      <c r="I465" t="s">
        <v>3174</v>
      </c>
      <c r="J465" s="8"/>
      <c r="K465" t="s">
        <v>3175</v>
      </c>
      <c r="L465" t="s">
        <v>3176</v>
      </c>
      <c r="M465" t="s">
        <v>3177</v>
      </c>
      <c r="N465" t="s">
        <v>3177</v>
      </c>
      <c r="O465" s="6" t="s">
        <v>3178</v>
      </c>
      <c r="P465" s="6" t="s">
        <v>3177</v>
      </c>
      <c r="Q465" s="6" t="s">
        <v>3176</v>
      </c>
      <c r="R465" s="9" t="s">
        <v>3179</v>
      </c>
      <c r="S465" s="8" t="s">
        <v>55</v>
      </c>
      <c r="U465" s="8"/>
      <c r="V465" s="26">
        <v>21</v>
      </c>
      <c r="W465" s="26">
        <v>75</v>
      </c>
      <c r="X465" s="26">
        <v>26</v>
      </c>
      <c r="Y465" s="26">
        <v>54</v>
      </c>
      <c r="Z465" s="26">
        <f t="shared" si="37"/>
        <v>25.942999999999998</v>
      </c>
      <c r="AA465" s="26">
        <f t="shared" si="37"/>
        <v>70.117000000000004</v>
      </c>
      <c r="AB465" s="26"/>
      <c r="AC465" s="26">
        <f t="shared" si="39"/>
        <v>48.03</v>
      </c>
      <c r="AD465" s="10">
        <f t="shared" si="40"/>
        <v>2.166709963193163</v>
      </c>
      <c r="AE465" s="11">
        <f t="shared" si="38"/>
        <v>1.4344189510094172</v>
      </c>
      <c r="AF465" s="3"/>
    </row>
    <row r="466" spans="1:33" x14ac:dyDescent="0.2">
      <c r="A466" s="6" t="s">
        <v>3180</v>
      </c>
      <c r="C466" s="1">
        <f t="shared" si="36"/>
        <v>1611</v>
      </c>
      <c r="D466" s="7">
        <v>-287311</v>
      </c>
      <c r="E466" t="s">
        <v>526</v>
      </c>
      <c r="F466" s="1">
        <v>163063</v>
      </c>
      <c r="G466" s="1">
        <v>164673</v>
      </c>
      <c r="H466" t="s">
        <v>49</v>
      </c>
      <c r="I466" t="s">
        <v>3181</v>
      </c>
      <c r="J466" s="8"/>
      <c r="K466" t="s">
        <v>3182</v>
      </c>
      <c r="L466" t="s">
        <v>3183</v>
      </c>
      <c r="M466" t="s">
        <v>3184</v>
      </c>
      <c r="N466" t="s">
        <v>3184</v>
      </c>
      <c r="O466" s="6" t="s">
        <v>3185</v>
      </c>
      <c r="P466" s="6" t="s">
        <v>3184</v>
      </c>
      <c r="Q466" s="6" t="s">
        <v>3183</v>
      </c>
      <c r="R466" s="9" t="s">
        <v>3186</v>
      </c>
      <c r="S466" s="8" t="s">
        <v>55</v>
      </c>
      <c r="U466" s="8"/>
      <c r="V466" s="26">
        <v>356</v>
      </c>
      <c r="W466" s="26">
        <v>528</v>
      </c>
      <c r="X466" s="26">
        <v>324</v>
      </c>
      <c r="Y466" s="26">
        <v>424</v>
      </c>
      <c r="Z466" s="26">
        <f t="shared" si="37"/>
        <v>358.98199999999997</v>
      </c>
      <c r="AA466" s="26">
        <f t="shared" si="37"/>
        <v>513.25199999999995</v>
      </c>
      <c r="AB466" s="26"/>
      <c r="AC466" s="26">
        <f t="shared" si="39"/>
        <v>436.11699999999996</v>
      </c>
      <c r="AD466" s="10">
        <f t="shared" si="40"/>
        <v>2.1603196851881656</v>
      </c>
      <c r="AE466" s="11">
        <f t="shared" si="38"/>
        <v>0.51575583757498877</v>
      </c>
      <c r="AF466" s="3"/>
    </row>
    <row r="467" spans="1:33" x14ac:dyDescent="0.2">
      <c r="A467" s="6" t="s">
        <v>3187</v>
      </c>
      <c r="C467" s="1">
        <f t="shared" si="36"/>
        <v>1809</v>
      </c>
      <c r="D467" s="7">
        <v>46904</v>
      </c>
      <c r="E467" t="s">
        <v>141</v>
      </c>
      <c r="F467" s="1">
        <v>303720</v>
      </c>
      <c r="G467" s="1">
        <v>305528</v>
      </c>
      <c r="H467" t="s">
        <v>49</v>
      </c>
      <c r="I467" t="s">
        <v>3188</v>
      </c>
      <c r="J467" s="8"/>
      <c r="K467" t="s">
        <v>3189</v>
      </c>
      <c r="L467" t="s">
        <v>3190</v>
      </c>
      <c r="M467" t="s">
        <v>3191</v>
      </c>
      <c r="N467" t="s">
        <v>3191</v>
      </c>
      <c r="O467" s="6" t="s">
        <v>3192</v>
      </c>
      <c r="P467" s="6" t="s">
        <v>3191</v>
      </c>
      <c r="Q467" s="6" t="s">
        <v>3190</v>
      </c>
      <c r="R467" s="9" t="s">
        <v>3193</v>
      </c>
      <c r="S467" s="8" t="s">
        <v>55</v>
      </c>
      <c r="U467" s="8"/>
      <c r="V467" s="26">
        <v>308</v>
      </c>
      <c r="W467" s="26">
        <v>418</v>
      </c>
      <c r="X467" s="26">
        <v>213</v>
      </c>
      <c r="Y467" s="26">
        <v>332</v>
      </c>
      <c r="Z467" s="26">
        <f t="shared" si="37"/>
        <v>273.32150000000001</v>
      </c>
      <c r="AA467" s="26">
        <f t="shared" si="37"/>
        <v>404.38599999999997</v>
      </c>
      <c r="AB467" s="26"/>
      <c r="AC467" s="26">
        <f t="shared" si="39"/>
        <v>338.85374999999999</v>
      </c>
      <c r="AD467" s="10">
        <f t="shared" si="40"/>
        <v>2.1497075746453604</v>
      </c>
      <c r="AE467" s="11">
        <f t="shared" si="38"/>
        <v>0.56513410192563318</v>
      </c>
      <c r="AF467" s="3"/>
    </row>
    <row r="468" spans="1:33" x14ac:dyDescent="0.2">
      <c r="A468" s="6" t="s">
        <v>3194</v>
      </c>
      <c r="B468" t="s">
        <v>3195</v>
      </c>
      <c r="C468" s="1">
        <f t="shared" si="36"/>
        <v>2247</v>
      </c>
      <c r="D468" s="7">
        <v>411741</v>
      </c>
      <c r="E468" t="s">
        <v>74</v>
      </c>
      <c r="F468" s="1">
        <v>1397800</v>
      </c>
      <c r="G468" s="1">
        <v>1400046</v>
      </c>
      <c r="H468" t="s">
        <v>49</v>
      </c>
      <c r="I468" t="s">
        <v>3196</v>
      </c>
      <c r="J468" s="8"/>
      <c r="K468" t="s">
        <v>3197</v>
      </c>
      <c r="L468" t="s">
        <v>3195</v>
      </c>
      <c r="M468" t="s">
        <v>3198</v>
      </c>
      <c r="N468" t="s">
        <v>3198</v>
      </c>
      <c r="O468" s="6" t="s">
        <v>3199</v>
      </c>
      <c r="P468" s="6" t="s">
        <v>3198</v>
      </c>
      <c r="Q468" s="6" t="s">
        <v>3195</v>
      </c>
      <c r="R468" s="9" t="s">
        <v>3200</v>
      </c>
      <c r="S468" s="8" t="s">
        <v>55</v>
      </c>
      <c r="U468" s="8"/>
      <c r="V468" s="26">
        <v>414</v>
      </c>
      <c r="W468" s="26">
        <v>588</v>
      </c>
      <c r="X468" s="26">
        <v>314</v>
      </c>
      <c r="Y468" s="26">
        <v>420</v>
      </c>
      <c r="Z468" s="26">
        <f t="shared" si="37"/>
        <v>382.42700000000002</v>
      </c>
      <c r="AA468" s="26">
        <f t="shared" si="37"/>
        <v>540.91</v>
      </c>
      <c r="AB468" s="26"/>
      <c r="AC468" s="26">
        <f t="shared" si="39"/>
        <v>461.66849999999999</v>
      </c>
      <c r="AD468" s="10">
        <f t="shared" si="40"/>
        <v>2.13941767452663</v>
      </c>
      <c r="AE468" s="11">
        <f t="shared" si="38"/>
        <v>0.50020418571536673</v>
      </c>
      <c r="AF468" s="3"/>
      <c r="AG468" s="2">
        <v>0</v>
      </c>
    </row>
    <row r="469" spans="1:33" x14ac:dyDescent="0.2">
      <c r="A469" s="6" t="s">
        <v>3201</v>
      </c>
      <c r="C469" s="1">
        <f t="shared" si="36"/>
        <v>894</v>
      </c>
      <c r="D469" s="7">
        <v>131034</v>
      </c>
      <c r="E469" t="s">
        <v>270</v>
      </c>
      <c r="F469" s="1">
        <v>376571</v>
      </c>
      <c r="G469" s="1">
        <v>377464</v>
      </c>
      <c r="H469" t="s">
        <v>49</v>
      </c>
      <c r="I469" t="s">
        <v>3202</v>
      </c>
      <c r="J469" s="8"/>
      <c r="K469" t="s">
        <v>3203</v>
      </c>
      <c r="L469" t="s">
        <v>3204</v>
      </c>
      <c r="M469" t="s">
        <v>3205</v>
      </c>
      <c r="N469" t="s">
        <v>3206</v>
      </c>
      <c r="O469" s="6" t="s">
        <v>3207</v>
      </c>
      <c r="P469" s="6" t="s">
        <v>3206</v>
      </c>
      <c r="Q469" s="6" t="s">
        <v>3204</v>
      </c>
      <c r="R469" s="9" t="s">
        <v>3208</v>
      </c>
      <c r="S469" s="8" t="s">
        <v>55</v>
      </c>
      <c r="U469" s="8"/>
      <c r="V469" s="26">
        <v>236</v>
      </c>
      <c r="W469" s="26">
        <v>348</v>
      </c>
      <c r="X469" s="26">
        <v>171</v>
      </c>
      <c r="Y469" s="26">
        <v>261</v>
      </c>
      <c r="Z469" s="26">
        <f t="shared" si="37"/>
        <v>213.9905</v>
      </c>
      <c r="AA469" s="26">
        <f t="shared" si="37"/>
        <v>327.81550000000004</v>
      </c>
      <c r="AB469" s="26"/>
      <c r="AC469" s="26">
        <f t="shared" si="39"/>
        <v>270.90300000000002</v>
      </c>
      <c r="AD469" s="10">
        <f t="shared" si="40"/>
        <v>2.1382467099814031</v>
      </c>
      <c r="AE469" s="11">
        <f t="shared" si="38"/>
        <v>0.61533732022685672</v>
      </c>
      <c r="AF469" s="3"/>
    </row>
    <row r="470" spans="1:33" x14ac:dyDescent="0.2">
      <c r="A470" s="6" t="s">
        <v>3209</v>
      </c>
      <c r="B470" t="s">
        <v>3210</v>
      </c>
      <c r="C470" s="1">
        <f t="shared" si="36"/>
        <v>1680</v>
      </c>
      <c r="D470" s="7">
        <v>-32704</v>
      </c>
      <c r="E470" t="s">
        <v>328</v>
      </c>
      <c r="F470" s="1">
        <v>28918</v>
      </c>
      <c r="G470" s="1">
        <v>27239</v>
      </c>
      <c r="H470" t="s">
        <v>37</v>
      </c>
      <c r="I470" t="s">
        <v>3211</v>
      </c>
      <c r="J470" s="8"/>
      <c r="K470" t="s">
        <v>3212</v>
      </c>
      <c r="N470" t="s">
        <v>3213</v>
      </c>
      <c r="O470" s="6" t="s">
        <v>3214</v>
      </c>
      <c r="P470" s="6" t="s">
        <v>3213</v>
      </c>
      <c r="Q470" s="6" t="s">
        <v>3210</v>
      </c>
      <c r="R470" s="9" t="s">
        <v>3215</v>
      </c>
      <c r="S470" s="8" t="s">
        <v>44</v>
      </c>
      <c r="U470" s="8"/>
      <c r="V470" s="26">
        <v>4066</v>
      </c>
      <c r="W470" s="26">
        <v>5037</v>
      </c>
      <c r="X470" s="26">
        <v>3957</v>
      </c>
      <c r="Y470" s="26">
        <v>4461</v>
      </c>
      <c r="Z470" s="26">
        <f t="shared" si="37"/>
        <v>4232.1134999999995</v>
      </c>
      <c r="AA470" s="26">
        <f t="shared" si="37"/>
        <v>5131.4155000000001</v>
      </c>
      <c r="AB470" s="26"/>
      <c r="AC470" s="26">
        <f t="shared" si="39"/>
        <v>4681.7644999999993</v>
      </c>
      <c r="AD470" s="10">
        <f t="shared" si="40"/>
        <v>2.1350177093486993</v>
      </c>
      <c r="AE470" s="11">
        <f t="shared" si="38"/>
        <v>0.27797852863706685</v>
      </c>
      <c r="AF470" s="3"/>
    </row>
    <row r="471" spans="1:33" x14ac:dyDescent="0.2">
      <c r="A471" s="6" t="s">
        <v>3216</v>
      </c>
      <c r="C471" s="1">
        <f t="shared" si="36"/>
        <v>1119</v>
      </c>
      <c r="D471" s="7">
        <v>-166168</v>
      </c>
      <c r="E471" t="s">
        <v>89</v>
      </c>
      <c r="F471" s="1">
        <v>60636</v>
      </c>
      <c r="G471" s="1">
        <v>59518</v>
      </c>
      <c r="H471" t="s">
        <v>37</v>
      </c>
      <c r="I471" t="s">
        <v>3217</v>
      </c>
      <c r="J471" s="8"/>
      <c r="K471" t="s">
        <v>3218</v>
      </c>
      <c r="L471" t="s">
        <v>3219</v>
      </c>
      <c r="M471" t="s">
        <v>3220</v>
      </c>
      <c r="N471" t="s">
        <v>3220</v>
      </c>
      <c r="O471" s="6" t="s">
        <v>3221</v>
      </c>
      <c r="P471" s="6" t="s">
        <v>3220</v>
      </c>
      <c r="Q471" s="6" t="s">
        <v>3219</v>
      </c>
      <c r="R471" s="9" t="s">
        <v>3222</v>
      </c>
      <c r="S471" s="8" t="s">
        <v>55</v>
      </c>
      <c r="U471" s="8"/>
      <c r="V471" s="26">
        <v>264</v>
      </c>
      <c r="W471" s="26">
        <v>413</v>
      </c>
      <c r="X471" s="26">
        <v>278</v>
      </c>
      <c r="Y471" s="26">
        <v>365</v>
      </c>
      <c r="Z471" s="26">
        <f t="shared" si="37"/>
        <v>287.42899999999997</v>
      </c>
      <c r="AA471" s="26">
        <f t="shared" si="37"/>
        <v>421.20749999999998</v>
      </c>
      <c r="AB471" s="26"/>
      <c r="AC471" s="26">
        <f t="shared" si="39"/>
        <v>354.31824999999998</v>
      </c>
      <c r="AD471" s="10">
        <f t="shared" si="40"/>
        <v>2.1341636289841341</v>
      </c>
      <c r="AE471" s="11">
        <f t="shared" si="38"/>
        <v>0.55132549604183934</v>
      </c>
      <c r="AF471" s="3"/>
    </row>
    <row r="472" spans="1:33" x14ac:dyDescent="0.2">
      <c r="A472" s="6" t="s">
        <v>3223</v>
      </c>
      <c r="B472" t="s">
        <v>3224</v>
      </c>
      <c r="C472" s="1">
        <f t="shared" si="36"/>
        <v>1467</v>
      </c>
      <c r="D472" s="7">
        <v>-169549</v>
      </c>
      <c r="E472" t="s">
        <v>48</v>
      </c>
      <c r="F472" s="1">
        <v>47095</v>
      </c>
      <c r="G472" s="1">
        <v>48561</v>
      </c>
      <c r="H472" t="s">
        <v>49</v>
      </c>
      <c r="I472" t="s">
        <v>3225</v>
      </c>
      <c r="J472" s="8"/>
      <c r="K472" t="s">
        <v>3226</v>
      </c>
      <c r="L472" t="s">
        <v>3224</v>
      </c>
      <c r="M472" t="s">
        <v>3227</v>
      </c>
      <c r="N472" t="s">
        <v>3228</v>
      </c>
      <c r="O472" s="6" t="s">
        <v>3229</v>
      </c>
      <c r="P472" s="6" t="s">
        <v>3228</v>
      </c>
      <c r="Q472" s="6" t="s">
        <v>3224</v>
      </c>
      <c r="R472" s="9" t="s">
        <v>3230</v>
      </c>
      <c r="S472" s="8" t="s">
        <v>55</v>
      </c>
      <c r="U472" s="8"/>
      <c r="V472" s="26">
        <v>1134</v>
      </c>
      <c r="W472" s="26">
        <v>1359</v>
      </c>
      <c r="X472" s="26">
        <v>928</v>
      </c>
      <c r="Y472" s="26">
        <v>1221</v>
      </c>
      <c r="Z472" s="26">
        <f t="shared" si="37"/>
        <v>1083.5039999999999</v>
      </c>
      <c r="AA472" s="26">
        <f t="shared" si="37"/>
        <v>1395.3955000000001</v>
      </c>
      <c r="AB472" s="26"/>
      <c r="AC472" s="26">
        <f t="shared" si="39"/>
        <v>1239.44975</v>
      </c>
      <c r="AD472" s="10">
        <f t="shared" si="40"/>
        <v>2.13135223751698</v>
      </c>
      <c r="AE472" s="11">
        <f t="shared" si="38"/>
        <v>0.36496960675002305</v>
      </c>
      <c r="AF472" s="3"/>
      <c r="AG472" s="2">
        <v>-1</v>
      </c>
    </row>
    <row r="473" spans="1:33" x14ac:dyDescent="0.2">
      <c r="A473" s="6" t="s">
        <v>3231</v>
      </c>
      <c r="C473" s="1">
        <f t="shared" si="36"/>
        <v>645</v>
      </c>
      <c r="D473" s="7">
        <v>289306</v>
      </c>
      <c r="E473" t="s">
        <v>58</v>
      </c>
      <c r="F473" s="1">
        <v>366934</v>
      </c>
      <c r="G473" s="1">
        <v>366290</v>
      </c>
      <c r="H473" t="s">
        <v>37</v>
      </c>
      <c r="I473" t="s">
        <v>3232</v>
      </c>
      <c r="J473" s="8"/>
      <c r="K473" t="s">
        <v>3233</v>
      </c>
      <c r="O473" s="6"/>
      <c r="P473" s="6"/>
      <c r="Q473" s="6"/>
      <c r="R473" s="9" t="e">
        <v>#N/A</v>
      </c>
      <c r="S473" s="8"/>
      <c r="U473" s="8"/>
      <c r="V473" s="26">
        <v>1</v>
      </c>
      <c r="W473" s="26">
        <v>19</v>
      </c>
      <c r="X473" s="26">
        <v>7</v>
      </c>
      <c r="Y473" s="26">
        <v>33</v>
      </c>
      <c r="Z473" s="26">
        <f t="shared" si="37"/>
        <v>5.3885000000000005</v>
      </c>
      <c r="AA473" s="26">
        <f t="shared" si="37"/>
        <v>29.8215</v>
      </c>
      <c r="AB473" s="26"/>
      <c r="AC473" s="26">
        <f t="shared" si="39"/>
        <v>17.605</v>
      </c>
      <c r="AD473" s="10">
        <f t="shared" si="40"/>
        <v>2.1272794111671476</v>
      </c>
      <c r="AE473" s="11">
        <f t="shared" si="38"/>
        <v>2.4683971958819004</v>
      </c>
      <c r="AF473" s="3"/>
    </row>
    <row r="474" spans="1:33" x14ac:dyDescent="0.2">
      <c r="A474" s="6" t="s">
        <v>3234</v>
      </c>
      <c r="C474" s="1">
        <f t="shared" si="36"/>
        <v>837</v>
      </c>
      <c r="D474" s="7">
        <v>8312</v>
      </c>
      <c r="E474" t="s">
        <v>141</v>
      </c>
      <c r="F474" s="1">
        <v>265614</v>
      </c>
      <c r="G474" s="1">
        <v>266450</v>
      </c>
      <c r="H474" t="s">
        <v>49</v>
      </c>
      <c r="I474" t="s">
        <v>3235</v>
      </c>
      <c r="J474" s="8"/>
      <c r="K474" t="s">
        <v>3236</v>
      </c>
      <c r="L474" t="s">
        <v>3237</v>
      </c>
      <c r="M474" t="s">
        <v>3238</v>
      </c>
      <c r="N474" t="s">
        <v>3238</v>
      </c>
      <c r="O474" s="6" t="s">
        <v>3239</v>
      </c>
      <c r="P474" s="6" t="s">
        <v>3238</v>
      </c>
      <c r="Q474" s="6" t="s">
        <v>3237</v>
      </c>
      <c r="R474" s="9" t="s">
        <v>3240</v>
      </c>
      <c r="S474" s="8" t="s">
        <v>55</v>
      </c>
      <c r="U474" s="8"/>
      <c r="V474" s="26">
        <v>286</v>
      </c>
      <c r="W474" s="26">
        <v>436</v>
      </c>
      <c r="X474" s="26">
        <v>247</v>
      </c>
      <c r="Y474" s="26">
        <v>331</v>
      </c>
      <c r="Z474" s="26">
        <f t="shared" si="37"/>
        <v>281.20849999999996</v>
      </c>
      <c r="AA474" s="26">
        <f t="shared" si="37"/>
        <v>412.8005</v>
      </c>
      <c r="AB474" s="26"/>
      <c r="AC474" s="26">
        <f t="shared" si="39"/>
        <v>347.00450000000001</v>
      </c>
      <c r="AD474" s="10">
        <f t="shared" si="40"/>
        <v>2.1263659198861298</v>
      </c>
      <c r="AE474" s="11">
        <f t="shared" si="38"/>
        <v>0.55380451525626517</v>
      </c>
      <c r="AF474" s="3"/>
    </row>
    <row r="475" spans="1:33" x14ac:dyDescent="0.2">
      <c r="A475" s="6" t="s">
        <v>3241</v>
      </c>
      <c r="C475" s="1">
        <f t="shared" si="36"/>
        <v>2520</v>
      </c>
      <c r="D475" s="7">
        <v>85378</v>
      </c>
      <c r="E475" t="s">
        <v>36</v>
      </c>
      <c r="F475" s="1">
        <v>506270</v>
      </c>
      <c r="G475" s="1">
        <v>508789</v>
      </c>
      <c r="H475" t="s">
        <v>49</v>
      </c>
      <c r="I475" t="s">
        <v>3242</v>
      </c>
      <c r="J475" s="8"/>
      <c r="K475" t="s">
        <v>3243</v>
      </c>
      <c r="M475" t="s">
        <v>3244</v>
      </c>
      <c r="N475" t="s">
        <v>3244</v>
      </c>
      <c r="O475" s="6" t="s">
        <v>3245</v>
      </c>
      <c r="P475" s="6" t="s">
        <v>3244</v>
      </c>
      <c r="Q475" s="6" t="s">
        <v>3246</v>
      </c>
      <c r="R475" s="9" t="s">
        <v>3247</v>
      </c>
      <c r="S475" s="8" t="s">
        <v>55</v>
      </c>
      <c r="U475" s="8"/>
      <c r="V475" s="26">
        <v>496</v>
      </c>
      <c r="W475" s="26">
        <v>605</v>
      </c>
      <c r="X475" s="26">
        <v>426</v>
      </c>
      <c r="Y475" s="26">
        <v>622</v>
      </c>
      <c r="Z475" s="26">
        <f t="shared" si="37"/>
        <v>485.64300000000003</v>
      </c>
      <c r="AA475" s="26">
        <f t="shared" si="37"/>
        <v>667.68100000000004</v>
      </c>
      <c r="AB475" s="26"/>
      <c r="AC475" s="26">
        <f t="shared" si="39"/>
        <v>576.66200000000003</v>
      </c>
      <c r="AD475" s="10">
        <f t="shared" si="40"/>
        <v>2.1248883793966296</v>
      </c>
      <c r="AE475" s="11">
        <f t="shared" si="38"/>
        <v>0.45926281953041403</v>
      </c>
      <c r="AF475" s="3"/>
    </row>
    <row r="476" spans="1:33" x14ac:dyDescent="0.2">
      <c r="A476" s="6" t="s">
        <v>3248</v>
      </c>
      <c r="C476" s="1">
        <f t="shared" si="36"/>
        <v>1275</v>
      </c>
      <c r="D476" s="7">
        <v>-249603</v>
      </c>
      <c r="E476" t="s">
        <v>98</v>
      </c>
      <c r="F476" s="1">
        <v>706097</v>
      </c>
      <c r="G476" s="1">
        <v>704823</v>
      </c>
      <c r="H476" t="s">
        <v>37</v>
      </c>
      <c r="I476" t="s">
        <v>3249</v>
      </c>
      <c r="J476" s="8"/>
      <c r="K476" t="s">
        <v>3250</v>
      </c>
      <c r="L476" t="s">
        <v>3251</v>
      </c>
      <c r="M476" t="s">
        <v>3252</v>
      </c>
      <c r="N476" t="s">
        <v>3252</v>
      </c>
      <c r="O476" s="6" t="s">
        <v>3253</v>
      </c>
      <c r="P476" s="6" t="s">
        <v>3252</v>
      </c>
      <c r="Q476" s="6" t="s">
        <v>3251</v>
      </c>
      <c r="R476" s="9" t="s">
        <v>3254</v>
      </c>
      <c r="S476" s="8" t="s">
        <v>55</v>
      </c>
      <c r="U476" s="8"/>
      <c r="V476" s="26">
        <v>27</v>
      </c>
      <c r="W476" s="26">
        <v>111</v>
      </c>
      <c r="X476" s="26">
        <v>34</v>
      </c>
      <c r="Y476" s="26">
        <v>42</v>
      </c>
      <c r="Z476" s="26">
        <f t="shared" si="37"/>
        <v>33.387</v>
      </c>
      <c r="AA476" s="26">
        <f t="shared" si="37"/>
        <v>81.091000000000008</v>
      </c>
      <c r="AB476" s="26"/>
      <c r="AC476" s="26">
        <f t="shared" si="39"/>
        <v>57.239000000000004</v>
      </c>
      <c r="AD476" s="10">
        <f t="shared" si="40"/>
        <v>2.1232351209057923</v>
      </c>
      <c r="AE476" s="11">
        <f t="shared" si="38"/>
        <v>1.2802553383842274</v>
      </c>
      <c r="AF476" s="3"/>
    </row>
    <row r="477" spans="1:33" x14ac:dyDescent="0.2">
      <c r="A477" s="6" t="s">
        <v>3255</v>
      </c>
      <c r="C477" s="1">
        <f t="shared" si="36"/>
        <v>2955</v>
      </c>
      <c r="D477" s="7">
        <v>70641</v>
      </c>
      <c r="E477" t="s">
        <v>66</v>
      </c>
      <c r="F477" s="1">
        <v>1121727</v>
      </c>
      <c r="G477" s="1">
        <v>1118773</v>
      </c>
      <c r="H477" t="s">
        <v>37</v>
      </c>
      <c r="I477" t="s">
        <v>3256</v>
      </c>
      <c r="J477" s="8"/>
      <c r="K477" t="s">
        <v>3257</v>
      </c>
      <c r="M477" t="s">
        <v>3258</v>
      </c>
      <c r="N477" t="s">
        <v>3258</v>
      </c>
      <c r="O477" s="6" t="s">
        <v>3259</v>
      </c>
      <c r="P477" s="6" t="s">
        <v>3258</v>
      </c>
      <c r="Q477" s="6" t="s">
        <v>3260</v>
      </c>
      <c r="R477" s="9" t="s">
        <v>3261</v>
      </c>
      <c r="S477" s="8" t="s">
        <v>55</v>
      </c>
      <c r="U477" s="8"/>
      <c r="V477" s="26">
        <v>130</v>
      </c>
      <c r="W477" s="26">
        <v>242</v>
      </c>
      <c r="X477" s="26">
        <v>125</v>
      </c>
      <c r="Y477" s="26">
        <v>175</v>
      </c>
      <c r="Z477" s="26">
        <f t="shared" si="37"/>
        <v>135.4375</v>
      </c>
      <c r="AA477" s="26">
        <f t="shared" si="37"/>
        <v>224.46250000000001</v>
      </c>
      <c r="AB477" s="26"/>
      <c r="AC477" s="26">
        <f t="shared" si="39"/>
        <v>179.95</v>
      </c>
      <c r="AD477" s="10">
        <f t="shared" si="40"/>
        <v>2.1221907975989001</v>
      </c>
      <c r="AE477" s="11">
        <f t="shared" si="38"/>
        <v>0.72884719182342184</v>
      </c>
      <c r="AF477" s="3"/>
    </row>
    <row r="478" spans="1:33" x14ac:dyDescent="0.2">
      <c r="A478" s="6" t="s">
        <v>3262</v>
      </c>
      <c r="C478" s="1">
        <f t="shared" si="36"/>
        <v>1347</v>
      </c>
      <c r="D478" s="7">
        <v>-16935</v>
      </c>
      <c r="E478" t="s">
        <v>66</v>
      </c>
      <c r="F478" s="1">
        <v>1032001</v>
      </c>
      <c r="G478" s="1">
        <v>1033347</v>
      </c>
      <c r="H478" t="s">
        <v>49</v>
      </c>
      <c r="I478" t="s">
        <v>3263</v>
      </c>
      <c r="J478" s="8"/>
      <c r="K478" t="s">
        <v>3264</v>
      </c>
      <c r="L478" t="s">
        <v>3265</v>
      </c>
      <c r="N478" t="s">
        <v>3266</v>
      </c>
      <c r="O478" s="6" t="s">
        <v>3267</v>
      </c>
      <c r="P478" s="6" t="s">
        <v>3266</v>
      </c>
      <c r="Q478" s="6" t="s">
        <v>3265</v>
      </c>
      <c r="R478" s="9" t="s">
        <v>3268</v>
      </c>
      <c r="S478" s="8" t="s">
        <v>44</v>
      </c>
      <c r="U478" s="8"/>
      <c r="V478" s="26">
        <v>72</v>
      </c>
      <c r="W478" s="26">
        <v>149</v>
      </c>
      <c r="X478" s="26">
        <v>41</v>
      </c>
      <c r="Y478" s="26">
        <v>77</v>
      </c>
      <c r="Z478" s="26">
        <f t="shared" si="37"/>
        <v>59.775500000000001</v>
      </c>
      <c r="AA478" s="26">
        <f t="shared" si="37"/>
        <v>120.5835</v>
      </c>
      <c r="AB478" s="26"/>
      <c r="AC478" s="26">
        <f t="shared" si="39"/>
        <v>90.179500000000004</v>
      </c>
      <c r="AD478" s="10">
        <f t="shared" si="40"/>
        <v>2.1216185260127638</v>
      </c>
      <c r="AE478" s="11">
        <f t="shared" si="38"/>
        <v>1.0124063123726141</v>
      </c>
      <c r="AF478" s="3"/>
    </row>
    <row r="479" spans="1:33" x14ac:dyDescent="0.2">
      <c r="A479" s="6" t="s">
        <v>3269</v>
      </c>
      <c r="C479" s="1">
        <f t="shared" si="36"/>
        <v>2071</v>
      </c>
      <c r="D479" s="7">
        <v>195597</v>
      </c>
      <c r="E479" t="s">
        <v>66</v>
      </c>
      <c r="F479" s="1">
        <v>1246241</v>
      </c>
      <c r="G479" s="1">
        <v>1244171</v>
      </c>
      <c r="H479" t="s">
        <v>37</v>
      </c>
      <c r="I479" t="s">
        <v>3270</v>
      </c>
      <c r="J479" s="8"/>
      <c r="K479" t="s">
        <v>3271</v>
      </c>
      <c r="O479" s="6" t="s">
        <v>1587</v>
      </c>
      <c r="P479" s="6" t="s">
        <v>1585</v>
      </c>
      <c r="Q479" s="12" t="s">
        <v>3272</v>
      </c>
      <c r="R479" s="9"/>
      <c r="S479" s="8"/>
      <c r="U479" s="8"/>
      <c r="V479" s="26">
        <v>532</v>
      </c>
      <c r="W479" s="26">
        <v>686</v>
      </c>
      <c r="X479" s="26">
        <v>633</v>
      </c>
      <c r="Y479" s="26">
        <v>830</v>
      </c>
      <c r="Z479" s="26">
        <f t="shared" si="37"/>
        <v>618.63149999999996</v>
      </c>
      <c r="AA479" s="26">
        <f t="shared" si="37"/>
        <v>829.96500000000003</v>
      </c>
      <c r="AB479" s="26"/>
      <c r="AC479" s="26">
        <f t="shared" si="39"/>
        <v>724.29825000000005</v>
      </c>
      <c r="AD479" s="10">
        <f t="shared" si="40"/>
        <v>2.1153395601832568</v>
      </c>
      <c r="AE479" s="11">
        <f t="shared" si="38"/>
        <v>0.4239702029796974</v>
      </c>
      <c r="AF479" s="3"/>
    </row>
    <row r="480" spans="1:33" x14ac:dyDescent="0.2">
      <c r="A480" s="6" t="s">
        <v>3273</v>
      </c>
      <c r="C480" s="1">
        <f t="shared" si="36"/>
        <v>408</v>
      </c>
      <c r="D480" s="7">
        <v>-642778</v>
      </c>
      <c r="E480" t="s">
        <v>98</v>
      </c>
      <c r="F480" s="1">
        <v>312081</v>
      </c>
      <c r="G480" s="1">
        <v>312488</v>
      </c>
      <c r="H480" t="s">
        <v>49</v>
      </c>
      <c r="I480" t="s">
        <v>3274</v>
      </c>
      <c r="J480" s="8"/>
      <c r="K480" t="s">
        <v>3275</v>
      </c>
      <c r="L480" t="s">
        <v>3276</v>
      </c>
      <c r="M480" t="s">
        <v>3277</v>
      </c>
      <c r="N480" t="s">
        <v>3277</v>
      </c>
      <c r="O480" s="6" t="s">
        <v>3278</v>
      </c>
      <c r="P480" s="6" t="s">
        <v>3277</v>
      </c>
      <c r="Q480" s="6" t="s">
        <v>3279</v>
      </c>
      <c r="R480" s="9" t="s">
        <v>3280</v>
      </c>
      <c r="S480" s="8" t="s">
        <v>55</v>
      </c>
      <c r="U480" s="8"/>
      <c r="V480" s="26">
        <v>3</v>
      </c>
      <c r="W480" s="26">
        <v>45</v>
      </c>
      <c r="X480" s="26">
        <v>18</v>
      </c>
      <c r="Y480" s="26">
        <v>37</v>
      </c>
      <c r="Z480" s="26">
        <f t="shared" si="37"/>
        <v>12.499000000000001</v>
      </c>
      <c r="AA480" s="26">
        <f t="shared" si="37"/>
        <v>45.163499999999999</v>
      </c>
      <c r="AB480" s="26"/>
      <c r="AC480" s="26">
        <f t="shared" si="39"/>
        <v>28.831250000000001</v>
      </c>
      <c r="AD480" s="10">
        <f t="shared" si="40"/>
        <v>2.1151821102143931</v>
      </c>
      <c r="AE480" s="11">
        <f t="shared" si="38"/>
        <v>1.8533446191713749</v>
      </c>
      <c r="AF480" s="3"/>
    </row>
    <row r="481" spans="1:32" x14ac:dyDescent="0.2">
      <c r="A481" s="6" t="s">
        <v>3281</v>
      </c>
      <c r="C481" s="1">
        <f t="shared" si="36"/>
        <v>2424</v>
      </c>
      <c r="D481" s="7">
        <v>555735</v>
      </c>
      <c r="E481" t="s">
        <v>48</v>
      </c>
      <c r="F481" s="1">
        <v>774323</v>
      </c>
      <c r="G481" s="1">
        <v>771900</v>
      </c>
      <c r="H481" t="s">
        <v>37</v>
      </c>
      <c r="I481" t="s">
        <v>3282</v>
      </c>
      <c r="J481" s="8"/>
      <c r="K481" t="s">
        <v>3283</v>
      </c>
      <c r="L481" t="s">
        <v>3284</v>
      </c>
      <c r="M481" t="s">
        <v>3285</v>
      </c>
      <c r="N481" t="s">
        <v>3285</v>
      </c>
      <c r="O481" s="6" t="s">
        <v>3286</v>
      </c>
      <c r="P481" s="6" t="s">
        <v>3285</v>
      </c>
      <c r="Q481" s="6" t="s">
        <v>3284</v>
      </c>
      <c r="R481" s="9" t="s">
        <v>3287</v>
      </c>
      <c r="S481" s="8" t="s">
        <v>55</v>
      </c>
      <c r="U481" s="8"/>
      <c r="V481" s="26">
        <v>114</v>
      </c>
      <c r="W481" s="26">
        <v>263</v>
      </c>
      <c r="X481" s="26">
        <v>121</v>
      </c>
      <c r="Y481" s="26">
        <v>133</v>
      </c>
      <c r="Z481" s="26">
        <f t="shared" si="37"/>
        <v>125.21550000000001</v>
      </c>
      <c r="AA481" s="26">
        <f t="shared" si="37"/>
        <v>210.3715</v>
      </c>
      <c r="AB481" s="26"/>
      <c r="AC481" s="26">
        <f t="shared" si="39"/>
        <v>167.79349999999999</v>
      </c>
      <c r="AD481" s="10">
        <f t="shared" si="40"/>
        <v>2.1115984121632581</v>
      </c>
      <c r="AE481" s="11">
        <f t="shared" si="38"/>
        <v>0.74852610967200506</v>
      </c>
      <c r="AF481" s="3"/>
    </row>
    <row r="482" spans="1:32" x14ac:dyDescent="0.2">
      <c r="A482" s="6" t="s">
        <v>3288</v>
      </c>
      <c r="C482" s="1">
        <f t="shared" si="36"/>
        <v>1428</v>
      </c>
      <c r="D482" s="7">
        <v>-872283</v>
      </c>
      <c r="E482" t="s">
        <v>74</v>
      </c>
      <c r="F482" s="1">
        <v>114185</v>
      </c>
      <c r="G482" s="1">
        <v>115612</v>
      </c>
      <c r="H482" t="s">
        <v>49</v>
      </c>
      <c r="I482" t="s">
        <v>3289</v>
      </c>
      <c r="J482" s="8"/>
      <c r="K482" t="s">
        <v>3290</v>
      </c>
      <c r="L482" t="s">
        <v>3291</v>
      </c>
      <c r="M482" t="s">
        <v>3292</v>
      </c>
      <c r="N482" t="s">
        <v>3292</v>
      </c>
      <c r="O482" s="6" t="s">
        <v>3293</v>
      </c>
      <c r="P482" s="6" t="s">
        <v>3292</v>
      </c>
      <c r="Q482" s="6" t="s">
        <v>3291</v>
      </c>
      <c r="R482" s="9" t="s">
        <v>3294</v>
      </c>
      <c r="S482" s="8" t="s">
        <v>55</v>
      </c>
      <c r="U482" s="8"/>
      <c r="V482" s="26">
        <v>273</v>
      </c>
      <c r="W482" s="26">
        <v>391</v>
      </c>
      <c r="X482" s="26">
        <v>215</v>
      </c>
      <c r="Y482" s="26">
        <v>315</v>
      </c>
      <c r="Z482" s="26">
        <f t="shared" si="37"/>
        <v>256.9325</v>
      </c>
      <c r="AA482" s="26">
        <f t="shared" si="37"/>
        <v>380.9325</v>
      </c>
      <c r="AB482" s="26"/>
      <c r="AC482" s="26">
        <f t="shared" si="39"/>
        <v>318.9325</v>
      </c>
      <c r="AD482" s="10">
        <f t="shared" si="40"/>
        <v>2.1098474871415758</v>
      </c>
      <c r="AE482" s="11">
        <f t="shared" si="38"/>
        <v>0.56814598780487013</v>
      </c>
      <c r="AF482" s="3"/>
    </row>
    <row r="483" spans="1:32" x14ac:dyDescent="0.2">
      <c r="A483" s="6" t="s">
        <v>3295</v>
      </c>
      <c r="C483" s="1">
        <f t="shared" si="36"/>
        <v>885</v>
      </c>
      <c r="D483" s="7">
        <v>367423</v>
      </c>
      <c r="E483" t="s">
        <v>74</v>
      </c>
      <c r="F483" s="1">
        <v>1355047</v>
      </c>
      <c r="G483" s="1">
        <v>1354163</v>
      </c>
      <c r="H483" t="s">
        <v>37</v>
      </c>
      <c r="I483" t="s">
        <v>3296</v>
      </c>
      <c r="J483" s="8"/>
      <c r="K483" t="s">
        <v>3297</v>
      </c>
      <c r="L483" t="s">
        <v>3298</v>
      </c>
      <c r="M483" t="s">
        <v>3298</v>
      </c>
      <c r="N483" t="s">
        <v>3298</v>
      </c>
      <c r="O483" s="6" t="s">
        <v>3299</v>
      </c>
      <c r="P483" s="6" t="s">
        <v>3298</v>
      </c>
      <c r="Q483" s="6" t="s">
        <v>55</v>
      </c>
      <c r="R483" s="9" t="s">
        <v>3300</v>
      </c>
      <c r="S483" s="8" t="s">
        <v>55</v>
      </c>
      <c r="U483" s="8"/>
      <c r="V483" s="26">
        <v>211</v>
      </c>
      <c r="W483" s="26">
        <v>324</v>
      </c>
      <c r="X483" s="26">
        <v>194</v>
      </c>
      <c r="Y483" s="26">
        <v>279</v>
      </c>
      <c r="Z483" s="26">
        <f t="shared" si="37"/>
        <v>214.267</v>
      </c>
      <c r="AA483" s="26">
        <f t="shared" si="37"/>
        <v>326.35450000000003</v>
      </c>
      <c r="AB483" s="26"/>
      <c r="AC483" s="26">
        <f t="shared" si="39"/>
        <v>270.31074999999998</v>
      </c>
      <c r="AD483" s="10">
        <f t="shared" si="40"/>
        <v>2.1074677753968283</v>
      </c>
      <c r="AE483" s="11">
        <f t="shared" si="38"/>
        <v>0.60703025962733126</v>
      </c>
      <c r="AF483" s="3"/>
    </row>
    <row r="484" spans="1:32" x14ac:dyDescent="0.2">
      <c r="A484" s="6" t="s">
        <v>3301</v>
      </c>
      <c r="C484" s="1">
        <f t="shared" si="36"/>
        <v>1314</v>
      </c>
      <c r="D484" s="7">
        <v>236412</v>
      </c>
      <c r="E484" t="s">
        <v>74</v>
      </c>
      <c r="F484" s="1">
        <v>1222937</v>
      </c>
      <c r="G484" s="1">
        <v>1224250</v>
      </c>
      <c r="H484" t="s">
        <v>49</v>
      </c>
      <c r="I484" t="s">
        <v>3302</v>
      </c>
      <c r="J484" s="8"/>
      <c r="K484" t="s">
        <v>3303</v>
      </c>
      <c r="L484" t="s">
        <v>3304</v>
      </c>
      <c r="N484" t="s">
        <v>3305</v>
      </c>
      <c r="O484" s="6" t="s">
        <v>3306</v>
      </c>
      <c r="P484" s="6" t="s">
        <v>3305</v>
      </c>
      <c r="Q484" s="6" t="s">
        <v>3304</v>
      </c>
      <c r="R484" s="9" t="s">
        <v>3307</v>
      </c>
      <c r="S484" s="8" t="s">
        <v>44</v>
      </c>
      <c r="U484" s="8"/>
      <c r="V484" s="26">
        <v>599</v>
      </c>
      <c r="W484" s="26">
        <v>737</v>
      </c>
      <c r="X484" s="26">
        <v>414</v>
      </c>
      <c r="Y484" s="26">
        <v>600</v>
      </c>
      <c r="Z484" s="26">
        <f t="shared" si="37"/>
        <v>530.47699999999998</v>
      </c>
      <c r="AA484" s="26">
        <f t="shared" si="37"/>
        <v>720.8</v>
      </c>
      <c r="AB484" s="26"/>
      <c r="AC484" s="26">
        <f t="shared" si="39"/>
        <v>625.63850000000002</v>
      </c>
      <c r="AD484" s="10">
        <f t="shared" si="40"/>
        <v>2.103667666322087</v>
      </c>
      <c r="AE484" s="11">
        <f t="shared" si="38"/>
        <v>0.4423088098799679</v>
      </c>
      <c r="AF484" s="3"/>
    </row>
    <row r="485" spans="1:32" x14ac:dyDescent="0.2">
      <c r="A485" s="6" t="s">
        <v>3308</v>
      </c>
      <c r="C485" s="1">
        <f t="shared" si="36"/>
        <v>495</v>
      </c>
      <c r="D485" s="7">
        <v>197625</v>
      </c>
      <c r="E485" t="s">
        <v>66</v>
      </c>
      <c r="F485" s="1">
        <v>1246987</v>
      </c>
      <c r="G485" s="1">
        <v>1247481</v>
      </c>
      <c r="H485" t="s">
        <v>49</v>
      </c>
      <c r="I485" t="s">
        <v>3309</v>
      </c>
      <c r="J485" s="8"/>
      <c r="K485" t="s">
        <v>3310</v>
      </c>
      <c r="L485" t="s">
        <v>3311</v>
      </c>
      <c r="M485" t="s">
        <v>3312</v>
      </c>
      <c r="N485" t="s">
        <v>3312</v>
      </c>
      <c r="O485" s="6" t="s">
        <v>3313</v>
      </c>
      <c r="P485" s="6" t="s">
        <v>3312</v>
      </c>
      <c r="Q485" s="6" t="s">
        <v>3311</v>
      </c>
      <c r="R485" s="9" t="s">
        <v>3314</v>
      </c>
      <c r="S485" s="8" t="s">
        <v>44</v>
      </c>
      <c r="U485" s="8"/>
      <c r="V485" s="26">
        <v>116</v>
      </c>
      <c r="W485" s="26">
        <v>214</v>
      </c>
      <c r="X485" s="26">
        <v>105</v>
      </c>
      <c r="Y485" s="26">
        <v>156</v>
      </c>
      <c r="Z485" s="26">
        <f t="shared" si="37"/>
        <v>117.3275</v>
      </c>
      <c r="AA485" s="26">
        <f t="shared" si="37"/>
        <v>199.33800000000002</v>
      </c>
      <c r="AB485" s="26"/>
      <c r="AC485" s="26">
        <f t="shared" si="39"/>
        <v>158.33275</v>
      </c>
      <c r="AD485" s="10">
        <f t="shared" si="40"/>
        <v>2.1006248804991823</v>
      </c>
      <c r="AE485" s="11">
        <f t="shared" si="38"/>
        <v>0.76467555731312586</v>
      </c>
      <c r="AF485" s="3"/>
    </row>
    <row r="486" spans="1:32" x14ac:dyDescent="0.2">
      <c r="A486" s="6" t="s">
        <v>3315</v>
      </c>
      <c r="C486" s="1">
        <f t="shared" si="36"/>
        <v>2409</v>
      </c>
      <c r="D486" s="7">
        <v>-729782</v>
      </c>
      <c r="E486" t="s">
        <v>98</v>
      </c>
      <c r="F486" s="1">
        <v>224077</v>
      </c>
      <c r="G486" s="1">
        <v>226485</v>
      </c>
      <c r="H486" t="s">
        <v>49</v>
      </c>
      <c r="I486" t="s">
        <v>3316</v>
      </c>
      <c r="J486" s="8"/>
      <c r="K486" t="s">
        <v>3317</v>
      </c>
      <c r="L486" t="s">
        <v>3318</v>
      </c>
      <c r="M486" t="s">
        <v>3319</v>
      </c>
      <c r="N486" t="s">
        <v>3319</v>
      </c>
      <c r="O486" s="6" t="s">
        <v>3320</v>
      </c>
      <c r="P486" s="6" t="s">
        <v>3319</v>
      </c>
      <c r="Q486" s="6" t="s">
        <v>3318</v>
      </c>
      <c r="R486" s="9" t="s">
        <v>3321</v>
      </c>
      <c r="S486" s="8" t="s">
        <v>55</v>
      </c>
      <c r="U486" s="8"/>
      <c r="V486" s="26">
        <v>484</v>
      </c>
      <c r="W486" s="26">
        <v>736</v>
      </c>
      <c r="X486" s="26">
        <v>433</v>
      </c>
      <c r="Y486" s="26">
        <v>501</v>
      </c>
      <c r="Z486" s="26">
        <f t="shared" si="37"/>
        <v>483.53149999999999</v>
      </c>
      <c r="AA486" s="26">
        <f t="shared" si="37"/>
        <v>662.33550000000002</v>
      </c>
      <c r="AB486" s="26"/>
      <c r="AC486" s="26">
        <f t="shared" si="39"/>
        <v>572.93349999999998</v>
      </c>
      <c r="AD486" s="10">
        <f t="shared" si="40"/>
        <v>2.0956546979745552</v>
      </c>
      <c r="AE486" s="11">
        <f t="shared" si="38"/>
        <v>0.45395230803348585</v>
      </c>
      <c r="AF486" s="3"/>
    </row>
    <row r="487" spans="1:32" x14ac:dyDescent="0.2">
      <c r="A487" s="6" t="s">
        <v>3322</v>
      </c>
      <c r="C487" s="1">
        <f t="shared" si="36"/>
        <v>588</v>
      </c>
      <c r="D487" s="7">
        <v>629326</v>
      </c>
      <c r="E487" t="s">
        <v>328</v>
      </c>
      <c r="F487" s="1">
        <v>690402</v>
      </c>
      <c r="G487" s="1">
        <v>689815</v>
      </c>
      <c r="H487" t="s">
        <v>37</v>
      </c>
      <c r="I487" t="s">
        <v>3323</v>
      </c>
      <c r="J487" s="8"/>
      <c r="K487" t="s">
        <v>3324</v>
      </c>
      <c r="L487" t="s">
        <v>3325</v>
      </c>
      <c r="N487" t="s">
        <v>3326</v>
      </c>
      <c r="O487" s="6" t="s">
        <v>3327</v>
      </c>
      <c r="P487" s="6" t="s">
        <v>3326</v>
      </c>
      <c r="Q487" s="6" t="s">
        <v>3325</v>
      </c>
      <c r="R487" s="9" t="s">
        <v>3328</v>
      </c>
      <c r="S487" s="8" t="s">
        <v>44</v>
      </c>
      <c r="U487" s="8"/>
      <c r="V487" s="26">
        <v>997</v>
      </c>
      <c r="W487" s="26">
        <v>1151</v>
      </c>
      <c r="X487" s="26">
        <v>801</v>
      </c>
      <c r="Y487" s="26">
        <v>1103</v>
      </c>
      <c r="Z487" s="26">
        <f t="shared" si="37"/>
        <v>944.45550000000003</v>
      </c>
      <c r="AA487" s="26">
        <f t="shared" si="37"/>
        <v>1222.3065000000001</v>
      </c>
      <c r="AB487" s="26"/>
      <c r="AC487" s="26">
        <f t="shared" si="39"/>
        <v>1083.3810000000001</v>
      </c>
      <c r="AD487" s="10">
        <f t="shared" si="40"/>
        <v>2.0943118266219067</v>
      </c>
      <c r="AE487" s="11">
        <f t="shared" si="38"/>
        <v>0.37205136641850145</v>
      </c>
      <c r="AF487" s="3"/>
    </row>
    <row r="488" spans="1:32" x14ac:dyDescent="0.2">
      <c r="A488" s="6" t="s">
        <v>3329</v>
      </c>
      <c r="C488" s="1">
        <f t="shared" si="36"/>
        <v>1401</v>
      </c>
      <c r="D488" s="7">
        <v>-12213</v>
      </c>
      <c r="E488" t="s">
        <v>66</v>
      </c>
      <c r="F488" s="1">
        <v>1038096</v>
      </c>
      <c r="G488" s="1">
        <v>1036696</v>
      </c>
      <c r="H488" t="s">
        <v>37</v>
      </c>
      <c r="I488" t="s">
        <v>3330</v>
      </c>
      <c r="J488" s="8"/>
      <c r="K488" t="s">
        <v>3331</v>
      </c>
      <c r="L488" t="s">
        <v>3332</v>
      </c>
      <c r="M488" t="s">
        <v>3333</v>
      </c>
      <c r="N488" t="s">
        <v>3333</v>
      </c>
      <c r="O488" s="6" t="s">
        <v>3334</v>
      </c>
      <c r="P488" s="6" t="s">
        <v>3333</v>
      </c>
      <c r="Q488" s="6" t="s">
        <v>3332</v>
      </c>
      <c r="R488" s="9" t="s">
        <v>3335</v>
      </c>
      <c r="S488" s="8" t="s">
        <v>55</v>
      </c>
      <c r="U488" s="8"/>
      <c r="V488" s="26">
        <v>47</v>
      </c>
      <c r="W488" s="26">
        <v>126</v>
      </c>
      <c r="X488" s="26">
        <v>65</v>
      </c>
      <c r="Y488" s="26">
        <v>97</v>
      </c>
      <c r="Z488" s="26">
        <f t="shared" si="37"/>
        <v>60.607500000000002</v>
      </c>
      <c r="AA488" s="26">
        <f t="shared" si="37"/>
        <v>120.79349999999999</v>
      </c>
      <c r="AB488" s="26"/>
      <c r="AC488" s="26">
        <f t="shared" si="39"/>
        <v>90.700500000000005</v>
      </c>
      <c r="AD488" s="10">
        <f t="shared" si="40"/>
        <v>2.0911079923643556</v>
      </c>
      <c r="AE488" s="11">
        <f t="shared" si="38"/>
        <v>0.99497458498682534</v>
      </c>
      <c r="AF488" s="3"/>
    </row>
    <row r="489" spans="1:32" x14ac:dyDescent="0.2">
      <c r="A489" s="6" t="s">
        <v>3336</v>
      </c>
      <c r="C489" s="1">
        <f t="shared" si="36"/>
        <v>948</v>
      </c>
      <c r="D489" s="7">
        <v>-603191</v>
      </c>
      <c r="E489" t="s">
        <v>74</v>
      </c>
      <c r="F489" s="1">
        <v>384464</v>
      </c>
      <c r="G489" s="1">
        <v>383517</v>
      </c>
      <c r="H489" t="s">
        <v>37</v>
      </c>
      <c r="I489" t="s">
        <v>3337</v>
      </c>
      <c r="J489" s="8"/>
      <c r="K489" t="s">
        <v>3338</v>
      </c>
      <c r="L489" t="s">
        <v>3339</v>
      </c>
      <c r="M489" t="s">
        <v>3339</v>
      </c>
      <c r="N489" t="s">
        <v>3339</v>
      </c>
      <c r="O489" s="6" t="s">
        <v>3340</v>
      </c>
      <c r="P489" s="6" t="s">
        <v>3339</v>
      </c>
      <c r="Q489" s="6" t="s">
        <v>55</v>
      </c>
      <c r="R489" s="9" t="s">
        <v>3341</v>
      </c>
      <c r="S489" s="8" t="s">
        <v>55</v>
      </c>
      <c r="U489" s="8"/>
      <c r="V489" s="26">
        <v>951</v>
      </c>
      <c r="W489" s="26">
        <v>1214</v>
      </c>
      <c r="X489" s="26">
        <v>683</v>
      </c>
      <c r="Y489" s="26">
        <v>865</v>
      </c>
      <c r="Z489" s="26">
        <f t="shared" si="37"/>
        <v>855.90650000000005</v>
      </c>
      <c r="AA489" s="26">
        <f t="shared" si="37"/>
        <v>1114.4575</v>
      </c>
      <c r="AB489" s="26"/>
      <c r="AC489" s="26">
        <f t="shared" si="39"/>
        <v>985.18200000000002</v>
      </c>
      <c r="AD489" s="10">
        <f t="shared" si="40"/>
        <v>2.0865096472489109</v>
      </c>
      <c r="AE489" s="11">
        <f t="shared" si="38"/>
        <v>0.38081649122410011</v>
      </c>
      <c r="AF489" s="3"/>
    </row>
    <row r="490" spans="1:32" x14ac:dyDescent="0.2">
      <c r="A490" s="6" t="s">
        <v>3342</v>
      </c>
      <c r="C490" s="1">
        <f t="shared" si="36"/>
        <v>1650</v>
      </c>
      <c r="D490" s="7">
        <v>59678</v>
      </c>
      <c r="E490" t="s">
        <v>66</v>
      </c>
      <c r="F490" s="1">
        <v>1110111</v>
      </c>
      <c r="G490" s="1">
        <v>1108462</v>
      </c>
      <c r="H490" t="s">
        <v>37</v>
      </c>
      <c r="I490" t="s">
        <v>3343</v>
      </c>
      <c r="J490" s="8"/>
      <c r="K490" t="s">
        <v>3344</v>
      </c>
      <c r="L490" t="s">
        <v>3345</v>
      </c>
      <c r="M490" t="s">
        <v>3346</v>
      </c>
      <c r="N490" t="s">
        <v>3346</v>
      </c>
      <c r="O490" s="6" t="s">
        <v>3347</v>
      </c>
      <c r="P490" s="6" t="s">
        <v>3346</v>
      </c>
      <c r="Q490" s="6" t="s">
        <v>3345</v>
      </c>
      <c r="R490" s="9" t="s">
        <v>3348</v>
      </c>
      <c r="S490" s="8" t="s">
        <v>55</v>
      </c>
      <c r="U490" s="8"/>
      <c r="V490" s="26">
        <v>301</v>
      </c>
      <c r="W490" s="26">
        <v>557</v>
      </c>
      <c r="X490" s="26">
        <v>348</v>
      </c>
      <c r="Y490" s="26">
        <v>359</v>
      </c>
      <c r="Z490" s="26">
        <f t="shared" si="37"/>
        <v>344.81399999999996</v>
      </c>
      <c r="AA490" s="26">
        <f t="shared" si="37"/>
        <v>489.69450000000001</v>
      </c>
      <c r="AB490" s="26"/>
      <c r="AC490" s="26">
        <f t="shared" si="39"/>
        <v>417.25424999999996</v>
      </c>
      <c r="AD490" s="10">
        <f t="shared" si="40"/>
        <v>2.0851537434244527</v>
      </c>
      <c r="AE490" s="11">
        <f t="shared" si="38"/>
        <v>0.50606364117672786</v>
      </c>
      <c r="AF490" s="3"/>
    </row>
    <row r="491" spans="1:32" x14ac:dyDescent="0.2">
      <c r="A491" s="6" t="s">
        <v>3349</v>
      </c>
      <c r="C491" s="1">
        <f t="shared" si="36"/>
        <v>2106</v>
      </c>
      <c r="D491" s="7">
        <v>-186406</v>
      </c>
      <c r="E491" t="s">
        <v>676</v>
      </c>
      <c r="F491" s="1">
        <v>369234</v>
      </c>
      <c r="G491" s="1">
        <v>367129</v>
      </c>
      <c r="H491" t="s">
        <v>37</v>
      </c>
      <c r="I491" t="s">
        <v>3350</v>
      </c>
      <c r="J491" s="8"/>
      <c r="K491" t="s">
        <v>3351</v>
      </c>
      <c r="M491" t="s">
        <v>3352</v>
      </c>
      <c r="N491" t="s">
        <v>3352</v>
      </c>
      <c r="O491" s="6" t="s">
        <v>3353</v>
      </c>
      <c r="P491" s="6" t="s">
        <v>3352</v>
      </c>
      <c r="Q491" s="6" t="s">
        <v>3354</v>
      </c>
      <c r="R491" s="9" t="s">
        <v>3355</v>
      </c>
      <c r="S491" s="8" t="s">
        <v>55</v>
      </c>
      <c r="U491" s="8"/>
      <c r="V491" s="26">
        <v>61</v>
      </c>
      <c r="W491" s="26">
        <v>115</v>
      </c>
      <c r="X491" s="26">
        <v>62</v>
      </c>
      <c r="Y491" s="26">
        <v>119</v>
      </c>
      <c r="Z491" s="26">
        <f t="shared" si="37"/>
        <v>65.941000000000003</v>
      </c>
      <c r="AA491" s="26">
        <f t="shared" si="37"/>
        <v>128.17450000000002</v>
      </c>
      <c r="AB491" s="26"/>
      <c r="AC491" s="26">
        <f t="shared" si="39"/>
        <v>97.057750000000013</v>
      </c>
      <c r="AD491" s="10">
        <f t="shared" si="40"/>
        <v>2.084355854329897</v>
      </c>
      <c r="AE491" s="11">
        <f t="shared" si="38"/>
        <v>0.95886159903030677</v>
      </c>
      <c r="AF491" s="3"/>
    </row>
    <row r="492" spans="1:32" x14ac:dyDescent="0.2">
      <c r="A492" s="6" t="s">
        <v>3356</v>
      </c>
      <c r="C492" s="1">
        <f t="shared" si="36"/>
        <v>1362</v>
      </c>
      <c r="D492" s="7">
        <v>233900</v>
      </c>
      <c r="E492" t="s">
        <v>89</v>
      </c>
      <c r="F492" s="1">
        <v>459464</v>
      </c>
      <c r="G492" s="1">
        <v>460825</v>
      </c>
      <c r="H492" t="s">
        <v>49</v>
      </c>
      <c r="I492" t="s">
        <v>3357</v>
      </c>
      <c r="J492" s="8"/>
      <c r="K492" t="s">
        <v>3358</v>
      </c>
      <c r="L492" t="s">
        <v>3359</v>
      </c>
      <c r="M492" t="s">
        <v>3360</v>
      </c>
      <c r="N492" t="s">
        <v>3360</v>
      </c>
      <c r="O492" s="6" t="s">
        <v>3361</v>
      </c>
      <c r="P492" s="6" t="s">
        <v>3360</v>
      </c>
      <c r="Q492" s="6" t="s">
        <v>3359</v>
      </c>
      <c r="R492" s="9" t="s">
        <v>3362</v>
      </c>
      <c r="S492" s="8" t="s">
        <v>55</v>
      </c>
      <c r="U492" s="8"/>
      <c r="V492" s="26">
        <v>290</v>
      </c>
      <c r="W492" s="26">
        <v>361</v>
      </c>
      <c r="X492" s="26">
        <v>190</v>
      </c>
      <c r="Y492" s="26">
        <v>326</v>
      </c>
      <c r="Z492" s="26">
        <f t="shared" si="37"/>
        <v>251.54500000000002</v>
      </c>
      <c r="AA492" s="26">
        <f t="shared" si="37"/>
        <v>372.37300000000005</v>
      </c>
      <c r="AB492" s="26"/>
      <c r="AC492" s="26">
        <f t="shared" si="39"/>
        <v>311.95900000000006</v>
      </c>
      <c r="AD492" s="10">
        <f t="shared" si="40"/>
        <v>2.0831007673262216</v>
      </c>
      <c r="AE492" s="11">
        <f t="shared" si="38"/>
        <v>0.56593195661067319</v>
      </c>
      <c r="AF492" s="3"/>
    </row>
    <row r="493" spans="1:32" x14ac:dyDescent="0.2">
      <c r="A493" s="6" t="s">
        <v>3363</v>
      </c>
      <c r="C493" s="1">
        <f t="shared" si="36"/>
        <v>1188</v>
      </c>
      <c r="D493" s="7">
        <v>861846</v>
      </c>
      <c r="E493" t="s">
        <v>328</v>
      </c>
      <c r="F493" s="1">
        <v>923222</v>
      </c>
      <c r="G493" s="1">
        <v>922035</v>
      </c>
      <c r="H493" t="s">
        <v>37</v>
      </c>
      <c r="I493" t="s">
        <v>3364</v>
      </c>
      <c r="J493" s="8"/>
      <c r="K493" t="s">
        <v>3365</v>
      </c>
      <c r="L493" t="s">
        <v>3366</v>
      </c>
      <c r="M493" t="s">
        <v>3367</v>
      </c>
      <c r="N493" t="s">
        <v>3367</v>
      </c>
      <c r="O493" s="6" t="s">
        <v>3368</v>
      </c>
      <c r="P493" s="6" t="s">
        <v>3367</v>
      </c>
      <c r="Q493" s="6" t="s">
        <v>3366</v>
      </c>
      <c r="R493" s="9" t="s">
        <v>3369</v>
      </c>
      <c r="S493" s="8" t="s">
        <v>55</v>
      </c>
      <c r="U493" s="8"/>
      <c r="V493" s="26">
        <v>0</v>
      </c>
      <c r="W493" s="26">
        <v>21</v>
      </c>
      <c r="X493" s="26">
        <v>1</v>
      </c>
      <c r="Y493" s="26">
        <v>10</v>
      </c>
      <c r="Z493" s="26">
        <f t="shared" si="37"/>
        <v>1.5554999999999999</v>
      </c>
      <c r="AA493" s="26">
        <f t="shared" si="37"/>
        <v>17.355</v>
      </c>
      <c r="AB493" s="26"/>
      <c r="AC493" s="26">
        <f t="shared" si="39"/>
        <v>9.4552499999999995</v>
      </c>
      <c r="AD493" s="10">
        <f t="shared" si="40"/>
        <v>2.082815740621248</v>
      </c>
      <c r="AE493" s="11">
        <f t="shared" si="38"/>
        <v>3.4799010651816267</v>
      </c>
      <c r="AF493" s="3"/>
    </row>
    <row r="494" spans="1:32" x14ac:dyDescent="0.2">
      <c r="A494" s="6" t="s">
        <v>3370</v>
      </c>
      <c r="C494" s="1">
        <f t="shared" si="36"/>
        <v>1554</v>
      </c>
      <c r="D494" s="7">
        <v>-264338</v>
      </c>
      <c r="E494" t="s">
        <v>98</v>
      </c>
      <c r="F494" s="1">
        <v>689948</v>
      </c>
      <c r="G494" s="1">
        <v>691501</v>
      </c>
      <c r="H494" t="s">
        <v>49</v>
      </c>
      <c r="I494" t="s">
        <v>3371</v>
      </c>
      <c r="J494" s="8"/>
      <c r="K494" t="s">
        <v>3372</v>
      </c>
      <c r="L494" t="s">
        <v>3373</v>
      </c>
      <c r="M494" t="s">
        <v>3373</v>
      </c>
      <c r="N494" t="s">
        <v>3373</v>
      </c>
      <c r="O494" s="6" t="s">
        <v>3374</v>
      </c>
      <c r="P494" s="6" t="s">
        <v>3373</v>
      </c>
      <c r="Q494" s="6" t="s">
        <v>55</v>
      </c>
      <c r="R494" s="9" t="s">
        <v>3375</v>
      </c>
      <c r="S494" s="8" t="s">
        <v>55</v>
      </c>
      <c r="U494" s="8"/>
      <c r="V494" s="26">
        <v>373</v>
      </c>
      <c r="W494" s="26">
        <v>541</v>
      </c>
      <c r="X494" s="26">
        <v>299</v>
      </c>
      <c r="Y494" s="26">
        <v>391</v>
      </c>
      <c r="Z494" s="26">
        <f t="shared" si="37"/>
        <v>353.59450000000004</v>
      </c>
      <c r="AA494" s="26">
        <f t="shared" si="37"/>
        <v>500.43049999999999</v>
      </c>
      <c r="AB494" s="26"/>
      <c r="AC494" s="26">
        <f t="shared" si="39"/>
        <v>427.01250000000005</v>
      </c>
      <c r="AD494" s="10">
        <f t="shared" si="40"/>
        <v>2.0824690353506057</v>
      </c>
      <c r="AE494" s="11">
        <f t="shared" si="38"/>
        <v>0.50107388642894435</v>
      </c>
      <c r="AF494" s="3"/>
    </row>
    <row r="495" spans="1:32" x14ac:dyDescent="0.2">
      <c r="A495" s="6" t="s">
        <v>3376</v>
      </c>
      <c r="C495" s="1">
        <f t="shared" si="36"/>
        <v>1674</v>
      </c>
      <c r="D495" s="7">
        <v>387820</v>
      </c>
      <c r="E495" t="s">
        <v>74</v>
      </c>
      <c r="F495" s="1">
        <v>1375838</v>
      </c>
      <c r="G495" s="1">
        <v>1374165</v>
      </c>
      <c r="H495" t="s">
        <v>37</v>
      </c>
      <c r="I495" t="s">
        <v>3377</v>
      </c>
      <c r="J495" s="8"/>
      <c r="K495" t="s">
        <v>3378</v>
      </c>
      <c r="L495" t="s">
        <v>3379</v>
      </c>
      <c r="M495" t="s">
        <v>3380</v>
      </c>
      <c r="N495" t="s">
        <v>3380</v>
      </c>
      <c r="O495" s="6" t="s">
        <v>3381</v>
      </c>
      <c r="P495" s="6" t="s">
        <v>3380</v>
      </c>
      <c r="Q495" s="6" t="s">
        <v>3379</v>
      </c>
      <c r="R495" s="9" t="s">
        <v>3382</v>
      </c>
      <c r="S495" s="8" t="s">
        <v>55</v>
      </c>
      <c r="U495" s="8"/>
      <c r="V495" s="26">
        <v>123</v>
      </c>
      <c r="W495" s="26">
        <v>247</v>
      </c>
      <c r="X495" s="26">
        <v>167</v>
      </c>
      <c r="Y495" s="26">
        <v>212</v>
      </c>
      <c r="Z495" s="26">
        <f t="shared" si="37"/>
        <v>155.26850000000002</v>
      </c>
      <c r="AA495" s="26">
        <f t="shared" si="37"/>
        <v>248.626</v>
      </c>
      <c r="AB495" s="26"/>
      <c r="AC495" s="26">
        <f t="shared" si="39"/>
        <v>201.94725</v>
      </c>
      <c r="AD495" s="10">
        <f t="shared" si="40"/>
        <v>2.0817702656310475</v>
      </c>
      <c r="AE495" s="11">
        <f t="shared" si="38"/>
        <v>0.67921200018762062</v>
      </c>
      <c r="AF495" s="3"/>
    </row>
    <row r="496" spans="1:32" x14ac:dyDescent="0.2">
      <c r="A496" s="6" t="s">
        <v>3383</v>
      </c>
      <c r="C496" s="1">
        <f t="shared" si="36"/>
        <v>1515</v>
      </c>
      <c r="D496" s="7">
        <v>122136</v>
      </c>
      <c r="E496" t="s">
        <v>48</v>
      </c>
      <c r="F496" s="1">
        <v>340270</v>
      </c>
      <c r="G496" s="1">
        <v>338756</v>
      </c>
      <c r="H496" t="s">
        <v>37</v>
      </c>
      <c r="I496" t="s">
        <v>3384</v>
      </c>
      <c r="J496" s="8"/>
      <c r="K496" t="s">
        <v>3385</v>
      </c>
      <c r="L496" t="s">
        <v>3386</v>
      </c>
      <c r="M496" t="s">
        <v>3387</v>
      </c>
      <c r="N496" t="s">
        <v>3387</v>
      </c>
      <c r="O496" s="6" t="s">
        <v>3388</v>
      </c>
      <c r="P496" s="6" t="s">
        <v>3387</v>
      </c>
      <c r="Q496" s="6" t="s">
        <v>3386</v>
      </c>
      <c r="R496" s="9" t="s">
        <v>3389</v>
      </c>
      <c r="S496" s="8" t="s">
        <v>55</v>
      </c>
      <c r="U496" s="8"/>
      <c r="V496" s="26">
        <v>150</v>
      </c>
      <c r="W496" s="26">
        <v>254</v>
      </c>
      <c r="X496" s="26">
        <v>129</v>
      </c>
      <c r="Y496" s="26">
        <v>189</v>
      </c>
      <c r="Z496" s="26">
        <f t="shared" si="37"/>
        <v>147.65949999999998</v>
      </c>
      <c r="AA496" s="26">
        <f t="shared" si="37"/>
        <v>238.65950000000001</v>
      </c>
      <c r="AB496" s="26"/>
      <c r="AC496" s="26">
        <f t="shared" si="39"/>
        <v>193.15949999999998</v>
      </c>
      <c r="AD496" s="10">
        <f t="shared" si="40"/>
        <v>2.0817182172624911</v>
      </c>
      <c r="AE496" s="11">
        <f t="shared" si="38"/>
        <v>0.6926795865388462</v>
      </c>
      <c r="AF496" s="3"/>
    </row>
    <row r="497" spans="1:33" x14ac:dyDescent="0.2">
      <c r="A497" s="6" t="s">
        <v>3390</v>
      </c>
      <c r="C497" s="1">
        <f t="shared" si="36"/>
        <v>1446</v>
      </c>
      <c r="D497" s="7">
        <v>73259</v>
      </c>
      <c r="E497" t="s">
        <v>36</v>
      </c>
      <c r="F497" s="1">
        <v>496133</v>
      </c>
      <c r="G497" s="1">
        <v>494688</v>
      </c>
      <c r="H497" t="s">
        <v>37</v>
      </c>
      <c r="I497" t="s">
        <v>3391</v>
      </c>
      <c r="J497" s="8"/>
      <c r="K497" t="s">
        <v>3392</v>
      </c>
      <c r="L497" t="s">
        <v>3393</v>
      </c>
      <c r="M497" t="s">
        <v>3394</v>
      </c>
      <c r="N497" t="s">
        <v>3394</v>
      </c>
      <c r="O497" s="6" t="s">
        <v>3395</v>
      </c>
      <c r="P497" s="6" t="s">
        <v>3394</v>
      </c>
      <c r="Q497" s="6" t="s">
        <v>3393</v>
      </c>
      <c r="R497" s="9" t="s">
        <v>3396</v>
      </c>
      <c r="S497" s="8" t="s">
        <v>55</v>
      </c>
      <c r="U497" s="8"/>
      <c r="V497" s="26">
        <v>460</v>
      </c>
      <c r="W497" s="26">
        <v>628</v>
      </c>
      <c r="X497" s="26">
        <v>345</v>
      </c>
      <c r="Y497" s="26">
        <v>462</v>
      </c>
      <c r="Z497" s="26">
        <f t="shared" si="37"/>
        <v>422.64750000000004</v>
      </c>
      <c r="AA497" s="26">
        <f t="shared" si="37"/>
        <v>585.50099999999998</v>
      </c>
      <c r="AB497" s="26"/>
      <c r="AC497" s="26">
        <f t="shared" si="39"/>
        <v>504.07425000000001</v>
      </c>
      <c r="AD497" s="10">
        <f t="shared" si="40"/>
        <v>2.075785175246962</v>
      </c>
      <c r="AE497" s="11">
        <f t="shared" si="38"/>
        <v>0.47021671850017077</v>
      </c>
      <c r="AF497" s="3"/>
    </row>
    <row r="498" spans="1:33" x14ac:dyDescent="0.2">
      <c r="A498" s="6" t="s">
        <v>3397</v>
      </c>
      <c r="C498" s="1">
        <f t="shared" si="36"/>
        <v>1836</v>
      </c>
      <c r="D498" s="7">
        <v>-991565</v>
      </c>
      <c r="E498" t="s">
        <v>66</v>
      </c>
      <c r="F498" s="1">
        <v>57126</v>
      </c>
      <c r="G498" s="1">
        <v>58961</v>
      </c>
      <c r="H498" t="s">
        <v>49</v>
      </c>
      <c r="I498" t="s">
        <v>3398</v>
      </c>
      <c r="J498" s="8"/>
      <c r="K498" t="s">
        <v>3399</v>
      </c>
      <c r="L498" t="s">
        <v>3400</v>
      </c>
      <c r="M498" t="s">
        <v>3401</v>
      </c>
      <c r="N498" t="s">
        <v>3401</v>
      </c>
      <c r="O498" s="6" t="s">
        <v>3402</v>
      </c>
      <c r="P498" s="6" t="s">
        <v>3401</v>
      </c>
      <c r="Q498" s="6" t="s">
        <v>3400</v>
      </c>
      <c r="R498" s="9" t="s">
        <v>3403</v>
      </c>
      <c r="S498" s="8" t="s">
        <v>55</v>
      </c>
      <c r="U498" s="8"/>
      <c r="V498" s="26">
        <v>556</v>
      </c>
      <c r="W498" s="26">
        <v>819</v>
      </c>
      <c r="X498" s="26">
        <v>542</v>
      </c>
      <c r="Y498" s="26">
        <v>628</v>
      </c>
      <c r="Z498" s="26">
        <f t="shared" si="37"/>
        <v>580.08100000000002</v>
      </c>
      <c r="AA498" s="26">
        <f t="shared" si="37"/>
        <v>778.19399999999996</v>
      </c>
      <c r="AB498" s="26"/>
      <c r="AC498" s="26">
        <f t="shared" si="39"/>
        <v>679.13750000000005</v>
      </c>
      <c r="AD498" s="10">
        <f t="shared" si="40"/>
        <v>2.0713590873713481</v>
      </c>
      <c r="AE498" s="11">
        <f t="shared" si="38"/>
        <v>0.42387549094717336</v>
      </c>
      <c r="AF498" s="3"/>
    </row>
    <row r="499" spans="1:33" x14ac:dyDescent="0.2">
      <c r="A499" s="6" t="s">
        <v>3404</v>
      </c>
      <c r="B499" t="s">
        <v>3405</v>
      </c>
      <c r="C499" s="1">
        <f t="shared" si="36"/>
        <v>2334</v>
      </c>
      <c r="D499" s="7">
        <v>51686</v>
      </c>
      <c r="E499" t="s">
        <v>676</v>
      </c>
      <c r="F499" s="1">
        <v>607440</v>
      </c>
      <c r="G499" s="1">
        <v>605107</v>
      </c>
      <c r="H499" t="s">
        <v>37</v>
      </c>
      <c r="I499" t="s">
        <v>3406</v>
      </c>
      <c r="J499" s="8"/>
      <c r="K499" t="s">
        <v>3407</v>
      </c>
      <c r="L499" t="s">
        <v>3405</v>
      </c>
      <c r="M499" t="s">
        <v>3408</v>
      </c>
      <c r="N499" t="s">
        <v>3408</v>
      </c>
      <c r="O499" s="6" t="s">
        <v>3409</v>
      </c>
      <c r="P499" s="6" t="s">
        <v>3408</v>
      </c>
      <c r="Q499" s="6" t="s">
        <v>3405</v>
      </c>
      <c r="R499" s="9" t="s">
        <v>3410</v>
      </c>
      <c r="S499" s="8" t="s">
        <v>55</v>
      </c>
      <c r="U499" s="8"/>
      <c r="V499" s="26">
        <v>2</v>
      </c>
      <c r="W499" s="26">
        <v>43</v>
      </c>
      <c r="X499" s="26">
        <v>6</v>
      </c>
      <c r="Y499" s="26">
        <v>11</v>
      </c>
      <c r="Z499" s="26">
        <f t="shared" si="37"/>
        <v>5.3330000000000002</v>
      </c>
      <c r="AA499" s="26">
        <f t="shared" si="37"/>
        <v>28.9405</v>
      </c>
      <c r="AB499" s="26"/>
      <c r="AC499" s="26">
        <f t="shared" si="39"/>
        <v>17.136749999999999</v>
      </c>
      <c r="AD499" s="10">
        <f t="shared" si="40"/>
        <v>2.0703444724791891</v>
      </c>
      <c r="AE499" s="11">
        <f t="shared" si="38"/>
        <v>2.4400706141434565</v>
      </c>
      <c r="AF499" s="3"/>
      <c r="AG499" s="2">
        <v>0</v>
      </c>
    </row>
    <row r="500" spans="1:33" x14ac:dyDescent="0.2">
      <c r="A500" s="6" t="s">
        <v>3411</v>
      </c>
      <c r="C500" s="1">
        <f t="shared" si="36"/>
        <v>930</v>
      </c>
      <c r="D500" s="7">
        <v>737441</v>
      </c>
      <c r="E500" t="s">
        <v>141</v>
      </c>
      <c r="F500" s="1">
        <v>995625</v>
      </c>
      <c r="G500" s="1">
        <v>994696</v>
      </c>
      <c r="H500" t="s">
        <v>37</v>
      </c>
      <c r="I500" t="s">
        <v>3412</v>
      </c>
      <c r="J500" s="8"/>
      <c r="K500" t="s">
        <v>3413</v>
      </c>
      <c r="L500" t="s">
        <v>3414</v>
      </c>
      <c r="M500" t="s">
        <v>3415</v>
      </c>
      <c r="N500" t="s">
        <v>3415</v>
      </c>
      <c r="O500" s="6" t="s">
        <v>3416</v>
      </c>
      <c r="P500" s="6" t="s">
        <v>3415</v>
      </c>
      <c r="Q500" s="6" t="s">
        <v>3414</v>
      </c>
      <c r="R500" s="9" t="s">
        <v>3417</v>
      </c>
      <c r="S500" s="8" t="s">
        <v>55</v>
      </c>
      <c r="U500" s="8"/>
      <c r="V500" s="26">
        <v>35</v>
      </c>
      <c r="W500" s="26">
        <v>64</v>
      </c>
      <c r="X500" s="26">
        <v>21</v>
      </c>
      <c r="Y500" s="26">
        <v>71</v>
      </c>
      <c r="Z500" s="26">
        <f t="shared" si="37"/>
        <v>30.165500000000002</v>
      </c>
      <c r="AA500" s="26">
        <f t="shared" si="37"/>
        <v>74.57050000000001</v>
      </c>
      <c r="AB500" s="26"/>
      <c r="AC500" s="26">
        <f t="shared" si="39"/>
        <v>52.368000000000009</v>
      </c>
      <c r="AD500" s="10">
        <f t="shared" si="40"/>
        <v>2.0656690823903912</v>
      </c>
      <c r="AE500" s="11">
        <f t="shared" si="38"/>
        <v>1.30570551935973</v>
      </c>
      <c r="AF500" s="3"/>
    </row>
    <row r="501" spans="1:33" x14ac:dyDescent="0.2">
      <c r="A501" s="6" t="s">
        <v>3418</v>
      </c>
      <c r="C501" s="1">
        <f t="shared" si="36"/>
        <v>1077</v>
      </c>
      <c r="D501" s="7">
        <v>220891</v>
      </c>
      <c r="E501" t="s">
        <v>48</v>
      </c>
      <c r="F501" s="1">
        <v>437730</v>
      </c>
      <c r="G501" s="1">
        <v>438806</v>
      </c>
      <c r="H501" t="s">
        <v>49</v>
      </c>
      <c r="I501" t="s">
        <v>3419</v>
      </c>
      <c r="J501" s="8"/>
      <c r="K501" t="s">
        <v>3420</v>
      </c>
      <c r="L501" t="s">
        <v>3421</v>
      </c>
      <c r="M501" t="s">
        <v>3422</v>
      </c>
      <c r="N501" t="s">
        <v>3422</v>
      </c>
      <c r="O501" s="6" t="s">
        <v>3423</v>
      </c>
      <c r="P501" s="6" t="s">
        <v>3422</v>
      </c>
      <c r="Q501" s="6" t="s">
        <v>3421</v>
      </c>
      <c r="R501" s="9" t="s">
        <v>3424</v>
      </c>
      <c r="S501" s="8" t="s">
        <v>55</v>
      </c>
      <c r="U501" s="8"/>
      <c r="V501" s="26">
        <v>75</v>
      </c>
      <c r="W501" s="26">
        <v>171</v>
      </c>
      <c r="X501" s="26">
        <v>139</v>
      </c>
      <c r="Y501" s="26">
        <v>186</v>
      </c>
      <c r="Z501" s="26">
        <f t="shared" si="37"/>
        <v>115.7145</v>
      </c>
      <c r="AA501" s="26">
        <f t="shared" si="37"/>
        <v>195.40300000000002</v>
      </c>
      <c r="AB501" s="26"/>
      <c r="AC501" s="26">
        <f t="shared" si="39"/>
        <v>155.55875</v>
      </c>
      <c r="AD501" s="10">
        <f t="shared" si="40"/>
        <v>2.0596349982714584</v>
      </c>
      <c r="AE501" s="11">
        <f t="shared" si="38"/>
        <v>0.75588295941428274</v>
      </c>
      <c r="AF501" s="3"/>
    </row>
    <row r="502" spans="1:33" x14ac:dyDescent="0.2">
      <c r="A502" s="6" t="s">
        <v>3425</v>
      </c>
      <c r="C502" s="1">
        <f t="shared" si="36"/>
        <v>360</v>
      </c>
      <c r="D502" s="7">
        <v>32079</v>
      </c>
      <c r="E502" t="s">
        <v>141</v>
      </c>
      <c r="F502" s="1">
        <v>289978</v>
      </c>
      <c r="G502" s="1">
        <v>289619</v>
      </c>
      <c r="H502" t="s">
        <v>37</v>
      </c>
      <c r="I502" t="s">
        <v>3426</v>
      </c>
      <c r="J502" s="8"/>
      <c r="K502" t="s">
        <v>3427</v>
      </c>
      <c r="L502" t="s">
        <v>3428</v>
      </c>
      <c r="M502" t="s">
        <v>3429</v>
      </c>
      <c r="N502" t="s">
        <v>3429</v>
      </c>
      <c r="O502" s="6" t="s">
        <v>3430</v>
      </c>
      <c r="P502" s="6" t="s">
        <v>3429</v>
      </c>
      <c r="Q502" s="6" t="s">
        <v>3428</v>
      </c>
      <c r="R502" s="9" t="s">
        <v>3431</v>
      </c>
      <c r="S502" s="8" t="s">
        <v>55</v>
      </c>
      <c r="U502" s="8"/>
      <c r="V502" s="26">
        <v>12</v>
      </c>
      <c r="W502" s="26">
        <v>61</v>
      </c>
      <c r="X502" s="26">
        <v>28</v>
      </c>
      <c r="Y502" s="26">
        <v>52</v>
      </c>
      <c r="Z502" s="26">
        <f t="shared" si="37"/>
        <v>22.554000000000002</v>
      </c>
      <c r="AA502" s="26">
        <f t="shared" si="37"/>
        <v>61.945999999999998</v>
      </c>
      <c r="AB502" s="26"/>
      <c r="AC502" s="26">
        <f t="shared" si="39"/>
        <v>42.25</v>
      </c>
      <c r="AD502" s="10">
        <f t="shared" si="40"/>
        <v>2.0543690538907557</v>
      </c>
      <c r="AE502" s="11">
        <f t="shared" si="38"/>
        <v>1.4576278059215162</v>
      </c>
      <c r="AF502" s="3"/>
    </row>
    <row r="503" spans="1:33" x14ac:dyDescent="0.2">
      <c r="A503" s="6" t="s">
        <v>3432</v>
      </c>
      <c r="C503" s="1">
        <f t="shared" si="36"/>
        <v>2931</v>
      </c>
      <c r="D503" s="7">
        <v>506696</v>
      </c>
      <c r="E503" t="s">
        <v>48</v>
      </c>
      <c r="F503" s="1">
        <v>725538</v>
      </c>
      <c r="G503" s="1">
        <v>722608</v>
      </c>
      <c r="H503" t="s">
        <v>37</v>
      </c>
      <c r="I503" t="s">
        <v>3433</v>
      </c>
      <c r="J503" s="8"/>
      <c r="K503" t="s">
        <v>3434</v>
      </c>
      <c r="L503" t="s">
        <v>3435</v>
      </c>
      <c r="M503" t="s">
        <v>3436</v>
      </c>
      <c r="N503" t="s">
        <v>3436</v>
      </c>
      <c r="O503" s="6" t="s">
        <v>3437</v>
      </c>
      <c r="P503" s="6" t="s">
        <v>3436</v>
      </c>
      <c r="Q503" s="6" t="s">
        <v>3435</v>
      </c>
      <c r="R503" s="9" t="s">
        <v>3438</v>
      </c>
      <c r="S503" s="8" t="s">
        <v>55</v>
      </c>
      <c r="U503" s="8"/>
      <c r="V503" s="26">
        <v>194</v>
      </c>
      <c r="W503" s="26">
        <v>297</v>
      </c>
      <c r="X503" s="26">
        <v>199</v>
      </c>
      <c r="Y503" s="26">
        <v>284</v>
      </c>
      <c r="Z503" s="26">
        <f t="shared" si="37"/>
        <v>208.5445</v>
      </c>
      <c r="AA503" s="26">
        <f t="shared" si="37"/>
        <v>315.78200000000004</v>
      </c>
      <c r="AB503" s="26"/>
      <c r="AC503" s="26">
        <f t="shared" si="39"/>
        <v>262.16325000000001</v>
      </c>
      <c r="AD503" s="10">
        <f t="shared" si="40"/>
        <v>2.0518219767206416</v>
      </c>
      <c r="AE503" s="11">
        <f t="shared" si="38"/>
        <v>0.59857367383243076</v>
      </c>
      <c r="AF503" s="3"/>
    </row>
    <row r="504" spans="1:33" x14ac:dyDescent="0.2">
      <c r="A504" s="6" t="s">
        <v>3439</v>
      </c>
      <c r="C504" s="1">
        <f t="shared" si="36"/>
        <v>2784</v>
      </c>
      <c r="D504" s="7">
        <v>-139971</v>
      </c>
      <c r="E504" t="s">
        <v>526</v>
      </c>
      <c r="F504" s="1">
        <v>312599</v>
      </c>
      <c r="G504" s="1">
        <v>309816</v>
      </c>
      <c r="H504" t="s">
        <v>37</v>
      </c>
      <c r="I504" t="s">
        <v>3440</v>
      </c>
      <c r="J504" s="8"/>
      <c r="K504" t="s">
        <v>3441</v>
      </c>
      <c r="L504" t="s">
        <v>3442</v>
      </c>
      <c r="M504" t="s">
        <v>3443</v>
      </c>
      <c r="N504" t="s">
        <v>3443</v>
      </c>
      <c r="O504" s="6" t="s">
        <v>3444</v>
      </c>
      <c r="P504" s="6" t="s">
        <v>3443</v>
      </c>
      <c r="Q504" s="6" t="s">
        <v>3442</v>
      </c>
      <c r="R504" s="9" t="s">
        <v>3445</v>
      </c>
      <c r="S504" s="8" t="s">
        <v>44</v>
      </c>
      <c r="U504" s="8"/>
      <c r="V504" s="26">
        <v>120</v>
      </c>
      <c r="W504" s="26">
        <v>170</v>
      </c>
      <c r="X504" s="26">
        <v>101</v>
      </c>
      <c r="Y504" s="26">
        <v>189</v>
      </c>
      <c r="Z504" s="26">
        <f t="shared" si="37"/>
        <v>117.10550000000001</v>
      </c>
      <c r="AA504" s="26">
        <f t="shared" si="37"/>
        <v>196.65950000000001</v>
      </c>
      <c r="AB504" s="26"/>
      <c r="AC504" s="26">
        <f t="shared" si="39"/>
        <v>156.88249999999999</v>
      </c>
      <c r="AD504" s="10">
        <f t="shared" si="40"/>
        <v>2.0458338118054193</v>
      </c>
      <c r="AE504" s="11">
        <f t="shared" si="38"/>
        <v>0.74789104467996037</v>
      </c>
      <c r="AF504" s="3"/>
    </row>
    <row r="505" spans="1:33" x14ac:dyDescent="0.2">
      <c r="A505" s="6" t="s">
        <v>3446</v>
      </c>
      <c r="C505" s="1">
        <f t="shared" si="36"/>
        <v>642</v>
      </c>
      <c r="D505" s="7">
        <v>-151398</v>
      </c>
      <c r="E505" t="s">
        <v>270</v>
      </c>
      <c r="F505" s="1">
        <v>94265</v>
      </c>
      <c r="G505" s="1">
        <v>94906</v>
      </c>
      <c r="H505" t="s">
        <v>49</v>
      </c>
      <c r="I505" t="s">
        <v>3447</v>
      </c>
      <c r="J505" s="8"/>
      <c r="K505" t="s">
        <v>3448</v>
      </c>
      <c r="L505" t="s">
        <v>3449</v>
      </c>
      <c r="M505" t="s">
        <v>3450</v>
      </c>
      <c r="N505" t="s">
        <v>3450</v>
      </c>
      <c r="O505" s="6" t="s">
        <v>3451</v>
      </c>
      <c r="P505" s="6" t="s">
        <v>3450</v>
      </c>
      <c r="Q505" s="6" t="s">
        <v>3449</v>
      </c>
      <c r="R505" s="9" t="s">
        <v>3452</v>
      </c>
      <c r="S505" s="8" t="s">
        <v>55</v>
      </c>
      <c r="U505" s="8"/>
      <c r="V505" s="26">
        <v>165</v>
      </c>
      <c r="W505" s="26">
        <v>266</v>
      </c>
      <c r="X505" s="26">
        <v>196</v>
      </c>
      <c r="Y505" s="26">
        <v>274</v>
      </c>
      <c r="Z505" s="26">
        <f t="shared" si="37"/>
        <v>192.37799999999999</v>
      </c>
      <c r="AA505" s="26">
        <f t="shared" si="37"/>
        <v>294.42700000000002</v>
      </c>
      <c r="AB505" s="26"/>
      <c r="AC505" s="26">
        <f t="shared" si="39"/>
        <v>243.4025</v>
      </c>
      <c r="AD505" s="10">
        <f t="shared" si="40"/>
        <v>2.0398715749613383</v>
      </c>
      <c r="AE505" s="11">
        <f t="shared" si="38"/>
        <v>0.61396615316650538</v>
      </c>
      <c r="AF505" s="3"/>
    </row>
    <row r="506" spans="1:33" x14ac:dyDescent="0.2">
      <c r="A506" s="6" t="s">
        <v>3453</v>
      </c>
      <c r="C506" s="1">
        <f t="shared" si="36"/>
        <v>2292</v>
      </c>
      <c r="D506" s="7">
        <v>-182009</v>
      </c>
      <c r="E506" t="s">
        <v>66</v>
      </c>
      <c r="F506" s="1">
        <v>866454</v>
      </c>
      <c r="G506" s="1">
        <v>868745</v>
      </c>
      <c r="H506" t="s">
        <v>49</v>
      </c>
      <c r="I506" t="s">
        <v>3454</v>
      </c>
      <c r="J506" s="8"/>
      <c r="K506" t="s">
        <v>3455</v>
      </c>
      <c r="L506" t="s">
        <v>3456</v>
      </c>
      <c r="M506" t="s">
        <v>3457</v>
      </c>
      <c r="N506" t="s">
        <v>3458</v>
      </c>
      <c r="O506" s="6" t="s">
        <v>3459</v>
      </c>
      <c r="P506" s="6" t="s">
        <v>3458</v>
      </c>
      <c r="Q506" s="6" t="s">
        <v>3456</v>
      </c>
      <c r="R506" s="9" t="s">
        <v>3460</v>
      </c>
      <c r="S506" s="8" t="s">
        <v>55</v>
      </c>
      <c r="U506" s="8"/>
      <c r="V506" s="26">
        <v>15</v>
      </c>
      <c r="W506" s="26">
        <v>86</v>
      </c>
      <c r="X506" s="26">
        <v>18</v>
      </c>
      <c r="Y506" s="26">
        <v>18</v>
      </c>
      <c r="Z506" s="26">
        <f t="shared" si="37"/>
        <v>18.499000000000002</v>
      </c>
      <c r="AA506" s="26">
        <f t="shared" si="37"/>
        <v>54.539000000000001</v>
      </c>
      <c r="AB506" s="26"/>
      <c r="AC506" s="26">
        <f t="shared" si="39"/>
        <v>36.519000000000005</v>
      </c>
      <c r="AD506" s="10">
        <f t="shared" si="40"/>
        <v>2.0299522023935239</v>
      </c>
      <c r="AE506" s="11">
        <f t="shared" si="38"/>
        <v>1.5598409628382581</v>
      </c>
      <c r="AF506" s="3"/>
    </row>
    <row r="507" spans="1:33" x14ac:dyDescent="0.2">
      <c r="A507" s="6" t="s">
        <v>3461</v>
      </c>
      <c r="B507" t="s">
        <v>3462</v>
      </c>
      <c r="C507" s="1">
        <f t="shared" si="36"/>
        <v>1314</v>
      </c>
      <c r="D507" s="7">
        <v>-571258</v>
      </c>
      <c r="E507" t="s">
        <v>149</v>
      </c>
      <c r="F507" s="1">
        <v>220865</v>
      </c>
      <c r="G507" s="1">
        <v>222178</v>
      </c>
      <c r="H507" t="s">
        <v>49</v>
      </c>
      <c r="I507" t="s">
        <v>3463</v>
      </c>
      <c r="J507" s="8"/>
      <c r="K507" t="s">
        <v>3464</v>
      </c>
      <c r="L507" t="s">
        <v>3465</v>
      </c>
      <c r="N507" t="s">
        <v>3466</v>
      </c>
      <c r="O507" s="6" t="s">
        <v>3467</v>
      </c>
      <c r="P507" s="6" t="s">
        <v>3466</v>
      </c>
      <c r="Q507" s="6" t="s">
        <v>3465</v>
      </c>
      <c r="R507" s="9" t="s">
        <v>3468</v>
      </c>
      <c r="S507" s="8" t="s">
        <v>44</v>
      </c>
      <c r="U507" s="8"/>
      <c r="V507" s="26">
        <v>4</v>
      </c>
      <c r="W507" s="26">
        <v>39</v>
      </c>
      <c r="X507" s="26">
        <v>9</v>
      </c>
      <c r="Y507" s="26">
        <v>24</v>
      </c>
      <c r="Z507" s="26">
        <f t="shared" si="37"/>
        <v>7.9995000000000003</v>
      </c>
      <c r="AA507" s="26">
        <f t="shared" si="37"/>
        <v>34.552</v>
      </c>
      <c r="AB507" s="26"/>
      <c r="AC507" s="26">
        <f t="shared" si="39"/>
        <v>21.275749999999999</v>
      </c>
      <c r="AD507" s="10">
        <f t="shared" si="40"/>
        <v>2.0282662692575717</v>
      </c>
      <c r="AE507" s="11">
        <f t="shared" si="38"/>
        <v>2.1107874878028716</v>
      </c>
      <c r="AF507" s="3"/>
    </row>
    <row r="508" spans="1:33" x14ac:dyDescent="0.2">
      <c r="A508" s="6" t="s">
        <v>3469</v>
      </c>
      <c r="C508" s="1">
        <f t="shared" si="36"/>
        <v>1137</v>
      </c>
      <c r="D508" s="7">
        <v>-150098</v>
      </c>
      <c r="E508" t="s">
        <v>270</v>
      </c>
      <c r="F508" s="1">
        <v>96454</v>
      </c>
      <c r="G508" s="1">
        <v>95318</v>
      </c>
      <c r="H508" t="s">
        <v>37</v>
      </c>
      <c r="I508" t="s">
        <v>3470</v>
      </c>
      <c r="J508" s="8"/>
      <c r="K508" t="s">
        <v>3471</v>
      </c>
      <c r="L508" t="s">
        <v>3472</v>
      </c>
      <c r="M508" t="s">
        <v>3473</v>
      </c>
      <c r="N508" t="s">
        <v>3473</v>
      </c>
      <c r="O508" s="6" t="s">
        <v>3474</v>
      </c>
      <c r="P508" s="6" t="s">
        <v>3473</v>
      </c>
      <c r="Q508" s="6" t="s">
        <v>55</v>
      </c>
      <c r="R508" s="9" t="s">
        <v>3475</v>
      </c>
      <c r="S508" s="8" t="s">
        <v>55</v>
      </c>
      <c r="U508" s="8"/>
      <c r="V508" s="26">
        <v>166</v>
      </c>
      <c r="W508" s="26">
        <v>288</v>
      </c>
      <c r="X508" s="26">
        <v>164</v>
      </c>
      <c r="Y508" s="26">
        <v>216</v>
      </c>
      <c r="Z508" s="26">
        <f t="shared" si="37"/>
        <v>175.102</v>
      </c>
      <c r="AA508" s="26">
        <f t="shared" si="37"/>
        <v>271.46800000000002</v>
      </c>
      <c r="AB508" s="26"/>
      <c r="AC508" s="26">
        <f t="shared" si="39"/>
        <v>223.28500000000003</v>
      </c>
      <c r="AD508" s="10">
        <f t="shared" si="40"/>
        <v>2.0256062428420285</v>
      </c>
      <c r="AE508" s="11">
        <f t="shared" si="38"/>
        <v>0.6325865843991566</v>
      </c>
      <c r="AF508" s="3"/>
    </row>
    <row r="509" spans="1:33" x14ac:dyDescent="0.2">
      <c r="A509" s="6" t="s">
        <v>3476</v>
      </c>
      <c r="C509" s="1">
        <f t="shared" si="36"/>
        <v>330</v>
      </c>
      <c r="D509" s="7">
        <v>730700</v>
      </c>
      <c r="E509" t="s">
        <v>141</v>
      </c>
      <c r="F509" s="1">
        <v>988584</v>
      </c>
      <c r="G509" s="1">
        <v>988255</v>
      </c>
      <c r="H509" t="s">
        <v>37</v>
      </c>
      <c r="I509" t="s">
        <v>3477</v>
      </c>
      <c r="J509" s="8"/>
      <c r="K509" t="s">
        <v>3478</v>
      </c>
      <c r="L509" t="s">
        <v>3479</v>
      </c>
      <c r="M509" t="s">
        <v>3480</v>
      </c>
      <c r="N509" t="s">
        <v>3480</v>
      </c>
      <c r="O509" s="6" t="s">
        <v>3481</v>
      </c>
      <c r="P509" s="6" t="s">
        <v>3480</v>
      </c>
      <c r="Q509" s="6" t="s">
        <v>3479</v>
      </c>
      <c r="R509" s="9" t="s">
        <v>3482</v>
      </c>
      <c r="S509" s="8" t="s">
        <v>55</v>
      </c>
      <c r="U509" s="8"/>
      <c r="V509" s="26">
        <v>90</v>
      </c>
      <c r="W509" s="26">
        <v>128</v>
      </c>
      <c r="X509" s="26">
        <v>38</v>
      </c>
      <c r="Y509" s="26">
        <v>107</v>
      </c>
      <c r="Z509" s="26">
        <f t="shared" si="37"/>
        <v>67.108999999999995</v>
      </c>
      <c r="AA509" s="26">
        <f t="shared" si="37"/>
        <v>127.64850000000001</v>
      </c>
      <c r="AB509" s="26"/>
      <c r="AC509" s="26">
        <f t="shared" si="39"/>
        <v>97.378749999999997</v>
      </c>
      <c r="AD509" s="10">
        <f t="shared" si="40"/>
        <v>2.0196990282176324</v>
      </c>
      <c r="AE509" s="11">
        <f t="shared" si="38"/>
        <v>0.92759842010402116</v>
      </c>
      <c r="AF509" s="3"/>
    </row>
    <row r="510" spans="1:33" x14ac:dyDescent="0.2">
      <c r="A510" s="6" t="s">
        <v>3483</v>
      </c>
      <c r="C510" s="1">
        <f t="shared" si="36"/>
        <v>1209</v>
      </c>
      <c r="D510" s="7">
        <v>224034</v>
      </c>
      <c r="E510" t="s">
        <v>58</v>
      </c>
      <c r="F510" s="1">
        <v>301944</v>
      </c>
      <c r="G510" s="1">
        <v>300736</v>
      </c>
      <c r="H510" t="s">
        <v>37</v>
      </c>
      <c r="I510" t="s">
        <v>3484</v>
      </c>
      <c r="J510" s="8"/>
      <c r="K510" t="s">
        <v>3485</v>
      </c>
      <c r="L510" t="s">
        <v>3486</v>
      </c>
      <c r="M510" t="s">
        <v>3487</v>
      </c>
      <c r="N510" t="s">
        <v>3487</v>
      </c>
      <c r="O510" s="6" t="s">
        <v>3488</v>
      </c>
      <c r="P510" s="6" t="s">
        <v>3487</v>
      </c>
      <c r="Q510" s="6" t="s">
        <v>3486</v>
      </c>
      <c r="R510" s="9" t="s">
        <v>3489</v>
      </c>
      <c r="S510" s="8" t="s">
        <v>55</v>
      </c>
      <c r="U510" s="8"/>
      <c r="V510" s="26">
        <v>342</v>
      </c>
      <c r="W510" s="26">
        <v>505</v>
      </c>
      <c r="X510" s="26">
        <v>271</v>
      </c>
      <c r="Y510" s="26">
        <v>347</v>
      </c>
      <c r="Z510" s="26">
        <f t="shared" si="37"/>
        <v>322.54050000000001</v>
      </c>
      <c r="AA510" s="26">
        <f t="shared" si="37"/>
        <v>456.66849999999999</v>
      </c>
      <c r="AB510" s="26"/>
      <c r="AC510" s="26">
        <f t="shared" si="39"/>
        <v>389.60450000000003</v>
      </c>
      <c r="AD510" s="10">
        <f t="shared" si="40"/>
        <v>2.0142501548129998</v>
      </c>
      <c r="AE510" s="11">
        <f t="shared" si="38"/>
        <v>0.50166695436479114</v>
      </c>
      <c r="AF510" s="3"/>
    </row>
    <row r="511" spans="1:33" x14ac:dyDescent="0.2">
      <c r="A511" s="6" t="s">
        <v>3490</v>
      </c>
      <c r="C511" s="1">
        <f t="shared" si="36"/>
        <v>747</v>
      </c>
      <c r="D511" s="7">
        <v>746221</v>
      </c>
      <c r="E511" t="s">
        <v>141</v>
      </c>
      <c r="F511" s="1">
        <v>1004314</v>
      </c>
      <c r="G511" s="1">
        <v>1003568</v>
      </c>
      <c r="H511" t="s">
        <v>37</v>
      </c>
      <c r="I511" t="s">
        <v>3491</v>
      </c>
      <c r="J511" s="8"/>
      <c r="K511" t="s">
        <v>3492</v>
      </c>
      <c r="L511" t="s">
        <v>3493</v>
      </c>
      <c r="M511" t="s">
        <v>3494</v>
      </c>
      <c r="N511" t="s">
        <v>3494</v>
      </c>
      <c r="O511" s="6" t="s">
        <v>3495</v>
      </c>
      <c r="P511" s="6" t="s">
        <v>3494</v>
      </c>
      <c r="Q511" s="6" t="s">
        <v>3493</v>
      </c>
      <c r="R511" s="9" t="s">
        <v>3496</v>
      </c>
      <c r="S511" s="8" t="s">
        <v>55</v>
      </c>
      <c r="U511" s="8"/>
      <c r="V511" s="26">
        <v>154</v>
      </c>
      <c r="W511" s="26">
        <v>212</v>
      </c>
      <c r="X511" s="26">
        <v>205</v>
      </c>
      <c r="Y511" s="26">
        <v>316</v>
      </c>
      <c r="Z511" s="26">
        <f t="shared" si="37"/>
        <v>191.8775</v>
      </c>
      <c r="AA511" s="26">
        <f t="shared" si="37"/>
        <v>292.01800000000003</v>
      </c>
      <c r="AB511" s="26"/>
      <c r="AC511" s="26">
        <f t="shared" si="39"/>
        <v>241.94775000000001</v>
      </c>
      <c r="AD511" s="10">
        <f t="shared" si="40"/>
        <v>2.0078663069366081</v>
      </c>
      <c r="AE511" s="11">
        <f t="shared" si="38"/>
        <v>0.60587175193037424</v>
      </c>
      <c r="AF511" s="3"/>
    </row>
    <row r="512" spans="1:33" x14ac:dyDescent="0.2">
      <c r="A512" s="6" t="s">
        <v>3497</v>
      </c>
      <c r="C512" s="1">
        <f t="shared" si="36"/>
        <v>609</v>
      </c>
      <c r="D512" s="7">
        <v>-457148</v>
      </c>
      <c r="E512" t="s">
        <v>149</v>
      </c>
      <c r="F512" s="1">
        <v>335936</v>
      </c>
      <c r="G512" s="1">
        <v>335328</v>
      </c>
      <c r="H512" t="s">
        <v>37</v>
      </c>
      <c r="I512" t="s">
        <v>3498</v>
      </c>
      <c r="J512" s="8"/>
      <c r="K512" t="s">
        <v>3499</v>
      </c>
      <c r="L512" t="s">
        <v>3500</v>
      </c>
      <c r="M512" t="s">
        <v>3501</v>
      </c>
      <c r="N512" t="s">
        <v>3501</v>
      </c>
      <c r="O512" s="6" t="s">
        <v>3502</v>
      </c>
      <c r="P512" s="6" t="s">
        <v>3501</v>
      </c>
      <c r="Q512" s="6" t="s">
        <v>3500</v>
      </c>
      <c r="R512" s="9" t="s">
        <v>3503</v>
      </c>
      <c r="S512" s="8" t="s">
        <v>55</v>
      </c>
      <c r="U512" s="8"/>
      <c r="V512" s="26">
        <v>0</v>
      </c>
      <c r="W512" s="26">
        <v>12</v>
      </c>
      <c r="X512" s="26">
        <v>5</v>
      </c>
      <c r="Y512" s="26">
        <v>29</v>
      </c>
      <c r="Z512" s="26">
        <f t="shared" si="37"/>
        <v>3.7774999999999999</v>
      </c>
      <c r="AA512" s="26">
        <f t="shared" si="37"/>
        <v>23.979500000000002</v>
      </c>
      <c r="AB512" s="26"/>
      <c r="AC512" s="26">
        <f t="shared" si="39"/>
        <v>13.878500000000001</v>
      </c>
      <c r="AD512" s="10">
        <f t="shared" si="40"/>
        <v>2.0011073574803739</v>
      </c>
      <c r="AE512" s="11">
        <f t="shared" si="38"/>
        <v>2.6662979167214189</v>
      </c>
      <c r="AF512" s="3"/>
    </row>
    <row r="513" spans="1:33" x14ac:dyDescent="0.2">
      <c r="A513" s="6" t="s">
        <v>3504</v>
      </c>
      <c r="C513" s="1">
        <f t="shared" si="36"/>
        <v>3018</v>
      </c>
      <c r="D513" s="7">
        <v>-263713</v>
      </c>
      <c r="E513" t="s">
        <v>36</v>
      </c>
      <c r="F513" s="1">
        <v>159947</v>
      </c>
      <c r="G513" s="1">
        <v>156930</v>
      </c>
      <c r="H513" t="s">
        <v>37</v>
      </c>
      <c r="I513" t="s">
        <v>3505</v>
      </c>
      <c r="J513" s="8"/>
      <c r="K513" t="s">
        <v>3506</v>
      </c>
      <c r="L513" t="s">
        <v>3507</v>
      </c>
      <c r="M513" t="s">
        <v>3508</v>
      </c>
      <c r="N513" t="s">
        <v>3508</v>
      </c>
      <c r="O513" s="6" t="s">
        <v>3509</v>
      </c>
      <c r="P513" s="6" t="s">
        <v>3508</v>
      </c>
      <c r="Q513" s="6" t="s">
        <v>3507</v>
      </c>
      <c r="R513" s="9" t="s">
        <v>3510</v>
      </c>
      <c r="S513" s="8" t="s">
        <v>55</v>
      </c>
      <c r="U513" s="8"/>
      <c r="V513" s="26">
        <v>244</v>
      </c>
      <c r="W513" s="26">
        <v>360</v>
      </c>
      <c r="X513" s="26">
        <v>154</v>
      </c>
      <c r="Y513" s="26">
        <v>225</v>
      </c>
      <c r="Z513" s="26">
        <f t="shared" si="37"/>
        <v>208.547</v>
      </c>
      <c r="AA513" s="26">
        <f t="shared" si="37"/>
        <v>312.73750000000001</v>
      </c>
      <c r="AB513" s="26"/>
      <c r="AC513" s="26">
        <f t="shared" si="39"/>
        <v>260.64224999999999</v>
      </c>
      <c r="AD513" s="10">
        <f t="shared" si="40"/>
        <v>1.9989896804538334</v>
      </c>
      <c r="AE513" s="11">
        <f t="shared" si="38"/>
        <v>0.58457966271382056</v>
      </c>
      <c r="AF513" s="3"/>
    </row>
    <row r="514" spans="1:33" x14ac:dyDescent="0.2">
      <c r="A514" s="6" t="s">
        <v>3511</v>
      </c>
      <c r="C514" s="1">
        <f t="shared" si="36"/>
        <v>2355</v>
      </c>
      <c r="D514" s="7">
        <v>-42134</v>
      </c>
      <c r="E514" t="s">
        <v>58</v>
      </c>
      <c r="F514" s="1">
        <v>36349</v>
      </c>
      <c r="G514" s="1">
        <v>33995</v>
      </c>
      <c r="H514" t="s">
        <v>37</v>
      </c>
      <c r="I514" t="s">
        <v>3512</v>
      </c>
      <c r="J514" s="8"/>
      <c r="K514" t="s">
        <v>3513</v>
      </c>
      <c r="L514" t="s">
        <v>3514</v>
      </c>
      <c r="M514" t="s">
        <v>3515</v>
      </c>
      <c r="N514" t="s">
        <v>3515</v>
      </c>
      <c r="O514" s="6" t="s">
        <v>3516</v>
      </c>
      <c r="P514" s="6" t="s">
        <v>3515</v>
      </c>
      <c r="Q514" s="6" t="s">
        <v>3514</v>
      </c>
      <c r="R514" s="9" t="s">
        <v>3517</v>
      </c>
      <c r="S514" s="8" t="s">
        <v>55</v>
      </c>
      <c r="U514" s="8"/>
      <c r="V514" s="26">
        <v>1859</v>
      </c>
      <c r="W514" s="26">
        <v>2411</v>
      </c>
      <c r="X514" s="26">
        <v>1713</v>
      </c>
      <c r="Y514" s="26">
        <v>1897</v>
      </c>
      <c r="Z514" s="26">
        <f t="shared" si="37"/>
        <v>1882.0715</v>
      </c>
      <c r="AA514" s="26">
        <f t="shared" si="37"/>
        <v>2317.1935000000003</v>
      </c>
      <c r="AB514" s="26"/>
      <c r="AC514" s="26">
        <f t="shared" si="39"/>
        <v>2099.6325000000002</v>
      </c>
      <c r="AD514" s="10">
        <f t="shared" si="40"/>
        <v>1.9900340277318367</v>
      </c>
      <c r="AE514" s="11">
        <f t="shared" si="38"/>
        <v>0.30005708602728809</v>
      </c>
      <c r="AF514" s="3"/>
    </row>
    <row r="515" spans="1:33" x14ac:dyDescent="0.2">
      <c r="A515" s="6" t="s">
        <v>3518</v>
      </c>
      <c r="C515" s="1">
        <f t="shared" si="36"/>
        <v>657</v>
      </c>
      <c r="D515" s="7">
        <v>52443</v>
      </c>
      <c r="E515" t="s">
        <v>328</v>
      </c>
      <c r="F515" s="1">
        <v>112898</v>
      </c>
      <c r="G515" s="1">
        <v>113554</v>
      </c>
      <c r="H515" t="s">
        <v>49</v>
      </c>
      <c r="I515" t="s">
        <v>3519</v>
      </c>
      <c r="J515" s="8"/>
      <c r="K515" t="s">
        <v>3520</v>
      </c>
      <c r="L515" t="s">
        <v>3521</v>
      </c>
      <c r="M515" t="s">
        <v>3522</v>
      </c>
      <c r="N515" t="s">
        <v>3522</v>
      </c>
      <c r="O515" s="6" t="s">
        <v>3523</v>
      </c>
      <c r="P515" s="6" t="s">
        <v>3522</v>
      </c>
      <c r="Q515" s="6" t="s">
        <v>3521</v>
      </c>
      <c r="R515" s="9" t="s">
        <v>3524</v>
      </c>
      <c r="S515" s="8" t="s">
        <v>44</v>
      </c>
      <c r="U515" s="8"/>
      <c r="V515" s="26">
        <v>565</v>
      </c>
      <c r="W515" s="26">
        <v>707</v>
      </c>
      <c r="X515" s="26">
        <v>496</v>
      </c>
      <c r="Y515" s="26">
        <v>665</v>
      </c>
      <c r="Z515" s="26">
        <f t="shared" si="37"/>
        <v>559.02800000000002</v>
      </c>
      <c r="AA515" s="26">
        <f t="shared" si="37"/>
        <v>743.85750000000007</v>
      </c>
      <c r="AB515" s="26"/>
      <c r="AC515" s="26">
        <f t="shared" si="39"/>
        <v>651.44275000000005</v>
      </c>
      <c r="AD515" s="10">
        <f t="shared" si="40"/>
        <v>1.9865159729957884</v>
      </c>
      <c r="AE515" s="11">
        <f t="shared" si="38"/>
        <v>0.41210572717546423</v>
      </c>
      <c r="AF515" s="3"/>
    </row>
    <row r="516" spans="1:33" x14ac:dyDescent="0.2">
      <c r="A516" s="6" t="s">
        <v>3525</v>
      </c>
      <c r="C516" s="1">
        <f t="shared" si="36"/>
        <v>2361</v>
      </c>
      <c r="D516" s="7">
        <v>-24989</v>
      </c>
      <c r="E516" t="s">
        <v>58</v>
      </c>
      <c r="F516" s="1">
        <v>53497</v>
      </c>
      <c r="G516" s="1">
        <v>51137</v>
      </c>
      <c r="H516" t="s">
        <v>37</v>
      </c>
      <c r="I516" t="s">
        <v>3526</v>
      </c>
      <c r="J516" s="8"/>
      <c r="K516" t="s">
        <v>3527</v>
      </c>
      <c r="L516" t="s">
        <v>3528</v>
      </c>
      <c r="M516" t="s">
        <v>3529</v>
      </c>
      <c r="N516" t="s">
        <v>3529</v>
      </c>
      <c r="O516" s="6" t="s">
        <v>3530</v>
      </c>
      <c r="P516" s="6" t="s">
        <v>3529</v>
      </c>
      <c r="Q516" s="12" t="s">
        <v>3528</v>
      </c>
      <c r="R516" s="9" t="s">
        <v>3531</v>
      </c>
      <c r="S516" s="8" t="s">
        <v>55</v>
      </c>
      <c r="U516" s="8"/>
      <c r="V516" s="26">
        <v>468</v>
      </c>
      <c r="W516" s="26">
        <v>638</v>
      </c>
      <c r="X516" s="26">
        <v>486</v>
      </c>
      <c r="Y516" s="26">
        <v>611</v>
      </c>
      <c r="Z516" s="26">
        <f t="shared" si="37"/>
        <v>504.97300000000001</v>
      </c>
      <c r="AA516" s="26">
        <f t="shared" si="37"/>
        <v>677.7405</v>
      </c>
      <c r="AB516" s="26"/>
      <c r="AC516" s="26">
        <f t="shared" si="39"/>
        <v>591.35675000000003</v>
      </c>
      <c r="AD516" s="10">
        <f t="shared" si="40"/>
        <v>1.981105028592735</v>
      </c>
      <c r="AE516" s="11">
        <f t="shared" si="38"/>
        <v>0.42452673409911795</v>
      </c>
      <c r="AF516" s="3"/>
    </row>
    <row r="517" spans="1:33" x14ac:dyDescent="0.2">
      <c r="A517" s="6" t="s">
        <v>3532</v>
      </c>
      <c r="C517" s="1">
        <f t="shared" si="36"/>
        <v>402</v>
      </c>
      <c r="D517" s="7">
        <v>109520</v>
      </c>
      <c r="E517" t="s">
        <v>149</v>
      </c>
      <c r="F517" s="1">
        <v>902500</v>
      </c>
      <c r="G517" s="1">
        <v>902099</v>
      </c>
      <c r="H517" t="s">
        <v>37</v>
      </c>
      <c r="I517" t="s">
        <v>3533</v>
      </c>
      <c r="J517" s="8"/>
      <c r="K517" t="s">
        <v>3534</v>
      </c>
      <c r="L517" t="s">
        <v>3535</v>
      </c>
      <c r="M517" t="s">
        <v>3536</v>
      </c>
      <c r="N517" t="s">
        <v>3536</v>
      </c>
      <c r="O517" s="6" t="s">
        <v>3537</v>
      </c>
      <c r="P517" s="6" t="s">
        <v>3536</v>
      </c>
      <c r="Q517" s="6" t="s">
        <v>3538</v>
      </c>
      <c r="R517" s="9" t="s">
        <v>2879</v>
      </c>
      <c r="S517" s="8" t="s">
        <v>55</v>
      </c>
      <c r="U517" s="8"/>
      <c r="V517" s="26">
        <v>146</v>
      </c>
      <c r="W517" s="26">
        <v>269</v>
      </c>
      <c r="X517" s="26">
        <v>154</v>
      </c>
      <c r="Y517" s="26">
        <v>194</v>
      </c>
      <c r="Z517" s="26">
        <f t="shared" si="37"/>
        <v>159.547</v>
      </c>
      <c r="AA517" s="26">
        <f t="shared" si="37"/>
        <v>249.08699999999999</v>
      </c>
      <c r="AB517" s="26"/>
      <c r="AC517" s="26">
        <f t="shared" si="39"/>
        <v>204.31700000000001</v>
      </c>
      <c r="AD517" s="10">
        <f t="shared" si="40"/>
        <v>1.9798902957930786</v>
      </c>
      <c r="AE517" s="11">
        <f t="shared" si="38"/>
        <v>0.64266824688765067</v>
      </c>
      <c r="AF517" s="3"/>
    </row>
    <row r="518" spans="1:33" x14ac:dyDescent="0.2">
      <c r="A518" s="6" t="s">
        <v>3539</v>
      </c>
      <c r="C518" s="1">
        <f t="shared" si="36"/>
        <v>755</v>
      </c>
      <c r="D518" s="7">
        <v>77162</v>
      </c>
      <c r="E518" t="s">
        <v>328</v>
      </c>
      <c r="F518" s="1">
        <v>137568</v>
      </c>
      <c r="G518" s="1">
        <v>138322</v>
      </c>
      <c r="H518" t="s">
        <v>49</v>
      </c>
      <c r="I518" t="s">
        <v>3540</v>
      </c>
      <c r="J518" s="8"/>
      <c r="K518" t="s">
        <v>3541</v>
      </c>
      <c r="L518" t="s">
        <v>3542</v>
      </c>
      <c r="M518" t="s">
        <v>3543</v>
      </c>
      <c r="N518" t="s">
        <v>3543</v>
      </c>
      <c r="O518" s="6" t="s">
        <v>3544</v>
      </c>
      <c r="P518" s="6" t="s">
        <v>3543</v>
      </c>
      <c r="Q518" s="6" t="s">
        <v>3542</v>
      </c>
      <c r="R518" s="9" t="s">
        <v>3545</v>
      </c>
      <c r="S518" s="8" t="s">
        <v>55</v>
      </c>
      <c r="U518" s="8"/>
      <c r="V518" s="26">
        <v>544</v>
      </c>
      <c r="W518" s="26">
        <v>810</v>
      </c>
      <c r="X518" s="26">
        <v>418</v>
      </c>
      <c r="Y518" s="26">
        <v>464</v>
      </c>
      <c r="Z518" s="26">
        <f t="shared" si="37"/>
        <v>505.19899999999996</v>
      </c>
      <c r="AA518" s="26">
        <f t="shared" si="37"/>
        <v>677.67200000000003</v>
      </c>
      <c r="AB518" s="26"/>
      <c r="AC518" s="26">
        <f t="shared" si="39"/>
        <v>591.43550000000005</v>
      </c>
      <c r="AD518" s="10">
        <f t="shared" si="40"/>
        <v>1.9775015674041689</v>
      </c>
      <c r="AE518" s="11">
        <f t="shared" si="38"/>
        <v>0.42373538008819683</v>
      </c>
      <c r="AF518" s="3"/>
    </row>
    <row r="519" spans="1:33" x14ac:dyDescent="0.2">
      <c r="A519" s="6" t="s">
        <v>3546</v>
      </c>
      <c r="C519" s="1">
        <f t="shared" si="36"/>
        <v>306</v>
      </c>
      <c r="D519" s="7">
        <v>-119830</v>
      </c>
      <c r="E519" t="s">
        <v>98</v>
      </c>
      <c r="F519" s="1">
        <v>835080</v>
      </c>
      <c r="G519" s="1">
        <v>835385</v>
      </c>
      <c r="H519" t="s">
        <v>49</v>
      </c>
      <c r="I519" t="s">
        <v>3547</v>
      </c>
      <c r="J519" s="8"/>
      <c r="K519" t="s">
        <v>3548</v>
      </c>
      <c r="M519" t="s">
        <v>3549</v>
      </c>
      <c r="N519" t="s">
        <v>3549</v>
      </c>
      <c r="O519" s="6" t="s">
        <v>3550</v>
      </c>
      <c r="P519" s="6" t="s">
        <v>3549</v>
      </c>
      <c r="Q519" s="6" t="s">
        <v>3551</v>
      </c>
      <c r="R519" s="9" t="s">
        <v>3552</v>
      </c>
      <c r="S519" s="8" t="s">
        <v>55</v>
      </c>
      <c r="U519" s="8"/>
      <c r="V519" s="26">
        <v>439</v>
      </c>
      <c r="W519" s="26">
        <v>583</v>
      </c>
      <c r="X519" s="26">
        <v>421</v>
      </c>
      <c r="Y519" s="26">
        <v>552</v>
      </c>
      <c r="Z519" s="26">
        <f t="shared" si="37"/>
        <v>454.3655</v>
      </c>
      <c r="AA519" s="26">
        <f t="shared" si="37"/>
        <v>615.69600000000003</v>
      </c>
      <c r="AB519" s="26"/>
      <c r="AC519" s="26">
        <f t="shared" si="39"/>
        <v>535.03075000000001</v>
      </c>
      <c r="AD519" s="10">
        <f t="shared" si="40"/>
        <v>1.976283070651716</v>
      </c>
      <c r="AE519" s="11">
        <f t="shared" si="38"/>
        <v>0.43836490072912443</v>
      </c>
      <c r="AF519" s="3"/>
    </row>
    <row r="520" spans="1:33" x14ac:dyDescent="0.2">
      <c r="A520" s="6" t="s">
        <v>3553</v>
      </c>
      <c r="C520" s="1">
        <f t="shared" si="36"/>
        <v>882</v>
      </c>
      <c r="D520" s="7">
        <v>305952</v>
      </c>
      <c r="E520" t="s">
        <v>74</v>
      </c>
      <c r="F520" s="1">
        <v>1293574</v>
      </c>
      <c r="G520" s="1">
        <v>1292693</v>
      </c>
      <c r="H520" t="s">
        <v>37</v>
      </c>
      <c r="I520" t="s">
        <v>3554</v>
      </c>
      <c r="J520" s="8"/>
      <c r="K520" t="s">
        <v>3555</v>
      </c>
      <c r="L520" t="s">
        <v>3556</v>
      </c>
      <c r="M520" t="s">
        <v>3557</v>
      </c>
      <c r="N520" t="s">
        <v>3557</v>
      </c>
      <c r="O520" s="6" t="s">
        <v>3558</v>
      </c>
      <c r="P520" s="6" t="s">
        <v>3557</v>
      </c>
      <c r="Q520" s="6" t="s">
        <v>3556</v>
      </c>
      <c r="R520" s="9" t="s">
        <v>3559</v>
      </c>
      <c r="S520" s="8" t="s">
        <v>55</v>
      </c>
      <c r="U520" s="8"/>
      <c r="V520" s="26">
        <v>540</v>
      </c>
      <c r="W520" s="26">
        <v>806</v>
      </c>
      <c r="X520" s="26">
        <v>552</v>
      </c>
      <c r="Y520" s="26">
        <v>617</v>
      </c>
      <c r="Z520" s="26">
        <f t="shared" si="37"/>
        <v>577.63599999999997</v>
      </c>
      <c r="AA520" s="26">
        <f t="shared" si="37"/>
        <v>765.25350000000003</v>
      </c>
      <c r="AB520" s="26"/>
      <c r="AC520" s="26">
        <f t="shared" si="39"/>
        <v>671.44475</v>
      </c>
      <c r="AD520" s="10">
        <f t="shared" si="40"/>
        <v>1.975552093194241</v>
      </c>
      <c r="AE520" s="11">
        <f t="shared" si="38"/>
        <v>0.40577708005737201</v>
      </c>
      <c r="AF520" s="3"/>
    </row>
    <row r="521" spans="1:33" x14ac:dyDescent="0.2">
      <c r="A521" s="6" t="s">
        <v>3560</v>
      </c>
      <c r="C521" s="1">
        <f t="shared" si="36"/>
        <v>1842</v>
      </c>
      <c r="D521" s="7">
        <v>39590</v>
      </c>
      <c r="E521" t="s">
        <v>66</v>
      </c>
      <c r="F521" s="1">
        <v>1090119</v>
      </c>
      <c r="G521" s="1">
        <v>1088278</v>
      </c>
      <c r="H521" t="s">
        <v>37</v>
      </c>
      <c r="I521" t="s">
        <v>3561</v>
      </c>
      <c r="J521" s="8"/>
      <c r="K521" t="s">
        <v>3562</v>
      </c>
      <c r="O521" s="6" t="s">
        <v>3563</v>
      </c>
      <c r="P521" s="6"/>
      <c r="Q521" s="6"/>
      <c r="R521" s="9" t="e">
        <v>#N/A</v>
      </c>
      <c r="S521" s="8"/>
      <c r="U521" s="8"/>
      <c r="V521" s="26">
        <v>511</v>
      </c>
      <c r="W521" s="26">
        <v>713</v>
      </c>
      <c r="X521" s="26">
        <v>441</v>
      </c>
      <c r="Y521" s="26">
        <v>538</v>
      </c>
      <c r="Z521" s="26">
        <f t="shared" si="37"/>
        <v>501.47550000000001</v>
      </c>
      <c r="AA521" s="26">
        <f t="shared" si="37"/>
        <v>672.49900000000002</v>
      </c>
      <c r="AB521" s="26"/>
      <c r="AC521" s="26">
        <f t="shared" si="39"/>
        <v>586.98725000000002</v>
      </c>
      <c r="AD521" s="10">
        <f t="shared" si="40"/>
        <v>1.9706485795038653</v>
      </c>
      <c r="AE521" s="11">
        <f t="shared" si="38"/>
        <v>0.42335290389559904</v>
      </c>
      <c r="AF521" s="3"/>
    </row>
    <row r="522" spans="1:33" x14ac:dyDescent="0.2">
      <c r="A522" s="6" t="s">
        <v>3564</v>
      </c>
      <c r="C522" s="1">
        <f t="shared" si="36"/>
        <v>1773</v>
      </c>
      <c r="D522" s="7">
        <v>797119</v>
      </c>
      <c r="E522" t="s">
        <v>328</v>
      </c>
      <c r="F522" s="1">
        <v>858788</v>
      </c>
      <c r="G522" s="1">
        <v>857016</v>
      </c>
      <c r="H522" t="s">
        <v>37</v>
      </c>
      <c r="I522" t="s">
        <v>3565</v>
      </c>
      <c r="J522" s="8"/>
      <c r="K522" t="s">
        <v>3566</v>
      </c>
      <c r="L522" t="s">
        <v>3567</v>
      </c>
      <c r="M522" t="s">
        <v>3567</v>
      </c>
      <c r="N522" t="s">
        <v>3567</v>
      </c>
      <c r="O522" s="6" t="s">
        <v>3568</v>
      </c>
      <c r="P522" s="6" t="s">
        <v>3567</v>
      </c>
      <c r="Q522" s="6" t="s">
        <v>55</v>
      </c>
      <c r="R522" s="9" t="s">
        <v>3569</v>
      </c>
      <c r="S522" s="8" t="s">
        <v>55</v>
      </c>
      <c r="U522" s="8"/>
      <c r="V522" s="26">
        <v>643</v>
      </c>
      <c r="W522" s="26">
        <v>800</v>
      </c>
      <c r="X522" s="26">
        <v>516</v>
      </c>
      <c r="Y522" s="26">
        <v>686</v>
      </c>
      <c r="Z522" s="26">
        <f t="shared" si="37"/>
        <v>609.13799999999992</v>
      </c>
      <c r="AA522" s="26">
        <f t="shared" si="37"/>
        <v>802.65300000000002</v>
      </c>
      <c r="AB522" s="26"/>
      <c r="AC522" s="26">
        <f t="shared" si="39"/>
        <v>705.89549999999997</v>
      </c>
      <c r="AD522" s="10">
        <f t="shared" si="40"/>
        <v>1.9694660196517653</v>
      </c>
      <c r="AE522" s="11">
        <f t="shared" si="38"/>
        <v>0.39800731467986294</v>
      </c>
      <c r="AF522" s="3"/>
    </row>
    <row r="523" spans="1:33" x14ac:dyDescent="0.2">
      <c r="A523" s="6" t="s">
        <v>3570</v>
      </c>
      <c r="C523" s="1">
        <f t="shared" si="36"/>
        <v>618</v>
      </c>
      <c r="D523" s="7">
        <v>-864157</v>
      </c>
      <c r="E523" t="s">
        <v>74</v>
      </c>
      <c r="F523" s="1">
        <v>122716</v>
      </c>
      <c r="G523" s="1">
        <v>123333</v>
      </c>
      <c r="H523" t="s">
        <v>49</v>
      </c>
      <c r="I523" t="s">
        <v>3571</v>
      </c>
      <c r="J523" s="8"/>
      <c r="K523" t="s">
        <v>3572</v>
      </c>
      <c r="L523" t="s">
        <v>3573</v>
      </c>
      <c r="M523" t="s">
        <v>3574</v>
      </c>
      <c r="N523" t="s">
        <v>3574</v>
      </c>
      <c r="O523" s="6" t="s">
        <v>3575</v>
      </c>
      <c r="P523" s="6" t="s">
        <v>3574</v>
      </c>
      <c r="Q523" s="6" t="s">
        <v>3573</v>
      </c>
      <c r="R523" s="9" t="s">
        <v>3576</v>
      </c>
      <c r="S523" s="8" t="s">
        <v>55</v>
      </c>
      <c r="U523" s="8"/>
      <c r="V523" s="26">
        <v>354</v>
      </c>
      <c r="W523" s="26">
        <v>560</v>
      </c>
      <c r="X523" s="26">
        <v>256</v>
      </c>
      <c r="Y523" s="26">
        <v>289</v>
      </c>
      <c r="Z523" s="26">
        <f t="shared" si="37"/>
        <v>320.20799999999997</v>
      </c>
      <c r="AA523" s="26">
        <f t="shared" si="37"/>
        <v>450.20950000000005</v>
      </c>
      <c r="AB523" s="26"/>
      <c r="AC523" s="26">
        <f t="shared" si="39"/>
        <v>385.20875000000001</v>
      </c>
      <c r="AD523" s="10">
        <f t="shared" si="40"/>
        <v>1.9652611263470701</v>
      </c>
      <c r="AE523" s="11">
        <f t="shared" si="38"/>
        <v>0.49158714758390237</v>
      </c>
      <c r="AF523" s="3"/>
    </row>
    <row r="524" spans="1:33" x14ac:dyDescent="0.2">
      <c r="A524" s="6" t="s">
        <v>3577</v>
      </c>
      <c r="C524" s="1">
        <f t="shared" ref="C524:C587" si="41">ABS(F524-G524)+1</f>
        <v>3174</v>
      </c>
      <c r="D524" s="7">
        <v>143155</v>
      </c>
      <c r="E524" t="s">
        <v>328</v>
      </c>
      <c r="F524" s="1">
        <v>202351</v>
      </c>
      <c r="G524" s="1">
        <v>205524</v>
      </c>
      <c r="H524" t="s">
        <v>49</v>
      </c>
      <c r="I524" t="s">
        <v>3578</v>
      </c>
      <c r="J524" s="8"/>
      <c r="K524" t="s">
        <v>3579</v>
      </c>
      <c r="L524" t="s">
        <v>3580</v>
      </c>
      <c r="M524" t="s">
        <v>3581</v>
      </c>
      <c r="N524" t="s">
        <v>3581</v>
      </c>
      <c r="O524" s="6" t="s">
        <v>3582</v>
      </c>
      <c r="P524" s="6" t="s">
        <v>3581</v>
      </c>
      <c r="Q524" s="6" t="s">
        <v>3580</v>
      </c>
      <c r="R524" s="9" t="s">
        <v>3583</v>
      </c>
      <c r="S524" s="8" t="s">
        <v>55</v>
      </c>
      <c r="U524" s="8"/>
      <c r="V524" s="26">
        <v>35</v>
      </c>
      <c r="W524" s="26">
        <v>58</v>
      </c>
      <c r="X524" s="26">
        <v>30</v>
      </c>
      <c r="Y524" s="26">
        <v>85</v>
      </c>
      <c r="Z524" s="26">
        <f t="shared" ref="Z524:AA587" si="42">AVERAGE(V524+1,(X524*X$2+1))</f>
        <v>35.164999999999999</v>
      </c>
      <c r="AA524" s="26">
        <f t="shared" si="42"/>
        <v>79.767499999999998</v>
      </c>
      <c r="AB524" s="26"/>
      <c r="AC524" s="26">
        <f t="shared" si="39"/>
        <v>57.466250000000002</v>
      </c>
      <c r="AD524" s="10">
        <f t="shared" si="40"/>
        <v>1.9638245341050158</v>
      </c>
      <c r="AE524" s="11">
        <f t="shared" ref="AE524:AE587" si="43">LOG(AA524/Z524,2)</f>
        <v>1.1816608456915085</v>
      </c>
      <c r="AF524" s="3"/>
    </row>
    <row r="525" spans="1:33" x14ac:dyDescent="0.2">
      <c r="A525" s="6" t="s">
        <v>3584</v>
      </c>
      <c r="B525" t="s">
        <v>3585</v>
      </c>
      <c r="C525" s="1">
        <f t="shared" si="41"/>
        <v>813</v>
      </c>
      <c r="D525" s="7">
        <v>-297011</v>
      </c>
      <c r="E525" t="s">
        <v>149</v>
      </c>
      <c r="F525" s="1">
        <v>496175</v>
      </c>
      <c r="G525" s="1">
        <v>495363</v>
      </c>
      <c r="H525" t="s">
        <v>37</v>
      </c>
      <c r="I525" t="s">
        <v>3586</v>
      </c>
      <c r="J525" s="8"/>
      <c r="K525" t="s">
        <v>3587</v>
      </c>
      <c r="L525" t="s">
        <v>3585</v>
      </c>
      <c r="M525" t="s">
        <v>3588</v>
      </c>
      <c r="N525" t="s">
        <v>3588</v>
      </c>
      <c r="O525" s="6" t="s">
        <v>3589</v>
      </c>
      <c r="P525" s="6" t="s">
        <v>3588</v>
      </c>
      <c r="Q525" s="6" t="s">
        <v>3585</v>
      </c>
      <c r="R525" s="9" t="s">
        <v>3590</v>
      </c>
      <c r="S525" s="8" t="s">
        <v>55</v>
      </c>
      <c r="U525" s="8"/>
      <c r="V525" s="26">
        <v>65</v>
      </c>
      <c r="W525" s="26">
        <v>142</v>
      </c>
      <c r="X525" s="26">
        <v>97</v>
      </c>
      <c r="Y525" s="26">
        <v>139</v>
      </c>
      <c r="Z525" s="26">
        <f t="shared" si="42"/>
        <v>87.383499999999998</v>
      </c>
      <c r="AA525" s="26">
        <f t="shared" si="42"/>
        <v>153.3845</v>
      </c>
      <c r="AB525" s="26"/>
      <c r="AC525" s="26">
        <f t="shared" si="39"/>
        <v>120.384</v>
      </c>
      <c r="AD525" s="10">
        <f t="shared" si="40"/>
        <v>1.9601819368603053</v>
      </c>
      <c r="AE525" s="11">
        <f t="shared" si="43"/>
        <v>0.8117199044149378</v>
      </c>
      <c r="AF525" s="3"/>
    </row>
    <row r="526" spans="1:33" x14ac:dyDescent="0.2">
      <c r="A526" s="6" t="s">
        <v>3591</v>
      </c>
      <c r="C526" s="1">
        <f t="shared" si="41"/>
        <v>2874</v>
      </c>
      <c r="D526" s="7">
        <v>487094</v>
      </c>
      <c r="E526" t="s">
        <v>48</v>
      </c>
      <c r="F526" s="1">
        <v>705907</v>
      </c>
      <c r="G526" s="1">
        <v>703034</v>
      </c>
      <c r="H526" t="s">
        <v>37</v>
      </c>
      <c r="I526" t="s">
        <v>3592</v>
      </c>
      <c r="J526" s="8"/>
      <c r="K526" t="s">
        <v>3593</v>
      </c>
      <c r="L526" t="s">
        <v>3594</v>
      </c>
      <c r="N526" t="s">
        <v>3595</v>
      </c>
      <c r="O526" s="6" t="s">
        <v>3596</v>
      </c>
      <c r="P526" s="6" t="s">
        <v>3595</v>
      </c>
      <c r="Q526" s="6" t="s">
        <v>3594</v>
      </c>
      <c r="R526" s="9" t="s">
        <v>3597</v>
      </c>
      <c r="S526" s="8" t="s">
        <v>44</v>
      </c>
      <c r="U526" s="8"/>
      <c r="V526" s="26">
        <v>1473</v>
      </c>
      <c r="W526" s="26">
        <v>2012</v>
      </c>
      <c r="X526" s="26">
        <v>1264</v>
      </c>
      <c r="Y526" s="26">
        <v>1336</v>
      </c>
      <c r="Z526" s="26">
        <f t="shared" si="42"/>
        <v>1439.652</v>
      </c>
      <c r="AA526" s="26">
        <f t="shared" si="42"/>
        <v>1789.2280000000001</v>
      </c>
      <c r="AB526" s="26"/>
      <c r="AC526" s="26">
        <f t="shared" ref="AC526:AC589" si="44">AVERAGE(Z526:AA526)</f>
        <v>1614.44</v>
      </c>
      <c r="AD526" s="10">
        <f t="shared" ref="AD526:AD589" si="45">LOG(AA526/Z526,2)/(AE$2+AE$3*(AVERAGE(Z526:AA526)^AE$4))</f>
        <v>1.9585177861306242</v>
      </c>
      <c r="AE526" s="11">
        <f t="shared" si="43"/>
        <v>0.31361712243511858</v>
      </c>
      <c r="AF526" s="3"/>
      <c r="AG526" s="2">
        <v>0</v>
      </c>
    </row>
    <row r="527" spans="1:33" x14ac:dyDescent="0.2">
      <c r="A527" s="6" t="s">
        <v>3598</v>
      </c>
      <c r="C527" s="1">
        <f t="shared" si="41"/>
        <v>1006</v>
      </c>
      <c r="D527" s="7">
        <v>3621</v>
      </c>
      <c r="E527" t="s">
        <v>526</v>
      </c>
      <c r="F527" s="1">
        <v>454297</v>
      </c>
      <c r="G527" s="1">
        <v>455302</v>
      </c>
      <c r="H527" t="s">
        <v>49</v>
      </c>
      <c r="I527" t="s">
        <v>3599</v>
      </c>
      <c r="J527" s="8"/>
      <c r="K527" t="s">
        <v>3600</v>
      </c>
      <c r="M527" t="s">
        <v>3601</v>
      </c>
      <c r="N527" t="s">
        <v>3601</v>
      </c>
      <c r="O527" s="6" t="s">
        <v>3602</v>
      </c>
      <c r="P527" s="6" t="s">
        <v>3601</v>
      </c>
      <c r="Q527" s="6" t="s">
        <v>55</v>
      </c>
      <c r="R527" s="9" t="s">
        <v>3603</v>
      </c>
      <c r="S527" s="8" t="s">
        <v>55</v>
      </c>
      <c r="U527" s="8"/>
      <c r="V527" s="26">
        <v>1238</v>
      </c>
      <c r="W527" s="26">
        <v>1613</v>
      </c>
      <c r="X527" s="26">
        <v>1183</v>
      </c>
      <c r="Y527" s="26">
        <v>1348</v>
      </c>
      <c r="Z527" s="26">
        <f t="shared" si="42"/>
        <v>1277.1565000000001</v>
      </c>
      <c r="AA527" s="26">
        <f t="shared" si="42"/>
        <v>1596.7539999999999</v>
      </c>
      <c r="AB527" s="26"/>
      <c r="AC527" s="26">
        <f t="shared" si="44"/>
        <v>1436.95525</v>
      </c>
      <c r="AD527" s="10">
        <f t="shared" si="45"/>
        <v>1.9551769352328847</v>
      </c>
      <c r="AE527" s="11">
        <f t="shared" si="43"/>
        <v>0.32220674397721816</v>
      </c>
      <c r="AF527" s="3"/>
    </row>
    <row r="528" spans="1:33" x14ac:dyDescent="0.2">
      <c r="A528" s="6" t="s">
        <v>3604</v>
      </c>
      <c r="B528" t="s">
        <v>3605</v>
      </c>
      <c r="C528" s="1">
        <f t="shared" si="41"/>
        <v>1608</v>
      </c>
      <c r="D528" s="7">
        <v>-283033</v>
      </c>
      <c r="E528" t="s">
        <v>66</v>
      </c>
      <c r="F528" s="1">
        <v>765772</v>
      </c>
      <c r="G528" s="1">
        <v>767379</v>
      </c>
      <c r="H528" t="s">
        <v>49</v>
      </c>
      <c r="I528" t="s">
        <v>3606</v>
      </c>
      <c r="J528" s="8"/>
      <c r="K528" t="s">
        <v>3607</v>
      </c>
      <c r="L528" t="s">
        <v>3605</v>
      </c>
      <c r="M528" t="s">
        <v>3608</v>
      </c>
      <c r="N528" t="s">
        <v>3608</v>
      </c>
      <c r="O528" s="6" t="s">
        <v>3609</v>
      </c>
      <c r="P528" s="6" t="s">
        <v>3608</v>
      </c>
      <c r="Q528" s="6" t="s">
        <v>3605</v>
      </c>
      <c r="R528" s="9" t="s">
        <v>3610</v>
      </c>
      <c r="S528" s="8" t="s">
        <v>55</v>
      </c>
      <c r="U528" s="8"/>
      <c r="V528" s="26">
        <v>65</v>
      </c>
      <c r="W528" s="26">
        <v>113</v>
      </c>
      <c r="X528" s="26">
        <v>59</v>
      </c>
      <c r="Y528" s="26">
        <v>114</v>
      </c>
      <c r="Z528" s="26">
        <f t="shared" si="42"/>
        <v>66.274499999999989</v>
      </c>
      <c r="AA528" s="26">
        <f t="shared" si="42"/>
        <v>124.247</v>
      </c>
      <c r="AB528" s="26"/>
      <c r="AC528" s="26">
        <f t="shared" si="44"/>
        <v>95.260750000000002</v>
      </c>
      <c r="AD528" s="10">
        <f t="shared" si="45"/>
        <v>1.9527375089381471</v>
      </c>
      <c r="AE528" s="11">
        <f t="shared" si="43"/>
        <v>0.90668523167706327</v>
      </c>
      <c r="AF528" s="3"/>
      <c r="AG528" s="2">
        <v>0</v>
      </c>
    </row>
    <row r="529" spans="1:33" x14ac:dyDescent="0.2">
      <c r="A529" s="6" t="s">
        <v>3611</v>
      </c>
      <c r="C529" s="1">
        <f t="shared" si="41"/>
        <v>1872</v>
      </c>
      <c r="D529" s="7">
        <v>-161219</v>
      </c>
      <c r="E529" t="s">
        <v>676</v>
      </c>
      <c r="F529" s="1">
        <v>392433</v>
      </c>
      <c r="G529" s="1">
        <v>394304</v>
      </c>
      <c r="H529" t="s">
        <v>49</v>
      </c>
      <c r="I529" t="s">
        <v>3612</v>
      </c>
      <c r="J529" s="8"/>
      <c r="K529" t="s">
        <v>3613</v>
      </c>
      <c r="L529" t="s">
        <v>3614</v>
      </c>
      <c r="M529" t="s">
        <v>3615</v>
      </c>
      <c r="N529" t="s">
        <v>3615</v>
      </c>
      <c r="O529" s="6" t="s">
        <v>3616</v>
      </c>
      <c r="P529" s="6" t="s">
        <v>3615</v>
      </c>
      <c r="Q529" s="6" t="s">
        <v>55</v>
      </c>
      <c r="R529" s="9" t="s">
        <v>3617</v>
      </c>
      <c r="S529" s="8" t="s">
        <v>55</v>
      </c>
      <c r="U529" s="8"/>
      <c r="V529" s="26">
        <v>539</v>
      </c>
      <c r="W529" s="26">
        <v>722</v>
      </c>
      <c r="X529" s="26">
        <v>473</v>
      </c>
      <c r="Y529" s="26">
        <v>593</v>
      </c>
      <c r="Z529" s="26">
        <f t="shared" si="42"/>
        <v>533.25150000000008</v>
      </c>
      <c r="AA529" s="26">
        <f t="shared" si="42"/>
        <v>709.20150000000001</v>
      </c>
      <c r="AB529" s="26"/>
      <c r="AC529" s="26">
        <f t="shared" si="44"/>
        <v>621.22649999999999</v>
      </c>
      <c r="AD529" s="10">
        <f t="shared" si="45"/>
        <v>1.951936731251396</v>
      </c>
      <c r="AE529" s="11">
        <f t="shared" si="43"/>
        <v>0.41137946884478743</v>
      </c>
      <c r="AF529" s="3"/>
    </row>
    <row r="530" spans="1:33" x14ac:dyDescent="0.2">
      <c r="A530" s="6" t="s">
        <v>3618</v>
      </c>
      <c r="C530" s="1">
        <f t="shared" si="41"/>
        <v>3333</v>
      </c>
      <c r="D530" s="7">
        <v>-284216</v>
      </c>
      <c r="E530" t="s">
        <v>36</v>
      </c>
      <c r="F530" s="1">
        <v>136270</v>
      </c>
      <c r="G530" s="1">
        <v>139602</v>
      </c>
      <c r="H530" t="s">
        <v>49</v>
      </c>
      <c r="I530" t="s">
        <v>3619</v>
      </c>
      <c r="J530" s="8"/>
      <c r="K530" t="s">
        <v>3620</v>
      </c>
      <c r="L530" t="s">
        <v>3621</v>
      </c>
      <c r="M530" t="s">
        <v>3622</v>
      </c>
      <c r="N530" t="s">
        <v>3622</v>
      </c>
      <c r="O530" s="6" t="s">
        <v>3623</v>
      </c>
      <c r="P530" s="6" t="s">
        <v>3622</v>
      </c>
      <c r="Q530" s="6" t="s">
        <v>3621</v>
      </c>
      <c r="R530" s="9" t="s">
        <v>3624</v>
      </c>
      <c r="S530" s="8" t="s">
        <v>55</v>
      </c>
      <c r="U530" s="8"/>
      <c r="V530" s="26">
        <v>1165</v>
      </c>
      <c r="W530" s="26">
        <v>1602</v>
      </c>
      <c r="X530" s="26">
        <v>854</v>
      </c>
      <c r="Y530" s="26">
        <v>913</v>
      </c>
      <c r="Z530" s="26">
        <f t="shared" si="42"/>
        <v>1057.8969999999999</v>
      </c>
      <c r="AA530" s="26">
        <f t="shared" si="42"/>
        <v>1336.5615</v>
      </c>
      <c r="AB530" s="26"/>
      <c r="AC530" s="26">
        <f t="shared" si="44"/>
        <v>1197.2292499999999</v>
      </c>
      <c r="AD530" s="10">
        <f t="shared" si="45"/>
        <v>1.9517005378318821</v>
      </c>
      <c r="AE530" s="11">
        <f t="shared" si="43"/>
        <v>0.33732705348690883</v>
      </c>
      <c r="AF530" s="3"/>
    </row>
    <row r="531" spans="1:33" x14ac:dyDescent="0.2">
      <c r="A531" s="6" t="s">
        <v>3625</v>
      </c>
      <c r="C531" s="1">
        <f t="shared" si="41"/>
        <v>1500</v>
      </c>
      <c r="D531" s="7">
        <v>151576</v>
      </c>
      <c r="E531" t="s">
        <v>270</v>
      </c>
      <c r="F531" s="1">
        <v>398309</v>
      </c>
      <c r="G531" s="1">
        <v>396810</v>
      </c>
      <c r="H531" t="s">
        <v>37</v>
      </c>
      <c r="I531" t="s">
        <v>3626</v>
      </c>
      <c r="J531" s="8"/>
      <c r="K531" t="s">
        <v>3627</v>
      </c>
      <c r="L531" t="s">
        <v>3628</v>
      </c>
      <c r="M531" t="s">
        <v>3629</v>
      </c>
      <c r="N531" t="s">
        <v>3629</v>
      </c>
      <c r="O531" s="6" t="s">
        <v>3630</v>
      </c>
      <c r="P531" s="6" t="s">
        <v>3629</v>
      </c>
      <c r="Q531" s="6" t="s">
        <v>3628</v>
      </c>
      <c r="R531" s="9" t="s">
        <v>3631</v>
      </c>
      <c r="S531" s="8" t="s">
        <v>55</v>
      </c>
      <c r="U531" s="8"/>
      <c r="V531" s="26">
        <v>560</v>
      </c>
      <c r="W531" s="26">
        <v>802</v>
      </c>
      <c r="X531" s="26">
        <v>446</v>
      </c>
      <c r="Y531" s="26">
        <v>515</v>
      </c>
      <c r="Z531" s="26">
        <f t="shared" si="42"/>
        <v>528.75299999999993</v>
      </c>
      <c r="AA531" s="26">
        <f t="shared" si="42"/>
        <v>703.53250000000003</v>
      </c>
      <c r="AB531" s="26"/>
      <c r="AC531" s="26">
        <f t="shared" si="44"/>
        <v>616.14274999999998</v>
      </c>
      <c r="AD531" s="10">
        <f t="shared" si="45"/>
        <v>1.9496107424603999</v>
      </c>
      <c r="AE531" s="11">
        <f t="shared" si="43"/>
        <v>0.41202312723383183</v>
      </c>
      <c r="AF531" s="3"/>
    </row>
    <row r="532" spans="1:33" x14ac:dyDescent="0.2">
      <c r="A532" s="6" t="s">
        <v>3632</v>
      </c>
      <c r="C532" s="1">
        <f t="shared" si="41"/>
        <v>1869</v>
      </c>
      <c r="D532" s="7">
        <v>129647</v>
      </c>
      <c r="E532" t="s">
        <v>74</v>
      </c>
      <c r="F532" s="1">
        <v>1115895</v>
      </c>
      <c r="G532" s="1">
        <v>1117763</v>
      </c>
      <c r="H532" t="s">
        <v>49</v>
      </c>
      <c r="I532" t="s">
        <v>3633</v>
      </c>
      <c r="J532" s="8"/>
      <c r="K532" t="s">
        <v>3634</v>
      </c>
      <c r="L532" t="s">
        <v>3635</v>
      </c>
      <c r="N532" t="s">
        <v>3636</v>
      </c>
      <c r="O532" s="6" t="s">
        <v>3637</v>
      </c>
      <c r="P532" s="6" t="s">
        <v>3636</v>
      </c>
      <c r="Q532" s="6" t="s">
        <v>3635</v>
      </c>
      <c r="R532" s="9" t="s">
        <v>3638</v>
      </c>
      <c r="S532" s="8" t="s">
        <v>44</v>
      </c>
      <c r="U532" s="8"/>
      <c r="V532" s="26">
        <v>163</v>
      </c>
      <c r="W532" s="26">
        <v>278</v>
      </c>
      <c r="X532" s="26">
        <v>130</v>
      </c>
      <c r="Y532" s="26">
        <v>173</v>
      </c>
      <c r="Z532" s="26">
        <f t="shared" si="42"/>
        <v>154.715</v>
      </c>
      <c r="AA532" s="26">
        <f t="shared" si="42"/>
        <v>241.29149999999998</v>
      </c>
      <c r="AB532" s="26"/>
      <c r="AC532" s="26">
        <f t="shared" si="44"/>
        <v>198.00324999999998</v>
      </c>
      <c r="AD532" s="10">
        <f t="shared" si="45"/>
        <v>1.9481416652386851</v>
      </c>
      <c r="AE532" s="11">
        <f t="shared" si="43"/>
        <v>0.64116401808257795</v>
      </c>
      <c r="AF532" s="3"/>
    </row>
    <row r="533" spans="1:33" x14ac:dyDescent="0.2">
      <c r="A533" s="6" t="s">
        <v>3639</v>
      </c>
      <c r="C533" s="1">
        <f t="shared" si="41"/>
        <v>333</v>
      </c>
      <c r="D533" s="7">
        <v>299659</v>
      </c>
      <c r="E533" t="s">
        <v>48</v>
      </c>
      <c r="F533" s="1">
        <v>517202</v>
      </c>
      <c r="G533" s="1">
        <v>516870</v>
      </c>
      <c r="H533" t="s">
        <v>37</v>
      </c>
      <c r="I533" t="s">
        <v>3640</v>
      </c>
      <c r="J533" s="8"/>
      <c r="K533" t="s">
        <v>3641</v>
      </c>
      <c r="O533" s="6"/>
      <c r="P533" s="6"/>
      <c r="Q533" s="6"/>
      <c r="R533" s="9" t="e">
        <v>#N/A</v>
      </c>
      <c r="S533" s="8"/>
      <c r="U533" s="8"/>
      <c r="V533" s="26">
        <v>305</v>
      </c>
      <c r="W533" s="26">
        <v>546</v>
      </c>
      <c r="X533" s="26">
        <v>326</v>
      </c>
      <c r="Y533" s="26">
        <v>329</v>
      </c>
      <c r="Z533" s="26">
        <f t="shared" si="42"/>
        <v>334.59299999999996</v>
      </c>
      <c r="AA533" s="26">
        <f t="shared" si="42"/>
        <v>466.62950000000001</v>
      </c>
      <c r="AB533" s="26"/>
      <c r="AC533" s="26">
        <f t="shared" si="44"/>
        <v>400.61124999999998</v>
      </c>
      <c r="AD533" s="10">
        <f t="shared" si="45"/>
        <v>1.9471996645788319</v>
      </c>
      <c r="AE533" s="11">
        <f t="shared" si="43"/>
        <v>0.47987025324973687</v>
      </c>
      <c r="AF533" s="3"/>
    </row>
    <row r="534" spans="1:33" x14ac:dyDescent="0.2">
      <c r="A534" s="6" t="s">
        <v>3642</v>
      </c>
      <c r="C534" s="1">
        <f t="shared" si="41"/>
        <v>1080</v>
      </c>
      <c r="D534" s="7">
        <v>371460</v>
      </c>
      <c r="E534" t="s">
        <v>141</v>
      </c>
      <c r="F534" s="1">
        <v>628640</v>
      </c>
      <c r="G534" s="1">
        <v>629719</v>
      </c>
      <c r="H534" t="s">
        <v>49</v>
      </c>
      <c r="I534" t="s">
        <v>3643</v>
      </c>
      <c r="J534" s="8"/>
      <c r="K534" t="s">
        <v>3644</v>
      </c>
      <c r="L534" t="s">
        <v>3645</v>
      </c>
      <c r="N534" t="s">
        <v>3646</v>
      </c>
      <c r="O534" s="6" t="s">
        <v>3647</v>
      </c>
      <c r="P534" s="6" t="s">
        <v>3646</v>
      </c>
      <c r="Q534" s="6" t="s">
        <v>3645</v>
      </c>
      <c r="R534" s="9" t="s">
        <v>3648</v>
      </c>
      <c r="S534" s="8" t="s">
        <v>44</v>
      </c>
      <c r="U534" s="8"/>
      <c r="V534" s="26">
        <v>262</v>
      </c>
      <c r="W534" s="26">
        <v>393</v>
      </c>
      <c r="X534" s="26">
        <v>217</v>
      </c>
      <c r="Y534" s="26">
        <v>286</v>
      </c>
      <c r="Z534" s="26">
        <f t="shared" si="42"/>
        <v>252.54349999999999</v>
      </c>
      <c r="AA534" s="26">
        <f t="shared" si="42"/>
        <v>364.95299999999997</v>
      </c>
      <c r="AB534" s="26"/>
      <c r="AC534" s="26">
        <f t="shared" si="44"/>
        <v>308.74824999999998</v>
      </c>
      <c r="AD534" s="10">
        <f t="shared" si="45"/>
        <v>1.9470660783498543</v>
      </c>
      <c r="AE534" s="11">
        <f t="shared" si="43"/>
        <v>0.53117877038099637</v>
      </c>
      <c r="AF534" s="3"/>
      <c r="AG534" s="2">
        <v>0</v>
      </c>
    </row>
    <row r="535" spans="1:33" x14ac:dyDescent="0.2">
      <c r="A535" s="6" t="s">
        <v>3649</v>
      </c>
      <c r="C535" s="1">
        <f t="shared" si="41"/>
        <v>222</v>
      </c>
      <c r="D535" s="7">
        <v>-52630</v>
      </c>
      <c r="E535" t="s">
        <v>74</v>
      </c>
      <c r="F535" s="1">
        <v>934441</v>
      </c>
      <c r="G535" s="1">
        <v>934662</v>
      </c>
      <c r="H535" t="s">
        <v>49</v>
      </c>
      <c r="I535" t="s">
        <v>3650</v>
      </c>
      <c r="J535" s="8"/>
      <c r="K535" t="s">
        <v>3651</v>
      </c>
      <c r="O535" s="6"/>
      <c r="P535" s="6"/>
      <c r="Q535" s="6"/>
      <c r="R535" s="9" t="e">
        <v>#N/A</v>
      </c>
      <c r="S535" s="8"/>
      <c r="U535" s="8"/>
      <c r="V535" s="26">
        <v>478</v>
      </c>
      <c r="W535" s="26">
        <v>670</v>
      </c>
      <c r="X535" s="26">
        <v>371</v>
      </c>
      <c r="Y535" s="26">
        <v>456</v>
      </c>
      <c r="Z535" s="26">
        <f t="shared" si="42"/>
        <v>446.09050000000002</v>
      </c>
      <c r="AA535" s="26">
        <f t="shared" si="42"/>
        <v>602.98800000000006</v>
      </c>
      <c r="AB535" s="26"/>
      <c r="AC535" s="26">
        <f t="shared" si="44"/>
        <v>524.53925000000004</v>
      </c>
      <c r="AD535" s="10">
        <f t="shared" si="45"/>
        <v>1.9466113670333249</v>
      </c>
      <c r="AE535" s="11">
        <f t="shared" si="43"/>
        <v>0.43479286686897883</v>
      </c>
      <c r="AF535" s="3"/>
    </row>
    <row r="536" spans="1:33" x14ac:dyDescent="0.2">
      <c r="A536" s="6" t="s">
        <v>3652</v>
      </c>
      <c r="C536" s="1">
        <f t="shared" si="41"/>
        <v>1689</v>
      </c>
      <c r="D536" s="7">
        <v>25282</v>
      </c>
      <c r="E536" t="s">
        <v>66</v>
      </c>
      <c r="F536" s="1">
        <v>1074047</v>
      </c>
      <c r="G536" s="1">
        <v>1075735</v>
      </c>
      <c r="H536" t="s">
        <v>49</v>
      </c>
      <c r="I536" t="s">
        <v>3653</v>
      </c>
      <c r="J536" s="8"/>
      <c r="K536" t="s">
        <v>3654</v>
      </c>
      <c r="L536" t="s">
        <v>3655</v>
      </c>
      <c r="M536" t="s">
        <v>3656</v>
      </c>
      <c r="N536" t="s">
        <v>3656</v>
      </c>
      <c r="O536" s="6" t="s">
        <v>3657</v>
      </c>
      <c r="P536" s="6" t="s">
        <v>3656</v>
      </c>
      <c r="Q536" s="6" t="s">
        <v>3655</v>
      </c>
      <c r="R536" s="9" t="s">
        <v>3658</v>
      </c>
      <c r="S536" s="8" t="s">
        <v>55</v>
      </c>
      <c r="U536" s="8"/>
      <c r="V536" s="26">
        <v>991</v>
      </c>
      <c r="W536" s="26">
        <v>1379</v>
      </c>
      <c r="X536" s="26">
        <v>867</v>
      </c>
      <c r="Y536" s="26">
        <v>940</v>
      </c>
      <c r="Z536" s="26">
        <f t="shared" si="42"/>
        <v>978.11850000000004</v>
      </c>
      <c r="AA536" s="26">
        <f t="shared" si="42"/>
        <v>1240.8699999999999</v>
      </c>
      <c r="AB536" s="26"/>
      <c r="AC536" s="26">
        <f t="shared" si="44"/>
        <v>1109.49425</v>
      </c>
      <c r="AD536" s="10">
        <f t="shared" si="45"/>
        <v>1.9451631493793435</v>
      </c>
      <c r="AE536" s="11">
        <f t="shared" si="43"/>
        <v>0.34327081436846069</v>
      </c>
      <c r="AF536" s="3"/>
    </row>
    <row r="537" spans="1:33" x14ac:dyDescent="0.2">
      <c r="A537" s="6" t="s">
        <v>3659</v>
      </c>
      <c r="C537" s="1">
        <f t="shared" si="41"/>
        <v>4125</v>
      </c>
      <c r="D537" s="7">
        <v>518694</v>
      </c>
      <c r="E537" t="s">
        <v>141</v>
      </c>
      <c r="F537" s="1">
        <v>778476</v>
      </c>
      <c r="G537" s="1">
        <v>774352</v>
      </c>
      <c r="H537" t="s">
        <v>37</v>
      </c>
      <c r="I537" t="s">
        <v>3660</v>
      </c>
      <c r="J537" s="8"/>
      <c r="K537" t="s">
        <v>3661</v>
      </c>
      <c r="L537" t="s">
        <v>3662</v>
      </c>
      <c r="M537" t="s">
        <v>3663</v>
      </c>
      <c r="N537" t="s">
        <v>3663</v>
      </c>
      <c r="O537" s="6" t="s">
        <v>3664</v>
      </c>
      <c r="P537" s="6" t="s">
        <v>3663</v>
      </c>
      <c r="Q537" s="6" t="s">
        <v>3662</v>
      </c>
      <c r="R537" s="9" t="s">
        <v>3665</v>
      </c>
      <c r="S537" s="8" t="s">
        <v>55</v>
      </c>
      <c r="U537" s="8"/>
      <c r="V537" s="26">
        <v>103</v>
      </c>
      <c r="W537" s="26">
        <v>170</v>
      </c>
      <c r="X537" s="26">
        <v>80</v>
      </c>
      <c r="Y537" s="26">
        <v>136</v>
      </c>
      <c r="Z537" s="26">
        <f t="shared" si="42"/>
        <v>96.94</v>
      </c>
      <c r="AA537" s="26">
        <f t="shared" si="42"/>
        <v>165.62799999999999</v>
      </c>
      <c r="AB537" s="26"/>
      <c r="AC537" s="26">
        <f t="shared" si="44"/>
        <v>131.28399999999999</v>
      </c>
      <c r="AD537" s="10">
        <f t="shared" si="45"/>
        <v>1.9450088607741098</v>
      </c>
      <c r="AE537" s="11">
        <f t="shared" si="43"/>
        <v>0.77278259854428843</v>
      </c>
      <c r="AF537" s="3"/>
    </row>
    <row r="538" spans="1:33" x14ac:dyDescent="0.2">
      <c r="A538" s="6" t="s">
        <v>3666</v>
      </c>
      <c r="C538" s="1">
        <f t="shared" si="41"/>
        <v>1800</v>
      </c>
      <c r="D538" s="7">
        <v>811860</v>
      </c>
      <c r="E538" t="s">
        <v>141</v>
      </c>
      <c r="F538" s="1">
        <v>1070479</v>
      </c>
      <c r="G538" s="1">
        <v>1068680</v>
      </c>
      <c r="H538" t="s">
        <v>37</v>
      </c>
      <c r="I538" t="s">
        <v>3667</v>
      </c>
      <c r="J538" s="8"/>
      <c r="K538" t="s">
        <v>3668</v>
      </c>
      <c r="L538" t="s">
        <v>3669</v>
      </c>
      <c r="M538" t="s">
        <v>2507</v>
      </c>
      <c r="N538" t="s">
        <v>3670</v>
      </c>
      <c r="O538" s="6" t="s">
        <v>2508</v>
      </c>
      <c r="P538" s="6" t="s">
        <v>3670</v>
      </c>
      <c r="Q538" s="6" t="s">
        <v>3669</v>
      </c>
      <c r="R538" s="9" t="s">
        <v>3671</v>
      </c>
      <c r="S538" s="8" t="s">
        <v>44</v>
      </c>
      <c r="U538" s="8"/>
      <c r="V538" s="26">
        <v>255</v>
      </c>
      <c r="W538" s="26">
        <v>422</v>
      </c>
      <c r="X538" s="26">
        <v>284</v>
      </c>
      <c r="Y538" s="26">
        <v>332</v>
      </c>
      <c r="Z538" s="26">
        <f t="shared" si="42"/>
        <v>286.262</v>
      </c>
      <c r="AA538" s="26">
        <f t="shared" si="42"/>
        <v>406.38599999999997</v>
      </c>
      <c r="AB538" s="26"/>
      <c r="AC538" s="26">
        <f t="shared" si="44"/>
        <v>346.32399999999996</v>
      </c>
      <c r="AD538" s="10">
        <f t="shared" si="45"/>
        <v>1.9394619055033027</v>
      </c>
      <c r="AE538" s="11">
        <f t="shared" si="43"/>
        <v>0.50551453037980709</v>
      </c>
      <c r="AF538" s="3"/>
    </row>
    <row r="539" spans="1:33" x14ac:dyDescent="0.2">
      <c r="A539" s="6" t="s">
        <v>3672</v>
      </c>
      <c r="C539" s="1">
        <f t="shared" si="41"/>
        <v>3438</v>
      </c>
      <c r="D539" s="7">
        <v>826126</v>
      </c>
      <c r="E539" t="s">
        <v>48</v>
      </c>
      <c r="F539" s="1">
        <v>1041784</v>
      </c>
      <c r="G539" s="1">
        <v>1045221</v>
      </c>
      <c r="H539" t="s">
        <v>49</v>
      </c>
      <c r="I539" t="s">
        <v>3673</v>
      </c>
      <c r="J539" s="8"/>
      <c r="K539" t="s">
        <v>3674</v>
      </c>
      <c r="L539" t="s">
        <v>3675</v>
      </c>
      <c r="M539" t="s">
        <v>3676</v>
      </c>
      <c r="N539" t="s">
        <v>3676</v>
      </c>
      <c r="O539" s="6" t="s">
        <v>3677</v>
      </c>
      <c r="P539" s="6" t="s">
        <v>3676</v>
      </c>
      <c r="Q539" s="6" t="s">
        <v>3675</v>
      </c>
      <c r="R539" s="9" t="s">
        <v>3678</v>
      </c>
      <c r="S539" s="8" t="s">
        <v>55</v>
      </c>
      <c r="U539" s="8"/>
      <c r="V539" s="26">
        <v>82</v>
      </c>
      <c r="W539" s="26">
        <v>171</v>
      </c>
      <c r="X539" s="26">
        <v>100</v>
      </c>
      <c r="Y539" s="26">
        <v>136</v>
      </c>
      <c r="Z539" s="26">
        <f t="shared" si="42"/>
        <v>97.55</v>
      </c>
      <c r="AA539" s="26">
        <f t="shared" si="42"/>
        <v>166.12799999999999</v>
      </c>
      <c r="AB539" s="26"/>
      <c r="AC539" s="26">
        <f t="shared" si="44"/>
        <v>131.839</v>
      </c>
      <c r="AD539" s="10">
        <f t="shared" si="45"/>
        <v>1.9370471115264207</v>
      </c>
      <c r="AE539" s="11">
        <f t="shared" si="43"/>
        <v>0.76808147450285269</v>
      </c>
      <c r="AF539" s="3"/>
    </row>
    <row r="540" spans="1:33" x14ac:dyDescent="0.2">
      <c r="A540" s="6" t="s">
        <v>3679</v>
      </c>
      <c r="C540" s="1">
        <f t="shared" si="41"/>
        <v>1092</v>
      </c>
      <c r="D540" s="7">
        <v>372046</v>
      </c>
      <c r="E540" t="s">
        <v>58</v>
      </c>
      <c r="F540" s="1">
        <v>448806</v>
      </c>
      <c r="G540" s="1">
        <v>449897</v>
      </c>
      <c r="H540" t="s">
        <v>49</v>
      </c>
      <c r="I540" t="s">
        <v>3680</v>
      </c>
      <c r="J540" s="8"/>
      <c r="K540" t="s">
        <v>3681</v>
      </c>
      <c r="L540" t="s">
        <v>3682</v>
      </c>
      <c r="M540" t="s">
        <v>3683</v>
      </c>
      <c r="N540" t="s">
        <v>3683</v>
      </c>
      <c r="O540" s="6" t="s">
        <v>3684</v>
      </c>
      <c r="P540" s="6" t="s">
        <v>3683</v>
      </c>
      <c r="Q540" s="6" t="s">
        <v>3682</v>
      </c>
      <c r="R540" s="9" t="s">
        <v>3685</v>
      </c>
      <c r="S540" s="8" t="s">
        <v>55</v>
      </c>
      <c r="U540" s="8"/>
      <c r="V540" s="26">
        <v>0</v>
      </c>
      <c r="W540" s="26">
        <v>22</v>
      </c>
      <c r="X540" s="26">
        <v>1</v>
      </c>
      <c r="Y540" s="26">
        <v>7</v>
      </c>
      <c r="Z540" s="26">
        <f t="shared" si="42"/>
        <v>1.5554999999999999</v>
      </c>
      <c r="AA540" s="26">
        <f t="shared" si="42"/>
        <v>16.098500000000001</v>
      </c>
      <c r="AB540" s="26"/>
      <c r="AC540" s="26">
        <f t="shared" si="44"/>
        <v>8.827</v>
      </c>
      <c r="AD540" s="10">
        <f t="shared" si="45"/>
        <v>1.9370350012081048</v>
      </c>
      <c r="AE540" s="11">
        <f t="shared" si="43"/>
        <v>3.3714759695116663</v>
      </c>
      <c r="AF540" s="3"/>
    </row>
    <row r="541" spans="1:33" x14ac:dyDescent="0.2">
      <c r="A541" s="6" t="s">
        <v>3686</v>
      </c>
      <c r="C541" s="1">
        <f t="shared" si="41"/>
        <v>498</v>
      </c>
      <c r="D541" s="7">
        <v>-172757</v>
      </c>
      <c r="E541" t="s">
        <v>36</v>
      </c>
      <c r="F541" s="1">
        <v>249146</v>
      </c>
      <c r="G541" s="1">
        <v>249643</v>
      </c>
      <c r="H541" t="s">
        <v>49</v>
      </c>
      <c r="I541" t="s">
        <v>3687</v>
      </c>
      <c r="J541" s="8"/>
      <c r="K541" t="s">
        <v>3688</v>
      </c>
      <c r="L541" t="s">
        <v>3689</v>
      </c>
      <c r="M541" t="s">
        <v>3690</v>
      </c>
      <c r="N541" t="s">
        <v>3690</v>
      </c>
      <c r="O541" s="6" t="s">
        <v>3691</v>
      </c>
      <c r="P541" s="6" t="s">
        <v>3690</v>
      </c>
      <c r="Q541" s="6" t="s">
        <v>3689</v>
      </c>
      <c r="R541" s="9" t="s">
        <v>3692</v>
      </c>
      <c r="S541" s="8" t="s">
        <v>55</v>
      </c>
      <c r="U541" s="8"/>
      <c r="V541" s="26">
        <v>65</v>
      </c>
      <c r="W541" s="26">
        <v>166</v>
      </c>
      <c r="X541" s="26">
        <v>67</v>
      </c>
      <c r="Y541" s="26">
        <v>78</v>
      </c>
      <c r="Z541" s="26">
        <f t="shared" si="42"/>
        <v>70.718500000000006</v>
      </c>
      <c r="AA541" s="26">
        <f t="shared" si="42"/>
        <v>129.66900000000001</v>
      </c>
      <c r="AB541" s="26"/>
      <c r="AC541" s="26">
        <f t="shared" si="44"/>
        <v>100.19375000000001</v>
      </c>
      <c r="AD541" s="10">
        <f t="shared" si="45"/>
        <v>1.9314953137822908</v>
      </c>
      <c r="AE541" s="11">
        <f t="shared" si="43"/>
        <v>0.87467403598189486</v>
      </c>
      <c r="AF541" s="3"/>
    </row>
    <row r="542" spans="1:33" x14ac:dyDescent="0.2">
      <c r="A542" s="6" t="s">
        <v>3693</v>
      </c>
      <c r="C542" s="1">
        <f t="shared" si="41"/>
        <v>3588</v>
      </c>
      <c r="D542" s="7">
        <v>-144431</v>
      </c>
      <c r="E542" t="s">
        <v>270</v>
      </c>
      <c r="F542" s="1">
        <v>103346</v>
      </c>
      <c r="G542" s="1">
        <v>99759</v>
      </c>
      <c r="H542" t="s">
        <v>37</v>
      </c>
      <c r="I542" t="s">
        <v>3694</v>
      </c>
      <c r="J542" s="8"/>
      <c r="K542" t="s">
        <v>3695</v>
      </c>
      <c r="L542" t="s">
        <v>3696</v>
      </c>
      <c r="M542" t="s">
        <v>3697</v>
      </c>
      <c r="N542" t="s">
        <v>3697</v>
      </c>
      <c r="O542" s="6" t="s">
        <v>3698</v>
      </c>
      <c r="P542" s="6" t="s">
        <v>3697</v>
      </c>
      <c r="Q542" s="6" t="s">
        <v>3696</v>
      </c>
      <c r="R542" s="9" t="s">
        <v>3699</v>
      </c>
      <c r="S542" s="8" t="s">
        <v>55</v>
      </c>
      <c r="U542" s="8"/>
      <c r="V542" s="26">
        <v>346</v>
      </c>
      <c r="W542" s="26">
        <v>519</v>
      </c>
      <c r="X542" s="26">
        <v>282</v>
      </c>
      <c r="Y542" s="26">
        <v>341</v>
      </c>
      <c r="Z542" s="26">
        <f t="shared" si="42"/>
        <v>330.65100000000001</v>
      </c>
      <c r="AA542" s="26">
        <f t="shared" si="42"/>
        <v>460.15550000000002</v>
      </c>
      <c r="AB542" s="26"/>
      <c r="AC542" s="26">
        <f t="shared" si="44"/>
        <v>395.40325000000001</v>
      </c>
      <c r="AD542" s="10">
        <f t="shared" si="45"/>
        <v>1.9252305166569437</v>
      </c>
      <c r="AE542" s="11">
        <f t="shared" si="43"/>
        <v>0.47681220763028448</v>
      </c>
      <c r="AF542" s="3"/>
    </row>
    <row r="543" spans="1:33" x14ac:dyDescent="0.2">
      <c r="A543" s="6" t="s">
        <v>3700</v>
      </c>
      <c r="C543" s="1">
        <f t="shared" si="41"/>
        <v>1758</v>
      </c>
      <c r="D543" s="7">
        <v>-108509</v>
      </c>
      <c r="E543" t="s">
        <v>526</v>
      </c>
      <c r="F543" s="1">
        <v>343548</v>
      </c>
      <c r="G543" s="1">
        <v>341791</v>
      </c>
      <c r="H543" t="s">
        <v>37</v>
      </c>
      <c r="I543" t="s">
        <v>3701</v>
      </c>
      <c r="J543" s="8"/>
      <c r="K543" t="s">
        <v>3702</v>
      </c>
      <c r="L543" t="s">
        <v>3703</v>
      </c>
      <c r="M543" t="s">
        <v>3704</v>
      </c>
      <c r="N543" t="s">
        <v>3704</v>
      </c>
      <c r="O543" s="6" t="s">
        <v>3705</v>
      </c>
      <c r="P543" s="6" t="s">
        <v>3704</v>
      </c>
      <c r="Q543" s="6" t="s">
        <v>3703</v>
      </c>
      <c r="R543" s="9" t="s">
        <v>3706</v>
      </c>
      <c r="S543" s="8" t="s">
        <v>55</v>
      </c>
      <c r="U543" s="8"/>
      <c r="V543" s="26">
        <v>556</v>
      </c>
      <c r="W543" s="26">
        <v>810</v>
      </c>
      <c r="X543" s="26">
        <v>523</v>
      </c>
      <c r="Y543" s="26">
        <v>588</v>
      </c>
      <c r="Z543" s="26">
        <f t="shared" si="42"/>
        <v>569.52649999999994</v>
      </c>
      <c r="AA543" s="26">
        <f t="shared" si="42"/>
        <v>750.274</v>
      </c>
      <c r="AB543" s="26"/>
      <c r="AC543" s="26">
        <f t="shared" si="44"/>
        <v>659.90024999999991</v>
      </c>
      <c r="AD543" s="10">
        <f t="shared" si="45"/>
        <v>1.9250225194717037</v>
      </c>
      <c r="AE543" s="11">
        <f t="shared" si="43"/>
        <v>0.39765459202004216</v>
      </c>
      <c r="AF543" s="3"/>
    </row>
    <row r="544" spans="1:33" x14ac:dyDescent="0.2">
      <c r="A544" s="6" t="s">
        <v>3707</v>
      </c>
      <c r="C544" s="1">
        <f t="shared" si="41"/>
        <v>720</v>
      </c>
      <c r="D544" s="7">
        <v>-29626</v>
      </c>
      <c r="E544" t="s">
        <v>66</v>
      </c>
      <c r="F544" s="1">
        <v>1019623</v>
      </c>
      <c r="G544" s="1">
        <v>1020342</v>
      </c>
      <c r="H544" t="s">
        <v>49</v>
      </c>
      <c r="I544" t="s">
        <v>3708</v>
      </c>
      <c r="J544" s="8"/>
      <c r="K544" t="s">
        <v>3709</v>
      </c>
      <c r="L544" t="s">
        <v>3710</v>
      </c>
      <c r="M544" t="s">
        <v>3711</v>
      </c>
      <c r="N544" t="s">
        <v>3711</v>
      </c>
      <c r="O544" s="6" t="s">
        <v>3712</v>
      </c>
      <c r="P544" s="6" t="s">
        <v>3711</v>
      </c>
      <c r="Q544" s="6" t="s">
        <v>3710</v>
      </c>
      <c r="R544" s="9" t="s">
        <v>3713</v>
      </c>
      <c r="S544" s="8" t="s">
        <v>55</v>
      </c>
      <c r="U544" s="8"/>
      <c r="V544" s="26">
        <v>3</v>
      </c>
      <c r="W544" s="26">
        <v>43</v>
      </c>
      <c r="X544" s="26">
        <v>11</v>
      </c>
      <c r="Y544" s="26">
        <v>20</v>
      </c>
      <c r="Z544" s="26">
        <f t="shared" si="42"/>
        <v>8.6105</v>
      </c>
      <c r="AA544" s="26">
        <f t="shared" si="42"/>
        <v>34.21</v>
      </c>
      <c r="AB544" s="26"/>
      <c r="AC544" s="26">
        <f t="shared" si="44"/>
        <v>21.410250000000001</v>
      </c>
      <c r="AD544" s="10">
        <f t="shared" si="45"/>
        <v>1.9193401785158999</v>
      </c>
      <c r="AE544" s="11">
        <f t="shared" si="43"/>
        <v>1.9902491836037848</v>
      </c>
      <c r="AF544" s="3"/>
    </row>
    <row r="545" spans="1:32" x14ac:dyDescent="0.2">
      <c r="A545" s="6" t="s">
        <v>3714</v>
      </c>
      <c r="C545" s="1">
        <f t="shared" si="41"/>
        <v>1917</v>
      </c>
      <c r="D545" s="7">
        <v>484113</v>
      </c>
      <c r="E545" t="s">
        <v>48</v>
      </c>
      <c r="F545" s="1">
        <v>702448</v>
      </c>
      <c r="G545" s="1">
        <v>700532</v>
      </c>
      <c r="H545" t="s">
        <v>37</v>
      </c>
      <c r="I545" t="s">
        <v>3715</v>
      </c>
      <c r="J545" s="8"/>
      <c r="K545" t="s">
        <v>3716</v>
      </c>
      <c r="L545" t="s">
        <v>3717</v>
      </c>
      <c r="M545" t="s">
        <v>3718</v>
      </c>
      <c r="N545" t="s">
        <v>3718</v>
      </c>
      <c r="O545" s="6" t="s">
        <v>3719</v>
      </c>
      <c r="P545" s="6" t="s">
        <v>3718</v>
      </c>
      <c r="Q545" s="6" t="s">
        <v>3717</v>
      </c>
      <c r="R545" s="9" t="s">
        <v>3720</v>
      </c>
      <c r="S545" s="8" t="s">
        <v>55</v>
      </c>
      <c r="U545" s="8"/>
      <c r="V545" s="26">
        <v>248</v>
      </c>
      <c r="W545" s="26">
        <v>358</v>
      </c>
      <c r="X545" s="26">
        <v>216</v>
      </c>
      <c r="Y545" s="26">
        <v>296</v>
      </c>
      <c r="Z545" s="26">
        <f t="shared" si="42"/>
        <v>244.988</v>
      </c>
      <c r="AA545" s="26">
        <f t="shared" si="42"/>
        <v>353.30799999999999</v>
      </c>
      <c r="AB545" s="26"/>
      <c r="AC545" s="26">
        <f t="shared" si="44"/>
        <v>299.14800000000002</v>
      </c>
      <c r="AD545" s="10">
        <f t="shared" si="45"/>
        <v>1.9116572555001838</v>
      </c>
      <c r="AE545" s="11">
        <f t="shared" si="43"/>
        <v>0.52821533185093605</v>
      </c>
      <c r="AF545" s="3"/>
    </row>
    <row r="546" spans="1:32" x14ac:dyDescent="0.2">
      <c r="A546" s="6" t="s">
        <v>3721</v>
      </c>
      <c r="C546" s="1">
        <f t="shared" si="41"/>
        <v>3993</v>
      </c>
      <c r="D546" s="7">
        <v>34262</v>
      </c>
      <c r="E546" t="s">
        <v>149</v>
      </c>
      <c r="F546" s="1">
        <v>825046</v>
      </c>
      <c r="G546" s="1">
        <v>829038</v>
      </c>
      <c r="H546" t="s">
        <v>49</v>
      </c>
      <c r="I546" t="s">
        <v>3722</v>
      </c>
      <c r="J546" s="8"/>
      <c r="K546" t="s">
        <v>3723</v>
      </c>
      <c r="N546" t="s">
        <v>2095</v>
      </c>
      <c r="O546" s="6" t="s">
        <v>2096</v>
      </c>
      <c r="P546" s="6" t="s">
        <v>2095</v>
      </c>
      <c r="Q546" s="6" t="s">
        <v>2094</v>
      </c>
      <c r="R546" s="9" t="s">
        <v>2097</v>
      </c>
      <c r="S546" s="8" t="s">
        <v>44</v>
      </c>
      <c r="U546" s="8"/>
      <c r="V546" s="26">
        <v>338</v>
      </c>
      <c r="W546" s="26">
        <v>475</v>
      </c>
      <c r="X546" s="26">
        <v>302</v>
      </c>
      <c r="Y546" s="26">
        <v>391</v>
      </c>
      <c r="Z546" s="26">
        <f t="shared" si="42"/>
        <v>337.76099999999997</v>
      </c>
      <c r="AA546" s="26">
        <f t="shared" si="42"/>
        <v>467.43049999999999</v>
      </c>
      <c r="AB546" s="26"/>
      <c r="AC546" s="26">
        <f t="shared" si="44"/>
        <v>402.59574999999995</v>
      </c>
      <c r="AD546" s="10">
        <f t="shared" si="45"/>
        <v>1.9056259574604715</v>
      </c>
      <c r="AE546" s="11">
        <f t="shared" si="43"/>
        <v>0.46874911838412237</v>
      </c>
      <c r="AF546" s="3"/>
    </row>
    <row r="547" spans="1:32" x14ac:dyDescent="0.2">
      <c r="A547" s="6" t="s">
        <v>3724</v>
      </c>
      <c r="B547" t="s">
        <v>3725</v>
      </c>
      <c r="C547" s="1">
        <f t="shared" si="41"/>
        <v>1578</v>
      </c>
      <c r="D547" s="7">
        <v>-736667</v>
      </c>
      <c r="E547" t="s">
        <v>66</v>
      </c>
      <c r="F547" s="1">
        <v>313730</v>
      </c>
      <c r="G547" s="1">
        <v>312153</v>
      </c>
      <c r="H547" t="s">
        <v>37</v>
      </c>
      <c r="I547" t="s">
        <v>3726</v>
      </c>
      <c r="J547" s="8"/>
      <c r="K547" t="s">
        <v>3727</v>
      </c>
      <c r="M547" t="s">
        <v>3728</v>
      </c>
      <c r="N547" t="s">
        <v>3728</v>
      </c>
      <c r="O547" s="6" t="s">
        <v>3729</v>
      </c>
      <c r="P547" s="6" t="s">
        <v>3728</v>
      </c>
      <c r="Q547" s="6" t="s">
        <v>3725</v>
      </c>
      <c r="R547" s="9" t="s">
        <v>3730</v>
      </c>
      <c r="S547" s="8" t="s">
        <v>55</v>
      </c>
      <c r="U547" s="8"/>
      <c r="V547" s="26">
        <v>34</v>
      </c>
      <c r="W547" s="26">
        <v>78</v>
      </c>
      <c r="X547" s="26">
        <v>23</v>
      </c>
      <c r="Y547" s="26">
        <v>54</v>
      </c>
      <c r="Z547" s="26">
        <f t="shared" si="42"/>
        <v>30.776499999999999</v>
      </c>
      <c r="AA547" s="26">
        <f t="shared" si="42"/>
        <v>71.617000000000004</v>
      </c>
      <c r="AB547" s="26"/>
      <c r="AC547" s="26">
        <f t="shared" si="44"/>
        <v>51.196750000000002</v>
      </c>
      <c r="AD547" s="10">
        <f t="shared" si="45"/>
        <v>1.9045488640746242</v>
      </c>
      <c r="AE547" s="11">
        <f t="shared" si="43"/>
        <v>1.2184729129620488</v>
      </c>
      <c r="AF547" s="3"/>
    </row>
    <row r="548" spans="1:32" x14ac:dyDescent="0.2">
      <c r="A548" s="6" t="s">
        <v>3731</v>
      </c>
      <c r="C548" s="1">
        <f t="shared" si="41"/>
        <v>2844</v>
      </c>
      <c r="D548" s="7">
        <v>-313056</v>
      </c>
      <c r="E548" t="s">
        <v>74</v>
      </c>
      <c r="F548" s="1">
        <v>675547</v>
      </c>
      <c r="G548" s="1">
        <v>672704</v>
      </c>
      <c r="H548" t="s">
        <v>37</v>
      </c>
      <c r="I548" t="s">
        <v>3732</v>
      </c>
      <c r="J548" s="8"/>
      <c r="K548" t="s">
        <v>3733</v>
      </c>
      <c r="L548" t="s">
        <v>3734</v>
      </c>
      <c r="M548" t="s">
        <v>3735</v>
      </c>
      <c r="N548" t="s">
        <v>3735</v>
      </c>
      <c r="O548" s="6" t="s">
        <v>3736</v>
      </c>
      <c r="P548" s="6" t="s">
        <v>3735</v>
      </c>
      <c r="Q548" s="6" t="s">
        <v>3734</v>
      </c>
      <c r="R548" s="9" t="s">
        <v>3737</v>
      </c>
      <c r="S548" s="8" t="s">
        <v>55</v>
      </c>
      <c r="U548" s="8"/>
      <c r="V548" s="26">
        <v>61</v>
      </c>
      <c r="W548" s="26">
        <v>136</v>
      </c>
      <c r="X548" s="26">
        <v>50</v>
      </c>
      <c r="Y548" s="26">
        <v>75</v>
      </c>
      <c r="Z548" s="26">
        <f t="shared" si="42"/>
        <v>59.274999999999999</v>
      </c>
      <c r="AA548" s="26">
        <f t="shared" si="42"/>
        <v>112.91249999999999</v>
      </c>
      <c r="AB548" s="26"/>
      <c r="AC548" s="26">
        <f t="shared" si="44"/>
        <v>86.09375</v>
      </c>
      <c r="AD548" s="10">
        <f t="shared" si="45"/>
        <v>1.9034812802096401</v>
      </c>
      <c r="AE548" s="11">
        <f t="shared" si="43"/>
        <v>0.92970954596382571</v>
      </c>
      <c r="AF548" s="3"/>
    </row>
    <row r="549" spans="1:32" x14ac:dyDescent="0.2">
      <c r="A549" s="6" t="s">
        <v>3738</v>
      </c>
      <c r="C549" s="1">
        <f t="shared" si="41"/>
        <v>1041</v>
      </c>
      <c r="D549" s="7">
        <v>156382</v>
      </c>
      <c r="E549" t="s">
        <v>74</v>
      </c>
      <c r="F549" s="1">
        <v>1144084</v>
      </c>
      <c r="G549" s="1">
        <v>1143044</v>
      </c>
      <c r="H549" t="s">
        <v>37</v>
      </c>
      <c r="I549" t="s">
        <v>3739</v>
      </c>
      <c r="J549" s="8"/>
      <c r="K549" t="s">
        <v>3740</v>
      </c>
      <c r="L549" t="s">
        <v>3741</v>
      </c>
      <c r="M549" t="s">
        <v>3742</v>
      </c>
      <c r="N549" t="s">
        <v>3742</v>
      </c>
      <c r="O549" s="6" t="s">
        <v>3743</v>
      </c>
      <c r="P549" s="6" t="s">
        <v>3742</v>
      </c>
      <c r="Q549" s="6" t="s">
        <v>3741</v>
      </c>
      <c r="R549" s="9" t="s">
        <v>3744</v>
      </c>
      <c r="S549" s="8" t="s">
        <v>55</v>
      </c>
      <c r="U549" s="8"/>
      <c r="V549" s="26">
        <v>112</v>
      </c>
      <c r="W549" s="26">
        <v>226</v>
      </c>
      <c r="X549" s="26">
        <v>90</v>
      </c>
      <c r="Y549" s="26">
        <v>108</v>
      </c>
      <c r="Z549" s="26">
        <f t="shared" si="42"/>
        <v>106.995</v>
      </c>
      <c r="AA549" s="26">
        <f t="shared" si="42"/>
        <v>177.23400000000001</v>
      </c>
      <c r="AB549" s="26"/>
      <c r="AC549" s="26">
        <f t="shared" si="44"/>
        <v>142.11450000000002</v>
      </c>
      <c r="AD549" s="10">
        <f t="shared" si="45"/>
        <v>1.9023378421766317</v>
      </c>
      <c r="AE549" s="11">
        <f t="shared" si="43"/>
        <v>0.7281120130200176</v>
      </c>
      <c r="AF549" s="3"/>
    </row>
    <row r="550" spans="1:32" x14ac:dyDescent="0.2">
      <c r="A550" s="6" t="s">
        <v>3745</v>
      </c>
      <c r="C550" s="1">
        <f t="shared" si="41"/>
        <v>372</v>
      </c>
      <c r="D550" s="7">
        <v>498890</v>
      </c>
      <c r="E550" t="s">
        <v>89</v>
      </c>
      <c r="F550" s="1">
        <v>725320</v>
      </c>
      <c r="G550" s="1">
        <v>724949</v>
      </c>
      <c r="H550" t="s">
        <v>37</v>
      </c>
      <c r="I550" t="s">
        <v>3746</v>
      </c>
      <c r="J550" s="8"/>
      <c r="K550" t="s">
        <v>3747</v>
      </c>
      <c r="L550" t="s">
        <v>3748</v>
      </c>
      <c r="M550" t="s">
        <v>3748</v>
      </c>
      <c r="N550" t="s">
        <v>3748</v>
      </c>
      <c r="O550" s="6" t="s">
        <v>3749</v>
      </c>
      <c r="P550" s="6" t="s">
        <v>3748</v>
      </c>
      <c r="Q550" s="6" t="s">
        <v>55</v>
      </c>
      <c r="R550" s="9" t="s">
        <v>3750</v>
      </c>
      <c r="S550" s="8" t="s">
        <v>55</v>
      </c>
      <c r="U550" s="8"/>
      <c r="V550" s="26">
        <v>123</v>
      </c>
      <c r="W550" s="26">
        <v>294</v>
      </c>
      <c r="X550" s="26">
        <v>179</v>
      </c>
      <c r="Y550" s="26">
        <v>171</v>
      </c>
      <c r="Z550" s="26">
        <f t="shared" si="42"/>
        <v>161.93450000000001</v>
      </c>
      <c r="AA550" s="26">
        <f t="shared" si="42"/>
        <v>248.12049999999999</v>
      </c>
      <c r="AB550" s="26"/>
      <c r="AC550" s="26">
        <f t="shared" si="44"/>
        <v>205.0275</v>
      </c>
      <c r="AD550" s="10">
        <f t="shared" si="45"/>
        <v>1.8994860379007499</v>
      </c>
      <c r="AE550" s="11">
        <f t="shared" si="43"/>
        <v>0.61563055400032685</v>
      </c>
      <c r="AF550" s="3"/>
    </row>
    <row r="551" spans="1:32" x14ac:dyDescent="0.2">
      <c r="A551" s="6" t="s">
        <v>3751</v>
      </c>
      <c r="C551" s="1">
        <f t="shared" si="41"/>
        <v>2748</v>
      </c>
      <c r="D551" s="7">
        <v>-574520</v>
      </c>
      <c r="E551" t="s">
        <v>98</v>
      </c>
      <c r="F551" s="1">
        <v>381916</v>
      </c>
      <c r="G551" s="1">
        <v>379169</v>
      </c>
      <c r="H551" t="s">
        <v>37</v>
      </c>
      <c r="I551" t="s">
        <v>3752</v>
      </c>
      <c r="J551" s="8"/>
      <c r="K551" t="s">
        <v>3753</v>
      </c>
      <c r="L551" t="s">
        <v>3754</v>
      </c>
      <c r="M551" t="s">
        <v>3755</v>
      </c>
      <c r="N551" t="s">
        <v>3755</v>
      </c>
      <c r="O551" s="6" t="s">
        <v>3756</v>
      </c>
      <c r="P551" s="6" t="s">
        <v>3755</v>
      </c>
      <c r="Q551" s="6" t="s">
        <v>3754</v>
      </c>
      <c r="R551" s="9" t="s">
        <v>3757</v>
      </c>
      <c r="S551" s="8" t="s">
        <v>44</v>
      </c>
      <c r="U551" s="8"/>
      <c r="V551" s="26">
        <v>816</v>
      </c>
      <c r="W551" s="26">
        <v>1124</v>
      </c>
      <c r="X551" s="26">
        <v>692</v>
      </c>
      <c r="Y551" s="26">
        <v>771</v>
      </c>
      <c r="Z551" s="26">
        <f t="shared" si="42"/>
        <v>793.40599999999995</v>
      </c>
      <c r="AA551" s="26">
        <f t="shared" si="42"/>
        <v>1014.4204999999999</v>
      </c>
      <c r="AB551" s="26"/>
      <c r="AC551" s="26">
        <f t="shared" si="44"/>
        <v>903.91324999999995</v>
      </c>
      <c r="AD551" s="10">
        <f t="shared" si="45"/>
        <v>1.8940170909449812</v>
      </c>
      <c r="AE551" s="11">
        <f t="shared" si="43"/>
        <v>0.35452459292907207</v>
      </c>
      <c r="AF551" s="3"/>
    </row>
    <row r="552" spans="1:32" x14ac:dyDescent="0.2">
      <c r="A552" s="6" t="s">
        <v>3758</v>
      </c>
      <c r="C552" s="1">
        <f t="shared" si="41"/>
        <v>1410</v>
      </c>
      <c r="D552" s="7">
        <v>-52720</v>
      </c>
      <c r="E552" t="s">
        <v>89</v>
      </c>
      <c r="F552" s="1">
        <v>172820</v>
      </c>
      <c r="G552" s="1">
        <v>174229</v>
      </c>
      <c r="H552" t="s">
        <v>49</v>
      </c>
      <c r="I552" t="s">
        <v>3759</v>
      </c>
      <c r="J552" s="8"/>
      <c r="K552" t="s">
        <v>3760</v>
      </c>
      <c r="L552" t="s">
        <v>3761</v>
      </c>
      <c r="M552" t="s">
        <v>3762</v>
      </c>
      <c r="N552" t="s">
        <v>3762</v>
      </c>
      <c r="O552" s="6" t="s">
        <v>3763</v>
      </c>
      <c r="P552" s="6" t="s">
        <v>3762</v>
      </c>
      <c r="Q552" s="6" t="s">
        <v>3761</v>
      </c>
      <c r="R552" s="9" t="s">
        <v>3764</v>
      </c>
      <c r="S552" s="8" t="s">
        <v>55</v>
      </c>
      <c r="U552" s="8"/>
      <c r="V552" s="26">
        <v>326</v>
      </c>
      <c r="W552" s="26">
        <v>477</v>
      </c>
      <c r="X552" s="26">
        <v>302</v>
      </c>
      <c r="Y552" s="26">
        <v>374</v>
      </c>
      <c r="Z552" s="26">
        <f t="shared" si="42"/>
        <v>331.76099999999997</v>
      </c>
      <c r="AA552" s="26">
        <f t="shared" si="42"/>
        <v>458.47699999999998</v>
      </c>
      <c r="AB552" s="26"/>
      <c r="AC552" s="26">
        <f t="shared" si="44"/>
        <v>395.11899999999997</v>
      </c>
      <c r="AD552" s="10">
        <f t="shared" si="45"/>
        <v>1.8839069322984119</v>
      </c>
      <c r="AE552" s="11">
        <f t="shared" si="43"/>
        <v>0.46670506030095898</v>
      </c>
      <c r="AF552" s="3"/>
    </row>
    <row r="553" spans="1:32" x14ac:dyDescent="0.2">
      <c r="A553" s="6" t="s">
        <v>3765</v>
      </c>
      <c r="C553" s="1">
        <f t="shared" si="41"/>
        <v>7431</v>
      </c>
      <c r="D553" s="7">
        <v>-176724</v>
      </c>
      <c r="E553" t="s">
        <v>89</v>
      </c>
      <c r="F553" s="1">
        <v>53236</v>
      </c>
      <c r="G553" s="1">
        <v>45806</v>
      </c>
      <c r="H553" t="s">
        <v>37</v>
      </c>
      <c r="I553" t="s">
        <v>3766</v>
      </c>
      <c r="J553" s="8"/>
      <c r="K553" t="s">
        <v>3767</v>
      </c>
      <c r="L553" t="s">
        <v>3768</v>
      </c>
      <c r="N553" t="s">
        <v>3769</v>
      </c>
      <c r="O553" s="6" t="s">
        <v>3770</v>
      </c>
      <c r="P553" s="6" t="s">
        <v>3769</v>
      </c>
      <c r="Q553" s="6" t="s">
        <v>3768</v>
      </c>
      <c r="R553" s="9" t="s">
        <v>3771</v>
      </c>
      <c r="S553" s="8" t="s">
        <v>44</v>
      </c>
      <c r="U553" s="8"/>
      <c r="V553" s="26">
        <v>3</v>
      </c>
      <c r="W553" s="26">
        <v>24</v>
      </c>
      <c r="X553" s="26">
        <v>1</v>
      </c>
      <c r="Y553" s="26">
        <v>13</v>
      </c>
      <c r="Z553" s="26">
        <f t="shared" si="42"/>
        <v>3.0554999999999999</v>
      </c>
      <c r="AA553" s="26">
        <f t="shared" si="42"/>
        <v>20.611499999999999</v>
      </c>
      <c r="AB553" s="26"/>
      <c r="AC553" s="26">
        <f t="shared" si="44"/>
        <v>11.833499999999999</v>
      </c>
      <c r="AD553" s="10">
        <f t="shared" si="45"/>
        <v>1.8823162942540177</v>
      </c>
      <c r="AE553" s="11">
        <f t="shared" si="43"/>
        <v>2.7539691145578873</v>
      </c>
      <c r="AF553" s="3"/>
    </row>
    <row r="554" spans="1:32" x14ac:dyDescent="0.2">
      <c r="A554" s="6" t="s">
        <v>3772</v>
      </c>
      <c r="C554" s="1">
        <f t="shared" si="41"/>
        <v>2019</v>
      </c>
      <c r="D554" s="7">
        <v>-497349</v>
      </c>
      <c r="E554" t="s">
        <v>98</v>
      </c>
      <c r="F554" s="1">
        <v>458723</v>
      </c>
      <c r="G554" s="1">
        <v>456705</v>
      </c>
      <c r="H554" t="s">
        <v>37</v>
      </c>
      <c r="I554" t="s">
        <v>3773</v>
      </c>
      <c r="J554" s="8"/>
      <c r="K554" t="s">
        <v>3774</v>
      </c>
      <c r="L554" t="s">
        <v>3775</v>
      </c>
      <c r="M554" t="s">
        <v>3776</v>
      </c>
      <c r="N554" t="s">
        <v>3776</v>
      </c>
      <c r="O554" s="6" t="s">
        <v>3777</v>
      </c>
      <c r="P554" s="6" t="s">
        <v>3776</v>
      </c>
      <c r="Q554" s="6" t="s">
        <v>3775</v>
      </c>
      <c r="R554" s="9" t="s">
        <v>3778</v>
      </c>
      <c r="S554" s="8" t="s">
        <v>55</v>
      </c>
      <c r="U554" s="8"/>
      <c r="V554" s="26">
        <v>166</v>
      </c>
      <c r="W554" s="26">
        <v>260</v>
      </c>
      <c r="X554" s="26">
        <v>206</v>
      </c>
      <c r="Y554" s="26">
        <v>277</v>
      </c>
      <c r="Z554" s="26">
        <f t="shared" si="42"/>
        <v>198.43299999999999</v>
      </c>
      <c r="AA554" s="26">
        <f t="shared" si="42"/>
        <v>293.18349999999998</v>
      </c>
      <c r="AB554" s="26"/>
      <c r="AC554" s="26">
        <f t="shared" si="44"/>
        <v>245.80824999999999</v>
      </c>
      <c r="AD554" s="10">
        <f t="shared" si="45"/>
        <v>1.8788530770607483</v>
      </c>
      <c r="AE554" s="11">
        <f t="shared" si="43"/>
        <v>0.56315194252005407</v>
      </c>
      <c r="AF554" s="3"/>
    </row>
    <row r="555" spans="1:32" x14ac:dyDescent="0.2">
      <c r="A555" s="6" t="s">
        <v>3779</v>
      </c>
      <c r="C555" s="1">
        <f t="shared" si="41"/>
        <v>5943</v>
      </c>
      <c r="D555" s="7">
        <v>-443276</v>
      </c>
      <c r="E555" t="s">
        <v>676</v>
      </c>
      <c r="F555" s="1">
        <v>108341</v>
      </c>
      <c r="G555" s="1">
        <v>114283</v>
      </c>
      <c r="H555" t="s">
        <v>49</v>
      </c>
      <c r="I555" t="s">
        <v>3780</v>
      </c>
      <c r="J555" s="8"/>
      <c r="K555" t="s">
        <v>3781</v>
      </c>
      <c r="L555" t="s">
        <v>3782</v>
      </c>
      <c r="M555" t="s">
        <v>3783</v>
      </c>
      <c r="N555" t="s">
        <v>3783</v>
      </c>
      <c r="O555" s="6" t="s">
        <v>3784</v>
      </c>
      <c r="P555" s="6" t="s">
        <v>3783</v>
      </c>
      <c r="Q555" s="6" t="s">
        <v>3782</v>
      </c>
      <c r="R555" s="9" t="s">
        <v>3785</v>
      </c>
      <c r="S555" s="8" t="s">
        <v>55</v>
      </c>
      <c r="U555" s="8"/>
      <c r="V555" s="26">
        <v>833</v>
      </c>
      <c r="W555" s="26">
        <v>1171</v>
      </c>
      <c r="X555" s="26">
        <v>727</v>
      </c>
      <c r="Y555" s="26">
        <v>784</v>
      </c>
      <c r="Z555" s="26">
        <f t="shared" si="42"/>
        <v>821.34850000000006</v>
      </c>
      <c r="AA555" s="26">
        <f t="shared" si="42"/>
        <v>1045.5320000000002</v>
      </c>
      <c r="AB555" s="26"/>
      <c r="AC555" s="26">
        <f t="shared" si="44"/>
        <v>933.44025000000011</v>
      </c>
      <c r="AD555" s="10">
        <f t="shared" si="45"/>
        <v>1.8778545307933008</v>
      </c>
      <c r="AE555" s="11">
        <f t="shared" si="43"/>
        <v>0.34817082260413185</v>
      </c>
      <c r="AF555" s="3"/>
    </row>
    <row r="556" spans="1:32" x14ac:dyDescent="0.2">
      <c r="A556" s="6" t="s">
        <v>3786</v>
      </c>
      <c r="C556" s="1">
        <f t="shared" si="41"/>
        <v>1581</v>
      </c>
      <c r="D556" s="7">
        <v>-840684</v>
      </c>
      <c r="E556" t="s">
        <v>74</v>
      </c>
      <c r="F556" s="1">
        <v>145708</v>
      </c>
      <c r="G556" s="1">
        <v>147288</v>
      </c>
      <c r="H556" t="s">
        <v>49</v>
      </c>
      <c r="I556" t="s">
        <v>3787</v>
      </c>
      <c r="J556" s="8"/>
      <c r="K556" t="s">
        <v>3788</v>
      </c>
      <c r="L556" t="s">
        <v>3789</v>
      </c>
      <c r="M556" t="s">
        <v>3790</v>
      </c>
      <c r="N556" t="s">
        <v>3791</v>
      </c>
      <c r="O556" s="6" t="s">
        <v>3792</v>
      </c>
      <c r="P556" s="6" t="s">
        <v>3791</v>
      </c>
      <c r="Q556" s="6" t="s">
        <v>3789</v>
      </c>
      <c r="R556" s="9" t="s">
        <v>3793</v>
      </c>
      <c r="S556" s="8" t="s">
        <v>44</v>
      </c>
      <c r="U556" s="8"/>
      <c r="V556" s="26">
        <v>242</v>
      </c>
      <c r="W556" s="26">
        <v>328</v>
      </c>
      <c r="X556" s="26">
        <v>208</v>
      </c>
      <c r="Y556" s="26">
        <v>302</v>
      </c>
      <c r="Z556" s="26">
        <f t="shared" si="42"/>
        <v>237.54399999999998</v>
      </c>
      <c r="AA556" s="26">
        <f t="shared" si="42"/>
        <v>341.82100000000003</v>
      </c>
      <c r="AB556" s="26"/>
      <c r="AC556" s="26">
        <f t="shared" si="44"/>
        <v>289.6825</v>
      </c>
      <c r="AD556" s="10">
        <f t="shared" si="45"/>
        <v>1.8754940291629489</v>
      </c>
      <c r="AE556" s="11">
        <f t="shared" si="43"/>
        <v>0.52504626573673063</v>
      </c>
      <c r="AF556" s="3"/>
    </row>
    <row r="557" spans="1:32" x14ac:dyDescent="0.2">
      <c r="A557" s="6" t="s">
        <v>3794</v>
      </c>
      <c r="C557" s="1">
        <f t="shared" si="41"/>
        <v>2091</v>
      </c>
      <c r="D557" s="7">
        <v>775858</v>
      </c>
      <c r="E557" t="s">
        <v>141</v>
      </c>
      <c r="F557" s="1">
        <v>1034623</v>
      </c>
      <c r="G557" s="1">
        <v>1032533</v>
      </c>
      <c r="H557" t="s">
        <v>37</v>
      </c>
      <c r="I557" t="s">
        <v>3795</v>
      </c>
      <c r="J557" s="8"/>
      <c r="K557" t="s">
        <v>3796</v>
      </c>
      <c r="L557" t="s">
        <v>3797</v>
      </c>
      <c r="N557" t="s">
        <v>3798</v>
      </c>
      <c r="O557" s="6" t="s">
        <v>3799</v>
      </c>
      <c r="P557" s="6" t="s">
        <v>3798</v>
      </c>
      <c r="Q557" s="6" t="s">
        <v>3797</v>
      </c>
      <c r="R557" s="9" t="s">
        <v>3800</v>
      </c>
      <c r="S557" s="8" t="s">
        <v>44</v>
      </c>
      <c r="U557" s="8"/>
      <c r="V557" s="26">
        <v>2769</v>
      </c>
      <c r="W557" s="26">
        <v>3211</v>
      </c>
      <c r="X557" s="26">
        <v>2416</v>
      </c>
      <c r="Y557" s="26">
        <v>2847</v>
      </c>
      <c r="Z557" s="26">
        <f t="shared" si="42"/>
        <v>2727.5879999999997</v>
      </c>
      <c r="AA557" s="26">
        <f t="shared" si="42"/>
        <v>3273.4184999999998</v>
      </c>
      <c r="AB557" s="26"/>
      <c r="AC557" s="26">
        <f t="shared" si="44"/>
        <v>3000.5032499999998</v>
      </c>
      <c r="AD557" s="10">
        <f t="shared" si="45"/>
        <v>1.8754501755029858</v>
      </c>
      <c r="AE557" s="11">
        <f t="shared" si="43"/>
        <v>0.26317231696701265</v>
      </c>
      <c r="AF557" s="3"/>
    </row>
    <row r="558" spans="1:32" x14ac:dyDescent="0.2">
      <c r="A558" s="6" t="s">
        <v>3801</v>
      </c>
      <c r="B558" t="s">
        <v>3802</v>
      </c>
      <c r="C558" s="1">
        <f t="shared" si="41"/>
        <v>672</v>
      </c>
      <c r="D558" s="7">
        <v>419134</v>
      </c>
      <c r="E558" t="s">
        <v>48</v>
      </c>
      <c r="F558" s="1">
        <v>636846</v>
      </c>
      <c r="G558" s="1">
        <v>636175</v>
      </c>
      <c r="H558" t="s">
        <v>37</v>
      </c>
      <c r="I558" t="s">
        <v>3803</v>
      </c>
      <c r="J558" s="8"/>
      <c r="K558" t="s">
        <v>3804</v>
      </c>
      <c r="L558" t="s">
        <v>3802</v>
      </c>
      <c r="M558" t="s">
        <v>3805</v>
      </c>
      <c r="N558" t="s">
        <v>3806</v>
      </c>
      <c r="O558" s="6" t="s">
        <v>3807</v>
      </c>
      <c r="P558" s="6" t="s">
        <v>3806</v>
      </c>
      <c r="Q558" s="6" t="s">
        <v>3802</v>
      </c>
      <c r="R558" s="9" t="s">
        <v>3808</v>
      </c>
      <c r="S558" s="8" t="s">
        <v>55</v>
      </c>
      <c r="U558" s="8"/>
      <c r="V558" s="26">
        <v>10486</v>
      </c>
      <c r="W558" s="26">
        <v>12866</v>
      </c>
      <c r="X558" s="26">
        <v>9611</v>
      </c>
      <c r="Y558" s="26">
        <v>10046</v>
      </c>
      <c r="Z558" s="26">
        <f t="shared" si="42"/>
        <v>10582.9105</v>
      </c>
      <c r="AA558" s="26">
        <f t="shared" si="42"/>
        <v>12315.933000000001</v>
      </c>
      <c r="AB558" s="26"/>
      <c r="AC558" s="26">
        <f t="shared" si="44"/>
        <v>11449.421750000001</v>
      </c>
      <c r="AD558" s="10">
        <f t="shared" si="45"/>
        <v>1.8742721378379386</v>
      </c>
      <c r="AE558" s="11">
        <f t="shared" si="43"/>
        <v>0.21878947373117269</v>
      </c>
      <c r="AF558" s="3"/>
    </row>
    <row r="559" spans="1:32" x14ac:dyDescent="0.2">
      <c r="A559" s="6" t="s">
        <v>3809</v>
      </c>
      <c r="C559" s="1">
        <f t="shared" si="41"/>
        <v>1659</v>
      </c>
      <c r="D559" s="7">
        <v>-248943</v>
      </c>
      <c r="E559" t="s">
        <v>36</v>
      </c>
      <c r="F559" s="1">
        <v>172380</v>
      </c>
      <c r="G559" s="1">
        <v>174038</v>
      </c>
      <c r="H559" t="s">
        <v>49</v>
      </c>
      <c r="I559" t="s">
        <v>3810</v>
      </c>
      <c r="J559" s="8"/>
      <c r="K559" t="s">
        <v>3811</v>
      </c>
      <c r="L559" t="s">
        <v>3812</v>
      </c>
      <c r="M559" t="s">
        <v>3813</v>
      </c>
      <c r="N559" t="s">
        <v>3813</v>
      </c>
      <c r="O559" s="6" t="s">
        <v>3814</v>
      </c>
      <c r="P559" s="6" t="s">
        <v>3813</v>
      </c>
      <c r="Q559" s="6" t="s">
        <v>3812</v>
      </c>
      <c r="R559" s="9" t="s">
        <v>3815</v>
      </c>
      <c r="S559" s="8" t="s">
        <v>55</v>
      </c>
      <c r="U559" s="8"/>
      <c r="V559" s="26">
        <v>628</v>
      </c>
      <c r="W559" s="26">
        <v>878</v>
      </c>
      <c r="X559" s="26">
        <v>527</v>
      </c>
      <c r="Y559" s="26">
        <v>599</v>
      </c>
      <c r="Z559" s="26">
        <f t="shared" si="42"/>
        <v>607.74849999999992</v>
      </c>
      <c r="AA559" s="26">
        <f t="shared" si="42"/>
        <v>790.71450000000004</v>
      </c>
      <c r="AB559" s="26"/>
      <c r="AC559" s="26">
        <f t="shared" si="44"/>
        <v>699.23149999999998</v>
      </c>
      <c r="AD559" s="10">
        <f t="shared" si="45"/>
        <v>1.8730465953659254</v>
      </c>
      <c r="AE559" s="11">
        <f t="shared" si="43"/>
        <v>0.37968245330583938</v>
      </c>
      <c r="AF559" s="3"/>
    </row>
    <row r="560" spans="1:32" x14ac:dyDescent="0.2">
      <c r="A560" s="6" t="s">
        <v>3816</v>
      </c>
      <c r="C560" s="1">
        <f t="shared" si="41"/>
        <v>1011</v>
      </c>
      <c r="D560" s="7">
        <v>-357712</v>
      </c>
      <c r="E560" t="s">
        <v>74</v>
      </c>
      <c r="F560" s="1">
        <v>628965</v>
      </c>
      <c r="G560" s="1">
        <v>629975</v>
      </c>
      <c r="H560" t="s">
        <v>49</v>
      </c>
      <c r="I560" t="s">
        <v>3817</v>
      </c>
      <c r="J560" s="8"/>
      <c r="K560" t="s">
        <v>3818</v>
      </c>
      <c r="L560" t="s">
        <v>3819</v>
      </c>
      <c r="M560" t="s">
        <v>3820</v>
      </c>
      <c r="N560" t="s">
        <v>3820</v>
      </c>
      <c r="O560" s="6" t="s">
        <v>3821</v>
      </c>
      <c r="P560" s="6" t="s">
        <v>3820</v>
      </c>
      <c r="Q560" s="6" t="s">
        <v>3819</v>
      </c>
      <c r="R560" s="9" t="s">
        <v>3822</v>
      </c>
      <c r="S560" s="8" t="s">
        <v>55</v>
      </c>
      <c r="U560" s="8"/>
      <c r="V560" s="26">
        <v>170</v>
      </c>
      <c r="W560" s="26">
        <v>237</v>
      </c>
      <c r="X560" s="26">
        <v>144</v>
      </c>
      <c r="Y560" s="26">
        <v>226</v>
      </c>
      <c r="Z560" s="26">
        <f t="shared" si="42"/>
        <v>165.99200000000002</v>
      </c>
      <c r="AA560" s="26">
        <f t="shared" si="42"/>
        <v>251.82300000000001</v>
      </c>
      <c r="AB560" s="26"/>
      <c r="AC560" s="26">
        <f t="shared" si="44"/>
        <v>208.90750000000003</v>
      </c>
      <c r="AD560" s="10">
        <f t="shared" si="45"/>
        <v>1.8705534805891597</v>
      </c>
      <c r="AE560" s="11">
        <f t="shared" si="43"/>
        <v>0.60129634374785046</v>
      </c>
      <c r="AF560" s="3"/>
    </row>
    <row r="561" spans="1:33" x14ac:dyDescent="0.2">
      <c r="A561" s="6" t="s">
        <v>3823</v>
      </c>
      <c r="C561" s="1">
        <f t="shared" si="41"/>
        <v>1248</v>
      </c>
      <c r="D561" s="7">
        <v>855158</v>
      </c>
      <c r="E561" t="s">
        <v>48</v>
      </c>
      <c r="F561" s="1">
        <v>1071911</v>
      </c>
      <c r="G561" s="1">
        <v>1073158</v>
      </c>
      <c r="H561" t="s">
        <v>49</v>
      </c>
      <c r="I561" t="s">
        <v>3824</v>
      </c>
      <c r="J561" s="8"/>
      <c r="K561" t="s">
        <v>3825</v>
      </c>
      <c r="L561" t="s">
        <v>3826</v>
      </c>
      <c r="M561" t="s">
        <v>3827</v>
      </c>
      <c r="N561" t="s">
        <v>3827</v>
      </c>
      <c r="O561" s="6" t="s">
        <v>3828</v>
      </c>
      <c r="P561" s="6" t="s">
        <v>3829</v>
      </c>
      <c r="Q561" s="6" t="s">
        <v>3826</v>
      </c>
      <c r="R561" s="9" t="s">
        <v>3830</v>
      </c>
      <c r="S561" s="8" t="s">
        <v>44</v>
      </c>
      <c r="U561" s="8"/>
      <c r="V561" s="26">
        <v>88</v>
      </c>
      <c r="W561" s="26">
        <v>148</v>
      </c>
      <c r="X561" s="26">
        <v>81</v>
      </c>
      <c r="Y561" s="26">
        <v>134</v>
      </c>
      <c r="Z561" s="26">
        <f t="shared" si="42"/>
        <v>89.995499999999993</v>
      </c>
      <c r="AA561" s="26">
        <f t="shared" si="42"/>
        <v>153.45699999999999</v>
      </c>
      <c r="AB561" s="26"/>
      <c r="AC561" s="26">
        <f t="shared" si="44"/>
        <v>121.72624999999999</v>
      </c>
      <c r="AD561" s="10">
        <f t="shared" si="45"/>
        <v>1.8691435180408182</v>
      </c>
      <c r="AE561" s="11">
        <f t="shared" si="43"/>
        <v>0.76990968639437007</v>
      </c>
      <c r="AF561" s="3"/>
    </row>
    <row r="562" spans="1:33" x14ac:dyDescent="0.2">
      <c r="A562" s="6" t="s">
        <v>3831</v>
      </c>
      <c r="C562" s="1">
        <f t="shared" si="41"/>
        <v>2373</v>
      </c>
      <c r="D562" s="7">
        <v>75999</v>
      </c>
      <c r="E562" t="s">
        <v>98</v>
      </c>
      <c r="F562" s="1">
        <v>1032248</v>
      </c>
      <c r="G562" s="1">
        <v>1029876</v>
      </c>
      <c r="H562" t="s">
        <v>37</v>
      </c>
      <c r="I562" t="s">
        <v>3832</v>
      </c>
      <c r="J562" s="8"/>
      <c r="K562" t="s">
        <v>3833</v>
      </c>
      <c r="L562" t="s">
        <v>3834</v>
      </c>
      <c r="M562" t="s">
        <v>3835</v>
      </c>
      <c r="N562" t="s">
        <v>3835</v>
      </c>
      <c r="O562" s="6" t="s">
        <v>3836</v>
      </c>
      <c r="P562" s="6" t="s">
        <v>3835</v>
      </c>
      <c r="Q562" s="6" t="s">
        <v>3834</v>
      </c>
      <c r="R562" s="9" t="s">
        <v>3837</v>
      </c>
      <c r="S562" s="8" t="s">
        <v>55</v>
      </c>
      <c r="U562" s="8"/>
      <c r="V562" s="26">
        <v>922</v>
      </c>
      <c r="W562" s="26">
        <v>1188</v>
      </c>
      <c r="X562" s="26">
        <v>788</v>
      </c>
      <c r="Y562" s="26">
        <v>926</v>
      </c>
      <c r="Z562" s="26">
        <f t="shared" si="42"/>
        <v>899.73399999999992</v>
      </c>
      <c r="AA562" s="26">
        <f t="shared" si="42"/>
        <v>1137.173</v>
      </c>
      <c r="AB562" s="26"/>
      <c r="AC562" s="26">
        <f t="shared" si="44"/>
        <v>1018.4535</v>
      </c>
      <c r="AD562" s="10">
        <f t="shared" si="45"/>
        <v>1.8690226881998886</v>
      </c>
      <c r="AE562" s="11">
        <f t="shared" si="43"/>
        <v>0.33788130350135193</v>
      </c>
      <c r="AF562" s="3"/>
    </row>
    <row r="563" spans="1:33" x14ac:dyDescent="0.2">
      <c r="A563" s="6" t="s">
        <v>3838</v>
      </c>
      <c r="C563" s="1">
        <f t="shared" si="41"/>
        <v>4272</v>
      </c>
      <c r="D563" s="7">
        <v>871704</v>
      </c>
      <c r="E563" t="s">
        <v>328</v>
      </c>
      <c r="F563" s="1">
        <v>930351</v>
      </c>
      <c r="G563" s="1">
        <v>934622</v>
      </c>
      <c r="H563" t="s">
        <v>49</v>
      </c>
      <c r="I563" t="s">
        <v>3839</v>
      </c>
      <c r="J563" s="8"/>
      <c r="K563" t="s">
        <v>3840</v>
      </c>
      <c r="M563" t="s">
        <v>3841</v>
      </c>
      <c r="N563" t="s">
        <v>3841</v>
      </c>
      <c r="O563" s="6" t="s">
        <v>3842</v>
      </c>
      <c r="P563" s="6" t="s">
        <v>3841</v>
      </c>
      <c r="Q563" s="6" t="s">
        <v>55</v>
      </c>
      <c r="R563" s="9" t="s">
        <v>3843</v>
      </c>
      <c r="S563" s="8" t="s">
        <v>55</v>
      </c>
      <c r="U563" s="8"/>
      <c r="V563" s="26">
        <v>1117</v>
      </c>
      <c r="W563" s="26">
        <v>1529</v>
      </c>
      <c r="X563" s="26">
        <v>984</v>
      </c>
      <c r="Y563" s="26">
        <v>1050</v>
      </c>
      <c r="Z563" s="26">
        <f t="shared" si="42"/>
        <v>1106.1120000000001</v>
      </c>
      <c r="AA563" s="26">
        <f t="shared" si="42"/>
        <v>1380.2750000000001</v>
      </c>
      <c r="AB563" s="26"/>
      <c r="AC563" s="26">
        <f t="shared" si="44"/>
        <v>1243.1935000000001</v>
      </c>
      <c r="AD563" s="10">
        <f t="shared" si="45"/>
        <v>1.867073898569007</v>
      </c>
      <c r="AE563" s="11">
        <f t="shared" si="43"/>
        <v>0.31945825806283296</v>
      </c>
      <c r="AF563" s="3"/>
      <c r="AG563" s="2">
        <v>0</v>
      </c>
    </row>
    <row r="564" spans="1:33" x14ac:dyDescent="0.2">
      <c r="A564" s="6" t="s">
        <v>3844</v>
      </c>
      <c r="C564" s="1">
        <f t="shared" si="41"/>
        <v>1653</v>
      </c>
      <c r="D564" s="7">
        <v>131603</v>
      </c>
      <c r="E564" t="s">
        <v>74</v>
      </c>
      <c r="F564" s="1">
        <v>1119611</v>
      </c>
      <c r="G564" s="1">
        <v>1117959</v>
      </c>
      <c r="H564" t="s">
        <v>37</v>
      </c>
      <c r="I564" t="s">
        <v>3845</v>
      </c>
      <c r="J564" s="8"/>
      <c r="K564" t="s">
        <v>3846</v>
      </c>
      <c r="L564" t="s">
        <v>3847</v>
      </c>
      <c r="M564" t="s">
        <v>3848</v>
      </c>
      <c r="N564" t="s">
        <v>3848</v>
      </c>
      <c r="O564" s="6" t="s">
        <v>3849</v>
      </c>
      <c r="P564" s="6" t="s">
        <v>3848</v>
      </c>
      <c r="Q564" s="6" t="s">
        <v>3847</v>
      </c>
      <c r="R564" s="9" t="s">
        <v>3850</v>
      </c>
      <c r="S564" s="8" t="s">
        <v>55</v>
      </c>
      <c r="U564" s="8"/>
      <c r="V564" s="26">
        <v>492</v>
      </c>
      <c r="W564" s="26">
        <v>648</v>
      </c>
      <c r="X564" s="26">
        <v>409</v>
      </c>
      <c r="Y564" s="26">
        <v>520</v>
      </c>
      <c r="Z564" s="26">
        <f t="shared" si="42"/>
        <v>474.1995</v>
      </c>
      <c r="AA564" s="26">
        <f t="shared" si="42"/>
        <v>629.46</v>
      </c>
      <c r="AB564" s="26"/>
      <c r="AC564" s="26">
        <f t="shared" si="44"/>
        <v>551.82974999999999</v>
      </c>
      <c r="AD564" s="10">
        <f t="shared" si="45"/>
        <v>1.8621258409178967</v>
      </c>
      <c r="AE564" s="11">
        <f t="shared" si="43"/>
        <v>0.40862056095982086</v>
      </c>
      <c r="AF564" s="3"/>
    </row>
    <row r="565" spans="1:33" x14ac:dyDescent="0.2">
      <c r="A565" s="6" t="s">
        <v>3851</v>
      </c>
      <c r="C565" s="1">
        <f t="shared" si="41"/>
        <v>336</v>
      </c>
      <c r="D565" s="7">
        <v>467251</v>
      </c>
      <c r="E565" t="s">
        <v>74</v>
      </c>
      <c r="F565" s="1">
        <v>1454265</v>
      </c>
      <c r="G565" s="1">
        <v>1454600</v>
      </c>
      <c r="H565" t="s">
        <v>49</v>
      </c>
      <c r="I565" t="s">
        <v>3852</v>
      </c>
      <c r="J565" s="8"/>
      <c r="K565" t="s">
        <v>3853</v>
      </c>
      <c r="O565" s="6"/>
      <c r="P565" s="6"/>
      <c r="Q565" s="6"/>
      <c r="R565" s="9" t="e">
        <v>#N/A</v>
      </c>
      <c r="S565" s="8"/>
      <c r="U565" s="8"/>
      <c r="V565" s="26">
        <v>744</v>
      </c>
      <c r="W565" s="26">
        <v>1113</v>
      </c>
      <c r="X565" s="26">
        <v>468</v>
      </c>
      <c r="Y565" s="26">
        <v>447</v>
      </c>
      <c r="Z565" s="26">
        <f t="shared" si="42"/>
        <v>632.97399999999993</v>
      </c>
      <c r="AA565" s="26">
        <f t="shared" si="42"/>
        <v>819.21849999999995</v>
      </c>
      <c r="AB565" s="26"/>
      <c r="AC565" s="26">
        <f t="shared" si="44"/>
        <v>726.09624999999994</v>
      </c>
      <c r="AD565" s="10">
        <f t="shared" si="45"/>
        <v>1.858022205272438</v>
      </c>
      <c r="AE565" s="11">
        <f t="shared" si="43"/>
        <v>0.37210205454302747</v>
      </c>
      <c r="AF565" s="3"/>
    </row>
    <row r="566" spans="1:33" x14ac:dyDescent="0.2">
      <c r="A566" s="6" t="s">
        <v>3854</v>
      </c>
      <c r="C566" s="1">
        <f t="shared" si="41"/>
        <v>1611</v>
      </c>
      <c r="D566" s="7">
        <v>-441436</v>
      </c>
      <c r="E566" t="s">
        <v>66</v>
      </c>
      <c r="F566" s="1">
        <v>607368</v>
      </c>
      <c r="G566" s="1">
        <v>608978</v>
      </c>
      <c r="H566" t="s">
        <v>49</v>
      </c>
      <c r="I566" t="s">
        <v>3855</v>
      </c>
      <c r="J566" s="8"/>
      <c r="K566" t="s">
        <v>3856</v>
      </c>
      <c r="L566" t="s">
        <v>3857</v>
      </c>
      <c r="M566" t="s">
        <v>3858</v>
      </c>
      <c r="N566" t="s">
        <v>3858</v>
      </c>
      <c r="O566" s="6" t="s">
        <v>3859</v>
      </c>
      <c r="P566" s="6" t="s">
        <v>3858</v>
      </c>
      <c r="Q566" s="6" t="s">
        <v>3857</v>
      </c>
      <c r="R566" s="9" t="s">
        <v>3860</v>
      </c>
      <c r="S566" s="8" t="s">
        <v>55</v>
      </c>
      <c r="U566" s="8"/>
      <c r="V566" s="26">
        <v>9</v>
      </c>
      <c r="W566" s="26">
        <v>34</v>
      </c>
      <c r="X566" s="26">
        <v>4</v>
      </c>
      <c r="Y566" s="26">
        <v>23</v>
      </c>
      <c r="Z566" s="26">
        <f t="shared" si="42"/>
        <v>7.7219999999999995</v>
      </c>
      <c r="AA566" s="26">
        <f t="shared" si="42"/>
        <v>31.4665</v>
      </c>
      <c r="AB566" s="26"/>
      <c r="AC566" s="26">
        <f t="shared" si="44"/>
        <v>19.594249999999999</v>
      </c>
      <c r="AD566" s="10">
        <f t="shared" si="45"/>
        <v>1.857793817353687</v>
      </c>
      <c r="AE566" s="11">
        <f t="shared" si="43"/>
        <v>2.0267702580600901</v>
      </c>
      <c r="AF566" s="3"/>
    </row>
    <row r="567" spans="1:33" x14ac:dyDescent="0.2">
      <c r="A567" s="6" t="s">
        <v>3861</v>
      </c>
      <c r="C567" s="1">
        <f t="shared" si="41"/>
        <v>984</v>
      </c>
      <c r="D567" s="7">
        <v>653057</v>
      </c>
      <c r="E567" t="s">
        <v>141</v>
      </c>
      <c r="F567" s="1">
        <v>910285</v>
      </c>
      <c r="G567" s="1">
        <v>911268</v>
      </c>
      <c r="H567" t="s">
        <v>49</v>
      </c>
      <c r="I567" t="s">
        <v>3862</v>
      </c>
      <c r="J567" s="8"/>
      <c r="K567" t="s">
        <v>3863</v>
      </c>
      <c r="L567" t="s">
        <v>3864</v>
      </c>
      <c r="M567" t="s">
        <v>3865</v>
      </c>
      <c r="N567" t="s">
        <v>3865</v>
      </c>
      <c r="O567" s="6" t="s">
        <v>3866</v>
      </c>
      <c r="P567" s="6" t="s">
        <v>3865</v>
      </c>
      <c r="Q567" s="6" t="s">
        <v>3864</v>
      </c>
      <c r="R567" s="9" t="s">
        <v>3867</v>
      </c>
      <c r="S567" s="8" t="s">
        <v>55</v>
      </c>
      <c r="U567" s="8"/>
      <c r="V567" s="26">
        <v>136</v>
      </c>
      <c r="W567" s="26">
        <v>184</v>
      </c>
      <c r="X567" s="26">
        <v>93</v>
      </c>
      <c r="Y567" s="26">
        <v>171</v>
      </c>
      <c r="Z567" s="26">
        <f t="shared" si="42"/>
        <v>120.66149999999999</v>
      </c>
      <c r="AA567" s="26">
        <f t="shared" si="42"/>
        <v>193.12049999999999</v>
      </c>
      <c r="AB567" s="26"/>
      <c r="AC567" s="26">
        <f t="shared" si="44"/>
        <v>156.89099999999999</v>
      </c>
      <c r="AD567" s="10">
        <f t="shared" si="45"/>
        <v>1.8561611713448662</v>
      </c>
      <c r="AE567" s="11">
        <f t="shared" si="43"/>
        <v>0.67853589401939285</v>
      </c>
      <c r="AF567" s="3"/>
    </row>
    <row r="568" spans="1:33" x14ac:dyDescent="0.2">
      <c r="A568" s="6" t="s">
        <v>3868</v>
      </c>
      <c r="C568" s="1">
        <f t="shared" si="41"/>
        <v>1164</v>
      </c>
      <c r="D568" s="7">
        <v>122769</v>
      </c>
      <c r="E568" t="s">
        <v>328</v>
      </c>
      <c r="F568" s="1">
        <v>182970</v>
      </c>
      <c r="G568" s="1">
        <v>184133</v>
      </c>
      <c r="H568" t="s">
        <v>49</v>
      </c>
      <c r="I568" t="s">
        <v>3869</v>
      </c>
      <c r="J568" s="8"/>
      <c r="K568" t="s">
        <v>3870</v>
      </c>
      <c r="M568" t="s">
        <v>3871</v>
      </c>
      <c r="N568" t="s">
        <v>3871</v>
      </c>
      <c r="O568" s="6" t="s">
        <v>3872</v>
      </c>
      <c r="P568" s="6" t="s">
        <v>3871</v>
      </c>
      <c r="Q568" s="6" t="s">
        <v>3873</v>
      </c>
      <c r="R568" s="9" t="s">
        <v>3874</v>
      </c>
      <c r="S568" s="8" t="s">
        <v>55</v>
      </c>
      <c r="U568" s="8"/>
      <c r="V568" s="26">
        <v>70</v>
      </c>
      <c r="W568" s="26">
        <v>119</v>
      </c>
      <c r="X568" s="26">
        <v>45</v>
      </c>
      <c r="Y568" s="26">
        <v>91</v>
      </c>
      <c r="Z568" s="26">
        <f t="shared" si="42"/>
        <v>60.997500000000002</v>
      </c>
      <c r="AA568" s="26">
        <f t="shared" si="42"/>
        <v>113.7805</v>
      </c>
      <c r="AB568" s="26"/>
      <c r="AC568" s="26">
        <f t="shared" si="44"/>
        <v>87.38900000000001</v>
      </c>
      <c r="AD568" s="10">
        <f t="shared" si="45"/>
        <v>1.8553778815737954</v>
      </c>
      <c r="AE568" s="11">
        <f t="shared" si="43"/>
        <v>0.89943130624542333</v>
      </c>
      <c r="AF568" s="3"/>
    </row>
    <row r="569" spans="1:33" x14ac:dyDescent="0.2">
      <c r="A569" s="6" t="s">
        <v>3875</v>
      </c>
      <c r="C569" s="1">
        <f t="shared" si="41"/>
        <v>4227</v>
      </c>
      <c r="D569" s="7">
        <v>843558</v>
      </c>
      <c r="E569" t="s">
        <v>328</v>
      </c>
      <c r="F569" s="1">
        <v>906454</v>
      </c>
      <c r="G569" s="1">
        <v>902228</v>
      </c>
      <c r="H569" t="s">
        <v>37</v>
      </c>
      <c r="I569" t="s">
        <v>3876</v>
      </c>
      <c r="J569" s="8"/>
      <c r="K569" t="s">
        <v>3877</v>
      </c>
      <c r="L569" t="s">
        <v>3878</v>
      </c>
      <c r="M569" t="s">
        <v>3879</v>
      </c>
      <c r="N569" t="s">
        <v>3879</v>
      </c>
      <c r="O569" s="6" t="s">
        <v>3880</v>
      </c>
      <c r="P569" s="6" t="s">
        <v>3879</v>
      </c>
      <c r="Q569" s="6" t="s">
        <v>3878</v>
      </c>
      <c r="R569" s="9" t="s">
        <v>3881</v>
      </c>
      <c r="S569" s="8" t="s">
        <v>55</v>
      </c>
      <c r="U569" s="8"/>
      <c r="V569" s="26">
        <v>15</v>
      </c>
      <c r="W569" s="26">
        <v>52</v>
      </c>
      <c r="X569" s="26">
        <v>13</v>
      </c>
      <c r="Y569" s="26">
        <v>33</v>
      </c>
      <c r="Z569" s="26">
        <f t="shared" si="42"/>
        <v>15.721499999999999</v>
      </c>
      <c r="AA569" s="26">
        <f t="shared" si="42"/>
        <v>46.3215</v>
      </c>
      <c r="AB569" s="26"/>
      <c r="AC569" s="26">
        <f t="shared" si="44"/>
        <v>31.0215</v>
      </c>
      <c r="AD569" s="10">
        <f t="shared" si="45"/>
        <v>1.8534973966524151</v>
      </c>
      <c r="AE569" s="11">
        <f t="shared" si="43"/>
        <v>1.5589430992000426</v>
      </c>
      <c r="AF569" s="3"/>
    </row>
    <row r="570" spans="1:33" x14ac:dyDescent="0.2">
      <c r="A570" s="6" t="s">
        <v>3882</v>
      </c>
      <c r="C570" s="1">
        <f t="shared" si="41"/>
        <v>1779</v>
      </c>
      <c r="D570" s="7">
        <v>53390</v>
      </c>
      <c r="E570" t="s">
        <v>98</v>
      </c>
      <c r="F570" s="1">
        <v>1007564</v>
      </c>
      <c r="G570" s="1">
        <v>1009342</v>
      </c>
      <c r="H570" t="s">
        <v>49</v>
      </c>
      <c r="I570" t="s">
        <v>3883</v>
      </c>
      <c r="J570" s="8"/>
      <c r="K570" t="s">
        <v>3884</v>
      </c>
      <c r="L570" t="s">
        <v>3885</v>
      </c>
      <c r="M570" t="s">
        <v>3886</v>
      </c>
      <c r="N570" t="s">
        <v>3885</v>
      </c>
      <c r="O570" s="6" t="s">
        <v>3887</v>
      </c>
      <c r="P570" s="6" t="s">
        <v>3885</v>
      </c>
      <c r="Q570" s="6" t="s">
        <v>55</v>
      </c>
      <c r="R570" s="9" t="s">
        <v>3888</v>
      </c>
      <c r="S570" s="8" t="s">
        <v>44</v>
      </c>
      <c r="U570" s="8"/>
      <c r="V570" s="26">
        <v>479</v>
      </c>
      <c r="W570" s="26">
        <v>725</v>
      </c>
      <c r="X570" s="26">
        <v>456</v>
      </c>
      <c r="Y570" s="26">
        <v>493</v>
      </c>
      <c r="Z570" s="26">
        <f t="shared" si="42"/>
        <v>493.80799999999999</v>
      </c>
      <c r="AA570" s="26">
        <f t="shared" si="42"/>
        <v>652.15149999999994</v>
      </c>
      <c r="AB570" s="26"/>
      <c r="AC570" s="26">
        <f t="shared" si="44"/>
        <v>572.97974999999997</v>
      </c>
      <c r="AD570" s="10">
        <f t="shared" si="45"/>
        <v>1.8524397078970967</v>
      </c>
      <c r="AE570" s="11">
        <f t="shared" si="43"/>
        <v>0.40125694373077631</v>
      </c>
      <c r="AF570" s="3"/>
    </row>
    <row r="571" spans="1:33" x14ac:dyDescent="0.2">
      <c r="A571" s="6" t="s">
        <v>3889</v>
      </c>
      <c r="B571" t="s">
        <v>3890</v>
      </c>
      <c r="C571" s="1">
        <f t="shared" si="41"/>
        <v>1212</v>
      </c>
      <c r="D571" s="7">
        <v>21572</v>
      </c>
      <c r="E571" t="s">
        <v>58</v>
      </c>
      <c r="F571" s="1">
        <v>98272</v>
      </c>
      <c r="G571" s="1">
        <v>99483</v>
      </c>
      <c r="H571" t="s">
        <v>49</v>
      </c>
      <c r="I571" t="s">
        <v>3891</v>
      </c>
      <c r="J571" s="8"/>
      <c r="K571" t="s">
        <v>3892</v>
      </c>
      <c r="L571" t="s">
        <v>3893</v>
      </c>
      <c r="M571" t="s">
        <v>3894</v>
      </c>
      <c r="N571" t="s">
        <v>3894</v>
      </c>
      <c r="O571" s="6" t="s">
        <v>3895</v>
      </c>
      <c r="P571" s="6" t="s">
        <v>3894</v>
      </c>
      <c r="Q571" s="6" t="s">
        <v>3893</v>
      </c>
      <c r="R571" s="9" t="s">
        <v>3896</v>
      </c>
      <c r="S571" s="8" t="s">
        <v>44</v>
      </c>
      <c r="U571" s="8"/>
      <c r="V571" s="26">
        <v>1477</v>
      </c>
      <c r="W571" s="26">
        <v>1571</v>
      </c>
      <c r="X571" s="26">
        <v>1200</v>
      </c>
      <c r="Y571" s="26">
        <v>1610</v>
      </c>
      <c r="Z571" s="26">
        <f t="shared" si="42"/>
        <v>1406.1</v>
      </c>
      <c r="AA571" s="26">
        <f t="shared" si="42"/>
        <v>1729.1550000000002</v>
      </c>
      <c r="AB571" s="26"/>
      <c r="AC571" s="26">
        <f t="shared" si="44"/>
        <v>1567.6275000000001</v>
      </c>
      <c r="AD571" s="10">
        <f t="shared" si="45"/>
        <v>1.8500373995448656</v>
      </c>
      <c r="AE571" s="11">
        <f t="shared" si="43"/>
        <v>0.29836799609614145</v>
      </c>
      <c r="AF571" s="3"/>
    </row>
    <row r="572" spans="1:33" x14ac:dyDescent="0.2">
      <c r="A572" s="6" t="s">
        <v>3897</v>
      </c>
      <c r="C572" s="1">
        <f t="shared" si="41"/>
        <v>1587</v>
      </c>
      <c r="D572" s="7">
        <v>117602</v>
      </c>
      <c r="E572" t="s">
        <v>149</v>
      </c>
      <c r="F572" s="1">
        <v>909589</v>
      </c>
      <c r="G572" s="1">
        <v>911175</v>
      </c>
      <c r="H572" t="s">
        <v>49</v>
      </c>
      <c r="I572" t="s">
        <v>3898</v>
      </c>
      <c r="J572" s="8"/>
      <c r="K572" t="s">
        <v>3899</v>
      </c>
      <c r="L572" t="s">
        <v>3900</v>
      </c>
      <c r="M572" t="s">
        <v>3901</v>
      </c>
      <c r="N572" t="s">
        <v>3901</v>
      </c>
      <c r="O572" s="6" t="s">
        <v>3902</v>
      </c>
      <c r="P572" s="6" t="s">
        <v>3901</v>
      </c>
      <c r="Q572" s="6" t="s">
        <v>3900</v>
      </c>
      <c r="R572" s="9" t="s">
        <v>3903</v>
      </c>
      <c r="S572" s="8" t="s">
        <v>55</v>
      </c>
      <c r="U572" s="8"/>
      <c r="V572" s="26">
        <v>433</v>
      </c>
      <c r="W572" s="26">
        <v>641</v>
      </c>
      <c r="X572" s="26">
        <v>415</v>
      </c>
      <c r="Y572" s="26">
        <v>470</v>
      </c>
      <c r="Z572" s="26">
        <f t="shared" si="42"/>
        <v>448.03250000000003</v>
      </c>
      <c r="AA572" s="26">
        <f t="shared" si="42"/>
        <v>596.68499999999995</v>
      </c>
      <c r="AB572" s="26"/>
      <c r="AC572" s="26">
        <f t="shared" si="44"/>
        <v>522.35874999999999</v>
      </c>
      <c r="AD572" s="10">
        <f t="shared" si="45"/>
        <v>1.8479706912481584</v>
      </c>
      <c r="AE572" s="11">
        <f t="shared" si="43"/>
        <v>0.41336612130999778</v>
      </c>
      <c r="AF572" s="3"/>
    </row>
    <row r="573" spans="1:33" x14ac:dyDescent="0.2">
      <c r="A573" s="6" t="s">
        <v>3904</v>
      </c>
      <c r="C573" s="1">
        <f t="shared" si="41"/>
        <v>549</v>
      </c>
      <c r="D573" s="7">
        <v>587197</v>
      </c>
      <c r="E573" t="s">
        <v>328</v>
      </c>
      <c r="F573" s="1">
        <v>647706</v>
      </c>
      <c r="G573" s="1">
        <v>648254</v>
      </c>
      <c r="H573" t="s">
        <v>49</v>
      </c>
      <c r="I573" t="s">
        <v>3905</v>
      </c>
      <c r="J573" s="8"/>
      <c r="K573" t="s">
        <v>3906</v>
      </c>
      <c r="L573" t="s">
        <v>3907</v>
      </c>
      <c r="M573" t="s">
        <v>3908</v>
      </c>
      <c r="N573" t="s">
        <v>3908</v>
      </c>
      <c r="O573" s="6" t="s">
        <v>3909</v>
      </c>
      <c r="P573" s="6" t="s">
        <v>3908</v>
      </c>
      <c r="Q573" s="6" t="s">
        <v>3907</v>
      </c>
      <c r="R573" s="9" t="s">
        <v>946</v>
      </c>
      <c r="S573" s="8" t="s">
        <v>55</v>
      </c>
      <c r="U573" s="8"/>
      <c r="V573" s="26">
        <v>205</v>
      </c>
      <c r="W573" s="26">
        <v>246</v>
      </c>
      <c r="X573" s="26">
        <v>155</v>
      </c>
      <c r="Y573" s="26">
        <v>267</v>
      </c>
      <c r="Z573" s="26">
        <f t="shared" si="42"/>
        <v>189.60249999999999</v>
      </c>
      <c r="AA573" s="26">
        <f t="shared" si="42"/>
        <v>280.32850000000002</v>
      </c>
      <c r="AB573" s="26"/>
      <c r="AC573" s="26">
        <f t="shared" si="44"/>
        <v>234.96550000000002</v>
      </c>
      <c r="AD573" s="10">
        <f t="shared" si="45"/>
        <v>1.8464060830587365</v>
      </c>
      <c r="AE573" s="11">
        <f t="shared" si="43"/>
        <v>0.56414043850399298</v>
      </c>
      <c r="AF573" s="3"/>
    </row>
    <row r="574" spans="1:33" x14ac:dyDescent="0.2">
      <c r="A574" s="6" t="s">
        <v>3910</v>
      </c>
      <c r="B574" t="s">
        <v>3911</v>
      </c>
      <c r="C574" s="1">
        <f t="shared" si="41"/>
        <v>1344</v>
      </c>
      <c r="D574" s="7">
        <v>-835354</v>
      </c>
      <c r="E574" t="s">
        <v>74</v>
      </c>
      <c r="F574" s="1">
        <v>152499</v>
      </c>
      <c r="G574" s="1">
        <v>151156</v>
      </c>
      <c r="H574" t="s">
        <v>37</v>
      </c>
      <c r="I574" t="s">
        <v>3912</v>
      </c>
      <c r="J574" s="8"/>
      <c r="K574" t="s">
        <v>3913</v>
      </c>
      <c r="L574" t="s">
        <v>3911</v>
      </c>
      <c r="M574" t="s">
        <v>3914</v>
      </c>
      <c r="N574" t="s">
        <v>3914</v>
      </c>
      <c r="O574" s="6" t="s">
        <v>3915</v>
      </c>
      <c r="P574" s="6" t="s">
        <v>3914</v>
      </c>
      <c r="Q574" s="6" t="s">
        <v>3911</v>
      </c>
      <c r="R574" s="9" t="s">
        <v>3916</v>
      </c>
      <c r="S574" s="8" t="s">
        <v>55</v>
      </c>
      <c r="U574" s="8"/>
      <c r="V574" s="26">
        <v>55</v>
      </c>
      <c r="W574" s="26">
        <v>98</v>
      </c>
      <c r="X574" s="26">
        <v>43</v>
      </c>
      <c r="Y574" s="26">
        <v>88</v>
      </c>
      <c r="Z574" s="26">
        <f t="shared" si="42"/>
        <v>52.386499999999998</v>
      </c>
      <c r="AA574" s="26">
        <f t="shared" si="42"/>
        <v>101.524</v>
      </c>
      <c r="AB574" s="26"/>
      <c r="AC574" s="26">
        <f t="shared" si="44"/>
        <v>76.955250000000007</v>
      </c>
      <c r="AD574" s="10">
        <f t="shared" si="45"/>
        <v>1.8462214931634879</v>
      </c>
      <c r="AE574" s="11">
        <f t="shared" si="43"/>
        <v>0.95455383465988564</v>
      </c>
      <c r="AF574" s="3"/>
      <c r="AG574" s="2">
        <v>0</v>
      </c>
    </row>
    <row r="575" spans="1:33" x14ac:dyDescent="0.2">
      <c r="A575" s="6" t="s">
        <v>3917</v>
      </c>
      <c r="C575" s="1">
        <f t="shared" si="41"/>
        <v>480</v>
      </c>
      <c r="D575" s="7">
        <v>921588</v>
      </c>
      <c r="E575" t="s">
        <v>48</v>
      </c>
      <c r="F575" s="1">
        <v>1138725</v>
      </c>
      <c r="G575" s="1">
        <v>1139204</v>
      </c>
      <c r="H575" t="s">
        <v>49</v>
      </c>
      <c r="I575" t="s">
        <v>3918</v>
      </c>
      <c r="J575" s="8"/>
      <c r="K575" t="s">
        <v>3919</v>
      </c>
      <c r="L575" t="s">
        <v>3920</v>
      </c>
      <c r="M575" t="s">
        <v>3921</v>
      </c>
      <c r="N575" t="s">
        <v>3921</v>
      </c>
      <c r="O575" s="6" t="s">
        <v>3922</v>
      </c>
      <c r="P575" s="6" t="s">
        <v>3921</v>
      </c>
      <c r="Q575" s="6" t="s">
        <v>3923</v>
      </c>
      <c r="R575" s="9" t="s">
        <v>3924</v>
      </c>
      <c r="S575" s="8" t="s">
        <v>55</v>
      </c>
      <c r="U575" s="8"/>
      <c r="V575" s="26">
        <v>143</v>
      </c>
      <c r="W575" s="26">
        <v>178</v>
      </c>
      <c r="X575" s="26">
        <v>117</v>
      </c>
      <c r="Y575" s="26">
        <v>212</v>
      </c>
      <c r="Z575" s="26">
        <f t="shared" si="42"/>
        <v>137.49349999999998</v>
      </c>
      <c r="AA575" s="26">
        <f t="shared" si="42"/>
        <v>214.126</v>
      </c>
      <c r="AB575" s="26"/>
      <c r="AC575" s="26">
        <f t="shared" si="44"/>
        <v>175.80975000000001</v>
      </c>
      <c r="AD575" s="10">
        <f t="shared" si="45"/>
        <v>1.8414499987987769</v>
      </c>
      <c r="AE575" s="11">
        <f t="shared" si="43"/>
        <v>0.63909656702758388</v>
      </c>
      <c r="AF575" s="3"/>
    </row>
    <row r="576" spans="1:33" x14ac:dyDescent="0.2">
      <c r="A576" s="6" t="s">
        <v>3925</v>
      </c>
      <c r="C576" s="1">
        <f t="shared" si="41"/>
        <v>549</v>
      </c>
      <c r="D576" s="7">
        <v>-524327</v>
      </c>
      <c r="E576" t="s">
        <v>98</v>
      </c>
      <c r="F576" s="1">
        <v>431010</v>
      </c>
      <c r="G576" s="1">
        <v>430462</v>
      </c>
      <c r="H576" t="s">
        <v>37</v>
      </c>
      <c r="I576" t="s">
        <v>3926</v>
      </c>
      <c r="J576" s="8"/>
      <c r="K576" t="s">
        <v>3927</v>
      </c>
      <c r="L576" t="s">
        <v>3928</v>
      </c>
      <c r="M576" t="s">
        <v>3929</v>
      </c>
      <c r="N576" t="s">
        <v>3930</v>
      </c>
      <c r="O576" s="6" t="s">
        <v>3931</v>
      </c>
      <c r="P576" s="6" t="s">
        <v>3930</v>
      </c>
      <c r="Q576" s="6" t="s">
        <v>3928</v>
      </c>
      <c r="R576" s="9" t="s">
        <v>3932</v>
      </c>
      <c r="S576" s="8" t="s">
        <v>44</v>
      </c>
      <c r="U576" s="8"/>
      <c r="V576" s="26">
        <v>835</v>
      </c>
      <c r="W576" s="26">
        <v>1123</v>
      </c>
      <c r="X576" s="26">
        <v>766</v>
      </c>
      <c r="Y576" s="26">
        <v>862</v>
      </c>
      <c r="Z576" s="26">
        <f t="shared" si="42"/>
        <v>844.01299999999992</v>
      </c>
      <c r="AA576" s="26">
        <f t="shared" si="42"/>
        <v>1067.201</v>
      </c>
      <c r="AB576" s="26"/>
      <c r="AC576" s="26">
        <f t="shared" si="44"/>
        <v>955.60699999999997</v>
      </c>
      <c r="AD576" s="10">
        <f t="shared" si="45"/>
        <v>1.838274915526471</v>
      </c>
      <c r="AE576" s="11">
        <f t="shared" si="43"/>
        <v>0.33849479800513593</v>
      </c>
      <c r="AF576" s="3"/>
    </row>
    <row r="577" spans="1:32" x14ac:dyDescent="0.2">
      <c r="A577" s="6" t="s">
        <v>3933</v>
      </c>
      <c r="B577" t="s">
        <v>3934</v>
      </c>
      <c r="C577" s="1">
        <f t="shared" si="41"/>
        <v>465</v>
      </c>
      <c r="D577" s="7">
        <v>7644</v>
      </c>
      <c r="E577" t="s">
        <v>36</v>
      </c>
      <c r="F577" s="1">
        <v>430028</v>
      </c>
      <c r="G577" s="1">
        <v>429564</v>
      </c>
      <c r="H577" t="s">
        <v>37</v>
      </c>
      <c r="I577" t="s">
        <v>3935</v>
      </c>
      <c r="J577" s="8"/>
      <c r="K577" t="s">
        <v>3936</v>
      </c>
      <c r="M577" t="s">
        <v>3937</v>
      </c>
      <c r="N577" t="s">
        <v>3937</v>
      </c>
      <c r="O577" s="6" t="s">
        <v>3938</v>
      </c>
      <c r="P577" s="6" t="s">
        <v>3937</v>
      </c>
      <c r="Q577" s="6" t="s">
        <v>3934</v>
      </c>
      <c r="R577" s="9" t="s">
        <v>3939</v>
      </c>
      <c r="S577" s="8" t="s">
        <v>55</v>
      </c>
      <c r="U577" s="8"/>
      <c r="V577" s="26">
        <v>142</v>
      </c>
      <c r="W577" s="26">
        <v>161</v>
      </c>
      <c r="X577" s="26">
        <v>98</v>
      </c>
      <c r="Y577" s="26">
        <v>202</v>
      </c>
      <c r="Z577" s="26">
        <f t="shared" si="42"/>
        <v>126.43899999999999</v>
      </c>
      <c r="AA577" s="26">
        <f t="shared" si="42"/>
        <v>199.77100000000002</v>
      </c>
      <c r="AB577" s="26"/>
      <c r="AC577" s="26">
        <f t="shared" si="44"/>
        <v>163.10500000000002</v>
      </c>
      <c r="AD577" s="10">
        <f t="shared" si="45"/>
        <v>1.8376758659473025</v>
      </c>
      <c r="AE577" s="11">
        <f t="shared" si="43"/>
        <v>0.6599056375569059</v>
      </c>
      <c r="AF577" s="3"/>
    </row>
    <row r="578" spans="1:32" x14ac:dyDescent="0.2">
      <c r="A578" s="6" t="s">
        <v>3940</v>
      </c>
      <c r="C578" s="1">
        <f t="shared" si="41"/>
        <v>4047</v>
      </c>
      <c r="D578" s="7">
        <v>-9100</v>
      </c>
      <c r="E578" t="s">
        <v>98</v>
      </c>
      <c r="F578" s="1">
        <v>943940</v>
      </c>
      <c r="G578" s="1">
        <v>947986</v>
      </c>
      <c r="H578" t="s">
        <v>49</v>
      </c>
      <c r="I578" t="s">
        <v>3941</v>
      </c>
      <c r="J578" s="8"/>
      <c r="K578" t="s">
        <v>3942</v>
      </c>
      <c r="L578" t="s">
        <v>3943</v>
      </c>
      <c r="M578" t="s">
        <v>3944</v>
      </c>
      <c r="N578" t="s">
        <v>3944</v>
      </c>
      <c r="O578" s="6" t="s">
        <v>3945</v>
      </c>
      <c r="P578" s="6" t="s">
        <v>3944</v>
      </c>
      <c r="Q578" s="6" t="s">
        <v>3943</v>
      </c>
      <c r="R578" s="9" t="s">
        <v>3946</v>
      </c>
      <c r="S578" s="8" t="s">
        <v>55</v>
      </c>
      <c r="U578" s="8"/>
      <c r="V578" s="26">
        <v>1484</v>
      </c>
      <c r="W578" s="26">
        <v>1845</v>
      </c>
      <c r="X578" s="26">
        <v>1184</v>
      </c>
      <c r="Y578" s="26">
        <v>1361</v>
      </c>
      <c r="Z578" s="26">
        <f t="shared" si="42"/>
        <v>1400.712</v>
      </c>
      <c r="AA578" s="26">
        <f t="shared" si="42"/>
        <v>1720.3654999999999</v>
      </c>
      <c r="AB578" s="26"/>
      <c r="AC578" s="26">
        <f t="shared" si="44"/>
        <v>1560.5387499999999</v>
      </c>
      <c r="AD578" s="10">
        <f t="shared" si="45"/>
        <v>1.8367607712476135</v>
      </c>
      <c r="AE578" s="11">
        <f t="shared" si="43"/>
        <v>0.29655475091627009</v>
      </c>
      <c r="AF578" s="3"/>
    </row>
    <row r="579" spans="1:32" x14ac:dyDescent="0.2">
      <c r="A579" s="6" t="s">
        <v>3947</v>
      </c>
      <c r="C579" s="1">
        <f t="shared" si="41"/>
        <v>348</v>
      </c>
      <c r="D579" s="7">
        <v>245898</v>
      </c>
      <c r="E579" t="s">
        <v>58</v>
      </c>
      <c r="F579" s="1">
        <v>323377</v>
      </c>
      <c r="G579" s="1">
        <v>323030</v>
      </c>
      <c r="H579" t="s">
        <v>37</v>
      </c>
      <c r="I579" t="s">
        <v>3948</v>
      </c>
      <c r="J579" s="8"/>
      <c r="K579" t="s">
        <v>3949</v>
      </c>
      <c r="L579" t="s">
        <v>3950</v>
      </c>
      <c r="M579" t="s">
        <v>3950</v>
      </c>
      <c r="N579" t="s">
        <v>3950</v>
      </c>
      <c r="O579" s="6" t="s">
        <v>3951</v>
      </c>
      <c r="P579" s="6" t="s">
        <v>3950</v>
      </c>
      <c r="Q579" s="6" t="s">
        <v>55</v>
      </c>
      <c r="R579" s="9" t="s">
        <v>3952</v>
      </c>
      <c r="S579" s="8" t="s">
        <v>55</v>
      </c>
      <c r="U579" s="8"/>
      <c r="V579" s="26">
        <v>662</v>
      </c>
      <c r="W579" s="26">
        <v>855</v>
      </c>
      <c r="X579" s="26">
        <v>607</v>
      </c>
      <c r="Y579" s="26">
        <v>735</v>
      </c>
      <c r="Z579" s="26">
        <f t="shared" si="42"/>
        <v>669.18849999999998</v>
      </c>
      <c r="AA579" s="26">
        <f t="shared" si="42"/>
        <v>858.84249999999997</v>
      </c>
      <c r="AB579" s="26"/>
      <c r="AC579" s="26">
        <f t="shared" si="44"/>
        <v>764.01549999999997</v>
      </c>
      <c r="AD579" s="10">
        <f t="shared" si="45"/>
        <v>1.8267285704229403</v>
      </c>
      <c r="AE579" s="11">
        <f t="shared" si="43"/>
        <v>0.35998093214332261</v>
      </c>
      <c r="AF579" s="3"/>
    </row>
    <row r="580" spans="1:32" x14ac:dyDescent="0.2">
      <c r="A580" s="6" t="s">
        <v>3953</v>
      </c>
      <c r="C580" s="1">
        <f t="shared" si="41"/>
        <v>1365</v>
      </c>
      <c r="D580" s="7">
        <v>-283421</v>
      </c>
      <c r="E580" t="s">
        <v>149</v>
      </c>
      <c r="F580" s="1">
        <v>510041</v>
      </c>
      <c r="G580" s="1">
        <v>508677</v>
      </c>
      <c r="H580" t="s">
        <v>37</v>
      </c>
      <c r="I580" t="s">
        <v>3954</v>
      </c>
      <c r="J580" s="8"/>
      <c r="K580" t="s">
        <v>3955</v>
      </c>
      <c r="L580" t="s">
        <v>3956</v>
      </c>
      <c r="N580" t="s">
        <v>3957</v>
      </c>
      <c r="O580" s="6" t="s">
        <v>3958</v>
      </c>
      <c r="P580" s="6" t="s">
        <v>3957</v>
      </c>
      <c r="Q580" s="6" t="s">
        <v>3956</v>
      </c>
      <c r="R580" s="9" t="s">
        <v>3959</v>
      </c>
      <c r="S580" s="8" t="s">
        <v>44</v>
      </c>
      <c r="U580" s="8"/>
      <c r="V580" s="26">
        <v>355</v>
      </c>
      <c r="W580" s="26">
        <v>602</v>
      </c>
      <c r="X580" s="26">
        <v>375</v>
      </c>
      <c r="Y580" s="26">
        <v>374</v>
      </c>
      <c r="Z580" s="26">
        <f t="shared" si="42"/>
        <v>386.8125</v>
      </c>
      <c r="AA580" s="26">
        <f t="shared" si="42"/>
        <v>520.97699999999998</v>
      </c>
      <c r="AB580" s="26"/>
      <c r="AC580" s="26">
        <f t="shared" si="44"/>
        <v>453.89474999999999</v>
      </c>
      <c r="AD580" s="10">
        <f t="shared" si="45"/>
        <v>1.8260196483005842</v>
      </c>
      <c r="AE580" s="11">
        <f t="shared" si="43"/>
        <v>0.42958526523250673</v>
      </c>
      <c r="AF580" s="3"/>
    </row>
    <row r="581" spans="1:32" x14ac:dyDescent="0.2">
      <c r="A581" s="6" t="s">
        <v>3960</v>
      </c>
      <c r="C581" s="1">
        <f t="shared" si="41"/>
        <v>441</v>
      </c>
      <c r="D581" s="7">
        <v>-132883</v>
      </c>
      <c r="E581" t="s">
        <v>526</v>
      </c>
      <c r="F581" s="1">
        <v>318516</v>
      </c>
      <c r="G581" s="1">
        <v>318076</v>
      </c>
      <c r="H581" t="s">
        <v>37</v>
      </c>
      <c r="I581" t="s">
        <v>3961</v>
      </c>
      <c r="J581" s="8"/>
      <c r="K581" t="s">
        <v>3962</v>
      </c>
      <c r="L581" t="s">
        <v>3963</v>
      </c>
      <c r="M581" t="s">
        <v>3964</v>
      </c>
      <c r="N581" t="s">
        <v>3964</v>
      </c>
      <c r="O581" s="6" t="s">
        <v>3965</v>
      </c>
      <c r="P581" s="6" t="s">
        <v>3964</v>
      </c>
      <c r="Q581" s="6" t="s">
        <v>3963</v>
      </c>
      <c r="R581" s="9" t="s">
        <v>3966</v>
      </c>
      <c r="S581" s="8" t="s">
        <v>55</v>
      </c>
      <c r="U581" s="8"/>
      <c r="V581" s="26">
        <v>44</v>
      </c>
      <c r="W581" s="26">
        <v>58</v>
      </c>
      <c r="X581" s="26">
        <v>42</v>
      </c>
      <c r="Y581" s="26">
        <v>106</v>
      </c>
      <c r="Z581" s="26">
        <f t="shared" si="42"/>
        <v>46.331000000000003</v>
      </c>
      <c r="AA581" s="26">
        <f t="shared" si="42"/>
        <v>92.063000000000002</v>
      </c>
      <c r="AB581" s="26"/>
      <c r="AC581" s="26">
        <f t="shared" si="44"/>
        <v>69.197000000000003</v>
      </c>
      <c r="AD581" s="10">
        <f t="shared" si="45"/>
        <v>1.8141827222822366</v>
      </c>
      <c r="AE581" s="11">
        <f t="shared" si="43"/>
        <v>0.99064363395973554</v>
      </c>
      <c r="AF581" s="3"/>
    </row>
    <row r="582" spans="1:32" x14ac:dyDescent="0.2">
      <c r="A582" s="6" t="s">
        <v>3967</v>
      </c>
      <c r="C582" s="1">
        <f t="shared" si="41"/>
        <v>585</v>
      </c>
      <c r="D582" s="7">
        <v>-429023</v>
      </c>
      <c r="E582" t="s">
        <v>149</v>
      </c>
      <c r="F582" s="1">
        <v>364049</v>
      </c>
      <c r="G582" s="1">
        <v>363465</v>
      </c>
      <c r="H582" t="s">
        <v>37</v>
      </c>
      <c r="I582" t="s">
        <v>3968</v>
      </c>
      <c r="J582" s="8"/>
      <c r="K582" t="s">
        <v>3969</v>
      </c>
      <c r="L582" t="s">
        <v>3970</v>
      </c>
      <c r="M582" t="s">
        <v>3971</v>
      </c>
      <c r="N582" t="s">
        <v>3971</v>
      </c>
      <c r="O582" s="6" t="s">
        <v>3972</v>
      </c>
      <c r="P582" s="6" t="s">
        <v>3971</v>
      </c>
      <c r="Q582" s="6" t="s">
        <v>3970</v>
      </c>
      <c r="R582" s="9" t="s">
        <v>3973</v>
      </c>
      <c r="S582" s="8" t="s">
        <v>55</v>
      </c>
      <c r="U582" s="8"/>
      <c r="V582" s="26">
        <v>32</v>
      </c>
      <c r="W582" s="26">
        <v>104</v>
      </c>
      <c r="X582" s="26">
        <v>56</v>
      </c>
      <c r="Y582" s="26">
        <v>71</v>
      </c>
      <c r="Z582" s="26">
        <f t="shared" si="42"/>
        <v>48.108000000000004</v>
      </c>
      <c r="AA582" s="26">
        <f t="shared" si="42"/>
        <v>94.57050000000001</v>
      </c>
      <c r="AB582" s="26"/>
      <c r="AC582" s="26">
        <f t="shared" si="44"/>
        <v>71.339250000000007</v>
      </c>
      <c r="AD582" s="10">
        <f t="shared" si="45"/>
        <v>1.8140717227776133</v>
      </c>
      <c r="AE582" s="11">
        <f t="shared" si="43"/>
        <v>0.97511340103553856</v>
      </c>
      <c r="AF582" s="3"/>
    </row>
    <row r="583" spans="1:32" x14ac:dyDescent="0.2">
      <c r="A583" s="6" t="s">
        <v>3974</v>
      </c>
      <c r="C583" s="1">
        <f t="shared" si="41"/>
        <v>225</v>
      </c>
      <c r="D583" s="7">
        <v>520635</v>
      </c>
      <c r="E583" t="s">
        <v>328</v>
      </c>
      <c r="F583" s="1">
        <v>581306</v>
      </c>
      <c r="G583" s="1">
        <v>581530</v>
      </c>
      <c r="H583" t="s">
        <v>49</v>
      </c>
      <c r="I583" t="s">
        <v>3975</v>
      </c>
      <c r="J583" s="8"/>
      <c r="K583" t="s">
        <v>3976</v>
      </c>
      <c r="O583" s="6"/>
      <c r="P583" s="6"/>
      <c r="Q583" s="6"/>
      <c r="R583" s="9" t="e">
        <v>#N/A</v>
      </c>
      <c r="S583" s="8"/>
      <c r="U583" s="8"/>
      <c r="V583" s="26">
        <v>160</v>
      </c>
      <c r="W583" s="26">
        <v>285</v>
      </c>
      <c r="X583" s="26">
        <v>89</v>
      </c>
      <c r="Y583" s="26">
        <v>103</v>
      </c>
      <c r="Z583" s="26">
        <f t="shared" si="42"/>
        <v>130.43950000000001</v>
      </c>
      <c r="AA583" s="26">
        <f t="shared" si="42"/>
        <v>203.8065</v>
      </c>
      <c r="AB583" s="26"/>
      <c r="AC583" s="26">
        <f t="shared" si="44"/>
        <v>167.12299999999999</v>
      </c>
      <c r="AD583" s="10">
        <f t="shared" si="45"/>
        <v>1.8129105908217211</v>
      </c>
      <c r="AE583" s="11">
        <f t="shared" si="43"/>
        <v>0.64381924802679125</v>
      </c>
      <c r="AF583" s="3"/>
    </row>
    <row r="584" spans="1:32" x14ac:dyDescent="0.2">
      <c r="A584" s="6" t="s">
        <v>3977</v>
      </c>
      <c r="C584" s="1">
        <f t="shared" si="41"/>
        <v>3591</v>
      </c>
      <c r="D584" s="7">
        <v>306384</v>
      </c>
      <c r="E584" t="s">
        <v>66</v>
      </c>
      <c r="F584" s="1">
        <v>1354198</v>
      </c>
      <c r="G584" s="1">
        <v>1357788</v>
      </c>
      <c r="H584" t="s">
        <v>49</v>
      </c>
      <c r="I584" t="s">
        <v>3978</v>
      </c>
      <c r="J584" s="8"/>
      <c r="K584" t="s">
        <v>3979</v>
      </c>
      <c r="L584" t="s">
        <v>3980</v>
      </c>
      <c r="M584" t="s">
        <v>3981</v>
      </c>
      <c r="N584" t="s">
        <v>3981</v>
      </c>
      <c r="O584" s="6" t="s">
        <v>3982</v>
      </c>
      <c r="P584" s="6" t="s">
        <v>3981</v>
      </c>
      <c r="Q584" s="6" t="s">
        <v>3980</v>
      </c>
      <c r="R584" s="9" t="s">
        <v>3983</v>
      </c>
      <c r="S584" s="8" t="s">
        <v>55</v>
      </c>
      <c r="U584" s="8"/>
      <c r="V584" s="26">
        <v>297</v>
      </c>
      <c r="W584" s="26">
        <v>455</v>
      </c>
      <c r="X584" s="26">
        <v>281</v>
      </c>
      <c r="Y584" s="26">
        <v>328</v>
      </c>
      <c r="Z584" s="26">
        <f t="shared" si="42"/>
        <v>305.59550000000002</v>
      </c>
      <c r="AA584" s="26">
        <f t="shared" si="42"/>
        <v>420.54399999999998</v>
      </c>
      <c r="AB584" s="26"/>
      <c r="AC584" s="26">
        <f t="shared" si="44"/>
        <v>363.06975</v>
      </c>
      <c r="AD584" s="10">
        <f t="shared" si="45"/>
        <v>1.8000783095318953</v>
      </c>
      <c r="AE584" s="11">
        <f t="shared" si="43"/>
        <v>0.46063345300548364</v>
      </c>
      <c r="AF584" s="3"/>
    </row>
    <row r="585" spans="1:32" x14ac:dyDescent="0.2">
      <c r="A585" s="6" t="s">
        <v>3984</v>
      </c>
      <c r="C585" s="1">
        <f t="shared" si="41"/>
        <v>6702</v>
      </c>
      <c r="D585" s="7">
        <v>168053</v>
      </c>
      <c r="E585" t="s">
        <v>74</v>
      </c>
      <c r="F585" s="1">
        <v>1158585</v>
      </c>
      <c r="G585" s="1">
        <v>1151884</v>
      </c>
      <c r="H585" t="s">
        <v>37</v>
      </c>
      <c r="I585" t="s">
        <v>3985</v>
      </c>
      <c r="J585" s="8"/>
      <c r="K585" t="s">
        <v>3986</v>
      </c>
      <c r="L585" t="s">
        <v>3987</v>
      </c>
      <c r="M585" t="s">
        <v>3988</v>
      </c>
      <c r="N585" t="s">
        <v>3989</v>
      </c>
      <c r="O585" s="6" t="s">
        <v>3990</v>
      </c>
      <c r="P585" s="6" t="s">
        <v>3989</v>
      </c>
      <c r="Q585" s="6" t="s">
        <v>3987</v>
      </c>
      <c r="R585" s="9" t="s">
        <v>3991</v>
      </c>
      <c r="S585" s="8" t="s">
        <v>55</v>
      </c>
      <c r="U585" s="8"/>
      <c r="V585" s="26">
        <v>1752</v>
      </c>
      <c r="W585" s="26">
        <v>2013</v>
      </c>
      <c r="X585" s="26">
        <v>1705</v>
      </c>
      <c r="Y585" s="26">
        <v>2046</v>
      </c>
      <c r="Z585" s="26">
        <f t="shared" si="42"/>
        <v>1824.1275000000001</v>
      </c>
      <c r="AA585" s="26">
        <f t="shared" si="42"/>
        <v>2205.433</v>
      </c>
      <c r="AB585" s="26"/>
      <c r="AC585" s="26">
        <f t="shared" si="44"/>
        <v>2014.78025</v>
      </c>
      <c r="AD585" s="10">
        <f t="shared" si="45"/>
        <v>1.7999394589867015</v>
      </c>
      <c r="AE585" s="11">
        <f t="shared" si="43"/>
        <v>0.27385536045053394</v>
      </c>
      <c r="AF585" s="3"/>
    </row>
    <row r="586" spans="1:32" x14ac:dyDescent="0.2">
      <c r="A586" s="6" t="s">
        <v>3992</v>
      </c>
      <c r="C586" s="1">
        <f t="shared" si="41"/>
        <v>288</v>
      </c>
      <c r="D586" s="7">
        <v>-43773</v>
      </c>
      <c r="E586" t="s">
        <v>98</v>
      </c>
      <c r="F586" s="1">
        <v>911146</v>
      </c>
      <c r="G586" s="1">
        <v>911433</v>
      </c>
      <c r="H586" t="s">
        <v>49</v>
      </c>
      <c r="I586" t="s">
        <v>3993</v>
      </c>
      <c r="J586" s="8"/>
      <c r="K586" t="s">
        <v>3994</v>
      </c>
      <c r="L586" t="s">
        <v>3995</v>
      </c>
      <c r="M586" t="s">
        <v>3996</v>
      </c>
      <c r="N586" t="s">
        <v>3996</v>
      </c>
      <c r="O586" s="6" t="s">
        <v>3997</v>
      </c>
      <c r="P586" s="6" t="s">
        <v>3996</v>
      </c>
      <c r="Q586" s="6" t="s">
        <v>3995</v>
      </c>
      <c r="R586" s="9" t="s">
        <v>3998</v>
      </c>
      <c r="S586" s="8" t="s">
        <v>55</v>
      </c>
      <c r="U586" s="8"/>
      <c r="V586" s="26">
        <v>242</v>
      </c>
      <c r="W586" s="26">
        <v>345</v>
      </c>
      <c r="X586" s="26">
        <v>217</v>
      </c>
      <c r="Y586" s="26">
        <v>290</v>
      </c>
      <c r="Z586" s="26">
        <f t="shared" si="42"/>
        <v>242.54349999999999</v>
      </c>
      <c r="AA586" s="26">
        <f t="shared" si="42"/>
        <v>343.29500000000002</v>
      </c>
      <c r="AB586" s="26"/>
      <c r="AC586" s="26">
        <f t="shared" si="44"/>
        <v>292.91925000000003</v>
      </c>
      <c r="AD586" s="10">
        <f t="shared" si="45"/>
        <v>1.7984636140753292</v>
      </c>
      <c r="AE586" s="11">
        <f t="shared" si="43"/>
        <v>0.50120532817027175</v>
      </c>
      <c r="AF586" s="3"/>
    </row>
    <row r="587" spans="1:32" x14ac:dyDescent="0.2">
      <c r="A587" s="6" t="s">
        <v>3999</v>
      </c>
      <c r="C587" s="1">
        <f t="shared" si="41"/>
        <v>741</v>
      </c>
      <c r="D587" s="7">
        <v>227230</v>
      </c>
      <c r="E587" t="s">
        <v>66</v>
      </c>
      <c r="F587" s="1">
        <v>1276469</v>
      </c>
      <c r="G587" s="1">
        <v>1277209</v>
      </c>
      <c r="H587" t="s">
        <v>49</v>
      </c>
      <c r="I587" t="s">
        <v>4000</v>
      </c>
      <c r="J587" s="8"/>
      <c r="K587" t="s">
        <v>4001</v>
      </c>
      <c r="M587" t="s">
        <v>4002</v>
      </c>
      <c r="N587" t="s">
        <v>4002</v>
      </c>
      <c r="O587" s="6" t="s">
        <v>4003</v>
      </c>
      <c r="P587" s="6" t="s">
        <v>4002</v>
      </c>
      <c r="Q587" s="6" t="s">
        <v>4004</v>
      </c>
      <c r="R587" s="9" t="s">
        <v>4005</v>
      </c>
      <c r="S587" s="8" t="s">
        <v>55</v>
      </c>
      <c r="U587" s="8"/>
      <c r="V587" s="26">
        <v>425</v>
      </c>
      <c r="W587" s="26">
        <v>588</v>
      </c>
      <c r="X587" s="26">
        <v>396</v>
      </c>
      <c r="Y587" s="26">
        <v>478</v>
      </c>
      <c r="Z587" s="26">
        <f t="shared" si="42"/>
        <v>433.47800000000001</v>
      </c>
      <c r="AA587" s="26">
        <f t="shared" si="42"/>
        <v>574.86900000000003</v>
      </c>
      <c r="AB587" s="26"/>
      <c r="AC587" s="26">
        <f t="shared" si="44"/>
        <v>504.17349999999999</v>
      </c>
      <c r="AD587" s="10">
        <f t="shared" si="45"/>
        <v>1.7980506493093202</v>
      </c>
      <c r="AE587" s="11">
        <f t="shared" si="43"/>
        <v>0.40727445981227267</v>
      </c>
      <c r="AF587" s="3"/>
    </row>
    <row r="588" spans="1:32" x14ac:dyDescent="0.2">
      <c r="A588" s="6" t="s">
        <v>4006</v>
      </c>
      <c r="C588" s="1">
        <f t="shared" ref="C588:C651" si="46">ABS(F588-G588)+1</f>
        <v>1359</v>
      </c>
      <c r="D588" s="7">
        <v>208358</v>
      </c>
      <c r="E588" t="s">
        <v>66</v>
      </c>
      <c r="F588" s="1">
        <v>1257288</v>
      </c>
      <c r="G588" s="1">
        <v>1258646</v>
      </c>
      <c r="H588" t="s">
        <v>49</v>
      </c>
      <c r="I588" t="s">
        <v>4007</v>
      </c>
      <c r="J588" s="8"/>
      <c r="K588" t="s">
        <v>4008</v>
      </c>
      <c r="L588" t="s">
        <v>4009</v>
      </c>
      <c r="M588" t="s">
        <v>4010</v>
      </c>
      <c r="N588" t="s">
        <v>4010</v>
      </c>
      <c r="O588" s="6" t="s">
        <v>4011</v>
      </c>
      <c r="P588" s="6" t="s">
        <v>4010</v>
      </c>
      <c r="Q588" s="6" t="s">
        <v>4009</v>
      </c>
      <c r="R588" s="9" t="s">
        <v>4012</v>
      </c>
      <c r="S588" s="8" t="s">
        <v>55</v>
      </c>
      <c r="U588" s="8"/>
      <c r="V588" s="26">
        <v>191</v>
      </c>
      <c r="W588" s="26">
        <v>281</v>
      </c>
      <c r="X588" s="26">
        <v>157</v>
      </c>
      <c r="Y588" s="26">
        <v>220</v>
      </c>
      <c r="Z588" s="26">
        <f t="shared" ref="Z588:AA651" si="47">AVERAGE(V588+1,(X588*X$2+1))</f>
        <v>183.71350000000001</v>
      </c>
      <c r="AA588" s="26">
        <f t="shared" si="47"/>
        <v>270.31</v>
      </c>
      <c r="AB588" s="26"/>
      <c r="AC588" s="26">
        <f t="shared" si="44"/>
        <v>227.01175000000001</v>
      </c>
      <c r="AD588" s="10">
        <f t="shared" si="45"/>
        <v>1.7968390022003689</v>
      </c>
      <c r="AE588" s="11">
        <f t="shared" ref="AE588:AE651" si="48">LOG(AA588/Z588,2)</f>
        <v>0.55715723940593009</v>
      </c>
      <c r="AF588" s="3"/>
    </row>
    <row r="589" spans="1:32" x14ac:dyDescent="0.2">
      <c r="A589" s="6" t="s">
        <v>4013</v>
      </c>
      <c r="C589" s="1">
        <f t="shared" si="46"/>
        <v>606</v>
      </c>
      <c r="D589" s="7">
        <v>-821266</v>
      </c>
      <c r="E589" t="s">
        <v>98</v>
      </c>
      <c r="F589" s="1">
        <v>133494</v>
      </c>
      <c r="G589" s="1">
        <v>134099</v>
      </c>
      <c r="H589" t="s">
        <v>49</v>
      </c>
      <c r="I589" t="s">
        <v>4014</v>
      </c>
      <c r="J589" s="8"/>
      <c r="K589" t="s">
        <v>4015</v>
      </c>
      <c r="L589" t="s">
        <v>4016</v>
      </c>
      <c r="M589" t="s">
        <v>4017</v>
      </c>
      <c r="N589" t="s">
        <v>4017</v>
      </c>
      <c r="O589" s="6" t="s">
        <v>4018</v>
      </c>
      <c r="P589" s="6" t="s">
        <v>4017</v>
      </c>
      <c r="Q589" s="6" t="s">
        <v>4016</v>
      </c>
      <c r="R589" s="9" t="s">
        <v>4019</v>
      </c>
      <c r="S589" s="8" t="s">
        <v>55</v>
      </c>
      <c r="U589" s="8"/>
      <c r="V589" s="26">
        <v>1</v>
      </c>
      <c r="W589" s="26">
        <v>42</v>
      </c>
      <c r="X589" s="26">
        <v>24</v>
      </c>
      <c r="Y589" s="26">
        <v>37</v>
      </c>
      <c r="Z589" s="26">
        <f t="shared" si="47"/>
        <v>14.832000000000001</v>
      </c>
      <c r="AA589" s="26">
        <f t="shared" si="47"/>
        <v>43.663499999999999</v>
      </c>
      <c r="AB589" s="26"/>
      <c r="AC589" s="26">
        <f t="shared" si="44"/>
        <v>29.24775</v>
      </c>
      <c r="AD589" s="10">
        <f t="shared" si="45"/>
        <v>1.7921229902429361</v>
      </c>
      <c r="AE589" s="11">
        <f t="shared" si="48"/>
        <v>1.557714630136275</v>
      </c>
      <c r="AF589" s="3"/>
    </row>
    <row r="590" spans="1:32" x14ac:dyDescent="0.2">
      <c r="A590" s="6" t="s">
        <v>4020</v>
      </c>
      <c r="C590" s="1">
        <f t="shared" si="46"/>
        <v>444</v>
      </c>
      <c r="D590" s="7">
        <v>-197360</v>
      </c>
      <c r="E590" t="s">
        <v>270</v>
      </c>
      <c r="F590" s="1">
        <v>48402</v>
      </c>
      <c r="G590" s="1">
        <v>48845</v>
      </c>
      <c r="H590" t="s">
        <v>49</v>
      </c>
      <c r="I590" t="s">
        <v>4021</v>
      </c>
      <c r="J590" s="8"/>
      <c r="K590" t="s">
        <v>4022</v>
      </c>
      <c r="L590" t="s">
        <v>4023</v>
      </c>
      <c r="M590" t="s">
        <v>4023</v>
      </c>
      <c r="N590" t="s">
        <v>4023</v>
      </c>
      <c r="O590" s="6" t="s">
        <v>4024</v>
      </c>
      <c r="P590" s="6" t="s">
        <v>4023</v>
      </c>
      <c r="Q590" s="6" t="s">
        <v>55</v>
      </c>
      <c r="R590" s="9" t="s">
        <v>4025</v>
      </c>
      <c r="S590" s="8" t="s">
        <v>55</v>
      </c>
      <c r="U590" s="8"/>
      <c r="V590" s="26">
        <v>1317</v>
      </c>
      <c r="W590" s="26">
        <v>1717</v>
      </c>
      <c r="X590" s="26">
        <v>857</v>
      </c>
      <c r="Y590" s="26">
        <v>928</v>
      </c>
      <c r="Z590" s="26">
        <f t="shared" si="47"/>
        <v>1135.5635</v>
      </c>
      <c r="AA590" s="26">
        <f t="shared" si="47"/>
        <v>1402.8440000000001</v>
      </c>
      <c r="AB590" s="26"/>
      <c r="AC590" s="26">
        <f t="shared" ref="AC590:AC653" si="49">AVERAGE(Z590:AA590)</f>
        <v>1269.2037500000001</v>
      </c>
      <c r="AD590" s="10">
        <f t="shared" ref="AD590:AD653" si="50">LOG(AA590/Z590,2)/(AE$2+AE$3*(AVERAGE(Z590:AA590)^AE$4))</f>
        <v>1.7920716736546793</v>
      </c>
      <c r="AE590" s="11">
        <f t="shared" si="48"/>
        <v>0.30494620343115603</v>
      </c>
      <c r="AF590" s="3"/>
    </row>
    <row r="591" spans="1:32" x14ac:dyDescent="0.2">
      <c r="A591" s="6" t="s">
        <v>4026</v>
      </c>
      <c r="C591" s="1">
        <f t="shared" si="46"/>
        <v>480</v>
      </c>
      <c r="D591" s="7">
        <v>-98840</v>
      </c>
      <c r="E591" t="s">
        <v>36</v>
      </c>
      <c r="F591" s="1">
        <v>323072</v>
      </c>
      <c r="G591" s="1">
        <v>323551</v>
      </c>
      <c r="H591" t="s">
        <v>49</v>
      </c>
      <c r="I591" t="s">
        <v>4027</v>
      </c>
      <c r="J591" s="8"/>
      <c r="K591" t="s">
        <v>4028</v>
      </c>
      <c r="L591" t="s">
        <v>4029</v>
      </c>
      <c r="M591" t="s">
        <v>4030</v>
      </c>
      <c r="N591" t="s">
        <v>4030</v>
      </c>
      <c r="O591" s="6" t="s">
        <v>4031</v>
      </c>
      <c r="P591" s="6" t="s">
        <v>4030</v>
      </c>
      <c r="Q591" s="6" t="s">
        <v>4029</v>
      </c>
      <c r="R591" s="9" t="s">
        <v>4032</v>
      </c>
      <c r="S591" s="8" t="s">
        <v>55</v>
      </c>
      <c r="U591" s="8"/>
      <c r="V591" s="26">
        <v>2623</v>
      </c>
      <c r="W591" s="26">
        <v>3112</v>
      </c>
      <c r="X591" s="26">
        <v>2711</v>
      </c>
      <c r="Y591" s="26">
        <v>3065</v>
      </c>
      <c r="Z591" s="26">
        <f t="shared" si="47"/>
        <v>2818.4605000000001</v>
      </c>
      <c r="AA591" s="26">
        <f t="shared" si="47"/>
        <v>3351.5574999999999</v>
      </c>
      <c r="AB591" s="26"/>
      <c r="AC591" s="26">
        <f t="shared" si="49"/>
        <v>3085.009</v>
      </c>
      <c r="AD591" s="10">
        <f t="shared" si="50"/>
        <v>1.7902105492524594</v>
      </c>
      <c r="AE591" s="11">
        <f t="shared" si="48"/>
        <v>0.24992433660526162</v>
      </c>
      <c r="AF591" s="3"/>
    </row>
    <row r="592" spans="1:32" x14ac:dyDescent="0.2">
      <c r="A592" s="6" t="s">
        <v>4033</v>
      </c>
      <c r="C592" s="1">
        <f t="shared" si="46"/>
        <v>1725</v>
      </c>
      <c r="D592" s="7">
        <v>-118162</v>
      </c>
      <c r="E592" t="s">
        <v>676</v>
      </c>
      <c r="F592" s="1">
        <v>437288</v>
      </c>
      <c r="G592" s="1">
        <v>435564</v>
      </c>
      <c r="H592" t="s">
        <v>37</v>
      </c>
      <c r="I592" t="s">
        <v>4034</v>
      </c>
      <c r="J592" s="8"/>
      <c r="K592" t="s">
        <v>4035</v>
      </c>
      <c r="L592" t="s">
        <v>4036</v>
      </c>
      <c r="M592" t="s">
        <v>4037</v>
      </c>
      <c r="N592" t="s">
        <v>4037</v>
      </c>
      <c r="O592" s="6" t="s">
        <v>4038</v>
      </c>
      <c r="P592" s="6" t="s">
        <v>4037</v>
      </c>
      <c r="Q592" s="6" t="s">
        <v>4036</v>
      </c>
      <c r="R592" s="9" t="s">
        <v>4039</v>
      </c>
      <c r="S592" s="8" t="s">
        <v>55</v>
      </c>
      <c r="U592" s="8"/>
      <c r="V592" s="26">
        <v>127</v>
      </c>
      <c r="W592" s="26">
        <v>211</v>
      </c>
      <c r="X592" s="26">
        <v>97</v>
      </c>
      <c r="Y592" s="26">
        <v>138</v>
      </c>
      <c r="Z592" s="26">
        <f t="shared" si="47"/>
        <v>118.3835</v>
      </c>
      <c r="AA592" s="26">
        <f t="shared" si="47"/>
        <v>187.29900000000001</v>
      </c>
      <c r="AB592" s="26"/>
      <c r="AC592" s="26">
        <f t="shared" si="49"/>
        <v>152.84125</v>
      </c>
      <c r="AD592" s="10">
        <f t="shared" si="50"/>
        <v>1.7888582857491138</v>
      </c>
      <c r="AE592" s="11">
        <f t="shared" si="48"/>
        <v>0.66187518126572431</v>
      </c>
      <c r="AF592" s="3"/>
    </row>
    <row r="593" spans="1:33" x14ac:dyDescent="0.2">
      <c r="A593" s="6" t="s">
        <v>4040</v>
      </c>
      <c r="B593" t="s">
        <v>4041</v>
      </c>
      <c r="C593" s="1">
        <f t="shared" si="46"/>
        <v>3849</v>
      </c>
      <c r="D593" s="7">
        <v>972724</v>
      </c>
      <c r="E593" t="s">
        <v>48</v>
      </c>
      <c r="F593" s="1">
        <v>1188177</v>
      </c>
      <c r="G593" s="1">
        <v>1192025</v>
      </c>
      <c r="H593" t="s">
        <v>49</v>
      </c>
      <c r="I593" t="s">
        <v>4042</v>
      </c>
      <c r="J593" s="8"/>
      <c r="K593" t="s">
        <v>4043</v>
      </c>
      <c r="O593" s="6"/>
      <c r="P593" s="6"/>
      <c r="Q593" s="6"/>
      <c r="R593" s="9" t="e">
        <v>#N/A</v>
      </c>
      <c r="S593" s="8"/>
      <c r="U593" s="8"/>
      <c r="V593" s="26">
        <v>494</v>
      </c>
      <c r="W593" s="26">
        <v>742</v>
      </c>
      <c r="X593" s="26">
        <v>481</v>
      </c>
      <c r="Y593" s="26">
        <v>512</v>
      </c>
      <c r="Z593" s="26">
        <f t="shared" si="47"/>
        <v>515.19550000000004</v>
      </c>
      <c r="AA593" s="26">
        <f t="shared" si="47"/>
        <v>671.77600000000007</v>
      </c>
      <c r="AB593" s="26"/>
      <c r="AC593" s="26">
        <f t="shared" si="49"/>
        <v>593.48575000000005</v>
      </c>
      <c r="AD593" s="10">
        <f t="shared" si="50"/>
        <v>1.7888457420038542</v>
      </c>
      <c r="AE593" s="11">
        <f t="shared" si="48"/>
        <v>0.38286026227154618</v>
      </c>
      <c r="AF593" s="3"/>
    </row>
    <row r="594" spans="1:33" x14ac:dyDescent="0.2">
      <c r="A594" s="6" t="s">
        <v>4044</v>
      </c>
      <c r="C594" s="1">
        <f t="shared" si="46"/>
        <v>846</v>
      </c>
      <c r="D594" s="7">
        <v>-79536</v>
      </c>
      <c r="E594" t="s">
        <v>98</v>
      </c>
      <c r="F594" s="1">
        <v>875949</v>
      </c>
      <c r="G594" s="1">
        <v>875104</v>
      </c>
      <c r="H594" t="s">
        <v>37</v>
      </c>
      <c r="I594" t="s">
        <v>4045</v>
      </c>
      <c r="J594" s="8"/>
      <c r="K594" t="s">
        <v>4046</v>
      </c>
      <c r="L594" t="s">
        <v>4047</v>
      </c>
      <c r="M594" t="s">
        <v>4048</v>
      </c>
      <c r="N594" t="s">
        <v>4048</v>
      </c>
      <c r="O594" s="6" t="s">
        <v>4049</v>
      </c>
      <c r="P594" s="6" t="s">
        <v>4048</v>
      </c>
      <c r="Q594" s="6" t="s">
        <v>4047</v>
      </c>
      <c r="R594" s="9" t="s">
        <v>4050</v>
      </c>
      <c r="S594" s="8" t="s">
        <v>55</v>
      </c>
      <c r="U594" s="8"/>
      <c r="V594" s="26">
        <v>1151</v>
      </c>
      <c r="W594" s="26">
        <v>1335</v>
      </c>
      <c r="X594" s="26">
        <v>1001</v>
      </c>
      <c r="Y594" s="26">
        <v>1247</v>
      </c>
      <c r="Z594" s="26">
        <f t="shared" si="47"/>
        <v>1132.5554999999999</v>
      </c>
      <c r="AA594" s="26">
        <f t="shared" si="47"/>
        <v>1398.6185</v>
      </c>
      <c r="AB594" s="26"/>
      <c r="AC594" s="26">
        <f t="shared" si="49"/>
        <v>1265.587</v>
      </c>
      <c r="AD594" s="10">
        <f t="shared" si="50"/>
        <v>1.7876347970528299</v>
      </c>
      <c r="AE594" s="11">
        <f t="shared" si="48"/>
        <v>0.30442074329168012</v>
      </c>
      <c r="AF594" s="3"/>
    </row>
    <row r="595" spans="1:33" x14ac:dyDescent="0.2">
      <c r="A595" s="6" t="s">
        <v>4051</v>
      </c>
      <c r="C595" s="1">
        <f t="shared" si="46"/>
        <v>1620</v>
      </c>
      <c r="D595" s="7">
        <v>-637266</v>
      </c>
      <c r="E595" t="s">
        <v>66</v>
      </c>
      <c r="F595" s="1">
        <v>411533</v>
      </c>
      <c r="G595" s="1">
        <v>413152</v>
      </c>
      <c r="H595" t="s">
        <v>49</v>
      </c>
      <c r="I595" t="s">
        <v>4052</v>
      </c>
      <c r="J595" s="8"/>
      <c r="K595" t="s">
        <v>4053</v>
      </c>
      <c r="L595" t="s">
        <v>4054</v>
      </c>
      <c r="M595" t="s">
        <v>4055</v>
      </c>
      <c r="N595" t="s">
        <v>4055</v>
      </c>
      <c r="O595" s="6" t="s">
        <v>4056</v>
      </c>
      <c r="P595" s="6" t="s">
        <v>4055</v>
      </c>
      <c r="Q595" s="6" t="s">
        <v>4054</v>
      </c>
      <c r="R595" s="9" t="s">
        <v>4057</v>
      </c>
      <c r="S595" s="8" t="s">
        <v>55</v>
      </c>
      <c r="U595" s="8"/>
      <c r="V595" s="26">
        <v>133</v>
      </c>
      <c r="W595" s="26">
        <v>245</v>
      </c>
      <c r="X595" s="26">
        <v>105</v>
      </c>
      <c r="Y595" s="26">
        <v>125</v>
      </c>
      <c r="Z595" s="26">
        <f t="shared" si="47"/>
        <v>125.8275</v>
      </c>
      <c r="AA595" s="26">
        <f t="shared" si="47"/>
        <v>196.6875</v>
      </c>
      <c r="AB595" s="26"/>
      <c r="AC595" s="26">
        <f t="shared" si="49"/>
        <v>161.25749999999999</v>
      </c>
      <c r="AD595" s="10">
        <f t="shared" si="50"/>
        <v>1.7853192521430741</v>
      </c>
      <c r="AE595" s="11">
        <f t="shared" si="48"/>
        <v>0.64445801125994084</v>
      </c>
      <c r="AF595" s="3"/>
      <c r="AG595" s="2">
        <v>0</v>
      </c>
    </row>
    <row r="596" spans="1:33" x14ac:dyDescent="0.2">
      <c r="A596" s="6" t="s">
        <v>4058</v>
      </c>
      <c r="C596" s="1">
        <f t="shared" si="46"/>
        <v>1542</v>
      </c>
      <c r="D596" s="7">
        <v>296662</v>
      </c>
      <c r="E596" t="s">
        <v>66</v>
      </c>
      <c r="F596" s="1">
        <v>1347041</v>
      </c>
      <c r="G596" s="1">
        <v>1345500</v>
      </c>
      <c r="H596" t="s">
        <v>37</v>
      </c>
      <c r="I596" t="s">
        <v>4059</v>
      </c>
      <c r="J596" s="8"/>
      <c r="K596" t="s">
        <v>4060</v>
      </c>
      <c r="L596" t="s">
        <v>4061</v>
      </c>
      <c r="M596" t="s">
        <v>4062</v>
      </c>
      <c r="N596" t="s">
        <v>4062</v>
      </c>
      <c r="O596" s="6" t="s">
        <v>4063</v>
      </c>
      <c r="P596" s="6" t="s">
        <v>4062</v>
      </c>
      <c r="Q596" s="6" t="s">
        <v>4061</v>
      </c>
      <c r="R596" s="9" t="s">
        <v>4064</v>
      </c>
      <c r="S596" s="8" t="s">
        <v>55</v>
      </c>
      <c r="U596" s="8"/>
      <c r="V596" s="26">
        <v>952</v>
      </c>
      <c r="W596" s="26">
        <v>1348</v>
      </c>
      <c r="X596" s="26">
        <v>854</v>
      </c>
      <c r="Y596" s="26">
        <v>873</v>
      </c>
      <c r="Z596" s="26">
        <f t="shared" si="47"/>
        <v>951.39699999999993</v>
      </c>
      <c r="AA596" s="26">
        <f t="shared" si="47"/>
        <v>1186.1415</v>
      </c>
      <c r="AB596" s="26"/>
      <c r="AC596" s="26">
        <f t="shared" si="49"/>
        <v>1068.7692499999998</v>
      </c>
      <c r="AD596" s="10">
        <f t="shared" si="50"/>
        <v>1.7841294492011506</v>
      </c>
      <c r="AE596" s="11">
        <f t="shared" si="48"/>
        <v>0.31815674431191987</v>
      </c>
      <c r="AF596" s="3"/>
    </row>
    <row r="597" spans="1:33" x14ac:dyDescent="0.2">
      <c r="A597" s="6" t="s">
        <v>4065</v>
      </c>
      <c r="B597" t="s">
        <v>4066</v>
      </c>
      <c r="C597" s="1">
        <f t="shared" si="46"/>
        <v>1347</v>
      </c>
      <c r="D597" s="7">
        <v>-86150</v>
      </c>
      <c r="E597" t="s">
        <v>141</v>
      </c>
      <c r="F597" s="1">
        <v>170897</v>
      </c>
      <c r="G597" s="1">
        <v>172243</v>
      </c>
      <c r="H597" t="s">
        <v>49</v>
      </c>
      <c r="I597" t="s">
        <v>4067</v>
      </c>
      <c r="J597" s="8"/>
      <c r="K597" t="s">
        <v>4068</v>
      </c>
      <c r="L597" t="s">
        <v>4066</v>
      </c>
      <c r="M597" t="s">
        <v>4069</v>
      </c>
      <c r="N597" t="s">
        <v>4069</v>
      </c>
      <c r="O597" s="6" t="s">
        <v>4070</v>
      </c>
      <c r="P597" s="6" t="s">
        <v>4069</v>
      </c>
      <c r="Q597" s="6" t="s">
        <v>4066</v>
      </c>
      <c r="R597" s="9" t="s">
        <v>4071</v>
      </c>
      <c r="S597" s="8" t="s">
        <v>55</v>
      </c>
      <c r="U597" s="8"/>
      <c r="V597" s="26">
        <v>0</v>
      </c>
      <c r="W597" s="26">
        <v>22</v>
      </c>
      <c r="X597" s="26">
        <v>3</v>
      </c>
      <c r="Y597" s="26">
        <v>11</v>
      </c>
      <c r="Z597" s="26">
        <f t="shared" si="47"/>
        <v>2.6665000000000001</v>
      </c>
      <c r="AA597" s="26">
        <f t="shared" si="47"/>
        <v>18.4405</v>
      </c>
      <c r="AB597" s="26"/>
      <c r="AC597" s="26">
        <f t="shared" si="49"/>
        <v>10.5535</v>
      </c>
      <c r="AD597" s="10">
        <f t="shared" si="50"/>
        <v>1.7822389892291126</v>
      </c>
      <c r="AE597" s="11">
        <f t="shared" si="48"/>
        <v>2.7898585407324568</v>
      </c>
      <c r="AF597" s="3"/>
    </row>
    <row r="598" spans="1:33" x14ac:dyDescent="0.2">
      <c r="A598" s="6" t="s">
        <v>4072</v>
      </c>
      <c r="B598" t="s">
        <v>4073</v>
      </c>
      <c r="C598" s="1">
        <f t="shared" si="46"/>
        <v>3111</v>
      </c>
      <c r="D598" s="7">
        <v>92234</v>
      </c>
      <c r="E598" t="s">
        <v>89</v>
      </c>
      <c r="F598" s="1">
        <v>320034</v>
      </c>
      <c r="G598" s="1">
        <v>316924</v>
      </c>
      <c r="H598" t="s">
        <v>37</v>
      </c>
      <c r="I598" t="s">
        <v>4074</v>
      </c>
      <c r="J598" s="8"/>
      <c r="K598" t="s">
        <v>4075</v>
      </c>
      <c r="L598" t="s">
        <v>4073</v>
      </c>
      <c r="M598" t="s">
        <v>4076</v>
      </c>
      <c r="N598" t="s">
        <v>4076</v>
      </c>
      <c r="O598" s="6" t="s">
        <v>4077</v>
      </c>
      <c r="P598" s="6" t="s">
        <v>4076</v>
      </c>
      <c r="Q598" s="6" t="s">
        <v>4073</v>
      </c>
      <c r="R598" s="9" t="s">
        <v>4078</v>
      </c>
      <c r="S598" s="8" t="s">
        <v>55</v>
      </c>
      <c r="U598" s="8"/>
      <c r="V598" s="26">
        <v>808</v>
      </c>
      <c r="W598" s="26">
        <v>1005</v>
      </c>
      <c r="X598" s="26">
        <v>700</v>
      </c>
      <c r="Y598" s="26">
        <v>849</v>
      </c>
      <c r="Z598" s="26">
        <f t="shared" si="47"/>
        <v>793.85</v>
      </c>
      <c r="AA598" s="26">
        <f t="shared" si="47"/>
        <v>1000.5895</v>
      </c>
      <c r="AB598" s="26"/>
      <c r="AC598" s="26">
        <f t="shared" si="49"/>
        <v>897.21974999999998</v>
      </c>
      <c r="AD598" s="10">
        <f t="shared" si="50"/>
        <v>1.7799491448213716</v>
      </c>
      <c r="AE598" s="11">
        <f t="shared" si="48"/>
        <v>0.33391188085735951</v>
      </c>
      <c r="AF598" s="3"/>
      <c r="AG598" s="2">
        <v>0</v>
      </c>
    </row>
    <row r="599" spans="1:33" x14ac:dyDescent="0.2">
      <c r="A599" s="6" t="s">
        <v>4079</v>
      </c>
      <c r="C599" s="1">
        <f t="shared" si="46"/>
        <v>921</v>
      </c>
      <c r="D599" s="7">
        <v>727193</v>
      </c>
      <c r="E599" t="s">
        <v>48</v>
      </c>
      <c r="F599" s="1">
        <v>945030</v>
      </c>
      <c r="G599" s="1">
        <v>944110</v>
      </c>
      <c r="H599" t="s">
        <v>37</v>
      </c>
      <c r="I599" t="s">
        <v>4080</v>
      </c>
      <c r="J599" s="8"/>
      <c r="K599" t="s">
        <v>4081</v>
      </c>
      <c r="L599" t="s">
        <v>4082</v>
      </c>
      <c r="M599" t="s">
        <v>4083</v>
      </c>
      <c r="N599" t="s">
        <v>4083</v>
      </c>
      <c r="O599" s="6" t="s">
        <v>4084</v>
      </c>
      <c r="P599" s="6" t="s">
        <v>4083</v>
      </c>
      <c r="Q599" s="6" t="s">
        <v>4082</v>
      </c>
      <c r="R599" s="9" t="s">
        <v>4085</v>
      </c>
      <c r="S599" s="8" t="s">
        <v>55</v>
      </c>
      <c r="U599" s="8"/>
      <c r="V599" s="26">
        <v>140</v>
      </c>
      <c r="W599" s="26">
        <v>266</v>
      </c>
      <c r="X599" s="26">
        <v>129</v>
      </c>
      <c r="Y599" s="26">
        <v>143</v>
      </c>
      <c r="Z599" s="26">
        <f t="shared" si="47"/>
        <v>142.65949999999998</v>
      </c>
      <c r="AA599" s="26">
        <f t="shared" si="47"/>
        <v>217.72649999999999</v>
      </c>
      <c r="AB599" s="26"/>
      <c r="AC599" s="26">
        <f t="shared" si="49"/>
        <v>180.19299999999998</v>
      </c>
      <c r="AD599" s="10">
        <f t="shared" si="50"/>
        <v>1.7770488349728759</v>
      </c>
      <c r="AE599" s="11">
        <f t="shared" si="48"/>
        <v>0.60994118973577194</v>
      </c>
      <c r="AF599" s="3"/>
    </row>
    <row r="600" spans="1:33" x14ac:dyDescent="0.2">
      <c r="A600" s="6" t="s">
        <v>4086</v>
      </c>
      <c r="C600" s="1">
        <f t="shared" si="46"/>
        <v>1869</v>
      </c>
      <c r="D600" s="7">
        <v>-451461</v>
      </c>
      <c r="E600" t="s">
        <v>74</v>
      </c>
      <c r="F600" s="1">
        <v>536655</v>
      </c>
      <c r="G600" s="1">
        <v>534787</v>
      </c>
      <c r="H600" t="s">
        <v>37</v>
      </c>
      <c r="I600" t="s">
        <v>4087</v>
      </c>
      <c r="J600" s="8"/>
      <c r="K600" t="s">
        <v>4088</v>
      </c>
      <c r="L600" t="s">
        <v>4089</v>
      </c>
      <c r="M600" t="s">
        <v>4090</v>
      </c>
      <c r="N600" t="s">
        <v>4090</v>
      </c>
      <c r="O600" s="6" t="s">
        <v>4091</v>
      </c>
      <c r="P600" s="6" t="s">
        <v>4090</v>
      </c>
      <c r="Q600" s="6" t="s">
        <v>4089</v>
      </c>
      <c r="R600" s="9" t="s">
        <v>4092</v>
      </c>
      <c r="S600" s="8" t="s">
        <v>55</v>
      </c>
      <c r="U600" s="8"/>
      <c r="V600" s="26">
        <v>273</v>
      </c>
      <c r="W600" s="26">
        <v>420</v>
      </c>
      <c r="X600" s="26">
        <v>235</v>
      </c>
      <c r="Y600" s="26">
        <v>277</v>
      </c>
      <c r="Z600" s="26">
        <f t="shared" si="47"/>
        <v>268.04250000000002</v>
      </c>
      <c r="AA600" s="26">
        <f t="shared" si="47"/>
        <v>373.18349999999998</v>
      </c>
      <c r="AB600" s="26"/>
      <c r="AC600" s="26">
        <f t="shared" si="49"/>
        <v>320.613</v>
      </c>
      <c r="AD600" s="10">
        <f t="shared" si="50"/>
        <v>1.7766667653619115</v>
      </c>
      <c r="AE600" s="11">
        <f t="shared" si="48"/>
        <v>0.47742343189251751</v>
      </c>
      <c r="AF600" s="3"/>
    </row>
    <row r="601" spans="1:33" x14ac:dyDescent="0.2">
      <c r="A601" s="6" t="s">
        <v>4093</v>
      </c>
      <c r="C601" s="1">
        <f t="shared" si="46"/>
        <v>3912</v>
      </c>
      <c r="D601" s="7">
        <v>-944918</v>
      </c>
      <c r="E601" t="s">
        <v>66</v>
      </c>
      <c r="F601" s="1">
        <v>102735</v>
      </c>
      <c r="G601" s="1">
        <v>106646</v>
      </c>
      <c r="H601" t="s">
        <v>49</v>
      </c>
      <c r="I601" t="s">
        <v>4094</v>
      </c>
      <c r="J601" s="8"/>
      <c r="K601" t="s">
        <v>4095</v>
      </c>
      <c r="L601" t="s">
        <v>4096</v>
      </c>
      <c r="M601" t="s">
        <v>4097</v>
      </c>
      <c r="N601" t="s">
        <v>4097</v>
      </c>
      <c r="O601" s="6" t="s">
        <v>4098</v>
      </c>
      <c r="P601" s="6" t="s">
        <v>4097</v>
      </c>
      <c r="Q601" s="6" t="s">
        <v>4096</v>
      </c>
      <c r="R601" s="9" t="s">
        <v>4099</v>
      </c>
      <c r="S601" s="8" t="s">
        <v>55</v>
      </c>
      <c r="U601" s="8"/>
      <c r="V601" s="26">
        <v>168</v>
      </c>
      <c r="W601" s="26">
        <v>283</v>
      </c>
      <c r="X601" s="26">
        <v>191</v>
      </c>
      <c r="Y601" s="26">
        <v>232</v>
      </c>
      <c r="Z601" s="26">
        <f t="shared" si="47"/>
        <v>191.10050000000001</v>
      </c>
      <c r="AA601" s="26">
        <f t="shared" si="47"/>
        <v>278.33600000000001</v>
      </c>
      <c r="AB601" s="26"/>
      <c r="AC601" s="26">
        <f t="shared" si="49"/>
        <v>234.71825000000001</v>
      </c>
      <c r="AD601" s="10">
        <f t="shared" si="50"/>
        <v>1.7747665688612531</v>
      </c>
      <c r="AE601" s="11">
        <f t="shared" si="48"/>
        <v>0.54249596600452565</v>
      </c>
      <c r="AF601" s="3"/>
    </row>
    <row r="602" spans="1:33" x14ac:dyDescent="0.2">
      <c r="A602" s="6" t="s">
        <v>4100</v>
      </c>
      <c r="C602" s="1">
        <f t="shared" si="46"/>
        <v>2352</v>
      </c>
      <c r="D602" s="7">
        <v>-466714</v>
      </c>
      <c r="E602" t="s">
        <v>74</v>
      </c>
      <c r="F602" s="1">
        <v>519292</v>
      </c>
      <c r="G602" s="1">
        <v>521643</v>
      </c>
      <c r="H602" t="s">
        <v>49</v>
      </c>
      <c r="I602" t="s">
        <v>4101</v>
      </c>
      <c r="J602" s="8"/>
      <c r="K602" t="s">
        <v>4102</v>
      </c>
      <c r="L602" t="s">
        <v>4103</v>
      </c>
      <c r="M602" t="s">
        <v>4104</v>
      </c>
      <c r="N602" t="s">
        <v>4104</v>
      </c>
      <c r="O602" s="6" t="s">
        <v>4105</v>
      </c>
      <c r="P602" s="6" t="s">
        <v>4104</v>
      </c>
      <c r="Q602" s="6" t="s">
        <v>4103</v>
      </c>
      <c r="R602" s="9" t="s">
        <v>4106</v>
      </c>
      <c r="S602" s="8" t="s">
        <v>55</v>
      </c>
      <c r="U602" s="8"/>
      <c r="V602" s="26">
        <v>353</v>
      </c>
      <c r="W602" s="26">
        <v>440</v>
      </c>
      <c r="X602" s="26">
        <v>263</v>
      </c>
      <c r="Y602" s="26">
        <v>375</v>
      </c>
      <c r="Z602" s="26">
        <f t="shared" si="47"/>
        <v>323.59649999999999</v>
      </c>
      <c r="AA602" s="26">
        <f t="shared" si="47"/>
        <v>440.5625</v>
      </c>
      <c r="AB602" s="26"/>
      <c r="AC602" s="26">
        <f t="shared" si="49"/>
        <v>382.0795</v>
      </c>
      <c r="AD602" s="10">
        <f t="shared" si="50"/>
        <v>1.774080684645359</v>
      </c>
      <c r="AE602" s="11">
        <f t="shared" si="48"/>
        <v>0.44515069653892508</v>
      </c>
      <c r="AF602" s="3"/>
    </row>
    <row r="603" spans="1:33" x14ac:dyDescent="0.2">
      <c r="A603" s="6" t="s">
        <v>4107</v>
      </c>
      <c r="C603" s="1">
        <f t="shared" si="46"/>
        <v>756</v>
      </c>
      <c r="D603" s="7">
        <v>818753</v>
      </c>
      <c r="E603" t="s">
        <v>141</v>
      </c>
      <c r="F603" s="1">
        <v>1076850</v>
      </c>
      <c r="G603" s="1">
        <v>1076095</v>
      </c>
      <c r="H603" t="s">
        <v>37</v>
      </c>
      <c r="I603" t="s">
        <v>4108</v>
      </c>
      <c r="J603" s="8"/>
      <c r="K603" t="s">
        <v>4109</v>
      </c>
      <c r="L603" t="s">
        <v>4110</v>
      </c>
      <c r="M603" t="s">
        <v>4111</v>
      </c>
      <c r="N603" t="s">
        <v>4111</v>
      </c>
      <c r="O603" s="6" t="s">
        <v>4112</v>
      </c>
      <c r="P603" s="6" t="s">
        <v>4111</v>
      </c>
      <c r="Q603" s="6" t="s">
        <v>4110</v>
      </c>
      <c r="R603" s="9" t="s">
        <v>4113</v>
      </c>
      <c r="S603" s="8" t="s">
        <v>55</v>
      </c>
      <c r="U603" s="8"/>
      <c r="V603" s="26">
        <v>135</v>
      </c>
      <c r="W603" s="26">
        <v>170</v>
      </c>
      <c r="X603" s="26">
        <v>119</v>
      </c>
      <c r="Y603" s="26">
        <v>207</v>
      </c>
      <c r="Z603" s="26">
        <f t="shared" si="47"/>
        <v>134.6045</v>
      </c>
      <c r="AA603" s="26">
        <f t="shared" si="47"/>
        <v>207.19850000000002</v>
      </c>
      <c r="AB603" s="26"/>
      <c r="AC603" s="26">
        <f t="shared" si="49"/>
        <v>170.9015</v>
      </c>
      <c r="AD603" s="10">
        <f t="shared" si="50"/>
        <v>1.7701821378061944</v>
      </c>
      <c r="AE603" s="11">
        <f t="shared" si="48"/>
        <v>0.62228691687728821</v>
      </c>
      <c r="AF603" s="3"/>
    </row>
    <row r="604" spans="1:33" x14ac:dyDescent="0.2">
      <c r="A604" s="6" t="s">
        <v>4114</v>
      </c>
      <c r="C604" s="1">
        <f t="shared" si="46"/>
        <v>1518</v>
      </c>
      <c r="D604" s="7">
        <v>194944</v>
      </c>
      <c r="E604" t="s">
        <v>48</v>
      </c>
      <c r="F604" s="1">
        <v>413079</v>
      </c>
      <c r="G604" s="1">
        <v>411562</v>
      </c>
      <c r="H604" t="s">
        <v>37</v>
      </c>
      <c r="I604" t="s">
        <v>4115</v>
      </c>
      <c r="J604" s="8"/>
      <c r="K604" t="s">
        <v>4116</v>
      </c>
      <c r="L604" t="s">
        <v>4117</v>
      </c>
      <c r="M604" t="s">
        <v>4118</v>
      </c>
      <c r="N604" t="s">
        <v>4118</v>
      </c>
      <c r="O604" s="6" t="s">
        <v>4119</v>
      </c>
      <c r="P604" s="6" t="s">
        <v>4118</v>
      </c>
      <c r="Q604" s="6" t="s">
        <v>4117</v>
      </c>
      <c r="R604" s="9" t="s">
        <v>4120</v>
      </c>
      <c r="S604" s="8" t="s">
        <v>55</v>
      </c>
      <c r="U604" s="8"/>
      <c r="V604" s="26">
        <v>168</v>
      </c>
      <c r="W604" s="26">
        <v>268</v>
      </c>
      <c r="X604" s="26">
        <v>140</v>
      </c>
      <c r="Y604" s="26">
        <v>184</v>
      </c>
      <c r="Z604" s="26">
        <f t="shared" si="47"/>
        <v>162.76999999999998</v>
      </c>
      <c r="AA604" s="26">
        <f t="shared" si="47"/>
        <v>242.732</v>
      </c>
      <c r="AB604" s="26"/>
      <c r="AC604" s="26">
        <f t="shared" si="49"/>
        <v>202.75099999999998</v>
      </c>
      <c r="AD604" s="10">
        <f t="shared" si="50"/>
        <v>1.7701404734847188</v>
      </c>
      <c r="AE604" s="11">
        <f t="shared" si="48"/>
        <v>0.57652949310920598</v>
      </c>
      <c r="AF604" s="3"/>
      <c r="AG604" s="2">
        <v>0</v>
      </c>
    </row>
    <row r="605" spans="1:33" x14ac:dyDescent="0.2">
      <c r="A605" s="6" t="s">
        <v>4121</v>
      </c>
      <c r="C605" s="1">
        <f t="shared" si="46"/>
        <v>1872</v>
      </c>
      <c r="D605" s="7">
        <v>497046</v>
      </c>
      <c r="E605" t="s">
        <v>48</v>
      </c>
      <c r="F605" s="1">
        <v>713487</v>
      </c>
      <c r="G605" s="1">
        <v>715358</v>
      </c>
      <c r="H605" t="s">
        <v>49</v>
      </c>
      <c r="I605" t="s">
        <v>4122</v>
      </c>
      <c r="J605" s="8"/>
      <c r="K605" t="s">
        <v>4123</v>
      </c>
      <c r="L605" t="s">
        <v>4124</v>
      </c>
      <c r="M605" t="s">
        <v>4125</v>
      </c>
      <c r="N605" t="s">
        <v>4125</v>
      </c>
      <c r="O605" s="6" t="s">
        <v>4126</v>
      </c>
      <c r="P605" s="6" t="s">
        <v>4125</v>
      </c>
      <c r="Q605" s="6" t="s">
        <v>4124</v>
      </c>
      <c r="R605" s="9" t="s">
        <v>4127</v>
      </c>
      <c r="S605" s="8" t="s">
        <v>55</v>
      </c>
      <c r="U605" s="8"/>
      <c r="V605" s="26">
        <v>57</v>
      </c>
      <c r="W605" s="26">
        <v>89</v>
      </c>
      <c r="X605" s="26">
        <v>33</v>
      </c>
      <c r="Y605" s="26">
        <v>81</v>
      </c>
      <c r="Z605" s="26">
        <f t="shared" si="47"/>
        <v>47.831499999999998</v>
      </c>
      <c r="AA605" s="26">
        <f t="shared" si="47"/>
        <v>92.9255</v>
      </c>
      <c r="AB605" s="26"/>
      <c r="AC605" s="26">
        <f t="shared" si="49"/>
        <v>70.378500000000003</v>
      </c>
      <c r="AD605" s="10">
        <f t="shared" si="50"/>
        <v>1.7700247210236442</v>
      </c>
      <c r="AE605" s="11">
        <f t="shared" si="48"/>
        <v>0.95811351067572736</v>
      </c>
      <c r="AF605" s="3"/>
      <c r="AG605" s="2">
        <v>0</v>
      </c>
    </row>
    <row r="606" spans="1:33" x14ac:dyDescent="0.2">
      <c r="A606" s="6" t="s">
        <v>4128</v>
      </c>
      <c r="C606" s="1">
        <f t="shared" si="46"/>
        <v>1581</v>
      </c>
      <c r="D606" s="7">
        <v>183116</v>
      </c>
      <c r="E606" t="s">
        <v>48</v>
      </c>
      <c r="F606" s="1">
        <v>401283</v>
      </c>
      <c r="G606" s="1">
        <v>399703</v>
      </c>
      <c r="H606" t="s">
        <v>37</v>
      </c>
      <c r="I606" t="s">
        <v>4129</v>
      </c>
      <c r="J606" s="8"/>
      <c r="K606" t="s">
        <v>4130</v>
      </c>
      <c r="L606" t="s">
        <v>4131</v>
      </c>
      <c r="M606" t="s">
        <v>4132</v>
      </c>
      <c r="N606" t="s">
        <v>4132</v>
      </c>
      <c r="O606" s="6" t="s">
        <v>4133</v>
      </c>
      <c r="P606" s="6" t="s">
        <v>4132</v>
      </c>
      <c r="Q606" s="6" t="s">
        <v>4131</v>
      </c>
      <c r="R606" s="9" t="s">
        <v>4134</v>
      </c>
      <c r="S606" s="8" t="s">
        <v>55</v>
      </c>
      <c r="U606" s="8"/>
      <c r="V606" s="26">
        <v>1306</v>
      </c>
      <c r="W606" s="26">
        <v>1483</v>
      </c>
      <c r="X606" s="26">
        <v>1193</v>
      </c>
      <c r="Y606" s="26">
        <v>1482</v>
      </c>
      <c r="Z606" s="26">
        <f t="shared" si="47"/>
        <v>1316.7114999999999</v>
      </c>
      <c r="AA606" s="26">
        <f t="shared" si="47"/>
        <v>1610.211</v>
      </c>
      <c r="AB606" s="26"/>
      <c r="AC606" s="26">
        <f t="shared" si="49"/>
        <v>1463.4612499999998</v>
      </c>
      <c r="AD606" s="10">
        <f t="shared" si="50"/>
        <v>1.7697392810668862</v>
      </c>
      <c r="AE606" s="11">
        <f t="shared" si="48"/>
        <v>0.29031047323778764</v>
      </c>
      <c r="AF606" s="3"/>
    </row>
    <row r="607" spans="1:33" x14ac:dyDescent="0.2">
      <c r="A607" s="6" t="s">
        <v>4135</v>
      </c>
      <c r="C607" s="1">
        <f t="shared" si="46"/>
        <v>1050</v>
      </c>
      <c r="D607" s="7">
        <v>196958</v>
      </c>
      <c r="E607" t="s">
        <v>89</v>
      </c>
      <c r="F607" s="1">
        <v>423727</v>
      </c>
      <c r="G607" s="1">
        <v>422678</v>
      </c>
      <c r="H607" t="s">
        <v>37</v>
      </c>
      <c r="I607" t="s">
        <v>4136</v>
      </c>
      <c r="J607" s="8"/>
      <c r="K607" t="s">
        <v>4137</v>
      </c>
      <c r="L607" t="s">
        <v>4138</v>
      </c>
      <c r="N607" t="s">
        <v>4139</v>
      </c>
      <c r="O607" s="6" t="s">
        <v>4140</v>
      </c>
      <c r="P607" s="6" t="s">
        <v>4139</v>
      </c>
      <c r="Q607" s="6" t="s">
        <v>4138</v>
      </c>
      <c r="R607" s="9" t="s">
        <v>4141</v>
      </c>
      <c r="S607" s="8" t="s">
        <v>44</v>
      </c>
      <c r="U607" s="8"/>
      <c r="V607" s="26">
        <v>76</v>
      </c>
      <c r="W607" s="26">
        <v>179</v>
      </c>
      <c r="X607" s="26">
        <v>99</v>
      </c>
      <c r="Y607" s="26">
        <v>110</v>
      </c>
      <c r="Z607" s="26">
        <f t="shared" si="47"/>
        <v>93.994500000000002</v>
      </c>
      <c r="AA607" s="26">
        <f t="shared" si="47"/>
        <v>154.905</v>
      </c>
      <c r="AB607" s="26"/>
      <c r="AC607" s="26">
        <f t="shared" si="49"/>
        <v>124.44974999999999</v>
      </c>
      <c r="AD607" s="10">
        <f t="shared" si="50"/>
        <v>1.7684073501322743</v>
      </c>
      <c r="AE607" s="11">
        <f t="shared" si="48"/>
        <v>0.72073546554429124</v>
      </c>
      <c r="AF607" s="3"/>
    </row>
    <row r="608" spans="1:33" x14ac:dyDescent="0.2">
      <c r="A608" s="6" t="s">
        <v>4142</v>
      </c>
      <c r="C608" s="1">
        <f t="shared" si="46"/>
        <v>1533</v>
      </c>
      <c r="D608" s="7">
        <v>-67757</v>
      </c>
      <c r="E608" t="s">
        <v>676</v>
      </c>
      <c r="F608" s="1">
        <v>487597</v>
      </c>
      <c r="G608" s="1">
        <v>486065</v>
      </c>
      <c r="H608" t="s">
        <v>37</v>
      </c>
      <c r="I608" t="s">
        <v>4143</v>
      </c>
      <c r="J608" s="8"/>
      <c r="K608" t="s">
        <v>4144</v>
      </c>
      <c r="M608" t="s">
        <v>4145</v>
      </c>
      <c r="N608" t="s">
        <v>4145</v>
      </c>
      <c r="O608" s="6" t="s">
        <v>4146</v>
      </c>
      <c r="P608" s="6" t="s">
        <v>4145</v>
      </c>
      <c r="Q608" s="6" t="s">
        <v>4147</v>
      </c>
      <c r="R608" s="9" t="s">
        <v>4148</v>
      </c>
      <c r="S608" s="8" t="s">
        <v>55</v>
      </c>
      <c r="U608" s="8"/>
      <c r="V608" s="26">
        <v>618</v>
      </c>
      <c r="W608" s="26">
        <v>877</v>
      </c>
      <c r="X608" s="26">
        <v>545</v>
      </c>
      <c r="Y608" s="26">
        <v>591</v>
      </c>
      <c r="Z608" s="26">
        <f t="shared" si="47"/>
        <v>612.74749999999995</v>
      </c>
      <c r="AA608" s="26">
        <f t="shared" si="47"/>
        <v>785.53050000000007</v>
      </c>
      <c r="AB608" s="26"/>
      <c r="AC608" s="26">
        <f t="shared" si="49"/>
        <v>699.13900000000001</v>
      </c>
      <c r="AD608" s="10">
        <f t="shared" si="50"/>
        <v>1.7678552632698703</v>
      </c>
      <c r="AE608" s="11">
        <f t="shared" si="48"/>
        <v>0.35837459957657636</v>
      </c>
      <c r="AF608" s="3"/>
    </row>
    <row r="609" spans="1:33" x14ac:dyDescent="0.2">
      <c r="A609" s="6" t="s">
        <v>4149</v>
      </c>
      <c r="C609" s="1">
        <f t="shared" si="46"/>
        <v>3408</v>
      </c>
      <c r="D609" s="7">
        <v>-22083</v>
      </c>
      <c r="E609" t="s">
        <v>98</v>
      </c>
      <c r="F609" s="1">
        <v>934683</v>
      </c>
      <c r="G609" s="1">
        <v>931276</v>
      </c>
      <c r="H609" t="s">
        <v>37</v>
      </c>
      <c r="I609" t="s">
        <v>4150</v>
      </c>
      <c r="J609" s="8"/>
      <c r="K609" t="s">
        <v>4151</v>
      </c>
      <c r="L609" t="s">
        <v>4152</v>
      </c>
      <c r="M609" t="s">
        <v>4153</v>
      </c>
      <c r="N609" t="s">
        <v>4153</v>
      </c>
      <c r="O609" s="6" t="s">
        <v>4154</v>
      </c>
      <c r="P609" s="6" t="s">
        <v>4153</v>
      </c>
      <c r="Q609" s="6" t="s">
        <v>4152</v>
      </c>
      <c r="R609" s="9" t="s">
        <v>4155</v>
      </c>
      <c r="S609" s="8" t="s">
        <v>55</v>
      </c>
      <c r="U609" s="8"/>
      <c r="V609" s="26">
        <v>139</v>
      </c>
      <c r="W609" s="26">
        <v>229</v>
      </c>
      <c r="X609" s="26">
        <v>101</v>
      </c>
      <c r="Y609" s="26">
        <v>139</v>
      </c>
      <c r="Z609" s="26">
        <f t="shared" si="47"/>
        <v>126.60550000000001</v>
      </c>
      <c r="AA609" s="26">
        <f t="shared" si="47"/>
        <v>196.8845</v>
      </c>
      <c r="AB609" s="26"/>
      <c r="AC609" s="26">
        <f t="shared" si="49"/>
        <v>161.745</v>
      </c>
      <c r="AD609" s="10">
        <f t="shared" si="50"/>
        <v>1.7671278430383817</v>
      </c>
      <c r="AE609" s="11">
        <f t="shared" si="48"/>
        <v>0.63700945785137297</v>
      </c>
      <c r="AF609" s="3"/>
    </row>
    <row r="610" spans="1:33" x14ac:dyDescent="0.2">
      <c r="A610" s="6" t="s">
        <v>4156</v>
      </c>
      <c r="C610" s="1">
        <f t="shared" si="46"/>
        <v>1674</v>
      </c>
      <c r="D610" s="7">
        <v>903429</v>
      </c>
      <c r="E610" t="s">
        <v>48</v>
      </c>
      <c r="F610" s="1">
        <v>1121642</v>
      </c>
      <c r="G610" s="1">
        <v>1119969</v>
      </c>
      <c r="H610" t="s">
        <v>37</v>
      </c>
      <c r="I610" t="s">
        <v>4157</v>
      </c>
      <c r="J610" s="8"/>
      <c r="K610" t="s">
        <v>4158</v>
      </c>
      <c r="L610" t="s">
        <v>4159</v>
      </c>
      <c r="M610" t="s">
        <v>4159</v>
      </c>
      <c r="N610" t="s">
        <v>4159</v>
      </c>
      <c r="O610" s="6" t="s">
        <v>4160</v>
      </c>
      <c r="P610" s="6" t="s">
        <v>4159</v>
      </c>
      <c r="Q610" s="6" t="s">
        <v>55</v>
      </c>
      <c r="R610" s="9" t="s">
        <v>4161</v>
      </c>
      <c r="S610" s="8" t="s">
        <v>55</v>
      </c>
      <c r="U610" s="8"/>
      <c r="V610" s="26">
        <v>355</v>
      </c>
      <c r="W610" s="26">
        <v>441</v>
      </c>
      <c r="X610" s="26">
        <v>282</v>
      </c>
      <c r="Y610" s="26">
        <v>397</v>
      </c>
      <c r="Z610" s="26">
        <f t="shared" si="47"/>
        <v>335.15100000000001</v>
      </c>
      <c r="AA610" s="26">
        <f t="shared" si="47"/>
        <v>453.94349999999997</v>
      </c>
      <c r="AB610" s="26"/>
      <c r="AC610" s="26">
        <f t="shared" si="49"/>
        <v>394.54724999999996</v>
      </c>
      <c r="AD610" s="10">
        <f t="shared" si="50"/>
        <v>1.7658606289016792</v>
      </c>
      <c r="AE610" s="11">
        <f t="shared" si="48"/>
        <v>0.43770150543561415</v>
      </c>
      <c r="AF610" s="3"/>
    </row>
    <row r="611" spans="1:33" x14ac:dyDescent="0.2">
      <c r="A611" s="6" t="s">
        <v>4162</v>
      </c>
      <c r="C611" s="1">
        <f t="shared" si="46"/>
        <v>237</v>
      </c>
      <c r="D611" s="7">
        <v>186573</v>
      </c>
      <c r="E611" t="s">
        <v>66</v>
      </c>
      <c r="F611" s="1">
        <v>1236300</v>
      </c>
      <c r="G611" s="1">
        <v>1236064</v>
      </c>
      <c r="H611" t="s">
        <v>37</v>
      </c>
      <c r="I611" t="s">
        <v>4163</v>
      </c>
      <c r="J611" s="8"/>
      <c r="K611" t="s">
        <v>4164</v>
      </c>
      <c r="O611" s="6"/>
      <c r="P611" s="6"/>
      <c r="Q611" s="6"/>
      <c r="R611" s="9" t="e">
        <v>#N/A</v>
      </c>
      <c r="S611" s="8"/>
      <c r="U611" s="8"/>
      <c r="V611" s="26">
        <v>2709</v>
      </c>
      <c r="W611" s="26">
        <v>3324</v>
      </c>
      <c r="X611" s="26">
        <v>2553</v>
      </c>
      <c r="Y611" s="26">
        <v>2782</v>
      </c>
      <c r="Z611" s="26">
        <f t="shared" si="47"/>
        <v>2773.6914999999999</v>
      </c>
      <c r="AA611" s="26">
        <f t="shared" si="47"/>
        <v>3291.8609999999999</v>
      </c>
      <c r="AB611" s="26"/>
      <c r="AC611" s="26">
        <f t="shared" si="49"/>
        <v>3032.7762499999999</v>
      </c>
      <c r="AD611" s="10">
        <f t="shared" si="50"/>
        <v>1.7643856964739015</v>
      </c>
      <c r="AE611" s="11">
        <f t="shared" si="48"/>
        <v>0.2470960839107969</v>
      </c>
      <c r="AF611" s="3"/>
    </row>
    <row r="612" spans="1:33" x14ac:dyDescent="0.2">
      <c r="A612" s="6" t="s">
        <v>4165</v>
      </c>
      <c r="C612" s="1">
        <f t="shared" si="46"/>
        <v>1226</v>
      </c>
      <c r="D612" s="7">
        <v>974036</v>
      </c>
      <c r="E612" t="s">
        <v>48</v>
      </c>
      <c r="F612" s="1">
        <v>1190800</v>
      </c>
      <c r="G612" s="1">
        <v>1192025</v>
      </c>
      <c r="H612" t="s">
        <v>49</v>
      </c>
      <c r="I612" t="s">
        <v>4166</v>
      </c>
      <c r="J612" s="8"/>
      <c r="K612" t="s">
        <v>4167</v>
      </c>
      <c r="O612" s="6"/>
      <c r="P612" s="6"/>
      <c r="Q612" s="6"/>
      <c r="R612" s="9" t="e">
        <v>#N/A</v>
      </c>
      <c r="S612" s="8"/>
      <c r="U612" s="8"/>
      <c r="V612" s="26">
        <v>494</v>
      </c>
      <c r="W612" s="26">
        <v>738</v>
      </c>
      <c r="X612" s="26">
        <v>478</v>
      </c>
      <c r="Y612" s="26">
        <v>508</v>
      </c>
      <c r="Z612" s="26">
        <f t="shared" si="47"/>
        <v>513.529</v>
      </c>
      <c r="AA612" s="26">
        <f t="shared" si="47"/>
        <v>667.43399999999997</v>
      </c>
      <c r="AB612" s="26"/>
      <c r="AC612" s="26">
        <f t="shared" si="49"/>
        <v>590.48149999999998</v>
      </c>
      <c r="AD612" s="10">
        <f t="shared" si="50"/>
        <v>1.763931423834709</v>
      </c>
      <c r="AE612" s="11">
        <f t="shared" si="48"/>
        <v>0.37817943055788911</v>
      </c>
      <c r="AF612" s="3"/>
    </row>
    <row r="613" spans="1:33" x14ac:dyDescent="0.2">
      <c r="A613" s="6" t="s">
        <v>4168</v>
      </c>
      <c r="C613" s="1">
        <f t="shared" si="46"/>
        <v>1632</v>
      </c>
      <c r="D613" s="7">
        <v>-584672</v>
      </c>
      <c r="E613" t="s">
        <v>149</v>
      </c>
      <c r="F613" s="1">
        <v>207292</v>
      </c>
      <c r="G613" s="1">
        <v>208923</v>
      </c>
      <c r="H613" t="s">
        <v>49</v>
      </c>
      <c r="I613" t="s">
        <v>4169</v>
      </c>
      <c r="J613" s="8"/>
      <c r="K613" t="s">
        <v>4170</v>
      </c>
      <c r="L613" t="s">
        <v>4171</v>
      </c>
      <c r="M613" t="s">
        <v>4172</v>
      </c>
      <c r="N613" t="s">
        <v>4172</v>
      </c>
      <c r="O613" s="6" t="s">
        <v>4173</v>
      </c>
      <c r="P613" s="6" t="s">
        <v>4172</v>
      </c>
      <c r="Q613" s="6" t="s">
        <v>4171</v>
      </c>
      <c r="R613" s="9" t="s">
        <v>4174</v>
      </c>
      <c r="S613" s="8" t="s">
        <v>55</v>
      </c>
      <c r="U613" s="8"/>
      <c r="V613" s="26">
        <v>5</v>
      </c>
      <c r="W613" s="26">
        <v>17</v>
      </c>
      <c r="X613" s="26">
        <v>4</v>
      </c>
      <c r="Y613" s="26">
        <v>28</v>
      </c>
      <c r="Z613" s="26">
        <f t="shared" si="47"/>
        <v>5.7219999999999995</v>
      </c>
      <c r="AA613" s="26">
        <f t="shared" si="47"/>
        <v>25.894000000000002</v>
      </c>
      <c r="AB613" s="26"/>
      <c r="AC613" s="26">
        <f t="shared" si="49"/>
        <v>15.808</v>
      </c>
      <c r="AD613" s="10">
        <f t="shared" si="50"/>
        <v>1.7635155712758481</v>
      </c>
      <c r="AE613" s="11">
        <f t="shared" si="48"/>
        <v>2.1780264413525585</v>
      </c>
      <c r="AF613" s="3"/>
    </row>
    <row r="614" spans="1:33" x14ac:dyDescent="0.2">
      <c r="A614" s="6" t="s">
        <v>4175</v>
      </c>
      <c r="C614" s="1">
        <f t="shared" si="46"/>
        <v>948</v>
      </c>
      <c r="D614" s="7">
        <v>-419682</v>
      </c>
      <c r="E614" t="s">
        <v>66</v>
      </c>
      <c r="F614" s="1">
        <v>629453</v>
      </c>
      <c r="G614" s="1">
        <v>630400</v>
      </c>
      <c r="H614" t="s">
        <v>49</v>
      </c>
      <c r="I614" t="s">
        <v>4176</v>
      </c>
      <c r="J614" s="8"/>
      <c r="K614" t="s">
        <v>4177</v>
      </c>
      <c r="L614" t="s">
        <v>4178</v>
      </c>
      <c r="M614" t="s">
        <v>4179</v>
      </c>
      <c r="N614" t="s">
        <v>4179</v>
      </c>
      <c r="O614" s="6" t="s">
        <v>4180</v>
      </c>
      <c r="P614" s="6" t="s">
        <v>4179</v>
      </c>
      <c r="Q614" s="6" t="s">
        <v>4178</v>
      </c>
      <c r="R614" s="9" t="s">
        <v>4181</v>
      </c>
      <c r="S614" s="8" t="s">
        <v>55</v>
      </c>
      <c r="U614" s="8"/>
      <c r="V614" s="26">
        <v>145</v>
      </c>
      <c r="W614" s="26">
        <v>247</v>
      </c>
      <c r="X614" s="26">
        <v>137</v>
      </c>
      <c r="Y614" s="26">
        <v>173</v>
      </c>
      <c r="Z614" s="26">
        <f t="shared" si="47"/>
        <v>149.6035</v>
      </c>
      <c r="AA614" s="26">
        <f t="shared" si="47"/>
        <v>225.79149999999998</v>
      </c>
      <c r="AB614" s="26"/>
      <c r="AC614" s="26">
        <f t="shared" si="49"/>
        <v>187.69749999999999</v>
      </c>
      <c r="AD614" s="10">
        <f t="shared" si="50"/>
        <v>1.7620633489644726</v>
      </c>
      <c r="AE614" s="11">
        <f t="shared" si="48"/>
        <v>0.59384724865097027</v>
      </c>
      <c r="AF614" s="3"/>
    </row>
    <row r="615" spans="1:33" x14ac:dyDescent="0.2">
      <c r="A615" s="6" t="s">
        <v>4182</v>
      </c>
      <c r="C615" s="1">
        <f t="shared" si="46"/>
        <v>1290</v>
      </c>
      <c r="D615" s="7">
        <v>427673</v>
      </c>
      <c r="E615" t="s">
        <v>89</v>
      </c>
      <c r="F615" s="1">
        <v>654562</v>
      </c>
      <c r="G615" s="1">
        <v>653273</v>
      </c>
      <c r="H615" t="s">
        <v>37</v>
      </c>
      <c r="I615" t="s">
        <v>4183</v>
      </c>
      <c r="J615" s="8"/>
      <c r="K615" t="s">
        <v>4184</v>
      </c>
      <c r="L615" t="s">
        <v>4185</v>
      </c>
      <c r="M615" t="s">
        <v>4186</v>
      </c>
      <c r="N615" t="s">
        <v>4186</v>
      </c>
      <c r="O615" s="6" t="s">
        <v>4187</v>
      </c>
      <c r="P615" s="6" t="s">
        <v>4186</v>
      </c>
      <c r="Q615" s="6" t="s">
        <v>4185</v>
      </c>
      <c r="R615" s="9" t="s">
        <v>4188</v>
      </c>
      <c r="S615" s="8" t="s">
        <v>55</v>
      </c>
      <c r="U615" s="8"/>
      <c r="V615" s="26">
        <v>305</v>
      </c>
      <c r="W615" s="26">
        <v>496</v>
      </c>
      <c r="X615" s="26">
        <v>317</v>
      </c>
      <c r="Y615" s="26">
        <v>338</v>
      </c>
      <c r="Z615" s="26">
        <f t="shared" si="47"/>
        <v>329.59350000000001</v>
      </c>
      <c r="AA615" s="26">
        <f t="shared" si="47"/>
        <v>446.899</v>
      </c>
      <c r="AB615" s="26"/>
      <c r="AC615" s="26">
        <f t="shared" si="49"/>
        <v>388.24625000000003</v>
      </c>
      <c r="AD615" s="10">
        <f t="shared" si="50"/>
        <v>1.7613395420228182</v>
      </c>
      <c r="AE615" s="11">
        <f t="shared" si="48"/>
        <v>0.43926102546765544</v>
      </c>
      <c r="AF615" s="3"/>
    </row>
    <row r="616" spans="1:33" x14ac:dyDescent="0.2">
      <c r="A616" s="6" t="s">
        <v>4189</v>
      </c>
      <c r="C616" s="1">
        <f t="shared" si="46"/>
        <v>315</v>
      </c>
      <c r="D616" s="7">
        <v>-343826</v>
      </c>
      <c r="E616" t="s">
        <v>676</v>
      </c>
      <c r="F616" s="1">
        <v>210605</v>
      </c>
      <c r="G616" s="1">
        <v>210919</v>
      </c>
      <c r="H616" t="s">
        <v>49</v>
      </c>
      <c r="I616" t="s">
        <v>4190</v>
      </c>
      <c r="J616" s="8"/>
      <c r="K616" t="s">
        <v>4191</v>
      </c>
      <c r="L616" t="s">
        <v>4192</v>
      </c>
      <c r="M616" t="s">
        <v>4193</v>
      </c>
      <c r="N616" t="s">
        <v>4193</v>
      </c>
      <c r="O616" s="6" t="s">
        <v>4194</v>
      </c>
      <c r="P616" s="6" t="s">
        <v>4193</v>
      </c>
      <c r="Q616" s="6" t="s">
        <v>4192</v>
      </c>
      <c r="R616" s="9" t="s">
        <v>4195</v>
      </c>
      <c r="S616" s="8" t="s">
        <v>55</v>
      </c>
      <c r="U616" s="8"/>
      <c r="V616" s="26">
        <v>527</v>
      </c>
      <c r="W616" s="26">
        <v>761</v>
      </c>
      <c r="X616" s="26">
        <v>438</v>
      </c>
      <c r="Y616" s="26">
        <v>476</v>
      </c>
      <c r="Z616" s="26">
        <f t="shared" si="47"/>
        <v>507.80899999999997</v>
      </c>
      <c r="AA616" s="26">
        <f t="shared" si="47"/>
        <v>660.19800000000009</v>
      </c>
      <c r="AB616" s="26"/>
      <c r="AC616" s="26">
        <f t="shared" si="49"/>
        <v>584.00350000000003</v>
      </c>
      <c r="AD616" s="10">
        <f t="shared" si="50"/>
        <v>1.7593311100855928</v>
      </c>
      <c r="AE616" s="11">
        <f t="shared" si="48"/>
        <v>0.37861280369164058</v>
      </c>
      <c r="AF616" s="3"/>
    </row>
    <row r="617" spans="1:33" x14ac:dyDescent="0.2">
      <c r="A617" s="6" t="s">
        <v>4196</v>
      </c>
      <c r="C617" s="1">
        <f t="shared" si="46"/>
        <v>1578</v>
      </c>
      <c r="D617" s="7">
        <v>345982</v>
      </c>
      <c r="E617" t="s">
        <v>48</v>
      </c>
      <c r="F617" s="1">
        <v>562570</v>
      </c>
      <c r="G617" s="1">
        <v>564147</v>
      </c>
      <c r="H617" t="s">
        <v>49</v>
      </c>
      <c r="I617" t="s">
        <v>4197</v>
      </c>
      <c r="J617" s="8"/>
      <c r="K617" t="s">
        <v>4198</v>
      </c>
      <c r="L617" t="s">
        <v>4199</v>
      </c>
      <c r="M617" t="s">
        <v>4200</v>
      </c>
      <c r="N617" t="s">
        <v>4200</v>
      </c>
      <c r="O617" s="6" t="s">
        <v>4201</v>
      </c>
      <c r="P617" s="6" t="s">
        <v>4200</v>
      </c>
      <c r="Q617" s="6" t="s">
        <v>4199</v>
      </c>
      <c r="R617" s="9" t="s">
        <v>4202</v>
      </c>
      <c r="S617" s="8" t="s">
        <v>44</v>
      </c>
      <c r="U617" s="8"/>
      <c r="V617" s="26">
        <v>458</v>
      </c>
      <c r="W617" s="26">
        <v>633</v>
      </c>
      <c r="X617" s="26">
        <v>407</v>
      </c>
      <c r="Y617" s="26">
        <v>480</v>
      </c>
      <c r="Z617" s="26">
        <f t="shared" si="47"/>
        <v>456.08850000000001</v>
      </c>
      <c r="AA617" s="26">
        <f t="shared" si="47"/>
        <v>598.54</v>
      </c>
      <c r="AB617" s="26"/>
      <c r="AC617" s="26">
        <f t="shared" si="49"/>
        <v>527.31425000000002</v>
      </c>
      <c r="AD617" s="10">
        <f t="shared" si="50"/>
        <v>1.7588813416786713</v>
      </c>
      <c r="AE617" s="11">
        <f t="shared" si="48"/>
        <v>0.39213387071033146</v>
      </c>
      <c r="AF617" s="3"/>
    </row>
    <row r="618" spans="1:33" x14ac:dyDescent="0.2">
      <c r="A618" s="6" t="s">
        <v>4203</v>
      </c>
      <c r="C618" s="1">
        <f t="shared" si="46"/>
        <v>267</v>
      </c>
      <c r="D618" s="7">
        <v>117387</v>
      </c>
      <c r="E618" t="s">
        <v>58</v>
      </c>
      <c r="F618" s="1">
        <v>194560</v>
      </c>
      <c r="G618" s="1">
        <v>194826</v>
      </c>
      <c r="H618" t="s">
        <v>49</v>
      </c>
      <c r="I618" t="s">
        <v>4204</v>
      </c>
      <c r="J618" s="8"/>
      <c r="K618" t="s">
        <v>4205</v>
      </c>
      <c r="O618" s="6"/>
      <c r="P618" s="6"/>
      <c r="Q618" s="6"/>
      <c r="R618" s="9" t="e">
        <v>#N/A</v>
      </c>
      <c r="S618" s="8"/>
      <c r="U618" s="8"/>
      <c r="V618" s="26">
        <v>770</v>
      </c>
      <c r="W618" s="26">
        <v>1121</v>
      </c>
      <c r="X618" s="26">
        <v>658</v>
      </c>
      <c r="Y618" s="26">
        <v>660</v>
      </c>
      <c r="Z618" s="26">
        <f t="shared" si="47"/>
        <v>751.51900000000001</v>
      </c>
      <c r="AA618" s="26">
        <f t="shared" si="47"/>
        <v>947.93000000000006</v>
      </c>
      <c r="AB618" s="26"/>
      <c r="AC618" s="26">
        <f t="shared" si="49"/>
        <v>849.72450000000003</v>
      </c>
      <c r="AD618" s="10">
        <f t="shared" si="50"/>
        <v>1.7565969357985234</v>
      </c>
      <c r="AE618" s="11">
        <f t="shared" si="48"/>
        <v>0.33497094807123645</v>
      </c>
      <c r="AF618" s="3"/>
      <c r="AG618" s="2">
        <v>0</v>
      </c>
    </row>
    <row r="619" spans="1:33" x14ac:dyDescent="0.2">
      <c r="A619" s="6" t="s">
        <v>4206</v>
      </c>
      <c r="C619" s="1">
        <f t="shared" si="46"/>
        <v>933</v>
      </c>
      <c r="D619" s="7">
        <v>96736</v>
      </c>
      <c r="E619" t="s">
        <v>328</v>
      </c>
      <c r="F619" s="1">
        <v>157053</v>
      </c>
      <c r="G619" s="1">
        <v>157985</v>
      </c>
      <c r="H619" t="s">
        <v>49</v>
      </c>
      <c r="I619" t="s">
        <v>4207</v>
      </c>
      <c r="J619" s="8"/>
      <c r="K619" t="s">
        <v>4208</v>
      </c>
      <c r="M619" t="s">
        <v>4209</v>
      </c>
      <c r="N619" t="s">
        <v>4209</v>
      </c>
      <c r="O619" s="6" t="s">
        <v>4210</v>
      </c>
      <c r="P619" s="6" t="s">
        <v>4209</v>
      </c>
      <c r="Q619" s="6" t="s">
        <v>4211</v>
      </c>
      <c r="R619" s="9" t="s">
        <v>4212</v>
      </c>
      <c r="S619" s="8" t="s">
        <v>44</v>
      </c>
      <c r="U619" s="8"/>
      <c r="V619" s="26">
        <v>72</v>
      </c>
      <c r="W619" s="26">
        <v>110</v>
      </c>
      <c r="X619" s="26">
        <v>76</v>
      </c>
      <c r="Y619" s="26">
        <v>135</v>
      </c>
      <c r="Z619" s="26">
        <f t="shared" si="47"/>
        <v>79.217999999999989</v>
      </c>
      <c r="AA619" s="26">
        <f t="shared" si="47"/>
        <v>135.04250000000002</v>
      </c>
      <c r="AB619" s="26"/>
      <c r="AC619" s="26">
        <f t="shared" si="49"/>
        <v>107.13025</v>
      </c>
      <c r="AD619" s="10">
        <f t="shared" si="50"/>
        <v>1.7560864728896384</v>
      </c>
      <c r="AE619" s="11">
        <f t="shared" si="48"/>
        <v>0.76951333417161727</v>
      </c>
      <c r="AF619" s="3"/>
    </row>
    <row r="620" spans="1:33" x14ac:dyDescent="0.2">
      <c r="A620" s="6" t="s">
        <v>4213</v>
      </c>
      <c r="C620" s="1">
        <f t="shared" si="46"/>
        <v>1542</v>
      </c>
      <c r="D620" s="7">
        <v>-620231</v>
      </c>
      <c r="E620" t="s">
        <v>66</v>
      </c>
      <c r="F620" s="1">
        <v>430148</v>
      </c>
      <c r="G620" s="1">
        <v>428607</v>
      </c>
      <c r="H620" t="s">
        <v>37</v>
      </c>
      <c r="I620" t="s">
        <v>4214</v>
      </c>
      <c r="J620" s="8"/>
      <c r="K620" t="s">
        <v>4215</v>
      </c>
      <c r="N620" t="s">
        <v>4216</v>
      </c>
      <c r="O620" s="6" t="s">
        <v>4217</v>
      </c>
      <c r="P620" s="6" t="s">
        <v>4216</v>
      </c>
      <c r="Q620" s="6" t="s">
        <v>4218</v>
      </c>
      <c r="R620" s="9" t="s">
        <v>4219</v>
      </c>
      <c r="S620" s="8" t="s">
        <v>44</v>
      </c>
      <c r="U620" s="8"/>
      <c r="V620" s="26">
        <v>29</v>
      </c>
      <c r="W620" s="26">
        <v>84</v>
      </c>
      <c r="X620" s="26">
        <v>43</v>
      </c>
      <c r="Y620" s="26">
        <v>64</v>
      </c>
      <c r="Z620" s="26">
        <f t="shared" si="47"/>
        <v>39.386499999999998</v>
      </c>
      <c r="AA620" s="26">
        <f t="shared" si="47"/>
        <v>80.472000000000008</v>
      </c>
      <c r="AB620" s="26"/>
      <c r="AC620" s="26">
        <f t="shared" si="49"/>
        <v>59.929250000000003</v>
      </c>
      <c r="AD620" s="10">
        <f t="shared" si="50"/>
        <v>1.7513614661770809</v>
      </c>
      <c r="AE620" s="11">
        <f t="shared" si="48"/>
        <v>1.0307856684336971</v>
      </c>
      <c r="AF620" s="3"/>
    </row>
    <row r="621" spans="1:33" x14ac:dyDescent="0.2">
      <c r="A621" s="6" t="s">
        <v>4220</v>
      </c>
      <c r="C621" s="1">
        <f t="shared" si="46"/>
        <v>3096</v>
      </c>
      <c r="D621" s="7">
        <v>-24094</v>
      </c>
      <c r="E621" t="s">
        <v>74</v>
      </c>
      <c r="F621" s="1">
        <v>964635</v>
      </c>
      <c r="G621" s="1">
        <v>961540</v>
      </c>
      <c r="H621" t="s">
        <v>37</v>
      </c>
      <c r="I621" t="s">
        <v>4221</v>
      </c>
      <c r="J621" s="8"/>
      <c r="K621" t="s">
        <v>4222</v>
      </c>
      <c r="L621" t="s">
        <v>4223</v>
      </c>
      <c r="M621" t="s">
        <v>4224</v>
      </c>
      <c r="N621" t="s">
        <v>4224</v>
      </c>
      <c r="O621" s="6" t="s">
        <v>4225</v>
      </c>
      <c r="P621" s="6" t="s">
        <v>4224</v>
      </c>
      <c r="Q621" s="6" t="s">
        <v>4226</v>
      </c>
      <c r="R621" s="9" t="s">
        <v>4227</v>
      </c>
      <c r="S621" s="8" t="s">
        <v>55</v>
      </c>
      <c r="U621" s="8"/>
      <c r="V621" s="26">
        <v>1192</v>
      </c>
      <c r="W621" s="26">
        <v>1637</v>
      </c>
      <c r="X621" s="26">
        <v>1033</v>
      </c>
      <c r="Y621" s="26">
        <v>1055</v>
      </c>
      <c r="Z621" s="26">
        <f t="shared" si="47"/>
        <v>1170.8315</v>
      </c>
      <c r="AA621" s="26">
        <f t="shared" si="47"/>
        <v>1437.2024999999999</v>
      </c>
      <c r="AB621" s="26"/>
      <c r="AC621" s="26">
        <f t="shared" si="49"/>
        <v>1304.0169999999998</v>
      </c>
      <c r="AD621" s="10">
        <f t="shared" si="50"/>
        <v>1.7503165901391018</v>
      </c>
      <c r="AE621" s="11">
        <f t="shared" si="48"/>
        <v>0.29572988442274389</v>
      </c>
      <c r="AF621" s="3"/>
    </row>
    <row r="622" spans="1:33" x14ac:dyDescent="0.2">
      <c r="A622" s="6" t="s">
        <v>4228</v>
      </c>
      <c r="C622" s="1">
        <f t="shared" si="46"/>
        <v>348</v>
      </c>
      <c r="D622" s="7">
        <v>-763361</v>
      </c>
      <c r="E622" t="s">
        <v>149</v>
      </c>
      <c r="F622" s="1">
        <v>29592</v>
      </c>
      <c r="G622" s="1">
        <v>29245</v>
      </c>
      <c r="H622" t="s">
        <v>37</v>
      </c>
      <c r="I622" t="s">
        <v>4229</v>
      </c>
      <c r="J622" s="8"/>
      <c r="K622" t="s">
        <v>4230</v>
      </c>
      <c r="O622" s="6"/>
      <c r="P622" s="6"/>
      <c r="Q622" s="6"/>
      <c r="R622" s="9" t="e">
        <v>#N/A</v>
      </c>
      <c r="S622" s="8"/>
      <c r="U622" s="8"/>
      <c r="V622" s="26">
        <v>52</v>
      </c>
      <c r="W622" s="26">
        <v>117</v>
      </c>
      <c r="X622" s="26">
        <v>69</v>
      </c>
      <c r="Y622" s="26">
        <v>97</v>
      </c>
      <c r="Z622" s="26">
        <f t="shared" si="47"/>
        <v>65.329499999999996</v>
      </c>
      <c r="AA622" s="26">
        <f t="shared" si="47"/>
        <v>116.29349999999999</v>
      </c>
      <c r="AB622" s="26"/>
      <c r="AC622" s="26">
        <f t="shared" si="49"/>
        <v>90.811499999999995</v>
      </c>
      <c r="AD622" s="10">
        <f t="shared" si="50"/>
        <v>1.7495835275310445</v>
      </c>
      <c r="AE622" s="11">
        <f t="shared" si="48"/>
        <v>0.83196395920616495</v>
      </c>
      <c r="AF622" s="3"/>
    </row>
    <row r="623" spans="1:33" x14ac:dyDescent="0.2">
      <c r="A623" s="6" t="s">
        <v>4231</v>
      </c>
      <c r="C623" s="1">
        <f t="shared" si="46"/>
        <v>2178</v>
      </c>
      <c r="D623" s="7">
        <v>-121332</v>
      </c>
      <c r="E623" t="s">
        <v>98</v>
      </c>
      <c r="F623" s="1">
        <v>834819</v>
      </c>
      <c r="G623" s="1">
        <v>832642</v>
      </c>
      <c r="H623" t="s">
        <v>37</v>
      </c>
      <c r="I623" t="s">
        <v>4232</v>
      </c>
      <c r="J623" s="8"/>
      <c r="K623" t="s">
        <v>4233</v>
      </c>
      <c r="M623" t="s">
        <v>4234</v>
      </c>
      <c r="N623" t="s">
        <v>4234</v>
      </c>
      <c r="O623" s="6" t="s">
        <v>4235</v>
      </c>
      <c r="P623" s="6" t="s">
        <v>4234</v>
      </c>
      <c r="Q623" s="6" t="s">
        <v>4236</v>
      </c>
      <c r="R623" s="9" t="s">
        <v>4237</v>
      </c>
      <c r="S623" s="8" t="s">
        <v>55</v>
      </c>
      <c r="U623" s="8"/>
      <c r="V623" s="26">
        <v>1444</v>
      </c>
      <c r="W623" s="26">
        <v>1683</v>
      </c>
      <c r="X623" s="26">
        <v>1306</v>
      </c>
      <c r="Y623" s="26">
        <v>1564</v>
      </c>
      <c r="Z623" s="26">
        <f t="shared" si="47"/>
        <v>1448.4829999999999</v>
      </c>
      <c r="AA623" s="26">
        <f t="shared" si="47"/>
        <v>1758.222</v>
      </c>
      <c r="AB623" s="26"/>
      <c r="AC623" s="26">
        <f t="shared" si="49"/>
        <v>1603.3525</v>
      </c>
      <c r="AD623" s="10">
        <f t="shared" si="50"/>
        <v>1.7430207857167297</v>
      </c>
      <c r="AE623" s="11">
        <f t="shared" si="48"/>
        <v>0.27957448967447462</v>
      </c>
      <c r="AF623" s="3"/>
    </row>
    <row r="624" spans="1:33" x14ac:dyDescent="0.2">
      <c r="A624" s="6" t="s">
        <v>4238</v>
      </c>
      <c r="C624" s="1">
        <f t="shared" si="46"/>
        <v>1470</v>
      </c>
      <c r="D624" s="7">
        <v>-610641</v>
      </c>
      <c r="E624" t="s">
        <v>149</v>
      </c>
      <c r="F624" s="1">
        <v>181404</v>
      </c>
      <c r="G624" s="1">
        <v>182873</v>
      </c>
      <c r="H624" t="s">
        <v>49</v>
      </c>
      <c r="I624" t="s">
        <v>4239</v>
      </c>
      <c r="J624" s="8"/>
      <c r="K624" t="s">
        <v>4240</v>
      </c>
      <c r="L624" t="s">
        <v>4241</v>
      </c>
      <c r="M624" t="s">
        <v>4242</v>
      </c>
      <c r="N624" t="s">
        <v>4242</v>
      </c>
      <c r="O624" s="6" t="s">
        <v>4243</v>
      </c>
      <c r="P624" s="6" t="s">
        <v>4242</v>
      </c>
      <c r="Q624" s="6" t="s">
        <v>4241</v>
      </c>
      <c r="R624" s="9" t="s">
        <v>4244</v>
      </c>
      <c r="S624" s="8" t="s">
        <v>55</v>
      </c>
      <c r="U624" s="8"/>
      <c r="V624" s="26">
        <v>626</v>
      </c>
      <c r="W624" s="26">
        <v>825</v>
      </c>
      <c r="X624" s="26">
        <v>530</v>
      </c>
      <c r="Y624" s="26">
        <v>622</v>
      </c>
      <c r="Z624" s="26">
        <f t="shared" si="47"/>
        <v>608.41499999999996</v>
      </c>
      <c r="AA624" s="26">
        <f t="shared" si="47"/>
        <v>777.68100000000004</v>
      </c>
      <c r="AB624" s="26"/>
      <c r="AC624" s="26">
        <f t="shared" si="49"/>
        <v>693.048</v>
      </c>
      <c r="AD624" s="10">
        <f t="shared" si="50"/>
        <v>1.7419410862523539</v>
      </c>
      <c r="AE624" s="11">
        <f t="shared" si="48"/>
        <v>0.35412276982224278</v>
      </c>
      <c r="AF624" s="3"/>
    </row>
    <row r="625" spans="1:33" x14ac:dyDescent="0.2">
      <c r="A625" s="6" t="s">
        <v>4245</v>
      </c>
      <c r="C625" s="1">
        <f t="shared" si="46"/>
        <v>2667</v>
      </c>
      <c r="D625" s="7">
        <v>-383425</v>
      </c>
      <c r="E625" t="s">
        <v>66</v>
      </c>
      <c r="F625" s="1">
        <v>664851</v>
      </c>
      <c r="G625" s="1">
        <v>667517</v>
      </c>
      <c r="H625" t="s">
        <v>49</v>
      </c>
      <c r="I625" t="s">
        <v>4246</v>
      </c>
      <c r="J625" s="8"/>
      <c r="K625" t="s">
        <v>4247</v>
      </c>
      <c r="M625" t="s">
        <v>4248</v>
      </c>
      <c r="N625" t="s">
        <v>4248</v>
      </c>
      <c r="O625" s="6" t="s">
        <v>4249</v>
      </c>
      <c r="P625" s="6" t="s">
        <v>4248</v>
      </c>
      <c r="Q625" s="6" t="s">
        <v>4250</v>
      </c>
      <c r="R625" s="9" t="s">
        <v>4251</v>
      </c>
      <c r="S625" s="8" t="s">
        <v>55</v>
      </c>
      <c r="U625" s="8"/>
      <c r="V625" s="26">
        <v>1023</v>
      </c>
      <c r="W625" s="26">
        <v>1589</v>
      </c>
      <c r="X625" s="26">
        <v>1498</v>
      </c>
      <c r="Y625" s="26">
        <v>1437</v>
      </c>
      <c r="Z625" s="26">
        <f t="shared" si="47"/>
        <v>1344.6390000000001</v>
      </c>
      <c r="AA625" s="26">
        <f t="shared" si="47"/>
        <v>1636.8634999999999</v>
      </c>
      <c r="AB625" s="26"/>
      <c r="AC625" s="26">
        <f t="shared" si="49"/>
        <v>1490.75125</v>
      </c>
      <c r="AD625" s="10">
        <f t="shared" si="50"/>
        <v>1.7375277296552374</v>
      </c>
      <c r="AE625" s="11">
        <f t="shared" si="48"/>
        <v>0.28371511945460604</v>
      </c>
      <c r="AF625" s="3"/>
    </row>
    <row r="626" spans="1:33" x14ac:dyDescent="0.2">
      <c r="A626" s="6" t="s">
        <v>4252</v>
      </c>
      <c r="C626" s="1">
        <f t="shared" si="46"/>
        <v>2973</v>
      </c>
      <c r="D626" s="7">
        <v>83095</v>
      </c>
      <c r="E626" t="s">
        <v>89</v>
      </c>
      <c r="F626" s="1">
        <v>310826</v>
      </c>
      <c r="G626" s="1">
        <v>307854</v>
      </c>
      <c r="H626" t="s">
        <v>37</v>
      </c>
      <c r="I626" t="s">
        <v>4253</v>
      </c>
      <c r="J626" s="8"/>
      <c r="K626" t="s">
        <v>4254</v>
      </c>
      <c r="L626" t="s">
        <v>4255</v>
      </c>
      <c r="M626" t="s">
        <v>4256</v>
      </c>
      <c r="N626" t="s">
        <v>4256</v>
      </c>
      <c r="O626" s="6" t="s">
        <v>4257</v>
      </c>
      <c r="P626" s="6" t="s">
        <v>4256</v>
      </c>
      <c r="Q626" s="6" t="s">
        <v>4255</v>
      </c>
      <c r="R626" s="9" t="s">
        <v>4258</v>
      </c>
      <c r="S626" s="8" t="s">
        <v>55</v>
      </c>
      <c r="U626" s="8"/>
      <c r="V626" s="26">
        <v>2741</v>
      </c>
      <c r="W626" s="26">
        <v>3623</v>
      </c>
      <c r="X626" s="26">
        <v>2638</v>
      </c>
      <c r="Y626" s="26">
        <v>2636</v>
      </c>
      <c r="Z626" s="26">
        <f t="shared" si="47"/>
        <v>2836.9089999999997</v>
      </c>
      <c r="AA626" s="26">
        <f t="shared" si="47"/>
        <v>3355.8780000000002</v>
      </c>
      <c r="AB626" s="26"/>
      <c r="AC626" s="26">
        <f t="shared" si="49"/>
        <v>3096.3935000000001</v>
      </c>
      <c r="AD626" s="10">
        <f t="shared" si="50"/>
        <v>1.7372760572472068</v>
      </c>
      <c r="AE626" s="11">
        <f t="shared" si="48"/>
        <v>0.24237039503213917</v>
      </c>
      <c r="AF626" s="3"/>
    </row>
    <row r="627" spans="1:33" x14ac:dyDescent="0.2">
      <c r="A627" s="6" t="s">
        <v>4259</v>
      </c>
      <c r="C627" s="1">
        <f t="shared" si="46"/>
        <v>1344</v>
      </c>
      <c r="D627" s="7">
        <v>474030</v>
      </c>
      <c r="E627" t="s">
        <v>141</v>
      </c>
      <c r="F627" s="1">
        <v>731078</v>
      </c>
      <c r="G627" s="1">
        <v>732421</v>
      </c>
      <c r="H627" t="s">
        <v>49</v>
      </c>
      <c r="I627" t="s">
        <v>4260</v>
      </c>
      <c r="J627" s="8"/>
      <c r="K627" t="s">
        <v>4261</v>
      </c>
      <c r="L627" t="s">
        <v>4262</v>
      </c>
      <c r="M627" t="s">
        <v>4263</v>
      </c>
      <c r="N627" t="s">
        <v>4264</v>
      </c>
      <c r="O627" s="6" t="s">
        <v>4265</v>
      </c>
      <c r="P627" s="6" t="s">
        <v>4264</v>
      </c>
      <c r="Q627" s="6" t="s">
        <v>4262</v>
      </c>
      <c r="R627" s="9" t="s">
        <v>4266</v>
      </c>
      <c r="S627" s="8" t="s">
        <v>55</v>
      </c>
      <c r="U627" s="8"/>
      <c r="V627" s="26">
        <v>49</v>
      </c>
      <c r="W627" s="26">
        <v>97</v>
      </c>
      <c r="X627" s="26">
        <v>30</v>
      </c>
      <c r="Y627" s="26">
        <v>59</v>
      </c>
      <c r="Z627" s="26">
        <f t="shared" si="47"/>
        <v>42.164999999999999</v>
      </c>
      <c r="AA627" s="26">
        <f t="shared" si="47"/>
        <v>84.044499999999999</v>
      </c>
      <c r="AB627" s="26"/>
      <c r="AC627" s="26">
        <f t="shared" si="49"/>
        <v>63.104749999999996</v>
      </c>
      <c r="AD627" s="10">
        <f t="shared" si="50"/>
        <v>1.7371068246185168</v>
      </c>
      <c r="AE627" s="11">
        <f t="shared" si="48"/>
        <v>0.9951074559518025</v>
      </c>
      <c r="AF627" s="3"/>
    </row>
    <row r="628" spans="1:33" x14ac:dyDescent="0.2">
      <c r="A628" s="6" t="s">
        <v>4267</v>
      </c>
      <c r="C628" s="1">
        <f t="shared" si="46"/>
        <v>372</v>
      </c>
      <c r="D628" s="7">
        <v>-57971</v>
      </c>
      <c r="E628" t="s">
        <v>676</v>
      </c>
      <c r="F628" s="1">
        <v>496431</v>
      </c>
      <c r="G628" s="1">
        <v>496802</v>
      </c>
      <c r="H628" t="s">
        <v>49</v>
      </c>
      <c r="I628" t="s">
        <v>4268</v>
      </c>
      <c r="J628" s="8"/>
      <c r="K628" t="s">
        <v>4269</v>
      </c>
      <c r="L628" t="s">
        <v>4270</v>
      </c>
      <c r="M628" t="s">
        <v>4271</v>
      </c>
      <c r="N628" t="s">
        <v>4271</v>
      </c>
      <c r="O628" s="6" t="s">
        <v>4272</v>
      </c>
      <c r="P628" s="6" t="s">
        <v>4271</v>
      </c>
      <c r="Q628" s="6" t="s">
        <v>4270</v>
      </c>
      <c r="R628" s="9" t="s">
        <v>4273</v>
      </c>
      <c r="S628" s="8" t="s">
        <v>55</v>
      </c>
      <c r="U628" s="8"/>
      <c r="V628" s="26">
        <v>668</v>
      </c>
      <c r="W628" s="26">
        <v>924</v>
      </c>
      <c r="X628" s="26">
        <v>503</v>
      </c>
      <c r="Y628" s="26">
        <v>548</v>
      </c>
      <c r="Z628" s="26">
        <f t="shared" si="47"/>
        <v>614.41650000000004</v>
      </c>
      <c r="AA628" s="26">
        <f t="shared" si="47"/>
        <v>783.85400000000004</v>
      </c>
      <c r="AB628" s="26"/>
      <c r="AC628" s="26">
        <f t="shared" si="49"/>
        <v>699.13525000000004</v>
      </c>
      <c r="AD628" s="10">
        <f t="shared" si="50"/>
        <v>1.7332888541839266</v>
      </c>
      <c r="AE628" s="11">
        <f t="shared" si="48"/>
        <v>0.35136800438302423</v>
      </c>
      <c r="AF628" s="3"/>
    </row>
    <row r="629" spans="1:33" x14ac:dyDescent="0.2">
      <c r="A629" s="6" t="s">
        <v>4274</v>
      </c>
      <c r="C629" s="1">
        <f t="shared" si="46"/>
        <v>3012</v>
      </c>
      <c r="D629" s="7">
        <v>613351</v>
      </c>
      <c r="E629" t="s">
        <v>48</v>
      </c>
      <c r="F629" s="1">
        <v>832233</v>
      </c>
      <c r="G629" s="1">
        <v>829222</v>
      </c>
      <c r="H629" t="s">
        <v>37</v>
      </c>
      <c r="I629" t="s">
        <v>4275</v>
      </c>
      <c r="J629" s="8"/>
      <c r="K629" t="s">
        <v>4276</v>
      </c>
      <c r="L629" t="s">
        <v>4277</v>
      </c>
      <c r="M629" t="s">
        <v>4278</v>
      </c>
      <c r="N629" t="s">
        <v>4278</v>
      </c>
      <c r="O629" s="6" t="s">
        <v>4279</v>
      </c>
      <c r="P629" s="6" t="s">
        <v>4278</v>
      </c>
      <c r="Q629" s="6" t="s">
        <v>4277</v>
      </c>
      <c r="R629" s="9" t="s">
        <v>4280</v>
      </c>
      <c r="S629" s="8" t="s">
        <v>55</v>
      </c>
      <c r="U629" s="8"/>
      <c r="V629" s="26">
        <v>376</v>
      </c>
      <c r="W629" s="26">
        <v>459</v>
      </c>
      <c r="X629" s="26">
        <v>333</v>
      </c>
      <c r="Y629" s="26">
        <v>457</v>
      </c>
      <c r="Z629" s="26">
        <f t="shared" si="47"/>
        <v>373.98149999999998</v>
      </c>
      <c r="AA629" s="26">
        <f t="shared" si="47"/>
        <v>498.07350000000002</v>
      </c>
      <c r="AB629" s="26"/>
      <c r="AC629" s="26">
        <f t="shared" si="49"/>
        <v>436.02750000000003</v>
      </c>
      <c r="AD629" s="10">
        <f t="shared" si="50"/>
        <v>1.7314211466928497</v>
      </c>
      <c r="AE629" s="11">
        <f t="shared" si="48"/>
        <v>0.41339174937390821</v>
      </c>
      <c r="AF629" s="3"/>
    </row>
    <row r="630" spans="1:33" x14ac:dyDescent="0.2">
      <c r="A630" s="6" t="s">
        <v>4281</v>
      </c>
      <c r="C630" s="1">
        <f t="shared" si="46"/>
        <v>2391</v>
      </c>
      <c r="D630" s="7">
        <v>210593</v>
      </c>
      <c r="E630" t="s">
        <v>141</v>
      </c>
      <c r="F630" s="1">
        <v>469508</v>
      </c>
      <c r="G630" s="1">
        <v>467118</v>
      </c>
      <c r="H630" t="s">
        <v>37</v>
      </c>
      <c r="I630" t="s">
        <v>4282</v>
      </c>
      <c r="J630" s="8"/>
      <c r="K630" t="s">
        <v>4283</v>
      </c>
      <c r="L630" t="s">
        <v>4284</v>
      </c>
      <c r="M630" t="s">
        <v>4285</v>
      </c>
      <c r="N630" t="s">
        <v>4285</v>
      </c>
      <c r="O630" s="6" t="s">
        <v>4286</v>
      </c>
      <c r="P630" s="6" t="s">
        <v>4285</v>
      </c>
      <c r="Q630" s="6" t="s">
        <v>4284</v>
      </c>
      <c r="R630" s="9" t="s">
        <v>4287</v>
      </c>
      <c r="S630" s="8" t="s">
        <v>55</v>
      </c>
      <c r="U630" s="8"/>
      <c r="V630" s="26">
        <v>111</v>
      </c>
      <c r="W630" s="26">
        <v>171</v>
      </c>
      <c r="X630" s="26">
        <v>104</v>
      </c>
      <c r="Y630" s="26">
        <v>159</v>
      </c>
      <c r="Z630" s="26">
        <f t="shared" si="47"/>
        <v>114.27199999999999</v>
      </c>
      <c r="AA630" s="26">
        <f t="shared" si="47"/>
        <v>179.59449999999998</v>
      </c>
      <c r="AB630" s="26"/>
      <c r="AC630" s="26">
        <f t="shared" si="49"/>
        <v>146.93324999999999</v>
      </c>
      <c r="AD630" s="10">
        <f t="shared" si="50"/>
        <v>1.730935064015225</v>
      </c>
      <c r="AE630" s="11">
        <f t="shared" si="48"/>
        <v>0.65227122472588728</v>
      </c>
      <c r="AF630" s="3"/>
    </row>
    <row r="631" spans="1:33" x14ac:dyDescent="0.2">
      <c r="A631" s="6" t="s">
        <v>4288</v>
      </c>
      <c r="C631" s="1">
        <f t="shared" si="46"/>
        <v>1977</v>
      </c>
      <c r="D631" s="7">
        <v>-89758</v>
      </c>
      <c r="E631" t="s">
        <v>98</v>
      </c>
      <c r="F631" s="1">
        <v>866293</v>
      </c>
      <c r="G631" s="1">
        <v>864317</v>
      </c>
      <c r="H631" t="s">
        <v>37</v>
      </c>
      <c r="I631" t="s">
        <v>4289</v>
      </c>
      <c r="J631" s="8"/>
      <c r="K631" t="s">
        <v>4290</v>
      </c>
      <c r="L631" t="s">
        <v>4291</v>
      </c>
      <c r="M631" t="s">
        <v>4292</v>
      </c>
      <c r="N631" t="s">
        <v>4292</v>
      </c>
      <c r="O631" s="6" t="s">
        <v>4293</v>
      </c>
      <c r="P631" s="6" t="s">
        <v>4292</v>
      </c>
      <c r="Q631" s="6" t="s">
        <v>4291</v>
      </c>
      <c r="R631" s="9" t="s">
        <v>4294</v>
      </c>
      <c r="S631" s="8" t="s">
        <v>55</v>
      </c>
      <c r="U631" s="8"/>
      <c r="V631" s="26">
        <v>826</v>
      </c>
      <c r="W631" s="26">
        <v>993</v>
      </c>
      <c r="X631" s="26">
        <v>633</v>
      </c>
      <c r="Y631" s="26">
        <v>792</v>
      </c>
      <c r="Z631" s="26">
        <f t="shared" si="47"/>
        <v>765.63149999999996</v>
      </c>
      <c r="AA631" s="26">
        <f t="shared" si="47"/>
        <v>961.21600000000001</v>
      </c>
      <c r="AB631" s="26"/>
      <c r="AC631" s="26">
        <f t="shared" si="49"/>
        <v>863.42374999999993</v>
      </c>
      <c r="AD631" s="10">
        <f t="shared" si="50"/>
        <v>1.7295043615333694</v>
      </c>
      <c r="AE631" s="11">
        <f t="shared" si="48"/>
        <v>0.32821047602958381</v>
      </c>
      <c r="AF631" s="3"/>
      <c r="AG631" s="2">
        <v>0</v>
      </c>
    </row>
    <row r="632" spans="1:33" x14ac:dyDescent="0.2">
      <c r="A632" s="6" t="s">
        <v>4295</v>
      </c>
      <c r="C632" s="1">
        <f t="shared" si="46"/>
        <v>2814</v>
      </c>
      <c r="D632" s="7">
        <v>910926</v>
      </c>
      <c r="E632" t="s">
        <v>48</v>
      </c>
      <c r="F632" s="1">
        <v>1129709</v>
      </c>
      <c r="G632" s="1">
        <v>1126896</v>
      </c>
      <c r="H632" t="s">
        <v>37</v>
      </c>
      <c r="I632" t="s">
        <v>4296</v>
      </c>
      <c r="J632" s="8"/>
      <c r="K632" t="s">
        <v>4297</v>
      </c>
      <c r="M632" t="s">
        <v>4298</v>
      </c>
      <c r="N632" t="s">
        <v>4298</v>
      </c>
      <c r="O632" s="6" t="s">
        <v>4299</v>
      </c>
      <c r="P632" s="6" t="s">
        <v>4298</v>
      </c>
      <c r="Q632" s="6" t="s">
        <v>4300</v>
      </c>
      <c r="R632" s="9" t="s">
        <v>4301</v>
      </c>
      <c r="S632" s="8" t="s">
        <v>44</v>
      </c>
      <c r="U632" s="8"/>
      <c r="V632" s="26">
        <v>53</v>
      </c>
      <c r="W632" s="26">
        <v>126</v>
      </c>
      <c r="X632" s="26">
        <v>34</v>
      </c>
      <c r="Y632" s="26">
        <v>44</v>
      </c>
      <c r="Z632" s="26">
        <f t="shared" si="47"/>
        <v>46.387</v>
      </c>
      <c r="AA632" s="26">
        <f t="shared" si="47"/>
        <v>89.762</v>
      </c>
      <c r="AB632" s="26"/>
      <c r="AC632" s="26">
        <f t="shared" si="49"/>
        <v>68.0745</v>
      </c>
      <c r="AD632" s="10">
        <f t="shared" si="50"/>
        <v>1.7294146079725452</v>
      </c>
      <c r="AE632" s="11">
        <f t="shared" si="48"/>
        <v>0.95238427583302931</v>
      </c>
      <c r="AF632" s="3"/>
    </row>
    <row r="633" spans="1:33" x14ac:dyDescent="0.2">
      <c r="A633" s="6" t="s">
        <v>4302</v>
      </c>
      <c r="C633" s="1">
        <f t="shared" si="46"/>
        <v>978</v>
      </c>
      <c r="D633" s="7">
        <v>200674</v>
      </c>
      <c r="E633" t="s">
        <v>66</v>
      </c>
      <c r="F633" s="1">
        <v>1249794</v>
      </c>
      <c r="G633" s="1">
        <v>1250771</v>
      </c>
      <c r="H633" t="s">
        <v>49</v>
      </c>
      <c r="I633" t="s">
        <v>4303</v>
      </c>
      <c r="J633" s="8"/>
      <c r="K633" t="s">
        <v>4304</v>
      </c>
      <c r="L633" t="s">
        <v>4305</v>
      </c>
      <c r="M633" t="s">
        <v>4306</v>
      </c>
      <c r="N633" t="s">
        <v>4306</v>
      </c>
      <c r="O633" s="6" t="s">
        <v>4307</v>
      </c>
      <c r="P633" s="6" t="s">
        <v>4306</v>
      </c>
      <c r="Q633" s="6" t="s">
        <v>4305</v>
      </c>
      <c r="R633" s="9" t="s">
        <v>4308</v>
      </c>
      <c r="S633" s="8" t="s">
        <v>55</v>
      </c>
      <c r="U633" s="8"/>
      <c r="V633" s="26">
        <v>6</v>
      </c>
      <c r="W633" s="26">
        <v>38</v>
      </c>
      <c r="X633" s="26">
        <v>7</v>
      </c>
      <c r="Y633" s="26">
        <v>17</v>
      </c>
      <c r="Z633" s="26">
        <f t="shared" si="47"/>
        <v>7.8885000000000005</v>
      </c>
      <c r="AA633" s="26">
        <f t="shared" si="47"/>
        <v>29.953499999999998</v>
      </c>
      <c r="AB633" s="26"/>
      <c r="AC633" s="26">
        <f t="shared" si="49"/>
        <v>18.920999999999999</v>
      </c>
      <c r="AD633" s="10">
        <f t="shared" si="50"/>
        <v>1.7293049903118047</v>
      </c>
      <c r="AE633" s="11">
        <f t="shared" si="48"/>
        <v>1.9249016859250696</v>
      </c>
      <c r="AF633" s="3"/>
    </row>
    <row r="634" spans="1:33" x14ac:dyDescent="0.2">
      <c r="A634" s="6" t="s">
        <v>4309</v>
      </c>
      <c r="C634" s="1">
        <f t="shared" si="46"/>
        <v>2322</v>
      </c>
      <c r="D634" s="7">
        <v>-682496</v>
      </c>
      <c r="E634" t="s">
        <v>74</v>
      </c>
      <c r="F634" s="1">
        <v>305846</v>
      </c>
      <c r="G634" s="1">
        <v>303525</v>
      </c>
      <c r="H634" t="s">
        <v>37</v>
      </c>
      <c r="I634" t="s">
        <v>4310</v>
      </c>
      <c r="J634" s="8"/>
      <c r="K634" t="s">
        <v>4311</v>
      </c>
      <c r="M634" t="s">
        <v>4312</v>
      </c>
      <c r="N634" t="s">
        <v>4312</v>
      </c>
      <c r="O634" s="6" t="s">
        <v>4313</v>
      </c>
      <c r="P634" s="6" t="s">
        <v>4312</v>
      </c>
      <c r="Q634" s="6" t="s">
        <v>4314</v>
      </c>
      <c r="R634" s="9" t="s">
        <v>4315</v>
      </c>
      <c r="S634" s="8" t="s">
        <v>55</v>
      </c>
      <c r="U634" s="8"/>
      <c r="V634" s="26">
        <v>213</v>
      </c>
      <c r="W634" s="26">
        <v>305</v>
      </c>
      <c r="X634" s="26">
        <v>172</v>
      </c>
      <c r="Y634" s="26">
        <v>234</v>
      </c>
      <c r="Z634" s="26">
        <f t="shared" si="47"/>
        <v>203.04599999999999</v>
      </c>
      <c r="AA634" s="26">
        <f t="shared" si="47"/>
        <v>290.50700000000001</v>
      </c>
      <c r="AB634" s="26"/>
      <c r="AC634" s="26">
        <f t="shared" si="49"/>
        <v>246.7765</v>
      </c>
      <c r="AD634" s="10">
        <f t="shared" si="50"/>
        <v>1.7269645220620533</v>
      </c>
      <c r="AE634" s="11">
        <f t="shared" si="48"/>
        <v>0.51676632045296711</v>
      </c>
      <c r="AF634" s="3"/>
      <c r="AG634" s="2">
        <v>0</v>
      </c>
    </row>
    <row r="635" spans="1:33" x14ac:dyDescent="0.2">
      <c r="A635" s="6" t="s">
        <v>4316</v>
      </c>
      <c r="C635" s="1">
        <f t="shared" si="46"/>
        <v>618</v>
      </c>
      <c r="D635" s="7">
        <v>38368</v>
      </c>
      <c r="E635" t="s">
        <v>270</v>
      </c>
      <c r="F635" s="1">
        <v>284043</v>
      </c>
      <c r="G635" s="1">
        <v>284660</v>
      </c>
      <c r="H635" t="s">
        <v>49</v>
      </c>
      <c r="I635" t="s">
        <v>4317</v>
      </c>
      <c r="J635" s="8"/>
      <c r="K635" t="s">
        <v>4318</v>
      </c>
      <c r="L635" t="s">
        <v>4319</v>
      </c>
      <c r="M635" t="s">
        <v>4320</v>
      </c>
      <c r="N635" t="s">
        <v>4320</v>
      </c>
      <c r="O635" s="6" t="s">
        <v>4321</v>
      </c>
      <c r="P635" s="6" t="s">
        <v>4320</v>
      </c>
      <c r="Q635" s="6" t="s">
        <v>4319</v>
      </c>
      <c r="R635" s="9" t="s">
        <v>4322</v>
      </c>
      <c r="S635" s="8" t="s">
        <v>55</v>
      </c>
      <c r="U635" s="8"/>
      <c r="V635" s="26">
        <v>167</v>
      </c>
      <c r="W635" s="26">
        <v>213</v>
      </c>
      <c r="X635" s="26">
        <v>128</v>
      </c>
      <c r="Y635" s="26">
        <v>212</v>
      </c>
      <c r="Z635" s="26">
        <f t="shared" si="47"/>
        <v>155.60399999999998</v>
      </c>
      <c r="AA635" s="26">
        <f t="shared" si="47"/>
        <v>231.626</v>
      </c>
      <c r="AB635" s="26"/>
      <c r="AC635" s="26">
        <f t="shared" si="49"/>
        <v>193.61500000000001</v>
      </c>
      <c r="AD635" s="10">
        <f t="shared" si="50"/>
        <v>1.7266060417541933</v>
      </c>
      <c r="AE635" s="11">
        <f t="shared" si="48"/>
        <v>0.57391805769642412</v>
      </c>
      <c r="AF635" s="3"/>
    </row>
    <row r="636" spans="1:33" x14ac:dyDescent="0.2">
      <c r="A636" s="6" t="s">
        <v>4323</v>
      </c>
      <c r="C636" s="1">
        <f t="shared" si="46"/>
        <v>1446</v>
      </c>
      <c r="D636" s="7">
        <v>114134</v>
      </c>
      <c r="E636" t="s">
        <v>149</v>
      </c>
      <c r="F636" s="1">
        <v>907636</v>
      </c>
      <c r="G636" s="1">
        <v>906191</v>
      </c>
      <c r="H636" t="s">
        <v>37</v>
      </c>
      <c r="I636" t="s">
        <v>4324</v>
      </c>
      <c r="J636" s="8"/>
      <c r="K636" t="s">
        <v>4325</v>
      </c>
      <c r="L636" t="s">
        <v>4326</v>
      </c>
      <c r="M636" t="s">
        <v>4327</v>
      </c>
      <c r="N636" t="s">
        <v>4327</v>
      </c>
      <c r="O636" s="6" t="s">
        <v>4328</v>
      </c>
      <c r="P636" s="6" t="s">
        <v>4327</v>
      </c>
      <c r="Q636" s="6" t="s">
        <v>4326</v>
      </c>
      <c r="R636" s="9" t="s">
        <v>4329</v>
      </c>
      <c r="S636" s="8" t="s">
        <v>55</v>
      </c>
      <c r="U636" s="8"/>
      <c r="V636" s="26">
        <v>408</v>
      </c>
      <c r="W636" s="26">
        <v>626</v>
      </c>
      <c r="X636" s="26">
        <v>362</v>
      </c>
      <c r="Y636" s="26">
        <v>379</v>
      </c>
      <c r="Z636" s="26">
        <f t="shared" si="47"/>
        <v>406.09100000000001</v>
      </c>
      <c r="AA636" s="26">
        <f t="shared" si="47"/>
        <v>535.90449999999998</v>
      </c>
      <c r="AB636" s="26"/>
      <c r="AC636" s="26">
        <f t="shared" si="49"/>
        <v>470.99775</v>
      </c>
      <c r="AD636" s="10">
        <f t="shared" si="50"/>
        <v>1.7240581926089806</v>
      </c>
      <c r="AE636" s="11">
        <f t="shared" si="48"/>
        <v>0.4001728765784916</v>
      </c>
      <c r="AF636" s="3"/>
    </row>
    <row r="637" spans="1:33" x14ac:dyDescent="0.2">
      <c r="A637" s="6" t="s">
        <v>4330</v>
      </c>
      <c r="C637" s="1">
        <f t="shared" si="46"/>
        <v>1020</v>
      </c>
      <c r="D637" s="7">
        <v>642324</v>
      </c>
      <c r="E637" t="s">
        <v>48</v>
      </c>
      <c r="F637" s="1">
        <v>859191</v>
      </c>
      <c r="G637" s="1">
        <v>860210</v>
      </c>
      <c r="H637" t="s">
        <v>49</v>
      </c>
      <c r="I637" t="s">
        <v>4331</v>
      </c>
      <c r="J637" s="8"/>
      <c r="K637" t="s">
        <v>4332</v>
      </c>
      <c r="L637" t="s">
        <v>4333</v>
      </c>
      <c r="M637" t="s">
        <v>4334</v>
      </c>
      <c r="N637" t="s">
        <v>4334</v>
      </c>
      <c r="O637" s="6" t="s">
        <v>4335</v>
      </c>
      <c r="P637" s="6" t="s">
        <v>4334</v>
      </c>
      <c r="Q637" s="6" t="s">
        <v>4333</v>
      </c>
      <c r="R637" s="9" t="s">
        <v>4336</v>
      </c>
      <c r="S637" s="8" t="s">
        <v>55</v>
      </c>
      <c r="U637" s="8"/>
      <c r="V637" s="26">
        <v>188</v>
      </c>
      <c r="W637" s="26">
        <v>304</v>
      </c>
      <c r="X637" s="26">
        <v>177</v>
      </c>
      <c r="Y637" s="26">
        <v>214</v>
      </c>
      <c r="Z637" s="26">
        <f t="shared" si="47"/>
        <v>193.3235</v>
      </c>
      <c r="AA637" s="26">
        <f t="shared" si="47"/>
        <v>278.29700000000003</v>
      </c>
      <c r="AB637" s="26"/>
      <c r="AC637" s="26">
        <f t="shared" si="49"/>
        <v>235.81025</v>
      </c>
      <c r="AD637" s="10">
        <f t="shared" si="50"/>
        <v>1.722929510263447</v>
      </c>
      <c r="AE637" s="11">
        <f t="shared" si="48"/>
        <v>0.52560833751853497</v>
      </c>
      <c r="AF637" s="3"/>
    </row>
    <row r="638" spans="1:33" x14ac:dyDescent="0.2">
      <c r="A638" s="6" t="s">
        <v>4337</v>
      </c>
      <c r="C638" s="1">
        <f t="shared" si="46"/>
        <v>846</v>
      </c>
      <c r="D638" s="7">
        <v>144838</v>
      </c>
      <c r="E638" t="s">
        <v>149</v>
      </c>
      <c r="F638" s="1">
        <v>938040</v>
      </c>
      <c r="G638" s="1">
        <v>937195</v>
      </c>
      <c r="H638" t="s">
        <v>37</v>
      </c>
      <c r="I638" t="s">
        <v>4338</v>
      </c>
      <c r="J638" s="8"/>
      <c r="K638" t="s">
        <v>4339</v>
      </c>
      <c r="L638" t="s">
        <v>4340</v>
      </c>
      <c r="M638" t="s">
        <v>4341</v>
      </c>
      <c r="N638" t="s">
        <v>4341</v>
      </c>
      <c r="O638" s="6" t="s">
        <v>4342</v>
      </c>
      <c r="P638" s="6" t="s">
        <v>4341</v>
      </c>
      <c r="Q638" s="6" t="s">
        <v>4340</v>
      </c>
      <c r="R638" s="9" t="s">
        <v>4343</v>
      </c>
      <c r="S638" s="8" t="s">
        <v>55</v>
      </c>
      <c r="U638" s="8"/>
      <c r="V638" s="26">
        <v>23</v>
      </c>
      <c r="W638" s="26">
        <v>71</v>
      </c>
      <c r="X638" s="26">
        <v>29</v>
      </c>
      <c r="Y638" s="26">
        <v>47</v>
      </c>
      <c r="Z638" s="26">
        <f t="shared" si="47"/>
        <v>28.609500000000001</v>
      </c>
      <c r="AA638" s="26">
        <f t="shared" si="47"/>
        <v>64.018500000000003</v>
      </c>
      <c r="AB638" s="26"/>
      <c r="AC638" s="26">
        <f t="shared" si="49"/>
        <v>46.314</v>
      </c>
      <c r="AD638" s="10">
        <f t="shared" si="50"/>
        <v>1.7211797833765645</v>
      </c>
      <c r="AE638" s="11">
        <f t="shared" si="48"/>
        <v>1.1619945895704999</v>
      </c>
      <c r="AF638" s="3"/>
    </row>
    <row r="639" spans="1:33" x14ac:dyDescent="0.2">
      <c r="A639" s="6" t="s">
        <v>4344</v>
      </c>
      <c r="C639" s="1">
        <f t="shared" si="46"/>
        <v>1629</v>
      </c>
      <c r="D639" s="7">
        <v>-29821</v>
      </c>
      <c r="E639" t="s">
        <v>526</v>
      </c>
      <c r="F639" s="1">
        <v>420544</v>
      </c>
      <c r="G639" s="1">
        <v>422172</v>
      </c>
      <c r="H639" t="s">
        <v>49</v>
      </c>
      <c r="I639" t="s">
        <v>4345</v>
      </c>
      <c r="J639" s="8"/>
      <c r="K639" t="s">
        <v>4346</v>
      </c>
      <c r="M639" t="s">
        <v>4347</v>
      </c>
      <c r="N639" t="s">
        <v>4347</v>
      </c>
      <c r="O639" s="6" t="s">
        <v>4348</v>
      </c>
      <c r="P639" s="6" t="s">
        <v>4347</v>
      </c>
      <c r="Q639" s="6" t="s">
        <v>4349</v>
      </c>
      <c r="R639" s="9" t="s">
        <v>4350</v>
      </c>
      <c r="S639" s="8" t="s">
        <v>55</v>
      </c>
      <c r="U639" s="8"/>
      <c r="V639" s="26">
        <v>489</v>
      </c>
      <c r="W639" s="26">
        <v>619</v>
      </c>
      <c r="X639" s="26">
        <v>464</v>
      </c>
      <c r="Y639" s="26">
        <v>581</v>
      </c>
      <c r="Z639" s="26">
        <f t="shared" si="47"/>
        <v>503.25200000000001</v>
      </c>
      <c r="AA639" s="26">
        <f t="shared" si="47"/>
        <v>650.67550000000006</v>
      </c>
      <c r="AB639" s="26"/>
      <c r="AC639" s="26">
        <f t="shared" si="49"/>
        <v>576.96375</v>
      </c>
      <c r="AD639" s="10">
        <f t="shared" si="50"/>
        <v>1.7152407473880078</v>
      </c>
      <c r="AE639" s="11">
        <f t="shared" si="48"/>
        <v>0.37065723205422174</v>
      </c>
      <c r="AF639" s="3"/>
    </row>
    <row r="640" spans="1:33" x14ac:dyDescent="0.2">
      <c r="A640" s="6" t="s">
        <v>4351</v>
      </c>
      <c r="C640" s="1">
        <f t="shared" si="46"/>
        <v>2181</v>
      </c>
      <c r="D640" s="7">
        <v>-53956</v>
      </c>
      <c r="E640" t="s">
        <v>58</v>
      </c>
      <c r="F640" s="1">
        <v>22260</v>
      </c>
      <c r="G640" s="1">
        <v>24440</v>
      </c>
      <c r="H640" t="s">
        <v>49</v>
      </c>
      <c r="I640" t="s">
        <v>4352</v>
      </c>
      <c r="J640" s="8"/>
      <c r="K640" t="s">
        <v>4353</v>
      </c>
      <c r="L640" t="s">
        <v>4354</v>
      </c>
      <c r="M640" t="s">
        <v>4355</v>
      </c>
      <c r="N640" t="s">
        <v>4355</v>
      </c>
      <c r="O640" s="6" t="s">
        <v>4356</v>
      </c>
      <c r="P640" s="6" t="s">
        <v>4355</v>
      </c>
      <c r="Q640" s="6" t="s">
        <v>4354</v>
      </c>
      <c r="R640" s="9" t="s">
        <v>4357</v>
      </c>
      <c r="S640" s="8" t="s">
        <v>55</v>
      </c>
      <c r="U640" s="8"/>
      <c r="V640" s="26">
        <v>52</v>
      </c>
      <c r="W640" s="26">
        <v>57</v>
      </c>
      <c r="X640" s="26">
        <v>37</v>
      </c>
      <c r="Y640" s="26">
        <v>105</v>
      </c>
      <c r="Z640" s="26">
        <f t="shared" si="47"/>
        <v>47.5535</v>
      </c>
      <c r="AA640" s="26">
        <f t="shared" si="47"/>
        <v>90.977499999999992</v>
      </c>
      <c r="AB640" s="26"/>
      <c r="AC640" s="26">
        <f t="shared" si="49"/>
        <v>69.265500000000003</v>
      </c>
      <c r="AD640" s="10">
        <f t="shared" si="50"/>
        <v>1.7149136900521083</v>
      </c>
      <c r="AE640" s="11">
        <f t="shared" si="48"/>
        <v>0.93595826165115015</v>
      </c>
      <c r="AF640" s="3"/>
    </row>
    <row r="641" spans="1:33" x14ac:dyDescent="0.2">
      <c r="A641" s="6" t="s">
        <v>4358</v>
      </c>
      <c r="C641" s="1">
        <f t="shared" si="46"/>
        <v>648</v>
      </c>
      <c r="D641" s="7">
        <v>125733</v>
      </c>
      <c r="E641" t="s">
        <v>141</v>
      </c>
      <c r="F641" s="1">
        <v>383129</v>
      </c>
      <c r="G641" s="1">
        <v>383776</v>
      </c>
      <c r="H641" t="s">
        <v>49</v>
      </c>
      <c r="I641" t="s">
        <v>4359</v>
      </c>
      <c r="J641" s="8"/>
      <c r="K641" t="s">
        <v>4360</v>
      </c>
      <c r="L641" t="s">
        <v>4361</v>
      </c>
      <c r="N641" t="s">
        <v>4362</v>
      </c>
      <c r="O641" s="6" t="s">
        <v>3523</v>
      </c>
      <c r="P641" s="6" t="s">
        <v>4362</v>
      </c>
      <c r="Q641" s="6" t="s">
        <v>4361</v>
      </c>
      <c r="R641" s="9" t="s">
        <v>4363</v>
      </c>
      <c r="S641" s="8" t="s">
        <v>44</v>
      </c>
      <c r="U641" s="8"/>
      <c r="V641" s="26">
        <v>343</v>
      </c>
      <c r="W641" s="26">
        <v>527</v>
      </c>
      <c r="X641" s="26">
        <v>364</v>
      </c>
      <c r="Y641" s="26">
        <v>398</v>
      </c>
      <c r="Z641" s="26">
        <f t="shared" si="47"/>
        <v>374.702</v>
      </c>
      <c r="AA641" s="26">
        <f t="shared" si="47"/>
        <v>497.529</v>
      </c>
      <c r="AB641" s="26"/>
      <c r="AC641" s="26">
        <f t="shared" si="49"/>
        <v>436.1155</v>
      </c>
      <c r="AD641" s="10">
        <f t="shared" si="50"/>
        <v>1.7133096113731112</v>
      </c>
      <c r="AE641" s="11">
        <f t="shared" si="48"/>
        <v>0.4090369418212188</v>
      </c>
      <c r="AF641" s="3"/>
    </row>
    <row r="642" spans="1:33" x14ac:dyDescent="0.2">
      <c r="A642" s="6" t="s">
        <v>4364</v>
      </c>
      <c r="C642" s="1">
        <f t="shared" si="46"/>
        <v>3120</v>
      </c>
      <c r="D642" s="7">
        <v>591810</v>
      </c>
      <c r="E642" t="s">
        <v>328</v>
      </c>
      <c r="F642" s="1">
        <v>654152</v>
      </c>
      <c r="G642" s="1">
        <v>651033</v>
      </c>
      <c r="H642" t="s">
        <v>37</v>
      </c>
      <c r="I642" t="s">
        <v>4365</v>
      </c>
      <c r="J642" s="8"/>
      <c r="K642" t="s">
        <v>4366</v>
      </c>
      <c r="L642" t="s">
        <v>4367</v>
      </c>
      <c r="M642" t="s">
        <v>4368</v>
      </c>
      <c r="N642" t="s">
        <v>4368</v>
      </c>
      <c r="O642" s="6" t="s">
        <v>4369</v>
      </c>
      <c r="P642" s="6" t="s">
        <v>4368</v>
      </c>
      <c r="Q642" s="6" t="s">
        <v>4367</v>
      </c>
      <c r="R642" s="9" t="s">
        <v>4370</v>
      </c>
      <c r="S642" s="8" t="s">
        <v>55</v>
      </c>
      <c r="U642" s="8"/>
      <c r="V642" s="26">
        <v>305</v>
      </c>
      <c r="W642" s="26">
        <v>484</v>
      </c>
      <c r="X642" s="26">
        <v>315</v>
      </c>
      <c r="Y642" s="26">
        <v>340</v>
      </c>
      <c r="Z642" s="26">
        <f t="shared" si="47"/>
        <v>328.48249999999996</v>
      </c>
      <c r="AA642" s="26">
        <f t="shared" si="47"/>
        <v>442.07</v>
      </c>
      <c r="AB642" s="26"/>
      <c r="AC642" s="26">
        <f t="shared" si="49"/>
        <v>385.27625</v>
      </c>
      <c r="AD642" s="10">
        <f t="shared" si="50"/>
        <v>1.7130000175860889</v>
      </c>
      <c r="AE642" s="11">
        <f t="shared" si="48"/>
        <v>0.42845832004111245</v>
      </c>
      <c r="AF642" s="3"/>
    </row>
    <row r="643" spans="1:33" x14ac:dyDescent="0.2">
      <c r="A643" s="6" t="s">
        <v>4371</v>
      </c>
      <c r="C643" s="1">
        <f t="shared" si="46"/>
        <v>1839</v>
      </c>
      <c r="D643" s="7">
        <v>-132146</v>
      </c>
      <c r="E643" t="s">
        <v>98</v>
      </c>
      <c r="F643" s="1">
        <v>821998</v>
      </c>
      <c r="G643" s="1">
        <v>823836</v>
      </c>
      <c r="H643" t="s">
        <v>49</v>
      </c>
      <c r="I643" t="s">
        <v>4372</v>
      </c>
      <c r="J643" s="8"/>
      <c r="K643" t="s">
        <v>4373</v>
      </c>
      <c r="L643" t="s">
        <v>3090</v>
      </c>
      <c r="N643" t="s">
        <v>3087</v>
      </c>
      <c r="O643" s="6" t="s">
        <v>3089</v>
      </c>
      <c r="P643" s="6" t="s">
        <v>3087</v>
      </c>
      <c r="Q643" s="6" t="s">
        <v>3086</v>
      </c>
      <c r="R643" s="9" t="s">
        <v>4374</v>
      </c>
      <c r="S643" s="8" t="s">
        <v>44</v>
      </c>
      <c r="U643" s="8"/>
      <c r="V643" s="26">
        <v>2688</v>
      </c>
      <c r="W643" s="26">
        <v>3236</v>
      </c>
      <c r="X643" s="26">
        <v>2620</v>
      </c>
      <c r="Y643" s="26">
        <v>2878</v>
      </c>
      <c r="Z643" s="26">
        <f t="shared" si="47"/>
        <v>2800.41</v>
      </c>
      <c r="AA643" s="26">
        <f t="shared" si="47"/>
        <v>3304.069</v>
      </c>
      <c r="AB643" s="26"/>
      <c r="AC643" s="26">
        <f t="shared" si="49"/>
        <v>3052.2394999999997</v>
      </c>
      <c r="AD643" s="10">
        <f t="shared" si="50"/>
        <v>1.7057769685667339</v>
      </c>
      <c r="AE643" s="11">
        <f t="shared" si="48"/>
        <v>0.23860575188567057</v>
      </c>
      <c r="AF643" s="3"/>
    </row>
    <row r="644" spans="1:33" x14ac:dyDescent="0.2">
      <c r="A644" s="6" t="s">
        <v>4375</v>
      </c>
      <c r="C644" s="1">
        <f t="shared" si="46"/>
        <v>607</v>
      </c>
      <c r="D644" s="7">
        <v>235725</v>
      </c>
      <c r="E644" t="s">
        <v>58</v>
      </c>
      <c r="F644" s="1">
        <v>313334</v>
      </c>
      <c r="G644" s="1">
        <v>312728</v>
      </c>
      <c r="H644" t="s">
        <v>37</v>
      </c>
      <c r="I644" t="s">
        <v>4376</v>
      </c>
      <c r="J644" s="8"/>
      <c r="K644" t="s">
        <v>4377</v>
      </c>
      <c r="L644" t="s">
        <v>4378</v>
      </c>
      <c r="M644" t="s">
        <v>4379</v>
      </c>
      <c r="N644" t="s">
        <v>4379</v>
      </c>
      <c r="O644" s="6" t="s">
        <v>4380</v>
      </c>
      <c r="P644" s="6" t="s">
        <v>4379</v>
      </c>
      <c r="Q644" s="6" t="s">
        <v>4378</v>
      </c>
      <c r="R644" s="9" t="s">
        <v>1378</v>
      </c>
      <c r="S644" s="8" t="s">
        <v>55</v>
      </c>
      <c r="U644" s="8"/>
      <c r="V644" s="26">
        <v>303</v>
      </c>
      <c r="W644" s="26">
        <v>505</v>
      </c>
      <c r="X644" s="26">
        <v>325</v>
      </c>
      <c r="Y644" s="26">
        <v>330</v>
      </c>
      <c r="Z644" s="26">
        <f t="shared" si="47"/>
        <v>333.03750000000002</v>
      </c>
      <c r="AA644" s="26">
        <f t="shared" si="47"/>
        <v>446.71500000000003</v>
      </c>
      <c r="AB644" s="26"/>
      <c r="AC644" s="26">
        <f t="shared" si="49"/>
        <v>389.87625000000003</v>
      </c>
      <c r="AD644" s="10">
        <f t="shared" si="50"/>
        <v>1.7015351716162719</v>
      </c>
      <c r="AE644" s="11">
        <f t="shared" si="48"/>
        <v>0.42367006511941724</v>
      </c>
      <c r="AF644" s="3"/>
    </row>
    <row r="645" spans="1:33" x14ac:dyDescent="0.2">
      <c r="A645" s="6" t="s">
        <v>4381</v>
      </c>
      <c r="C645" s="1">
        <f t="shared" si="46"/>
        <v>2613</v>
      </c>
      <c r="D645" s="7">
        <v>-130861</v>
      </c>
      <c r="E645" t="s">
        <v>526</v>
      </c>
      <c r="F645" s="1">
        <v>319012</v>
      </c>
      <c r="G645" s="1">
        <v>321624</v>
      </c>
      <c r="H645" t="s">
        <v>49</v>
      </c>
      <c r="I645" t="s">
        <v>4382</v>
      </c>
      <c r="J645" s="8"/>
      <c r="K645" t="s">
        <v>4383</v>
      </c>
      <c r="L645" t="s">
        <v>4384</v>
      </c>
      <c r="M645" t="s">
        <v>4385</v>
      </c>
      <c r="N645" t="s">
        <v>4385</v>
      </c>
      <c r="O645" s="6" t="s">
        <v>4386</v>
      </c>
      <c r="P645" s="6" t="s">
        <v>4385</v>
      </c>
      <c r="Q645" s="6" t="s">
        <v>4384</v>
      </c>
      <c r="R645" s="9" t="s">
        <v>4387</v>
      </c>
      <c r="S645" s="8" t="s">
        <v>55</v>
      </c>
      <c r="U645" s="8"/>
      <c r="V645" s="26">
        <v>362</v>
      </c>
      <c r="W645" s="26">
        <v>528</v>
      </c>
      <c r="X645" s="26">
        <v>342</v>
      </c>
      <c r="Y645" s="26">
        <v>390</v>
      </c>
      <c r="Z645" s="26">
        <f t="shared" si="47"/>
        <v>371.98099999999999</v>
      </c>
      <c r="AA645" s="26">
        <f t="shared" si="47"/>
        <v>493.34500000000003</v>
      </c>
      <c r="AB645" s="26"/>
      <c r="AC645" s="26">
        <f t="shared" si="49"/>
        <v>432.66300000000001</v>
      </c>
      <c r="AD645" s="10">
        <f t="shared" si="50"/>
        <v>1.7013066057046384</v>
      </c>
      <c r="AE645" s="11">
        <f t="shared" si="48"/>
        <v>0.40736795399070613</v>
      </c>
      <c r="AF645" s="3"/>
    </row>
    <row r="646" spans="1:33" x14ac:dyDescent="0.2">
      <c r="A646" s="6" t="s">
        <v>4388</v>
      </c>
      <c r="C646" s="1">
        <f t="shared" si="46"/>
        <v>1116</v>
      </c>
      <c r="D646" s="7">
        <v>26296</v>
      </c>
      <c r="E646" t="s">
        <v>270</v>
      </c>
      <c r="F646" s="1">
        <v>272837</v>
      </c>
      <c r="G646" s="1">
        <v>271722</v>
      </c>
      <c r="H646" t="s">
        <v>37</v>
      </c>
      <c r="I646" t="s">
        <v>4389</v>
      </c>
      <c r="J646" s="8"/>
      <c r="K646" t="s">
        <v>4390</v>
      </c>
      <c r="L646" t="s">
        <v>4391</v>
      </c>
      <c r="M646" t="s">
        <v>4392</v>
      </c>
      <c r="N646" t="s">
        <v>4392</v>
      </c>
      <c r="O646" s="6" t="s">
        <v>4393</v>
      </c>
      <c r="P646" s="6" t="s">
        <v>4392</v>
      </c>
      <c r="Q646" s="6" t="s">
        <v>4391</v>
      </c>
      <c r="R646" s="9" t="s">
        <v>4394</v>
      </c>
      <c r="S646" s="8" t="s">
        <v>55</v>
      </c>
      <c r="U646" s="8"/>
      <c r="V646" s="26">
        <v>1668</v>
      </c>
      <c r="W646" s="26">
        <v>2070</v>
      </c>
      <c r="X646" s="26">
        <v>1560</v>
      </c>
      <c r="Y646" s="26">
        <v>1717</v>
      </c>
      <c r="Z646" s="26">
        <f t="shared" si="47"/>
        <v>1701.58</v>
      </c>
      <c r="AA646" s="26">
        <f t="shared" si="47"/>
        <v>2041.3035</v>
      </c>
      <c r="AB646" s="26"/>
      <c r="AC646" s="26">
        <f t="shared" si="49"/>
        <v>1871.44175</v>
      </c>
      <c r="AD646" s="10">
        <f t="shared" si="50"/>
        <v>1.6977623955955308</v>
      </c>
      <c r="AE646" s="11">
        <f t="shared" si="48"/>
        <v>0.26261571611866913</v>
      </c>
      <c r="AF646" s="3"/>
    </row>
    <row r="647" spans="1:33" x14ac:dyDescent="0.2">
      <c r="A647" s="6" t="s">
        <v>4395</v>
      </c>
      <c r="C647" s="1">
        <f t="shared" si="46"/>
        <v>1161</v>
      </c>
      <c r="D647" s="7">
        <v>831335</v>
      </c>
      <c r="E647" t="s">
        <v>48</v>
      </c>
      <c r="F647" s="1">
        <v>1048132</v>
      </c>
      <c r="G647" s="1">
        <v>1049292</v>
      </c>
      <c r="H647" t="s">
        <v>49</v>
      </c>
      <c r="I647" t="s">
        <v>4396</v>
      </c>
      <c r="J647" s="8"/>
      <c r="K647" t="s">
        <v>4397</v>
      </c>
      <c r="L647" t="s">
        <v>4398</v>
      </c>
      <c r="M647" t="s">
        <v>4399</v>
      </c>
      <c r="N647" t="s">
        <v>4399</v>
      </c>
      <c r="O647" s="6" t="s">
        <v>4400</v>
      </c>
      <c r="P647" s="6" t="s">
        <v>4399</v>
      </c>
      <c r="Q647" s="6" t="s">
        <v>4398</v>
      </c>
      <c r="R647" s="9" t="s">
        <v>4401</v>
      </c>
      <c r="S647" s="8" t="s">
        <v>55</v>
      </c>
      <c r="U647" s="8"/>
      <c r="V647" s="26">
        <v>226</v>
      </c>
      <c r="W647" s="26">
        <v>223</v>
      </c>
      <c r="X647" s="26">
        <v>131</v>
      </c>
      <c r="Y647" s="26">
        <v>267</v>
      </c>
      <c r="Z647" s="26">
        <f t="shared" si="47"/>
        <v>186.7705</v>
      </c>
      <c r="AA647" s="26">
        <f t="shared" si="47"/>
        <v>268.82850000000002</v>
      </c>
      <c r="AB647" s="26"/>
      <c r="AC647" s="26">
        <f t="shared" si="49"/>
        <v>227.79950000000002</v>
      </c>
      <c r="AD647" s="10">
        <f t="shared" si="50"/>
        <v>1.6970094012234562</v>
      </c>
      <c r="AE647" s="11">
        <f t="shared" si="48"/>
        <v>0.52541949187279358</v>
      </c>
      <c r="AF647" s="3"/>
    </row>
    <row r="648" spans="1:33" x14ac:dyDescent="0.2">
      <c r="A648" s="6" t="s">
        <v>4402</v>
      </c>
      <c r="C648" s="1">
        <f t="shared" si="46"/>
        <v>915</v>
      </c>
      <c r="D648" s="7">
        <v>101889</v>
      </c>
      <c r="E648" t="s">
        <v>141</v>
      </c>
      <c r="F648" s="1">
        <v>359152</v>
      </c>
      <c r="G648" s="1">
        <v>360066</v>
      </c>
      <c r="H648" t="s">
        <v>49</v>
      </c>
      <c r="I648" t="s">
        <v>4403</v>
      </c>
      <c r="J648" s="8"/>
      <c r="K648" t="s">
        <v>4404</v>
      </c>
      <c r="L648" t="s">
        <v>4405</v>
      </c>
      <c r="M648" t="s">
        <v>4405</v>
      </c>
      <c r="N648" t="s">
        <v>4405</v>
      </c>
      <c r="O648" s="6" t="s">
        <v>4406</v>
      </c>
      <c r="P648" s="6" t="s">
        <v>4405</v>
      </c>
      <c r="Q648" s="6" t="s">
        <v>55</v>
      </c>
      <c r="R648" s="9" t="s">
        <v>4407</v>
      </c>
      <c r="S648" s="8" t="s">
        <v>55</v>
      </c>
      <c r="U648" s="8"/>
      <c r="V648" s="26">
        <v>560</v>
      </c>
      <c r="W648" s="26">
        <v>771</v>
      </c>
      <c r="X648" s="26">
        <v>508</v>
      </c>
      <c r="Y648" s="26">
        <v>569</v>
      </c>
      <c r="Z648" s="26">
        <f t="shared" si="47"/>
        <v>563.19399999999996</v>
      </c>
      <c r="AA648" s="26">
        <f t="shared" si="47"/>
        <v>719.64949999999999</v>
      </c>
      <c r="AB648" s="26"/>
      <c r="AC648" s="26">
        <f t="shared" si="49"/>
        <v>641.42174999999997</v>
      </c>
      <c r="AD648" s="10">
        <f t="shared" si="50"/>
        <v>1.6960702551627262</v>
      </c>
      <c r="AE648" s="11">
        <f t="shared" si="48"/>
        <v>0.35366245932101653</v>
      </c>
      <c r="AF648" s="3"/>
    </row>
    <row r="649" spans="1:33" x14ac:dyDescent="0.2">
      <c r="A649" s="6" t="s">
        <v>4408</v>
      </c>
      <c r="C649" s="1">
        <f t="shared" si="46"/>
        <v>693</v>
      </c>
      <c r="D649" s="7">
        <v>-234780</v>
      </c>
      <c r="E649" t="s">
        <v>526</v>
      </c>
      <c r="F649" s="1">
        <v>216745</v>
      </c>
      <c r="G649" s="1">
        <v>216053</v>
      </c>
      <c r="H649" t="s">
        <v>37</v>
      </c>
      <c r="I649" t="s">
        <v>4409</v>
      </c>
      <c r="J649" s="8"/>
      <c r="K649" t="s">
        <v>4410</v>
      </c>
      <c r="L649" t="s">
        <v>4411</v>
      </c>
      <c r="M649" t="s">
        <v>4412</v>
      </c>
      <c r="N649" t="s">
        <v>4412</v>
      </c>
      <c r="O649" s="6" t="s">
        <v>4413</v>
      </c>
      <c r="P649" s="6" t="s">
        <v>4412</v>
      </c>
      <c r="Q649" s="6" t="s">
        <v>4411</v>
      </c>
      <c r="R649" s="9" t="s">
        <v>4414</v>
      </c>
      <c r="S649" s="8" t="s">
        <v>55</v>
      </c>
      <c r="U649" s="8"/>
      <c r="V649" s="26">
        <v>51</v>
      </c>
      <c r="W649" s="26">
        <v>129</v>
      </c>
      <c r="X649" s="26">
        <v>63</v>
      </c>
      <c r="Y649" s="26">
        <v>75</v>
      </c>
      <c r="Z649" s="26">
        <f t="shared" si="47"/>
        <v>61.496499999999997</v>
      </c>
      <c r="AA649" s="26">
        <f t="shared" si="47"/>
        <v>109.41249999999999</v>
      </c>
      <c r="AB649" s="26"/>
      <c r="AC649" s="26">
        <f t="shared" si="49"/>
        <v>85.454499999999996</v>
      </c>
      <c r="AD649" s="10">
        <f t="shared" si="50"/>
        <v>1.6954174990474151</v>
      </c>
      <c r="AE649" s="11">
        <f t="shared" si="48"/>
        <v>0.8312013618366455</v>
      </c>
      <c r="AF649" s="3"/>
    </row>
    <row r="650" spans="1:33" x14ac:dyDescent="0.2">
      <c r="A650" s="6" t="s">
        <v>4415</v>
      </c>
      <c r="C650" s="1">
        <f t="shared" si="46"/>
        <v>273</v>
      </c>
      <c r="D650" s="7">
        <v>-122326</v>
      </c>
      <c r="E650" t="s">
        <v>676</v>
      </c>
      <c r="F650" s="1">
        <v>432398</v>
      </c>
      <c r="G650" s="1">
        <v>432126</v>
      </c>
      <c r="H650" t="s">
        <v>37</v>
      </c>
      <c r="I650" t="s">
        <v>4416</v>
      </c>
      <c r="J650" s="8"/>
      <c r="K650" t="s">
        <v>4417</v>
      </c>
      <c r="L650" t="s">
        <v>4418</v>
      </c>
      <c r="M650" t="s">
        <v>4419</v>
      </c>
      <c r="N650" t="s">
        <v>4419</v>
      </c>
      <c r="O650" s="6" t="s">
        <v>4420</v>
      </c>
      <c r="P650" s="6" t="s">
        <v>4419</v>
      </c>
      <c r="Q650" s="6" t="s">
        <v>4418</v>
      </c>
      <c r="R650" s="9" t="s">
        <v>4421</v>
      </c>
      <c r="S650" s="8" t="s">
        <v>55</v>
      </c>
      <c r="U650" s="8"/>
      <c r="V650" s="26">
        <v>148</v>
      </c>
      <c r="W650" s="26">
        <v>214</v>
      </c>
      <c r="X650" s="26">
        <v>101</v>
      </c>
      <c r="Y650" s="26">
        <v>156</v>
      </c>
      <c r="Z650" s="26">
        <f t="shared" si="47"/>
        <v>131.10550000000001</v>
      </c>
      <c r="AA650" s="26">
        <f t="shared" si="47"/>
        <v>199.33800000000002</v>
      </c>
      <c r="AB650" s="26"/>
      <c r="AC650" s="26">
        <f t="shared" si="49"/>
        <v>165.22175000000001</v>
      </c>
      <c r="AD650" s="10">
        <f t="shared" si="50"/>
        <v>1.6933020024717993</v>
      </c>
      <c r="AE650" s="11">
        <f t="shared" si="48"/>
        <v>0.60448854952236353</v>
      </c>
      <c r="AF650" s="3"/>
    </row>
    <row r="651" spans="1:33" x14ac:dyDescent="0.2">
      <c r="A651" s="6" t="s">
        <v>4422</v>
      </c>
      <c r="C651" s="1">
        <f t="shared" si="46"/>
        <v>1755</v>
      </c>
      <c r="D651" s="7">
        <v>106133</v>
      </c>
      <c r="E651" t="s">
        <v>270</v>
      </c>
      <c r="F651" s="1">
        <v>352994</v>
      </c>
      <c r="G651" s="1">
        <v>351240</v>
      </c>
      <c r="H651" t="s">
        <v>37</v>
      </c>
      <c r="I651" t="s">
        <v>4423</v>
      </c>
      <c r="J651" s="8"/>
      <c r="K651" t="s">
        <v>4424</v>
      </c>
      <c r="L651" t="s">
        <v>4425</v>
      </c>
      <c r="M651" t="s">
        <v>4426</v>
      </c>
      <c r="N651" t="s">
        <v>4426</v>
      </c>
      <c r="O651" s="6" t="s">
        <v>4427</v>
      </c>
      <c r="P651" s="6" t="s">
        <v>4426</v>
      </c>
      <c r="Q651" s="6" t="s">
        <v>4425</v>
      </c>
      <c r="R651" s="9" t="s">
        <v>4428</v>
      </c>
      <c r="S651" s="8" t="s">
        <v>55</v>
      </c>
      <c r="U651" s="8"/>
      <c r="V651" s="26">
        <v>1112</v>
      </c>
      <c r="W651" s="26">
        <v>1559</v>
      </c>
      <c r="X651" s="26">
        <v>1031</v>
      </c>
      <c r="Y651" s="26">
        <v>1024</v>
      </c>
      <c r="Z651" s="26">
        <f t="shared" si="47"/>
        <v>1129.7204999999999</v>
      </c>
      <c r="AA651" s="26">
        <f t="shared" si="47"/>
        <v>1380.0520000000001</v>
      </c>
      <c r="AB651" s="26"/>
      <c r="AC651" s="26">
        <f t="shared" si="49"/>
        <v>1254.88625</v>
      </c>
      <c r="AD651" s="10">
        <f t="shared" si="50"/>
        <v>1.6918425037706843</v>
      </c>
      <c r="AE651" s="11">
        <f t="shared" si="48"/>
        <v>0.28875674349605723</v>
      </c>
      <c r="AF651" s="3"/>
      <c r="AG651" s="2">
        <v>0</v>
      </c>
    </row>
    <row r="652" spans="1:33" x14ac:dyDescent="0.2">
      <c r="A652" s="6" t="s">
        <v>4429</v>
      </c>
      <c r="C652" s="1">
        <f t="shared" ref="C652:C715" si="51">ABS(F652-G652)+1</f>
        <v>2004</v>
      </c>
      <c r="D652" s="7">
        <v>-565604</v>
      </c>
      <c r="E652" t="s">
        <v>98</v>
      </c>
      <c r="F652" s="1">
        <v>388457</v>
      </c>
      <c r="G652" s="1">
        <v>390460</v>
      </c>
      <c r="H652" t="s">
        <v>49</v>
      </c>
      <c r="I652" t="s">
        <v>4430</v>
      </c>
      <c r="J652" s="8"/>
      <c r="K652" t="s">
        <v>4431</v>
      </c>
      <c r="L652" t="s">
        <v>4432</v>
      </c>
      <c r="M652" t="s">
        <v>4433</v>
      </c>
      <c r="N652" t="s">
        <v>4433</v>
      </c>
      <c r="O652" s="6" t="s">
        <v>4434</v>
      </c>
      <c r="P652" s="6" t="s">
        <v>4433</v>
      </c>
      <c r="Q652" s="6" t="s">
        <v>4432</v>
      </c>
      <c r="R652" s="9" t="s">
        <v>4435</v>
      </c>
      <c r="S652" s="8" t="s">
        <v>55</v>
      </c>
      <c r="U652" s="8"/>
      <c r="V652" s="26">
        <v>185</v>
      </c>
      <c r="W652" s="26">
        <v>344</v>
      </c>
      <c r="X652" s="26">
        <v>209</v>
      </c>
      <c r="Y652" s="26">
        <v>211</v>
      </c>
      <c r="Z652" s="26">
        <f t="shared" ref="Z652:AA715" si="52">AVERAGE(V652+1,(X652*X$2+1))</f>
        <v>209.59949999999998</v>
      </c>
      <c r="AA652" s="26">
        <f t="shared" si="52"/>
        <v>296.54050000000001</v>
      </c>
      <c r="AB652" s="26"/>
      <c r="AC652" s="26">
        <f t="shared" si="49"/>
        <v>253.07</v>
      </c>
      <c r="AD652" s="10">
        <f t="shared" si="50"/>
        <v>1.6907737881772134</v>
      </c>
      <c r="AE652" s="11">
        <f t="shared" ref="AE652:AE715" si="53">LOG(AA652/Z652,2)</f>
        <v>0.50059387888365481</v>
      </c>
      <c r="AF652" s="3"/>
    </row>
    <row r="653" spans="1:33" x14ac:dyDescent="0.2">
      <c r="A653" s="6" t="s">
        <v>4436</v>
      </c>
      <c r="C653" s="1">
        <f t="shared" si="51"/>
        <v>2085</v>
      </c>
      <c r="D653" s="7">
        <v>88572</v>
      </c>
      <c r="E653" t="s">
        <v>58</v>
      </c>
      <c r="F653" s="1">
        <v>166920</v>
      </c>
      <c r="G653" s="1">
        <v>164836</v>
      </c>
      <c r="H653" t="s">
        <v>37</v>
      </c>
      <c r="I653" t="s">
        <v>4437</v>
      </c>
      <c r="J653" s="8"/>
      <c r="K653" t="s">
        <v>4438</v>
      </c>
      <c r="M653" t="s">
        <v>4439</v>
      </c>
      <c r="N653" t="s">
        <v>4439</v>
      </c>
      <c r="O653" s="6" t="s">
        <v>4440</v>
      </c>
      <c r="P653" s="6" t="s">
        <v>4439</v>
      </c>
      <c r="Q653" s="6" t="s">
        <v>4441</v>
      </c>
      <c r="R653" s="9" t="s">
        <v>4442</v>
      </c>
      <c r="S653" s="8" t="s">
        <v>55</v>
      </c>
      <c r="U653" s="8"/>
      <c r="V653" s="26">
        <v>34</v>
      </c>
      <c r="W653" s="26">
        <v>112</v>
      </c>
      <c r="X653" s="26">
        <v>48</v>
      </c>
      <c r="Y653" s="26">
        <v>50</v>
      </c>
      <c r="Z653" s="26">
        <f t="shared" si="52"/>
        <v>44.664000000000001</v>
      </c>
      <c r="AA653" s="26">
        <f t="shared" si="52"/>
        <v>86.275000000000006</v>
      </c>
      <c r="AB653" s="26"/>
      <c r="AC653" s="26">
        <f t="shared" si="49"/>
        <v>65.469500000000011</v>
      </c>
      <c r="AD653" s="10">
        <f t="shared" si="50"/>
        <v>1.6901831014795146</v>
      </c>
      <c r="AE653" s="11">
        <f t="shared" si="53"/>
        <v>0.94983010742993279</v>
      </c>
      <c r="AF653" s="3"/>
    </row>
    <row r="654" spans="1:33" x14ac:dyDescent="0.2">
      <c r="A654" s="6" t="s">
        <v>4443</v>
      </c>
      <c r="C654" s="1">
        <f t="shared" si="51"/>
        <v>2409</v>
      </c>
      <c r="D654" s="7">
        <v>-434506</v>
      </c>
      <c r="E654" t="s">
        <v>676</v>
      </c>
      <c r="F654" s="1">
        <v>118878</v>
      </c>
      <c r="G654" s="1">
        <v>121286</v>
      </c>
      <c r="H654" t="s">
        <v>49</v>
      </c>
      <c r="I654" t="s">
        <v>4444</v>
      </c>
      <c r="J654" s="8"/>
      <c r="K654" t="s">
        <v>4445</v>
      </c>
      <c r="L654" t="s">
        <v>4446</v>
      </c>
      <c r="M654" t="s">
        <v>4447</v>
      </c>
      <c r="N654" t="s">
        <v>4447</v>
      </c>
      <c r="O654" s="6" t="s">
        <v>4448</v>
      </c>
      <c r="P654" s="6" t="s">
        <v>4447</v>
      </c>
      <c r="Q654" s="6" t="s">
        <v>4446</v>
      </c>
      <c r="R654" s="9" t="s">
        <v>4449</v>
      </c>
      <c r="S654" s="8" t="s">
        <v>55</v>
      </c>
      <c r="U654" s="8"/>
      <c r="V654" s="26">
        <v>15</v>
      </c>
      <c r="W654" s="26">
        <v>49</v>
      </c>
      <c r="X654" s="26">
        <v>22</v>
      </c>
      <c r="Y654" s="26">
        <v>44</v>
      </c>
      <c r="Z654" s="26">
        <f t="shared" si="52"/>
        <v>20.721</v>
      </c>
      <c r="AA654" s="26">
        <f t="shared" si="52"/>
        <v>51.262</v>
      </c>
      <c r="AB654" s="26"/>
      <c r="AC654" s="26">
        <f t="shared" ref="AC654:AC717" si="54">AVERAGE(Z654:AA654)</f>
        <v>35.991500000000002</v>
      </c>
      <c r="AD654" s="10">
        <f t="shared" ref="AD654:AD717" si="55">LOG(AA654/Z654,2)/(AE$2+AE$3*(AVERAGE(Z654:AA654)^AE$4))</f>
        <v>1.6870736025335953</v>
      </c>
      <c r="AE654" s="11">
        <f t="shared" si="53"/>
        <v>1.3067961373590593</v>
      </c>
      <c r="AF654" s="3"/>
      <c r="AG654" s="2">
        <v>0</v>
      </c>
    </row>
    <row r="655" spans="1:33" x14ac:dyDescent="0.2">
      <c r="A655" s="6" t="s">
        <v>4450</v>
      </c>
      <c r="B655" t="s">
        <v>4451</v>
      </c>
      <c r="C655" s="1">
        <f t="shared" si="51"/>
        <v>411</v>
      </c>
      <c r="D655" s="7">
        <v>-176172</v>
      </c>
      <c r="E655" t="s">
        <v>66</v>
      </c>
      <c r="F655" s="1">
        <v>873232</v>
      </c>
      <c r="G655" s="1">
        <v>873642</v>
      </c>
      <c r="H655" t="s">
        <v>49</v>
      </c>
      <c r="I655" t="s">
        <v>4452</v>
      </c>
      <c r="J655" s="8"/>
      <c r="K655" t="s">
        <v>4453</v>
      </c>
      <c r="L655" t="s">
        <v>4451</v>
      </c>
      <c r="M655" t="s">
        <v>4454</v>
      </c>
      <c r="N655" t="s">
        <v>4454</v>
      </c>
      <c r="O655" s="6" t="s">
        <v>4455</v>
      </c>
      <c r="P655" s="6" t="s">
        <v>4454</v>
      </c>
      <c r="Q655" s="6" t="s">
        <v>4451</v>
      </c>
      <c r="R655" s="9" t="s">
        <v>4456</v>
      </c>
      <c r="S655" s="8" t="s">
        <v>55</v>
      </c>
      <c r="U655" s="8"/>
      <c r="V655" s="26">
        <v>461</v>
      </c>
      <c r="W655" s="26">
        <v>563</v>
      </c>
      <c r="X655" s="26">
        <v>399</v>
      </c>
      <c r="Y655" s="26">
        <v>523</v>
      </c>
      <c r="Z655" s="26">
        <f t="shared" si="52"/>
        <v>453.14449999999999</v>
      </c>
      <c r="AA655" s="26">
        <f t="shared" si="52"/>
        <v>588.7165</v>
      </c>
      <c r="AB655" s="26"/>
      <c r="AC655" s="26">
        <f t="shared" si="54"/>
        <v>520.93049999999994</v>
      </c>
      <c r="AD655" s="10">
        <f t="shared" si="55"/>
        <v>1.6864578895042508</v>
      </c>
      <c r="AE655" s="11">
        <f t="shared" si="53"/>
        <v>0.37760188842181719</v>
      </c>
      <c r="AF655" s="3"/>
      <c r="AG655" s="2">
        <v>0</v>
      </c>
    </row>
    <row r="656" spans="1:33" x14ac:dyDescent="0.2">
      <c r="A656" s="6" t="s">
        <v>4457</v>
      </c>
      <c r="C656" s="1">
        <f t="shared" si="51"/>
        <v>267</v>
      </c>
      <c r="D656" s="7">
        <v>81899</v>
      </c>
      <c r="E656" t="s">
        <v>141</v>
      </c>
      <c r="F656" s="1">
        <v>339486</v>
      </c>
      <c r="G656" s="1">
        <v>339752</v>
      </c>
      <c r="H656" t="s">
        <v>49</v>
      </c>
      <c r="I656" t="s">
        <v>4458</v>
      </c>
      <c r="J656" s="8"/>
      <c r="K656" t="s">
        <v>4459</v>
      </c>
      <c r="L656" t="s">
        <v>4460</v>
      </c>
      <c r="M656" t="s">
        <v>4460</v>
      </c>
      <c r="N656" t="s">
        <v>4460</v>
      </c>
      <c r="O656" s="6" t="s">
        <v>4461</v>
      </c>
      <c r="P656" s="6" t="s">
        <v>4460</v>
      </c>
      <c r="Q656" s="6" t="s">
        <v>55</v>
      </c>
      <c r="R656" s="9" t="s">
        <v>4462</v>
      </c>
      <c r="S656" s="8" t="s">
        <v>55</v>
      </c>
      <c r="U656" s="8"/>
      <c r="V656" s="26">
        <v>2165</v>
      </c>
      <c r="W656" s="26">
        <v>2636</v>
      </c>
      <c r="X656" s="26">
        <v>1765</v>
      </c>
      <c r="Y656" s="26">
        <v>1940</v>
      </c>
      <c r="Z656" s="26">
        <f t="shared" si="52"/>
        <v>2063.9575</v>
      </c>
      <c r="AA656" s="26">
        <f t="shared" si="52"/>
        <v>2454.87</v>
      </c>
      <c r="AB656" s="26"/>
      <c r="AC656" s="26">
        <f t="shared" si="54"/>
        <v>2259.4137499999997</v>
      </c>
      <c r="AD656" s="10">
        <f t="shared" si="55"/>
        <v>1.685805067513124</v>
      </c>
      <c r="AE656" s="11">
        <f t="shared" si="53"/>
        <v>0.25023336346175479</v>
      </c>
      <c r="AF656" s="3"/>
    </row>
    <row r="657" spans="1:33" x14ac:dyDescent="0.2">
      <c r="A657" s="6" t="s">
        <v>4463</v>
      </c>
      <c r="C657" s="1">
        <f t="shared" si="51"/>
        <v>132</v>
      </c>
      <c r="D657" s="7">
        <v>-755195</v>
      </c>
      <c r="E657" t="s">
        <v>66</v>
      </c>
      <c r="F657" s="1">
        <v>294479</v>
      </c>
      <c r="G657" s="1">
        <v>294348</v>
      </c>
      <c r="H657" t="s">
        <v>37</v>
      </c>
      <c r="I657" t="s">
        <v>4464</v>
      </c>
      <c r="J657" s="8"/>
      <c r="K657" t="s">
        <v>4465</v>
      </c>
      <c r="O657" s="6"/>
      <c r="P657" s="6"/>
      <c r="Q657" s="6"/>
      <c r="R657" s="9" t="e">
        <v>#N/A</v>
      </c>
      <c r="S657" s="8"/>
      <c r="U657" s="8"/>
      <c r="V657" s="26">
        <v>61</v>
      </c>
      <c r="W657" s="26">
        <v>127</v>
      </c>
      <c r="X657" s="26">
        <v>57</v>
      </c>
      <c r="Y657" s="26">
        <v>80</v>
      </c>
      <c r="Z657" s="26">
        <f t="shared" si="52"/>
        <v>63.163499999999999</v>
      </c>
      <c r="AA657" s="26">
        <f t="shared" si="52"/>
        <v>111.34</v>
      </c>
      <c r="AB657" s="26"/>
      <c r="AC657" s="26">
        <f t="shared" si="54"/>
        <v>87.251750000000001</v>
      </c>
      <c r="AD657" s="10">
        <f t="shared" si="55"/>
        <v>1.6856719919364196</v>
      </c>
      <c r="AE657" s="11">
        <f t="shared" si="53"/>
        <v>0.81780896753533716</v>
      </c>
      <c r="AF657" s="3"/>
    </row>
    <row r="658" spans="1:33" x14ac:dyDescent="0.2">
      <c r="A658" s="6" t="s">
        <v>4466</v>
      </c>
      <c r="C658" s="1">
        <f t="shared" si="51"/>
        <v>789</v>
      </c>
      <c r="D658" s="7">
        <v>-5688</v>
      </c>
      <c r="E658" t="s">
        <v>141</v>
      </c>
      <c r="F658" s="1">
        <v>251638</v>
      </c>
      <c r="G658" s="1">
        <v>252426</v>
      </c>
      <c r="H658" t="s">
        <v>49</v>
      </c>
      <c r="I658" t="s">
        <v>4467</v>
      </c>
      <c r="J658" s="8"/>
      <c r="K658" t="s">
        <v>4468</v>
      </c>
      <c r="M658" t="s">
        <v>4469</v>
      </c>
      <c r="N658" t="s">
        <v>4469</v>
      </c>
      <c r="O658" s="6" t="s">
        <v>4470</v>
      </c>
      <c r="P658" s="6" t="s">
        <v>4469</v>
      </c>
      <c r="Q658" s="6" t="s">
        <v>4471</v>
      </c>
      <c r="R658" s="9" t="s">
        <v>4472</v>
      </c>
      <c r="S658" s="8" t="s">
        <v>55</v>
      </c>
      <c r="U658" s="8"/>
      <c r="V658" s="26">
        <v>155</v>
      </c>
      <c r="W658" s="26">
        <v>230</v>
      </c>
      <c r="X658" s="26">
        <v>161</v>
      </c>
      <c r="Y658" s="26">
        <v>220</v>
      </c>
      <c r="Z658" s="26">
        <f t="shared" si="52"/>
        <v>167.93549999999999</v>
      </c>
      <c r="AA658" s="26">
        <f t="shared" si="52"/>
        <v>244.81</v>
      </c>
      <c r="AB658" s="26"/>
      <c r="AC658" s="26">
        <f t="shared" si="54"/>
        <v>206.37275</v>
      </c>
      <c r="AD658" s="10">
        <f t="shared" si="55"/>
        <v>1.6825373556242786</v>
      </c>
      <c r="AE658" s="11">
        <f t="shared" si="53"/>
        <v>0.54375525564453453</v>
      </c>
      <c r="AF658" s="3"/>
    </row>
    <row r="659" spans="1:33" x14ac:dyDescent="0.2">
      <c r="A659" s="6" t="s">
        <v>4473</v>
      </c>
      <c r="B659" t="s">
        <v>4474</v>
      </c>
      <c r="C659" s="1">
        <f t="shared" si="51"/>
        <v>523</v>
      </c>
      <c r="D659" s="7">
        <v>-216055</v>
      </c>
      <c r="E659" t="s">
        <v>270</v>
      </c>
      <c r="F659" s="1">
        <v>29668</v>
      </c>
      <c r="G659" s="1">
        <v>30190</v>
      </c>
      <c r="H659" t="s">
        <v>49</v>
      </c>
      <c r="I659" t="s">
        <v>4475</v>
      </c>
      <c r="J659" s="8"/>
      <c r="K659" t="s">
        <v>4476</v>
      </c>
      <c r="L659" t="s">
        <v>4477</v>
      </c>
      <c r="M659" t="s">
        <v>4478</v>
      </c>
      <c r="O659" s="6"/>
      <c r="P659" s="6" t="s">
        <v>4478</v>
      </c>
      <c r="Q659" s="6" t="s">
        <v>4477</v>
      </c>
      <c r="R659" s="9" t="s">
        <v>4479</v>
      </c>
      <c r="S659" s="8"/>
      <c r="U659" s="8"/>
      <c r="V659" s="26">
        <v>191</v>
      </c>
      <c r="W659" s="26">
        <v>279</v>
      </c>
      <c r="X659" s="26">
        <v>149</v>
      </c>
      <c r="Y659" s="26">
        <v>202</v>
      </c>
      <c r="Z659" s="26">
        <f t="shared" si="52"/>
        <v>179.26949999999999</v>
      </c>
      <c r="AA659" s="26">
        <f t="shared" si="52"/>
        <v>258.77100000000002</v>
      </c>
      <c r="AB659" s="26"/>
      <c r="AC659" s="26">
        <f t="shared" si="54"/>
        <v>219.02025</v>
      </c>
      <c r="AD659" s="10">
        <f t="shared" si="55"/>
        <v>1.6815829993983256</v>
      </c>
      <c r="AE659" s="11">
        <f t="shared" si="53"/>
        <v>0.52954588985896234</v>
      </c>
      <c r="AF659" s="3"/>
      <c r="AG659" s="2">
        <v>0</v>
      </c>
    </row>
    <row r="660" spans="1:33" x14ac:dyDescent="0.2">
      <c r="A660" s="6" t="s">
        <v>4480</v>
      </c>
      <c r="B660" t="s">
        <v>4481</v>
      </c>
      <c r="C660" s="1">
        <f t="shared" si="51"/>
        <v>2076</v>
      </c>
      <c r="D660" s="7">
        <v>-295866</v>
      </c>
      <c r="E660" t="s">
        <v>526</v>
      </c>
      <c r="F660" s="1">
        <v>156350</v>
      </c>
      <c r="G660" s="1">
        <v>154275</v>
      </c>
      <c r="H660" t="s">
        <v>37</v>
      </c>
      <c r="I660" t="s">
        <v>4482</v>
      </c>
      <c r="J660" s="8"/>
      <c r="K660" t="s">
        <v>4483</v>
      </c>
      <c r="L660" t="s">
        <v>4481</v>
      </c>
      <c r="M660" t="s">
        <v>4484</v>
      </c>
      <c r="N660" t="s">
        <v>4485</v>
      </c>
      <c r="O660" s="6" t="s">
        <v>4486</v>
      </c>
      <c r="P660" s="6" t="s">
        <v>4485</v>
      </c>
      <c r="Q660" s="6" t="s">
        <v>4481</v>
      </c>
      <c r="R660" s="9" t="s">
        <v>4487</v>
      </c>
      <c r="S660" s="8" t="s">
        <v>55</v>
      </c>
      <c r="U660" s="8"/>
      <c r="V660" s="26">
        <v>293</v>
      </c>
      <c r="W660" s="26">
        <v>397</v>
      </c>
      <c r="X660" s="26">
        <v>224</v>
      </c>
      <c r="Y660" s="26">
        <v>294</v>
      </c>
      <c r="Z660" s="26">
        <f t="shared" si="52"/>
        <v>271.93200000000002</v>
      </c>
      <c r="AA660" s="26">
        <f t="shared" si="52"/>
        <v>371.637</v>
      </c>
      <c r="AB660" s="26"/>
      <c r="AC660" s="26">
        <f t="shared" si="54"/>
        <v>321.78449999999998</v>
      </c>
      <c r="AD660" s="10">
        <f t="shared" si="55"/>
        <v>1.6794674242309897</v>
      </c>
      <c r="AE660" s="11">
        <f t="shared" si="53"/>
        <v>0.45064821026804791</v>
      </c>
      <c r="AF660" s="3"/>
    </row>
    <row r="661" spans="1:33" x14ac:dyDescent="0.2">
      <c r="A661" s="6" t="s">
        <v>4488</v>
      </c>
      <c r="B661" t="s">
        <v>4489</v>
      </c>
      <c r="C661" s="1">
        <f t="shared" si="51"/>
        <v>1014</v>
      </c>
      <c r="D661" s="7">
        <v>-222334</v>
      </c>
      <c r="E661" t="s">
        <v>676</v>
      </c>
      <c r="F661" s="1">
        <v>331747</v>
      </c>
      <c r="G661" s="1">
        <v>332760</v>
      </c>
      <c r="H661" t="s">
        <v>49</v>
      </c>
      <c r="I661" t="s">
        <v>4490</v>
      </c>
      <c r="J661" s="8"/>
      <c r="K661" t="s">
        <v>4491</v>
      </c>
      <c r="L661" t="s">
        <v>4489</v>
      </c>
      <c r="M661" t="s">
        <v>4492</v>
      </c>
      <c r="N661" t="s">
        <v>4492</v>
      </c>
      <c r="O661" s="6" t="s">
        <v>4493</v>
      </c>
      <c r="P661" s="6" t="s">
        <v>4492</v>
      </c>
      <c r="Q661" s="6" t="s">
        <v>4489</v>
      </c>
      <c r="R661" s="9" t="s">
        <v>4494</v>
      </c>
      <c r="S661" s="8" t="s">
        <v>55</v>
      </c>
      <c r="U661" s="8"/>
      <c r="V661" s="26">
        <v>680</v>
      </c>
      <c r="W661" s="26">
        <v>859</v>
      </c>
      <c r="X661" s="26">
        <v>714</v>
      </c>
      <c r="Y661" s="26">
        <v>840</v>
      </c>
      <c r="Z661" s="26">
        <f t="shared" si="52"/>
        <v>737.62699999999995</v>
      </c>
      <c r="AA661" s="26">
        <f t="shared" si="52"/>
        <v>922.31999999999994</v>
      </c>
      <c r="AB661" s="26"/>
      <c r="AC661" s="26">
        <f t="shared" si="54"/>
        <v>829.97349999999994</v>
      </c>
      <c r="AD661" s="10">
        <f t="shared" si="55"/>
        <v>1.6784683856517271</v>
      </c>
      <c r="AE661" s="11">
        <f t="shared" si="53"/>
        <v>0.32237591728452492</v>
      </c>
      <c r="AF661" s="3"/>
    </row>
    <row r="662" spans="1:33" x14ac:dyDescent="0.2">
      <c r="A662" s="6" t="s">
        <v>4495</v>
      </c>
      <c r="C662" s="1">
        <f t="shared" si="51"/>
        <v>867</v>
      </c>
      <c r="D662" s="7">
        <v>-967246</v>
      </c>
      <c r="E662" t="s">
        <v>66</v>
      </c>
      <c r="F662" s="1">
        <v>81930</v>
      </c>
      <c r="G662" s="1">
        <v>82796</v>
      </c>
      <c r="H662" t="s">
        <v>49</v>
      </c>
      <c r="I662" t="s">
        <v>4496</v>
      </c>
      <c r="J662" s="8"/>
      <c r="K662" t="s">
        <v>4497</v>
      </c>
      <c r="O662" s="6"/>
      <c r="P662" s="6"/>
      <c r="Q662" s="6"/>
      <c r="R662" s="9" t="e">
        <v>#N/A</v>
      </c>
      <c r="S662" s="8"/>
      <c r="U662" s="8"/>
      <c r="V662" s="26">
        <v>144</v>
      </c>
      <c r="W662" s="26">
        <v>229</v>
      </c>
      <c r="X662" s="26">
        <v>112</v>
      </c>
      <c r="Y662" s="26">
        <v>150</v>
      </c>
      <c r="Z662" s="26">
        <f t="shared" si="52"/>
        <v>135.21600000000001</v>
      </c>
      <c r="AA662" s="26">
        <f t="shared" si="52"/>
        <v>203.32499999999999</v>
      </c>
      <c r="AB662" s="26"/>
      <c r="AC662" s="26">
        <f t="shared" si="54"/>
        <v>169.2705</v>
      </c>
      <c r="AD662" s="10">
        <f t="shared" si="55"/>
        <v>1.6668570037558941</v>
      </c>
      <c r="AE662" s="11">
        <f t="shared" si="53"/>
        <v>0.58852173923750561</v>
      </c>
      <c r="AF662" s="3"/>
    </row>
    <row r="663" spans="1:33" x14ac:dyDescent="0.2">
      <c r="A663" s="6" t="s">
        <v>4498</v>
      </c>
      <c r="B663" t="s">
        <v>4499</v>
      </c>
      <c r="C663" s="1">
        <f t="shared" si="51"/>
        <v>1794</v>
      </c>
      <c r="D663" s="7">
        <v>-611501</v>
      </c>
      <c r="E663" t="s">
        <v>74</v>
      </c>
      <c r="F663" s="1">
        <v>374784</v>
      </c>
      <c r="G663" s="1">
        <v>376577</v>
      </c>
      <c r="H663" t="s">
        <v>49</v>
      </c>
      <c r="I663" t="s">
        <v>4500</v>
      </c>
      <c r="J663" s="8"/>
      <c r="K663" t="s">
        <v>4501</v>
      </c>
      <c r="L663" t="s">
        <v>4499</v>
      </c>
      <c r="M663" t="s">
        <v>4502</v>
      </c>
      <c r="N663" t="s">
        <v>4502</v>
      </c>
      <c r="O663" s="6" t="s">
        <v>4503</v>
      </c>
      <c r="P663" s="6" t="s">
        <v>4502</v>
      </c>
      <c r="Q663" s="6" t="s">
        <v>4499</v>
      </c>
      <c r="R663" s="9" t="s">
        <v>4504</v>
      </c>
      <c r="S663" s="8" t="s">
        <v>55</v>
      </c>
      <c r="U663" s="8"/>
      <c r="V663" s="26">
        <v>3408</v>
      </c>
      <c r="W663" s="26">
        <v>3994</v>
      </c>
      <c r="X663" s="26">
        <v>3186</v>
      </c>
      <c r="Y663" s="26">
        <v>3521</v>
      </c>
      <c r="Z663" s="26">
        <f t="shared" si="52"/>
        <v>3474.8230000000003</v>
      </c>
      <c r="AA663" s="26">
        <f t="shared" si="52"/>
        <v>4059.5455000000002</v>
      </c>
      <c r="AB663" s="26"/>
      <c r="AC663" s="26">
        <f t="shared" si="54"/>
        <v>3767.1842500000002</v>
      </c>
      <c r="AD663" s="10">
        <f t="shared" si="55"/>
        <v>1.6646337093760617</v>
      </c>
      <c r="AE663" s="11">
        <f t="shared" si="53"/>
        <v>0.22437872277151935</v>
      </c>
      <c r="AF663" s="3"/>
    </row>
    <row r="664" spans="1:33" x14ac:dyDescent="0.2">
      <c r="A664" s="6" t="s">
        <v>4505</v>
      </c>
      <c r="C664" s="1">
        <f t="shared" si="51"/>
        <v>1896</v>
      </c>
      <c r="D664" s="7">
        <v>90348</v>
      </c>
      <c r="E664" t="s">
        <v>149</v>
      </c>
      <c r="F664" s="1">
        <v>884075</v>
      </c>
      <c r="G664" s="1">
        <v>882180</v>
      </c>
      <c r="H664" t="s">
        <v>37</v>
      </c>
      <c r="I664" t="s">
        <v>4506</v>
      </c>
      <c r="J664" s="8"/>
      <c r="K664" t="s">
        <v>4507</v>
      </c>
      <c r="O664" s="6"/>
      <c r="P664" s="6"/>
      <c r="Q664" s="6"/>
      <c r="R664" s="9" t="e">
        <v>#N/A</v>
      </c>
      <c r="S664" s="8"/>
      <c r="U664" s="8"/>
      <c r="V664" s="26">
        <v>1424</v>
      </c>
      <c r="W664" s="26">
        <v>1879</v>
      </c>
      <c r="X664" s="26">
        <v>1366</v>
      </c>
      <c r="Y664" s="26">
        <v>1417</v>
      </c>
      <c r="Z664" s="26">
        <f t="shared" si="52"/>
        <v>1471.8130000000001</v>
      </c>
      <c r="AA664" s="26">
        <f t="shared" si="52"/>
        <v>1770.1534999999999</v>
      </c>
      <c r="AB664" s="26"/>
      <c r="AC664" s="26">
        <f t="shared" si="54"/>
        <v>1620.98325</v>
      </c>
      <c r="AD664" s="10">
        <f t="shared" si="55"/>
        <v>1.6645227334895951</v>
      </c>
      <c r="AE664" s="11">
        <f t="shared" si="53"/>
        <v>0.26628008736477948</v>
      </c>
      <c r="AF664" s="3"/>
    </row>
    <row r="665" spans="1:33" x14ac:dyDescent="0.2">
      <c r="A665" s="6" t="s">
        <v>4508</v>
      </c>
      <c r="C665" s="1">
        <f t="shared" si="51"/>
        <v>2637</v>
      </c>
      <c r="D665" s="7">
        <v>-261891</v>
      </c>
      <c r="E665" t="s">
        <v>98</v>
      </c>
      <c r="F665" s="1">
        <v>691854</v>
      </c>
      <c r="G665" s="1">
        <v>694490</v>
      </c>
      <c r="H665" t="s">
        <v>49</v>
      </c>
      <c r="I665" t="s">
        <v>4509</v>
      </c>
      <c r="J665" s="8"/>
      <c r="K665" t="s">
        <v>4510</v>
      </c>
      <c r="L665" t="s">
        <v>4511</v>
      </c>
      <c r="M665" t="s">
        <v>4512</v>
      </c>
      <c r="N665" t="s">
        <v>4512</v>
      </c>
      <c r="O665" s="6" t="s">
        <v>4513</v>
      </c>
      <c r="P665" s="6" t="s">
        <v>4512</v>
      </c>
      <c r="Q665" s="6" t="s">
        <v>4511</v>
      </c>
      <c r="R665" s="9" t="s">
        <v>4514</v>
      </c>
      <c r="S665" s="8" t="s">
        <v>55</v>
      </c>
      <c r="U665" s="8"/>
      <c r="V665" s="26">
        <v>34</v>
      </c>
      <c r="W665" s="26">
        <v>70</v>
      </c>
      <c r="X665" s="26">
        <v>34</v>
      </c>
      <c r="Y665" s="26">
        <v>66</v>
      </c>
      <c r="Z665" s="26">
        <f t="shared" si="52"/>
        <v>36.887</v>
      </c>
      <c r="AA665" s="26">
        <f t="shared" si="52"/>
        <v>74.643000000000001</v>
      </c>
      <c r="AB665" s="26"/>
      <c r="AC665" s="26">
        <f t="shared" si="54"/>
        <v>55.765000000000001</v>
      </c>
      <c r="AD665" s="10">
        <f t="shared" si="55"/>
        <v>1.6633641699137867</v>
      </c>
      <c r="AE665" s="11">
        <f t="shared" si="53"/>
        <v>1.016894510972451</v>
      </c>
      <c r="AF665" s="3"/>
    </row>
    <row r="666" spans="1:33" x14ac:dyDescent="0.2">
      <c r="A666" s="6" t="s">
        <v>4515</v>
      </c>
      <c r="C666" s="1">
        <f t="shared" si="51"/>
        <v>2118</v>
      </c>
      <c r="D666" s="7">
        <v>-216682</v>
      </c>
      <c r="E666" t="s">
        <v>36</v>
      </c>
      <c r="F666" s="1">
        <v>204411</v>
      </c>
      <c r="G666" s="1">
        <v>206528</v>
      </c>
      <c r="H666" t="s">
        <v>49</v>
      </c>
      <c r="I666" t="s">
        <v>4516</v>
      </c>
      <c r="J666" s="8"/>
      <c r="K666" t="s">
        <v>4517</v>
      </c>
      <c r="M666" t="s">
        <v>4518</v>
      </c>
      <c r="N666" t="s">
        <v>4518</v>
      </c>
      <c r="O666" s="6" t="s">
        <v>4519</v>
      </c>
      <c r="P666" s="6" t="s">
        <v>4518</v>
      </c>
      <c r="Q666" s="6" t="s">
        <v>4520</v>
      </c>
      <c r="R666" s="9" t="s">
        <v>4521</v>
      </c>
      <c r="S666" s="8" t="s">
        <v>55</v>
      </c>
      <c r="U666" s="8"/>
      <c r="V666" s="26">
        <v>1</v>
      </c>
      <c r="W666" s="26">
        <v>24</v>
      </c>
      <c r="X666" s="26">
        <v>0</v>
      </c>
      <c r="Y666" s="26">
        <v>1</v>
      </c>
      <c r="Z666" s="26">
        <f t="shared" si="52"/>
        <v>1.5</v>
      </c>
      <c r="AA666" s="26">
        <f t="shared" si="52"/>
        <v>13.5855</v>
      </c>
      <c r="AB666" s="26"/>
      <c r="AC666" s="26">
        <f t="shared" si="54"/>
        <v>7.5427499999999998</v>
      </c>
      <c r="AD666" s="10">
        <f t="shared" si="55"/>
        <v>1.6627292739119692</v>
      </c>
      <c r="AE666" s="11">
        <f t="shared" si="53"/>
        <v>3.1790332575726943</v>
      </c>
      <c r="AF666" s="3"/>
    </row>
    <row r="667" spans="1:33" x14ac:dyDescent="0.2">
      <c r="A667" s="6" t="s">
        <v>4522</v>
      </c>
      <c r="C667" s="1">
        <f t="shared" si="51"/>
        <v>2067</v>
      </c>
      <c r="D667" s="7">
        <v>180494</v>
      </c>
      <c r="E667" t="s">
        <v>328</v>
      </c>
      <c r="F667" s="1">
        <v>242310</v>
      </c>
      <c r="G667" s="1">
        <v>240244</v>
      </c>
      <c r="H667" t="s">
        <v>37</v>
      </c>
      <c r="I667" t="s">
        <v>4523</v>
      </c>
      <c r="J667" s="8"/>
      <c r="K667" t="s">
        <v>4524</v>
      </c>
      <c r="L667" t="s">
        <v>4525</v>
      </c>
      <c r="N667" t="s">
        <v>4526</v>
      </c>
      <c r="O667" s="6" t="s">
        <v>4527</v>
      </c>
      <c r="P667" s="6" t="s">
        <v>4526</v>
      </c>
      <c r="Q667" s="6" t="s">
        <v>4525</v>
      </c>
      <c r="R667" s="9" t="s">
        <v>4528</v>
      </c>
      <c r="S667" s="8" t="s">
        <v>44</v>
      </c>
      <c r="U667" s="8"/>
      <c r="V667" s="26">
        <v>478</v>
      </c>
      <c r="W667" s="26">
        <v>761</v>
      </c>
      <c r="X667" s="26">
        <v>478</v>
      </c>
      <c r="Y667" s="26">
        <v>456</v>
      </c>
      <c r="Z667" s="26">
        <f t="shared" si="52"/>
        <v>505.529</v>
      </c>
      <c r="AA667" s="26">
        <f t="shared" si="52"/>
        <v>648.48800000000006</v>
      </c>
      <c r="AB667" s="26"/>
      <c r="AC667" s="26">
        <f t="shared" si="54"/>
        <v>577.00850000000003</v>
      </c>
      <c r="AD667" s="10">
        <f t="shared" si="55"/>
        <v>1.6626638659509074</v>
      </c>
      <c r="AE667" s="11">
        <f t="shared" si="53"/>
        <v>0.35928602261200021</v>
      </c>
      <c r="AF667" s="3"/>
      <c r="AG667" s="2">
        <v>0</v>
      </c>
    </row>
    <row r="668" spans="1:33" x14ac:dyDescent="0.2">
      <c r="A668" s="6" t="s">
        <v>4529</v>
      </c>
      <c r="C668" s="1">
        <f t="shared" si="51"/>
        <v>2427</v>
      </c>
      <c r="D668" s="7">
        <v>492390</v>
      </c>
      <c r="E668" t="s">
        <v>48</v>
      </c>
      <c r="F668" s="1">
        <v>708554</v>
      </c>
      <c r="G668" s="1">
        <v>710980</v>
      </c>
      <c r="H668" t="s">
        <v>49</v>
      </c>
      <c r="I668" t="s">
        <v>4530</v>
      </c>
      <c r="J668" s="8"/>
      <c r="K668" t="s">
        <v>4531</v>
      </c>
      <c r="L668" t="s">
        <v>4532</v>
      </c>
      <c r="M668" t="s">
        <v>4533</v>
      </c>
      <c r="N668" t="s">
        <v>4533</v>
      </c>
      <c r="O668" s="6" t="s">
        <v>4534</v>
      </c>
      <c r="P668" s="6" t="s">
        <v>4533</v>
      </c>
      <c r="Q668" s="6" t="s">
        <v>4532</v>
      </c>
      <c r="R668" s="9" t="s">
        <v>4535</v>
      </c>
      <c r="S668" s="8" t="s">
        <v>55</v>
      </c>
      <c r="U668" s="8"/>
      <c r="V668" s="26">
        <v>249</v>
      </c>
      <c r="W668" s="26">
        <v>366</v>
      </c>
      <c r="X668" s="26">
        <v>198</v>
      </c>
      <c r="Y668" s="26">
        <v>243</v>
      </c>
      <c r="Z668" s="26">
        <f t="shared" si="52"/>
        <v>235.489</v>
      </c>
      <c r="AA668" s="26">
        <f t="shared" si="52"/>
        <v>326.2765</v>
      </c>
      <c r="AB668" s="26"/>
      <c r="AC668" s="26">
        <f t="shared" si="54"/>
        <v>280.88274999999999</v>
      </c>
      <c r="AD668" s="10">
        <f t="shared" si="55"/>
        <v>1.6593165345224448</v>
      </c>
      <c r="AE668" s="11">
        <f t="shared" si="53"/>
        <v>0.47043541011363871</v>
      </c>
      <c r="AF668" s="3"/>
    </row>
    <row r="669" spans="1:33" x14ac:dyDescent="0.2">
      <c r="A669" s="6" t="s">
        <v>4536</v>
      </c>
      <c r="C669" s="1">
        <f t="shared" si="51"/>
        <v>1176</v>
      </c>
      <c r="D669" s="7">
        <v>285623</v>
      </c>
      <c r="E669" t="s">
        <v>149</v>
      </c>
      <c r="F669" s="1">
        <v>1078990</v>
      </c>
      <c r="G669" s="1">
        <v>1077815</v>
      </c>
      <c r="H669" t="s">
        <v>37</v>
      </c>
      <c r="I669" t="s">
        <v>4537</v>
      </c>
      <c r="J669" s="8"/>
      <c r="K669" t="s">
        <v>4538</v>
      </c>
      <c r="L669" t="s">
        <v>4539</v>
      </c>
      <c r="M669" t="s">
        <v>4540</v>
      </c>
      <c r="N669" t="s">
        <v>4540</v>
      </c>
      <c r="O669" s="6" t="s">
        <v>4541</v>
      </c>
      <c r="P669" s="6" t="s">
        <v>4540</v>
      </c>
      <c r="Q669" s="6" t="s">
        <v>4539</v>
      </c>
      <c r="R669" s="9" t="s">
        <v>4542</v>
      </c>
      <c r="S669" s="8" t="s">
        <v>55</v>
      </c>
      <c r="U669" s="8"/>
      <c r="V669" s="26">
        <v>1</v>
      </c>
      <c r="W669" s="26">
        <v>18</v>
      </c>
      <c r="X669" s="26">
        <v>2</v>
      </c>
      <c r="Y669" s="26">
        <v>12</v>
      </c>
      <c r="Z669" s="26">
        <f t="shared" si="52"/>
        <v>2.6109999999999998</v>
      </c>
      <c r="AA669" s="26">
        <f t="shared" si="52"/>
        <v>17.026</v>
      </c>
      <c r="AB669" s="26"/>
      <c r="AC669" s="26">
        <f t="shared" si="54"/>
        <v>9.8185000000000002</v>
      </c>
      <c r="AD669" s="10">
        <f t="shared" si="55"/>
        <v>1.6557081565184317</v>
      </c>
      <c r="AE669" s="11">
        <f t="shared" si="53"/>
        <v>2.7050651727821862</v>
      </c>
      <c r="AF669" s="3"/>
    </row>
    <row r="670" spans="1:33" x14ac:dyDescent="0.2">
      <c r="A670" s="6" t="s">
        <v>4543</v>
      </c>
      <c r="C670" s="1">
        <f t="shared" si="51"/>
        <v>3318</v>
      </c>
      <c r="D670" s="7">
        <v>-107824</v>
      </c>
      <c r="E670" t="s">
        <v>89</v>
      </c>
      <c r="F670" s="1">
        <v>120079</v>
      </c>
      <c r="G670" s="1">
        <v>116762</v>
      </c>
      <c r="H670" t="s">
        <v>37</v>
      </c>
      <c r="I670" t="s">
        <v>4544</v>
      </c>
      <c r="J670" s="8"/>
      <c r="K670" t="s">
        <v>4545</v>
      </c>
      <c r="L670" t="s">
        <v>4546</v>
      </c>
      <c r="M670" t="s">
        <v>4547</v>
      </c>
      <c r="N670" t="s">
        <v>4547</v>
      </c>
      <c r="O670" s="6" t="s">
        <v>4548</v>
      </c>
      <c r="P670" s="6" t="s">
        <v>4547</v>
      </c>
      <c r="Q670" s="6" t="s">
        <v>4546</v>
      </c>
      <c r="R670" s="9" t="s">
        <v>4549</v>
      </c>
      <c r="S670" s="8" t="s">
        <v>55</v>
      </c>
      <c r="U670" s="8"/>
      <c r="V670" s="26">
        <v>316</v>
      </c>
      <c r="W670" s="26">
        <v>447</v>
      </c>
      <c r="X670" s="26">
        <v>340</v>
      </c>
      <c r="Y670" s="26">
        <v>404</v>
      </c>
      <c r="Z670" s="26">
        <f t="shared" si="52"/>
        <v>347.87</v>
      </c>
      <c r="AA670" s="26">
        <f t="shared" si="52"/>
        <v>461.04200000000003</v>
      </c>
      <c r="AB670" s="26"/>
      <c r="AC670" s="26">
        <f t="shared" si="54"/>
        <v>404.45600000000002</v>
      </c>
      <c r="AD670" s="10">
        <f t="shared" si="55"/>
        <v>1.6548270975875001</v>
      </c>
      <c r="AE670" s="11">
        <f t="shared" si="53"/>
        <v>0.40634991567865653</v>
      </c>
      <c r="AF670" s="3"/>
    </row>
    <row r="671" spans="1:33" x14ac:dyDescent="0.2">
      <c r="A671" s="6" t="s">
        <v>4550</v>
      </c>
      <c r="C671" s="1">
        <f t="shared" si="51"/>
        <v>570</v>
      </c>
      <c r="D671" s="7">
        <v>-43965</v>
      </c>
      <c r="E671" t="s">
        <v>58</v>
      </c>
      <c r="F671" s="1">
        <v>33056</v>
      </c>
      <c r="G671" s="1">
        <v>33625</v>
      </c>
      <c r="H671" t="s">
        <v>49</v>
      </c>
      <c r="I671" t="s">
        <v>4551</v>
      </c>
      <c r="J671" s="8"/>
      <c r="K671" t="s">
        <v>4552</v>
      </c>
      <c r="L671" t="s">
        <v>4553</v>
      </c>
      <c r="M671" t="s">
        <v>4554</v>
      </c>
      <c r="N671" t="s">
        <v>4554</v>
      </c>
      <c r="O671" s="6" t="s">
        <v>4555</v>
      </c>
      <c r="P671" s="6" t="s">
        <v>4554</v>
      </c>
      <c r="Q671" s="6" t="s">
        <v>55</v>
      </c>
      <c r="R671" s="9" t="s">
        <v>4556</v>
      </c>
      <c r="S671" s="8" t="s">
        <v>55</v>
      </c>
      <c r="U671" s="8"/>
      <c r="V671" s="26">
        <v>358</v>
      </c>
      <c r="W671" s="26">
        <v>516</v>
      </c>
      <c r="X671" s="26">
        <v>360</v>
      </c>
      <c r="Y671" s="26">
        <v>410</v>
      </c>
      <c r="Z671" s="26">
        <f t="shared" si="52"/>
        <v>379.98</v>
      </c>
      <c r="AA671" s="26">
        <f t="shared" si="52"/>
        <v>499.05500000000001</v>
      </c>
      <c r="AB671" s="26"/>
      <c r="AC671" s="26">
        <f t="shared" si="54"/>
        <v>439.51750000000004</v>
      </c>
      <c r="AD671" s="10">
        <f t="shared" si="55"/>
        <v>1.65202460110876</v>
      </c>
      <c r="AE671" s="11">
        <f t="shared" si="53"/>
        <v>0.39327533604330212</v>
      </c>
      <c r="AF671" s="3"/>
    </row>
    <row r="672" spans="1:33" x14ac:dyDescent="0.2">
      <c r="A672" s="6" t="s">
        <v>4557</v>
      </c>
      <c r="C672" s="1">
        <f t="shared" si="51"/>
        <v>2415</v>
      </c>
      <c r="D672" s="7">
        <v>826054</v>
      </c>
      <c r="E672" t="s">
        <v>141</v>
      </c>
      <c r="F672" s="1">
        <v>1084981</v>
      </c>
      <c r="G672" s="1">
        <v>1082567</v>
      </c>
      <c r="H672" t="s">
        <v>37</v>
      </c>
      <c r="I672" t="s">
        <v>4558</v>
      </c>
      <c r="J672" s="8"/>
      <c r="K672" t="s">
        <v>4559</v>
      </c>
      <c r="L672" t="s">
        <v>4560</v>
      </c>
      <c r="M672" t="s">
        <v>4560</v>
      </c>
      <c r="N672" t="s">
        <v>4560</v>
      </c>
      <c r="O672" s="6" t="s">
        <v>4561</v>
      </c>
      <c r="P672" s="6" t="s">
        <v>4560</v>
      </c>
      <c r="Q672" s="6" t="s">
        <v>55</v>
      </c>
      <c r="R672" s="9" t="s">
        <v>4562</v>
      </c>
      <c r="S672" s="8" t="s">
        <v>55</v>
      </c>
      <c r="U672" s="8"/>
      <c r="V672" s="26">
        <v>426</v>
      </c>
      <c r="W672" s="26">
        <v>535</v>
      </c>
      <c r="X672" s="26">
        <v>300</v>
      </c>
      <c r="Y672" s="26">
        <v>395</v>
      </c>
      <c r="Z672" s="26">
        <f t="shared" si="52"/>
        <v>380.65</v>
      </c>
      <c r="AA672" s="26">
        <f t="shared" si="52"/>
        <v>499.77250000000004</v>
      </c>
      <c r="AB672" s="26"/>
      <c r="AC672" s="26">
        <f t="shared" si="54"/>
        <v>440.21125000000001</v>
      </c>
      <c r="AD672" s="10">
        <f t="shared" si="55"/>
        <v>1.6510152804580749</v>
      </c>
      <c r="AE672" s="11">
        <f t="shared" si="53"/>
        <v>0.39280644105932988</v>
      </c>
      <c r="AF672" s="3"/>
    </row>
    <row r="673" spans="1:33" x14ac:dyDescent="0.2">
      <c r="A673" s="6" t="s">
        <v>4563</v>
      </c>
      <c r="C673" s="1">
        <f t="shared" si="51"/>
        <v>816</v>
      </c>
      <c r="D673" s="7">
        <v>-427544</v>
      </c>
      <c r="E673" t="s">
        <v>74</v>
      </c>
      <c r="F673" s="1">
        <v>560045</v>
      </c>
      <c r="G673" s="1">
        <v>559230</v>
      </c>
      <c r="H673" t="s">
        <v>37</v>
      </c>
      <c r="I673" t="s">
        <v>4564</v>
      </c>
      <c r="J673" s="8"/>
      <c r="K673" t="s">
        <v>4565</v>
      </c>
      <c r="L673" t="s">
        <v>4566</v>
      </c>
      <c r="M673" t="s">
        <v>4567</v>
      </c>
      <c r="N673" t="s">
        <v>4567</v>
      </c>
      <c r="O673" s="6" t="s">
        <v>4568</v>
      </c>
      <c r="P673" s="6" t="s">
        <v>4567</v>
      </c>
      <c r="Q673" s="6" t="s">
        <v>4566</v>
      </c>
      <c r="R673" s="9" t="s">
        <v>4569</v>
      </c>
      <c r="S673" s="8" t="s">
        <v>55</v>
      </c>
      <c r="U673" s="8"/>
      <c r="V673" s="26">
        <v>224</v>
      </c>
      <c r="W673" s="26">
        <v>342</v>
      </c>
      <c r="X673" s="26">
        <v>240</v>
      </c>
      <c r="Y673" s="26">
        <v>285</v>
      </c>
      <c r="Z673" s="26">
        <f t="shared" si="52"/>
        <v>246.32</v>
      </c>
      <c r="AA673" s="26">
        <f t="shared" si="52"/>
        <v>338.86750000000001</v>
      </c>
      <c r="AB673" s="26"/>
      <c r="AC673" s="26">
        <f t="shared" si="54"/>
        <v>292.59375</v>
      </c>
      <c r="AD673" s="10">
        <f t="shared" si="55"/>
        <v>1.6505326124998188</v>
      </c>
      <c r="AE673" s="11">
        <f t="shared" si="53"/>
        <v>0.46018750540887293</v>
      </c>
      <c r="AF673" s="3"/>
    </row>
    <row r="674" spans="1:33" x14ac:dyDescent="0.2">
      <c r="A674" s="6" t="s">
        <v>4570</v>
      </c>
      <c r="C674" s="1">
        <f t="shared" si="51"/>
        <v>408</v>
      </c>
      <c r="D674" s="7">
        <v>-94475</v>
      </c>
      <c r="E674" t="s">
        <v>74</v>
      </c>
      <c r="F674" s="1">
        <v>892910</v>
      </c>
      <c r="G674" s="1">
        <v>892503</v>
      </c>
      <c r="H674" t="s">
        <v>37</v>
      </c>
      <c r="I674" t="s">
        <v>4571</v>
      </c>
      <c r="J674" s="8"/>
      <c r="K674" t="s">
        <v>4572</v>
      </c>
      <c r="L674" t="s">
        <v>4573</v>
      </c>
      <c r="M674" t="s">
        <v>4574</v>
      </c>
      <c r="N674" t="s">
        <v>4575</v>
      </c>
      <c r="O674" s="6" t="s">
        <v>4576</v>
      </c>
      <c r="P674" s="6" t="s">
        <v>4575</v>
      </c>
      <c r="Q674" s="6" t="s">
        <v>4573</v>
      </c>
      <c r="R674" s="9" t="s">
        <v>4577</v>
      </c>
      <c r="S674" s="8" t="s">
        <v>44</v>
      </c>
      <c r="U674" s="8"/>
      <c r="V674" s="26">
        <v>37</v>
      </c>
      <c r="W674" s="26">
        <v>106</v>
      </c>
      <c r="X674" s="26">
        <v>49</v>
      </c>
      <c r="Y674" s="26">
        <v>58</v>
      </c>
      <c r="Z674" s="26">
        <f t="shared" si="52"/>
        <v>46.719499999999996</v>
      </c>
      <c r="AA674" s="26">
        <f t="shared" si="52"/>
        <v>87.959000000000003</v>
      </c>
      <c r="AB674" s="26"/>
      <c r="AC674" s="26">
        <f t="shared" si="54"/>
        <v>67.339249999999993</v>
      </c>
      <c r="AD674" s="10">
        <f t="shared" si="55"/>
        <v>1.6482402790447168</v>
      </c>
      <c r="AE674" s="11">
        <f t="shared" si="53"/>
        <v>0.91280636804856086</v>
      </c>
      <c r="AF674" s="3"/>
    </row>
    <row r="675" spans="1:33" x14ac:dyDescent="0.2">
      <c r="A675" s="6" t="s">
        <v>4578</v>
      </c>
      <c r="C675" s="1">
        <f t="shared" si="51"/>
        <v>2385</v>
      </c>
      <c r="D675" s="7">
        <v>-777519</v>
      </c>
      <c r="E675" t="s">
        <v>98</v>
      </c>
      <c r="F675" s="1">
        <v>178736</v>
      </c>
      <c r="G675" s="1">
        <v>176352</v>
      </c>
      <c r="H675" t="s">
        <v>37</v>
      </c>
      <c r="I675" t="s">
        <v>4579</v>
      </c>
      <c r="J675" s="8"/>
      <c r="K675" t="s">
        <v>4580</v>
      </c>
      <c r="L675" t="s">
        <v>4581</v>
      </c>
      <c r="N675" t="s">
        <v>4582</v>
      </c>
      <c r="O675" s="6" t="s">
        <v>1943</v>
      </c>
      <c r="P675" s="6" t="s">
        <v>4582</v>
      </c>
      <c r="Q675" s="6" t="s">
        <v>4581</v>
      </c>
      <c r="R675" s="9" t="s">
        <v>4583</v>
      </c>
      <c r="S675" s="8" t="s">
        <v>44</v>
      </c>
      <c r="U675" s="8"/>
      <c r="V675" s="26">
        <v>1116</v>
      </c>
      <c r="W675" s="26">
        <v>1344</v>
      </c>
      <c r="X675" s="26">
        <v>1015</v>
      </c>
      <c r="Y675" s="26">
        <v>1182</v>
      </c>
      <c r="Z675" s="26">
        <f t="shared" si="52"/>
        <v>1122.8325</v>
      </c>
      <c r="AA675" s="26">
        <f t="shared" si="52"/>
        <v>1365.0610000000001</v>
      </c>
      <c r="AB675" s="26"/>
      <c r="AC675" s="26">
        <f t="shared" si="54"/>
        <v>1243.9467500000001</v>
      </c>
      <c r="AD675" s="10">
        <f t="shared" si="55"/>
        <v>1.6473784030412564</v>
      </c>
      <c r="AE675" s="11">
        <f t="shared" si="53"/>
        <v>0.28182269391215276</v>
      </c>
      <c r="AF675" s="3"/>
    </row>
    <row r="676" spans="1:33" x14ac:dyDescent="0.2">
      <c r="A676" s="6" t="s">
        <v>4584</v>
      </c>
      <c r="C676" s="1">
        <f t="shared" si="51"/>
        <v>351</v>
      </c>
      <c r="D676" s="7">
        <v>-949488</v>
      </c>
      <c r="E676" t="s">
        <v>66</v>
      </c>
      <c r="F676" s="1">
        <v>99946</v>
      </c>
      <c r="G676" s="1">
        <v>100296</v>
      </c>
      <c r="H676" t="s">
        <v>49</v>
      </c>
      <c r="I676" t="s">
        <v>4585</v>
      </c>
      <c r="J676" s="8"/>
      <c r="K676" t="s">
        <v>4586</v>
      </c>
      <c r="L676" t="s">
        <v>4587</v>
      </c>
      <c r="M676" t="s">
        <v>4588</v>
      </c>
      <c r="N676" t="s">
        <v>4589</v>
      </c>
      <c r="O676" s="6" t="s">
        <v>4590</v>
      </c>
      <c r="P676" s="6" t="s">
        <v>4589</v>
      </c>
      <c r="Q676" s="6" t="s">
        <v>4587</v>
      </c>
      <c r="R676" s="9" t="s">
        <v>4591</v>
      </c>
      <c r="S676" s="8" t="s">
        <v>44</v>
      </c>
      <c r="U676" s="8"/>
      <c r="V676" s="26">
        <v>131</v>
      </c>
      <c r="W676" s="26">
        <v>281</v>
      </c>
      <c r="X676" s="26">
        <v>138</v>
      </c>
      <c r="Y676" s="26">
        <v>121</v>
      </c>
      <c r="Z676" s="26">
        <f t="shared" si="52"/>
        <v>143.15899999999999</v>
      </c>
      <c r="AA676" s="26">
        <f t="shared" si="52"/>
        <v>212.34550000000002</v>
      </c>
      <c r="AB676" s="26"/>
      <c r="AC676" s="26">
        <f t="shared" si="54"/>
        <v>177.75225</v>
      </c>
      <c r="AD676" s="10">
        <f t="shared" si="55"/>
        <v>1.6470310826792804</v>
      </c>
      <c r="AE676" s="11">
        <f t="shared" si="53"/>
        <v>0.56879516426073629</v>
      </c>
      <c r="AF676" s="3"/>
    </row>
    <row r="677" spans="1:33" x14ac:dyDescent="0.2">
      <c r="A677" s="6" t="s">
        <v>4592</v>
      </c>
      <c r="C677" s="1">
        <f t="shared" si="51"/>
        <v>2190</v>
      </c>
      <c r="D677" s="7">
        <v>-85628</v>
      </c>
      <c r="E677" t="s">
        <v>89</v>
      </c>
      <c r="F677" s="1">
        <v>141711</v>
      </c>
      <c r="G677" s="1">
        <v>139522</v>
      </c>
      <c r="H677" t="s">
        <v>37</v>
      </c>
      <c r="I677" t="s">
        <v>4593</v>
      </c>
      <c r="J677" s="8"/>
      <c r="K677" t="s">
        <v>4594</v>
      </c>
      <c r="L677" t="s">
        <v>4595</v>
      </c>
      <c r="M677" t="s">
        <v>4596</v>
      </c>
      <c r="N677" t="s">
        <v>4596</v>
      </c>
      <c r="O677" s="6" t="s">
        <v>4597</v>
      </c>
      <c r="P677" s="6" t="s">
        <v>4596</v>
      </c>
      <c r="Q677" s="6" t="s">
        <v>4595</v>
      </c>
      <c r="R677" s="9" t="s">
        <v>4598</v>
      </c>
      <c r="S677" s="8" t="s">
        <v>55</v>
      </c>
      <c r="U677" s="8"/>
      <c r="V677" s="26">
        <v>68</v>
      </c>
      <c r="W677" s="26">
        <v>141</v>
      </c>
      <c r="X677" s="26">
        <v>100</v>
      </c>
      <c r="Y677" s="26">
        <v>127</v>
      </c>
      <c r="Z677" s="26">
        <f t="shared" si="52"/>
        <v>90.55</v>
      </c>
      <c r="AA677" s="26">
        <f t="shared" si="52"/>
        <v>145.85849999999999</v>
      </c>
      <c r="AB677" s="26"/>
      <c r="AC677" s="26">
        <f t="shared" si="54"/>
        <v>118.20425</v>
      </c>
      <c r="AD677" s="10">
        <f t="shared" si="55"/>
        <v>1.6463491196553943</v>
      </c>
      <c r="AE677" s="11">
        <f t="shared" si="53"/>
        <v>0.68778291640002276</v>
      </c>
      <c r="AF677" s="3"/>
    </row>
    <row r="678" spans="1:33" x14ac:dyDescent="0.2">
      <c r="A678" s="6" t="s">
        <v>4599</v>
      </c>
      <c r="C678" s="1">
        <f t="shared" si="51"/>
        <v>1626</v>
      </c>
      <c r="D678" s="7">
        <v>-843163</v>
      </c>
      <c r="E678" t="s">
        <v>74</v>
      </c>
      <c r="F678" s="1">
        <v>143206</v>
      </c>
      <c r="G678" s="1">
        <v>144831</v>
      </c>
      <c r="H678" t="s">
        <v>49</v>
      </c>
      <c r="I678" t="s">
        <v>4600</v>
      </c>
      <c r="J678" s="8"/>
      <c r="K678" t="s">
        <v>4601</v>
      </c>
      <c r="L678" t="s">
        <v>4602</v>
      </c>
      <c r="M678" t="s">
        <v>4603</v>
      </c>
      <c r="N678" t="s">
        <v>4603</v>
      </c>
      <c r="O678" s="6" t="s">
        <v>4604</v>
      </c>
      <c r="P678" s="6" t="s">
        <v>4603</v>
      </c>
      <c r="Q678" s="6" t="s">
        <v>4602</v>
      </c>
      <c r="R678" s="9" t="s">
        <v>4605</v>
      </c>
      <c r="S678" s="8" t="s">
        <v>55</v>
      </c>
      <c r="U678" s="8"/>
      <c r="V678" s="26">
        <v>94</v>
      </c>
      <c r="W678" s="26">
        <v>93</v>
      </c>
      <c r="X678" s="26">
        <v>89</v>
      </c>
      <c r="Y678" s="26">
        <v>183</v>
      </c>
      <c r="Z678" s="26">
        <f t="shared" si="52"/>
        <v>97.43950000000001</v>
      </c>
      <c r="AA678" s="26">
        <f t="shared" si="52"/>
        <v>154.6465</v>
      </c>
      <c r="AB678" s="26"/>
      <c r="AC678" s="26">
        <f t="shared" si="54"/>
        <v>126.04300000000001</v>
      </c>
      <c r="AD678" s="10">
        <f t="shared" si="55"/>
        <v>1.6450460079179983</v>
      </c>
      <c r="AE678" s="11">
        <f t="shared" si="53"/>
        <v>0.66639554699939663</v>
      </c>
      <c r="AF678" s="3"/>
    </row>
    <row r="679" spans="1:33" x14ac:dyDescent="0.2">
      <c r="A679" s="6" t="s">
        <v>4606</v>
      </c>
      <c r="C679" s="1">
        <f t="shared" si="51"/>
        <v>1869</v>
      </c>
      <c r="D679" s="7">
        <v>113588</v>
      </c>
      <c r="E679" t="s">
        <v>48</v>
      </c>
      <c r="F679" s="1">
        <v>330031</v>
      </c>
      <c r="G679" s="1">
        <v>331899</v>
      </c>
      <c r="H679" t="s">
        <v>49</v>
      </c>
      <c r="I679" t="s">
        <v>4607</v>
      </c>
      <c r="J679" s="8"/>
      <c r="K679" t="s">
        <v>4608</v>
      </c>
      <c r="L679" t="s">
        <v>4609</v>
      </c>
      <c r="M679" t="s">
        <v>4610</v>
      </c>
      <c r="N679" t="s">
        <v>4610</v>
      </c>
      <c r="O679" s="6" t="s">
        <v>4527</v>
      </c>
      <c r="P679" s="6" t="s">
        <v>4610</v>
      </c>
      <c r="Q679" s="6" t="s">
        <v>4609</v>
      </c>
      <c r="R679" s="9" t="s">
        <v>4611</v>
      </c>
      <c r="S679" s="8" t="s">
        <v>44</v>
      </c>
      <c r="U679" s="8"/>
      <c r="V679" s="26">
        <v>791</v>
      </c>
      <c r="W679" s="26">
        <v>1105</v>
      </c>
      <c r="X679" s="26">
        <v>720</v>
      </c>
      <c r="Y679" s="26">
        <v>740</v>
      </c>
      <c r="Z679" s="26">
        <f t="shared" si="52"/>
        <v>796.46</v>
      </c>
      <c r="AA679" s="26">
        <f t="shared" si="52"/>
        <v>986.77</v>
      </c>
      <c r="AB679" s="26"/>
      <c r="AC679" s="26">
        <f t="shared" si="54"/>
        <v>891.61500000000001</v>
      </c>
      <c r="AD679" s="10">
        <f t="shared" si="55"/>
        <v>1.6446699753587268</v>
      </c>
      <c r="AE679" s="11">
        <f t="shared" si="53"/>
        <v>0.30911194696781485</v>
      </c>
      <c r="AF679" s="3"/>
    </row>
    <row r="680" spans="1:33" x14ac:dyDescent="0.2">
      <c r="A680" s="6" t="s">
        <v>4612</v>
      </c>
      <c r="C680" s="1">
        <f t="shared" si="51"/>
        <v>1932</v>
      </c>
      <c r="D680" s="7">
        <v>-232872</v>
      </c>
      <c r="E680" t="s">
        <v>526</v>
      </c>
      <c r="F680" s="1">
        <v>217341</v>
      </c>
      <c r="G680" s="1">
        <v>219272</v>
      </c>
      <c r="H680" t="s">
        <v>49</v>
      </c>
      <c r="I680" t="s">
        <v>4613</v>
      </c>
      <c r="J680" s="8"/>
      <c r="K680" t="s">
        <v>4614</v>
      </c>
      <c r="L680" t="s">
        <v>4615</v>
      </c>
      <c r="M680" t="s">
        <v>4616</v>
      </c>
      <c r="N680" t="s">
        <v>4616</v>
      </c>
      <c r="O680" s="6" t="s">
        <v>4617</v>
      </c>
      <c r="P680" s="6" t="s">
        <v>4616</v>
      </c>
      <c r="Q680" s="6" t="s">
        <v>4615</v>
      </c>
      <c r="R680" s="9" t="s">
        <v>4618</v>
      </c>
      <c r="S680" s="8" t="s">
        <v>55</v>
      </c>
      <c r="U680" s="8"/>
      <c r="V680" s="26">
        <v>759</v>
      </c>
      <c r="W680" s="26">
        <v>1031</v>
      </c>
      <c r="X680" s="26">
        <v>717</v>
      </c>
      <c r="Y680" s="26">
        <v>768</v>
      </c>
      <c r="Z680" s="26">
        <f t="shared" si="52"/>
        <v>778.79349999999999</v>
      </c>
      <c r="AA680" s="26">
        <f t="shared" si="52"/>
        <v>966.16399999999999</v>
      </c>
      <c r="AB680" s="26"/>
      <c r="AC680" s="26">
        <f t="shared" si="54"/>
        <v>872.47874999999999</v>
      </c>
      <c r="AD680" s="10">
        <f t="shared" si="55"/>
        <v>1.6441231124218159</v>
      </c>
      <c r="AE680" s="11">
        <f t="shared" si="53"/>
        <v>0.31102725484044397</v>
      </c>
      <c r="AF680" s="3"/>
    </row>
    <row r="681" spans="1:33" x14ac:dyDescent="0.2">
      <c r="A681" s="6" t="s">
        <v>4619</v>
      </c>
      <c r="B681" t="s">
        <v>4620</v>
      </c>
      <c r="C681" s="1">
        <f t="shared" si="51"/>
        <v>2859</v>
      </c>
      <c r="D681" s="7">
        <v>4391</v>
      </c>
      <c r="E681" t="s">
        <v>89</v>
      </c>
      <c r="F681" s="1">
        <v>232065</v>
      </c>
      <c r="G681" s="1">
        <v>229207</v>
      </c>
      <c r="H681" t="s">
        <v>37</v>
      </c>
      <c r="I681" t="s">
        <v>4621</v>
      </c>
      <c r="J681" s="8"/>
      <c r="K681" t="s">
        <v>4622</v>
      </c>
      <c r="L681" t="s">
        <v>4623</v>
      </c>
      <c r="M681" t="s">
        <v>4624</v>
      </c>
      <c r="N681" t="s">
        <v>4624</v>
      </c>
      <c r="O681" s="6" t="s">
        <v>4625</v>
      </c>
      <c r="P681" s="6" t="s">
        <v>4624</v>
      </c>
      <c r="Q681" s="6" t="s">
        <v>4623</v>
      </c>
      <c r="R681" s="9" t="s">
        <v>4626</v>
      </c>
      <c r="S681" s="8" t="s">
        <v>55</v>
      </c>
      <c r="U681" s="8"/>
      <c r="V681" s="26">
        <v>6499</v>
      </c>
      <c r="W681" s="26">
        <v>7426</v>
      </c>
      <c r="X681" s="26">
        <v>6130</v>
      </c>
      <c r="Y681" s="26">
        <v>6732</v>
      </c>
      <c r="Z681" s="26">
        <f t="shared" si="52"/>
        <v>6655.7150000000001</v>
      </c>
      <c r="AA681" s="26">
        <f t="shared" si="52"/>
        <v>7655.5860000000002</v>
      </c>
      <c r="AB681" s="26"/>
      <c r="AC681" s="26">
        <f t="shared" si="54"/>
        <v>7155.6504999999997</v>
      </c>
      <c r="AD681" s="10">
        <f t="shared" si="55"/>
        <v>1.643428510514227</v>
      </c>
      <c r="AE681" s="11">
        <f t="shared" si="53"/>
        <v>0.20191915553606948</v>
      </c>
      <c r="AF681" s="3"/>
    </row>
    <row r="682" spans="1:33" x14ac:dyDescent="0.2">
      <c r="A682" s="6" t="s">
        <v>4627</v>
      </c>
      <c r="C682" s="1">
        <f t="shared" si="51"/>
        <v>1461</v>
      </c>
      <c r="D682" s="7">
        <v>295416</v>
      </c>
      <c r="E682" t="s">
        <v>328</v>
      </c>
      <c r="F682" s="1">
        <v>356929</v>
      </c>
      <c r="G682" s="1">
        <v>355469</v>
      </c>
      <c r="H682" t="s">
        <v>37</v>
      </c>
      <c r="I682" t="s">
        <v>4628</v>
      </c>
      <c r="J682" s="8"/>
      <c r="K682" t="s">
        <v>4629</v>
      </c>
      <c r="L682" t="s">
        <v>4630</v>
      </c>
      <c r="M682" t="s">
        <v>4631</v>
      </c>
      <c r="N682" t="s">
        <v>4631</v>
      </c>
      <c r="O682" s="6" t="s">
        <v>4632</v>
      </c>
      <c r="P682" s="6" t="s">
        <v>4631</v>
      </c>
      <c r="Q682" s="6" t="s">
        <v>4630</v>
      </c>
      <c r="R682" s="9" t="s">
        <v>4633</v>
      </c>
      <c r="S682" s="8" t="s">
        <v>55</v>
      </c>
      <c r="U682" s="8"/>
      <c r="V682" s="26">
        <v>549</v>
      </c>
      <c r="W682" s="26">
        <v>709</v>
      </c>
      <c r="X682" s="26">
        <v>433</v>
      </c>
      <c r="Y682" s="26">
        <v>518</v>
      </c>
      <c r="Z682" s="26">
        <f t="shared" si="52"/>
        <v>516.03150000000005</v>
      </c>
      <c r="AA682" s="26">
        <f t="shared" si="52"/>
        <v>658.78899999999999</v>
      </c>
      <c r="AB682" s="26"/>
      <c r="AC682" s="26">
        <f t="shared" si="54"/>
        <v>587.41025000000002</v>
      </c>
      <c r="AD682" s="10">
        <f t="shared" si="55"/>
        <v>1.640576539809214</v>
      </c>
      <c r="AE682" s="11">
        <f t="shared" si="53"/>
        <v>0.35235733168814959</v>
      </c>
      <c r="AF682" s="3"/>
    </row>
    <row r="683" spans="1:33" x14ac:dyDescent="0.2">
      <c r="A683" s="6" t="s">
        <v>4634</v>
      </c>
      <c r="C683" s="1">
        <f t="shared" si="51"/>
        <v>1014</v>
      </c>
      <c r="D683" s="7">
        <v>735907</v>
      </c>
      <c r="E683" t="s">
        <v>141</v>
      </c>
      <c r="F683" s="1">
        <v>994133</v>
      </c>
      <c r="G683" s="1">
        <v>993120</v>
      </c>
      <c r="H683" t="s">
        <v>37</v>
      </c>
      <c r="I683" t="s">
        <v>4635</v>
      </c>
      <c r="J683" s="8"/>
      <c r="K683" t="s">
        <v>4636</v>
      </c>
      <c r="L683" t="s">
        <v>4637</v>
      </c>
      <c r="M683" t="s">
        <v>4638</v>
      </c>
      <c r="N683" t="s">
        <v>4638</v>
      </c>
      <c r="O683" s="6" t="s">
        <v>4639</v>
      </c>
      <c r="P683" s="6" t="s">
        <v>4638</v>
      </c>
      <c r="Q683" s="6" t="s">
        <v>4637</v>
      </c>
      <c r="R683" s="9" t="s">
        <v>4640</v>
      </c>
      <c r="S683" s="8" t="s">
        <v>55</v>
      </c>
      <c r="U683" s="8"/>
      <c r="V683" s="26">
        <v>99</v>
      </c>
      <c r="W683" s="26">
        <v>203</v>
      </c>
      <c r="X683" s="26">
        <v>124</v>
      </c>
      <c r="Y683" s="26">
        <v>136</v>
      </c>
      <c r="Z683" s="26">
        <f t="shared" si="52"/>
        <v>119.38200000000001</v>
      </c>
      <c r="AA683" s="26">
        <f t="shared" si="52"/>
        <v>182.12799999999999</v>
      </c>
      <c r="AB683" s="26"/>
      <c r="AC683" s="26">
        <f t="shared" si="54"/>
        <v>150.755</v>
      </c>
      <c r="AD683" s="10">
        <f t="shared" si="55"/>
        <v>1.6364935506623226</v>
      </c>
      <c r="AE683" s="11">
        <f t="shared" si="53"/>
        <v>0.60936740796735611</v>
      </c>
      <c r="AF683" s="3"/>
    </row>
    <row r="684" spans="1:33" x14ac:dyDescent="0.2">
      <c r="A684" s="6" t="s">
        <v>4641</v>
      </c>
      <c r="B684" t="s">
        <v>4642</v>
      </c>
      <c r="C684" s="1">
        <f t="shared" si="51"/>
        <v>3903</v>
      </c>
      <c r="D684" s="7">
        <v>-280493</v>
      </c>
      <c r="E684" t="s">
        <v>98</v>
      </c>
      <c r="F684" s="1">
        <v>676521</v>
      </c>
      <c r="G684" s="1">
        <v>672619</v>
      </c>
      <c r="H684" t="s">
        <v>37</v>
      </c>
      <c r="I684" t="s">
        <v>4643</v>
      </c>
      <c r="J684" s="8"/>
      <c r="K684" t="s">
        <v>4644</v>
      </c>
      <c r="L684" t="s">
        <v>4642</v>
      </c>
      <c r="M684" t="s">
        <v>4645</v>
      </c>
      <c r="N684" t="s">
        <v>4645</v>
      </c>
      <c r="O684" s="6" t="s">
        <v>4646</v>
      </c>
      <c r="P684" s="6" t="s">
        <v>4645</v>
      </c>
      <c r="Q684" s="6" t="s">
        <v>4642</v>
      </c>
      <c r="R684" s="9" t="s">
        <v>4647</v>
      </c>
      <c r="S684" s="8" t="s">
        <v>55</v>
      </c>
      <c r="U684" s="8"/>
      <c r="V684" s="26">
        <v>493</v>
      </c>
      <c r="W684" s="26">
        <v>678</v>
      </c>
      <c r="X684" s="26">
        <v>412</v>
      </c>
      <c r="Y684" s="26">
        <v>464</v>
      </c>
      <c r="Z684" s="26">
        <f t="shared" si="52"/>
        <v>476.36599999999999</v>
      </c>
      <c r="AA684" s="26">
        <f t="shared" si="52"/>
        <v>611.67200000000003</v>
      </c>
      <c r="AB684" s="26"/>
      <c r="AC684" s="26">
        <f t="shared" si="54"/>
        <v>544.01900000000001</v>
      </c>
      <c r="AD684" s="10">
        <f t="shared" si="55"/>
        <v>1.6355711802599244</v>
      </c>
      <c r="AE684" s="11">
        <f t="shared" si="53"/>
        <v>0.36068779013161806</v>
      </c>
      <c r="AF684" s="3"/>
    </row>
    <row r="685" spans="1:33" x14ac:dyDescent="0.2">
      <c r="A685" s="6" t="s">
        <v>4648</v>
      </c>
      <c r="C685" s="1">
        <f t="shared" si="51"/>
        <v>741</v>
      </c>
      <c r="D685" s="7">
        <v>-481333</v>
      </c>
      <c r="E685" t="s">
        <v>66</v>
      </c>
      <c r="F685" s="1">
        <v>568646</v>
      </c>
      <c r="G685" s="1">
        <v>567906</v>
      </c>
      <c r="H685" t="s">
        <v>37</v>
      </c>
      <c r="I685" t="s">
        <v>4649</v>
      </c>
      <c r="J685" s="8"/>
      <c r="K685" t="s">
        <v>4650</v>
      </c>
      <c r="L685" t="s">
        <v>4651</v>
      </c>
      <c r="M685" t="s">
        <v>4652</v>
      </c>
      <c r="N685" t="s">
        <v>4651</v>
      </c>
      <c r="O685" s="6" t="s">
        <v>4653</v>
      </c>
      <c r="P685" s="6" t="s">
        <v>4651</v>
      </c>
      <c r="Q685" s="6" t="s">
        <v>55</v>
      </c>
      <c r="R685" s="9" t="s">
        <v>4654</v>
      </c>
      <c r="S685" s="8" t="s">
        <v>44</v>
      </c>
      <c r="U685" s="8"/>
      <c r="V685" s="26">
        <v>36</v>
      </c>
      <c r="W685" s="26">
        <v>80</v>
      </c>
      <c r="X685" s="26">
        <v>58</v>
      </c>
      <c r="Y685" s="26">
        <v>90</v>
      </c>
      <c r="Z685" s="26">
        <f t="shared" si="52"/>
        <v>51.219000000000001</v>
      </c>
      <c r="AA685" s="26">
        <f t="shared" si="52"/>
        <v>93.694999999999993</v>
      </c>
      <c r="AB685" s="26"/>
      <c r="AC685" s="26">
        <f t="shared" si="54"/>
        <v>72.456999999999994</v>
      </c>
      <c r="AD685" s="10">
        <f t="shared" si="55"/>
        <v>1.63395404415113</v>
      </c>
      <c r="AE685" s="11">
        <f t="shared" si="53"/>
        <v>0.87129297501079983</v>
      </c>
      <c r="AF685" s="3"/>
    </row>
    <row r="686" spans="1:33" x14ac:dyDescent="0.2">
      <c r="A686" s="6" t="s">
        <v>4655</v>
      </c>
      <c r="C686" s="1">
        <f t="shared" si="51"/>
        <v>2076</v>
      </c>
      <c r="D686" s="7">
        <v>185505</v>
      </c>
      <c r="E686" t="s">
        <v>74</v>
      </c>
      <c r="F686" s="1">
        <v>1173724</v>
      </c>
      <c r="G686" s="1">
        <v>1171649</v>
      </c>
      <c r="H686" t="s">
        <v>37</v>
      </c>
      <c r="I686" t="s">
        <v>4656</v>
      </c>
      <c r="J686" s="8"/>
      <c r="K686" t="s">
        <v>4657</v>
      </c>
      <c r="L686" t="s">
        <v>4658</v>
      </c>
      <c r="M686" t="s">
        <v>4659</v>
      </c>
      <c r="N686" t="s">
        <v>4659</v>
      </c>
      <c r="O686" s="6" t="s">
        <v>4660</v>
      </c>
      <c r="P686" s="6" t="s">
        <v>4659</v>
      </c>
      <c r="Q686" s="6" t="s">
        <v>4658</v>
      </c>
      <c r="R686" s="9" t="s">
        <v>4661</v>
      </c>
      <c r="S686" s="8" t="s">
        <v>55</v>
      </c>
      <c r="U686" s="8"/>
      <c r="V686" s="26">
        <v>232</v>
      </c>
      <c r="W686" s="26">
        <v>352</v>
      </c>
      <c r="X686" s="26">
        <v>193</v>
      </c>
      <c r="Y686" s="26">
        <v>229</v>
      </c>
      <c r="Z686" s="26">
        <f t="shared" si="52"/>
        <v>224.2115</v>
      </c>
      <c r="AA686" s="26">
        <f t="shared" si="52"/>
        <v>311.0795</v>
      </c>
      <c r="AB686" s="26"/>
      <c r="AC686" s="26">
        <f t="shared" si="54"/>
        <v>267.64549999999997</v>
      </c>
      <c r="AD686" s="10">
        <f t="shared" si="55"/>
        <v>1.6334118802661399</v>
      </c>
      <c r="AE686" s="11">
        <f t="shared" si="53"/>
        <v>0.47242304794023915</v>
      </c>
      <c r="AF686" s="3"/>
      <c r="AG686" s="2">
        <v>0</v>
      </c>
    </row>
    <row r="687" spans="1:33" x14ac:dyDescent="0.2">
      <c r="A687" s="6" t="s">
        <v>4662</v>
      </c>
      <c r="C687" s="1">
        <f t="shared" si="51"/>
        <v>1365</v>
      </c>
      <c r="D687" s="7">
        <v>161317</v>
      </c>
      <c r="E687" t="s">
        <v>270</v>
      </c>
      <c r="F687" s="1">
        <v>406619</v>
      </c>
      <c r="G687" s="1">
        <v>407983</v>
      </c>
      <c r="H687" t="s">
        <v>49</v>
      </c>
      <c r="I687" t="s">
        <v>4663</v>
      </c>
      <c r="J687" s="8"/>
      <c r="K687" t="s">
        <v>4664</v>
      </c>
      <c r="L687" t="s">
        <v>4665</v>
      </c>
      <c r="M687" t="s">
        <v>4665</v>
      </c>
      <c r="N687" t="s">
        <v>4665</v>
      </c>
      <c r="O687" s="6" t="s">
        <v>4666</v>
      </c>
      <c r="P687" s="6" t="s">
        <v>4665</v>
      </c>
      <c r="Q687" s="6" t="s">
        <v>55</v>
      </c>
      <c r="R687" s="9" t="s">
        <v>4667</v>
      </c>
      <c r="S687" s="8" t="s">
        <v>55</v>
      </c>
      <c r="U687" s="8"/>
      <c r="V687" s="26">
        <v>120</v>
      </c>
      <c r="W687" s="26">
        <v>187</v>
      </c>
      <c r="X687" s="26">
        <v>55</v>
      </c>
      <c r="Y687" s="26">
        <v>89</v>
      </c>
      <c r="Z687" s="26">
        <f t="shared" si="52"/>
        <v>91.552499999999995</v>
      </c>
      <c r="AA687" s="26">
        <f t="shared" si="52"/>
        <v>146.6095</v>
      </c>
      <c r="AB687" s="26"/>
      <c r="AC687" s="26">
        <f t="shared" si="54"/>
        <v>119.08099999999999</v>
      </c>
      <c r="AD687" s="10">
        <f t="shared" si="55"/>
        <v>1.6318600719805139</v>
      </c>
      <c r="AE687" s="11">
        <f t="shared" si="53"/>
        <v>0.67930740326389039</v>
      </c>
      <c r="AF687" s="3"/>
    </row>
    <row r="688" spans="1:33" x14ac:dyDescent="0.2">
      <c r="A688" s="6" t="s">
        <v>4668</v>
      </c>
      <c r="C688" s="1">
        <f t="shared" si="51"/>
        <v>1179</v>
      </c>
      <c r="D688" s="7">
        <v>-291463</v>
      </c>
      <c r="E688" t="s">
        <v>74</v>
      </c>
      <c r="F688" s="1">
        <v>695130</v>
      </c>
      <c r="G688" s="1">
        <v>696308</v>
      </c>
      <c r="H688" t="s">
        <v>49</v>
      </c>
      <c r="I688" t="s">
        <v>4669</v>
      </c>
      <c r="J688" s="8"/>
      <c r="K688" t="s">
        <v>4670</v>
      </c>
      <c r="L688" t="s">
        <v>4671</v>
      </c>
      <c r="M688" t="s">
        <v>4671</v>
      </c>
      <c r="N688" t="s">
        <v>4671</v>
      </c>
      <c r="O688" s="6" t="s">
        <v>4672</v>
      </c>
      <c r="P688" s="6" t="s">
        <v>4671</v>
      </c>
      <c r="Q688" s="6" t="s">
        <v>55</v>
      </c>
      <c r="R688" s="9" t="s">
        <v>4673</v>
      </c>
      <c r="S688" s="8" t="s">
        <v>55</v>
      </c>
      <c r="U688" s="8"/>
      <c r="V688" s="26">
        <v>162</v>
      </c>
      <c r="W688" s="26">
        <v>196</v>
      </c>
      <c r="X688" s="26">
        <v>99</v>
      </c>
      <c r="Y688" s="26">
        <v>179</v>
      </c>
      <c r="Z688" s="26">
        <f t="shared" si="52"/>
        <v>136.99450000000002</v>
      </c>
      <c r="AA688" s="26">
        <f t="shared" si="52"/>
        <v>203.80450000000002</v>
      </c>
      <c r="AB688" s="26"/>
      <c r="AC688" s="26">
        <f t="shared" si="54"/>
        <v>170.39950000000002</v>
      </c>
      <c r="AD688" s="10">
        <f t="shared" si="55"/>
        <v>1.627996626079214</v>
      </c>
      <c r="AE688" s="11">
        <f t="shared" si="53"/>
        <v>0.57306793292900049</v>
      </c>
      <c r="AF688" s="3"/>
    </row>
    <row r="689" spans="1:33" x14ac:dyDescent="0.2">
      <c r="A689" s="6" t="s">
        <v>4674</v>
      </c>
      <c r="C689" s="1">
        <f t="shared" si="51"/>
        <v>1980</v>
      </c>
      <c r="D689" s="7">
        <v>-391329</v>
      </c>
      <c r="E689" t="s">
        <v>66</v>
      </c>
      <c r="F689" s="1">
        <v>659269</v>
      </c>
      <c r="G689" s="1">
        <v>657290</v>
      </c>
      <c r="H689" t="s">
        <v>37</v>
      </c>
      <c r="I689" t="s">
        <v>4675</v>
      </c>
      <c r="J689" s="8"/>
      <c r="K689" t="s">
        <v>4676</v>
      </c>
      <c r="L689" t="s">
        <v>4677</v>
      </c>
      <c r="M689" t="s">
        <v>4678</v>
      </c>
      <c r="N689" t="s">
        <v>4679</v>
      </c>
      <c r="O689" s="6" t="s">
        <v>4680</v>
      </c>
      <c r="P689" s="6" t="s">
        <v>4679</v>
      </c>
      <c r="Q689" s="6" t="s">
        <v>4677</v>
      </c>
      <c r="R689" s="9" t="s">
        <v>4681</v>
      </c>
      <c r="S689" s="8" t="s">
        <v>44</v>
      </c>
      <c r="U689" s="8"/>
      <c r="V689" s="26">
        <v>782</v>
      </c>
      <c r="W689" s="26">
        <v>934</v>
      </c>
      <c r="X689" s="26">
        <v>583</v>
      </c>
      <c r="Y689" s="26">
        <v>722</v>
      </c>
      <c r="Z689" s="26">
        <f t="shared" si="52"/>
        <v>715.85649999999998</v>
      </c>
      <c r="AA689" s="26">
        <f t="shared" si="52"/>
        <v>890.73099999999999</v>
      </c>
      <c r="AB689" s="26"/>
      <c r="AC689" s="26">
        <f t="shared" si="54"/>
        <v>803.29375000000005</v>
      </c>
      <c r="AD689" s="10">
        <f t="shared" si="55"/>
        <v>1.6253046815967553</v>
      </c>
      <c r="AE689" s="11">
        <f t="shared" si="53"/>
        <v>0.31531938983380969</v>
      </c>
      <c r="AF689" s="3"/>
      <c r="AG689" s="2">
        <v>0</v>
      </c>
    </row>
    <row r="690" spans="1:33" x14ac:dyDescent="0.2">
      <c r="A690" s="6" t="s">
        <v>4682</v>
      </c>
      <c r="C690" s="1">
        <f t="shared" si="51"/>
        <v>1260</v>
      </c>
      <c r="D690" s="7">
        <v>-663729</v>
      </c>
      <c r="E690" t="s">
        <v>74</v>
      </c>
      <c r="F690" s="1">
        <v>324082</v>
      </c>
      <c r="G690" s="1">
        <v>322823</v>
      </c>
      <c r="H690" t="s">
        <v>37</v>
      </c>
      <c r="I690" t="s">
        <v>4683</v>
      </c>
      <c r="J690" s="8"/>
      <c r="K690" t="s">
        <v>4684</v>
      </c>
      <c r="L690" t="s">
        <v>4685</v>
      </c>
      <c r="M690" t="s">
        <v>4686</v>
      </c>
      <c r="N690" t="s">
        <v>4686</v>
      </c>
      <c r="O690" s="6" t="s">
        <v>4687</v>
      </c>
      <c r="P690" s="6" t="s">
        <v>4686</v>
      </c>
      <c r="Q690" s="6" t="s">
        <v>4685</v>
      </c>
      <c r="R690" s="9" t="s">
        <v>4688</v>
      </c>
      <c r="S690" s="8" t="s">
        <v>55</v>
      </c>
      <c r="U690" s="8"/>
      <c r="V690" s="26">
        <v>713</v>
      </c>
      <c r="W690" s="26">
        <v>908</v>
      </c>
      <c r="X690" s="26">
        <v>670</v>
      </c>
      <c r="Y690" s="26">
        <v>771</v>
      </c>
      <c r="Z690" s="26">
        <f t="shared" si="52"/>
        <v>729.68499999999995</v>
      </c>
      <c r="AA690" s="26">
        <f t="shared" si="52"/>
        <v>906.42049999999995</v>
      </c>
      <c r="AB690" s="26"/>
      <c r="AC690" s="26">
        <f t="shared" si="54"/>
        <v>818.05274999999995</v>
      </c>
      <c r="AD690" s="10">
        <f t="shared" si="55"/>
        <v>1.6219511267043469</v>
      </c>
      <c r="AE690" s="11">
        <f t="shared" si="53"/>
        <v>0.31290669329670595</v>
      </c>
      <c r="AF690" s="3"/>
      <c r="AG690" s="2">
        <v>0</v>
      </c>
    </row>
    <row r="691" spans="1:33" x14ac:dyDescent="0.2">
      <c r="A691" s="6" t="s">
        <v>4689</v>
      </c>
      <c r="C691" s="1">
        <f t="shared" si="51"/>
        <v>339</v>
      </c>
      <c r="D691" s="7">
        <v>45266</v>
      </c>
      <c r="E691" t="s">
        <v>328</v>
      </c>
      <c r="F691" s="1">
        <v>106218</v>
      </c>
      <c r="G691" s="1">
        <v>105880</v>
      </c>
      <c r="H691" t="s">
        <v>37</v>
      </c>
      <c r="I691" t="s">
        <v>4690</v>
      </c>
      <c r="J691" s="8"/>
      <c r="K691" t="s">
        <v>4691</v>
      </c>
      <c r="L691" t="s">
        <v>4692</v>
      </c>
      <c r="M691" t="s">
        <v>4693</v>
      </c>
      <c r="N691" t="s">
        <v>4693</v>
      </c>
      <c r="O691" s="6" t="s">
        <v>4694</v>
      </c>
      <c r="P691" s="6" t="s">
        <v>4693</v>
      </c>
      <c r="Q691" s="6" t="s">
        <v>55</v>
      </c>
      <c r="R691" s="9" t="s">
        <v>4695</v>
      </c>
      <c r="S691" s="8" t="s">
        <v>55</v>
      </c>
      <c r="U691" s="8"/>
      <c r="V691" s="26">
        <v>329</v>
      </c>
      <c r="W691" s="26">
        <v>406</v>
      </c>
      <c r="X691" s="26">
        <v>294</v>
      </c>
      <c r="Y691" s="26">
        <v>396</v>
      </c>
      <c r="Z691" s="26">
        <f t="shared" si="52"/>
        <v>328.81700000000001</v>
      </c>
      <c r="AA691" s="26">
        <f t="shared" si="52"/>
        <v>435.858</v>
      </c>
      <c r="AB691" s="26"/>
      <c r="AC691" s="26">
        <f t="shared" si="54"/>
        <v>382.33749999999998</v>
      </c>
      <c r="AD691" s="10">
        <f t="shared" si="55"/>
        <v>1.6207546519698699</v>
      </c>
      <c r="AE691" s="11">
        <f t="shared" si="53"/>
        <v>0.40657330091370003</v>
      </c>
      <c r="AF691" s="3"/>
    </row>
    <row r="692" spans="1:33" x14ac:dyDescent="0.2">
      <c r="A692" s="6" t="s">
        <v>4696</v>
      </c>
      <c r="B692" t="s">
        <v>4697</v>
      </c>
      <c r="C692" s="1">
        <f t="shared" si="51"/>
        <v>1713</v>
      </c>
      <c r="D692" s="7">
        <v>750756</v>
      </c>
      <c r="E692" t="s">
        <v>141</v>
      </c>
      <c r="F692" s="1">
        <v>1009332</v>
      </c>
      <c r="G692" s="1">
        <v>1007620</v>
      </c>
      <c r="H692" t="s">
        <v>37</v>
      </c>
      <c r="I692" t="s">
        <v>4698</v>
      </c>
      <c r="J692" s="8"/>
      <c r="K692" t="s">
        <v>4699</v>
      </c>
      <c r="L692" t="s">
        <v>4697</v>
      </c>
      <c r="M692" t="s">
        <v>4700</v>
      </c>
      <c r="N692" t="s">
        <v>4700</v>
      </c>
      <c r="O692" s="6" t="s">
        <v>4701</v>
      </c>
      <c r="P692" s="6" t="s">
        <v>4700</v>
      </c>
      <c r="Q692" s="6" t="s">
        <v>4697</v>
      </c>
      <c r="R692" s="9" t="s">
        <v>4702</v>
      </c>
      <c r="S692" s="8" t="s">
        <v>55</v>
      </c>
      <c r="U692" s="8"/>
      <c r="V692" s="26">
        <v>1</v>
      </c>
      <c r="W692" s="26">
        <v>8</v>
      </c>
      <c r="X692" s="26">
        <v>0</v>
      </c>
      <c r="Y692" s="26">
        <v>14</v>
      </c>
      <c r="Z692" s="26">
        <f t="shared" si="52"/>
        <v>1.5</v>
      </c>
      <c r="AA692" s="26">
        <f t="shared" si="52"/>
        <v>13.197000000000001</v>
      </c>
      <c r="AB692" s="26"/>
      <c r="AC692" s="26">
        <f t="shared" si="54"/>
        <v>7.3485000000000005</v>
      </c>
      <c r="AD692" s="10">
        <f t="shared" si="55"/>
        <v>1.6153831733369666</v>
      </c>
      <c r="AE692" s="11">
        <f t="shared" si="53"/>
        <v>3.1371756012480367</v>
      </c>
      <c r="AF692" s="3"/>
    </row>
    <row r="693" spans="1:33" x14ac:dyDescent="0.2">
      <c r="A693" s="6" t="s">
        <v>4703</v>
      </c>
      <c r="C693" s="1">
        <f t="shared" si="51"/>
        <v>1419</v>
      </c>
      <c r="D693" s="7">
        <v>-582199</v>
      </c>
      <c r="E693" t="s">
        <v>98</v>
      </c>
      <c r="F693" s="1">
        <v>373573</v>
      </c>
      <c r="G693" s="1">
        <v>372155</v>
      </c>
      <c r="H693" t="s">
        <v>37</v>
      </c>
      <c r="I693" t="s">
        <v>4704</v>
      </c>
      <c r="J693" s="8"/>
      <c r="K693" t="s">
        <v>4705</v>
      </c>
      <c r="L693" t="s">
        <v>4706</v>
      </c>
      <c r="N693" t="s">
        <v>4707</v>
      </c>
      <c r="O693" s="6" t="s">
        <v>4708</v>
      </c>
      <c r="P693" s="6" t="s">
        <v>4707</v>
      </c>
      <c r="Q693" s="6" t="s">
        <v>4706</v>
      </c>
      <c r="R693" s="9" t="s">
        <v>4709</v>
      </c>
      <c r="S693" s="8" t="s">
        <v>44</v>
      </c>
      <c r="U693" s="8"/>
      <c r="V693" s="26">
        <v>147</v>
      </c>
      <c r="W693" s="26">
        <v>235</v>
      </c>
      <c r="X693" s="26">
        <v>129</v>
      </c>
      <c r="Y693" s="26">
        <v>164</v>
      </c>
      <c r="Z693" s="26">
        <f t="shared" si="52"/>
        <v>146.15949999999998</v>
      </c>
      <c r="AA693" s="26">
        <f t="shared" si="52"/>
        <v>214.52199999999999</v>
      </c>
      <c r="AB693" s="26"/>
      <c r="AC693" s="26">
        <f t="shared" si="54"/>
        <v>180.34074999999999</v>
      </c>
      <c r="AD693" s="10">
        <f t="shared" si="55"/>
        <v>1.6134419643713138</v>
      </c>
      <c r="AE693" s="11">
        <f t="shared" si="53"/>
        <v>0.55358200511760813</v>
      </c>
      <c r="AF693" s="3"/>
      <c r="AG693" s="2">
        <v>0</v>
      </c>
    </row>
    <row r="694" spans="1:33" x14ac:dyDescent="0.2">
      <c r="A694" s="6" t="s">
        <v>4710</v>
      </c>
      <c r="C694" s="1">
        <f t="shared" si="51"/>
        <v>681</v>
      </c>
      <c r="D694" s="7">
        <v>-686534</v>
      </c>
      <c r="E694" t="s">
        <v>74</v>
      </c>
      <c r="F694" s="1">
        <v>300308</v>
      </c>
      <c r="G694" s="1">
        <v>300988</v>
      </c>
      <c r="H694" t="s">
        <v>49</v>
      </c>
      <c r="I694" t="s">
        <v>4711</v>
      </c>
      <c r="J694" s="8"/>
      <c r="K694" t="s">
        <v>4712</v>
      </c>
      <c r="L694" t="s">
        <v>4713</v>
      </c>
      <c r="M694" t="s">
        <v>4713</v>
      </c>
      <c r="N694" t="s">
        <v>4713</v>
      </c>
      <c r="O694" s="6" t="s">
        <v>4714</v>
      </c>
      <c r="P694" s="6" t="s">
        <v>4713</v>
      </c>
      <c r="Q694" s="6" t="s">
        <v>55</v>
      </c>
      <c r="R694" s="9" t="s">
        <v>4715</v>
      </c>
      <c r="S694" s="8" t="s">
        <v>55</v>
      </c>
      <c r="U694" s="8"/>
      <c r="V694" s="26">
        <v>189</v>
      </c>
      <c r="W694" s="26">
        <v>272</v>
      </c>
      <c r="X694" s="26">
        <v>182</v>
      </c>
      <c r="Y694" s="26">
        <v>238</v>
      </c>
      <c r="Z694" s="26">
        <f t="shared" si="52"/>
        <v>196.601</v>
      </c>
      <c r="AA694" s="26">
        <f t="shared" si="52"/>
        <v>276.34900000000005</v>
      </c>
      <c r="AB694" s="26"/>
      <c r="AC694" s="26">
        <f t="shared" si="54"/>
        <v>236.47500000000002</v>
      </c>
      <c r="AD694" s="10">
        <f t="shared" si="55"/>
        <v>1.6121425947693426</v>
      </c>
      <c r="AE694" s="11">
        <f t="shared" si="53"/>
        <v>0.49122073212206729</v>
      </c>
      <c r="AF694" s="3"/>
    </row>
    <row r="695" spans="1:33" x14ac:dyDescent="0.2">
      <c r="A695" s="6" t="s">
        <v>4716</v>
      </c>
      <c r="C695" s="1">
        <f t="shared" si="51"/>
        <v>1821</v>
      </c>
      <c r="D695" s="7">
        <v>-333917</v>
      </c>
      <c r="E695" t="s">
        <v>98</v>
      </c>
      <c r="F695" s="1">
        <v>620236</v>
      </c>
      <c r="G695" s="1">
        <v>622056</v>
      </c>
      <c r="H695" t="s">
        <v>49</v>
      </c>
      <c r="I695" t="s">
        <v>4717</v>
      </c>
      <c r="J695" s="8"/>
      <c r="K695" t="s">
        <v>4718</v>
      </c>
      <c r="L695" t="s">
        <v>1046</v>
      </c>
      <c r="M695" t="s">
        <v>1049</v>
      </c>
      <c r="N695" t="s">
        <v>1049</v>
      </c>
      <c r="O695" s="6" t="s">
        <v>1050</v>
      </c>
      <c r="P695" s="6" t="s">
        <v>1049</v>
      </c>
      <c r="Q695" s="12" t="s">
        <v>4719</v>
      </c>
      <c r="R695" s="9" t="s">
        <v>1052</v>
      </c>
      <c r="S695" s="8" t="s">
        <v>44</v>
      </c>
      <c r="U695" s="8"/>
      <c r="V695" s="26">
        <v>58</v>
      </c>
      <c r="W695" s="26">
        <v>96</v>
      </c>
      <c r="X695" s="26">
        <v>49</v>
      </c>
      <c r="Y695" s="26">
        <v>89</v>
      </c>
      <c r="Z695" s="26">
        <f t="shared" si="52"/>
        <v>57.219499999999996</v>
      </c>
      <c r="AA695" s="26">
        <f t="shared" si="52"/>
        <v>101.1095</v>
      </c>
      <c r="AB695" s="26"/>
      <c r="AC695" s="26">
        <f t="shared" si="54"/>
        <v>79.164500000000004</v>
      </c>
      <c r="AD695" s="10">
        <f t="shared" si="55"/>
        <v>1.6116597881471264</v>
      </c>
      <c r="AE695" s="11">
        <f t="shared" si="53"/>
        <v>0.8213397595320634</v>
      </c>
      <c r="AF695" s="3"/>
    </row>
    <row r="696" spans="1:33" x14ac:dyDescent="0.2">
      <c r="A696" s="6" t="s">
        <v>4720</v>
      </c>
      <c r="C696" s="1">
        <f t="shared" si="51"/>
        <v>1407</v>
      </c>
      <c r="D696" s="7">
        <v>-88904</v>
      </c>
      <c r="E696" t="s">
        <v>526</v>
      </c>
      <c r="F696" s="1">
        <v>361572</v>
      </c>
      <c r="G696" s="1">
        <v>362978</v>
      </c>
      <c r="H696" t="s">
        <v>49</v>
      </c>
      <c r="I696" t="s">
        <v>4721</v>
      </c>
      <c r="J696" s="8"/>
      <c r="K696" t="s">
        <v>4722</v>
      </c>
      <c r="L696" t="s">
        <v>4723</v>
      </c>
      <c r="N696" t="s">
        <v>4724</v>
      </c>
      <c r="O696" s="6" t="s">
        <v>4725</v>
      </c>
      <c r="P696" s="6" t="s">
        <v>4724</v>
      </c>
      <c r="Q696" s="6" t="s">
        <v>4723</v>
      </c>
      <c r="R696" s="9" t="s">
        <v>4726</v>
      </c>
      <c r="S696" s="8" t="s">
        <v>44</v>
      </c>
      <c r="U696" s="8"/>
      <c r="V696" s="26">
        <v>329</v>
      </c>
      <c r="W696" s="26">
        <v>387</v>
      </c>
      <c r="X696" s="26">
        <v>325</v>
      </c>
      <c r="Y696" s="26">
        <v>446</v>
      </c>
      <c r="Z696" s="26">
        <f t="shared" si="52"/>
        <v>346.03750000000002</v>
      </c>
      <c r="AA696" s="26">
        <f t="shared" si="52"/>
        <v>455.63299999999998</v>
      </c>
      <c r="AB696" s="26"/>
      <c r="AC696" s="26">
        <f t="shared" si="54"/>
        <v>400.83524999999997</v>
      </c>
      <c r="AD696" s="10">
        <f t="shared" si="55"/>
        <v>1.6110442727966094</v>
      </c>
      <c r="AE696" s="11">
        <f t="shared" si="53"/>
        <v>0.39694384964213042</v>
      </c>
      <c r="AF696" s="3"/>
    </row>
    <row r="697" spans="1:33" x14ac:dyDescent="0.2">
      <c r="A697" s="6" t="s">
        <v>4727</v>
      </c>
      <c r="C697" s="1">
        <f t="shared" si="51"/>
        <v>324</v>
      </c>
      <c r="D697" s="7">
        <v>-204961</v>
      </c>
      <c r="E697" t="s">
        <v>48</v>
      </c>
      <c r="F697" s="1">
        <v>12254</v>
      </c>
      <c r="G697" s="1">
        <v>12577</v>
      </c>
      <c r="H697" t="s">
        <v>49</v>
      </c>
      <c r="I697" t="s">
        <v>4728</v>
      </c>
      <c r="J697" s="8"/>
      <c r="K697" t="s">
        <v>4729</v>
      </c>
      <c r="L697" t="s">
        <v>4730</v>
      </c>
      <c r="M697" t="s">
        <v>4731</v>
      </c>
      <c r="N697" t="s">
        <v>4732</v>
      </c>
      <c r="O697" s="6" t="s">
        <v>4733</v>
      </c>
      <c r="P697" s="6" t="s">
        <v>4732</v>
      </c>
      <c r="Q697" s="6" t="s">
        <v>4730</v>
      </c>
      <c r="R697" s="9" t="s">
        <v>4734</v>
      </c>
      <c r="S697" s="8" t="s">
        <v>55</v>
      </c>
      <c r="U697" s="8"/>
      <c r="V697" s="26">
        <v>44</v>
      </c>
      <c r="W697" s="26">
        <v>104</v>
      </c>
      <c r="X697" s="26">
        <v>49</v>
      </c>
      <c r="Y697" s="26">
        <v>66</v>
      </c>
      <c r="Z697" s="26">
        <f t="shared" si="52"/>
        <v>50.219499999999996</v>
      </c>
      <c r="AA697" s="26">
        <f t="shared" si="52"/>
        <v>91.643000000000001</v>
      </c>
      <c r="AB697" s="26"/>
      <c r="AC697" s="26">
        <f t="shared" si="54"/>
        <v>70.931250000000006</v>
      </c>
      <c r="AD697" s="10">
        <f t="shared" si="55"/>
        <v>1.6096200892559216</v>
      </c>
      <c r="AE697" s="11">
        <f t="shared" si="53"/>
        <v>0.86777702229501241</v>
      </c>
      <c r="AF697" s="3"/>
    </row>
    <row r="698" spans="1:33" x14ac:dyDescent="0.2">
      <c r="A698" s="6" t="s">
        <v>4735</v>
      </c>
      <c r="C698" s="1">
        <f t="shared" si="51"/>
        <v>543</v>
      </c>
      <c r="D698" s="7">
        <v>-282943</v>
      </c>
      <c r="E698" t="s">
        <v>98</v>
      </c>
      <c r="F698" s="1">
        <v>671849</v>
      </c>
      <c r="G698" s="1">
        <v>672391</v>
      </c>
      <c r="H698" t="s">
        <v>49</v>
      </c>
      <c r="I698" t="s">
        <v>4736</v>
      </c>
      <c r="J698" s="8"/>
      <c r="K698" t="s">
        <v>4737</v>
      </c>
      <c r="L698" t="s">
        <v>4738</v>
      </c>
      <c r="M698" t="s">
        <v>4739</v>
      </c>
      <c r="N698" t="s">
        <v>4739</v>
      </c>
      <c r="O698" s="6" t="s">
        <v>4740</v>
      </c>
      <c r="P698" s="6" t="s">
        <v>4739</v>
      </c>
      <c r="Q698" s="6" t="s">
        <v>4738</v>
      </c>
      <c r="R698" s="9" t="s">
        <v>4741</v>
      </c>
      <c r="S698" s="8" t="s">
        <v>55</v>
      </c>
      <c r="U698" s="8"/>
      <c r="V698" s="26">
        <v>17</v>
      </c>
      <c r="W698" s="26">
        <v>35</v>
      </c>
      <c r="X698" s="26">
        <v>14</v>
      </c>
      <c r="Y698" s="26">
        <v>44</v>
      </c>
      <c r="Z698" s="26">
        <f t="shared" si="52"/>
        <v>17.277000000000001</v>
      </c>
      <c r="AA698" s="26">
        <f t="shared" si="52"/>
        <v>44.262</v>
      </c>
      <c r="AB698" s="26"/>
      <c r="AC698" s="26">
        <f t="shared" si="54"/>
        <v>30.769500000000001</v>
      </c>
      <c r="AD698" s="10">
        <f t="shared" si="55"/>
        <v>1.6063339188601853</v>
      </c>
      <c r="AE698" s="11">
        <f t="shared" si="53"/>
        <v>1.3572159136211281</v>
      </c>
      <c r="AF698" s="3"/>
    </row>
    <row r="699" spans="1:33" x14ac:dyDescent="0.2">
      <c r="A699" s="6" t="s">
        <v>4742</v>
      </c>
      <c r="C699" s="1">
        <f t="shared" si="51"/>
        <v>4737</v>
      </c>
      <c r="D699" s="7">
        <v>704770</v>
      </c>
      <c r="E699" t="s">
        <v>328</v>
      </c>
      <c r="F699" s="1">
        <v>763185</v>
      </c>
      <c r="G699" s="1">
        <v>767921</v>
      </c>
      <c r="H699" t="s">
        <v>49</v>
      </c>
      <c r="I699" t="s">
        <v>4743</v>
      </c>
      <c r="J699" s="8"/>
      <c r="K699" t="s">
        <v>4744</v>
      </c>
      <c r="L699" t="s">
        <v>4745</v>
      </c>
      <c r="N699" t="s">
        <v>4746</v>
      </c>
      <c r="O699" s="6" t="s">
        <v>4747</v>
      </c>
      <c r="P699" s="6" t="s">
        <v>4746</v>
      </c>
      <c r="Q699" s="6" t="s">
        <v>4745</v>
      </c>
      <c r="R699" s="9" t="s">
        <v>4748</v>
      </c>
      <c r="S699" s="8" t="s">
        <v>44</v>
      </c>
      <c r="U699" s="8"/>
      <c r="V699" s="26">
        <v>609</v>
      </c>
      <c r="W699" s="26">
        <v>792</v>
      </c>
      <c r="X699" s="26">
        <v>568</v>
      </c>
      <c r="Y699" s="26">
        <v>651</v>
      </c>
      <c r="Z699" s="26">
        <f t="shared" si="52"/>
        <v>621.024</v>
      </c>
      <c r="AA699" s="26">
        <f t="shared" si="52"/>
        <v>778.16049999999996</v>
      </c>
      <c r="AB699" s="26"/>
      <c r="AC699" s="26">
        <f t="shared" si="54"/>
        <v>699.59224999999992</v>
      </c>
      <c r="AD699" s="10">
        <f t="shared" si="55"/>
        <v>1.6056207943806058</v>
      </c>
      <c r="AE699" s="11">
        <f t="shared" si="53"/>
        <v>0.32541872620827328</v>
      </c>
      <c r="AF699" s="3"/>
    </row>
    <row r="700" spans="1:33" x14ac:dyDescent="0.2">
      <c r="A700" s="6" t="s">
        <v>4749</v>
      </c>
      <c r="C700" s="1">
        <f t="shared" si="51"/>
        <v>549</v>
      </c>
      <c r="D700" s="7">
        <v>869871</v>
      </c>
      <c r="E700" t="s">
        <v>141</v>
      </c>
      <c r="F700" s="1">
        <v>1127865</v>
      </c>
      <c r="G700" s="1">
        <v>1127317</v>
      </c>
      <c r="H700" t="s">
        <v>37</v>
      </c>
      <c r="I700" t="s">
        <v>4750</v>
      </c>
      <c r="J700" s="8"/>
      <c r="K700" t="s">
        <v>4751</v>
      </c>
      <c r="L700" t="s">
        <v>4752</v>
      </c>
      <c r="M700" t="s">
        <v>4753</v>
      </c>
      <c r="N700" t="s">
        <v>4753</v>
      </c>
      <c r="O700" s="6" t="s">
        <v>4754</v>
      </c>
      <c r="P700" s="6" t="s">
        <v>4753</v>
      </c>
      <c r="Q700" s="6" t="s">
        <v>4752</v>
      </c>
      <c r="R700" s="9" t="s">
        <v>4755</v>
      </c>
      <c r="S700" s="8" t="s">
        <v>55</v>
      </c>
      <c r="U700" s="8"/>
      <c r="V700" s="26">
        <v>93</v>
      </c>
      <c r="W700" s="26">
        <v>146</v>
      </c>
      <c r="X700" s="26">
        <v>61</v>
      </c>
      <c r="Y700" s="26">
        <v>100</v>
      </c>
      <c r="Z700" s="26">
        <f t="shared" si="52"/>
        <v>81.385500000000008</v>
      </c>
      <c r="AA700" s="26">
        <f t="shared" si="52"/>
        <v>132.55000000000001</v>
      </c>
      <c r="AB700" s="26"/>
      <c r="AC700" s="26">
        <f t="shared" si="54"/>
        <v>106.96775000000001</v>
      </c>
      <c r="AD700" s="10">
        <f t="shared" si="55"/>
        <v>1.6046879082566932</v>
      </c>
      <c r="AE700" s="11">
        <f t="shared" si="53"/>
        <v>0.70369298462435204</v>
      </c>
      <c r="AF700" s="3"/>
    </row>
    <row r="701" spans="1:33" x14ac:dyDescent="0.2">
      <c r="A701" s="6" t="s">
        <v>4756</v>
      </c>
      <c r="C701" s="1">
        <f t="shared" si="51"/>
        <v>1227</v>
      </c>
      <c r="D701" s="7">
        <v>313454</v>
      </c>
      <c r="E701" t="s">
        <v>74</v>
      </c>
      <c r="F701" s="1">
        <v>1300023</v>
      </c>
      <c r="G701" s="1">
        <v>1301249</v>
      </c>
      <c r="H701" t="s">
        <v>49</v>
      </c>
      <c r="I701" t="s">
        <v>4757</v>
      </c>
      <c r="J701" s="8"/>
      <c r="K701" t="s">
        <v>4758</v>
      </c>
      <c r="L701" t="s">
        <v>4759</v>
      </c>
      <c r="M701" t="s">
        <v>4760</v>
      </c>
      <c r="N701" t="s">
        <v>4760</v>
      </c>
      <c r="O701" s="6" t="s">
        <v>4761</v>
      </c>
      <c r="P701" s="6" t="s">
        <v>4760</v>
      </c>
      <c r="Q701" s="6" t="s">
        <v>4759</v>
      </c>
      <c r="R701" s="9" t="s">
        <v>4762</v>
      </c>
      <c r="S701" s="8" t="s">
        <v>55</v>
      </c>
      <c r="U701" s="8"/>
      <c r="V701" s="26">
        <v>15</v>
      </c>
      <c r="W701" s="26">
        <v>78</v>
      </c>
      <c r="X701" s="26">
        <v>28</v>
      </c>
      <c r="Y701" s="26">
        <v>25</v>
      </c>
      <c r="Z701" s="26">
        <f t="shared" si="52"/>
        <v>24.054000000000002</v>
      </c>
      <c r="AA701" s="26">
        <f t="shared" si="52"/>
        <v>54.637500000000003</v>
      </c>
      <c r="AB701" s="26"/>
      <c r="AC701" s="26">
        <f t="shared" si="54"/>
        <v>39.345750000000002</v>
      </c>
      <c r="AD701" s="10">
        <f t="shared" si="55"/>
        <v>1.6046450333167859</v>
      </c>
      <c r="AE701" s="11">
        <f t="shared" si="53"/>
        <v>1.1836146496884665</v>
      </c>
      <c r="AF701" s="3"/>
    </row>
    <row r="702" spans="1:33" x14ac:dyDescent="0.2">
      <c r="A702" s="6" t="s">
        <v>4763</v>
      </c>
      <c r="C702" s="1">
        <f t="shared" si="51"/>
        <v>714</v>
      </c>
      <c r="D702" s="7">
        <v>-501271</v>
      </c>
      <c r="E702" t="s">
        <v>98</v>
      </c>
      <c r="F702" s="1">
        <v>454148</v>
      </c>
      <c r="G702" s="1">
        <v>453435</v>
      </c>
      <c r="H702" t="s">
        <v>37</v>
      </c>
      <c r="I702" t="s">
        <v>4764</v>
      </c>
      <c r="J702" s="8"/>
      <c r="K702" t="s">
        <v>4765</v>
      </c>
      <c r="L702" t="s">
        <v>4766</v>
      </c>
      <c r="M702" t="s">
        <v>4767</v>
      </c>
      <c r="N702" t="s">
        <v>4767</v>
      </c>
      <c r="O702" s="6" t="s">
        <v>4768</v>
      </c>
      <c r="P702" s="6" t="s">
        <v>4767</v>
      </c>
      <c r="Q702" s="6" t="s">
        <v>4766</v>
      </c>
      <c r="R702" s="9" t="s">
        <v>4769</v>
      </c>
      <c r="S702" s="8" t="s">
        <v>55</v>
      </c>
      <c r="U702" s="8"/>
      <c r="V702" s="26">
        <v>12</v>
      </c>
      <c r="W702" s="26">
        <v>39</v>
      </c>
      <c r="X702" s="26">
        <v>27</v>
      </c>
      <c r="Y702" s="26">
        <v>53</v>
      </c>
      <c r="Z702" s="26">
        <f t="shared" si="52"/>
        <v>21.9985</v>
      </c>
      <c r="AA702" s="26">
        <f t="shared" si="52"/>
        <v>51.531500000000001</v>
      </c>
      <c r="AB702" s="26"/>
      <c r="AC702" s="26">
        <f t="shared" si="54"/>
        <v>36.765000000000001</v>
      </c>
      <c r="AD702" s="10">
        <f t="shared" si="55"/>
        <v>1.6040776229419969</v>
      </c>
      <c r="AE702" s="11">
        <f t="shared" si="53"/>
        <v>1.2280494328346279</v>
      </c>
      <c r="AF702" s="3"/>
    </row>
    <row r="703" spans="1:33" x14ac:dyDescent="0.2">
      <c r="A703" s="6" t="s">
        <v>4770</v>
      </c>
      <c r="C703" s="1">
        <f t="shared" si="51"/>
        <v>2793</v>
      </c>
      <c r="D703" s="7">
        <v>28874</v>
      </c>
      <c r="E703" t="s">
        <v>270</v>
      </c>
      <c r="F703" s="1">
        <v>273462</v>
      </c>
      <c r="G703" s="1">
        <v>276254</v>
      </c>
      <c r="H703" t="s">
        <v>49</v>
      </c>
      <c r="I703" t="s">
        <v>4771</v>
      </c>
      <c r="J703" s="8"/>
      <c r="K703" t="s">
        <v>4772</v>
      </c>
      <c r="L703" t="s">
        <v>4773</v>
      </c>
      <c r="M703" t="s">
        <v>4774</v>
      </c>
      <c r="N703" t="s">
        <v>4774</v>
      </c>
      <c r="O703" s="6" t="s">
        <v>4775</v>
      </c>
      <c r="P703" s="6" t="s">
        <v>4774</v>
      </c>
      <c r="Q703" s="6" t="s">
        <v>4773</v>
      </c>
      <c r="R703" s="9" t="s">
        <v>4776</v>
      </c>
      <c r="S703" s="8" t="s">
        <v>55</v>
      </c>
      <c r="U703" s="8"/>
      <c r="V703" s="26">
        <v>534</v>
      </c>
      <c r="W703" s="26">
        <v>791</v>
      </c>
      <c r="X703" s="26">
        <v>532</v>
      </c>
      <c r="Y703" s="26">
        <v>537</v>
      </c>
      <c r="Z703" s="26">
        <f t="shared" si="52"/>
        <v>563.52600000000007</v>
      </c>
      <c r="AA703" s="26">
        <f t="shared" si="52"/>
        <v>710.9135</v>
      </c>
      <c r="AB703" s="26"/>
      <c r="AC703" s="26">
        <f t="shared" si="54"/>
        <v>637.21974999999998</v>
      </c>
      <c r="AD703" s="10">
        <f t="shared" si="55"/>
        <v>1.6039851794816542</v>
      </c>
      <c r="AE703" s="11">
        <f t="shared" si="53"/>
        <v>0.33519185632333764</v>
      </c>
      <c r="AF703" s="3"/>
    </row>
    <row r="704" spans="1:33" x14ac:dyDescent="0.2">
      <c r="A704" s="6" t="s">
        <v>4777</v>
      </c>
      <c r="C704" s="1">
        <f t="shared" si="51"/>
        <v>4455</v>
      </c>
      <c r="D704" s="7">
        <v>245029</v>
      </c>
      <c r="E704" t="s">
        <v>270</v>
      </c>
      <c r="F704" s="1">
        <v>488786</v>
      </c>
      <c r="G704" s="1">
        <v>493240</v>
      </c>
      <c r="H704" t="s">
        <v>49</v>
      </c>
      <c r="I704" t="s">
        <v>4778</v>
      </c>
      <c r="J704" s="8"/>
      <c r="K704" t="s">
        <v>4779</v>
      </c>
      <c r="L704" t="s">
        <v>4780</v>
      </c>
      <c r="M704" t="s">
        <v>4781</v>
      </c>
      <c r="N704" t="s">
        <v>4781</v>
      </c>
      <c r="O704" s="6" t="s">
        <v>4782</v>
      </c>
      <c r="P704" s="6" t="s">
        <v>4781</v>
      </c>
      <c r="Q704" s="6" t="s">
        <v>4780</v>
      </c>
      <c r="R704" s="9" t="s">
        <v>4783</v>
      </c>
      <c r="S704" s="8" t="s">
        <v>55</v>
      </c>
      <c r="U704" s="8"/>
      <c r="V704" s="26">
        <v>92</v>
      </c>
      <c r="W704" s="26">
        <v>170</v>
      </c>
      <c r="X704" s="26">
        <v>64</v>
      </c>
      <c r="Y704" s="26">
        <v>82</v>
      </c>
      <c r="Z704" s="26">
        <f t="shared" si="52"/>
        <v>82.551999999999992</v>
      </c>
      <c r="AA704" s="26">
        <f t="shared" si="52"/>
        <v>134.011</v>
      </c>
      <c r="AB704" s="26"/>
      <c r="AC704" s="26">
        <f t="shared" si="54"/>
        <v>108.28149999999999</v>
      </c>
      <c r="AD704" s="10">
        <f t="shared" si="55"/>
        <v>1.603468182481063</v>
      </c>
      <c r="AE704" s="11">
        <f t="shared" si="53"/>
        <v>0.69897635294308713</v>
      </c>
      <c r="AF704" s="3"/>
    </row>
    <row r="705" spans="1:33" x14ac:dyDescent="0.2">
      <c r="A705" s="6" t="s">
        <v>4784</v>
      </c>
      <c r="C705" s="1">
        <f t="shared" si="51"/>
        <v>486</v>
      </c>
      <c r="D705" s="7">
        <v>767951</v>
      </c>
      <c r="E705" t="s">
        <v>141</v>
      </c>
      <c r="F705" s="1">
        <v>1025913</v>
      </c>
      <c r="G705" s="1">
        <v>1025428</v>
      </c>
      <c r="H705" t="s">
        <v>37</v>
      </c>
      <c r="I705" t="s">
        <v>4785</v>
      </c>
      <c r="J705" s="8"/>
      <c r="K705" t="s">
        <v>4786</v>
      </c>
      <c r="L705" t="s">
        <v>4787</v>
      </c>
      <c r="M705" t="s">
        <v>4788</v>
      </c>
      <c r="N705" t="s">
        <v>4788</v>
      </c>
      <c r="O705" s="6" t="s">
        <v>4789</v>
      </c>
      <c r="P705" s="6" t="s">
        <v>4788</v>
      </c>
      <c r="Q705" s="6" t="s">
        <v>4790</v>
      </c>
      <c r="R705" s="9" t="s">
        <v>4791</v>
      </c>
      <c r="S705" s="8" t="s">
        <v>55</v>
      </c>
      <c r="U705" s="8"/>
      <c r="V705" s="26">
        <v>188</v>
      </c>
      <c r="W705" s="26">
        <v>254</v>
      </c>
      <c r="X705" s="26">
        <v>135</v>
      </c>
      <c r="Y705" s="26">
        <v>197</v>
      </c>
      <c r="Z705" s="26">
        <f t="shared" si="52"/>
        <v>169.99250000000001</v>
      </c>
      <c r="AA705" s="26">
        <f t="shared" si="52"/>
        <v>243.34350000000001</v>
      </c>
      <c r="AB705" s="26"/>
      <c r="AC705" s="26">
        <f t="shared" si="54"/>
        <v>206.66800000000001</v>
      </c>
      <c r="AD705" s="10">
        <f t="shared" si="55"/>
        <v>1.6023708716876583</v>
      </c>
      <c r="AE705" s="11">
        <f t="shared" si="53"/>
        <v>0.5175231423486063</v>
      </c>
      <c r="AF705" s="3"/>
    </row>
    <row r="706" spans="1:33" x14ac:dyDescent="0.2">
      <c r="A706" s="6" t="s">
        <v>4792</v>
      </c>
      <c r="B706" t="s">
        <v>4793</v>
      </c>
      <c r="C706" s="1">
        <f t="shared" si="51"/>
        <v>660</v>
      </c>
      <c r="D706" s="7">
        <v>83698</v>
      </c>
      <c r="E706" t="s">
        <v>328</v>
      </c>
      <c r="F706" s="1">
        <v>144810</v>
      </c>
      <c r="G706" s="1">
        <v>144151</v>
      </c>
      <c r="H706" t="s">
        <v>37</v>
      </c>
      <c r="I706" t="s">
        <v>4794</v>
      </c>
      <c r="J706" s="8"/>
      <c r="K706" t="s">
        <v>4795</v>
      </c>
      <c r="L706" t="s">
        <v>4793</v>
      </c>
      <c r="M706" t="s">
        <v>4796</v>
      </c>
      <c r="N706" t="s">
        <v>4796</v>
      </c>
      <c r="O706" s="6" t="s">
        <v>4797</v>
      </c>
      <c r="P706" s="6" t="s">
        <v>4796</v>
      </c>
      <c r="Q706" s="6" t="s">
        <v>4793</v>
      </c>
      <c r="R706" s="9" t="s">
        <v>4798</v>
      </c>
      <c r="S706" s="8" t="s">
        <v>55</v>
      </c>
      <c r="U706" s="8"/>
      <c r="V706" s="26">
        <v>184</v>
      </c>
      <c r="W706" s="26">
        <v>326</v>
      </c>
      <c r="X706" s="26">
        <v>262</v>
      </c>
      <c r="Y706" s="26">
        <v>277</v>
      </c>
      <c r="Z706" s="26">
        <f t="shared" si="52"/>
        <v>238.541</v>
      </c>
      <c r="AA706" s="26">
        <f t="shared" si="52"/>
        <v>326.18349999999998</v>
      </c>
      <c r="AB706" s="26"/>
      <c r="AC706" s="26">
        <f t="shared" si="54"/>
        <v>282.36225000000002</v>
      </c>
      <c r="AD706" s="10">
        <f t="shared" si="55"/>
        <v>1.595779911671332</v>
      </c>
      <c r="AE706" s="11">
        <f t="shared" si="53"/>
        <v>0.45144654974904813</v>
      </c>
      <c r="AF706" s="3"/>
    </row>
    <row r="707" spans="1:33" x14ac:dyDescent="0.2">
      <c r="A707" s="6" t="s">
        <v>4799</v>
      </c>
      <c r="B707" t="s">
        <v>4800</v>
      </c>
      <c r="C707" s="1">
        <f t="shared" si="51"/>
        <v>3297</v>
      </c>
      <c r="D707" s="7">
        <v>361888</v>
      </c>
      <c r="E707" t="s">
        <v>58</v>
      </c>
      <c r="F707" s="1">
        <v>437546</v>
      </c>
      <c r="G707" s="1">
        <v>440842</v>
      </c>
      <c r="H707" t="s">
        <v>49</v>
      </c>
      <c r="I707" t="s">
        <v>4801</v>
      </c>
      <c r="J707" s="8"/>
      <c r="K707" t="s">
        <v>4802</v>
      </c>
      <c r="L707" t="s">
        <v>4800</v>
      </c>
      <c r="M707" t="s">
        <v>4803</v>
      </c>
      <c r="N707" t="s">
        <v>4803</v>
      </c>
      <c r="O707" s="6" t="s">
        <v>4804</v>
      </c>
      <c r="P707" s="6" t="s">
        <v>4803</v>
      </c>
      <c r="Q707" s="6" t="s">
        <v>4800</v>
      </c>
      <c r="R707" s="9" t="s">
        <v>4805</v>
      </c>
      <c r="S707" s="8" t="s">
        <v>55</v>
      </c>
      <c r="U707" s="8"/>
      <c r="V707" s="26">
        <v>1636</v>
      </c>
      <c r="W707" s="26">
        <v>2089</v>
      </c>
      <c r="X707" s="26">
        <v>1498</v>
      </c>
      <c r="Y707" s="26">
        <v>1565</v>
      </c>
      <c r="Z707" s="26">
        <f t="shared" si="52"/>
        <v>1651.1390000000001</v>
      </c>
      <c r="AA707" s="26">
        <f t="shared" si="52"/>
        <v>1961.8074999999999</v>
      </c>
      <c r="AB707" s="26"/>
      <c r="AC707" s="26">
        <f t="shared" si="54"/>
        <v>1806.47325</v>
      </c>
      <c r="AD707" s="10">
        <f t="shared" si="55"/>
        <v>1.5949818904720734</v>
      </c>
      <c r="AE707" s="11">
        <f t="shared" si="53"/>
        <v>0.24872190813490638</v>
      </c>
      <c r="AF707" s="3"/>
      <c r="AG707" s="2">
        <v>0</v>
      </c>
    </row>
    <row r="708" spans="1:33" x14ac:dyDescent="0.2">
      <c r="A708" s="6" t="s">
        <v>4806</v>
      </c>
      <c r="C708" s="1">
        <f t="shared" si="51"/>
        <v>819</v>
      </c>
      <c r="D708" s="7">
        <v>-561829</v>
      </c>
      <c r="E708" t="s">
        <v>98</v>
      </c>
      <c r="F708" s="1">
        <v>392825</v>
      </c>
      <c r="G708" s="1">
        <v>393643</v>
      </c>
      <c r="H708" t="s">
        <v>49</v>
      </c>
      <c r="I708" t="s">
        <v>4807</v>
      </c>
      <c r="J708" s="8"/>
      <c r="K708" t="s">
        <v>4808</v>
      </c>
      <c r="O708" s="6"/>
      <c r="P708" s="6"/>
      <c r="Q708" s="6"/>
      <c r="R708" s="9" t="e">
        <v>#N/A</v>
      </c>
      <c r="S708" s="8"/>
      <c r="U708" s="8"/>
      <c r="V708" s="26">
        <v>805</v>
      </c>
      <c r="W708" s="26">
        <v>882</v>
      </c>
      <c r="X708" s="26">
        <v>725</v>
      </c>
      <c r="Y708" s="26">
        <v>939</v>
      </c>
      <c r="Z708" s="26">
        <f t="shared" si="52"/>
        <v>806.23749999999995</v>
      </c>
      <c r="AA708" s="26">
        <f t="shared" si="52"/>
        <v>991.78449999999998</v>
      </c>
      <c r="AB708" s="26"/>
      <c r="AC708" s="26">
        <f t="shared" si="54"/>
        <v>899.01099999999997</v>
      </c>
      <c r="AD708" s="10">
        <f t="shared" si="55"/>
        <v>1.5938458299316796</v>
      </c>
      <c r="AE708" s="11">
        <f t="shared" si="53"/>
        <v>0.29882179063460235</v>
      </c>
      <c r="AF708" s="3"/>
    </row>
    <row r="709" spans="1:33" x14ac:dyDescent="0.2">
      <c r="A709" s="6" t="s">
        <v>4809</v>
      </c>
      <c r="C709" s="1">
        <f t="shared" si="51"/>
        <v>1077</v>
      </c>
      <c r="D709" s="7">
        <v>-778457</v>
      </c>
      <c r="E709" t="s">
        <v>66</v>
      </c>
      <c r="F709" s="1">
        <v>270614</v>
      </c>
      <c r="G709" s="1">
        <v>271690</v>
      </c>
      <c r="H709" t="s">
        <v>49</v>
      </c>
      <c r="I709" t="s">
        <v>4810</v>
      </c>
      <c r="J709" s="8"/>
      <c r="K709" t="s">
        <v>4811</v>
      </c>
      <c r="L709" t="s">
        <v>4812</v>
      </c>
      <c r="M709" t="s">
        <v>4813</v>
      </c>
      <c r="N709" t="s">
        <v>4813</v>
      </c>
      <c r="O709" s="6" t="s">
        <v>4814</v>
      </c>
      <c r="P709" s="6" t="s">
        <v>4813</v>
      </c>
      <c r="Q709" s="12" t="s">
        <v>4812</v>
      </c>
      <c r="R709" s="9" t="s">
        <v>4815</v>
      </c>
      <c r="S709" s="8" t="s">
        <v>55</v>
      </c>
      <c r="U709" s="8"/>
      <c r="V709" s="26">
        <v>150</v>
      </c>
      <c r="W709" s="26">
        <v>170</v>
      </c>
      <c r="X709" s="26">
        <v>135</v>
      </c>
      <c r="Y709" s="26">
        <v>228</v>
      </c>
      <c r="Z709" s="26">
        <f t="shared" si="52"/>
        <v>150.99250000000001</v>
      </c>
      <c r="AA709" s="26">
        <f t="shared" si="52"/>
        <v>219.494</v>
      </c>
      <c r="AB709" s="26"/>
      <c r="AC709" s="26">
        <f t="shared" si="54"/>
        <v>185.24324999999999</v>
      </c>
      <c r="AD709" s="10">
        <f t="shared" si="55"/>
        <v>1.5920243594565273</v>
      </c>
      <c r="AE709" s="11">
        <f t="shared" si="53"/>
        <v>0.53970461263402669</v>
      </c>
      <c r="AF709" s="3"/>
    </row>
    <row r="710" spans="1:33" x14ac:dyDescent="0.2">
      <c r="A710" s="6" t="s">
        <v>4816</v>
      </c>
      <c r="C710" s="1">
        <f t="shared" si="51"/>
        <v>459</v>
      </c>
      <c r="D710" s="7">
        <v>690113</v>
      </c>
      <c r="E710" t="s">
        <v>328</v>
      </c>
      <c r="F710" s="1">
        <v>751125</v>
      </c>
      <c r="G710" s="1">
        <v>750667</v>
      </c>
      <c r="H710" t="s">
        <v>37</v>
      </c>
      <c r="I710" t="s">
        <v>4817</v>
      </c>
      <c r="J710" s="8"/>
      <c r="K710" t="s">
        <v>4818</v>
      </c>
      <c r="L710" t="s">
        <v>4819</v>
      </c>
      <c r="M710" t="s">
        <v>4820</v>
      </c>
      <c r="N710" t="s">
        <v>4820</v>
      </c>
      <c r="O710" s="6" t="s">
        <v>4821</v>
      </c>
      <c r="P710" s="6" t="s">
        <v>4820</v>
      </c>
      <c r="Q710" s="6" t="s">
        <v>4819</v>
      </c>
      <c r="R710" s="9" t="s">
        <v>4822</v>
      </c>
      <c r="S710" s="8" t="s">
        <v>55</v>
      </c>
      <c r="U710" s="8"/>
      <c r="V710" s="26">
        <v>3</v>
      </c>
      <c r="W710" s="26">
        <v>13</v>
      </c>
      <c r="X710" s="26">
        <v>18</v>
      </c>
      <c r="Y710" s="26">
        <v>49</v>
      </c>
      <c r="Z710" s="26">
        <f t="shared" si="52"/>
        <v>12.499000000000001</v>
      </c>
      <c r="AA710" s="26">
        <f t="shared" si="52"/>
        <v>36.189500000000002</v>
      </c>
      <c r="AB710" s="26"/>
      <c r="AC710" s="26">
        <f t="shared" si="54"/>
        <v>24.344250000000002</v>
      </c>
      <c r="AD710" s="10">
        <f t="shared" si="55"/>
        <v>1.5912669543765345</v>
      </c>
      <c r="AE710" s="11">
        <f t="shared" si="53"/>
        <v>1.5337585006723122</v>
      </c>
      <c r="AF710" s="3"/>
    </row>
    <row r="711" spans="1:33" x14ac:dyDescent="0.2">
      <c r="A711" s="6" t="s">
        <v>4823</v>
      </c>
      <c r="C711" s="1">
        <f t="shared" si="51"/>
        <v>945</v>
      </c>
      <c r="D711" s="7">
        <v>-46303</v>
      </c>
      <c r="E711" t="s">
        <v>89</v>
      </c>
      <c r="F711" s="1">
        <v>180414</v>
      </c>
      <c r="G711" s="1">
        <v>179470</v>
      </c>
      <c r="H711" t="s">
        <v>37</v>
      </c>
      <c r="I711" t="s">
        <v>4824</v>
      </c>
      <c r="J711" s="8"/>
      <c r="K711" t="s">
        <v>4825</v>
      </c>
      <c r="O711" s="6"/>
      <c r="P711" s="6"/>
      <c r="Q711" s="6"/>
      <c r="R711" s="9" t="e">
        <v>#N/A</v>
      </c>
      <c r="S711" s="8"/>
      <c r="U711" s="8"/>
      <c r="V711" s="26">
        <v>4241</v>
      </c>
      <c r="W711" s="26">
        <v>5005</v>
      </c>
      <c r="X711" s="26">
        <v>4223</v>
      </c>
      <c r="Y711" s="26">
        <v>4527</v>
      </c>
      <c r="Z711" s="26">
        <f t="shared" si="52"/>
        <v>4467.3765000000003</v>
      </c>
      <c r="AA711" s="26">
        <f t="shared" si="52"/>
        <v>5154.0585000000001</v>
      </c>
      <c r="AB711" s="26"/>
      <c r="AC711" s="26">
        <f t="shared" si="54"/>
        <v>4810.7175000000007</v>
      </c>
      <c r="AD711" s="10">
        <f t="shared" si="55"/>
        <v>1.5908322011191078</v>
      </c>
      <c r="AE711" s="11">
        <f t="shared" si="53"/>
        <v>0.20628106556620771</v>
      </c>
      <c r="AF711" s="3"/>
    </row>
    <row r="712" spans="1:33" x14ac:dyDescent="0.2">
      <c r="A712" s="6" t="s">
        <v>4826</v>
      </c>
      <c r="C712" s="1">
        <f t="shared" si="51"/>
        <v>2601</v>
      </c>
      <c r="D712" s="7">
        <v>190049</v>
      </c>
      <c r="E712" t="s">
        <v>58</v>
      </c>
      <c r="F712" s="1">
        <v>266055</v>
      </c>
      <c r="G712" s="1">
        <v>268655</v>
      </c>
      <c r="H712" t="s">
        <v>49</v>
      </c>
      <c r="I712" t="s">
        <v>4827</v>
      </c>
      <c r="J712" s="8"/>
      <c r="K712" t="s">
        <v>4828</v>
      </c>
      <c r="L712" t="s">
        <v>4829</v>
      </c>
      <c r="M712" t="s">
        <v>4830</v>
      </c>
      <c r="N712" t="s">
        <v>4831</v>
      </c>
      <c r="O712" s="6" t="s">
        <v>4832</v>
      </c>
      <c r="P712" s="6" t="s">
        <v>4831</v>
      </c>
      <c r="Q712" s="6" t="s">
        <v>4829</v>
      </c>
      <c r="R712" s="9" t="s">
        <v>4833</v>
      </c>
      <c r="S712" s="8" t="s">
        <v>44</v>
      </c>
      <c r="U712" s="8"/>
      <c r="V712" s="26">
        <v>131</v>
      </c>
      <c r="W712" s="26">
        <v>152</v>
      </c>
      <c r="X712" s="26">
        <v>95</v>
      </c>
      <c r="Y712" s="26">
        <v>176</v>
      </c>
      <c r="Z712" s="26">
        <f t="shared" si="52"/>
        <v>119.27250000000001</v>
      </c>
      <c r="AA712" s="26">
        <f t="shared" si="52"/>
        <v>180.048</v>
      </c>
      <c r="AB712" s="26"/>
      <c r="AC712" s="26">
        <f t="shared" si="54"/>
        <v>149.66025000000002</v>
      </c>
      <c r="AD712" s="10">
        <f t="shared" si="55"/>
        <v>1.590159192548841</v>
      </c>
      <c r="AE712" s="11">
        <f t="shared" si="53"/>
        <v>0.59412012678017811</v>
      </c>
      <c r="AF712" s="3"/>
      <c r="AG712" s="2">
        <v>0</v>
      </c>
    </row>
    <row r="713" spans="1:33" x14ac:dyDescent="0.2">
      <c r="A713" s="6" t="s">
        <v>4834</v>
      </c>
      <c r="C713" s="1">
        <f t="shared" si="51"/>
        <v>1264</v>
      </c>
      <c r="D713" s="7">
        <v>-209788</v>
      </c>
      <c r="E713" t="s">
        <v>74</v>
      </c>
      <c r="F713" s="1">
        <v>778025</v>
      </c>
      <c r="G713" s="1">
        <v>776762</v>
      </c>
      <c r="H713" t="s">
        <v>37</v>
      </c>
      <c r="I713" t="s">
        <v>4835</v>
      </c>
      <c r="J713" s="8"/>
      <c r="K713" t="s">
        <v>4836</v>
      </c>
      <c r="L713" t="s">
        <v>4837</v>
      </c>
      <c r="M713" t="s">
        <v>4838</v>
      </c>
      <c r="N713" t="s">
        <v>4839</v>
      </c>
      <c r="O713" s="6" t="s">
        <v>4840</v>
      </c>
      <c r="P713" s="6" t="s">
        <v>4839</v>
      </c>
      <c r="Q713" s="6" t="s">
        <v>4837</v>
      </c>
      <c r="R713" s="9" t="s">
        <v>4841</v>
      </c>
      <c r="S713" s="8" t="s">
        <v>55</v>
      </c>
      <c r="U713" s="8"/>
      <c r="V713" s="26">
        <v>23</v>
      </c>
      <c r="W713" s="26">
        <v>60</v>
      </c>
      <c r="X713" s="26">
        <v>21</v>
      </c>
      <c r="Y713" s="26">
        <v>40</v>
      </c>
      <c r="Z713" s="26">
        <f t="shared" si="52"/>
        <v>24.165500000000002</v>
      </c>
      <c r="AA713" s="26">
        <f t="shared" si="52"/>
        <v>54.42</v>
      </c>
      <c r="AB713" s="26"/>
      <c r="AC713" s="26">
        <f t="shared" si="54"/>
        <v>39.292749999999998</v>
      </c>
      <c r="AD713" s="10">
        <f t="shared" si="55"/>
        <v>1.5866280513553106</v>
      </c>
      <c r="AE713" s="11">
        <f t="shared" si="53"/>
        <v>1.1711881112091742</v>
      </c>
      <c r="AF713" s="3"/>
    </row>
    <row r="714" spans="1:33" x14ac:dyDescent="0.2">
      <c r="A714" s="6" t="s">
        <v>4842</v>
      </c>
      <c r="C714" s="1">
        <f t="shared" si="51"/>
        <v>2433</v>
      </c>
      <c r="D714" s="7">
        <v>326421</v>
      </c>
      <c r="E714" t="s">
        <v>66</v>
      </c>
      <c r="F714" s="1">
        <v>1377246</v>
      </c>
      <c r="G714" s="1">
        <v>1374814</v>
      </c>
      <c r="H714" t="s">
        <v>37</v>
      </c>
      <c r="I714" t="s">
        <v>4843</v>
      </c>
      <c r="J714" s="8"/>
      <c r="K714" t="s">
        <v>4844</v>
      </c>
      <c r="L714" t="s">
        <v>4845</v>
      </c>
      <c r="M714" t="s">
        <v>4846</v>
      </c>
      <c r="N714" t="s">
        <v>4846</v>
      </c>
      <c r="O714" s="6" t="s">
        <v>4847</v>
      </c>
      <c r="P714" s="6" t="s">
        <v>4846</v>
      </c>
      <c r="Q714" s="6" t="s">
        <v>4845</v>
      </c>
      <c r="R714" s="9" t="s">
        <v>4848</v>
      </c>
      <c r="S714" s="8" t="s">
        <v>55</v>
      </c>
      <c r="U714" s="8"/>
      <c r="V714" s="26">
        <v>24</v>
      </c>
      <c r="W714" s="26">
        <v>53</v>
      </c>
      <c r="X714" s="26">
        <v>18</v>
      </c>
      <c r="Y714" s="26">
        <v>43</v>
      </c>
      <c r="Z714" s="26">
        <f t="shared" si="52"/>
        <v>22.999000000000002</v>
      </c>
      <c r="AA714" s="26">
        <f t="shared" si="52"/>
        <v>52.676500000000004</v>
      </c>
      <c r="AB714" s="26"/>
      <c r="AC714" s="26">
        <f t="shared" si="54"/>
        <v>37.83775</v>
      </c>
      <c r="AD714" s="10">
        <f t="shared" si="55"/>
        <v>1.5865467638103381</v>
      </c>
      <c r="AE714" s="11">
        <f t="shared" si="53"/>
        <v>1.1955883574382418</v>
      </c>
      <c r="AF714" s="3"/>
    </row>
    <row r="715" spans="1:33" x14ac:dyDescent="0.2">
      <c r="A715" s="6" t="s">
        <v>4849</v>
      </c>
      <c r="C715" s="1">
        <f t="shared" si="51"/>
        <v>1278</v>
      </c>
      <c r="D715" s="7">
        <v>-405039</v>
      </c>
      <c r="E715" t="s">
        <v>149</v>
      </c>
      <c r="F715" s="1">
        <v>388379</v>
      </c>
      <c r="G715" s="1">
        <v>387102</v>
      </c>
      <c r="H715" t="s">
        <v>37</v>
      </c>
      <c r="I715" t="s">
        <v>4850</v>
      </c>
      <c r="J715" s="8"/>
      <c r="K715" t="s">
        <v>4851</v>
      </c>
      <c r="L715" t="s">
        <v>4852</v>
      </c>
      <c r="N715" t="s">
        <v>4853</v>
      </c>
      <c r="O715" s="6" t="s">
        <v>4854</v>
      </c>
      <c r="P715" s="6" t="s">
        <v>4853</v>
      </c>
      <c r="Q715" s="6" t="s">
        <v>4852</v>
      </c>
      <c r="R715" s="9" t="s">
        <v>4855</v>
      </c>
      <c r="S715" s="8" t="s">
        <v>44</v>
      </c>
      <c r="U715" s="8"/>
      <c r="V715" s="26">
        <v>319</v>
      </c>
      <c r="W715" s="26">
        <v>463</v>
      </c>
      <c r="X715" s="26">
        <v>288</v>
      </c>
      <c r="Y715" s="26">
        <v>326</v>
      </c>
      <c r="Z715" s="26">
        <f t="shared" si="52"/>
        <v>320.48400000000004</v>
      </c>
      <c r="AA715" s="26">
        <f t="shared" si="52"/>
        <v>423.37300000000005</v>
      </c>
      <c r="AB715" s="26"/>
      <c r="AC715" s="26">
        <f t="shared" si="54"/>
        <v>371.92850000000004</v>
      </c>
      <c r="AD715" s="10">
        <f t="shared" si="55"/>
        <v>1.5843666043929521</v>
      </c>
      <c r="AE715" s="11">
        <f t="shared" si="53"/>
        <v>0.40167693366316048</v>
      </c>
      <c r="AF715" s="3"/>
    </row>
    <row r="716" spans="1:33" x14ac:dyDescent="0.2">
      <c r="A716" s="6" t="s">
        <v>4856</v>
      </c>
      <c r="C716" s="1">
        <f t="shared" ref="C716:C779" si="56">ABS(F716-G716)+1</f>
        <v>1260</v>
      </c>
      <c r="D716" s="7">
        <v>10172</v>
      </c>
      <c r="E716" t="s">
        <v>526</v>
      </c>
      <c r="F716" s="1">
        <v>460721</v>
      </c>
      <c r="G716" s="1">
        <v>461980</v>
      </c>
      <c r="H716" t="s">
        <v>49</v>
      </c>
      <c r="I716" t="s">
        <v>4857</v>
      </c>
      <c r="J716" s="8"/>
      <c r="K716" t="s">
        <v>4858</v>
      </c>
      <c r="L716" t="s">
        <v>4859</v>
      </c>
      <c r="N716" t="s">
        <v>4860</v>
      </c>
      <c r="O716" s="6" t="s">
        <v>4861</v>
      </c>
      <c r="P716" s="6" t="s">
        <v>4860</v>
      </c>
      <c r="Q716" s="6" t="s">
        <v>4862</v>
      </c>
      <c r="R716" s="9" t="s">
        <v>4863</v>
      </c>
      <c r="S716" s="8" t="s">
        <v>44</v>
      </c>
      <c r="U716" s="8"/>
      <c r="V716" s="26">
        <v>1349</v>
      </c>
      <c r="W716" s="26">
        <v>1569</v>
      </c>
      <c r="X716" s="26">
        <v>1192</v>
      </c>
      <c r="Y716" s="26">
        <v>1393</v>
      </c>
      <c r="Z716" s="26">
        <f t="shared" ref="Z716:AA779" si="57">AVERAGE(V716+1,(X716*X$2+1))</f>
        <v>1337.6559999999999</v>
      </c>
      <c r="AA716" s="26">
        <f t="shared" si="57"/>
        <v>1601.1015</v>
      </c>
      <c r="AB716" s="26"/>
      <c r="AC716" s="26">
        <f t="shared" si="54"/>
        <v>1469.3787499999999</v>
      </c>
      <c r="AD716" s="10">
        <f t="shared" si="55"/>
        <v>1.5826475526774846</v>
      </c>
      <c r="AE716" s="11">
        <f t="shared" ref="AE716:AE779" si="58">LOG(AA716/Z716,2)</f>
        <v>0.25935761757765208</v>
      </c>
      <c r="AF716" s="3"/>
    </row>
    <row r="717" spans="1:33" x14ac:dyDescent="0.2">
      <c r="A717" s="6" t="s">
        <v>4864</v>
      </c>
      <c r="C717" s="1">
        <f t="shared" si="56"/>
        <v>1797</v>
      </c>
      <c r="D717" s="7">
        <v>580862</v>
      </c>
      <c r="E717" t="s">
        <v>89</v>
      </c>
      <c r="F717" s="1">
        <v>808005</v>
      </c>
      <c r="G717" s="1">
        <v>806209</v>
      </c>
      <c r="H717" t="s">
        <v>37</v>
      </c>
      <c r="I717" t="s">
        <v>4865</v>
      </c>
      <c r="J717" s="8"/>
      <c r="K717" t="s">
        <v>4866</v>
      </c>
      <c r="L717" t="s">
        <v>4867</v>
      </c>
      <c r="M717" t="s">
        <v>4868</v>
      </c>
      <c r="N717" t="s">
        <v>4868</v>
      </c>
      <c r="O717" s="6" t="s">
        <v>4869</v>
      </c>
      <c r="P717" s="6" t="s">
        <v>4868</v>
      </c>
      <c r="Q717" s="6" t="s">
        <v>4867</v>
      </c>
      <c r="R717" s="9" t="s">
        <v>4870</v>
      </c>
      <c r="S717" s="8" t="s">
        <v>55</v>
      </c>
      <c r="U717" s="8"/>
      <c r="V717" s="26">
        <v>191</v>
      </c>
      <c r="W717" s="26">
        <v>261</v>
      </c>
      <c r="X717" s="26">
        <v>164</v>
      </c>
      <c r="Y717" s="26">
        <v>226</v>
      </c>
      <c r="Z717" s="26">
        <f t="shared" si="57"/>
        <v>187.602</v>
      </c>
      <c r="AA717" s="26">
        <f t="shared" si="57"/>
        <v>263.82299999999998</v>
      </c>
      <c r="AB717" s="26"/>
      <c r="AC717" s="26">
        <f t="shared" si="54"/>
        <v>225.71249999999998</v>
      </c>
      <c r="AD717" s="10">
        <f t="shared" si="55"/>
        <v>1.5824551904321418</v>
      </c>
      <c r="AE717" s="11">
        <f t="shared" si="58"/>
        <v>0.49189513542298868</v>
      </c>
      <c r="AF717" s="3"/>
    </row>
    <row r="718" spans="1:33" x14ac:dyDescent="0.2">
      <c r="A718" s="6" t="s">
        <v>4871</v>
      </c>
      <c r="C718" s="1">
        <f t="shared" si="56"/>
        <v>711</v>
      </c>
      <c r="D718" s="7">
        <v>172461</v>
      </c>
      <c r="E718" t="s">
        <v>270</v>
      </c>
      <c r="F718" s="1">
        <v>418800</v>
      </c>
      <c r="G718" s="1">
        <v>418090</v>
      </c>
      <c r="H718" t="s">
        <v>37</v>
      </c>
      <c r="I718" t="s">
        <v>4872</v>
      </c>
      <c r="J718" s="8"/>
      <c r="K718" t="s">
        <v>4873</v>
      </c>
      <c r="L718" t="s">
        <v>4874</v>
      </c>
      <c r="M718" t="s">
        <v>4875</v>
      </c>
      <c r="N718" t="s">
        <v>4875</v>
      </c>
      <c r="O718" s="6" t="s">
        <v>4876</v>
      </c>
      <c r="P718" s="6" t="s">
        <v>4875</v>
      </c>
      <c r="Q718" s="6" t="s">
        <v>4874</v>
      </c>
      <c r="R718" s="9" t="s">
        <v>4877</v>
      </c>
      <c r="S718" s="8" t="s">
        <v>55</v>
      </c>
      <c r="U718" s="8"/>
      <c r="V718" s="26">
        <v>4273</v>
      </c>
      <c r="W718" s="26">
        <v>5868</v>
      </c>
      <c r="X718" s="26">
        <v>4441</v>
      </c>
      <c r="Y718" s="26">
        <v>4047</v>
      </c>
      <c r="Z718" s="26">
        <f t="shared" si="57"/>
        <v>4604.4755000000005</v>
      </c>
      <c r="AA718" s="26">
        <f t="shared" si="57"/>
        <v>5304.5185000000001</v>
      </c>
      <c r="AB718" s="26"/>
      <c r="AC718" s="26">
        <f t="shared" ref="AC718:AC781" si="59">AVERAGE(Z718:AA718)</f>
        <v>4954.4970000000003</v>
      </c>
      <c r="AD718" s="10">
        <f t="shared" ref="AD718:AD781" si="60">LOG(AA718/Z718,2)/(AE$2+AE$3*(AVERAGE(Z718:AA718)^AE$4))</f>
        <v>1.5815622514526986</v>
      </c>
      <c r="AE718" s="11">
        <f t="shared" si="58"/>
        <v>0.20418497427668408</v>
      </c>
      <c r="AF718" s="3"/>
    </row>
    <row r="719" spans="1:33" x14ac:dyDescent="0.2">
      <c r="A719" s="6" t="s">
        <v>4878</v>
      </c>
      <c r="C719" s="1">
        <f t="shared" si="56"/>
        <v>363</v>
      </c>
      <c r="D719" s="7">
        <v>354394</v>
      </c>
      <c r="E719" t="s">
        <v>58</v>
      </c>
      <c r="F719" s="1">
        <v>431881</v>
      </c>
      <c r="G719" s="1">
        <v>431519</v>
      </c>
      <c r="H719" t="s">
        <v>37</v>
      </c>
      <c r="I719" t="s">
        <v>4879</v>
      </c>
      <c r="J719" s="8"/>
      <c r="K719" t="s">
        <v>4880</v>
      </c>
      <c r="L719" t="s">
        <v>4881</v>
      </c>
      <c r="N719" t="s">
        <v>4881</v>
      </c>
      <c r="O719" s="6" t="s">
        <v>4882</v>
      </c>
      <c r="P719" s="6" t="s">
        <v>4881</v>
      </c>
      <c r="Q719" s="6" t="s">
        <v>55</v>
      </c>
      <c r="R719" s="9" t="s">
        <v>4883</v>
      </c>
      <c r="S719" s="8" t="s">
        <v>44</v>
      </c>
      <c r="U719" s="8"/>
      <c r="V719" s="26">
        <v>12</v>
      </c>
      <c r="W719" s="26">
        <v>58</v>
      </c>
      <c r="X719" s="26">
        <v>11</v>
      </c>
      <c r="Y719" s="26">
        <v>12</v>
      </c>
      <c r="Z719" s="26">
        <f t="shared" si="57"/>
        <v>13.1105</v>
      </c>
      <c r="AA719" s="26">
        <f t="shared" si="57"/>
        <v>37.025999999999996</v>
      </c>
      <c r="AB719" s="26"/>
      <c r="AC719" s="26">
        <f t="shared" si="59"/>
        <v>25.068249999999999</v>
      </c>
      <c r="AD719" s="10">
        <f t="shared" si="60"/>
        <v>1.5799798620995538</v>
      </c>
      <c r="AE719" s="11">
        <f t="shared" si="58"/>
        <v>1.4978159932131925</v>
      </c>
      <c r="AF719" s="3"/>
    </row>
    <row r="720" spans="1:33" x14ac:dyDescent="0.2">
      <c r="A720" s="6" t="s">
        <v>4884</v>
      </c>
      <c r="C720" s="1">
        <f t="shared" si="56"/>
        <v>2565</v>
      </c>
      <c r="D720" s="7">
        <v>-670741</v>
      </c>
      <c r="E720" t="s">
        <v>74</v>
      </c>
      <c r="F720" s="1">
        <v>317723</v>
      </c>
      <c r="G720" s="1">
        <v>315159</v>
      </c>
      <c r="H720" t="s">
        <v>37</v>
      </c>
      <c r="I720" t="s">
        <v>4885</v>
      </c>
      <c r="J720" s="8"/>
      <c r="K720" t="s">
        <v>4886</v>
      </c>
      <c r="L720" t="s">
        <v>4887</v>
      </c>
      <c r="M720" t="s">
        <v>4888</v>
      </c>
      <c r="N720" t="s">
        <v>4888</v>
      </c>
      <c r="O720" s="6" t="s">
        <v>4889</v>
      </c>
      <c r="P720" s="6" t="s">
        <v>4888</v>
      </c>
      <c r="Q720" s="6" t="s">
        <v>4887</v>
      </c>
      <c r="R720" s="9" t="s">
        <v>4890</v>
      </c>
      <c r="S720" s="8" t="s">
        <v>55</v>
      </c>
      <c r="U720" s="8"/>
      <c r="V720" s="26">
        <v>204</v>
      </c>
      <c r="W720" s="26">
        <v>297</v>
      </c>
      <c r="X720" s="26">
        <v>189</v>
      </c>
      <c r="Y720" s="26">
        <v>237</v>
      </c>
      <c r="Z720" s="26">
        <f t="shared" si="57"/>
        <v>207.98949999999999</v>
      </c>
      <c r="AA720" s="26">
        <f t="shared" si="57"/>
        <v>288.26350000000002</v>
      </c>
      <c r="AB720" s="26"/>
      <c r="AC720" s="26">
        <f t="shared" si="59"/>
        <v>248.12650000000002</v>
      </c>
      <c r="AD720" s="10">
        <f t="shared" si="60"/>
        <v>1.5772410394200744</v>
      </c>
      <c r="AE720" s="11">
        <f t="shared" si="58"/>
        <v>0.47087747579973621</v>
      </c>
      <c r="AF720" s="3"/>
    </row>
    <row r="721" spans="1:32" x14ac:dyDescent="0.2">
      <c r="A721" s="6" t="s">
        <v>4891</v>
      </c>
      <c r="C721" s="1">
        <f t="shared" si="56"/>
        <v>972</v>
      </c>
      <c r="D721" s="7">
        <v>829909</v>
      </c>
      <c r="E721" t="s">
        <v>48</v>
      </c>
      <c r="F721" s="1">
        <v>1046800</v>
      </c>
      <c r="G721" s="1">
        <v>1047771</v>
      </c>
      <c r="H721" t="s">
        <v>49</v>
      </c>
      <c r="I721" t="s">
        <v>4892</v>
      </c>
      <c r="J721" s="8"/>
      <c r="K721" t="s">
        <v>4893</v>
      </c>
      <c r="O721" s="6"/>
      <c r="P721" s="6"/>
      <c r="Q721" s="6"/>
      <c r="R721" s="9" t="e">
        <v>#N/A</v>
      </c>
      <c r="S721" s="8"/>
      <c r="U721" s="8"/>
      <c r="V721" s="26">
        <v>139</v>
      </c>
      <c r="W721" s="26">
        <v>263</v>
      </c>
      <c r="X721" s="26">
        <v>161</v>
      </c>
      <c r="Y721" s="26">
        <v>166</v>
      </c>
      <c r="Z721" s="26">
        <f t="shared" si="57"/>
        <v>159.93549999999999</v>
      </c>
      <c r="AA721" s="26">
        <f t="shared" si="57"/>
        <v>229.69299999999998</v>
      </c>
      <c r="AB721" s="26"/>
      <c r="AC721" s="26">
        <f t="shared" si="59"/>
        <v>194.81424999999999</v>
      </c>
      <c r="AD721" s="10">
        <f t="shared" si="60"/>
        <v>1.5753711236232979</v>
      </c>
      <c r="AE721" s="11">
        <f t="shared" si="58"/>
        <v>0.52221668917297381</v>
      </c>
      <c r="AF721" s="3"/>
    </row>
    <row r="722" spans="1:32" x14ac:dyDescent="0.2">
      <c r="A722" s="6" t="s">
        <v>4894</v>
      </c>
      <c r="C722" s="1">
        <f t="shared" si="56"/>
        <v>726</v>
      </c>
      <c r="D722" s="7">
        <v>85376</v>
      </c>
      <c r="E722" t="s">
        <v>328</v>
      </c>
      <c r="F722" s="1">
        <v>146521</v>
      </c>
      <c r="G722" s="1">
        <v>145796</v>
      </c>
      <c r="H722" t="s">
        <v>37</v>
      </c>
      <c r="I722" t="s">
        <v>4895</v>
      </c>
      <c r="J722" s="8"/>
      <c r="K722" t="s">
        <v>4896</v>
      </c>
      <c r="L722" t="s">
        <v>4897</v>
      </c>
      <c r="M722" t="s">
        <v>4898</v>
      </c>
      <c r="N722" t="s">
        <v>4898</v>
      </c>
      <c r="O722" s="6" t="s">
        <v>4899</v>
      </c>
      <c r="P722" s="6" t="s">
        <v>4898</v>
      </c>
      <c r="Q722" s="6" t="s">
        <v>4897</v>
      </c>
      <c r="R722" s="9" t="s">
        <v>4900</v>
      </c>
      <c r="S722" s="8" t="s">
        <v>55</v>
      </c>
      <c r="U722" s="8"/>
      <c r="V722" s="26">
        <v>916</v>
      </c>
      <c r="W722" s="26">
        <v>1140</v>
      </c>
      <c r="X722" s="26">
        <v>942</v>
      </c>
      <c r="Y722" s="26">
        <v>1061</v>
      </c>
      <c r="Z722" s="26">
        <f t="shared" si="57"/>
        <v>982.28099999999995</v>
      </c>
      <c r="AA722" s="26">
        <f t="shared" si="57"/>
        <v>1192.2155</v>
      </c>
      <c r="AB722" s="26"/>
      <c r="AC722" s="26">
        <f t="shared" si="59"/>
        <v>1087.2482500000001</v>
      </c>
      <c r="AD722" s="10">
        <f t="shared" si="60"/>
        <v>1.5745461269911256</v>
      </c>
      <c r="AE722" s="11">
        <f t="shared" si="58"/>
        <v>0.2794373362164605</v>
      </c>
      <c r="AF722" s="3"/>
    </row>
    <row r="723" spans="1:32" x14ac:dyDescent="0.2">
      <c r="A723" s="6" t="s">
        <v>4901</v>
      </c>
      <c r="C723" s="1">
        <f t="shared" si="56"/>
        <v>1368</v>
      </c>
      <c r="D723" s="7">
        <v>-194576</v>
      </c>
      <c r="E723" t="s">
        <v>149</v>
      </c>
      <c r="F723" s="1">
        <v>597520</v>
      </c>
      <c r="G723" s="1">
        <v>598887</v>
      </c>
      <c r="H723" t="s">
        <v>49</v>
      </c>
      <c r="I723" t="s">
        <v>4902</v>
      </c>
      <c r="J723" s="8"/>
      <c r="K723" t="s">
        <v>4903</v>
      </c>
      <c r="L723" t="s">
        <v>4904</v>
      </c>
      <c r="M723" t="s">
        <v>4905</v>
      </c>
      <c r="N723" t="s">
        <v>4905</v>
      </c>
      <c r="O723" s="6" t="s">
        <v>4906</v>
      </c>
      <c r="P723" s="6" t="s">
        <v>4905</v>
      </c>
      <c r="Q723" s="6" t="s">
        <v>4904</v>
      </c>
      <c r="R723" s="9" t="s">
        <v>4907</v>
      </c>
      <c r="S723" s="8" t="s">
        <v>55</v>
      </c>
      <c r="U723" s="8"/>
      <c r="V723" s="26">
        <v>480</v>
      </c>
      <c r="W723" s="26">
        <v>647</v>
      </c>
      <c r="X723" s="26">
        <v>366</v>
      </c>
      <c r="Y723" s="26">
        <v>417</v>
      </c>
      <c r="Z723" s="26">
        <f t="shared" si="57"/>
        <v>444.31299999999999</v>
      </c>
      <c r="AA723" s="26">
        <f t="shared" si="57"/>
        <v>568.65350000000001</v>
      </c>
      <c r="AB723" s="26"/>
      <c r="AC723" s="26">
        <f t="shared" si="59"/>
        <v>506.48325</v>
      </c>
      <c r="AD723" s="10">
        <f t="shared" si="60"/>
        <v>1.5741199952189546</v>
      </c>
      <c r="AE723" s="11">
        <f t="shared" si="58"/>
        <v>0.35597348360758424</v>
      </c>
      <c r="AF723" s="3"/>
    </row>
    <row r="724" spans="1:32" x14ac:dyDescent="0.2">
      <c r="A724" s="6" t="s">
        <v>4908</v>
      </c>
      <c r="C724" s="1">
        <f t="shared" si="56"/>
        <v>597</v>
      </c>
      <c r="D724" s="7">
        <v>24522</v>
      </c>
      <c r="E724" t="s">
        <v>328</v>
      </c>
      <c r="F724" s="1">
        <v>85007</v>
      </c>
      <c r="G724" s="1">
        <v>85603</v>
      </c>
      <c r="H724" t="s">
        <v>49</v>
      </c>
      <c r="I724" t="s">
        <v>4909</v>
      </c>
      <c r="J724" s="8"/>
      <c r="K724" t="s">
        <v>4910</v>
      </c>
      <c r="M724" t="s">
        <v>4911</v>
      </c>
      <c r="N724" t="s">
        <v>4911</v>
      </c>
      <c r="O724" s="6" t="s">
        <v>4912</v>
      </c>
      <c r="P724" s="6" t="s">
        <v>4911</v>
      </c>
      <c r="Q724" s="6" t="s">
        <v>4913</v>
      </c>
      <c r="R724" s="9" t="s">
        <v>4914</v>
      </c>
      <c r="S724" s="8" t="s">
        <v>55</v>
      </c>
      <c r="U724" s="8"/>
      <c r="V724" s="26">
        <v>240</v>
      </c>
      <c r="W724" s="26">
        <v>379</v>
      </c>
      <c r="X724" s="26">
        <v>212</v>
      </c>
      <c r="Y724" s="26">
        <v>230</v>
      </c>
      <c r="Z724" s="26">
        <f t="shared" si="57"/>
        <v>238.76600000000002</v>
      </c>
      <c r="AA724" s="26">
        <f t="shared" si="57"/>
        <v>325.16499999999996</v>
      </c>
      <c r="AB724" s="26"/>
      <c r="AC724" s="26">
        <f t="shared" si="59"/>
        <v>281.96550000000002</v>
      </c>
      <c r="AD724" s="10">
        <f t="shared" si="60"/>
        <v>1.5741142599106686</v>
      </c>
      <c r="AE724" s="11">
        <f t="shared" si="58"/>
        <v>0.44557456431345754</v>
      </c>
      <c r="AF724" s="3"/>
    </row>
    <row r="725" spans="1:32" x14ac:dyDescent="0.2">
      <c r="A725" s="6" t="s">
        <v>4915</v>
      </c>
      <c r="C725" s="1">
        <f t="shared" si="56"/>
        <v>555</v>
      </c>
      <c r="D725" s="7">
        <v>-149901</v>
      </c>
      <c r="E725" t="s">
        <v>141</v>
      </c>
      <c r="F725" s="1">
        <v>108096</v>
      </c>
      <c r="G725" s="1">
        <v>107542</v>
      </c>
      <c r="H725" t="s">
        <v>37</v>
      </c>
      <c r="I725" t="s">
        <v>4916</v>
      </c>
      <c r="J725" s="8"/>
      <c r="K725" t="s">
        <v>4917</v>
      </c>
      <c r="L725" t="s">
        <v>4918</v>
      </c>
      <c r="M725" t="s">
        <v>4919</v>
      </c>
      <c r="N725" t="s">
        <v>4919</v>
      </c>
      <c r="O725" s="6" t="s">
        <v>4920</v>
      </c>
      <c r="P725" s="6" t="s">
        <v>4919</v>
      </c>
      <c r="Q725" s="6" t="s">
        <v>4918</v>
      </c>
      <c r="R725" s="9" t="s">
        <v>4921</v>
      </c>
      <c r="S725" s="8" t="s">
        <v>55</v>
      </c>
      <c r="U725" s="8"/>
      <c r="V725" s="26">
        <v>114</v>
      </c>
      <c r="W725" s="26">
        <v>183</v>
      </c>
      <c r="X725" s="26">
        <v>54</v>
      </c>
      <c r="Y725" s="26">
        <v>81</v>
      </c>
      <c r="Z725" s="26">
        <f t="shared" si="57"/>
        <v>87.997</v>
      </c>
      <c r="AA725" s="26">
        <f t="shared" si="57"/>
        <v>139.9255</v>
      </c>
      <c r="AB725" s="26"/>
      <c r="AC725" s="26">
        <f t="shared" si="59"/>
        <v>113.96125000000001</v>
      </c>
      <c r="AD725" s="10">
        <f t="shared" si="60"/>
        <v>1.5736566781748651</v>
      </c>
      <c r="AE725" s="11">
        <f t="shared" si="58"/>
        <v>0.66913265772965591</v>
      </c>
      <c r="AF725" s="3"/>
    </row>
    <row r="726" spans="1:32" x14ac:dyDescent="0.2">
      <c r="A726" s="6" t="s">
        <v>4922</v>
      </c>
      <c r="C726" s="1">
        <f t="shared" si="56"/>
        <v>2973</v>
      </c>
      <c r="D726" s="7">
        <v>50109</v>
      </c>
      <c r="E726" t="s">
        <v>66</v>
      </c>
      <c r="F726" s="1">
        <v>1098232</v>
      </c>
      <c r="G726" s="1">
        <v>1101204</v>
      </c>
      <c r="H726" t="s">
        <v>49</v>
      </c>
      <c r="I726" t="s">
        <v>4923</v>
      </c>
      <c r="J726" s="8"/>
      <c r="K726" t="s">
        <v>4924</v>
      </c>
      <c r="M726" t="s">
        <v>4925</v>
      </c>
      <c r="N726" t="s">
        <v>4925</v>
      </c>
      <c r="O726" s="6" t="s">
        <v>4926</v>
      </c>
      <c r="P726" s="6" t="s">
        <v>4925</v>
      </c>
      <c r="Q726" s="6" t="s">
        <v>4927</v>
      </c>
      <c r="R726" s="9" t="s">
        <v>4928</v>
      </c>
      <c r="S726" s="8" t="s">
        <v>55</v>
      </c>
      <c r="U726" s="8"/>
      <c r="V726" s="26">
        <v>0</v>
      </c>
      <c r="W726" s="26">
        <v>10</v>
      </c>
      <c r="X726" s="26">
        <v>2</v>
      </c>
      <c r="Y726" s="26">
        <v>15</v>
      </c>
      <c r="Z726" s="26">
        <f t="shared" si="57"/>
        <v>2.1109999999999998</v>
      </c>
      <c r="AA726" s="26">
        <f t="shared" si="57"/>
        <v>14.782500000000001</v>
      </c>
      <c r="AB726" s="26"/>
      <c r="AC726" s="26">
        <f t="shared" si="59"/>
        <v>8.4467499999999998</v>
      </c>
      <c r="AD726" s="10">
        <f t="shared" si="60"/>
        <v>1.5714340279228964</v>
      </c>
      <c r="AE726" s="11">
        <f t="shared" si="58"/>
        <v>2.8078917933048486</v>
      </c>
      <c r="AF726" s="3"/>
    </row>
    <row r="727" spans="1:32" x14ac:dyDescent="0.2">
      <c r="A727" s="6" t="s">
        <v>4929</v>
      </c>
      <c r="C727" s="1">
        <f t="shared" si="56"/>
        <v>4707</v>
      </c>
      <c r="D727" s="7">
        <v>325686</v>
      </c>
      <c r="E727" t="s">
        <v>48</v>
      </c>
      <c r="F727" s="1">
        <v>540710</v>
      </c>
      <c r="G727" s="1">
        <v>545416</v>
      </c>
      <c r="H727" t="s">
        <v>49</v>
      </c>
      <c r="I727" t="s">
        <v>4930</v>
      </c>
      <c r="J727" s="8"/>
      <c r="K727" t="s">
        <v>4931</v>
      </c>
      <c r="L727" t="s">
        <v>4932</v>
      </c>
      <c r="M727" t="s">
        <v>4933</v>
      </c>
      <c r="N727" t="s">
        <v>4933</v>
      </c>
      <c r="O727" s="6" t="s">
        <v>4934</v>
      </c>
      <c r="P727" s="6" t="s">
        <v>4933</v>
      </c>
      <c r="Q727" s="6" t="s">
        <v>4932</v>
      </c>
      <c r="R727" s="9" t="s">
        <v>4935</v>
      </c>
      <c r="S727" s="8" t="s">
        <v>55</v>
      </c>
      <c r="U727" s="8"/>
      <c r="V727" s="26">
        <v>57</v>
      </c>
      <c r="W727" s="26">
        <v>106</v>
      </c>
      <c r="X727" s="26">
        <v>48</v>
      </c>
      <c r="Y727" s="26">
        <v>76</v>
      </c>
      <c r="Z727" s="26">
        <f t="shared" si="57"/>
        <v>56.164000000000001</v>
      </c>
      <c r="AA727" s="26">
        <f t="shared" si="57"/>
        <v>98.498000000000005</v>
      </c>
      <c r="AB727" s="26"/>
      <c r="AC727" s="26">
        <f t="shared" si="59"/>
        <v>77.331000000000003</v>
      </c>
      <c r="AD727" s="10">
        <f t="shared" si="60"/>
        <v>1.5714080815199425</v>
      </c>
      <c r="AE727" s="11">
        <f t="shared" si="58"/>
        <v>0.81044874293100644</v>
      </c>
      <c r="AF727" s="3"/>
    </row>
    <row r="728" spans="1:32" x14ac:dyDescent="0.2">
      <c r="A728" s="6" t="s">
        <v>4936</v>
      </c>
      <c r="C728" s="1">
        <f t="shared" si="56"/>
        <v>1866</v>
      </c>
      <c r="D728" s="7">
        <v>-753710</v>
      </c>
      <c r="E728" t="s">
        <v>149</v>
      </c>
      <c r="F728" s="1">
        <v>40002</v>
      </c>
      <c r="G728" s="1">
        <v>38137</v>
      </c>
      <c r="H728" t="s">
        <v>37</v>
      </c>
      <c r="I728" t="s">
        <v>4937</v>
      </c>
      <c r="J728" s="8"/>
      <c r="K728" t="s">
        <v>4938</v>
      </c>
      <c r="L728" t="s">
        <v>4939</v>
      </c>
      <c r="M728" t="s">
        <v>4940</v>
      </c>
      <c r="N728" t="s">
        <v>4940</v>
      </c>
      <c r="O728" s="6" t="s">
        <v>4941</v>
      </c>
      <c r="P728" s="6" t="s">
        <v>4940</v>
      </c>
      <c r="Q728" s="6" t="s">
        <v>4939</v>
      </c>
      <c r="R728" s="9" t="s">
        <v>4942</v>
      </c>
      <c r="S728" s="8" t="s">
        <v>55</v>
      </c>
      <c r="U728" s="8"/>
      <c r="V728" s="26">
        <v>825</v>
      </c>
      <c r="W728" s="26">
        <v>1068</v>
      </c>
      <c r="X728" s="26">
        <v>715</v>
      </c>
      <c r="Y728" s="26">
        <v>784</v>
      </c>
      <c r="Z728" s="26">
        <f t="shared" si="57"/>
        <v>810.6825</v>
      </c>
      <c r="AA728" s="26">
        <f t="shared" si="57"/>
        <v>994.03200000000004</v>
      </c>
      <c r="AB728" s="26"/>
      <c r="AC728" s="26">
        <f t="shared" si="59"/>
        <v>902.35725000000002</v>
      </c>
      <c r="AD728" s="10">
        <f t="shared" si="60"/>
        <v>1.5706935561732689</v>
      </c>
      <c r="AE728" s="11">
        <f t="shared" si="58"/>
        <v>0.29415529564069304</v>
      </c>
      <c r="AF728" s="3"/>
    </row>
    <row r="729" spans="1:32" x14ac:dyDescent="0.2">
      <c r="A729" s="6" t="s">
        <v>4943</v>
      </c>
      <c r="C729" s="1">
        <f t="shared" si="56"/>
        <v>3364</v>
      </c>
      <c r="D729" s="7">
        <v>-949152</v>
      </c>
      <c r="E729" t="s">
        <v>98</v>
      </c>
      <c r="F729" s="1">
        <v>7592</v>
      </c>
      <c r="G729" s="1">
        <v>4229</v>
      </c>
      <c r="H729" t="s">
        <v>37</v>
      </c>
      <c r="I729" t="s">
        <v>4944</v>
      </c>
      <c r="J729" s="8"/>
      <c r="K729" t="s">
        <v>4945</v>
      </c>
      <c r="O729" s="6"/>
      <c r="P729" s="6"/>
      <c r="Q729" s="6"/>
      <c r="R729" s="9" t="e">
        <v>#N/A</v>
      </c>
      <c r="S729" s="8"/>
      <c r="U729" s="8"/>
      <c r="V729" s="26">
        <v>670</v>
      </c>
      <c r="W729" s="26">
        <v>838</v>
      </c>
      <c r="X729" s="26">
        <v>612</v>
      </c>
      <c r="Y729" s="26">
        <v>714</v>
      </c>
      <c r="Z729" s="26">
        <f t="shared" si="57"/>
        <v>675.96600000000001</v>
      </c>
      <c r="AA729" s="26">
        <f t="shared" si="57"/>
        <v>838.04700000000003</v>
      </c>
      <c r="AB729" s="26"/>
      <c r="AC729" s="26">
        <f t="shared" si="59"/>
        <v>757.00649999999996</v>
      </c>
      <c r="AD729" s="10">
        <f t="shared" si="60"/>
        <v>1.5689493090812112</v>
      </c>
      <c r="AE729" s="11">
        <f t="shared" si="58"/>
        <v>0.31008047343488615</v>
      </c>
      <c r="AF729" s="3"/>
    </row>
    <row r="730" spans="1:32" x14ac:dyDescent="0.2">
      <c r="A730" s="6" t="s">
        <v>4946</v>
      </c>
      <c r="C730" s="1">
        <f t="shared" si="56"/>
        <v>816</v>
      </c>
      <c r="D730" s="7">
        <v>935693</v>
      </c>
      <c r="E730" t="s">
        <v>48</v>
      </c>
      <c r="F730" s="1">
        <v>1153477</v>
      </c>
      <c r="G730" s="1">
        <v>1152662</v>
      </c>
      <c r="H730" t="s">
        <v>37</v>
      </c>
      <c r="I730" t="s">
        <v>4947</v>
      </c>
      <c r="J730" s="8"/>
      <c r="K730" t="s">
        <v>4948</v>
      </c>
      <c r="L730" t="s">
        <v>4949</v>
      </c>
      <c r="M730" t="s">
        <v>4950</v>
      </c>
      <c r="N730" t="s">
        <v>4950</v>
      </c>
      <c r="O730" s="6" t="s">
        <v>4951</v>
      </c>
      <c r="P730" s="6" t="s">
        <v>4950</v>
      </c>
      <c r="Q730" s="6" t="s">
        <v>4949</v>
      </c>
      <c r="R730" s="9" t="s">
        <v>4952</v>
      </c>
      <c r="S730" s="8" t="s">
        <v>55</v>
      </c>
      <c r="U730" s="8"/>
      <c r="V730" s="26">
        <v>134</v>
      </c>
      <c r="W730" s="26">
        <v>188</v>
      </c>
      <c r="X730" s="26">
        <v>69</v>
      </c>
      <c r="Y730" s="26">
        <v>116</v>
      </c>
      <c r="Z730" s="26">
        <f t="shared" si="57"/>
        <v>106.3295</v>
      </c>
      <c r="AA730" s="26">
        <f t="shared" si="57"/>
        <v>162.91800000000001</v>
      </c>
      <c r="AB730" s="26"/>
      <c r="AC730" s="26">
        <f t="shared" si="59"/>
        <v>134.62375</v>
      </c>
      <c r="AD730" s="10">
        <f t="shared" si="60"/>
        <v>1.567941495529148</v>
      </c>
      <c r="AE730" s="11">
        <f t="shared" si="58"/>
        <v>0.61560409592421816</v>
      </c>
      <c r="AF730" s="3"/>
    </row>
    <row r="731" spans="1:32" x14ac:dyDescent="0.2">
      <c r="A731" s="6" t="s">
        <v>4953</v>
      </c>
      <c r="C731" s="1">
        <f t="shared" si="56"/>
        <v>2034</v>
      </c>
      <c r="D731" s="7">
        <v>63327</v>
      </c>
      <c r="E731" t="s">
        <v>141</v>
      </c>
      <c r="F731" s="1">
        <v>320030</v>
      </c>
      <c r="G731" s="1">
        <v>322063</v>
      </c>
      <c r="H731" t="s">
        <v>49</v>
      </c>
      <c r="I731" t="s">
        <v>4954</v>
      </c>
      <c r="J731" s="8"/>
      <c r="K731" t="s">
        <v>4955</v>
      </c>
      <c r="L731" t="s">
        <v>4956</v>
      </c>
      <c r="M731" t="s">
        <v>4957</v>
      </c>
      <c r="N731" t="s">
        <v>4957</v>
      </c>
      <c r="O731" s="6" t="s">
        <v>4958</v>
      </c>
      <c r="P731" s="6" t="s">
        <v>4957</v>
      </c>
      <c r="Q731" s="6" t="s">
        <v>4956</v>
      </c>
      <c r="R731" s="9" t="s">
        <v>4959</v>
      </c>
      <c r="S731" s="8" t="s">
        <v>55</v>
      </c>
      <c r="U731" s="8"/>
      <c r="V731" s="26">
        <v>23</v>
      </c>
      <c r="W731" s="26">
        <v>53</v>
      </c>
      <c r="X731" s="26">
        <v>28</v>
      </c>
      <c r="Y731" s="26">
        <v>55</v>
      </c>
      <c r="Z731" s="26">
        <f t="shared" si="57"/>
        <v>28.054000000000002</v>
      </c>
      <c r="AA731" s="26">
        <f t="shared" si="57"/>
        <v>59.702500000000001</v>
      </c>
      <c r="AB731" s="26"/>
      <c r="AC731" s="26">
        <f t="shared" si="59"/>
        <v>43.878250000000001</v>
      </c>
      <c r="AD731" s="10">
        <f t="shared" si="60"/>
        <v>1.5674879013882772</v>
      </c>
      <c r="AE731" s="11">
        <f t="shared" si="58"/>
        <v>1.0895848565106949</v>
      </c>
      <c r="AF731" s="3"/>
    </row>
    <row r="732" spans="1:32" x14ac:dyDescent="0.2">
      <c r="A732" s="6" t="s">
        <v>4960</v>
      </c>
      <c r="C732" s="1">
        <f t="shared" si="56"/>
        <v>978</v>
      </c>
      <c r="D732" s="7">
        <v>12213</v>
      </c>
      <c r="E732" t="s">
        <v>270</v>
      </c>
      <c r="F732" s="1">
        <v>258685</v>
      </c>
      <c r="G732" s="1">
        <v>257708</v>
      </c>
      <c r="H732" t="s">
        <v>37</v>
      </c>
      <c r="I732" t="s">
        <v>4961</v>
      </c>
      <c r="J732" s="8"/>
      <c r="K732" t="s">
        <v>4962</v>
      </c>
      <c r="L732" t="s">
        <v>4963</v>
      </c>
      <c r="M732" t="s">
        <v>4964</v>
      </c>
      <c r="N732" t="s">
        <v>4964</v>
      </c>
      <c r="O732" s="6" t="s">
        <v>4965</v>
      </c>
      <c r="P732" s="6" t="s">
        <v>4964</v>
      </c>
      <c r="Q732" s="6" t="s">
        <v>4963</v>
      </c>
      <c r="R732" s="9" t="s">
        <v>4966</v>
      </c>
      <c r="S732" s="8" t="s">
        <v>55</v>
      </c>
      <c r="U732" s="8"/>
      <c r="V732" s="26">
        <v>920</v>
      </c>
      <c r="W732" s="26">
        <v>1273</v>
      </c>
      <c r="X732" s="26">
        <v>927</v>
      </c>
      <c r="Y732" s="26">
        <v>933</v>
      </c>
      <c r="Z732" s="26">
        <f t="shared" si="57"/>
        <v>975.94849999999997</v>
      </c>
      <c r="AA732" s="26">
        <f t="shared" si="57"/>
        <v>1183.7715000000001</v>
      </c>
      <c r="AB732" s="26"/>
      <c r="AC732" s="26">
        <f t="shared" si="59"/>
        <v>1079.8600000000001</v>
      </c>
      <c r="AD732" s="10">
        <f t="shared" si="60"/>
        <v>1.566352126075758</v>
      </c>
      <c r="AE732" s="11">
        <f t="shared" si="58"/>
        <v>0.2785137034976306</v>
      </c>
      <c r="AF732" s="3"/>
    </row>
    <row r="733" spans="1:32" x14ac:dyDescent="0.2">
      <c r="A733" s="6" t="s">
        <v>4967</v>
      </c>
      <c r="C733" s="1">
        <f t="shared" si="56"/>
        <v>3858</v>
      </c>
      <c r="D733" s="7">
        <v>-7718</v>
      </c>
      <c r="E733" t="s">
        <v>149</v>
      </c>
      <c r="F733" s="1">
        <v>786990</v>
      </c>
      <c r="G733" s="1">
        <v>783133</v>
      </c>
      <c r="H733" t="s">
        <v>37</v>
      </c>
      <c r="I733" t="s">
        <v>4968</v>
      </c>
      <c r="J733" s="8"/>
      <c r="K733" t="s">
        <v>4969</v>
      </c>
      <c r="L733" t="s">
        <v>4970</v>
      </c>
      <c r="M733" t="s">
        <v>4970</v>
      </c>
      <c r="N733" t="s">
        <v>4970</v>
      </c>
      <c r="O733" s="6" t="s">
        <v>4971</v>
      </c>
      <c r="P733" s="6" t="s">
        <v>4970</v>
      </c>
      <c r="Q733" s="6" t="s">
        <v>55</v>
      </c>
      <c r="R733" s="9" t="s">
        <v>4972</v>
      </c>
      <c r="S733" s="8" t="s">
        <v>55</v>
      </c>
      <c r="U733" s="8"/>
      <c r="V733" s="26">
        <v>3495</v>
      </c>
      <c r="W733" s="26">
        <v>4237</v>
      </c>
      <c r="X733" s="26">
        <v>2820</v>
      </c>
      <c r="Y733" s="26">
        <v>2940</v>
      </c>
      <c r="Z733" s="26">
        <f t="shared" si="57"/>
        <v>3315.01</v>
      </c>
      <c r="AA733" s="26">
        <f t="shared" si="57"/>
        <v>3840.87</v>
      </c>
      <c r="AB733" s="26"/>
      <c r="AC733" s="26">
        <f t="shared" si="59"/>
        <v>3577.94</v>
      </c>
      <c r="AD733" s="10">
        <f t="shared" si="60"/>
        <v>1.5621843385736134</v>
      </c>
      <c r="AE733" s="11">
        <f t="shared" si="58"/>
        <v>0.21241991216750919</v>
      </c>
      <c r="AF733" s="3"/>
    </row>
    <row r="734" spans="1:32" x14ac:dyDescent="0.2">
      <c r="A734" s="6" t="s">
        <v>4973</v>
      </c>
      <c r="B734" t="s">
        <v>4974</v>
      </c>
      <c r="C734" s="1">
        <f t="shared" si="56"/>
        <v>2064</v>
      </c>
      <c r="D734" s="7">
        <v>220366</v>
      </c>
      <c r="E734" t="s">
        <v>141</v>
      </c>
      <c r="F734" s="1">
        <v>479117</v>
      </c>
      <c r="G734" s="1">
        <v>477054</v>
      </c>
      <c r="H734" t="s">
        <v>37</v>
      </c>
      <c r="I734" t="s">
        <v>4975</v>
      </c>
      <c r="J734" s="8"/>
      <c r="K734" t="s">
        <v>4976</v>
      </c>
      <c r="L734" t="s">
        <v>4974</v>
      </c>
      <c r="M734" t="s">
        <v>4977</v>
      </c>
      <c r="N734" t="s">
        <v>4977</v>
      </c>
      <c r="O734" s="6" t="s">
        <v>4978</v>
      </c>
      <c r="P734" s="6" t="s">
        <v>4977</v>
      </c>
      <c r="Q734" s="6" t="s">
        <v>4974</v>
      </c>
      <c r="R734" s="9" t="s">
        <v>4979</v>
      </c>
      <c r="S734" s="8" t="s">
        <v>55</v>
      </c>
      <c r="U734" s="8"/>
      <c r="V734" s="26">
        <v>4</v>
      </c>
      <c r="W734" s="26">
        <v>15</v>
      </c>
      <c r="X734" s="26">
        <v>1</v>
      </c>
      <c r="Y734" s="26">
        <v>17</v>
      </c>
      <c r="Z734" s="26">
        <f t="shared" si="57"/>
        <v>3.5554999999999999</v>
      </c>
      <c r="AA734" s="26">
        <f t="shared" si="57"/>
        <v>18.453499999999998</v>
      </c>
      <c r="AB734" s="26"/>
      <c r="AC734" s="26">
        <f t="shared" si="59"/>
        <v>11.004499999999998</v>
      </c>
      <c r="AD734" s="10">
        <f t="shared" si="60"/>
        <v>1.5557254510167544</v>
      </c>
      <c r="AE734" s="11">
        <f t="shared" si="58"/>
        <v>2.375770110931835</v>
      </c>
      <c r="AF734" s="3"/>
    </row>
    <row r="735" spans="1:32" x14ac:dyDescent="0.2">
      <c r="A735" s="6" t="s">
        <v>4980</v>
      </c>
      <c r="C735" s="1">
        <f t="shared" si="56"/>
        <v>834</v>
      </c>
      <c r="D735" s="7">
        <v>390499</v>
      </c>
      <c r="E735" t="s">
        <v>48</v>
      </c>
      <c r="F735" s="1">
        <v>608292</v>
      </c>
      <c r="G735" s="1">
        <v>607459</v>
      </c>
      <c r="H735" t="s">
        <v>37</v>
      </c>
      <c r="I735" t="s">
        <v>4981</v>
      </c>
      <c r="J735" s="8"/>
      <c r="K735" t="s">
        <v>4982</v>
      </c>
      <c r="M735" t="s">
        <v>4983</v>
      </c>
      <c r="N735" t="s">
        <v>4983</v>
      </c>
      <c r="O735" s="6" t="s">
        <v>4984</v>
      </c>
      <c r="P735" s="6" t="s">
        <v>4983</v>
      </c>
      <c r="Q735" s="6" t="s">
        <v>4985</v>
      </c>
      <c r="R735" s="9" t="s">
        <v>4986</v>
      </c>
      <c r="S735" s="8" t="s">
        <v>55</v>
      </c>
      <c r="U735" s="8"/>
      <c r="V735" s="26">
        <v>4</v>
      </c>
      <c r="W735" s="26">
        <v>40</v>
      </c>
      <c r="X735" s="26">
        <v>3</v>
      </c>
      <c r="Y735" s="26">
        <v>0</v>
      </c>
      <c r="Z735" s="26">
        <f t="shared" si="57"/>
        <v>4.6665000000000001</v>
      </c>
      <c r="AA735" s="26">
        <f t="shared" si="57"/>
        <v>21</v>
      </c>
      <c r="AB735" s="26"/>
      <c r="AC735" s="26">
        <f t="shared" si="59"/>
        <v>12.83325</v>
      </c>
      <c r="AD735" s="10">
        <f t="shared" si="60"/>
        <v>1.555593781322997</v>
      </c>
      <c r="AE735" s="11">
        <f t="shared" si="58"/>
        <v>2.1699765271853093</v>
      </c>
      <c r="AF735" s="3"/>
    </row>
    <row r="736" spans="1:32" x14ac:dyDescent="0.2">
      <c r="A736" s="6" t="s">
        <v>4987</v>
      </c>
      <c r="C736" s="1">
        <f t="shared" si="56"/>
        <v>1797</v>
      </c>
      <c r="D736" s="7">
        <v>39549</v>
      </c>
      <c r="E736" t="s">
        <v>141</v>
      </c>
      <c r="F736" s="1">
        <v>296371</v>
      </c>
      <c r="G736" s="1">
        <v>298167</v>
      </c>
      <c r="H736" t="s">
        <v>49</v>
      </c>
      <c r="I736" t="s">
        <v>4988</v>
      </c>
      <c r="J736" s="8"/>
      <c r="K736" t="s">
        <v>4989</v>
      </c>
      <c r="L736" t="s">
        <v>4990</v>
      </c>
      <c r="M736" t="s">
        <v>4991</v>
      </c>
      <c r="N736" t="s">
        <v>4991</v>
      </c>
      <c r="O736" s="6" t="s">
        <v>4992</v>
      </c>
      <c r="P736" s="6" t="s">
        <v>4991</v>
      </c>
      <c r="Q736" s="6" t="s">
        <v>4990</v>
      </c>
      <c r="R736" s="9" t="s">
        <v>4993</v>
      </c>
      <c r="S736" s="8" t="s">
        <v>55</v>
      </c>
      <c r="U736" s="8"/>
      <c r="V736" s="26">
        <v>1082</v>
      </c>
      <c r="W736" s="26">
        <v>1366</v>
      </c>
      <c r="X736" s="26">
        <v>968</v>
      </c>
      <c r="Y736" s="26">
        <v>1054</v>
      </c>
      <c r="Z736" s="26">
        <f t="shared" si="57"/>
        <v>1079.7240000000002</v>
      </c>
      <c r="AA736" s="26">
        <f t="shared" si="57"/>
        <v>1301.1170000000002</v>
      </c>
      <c r="AB736" s="26"/>
      <c r="AC736" s="26">
        <f t="shared" si="59"/>
        <v>1190.4205000000002</v>
      </c>
      <c r="AD736" s="10">
        <f t="shared" si="60"/>
        <v>1.5544881064682099</v>
      </c>
      <c r="AE736" s="11">
        <f t="shared" si="58"/>
        <v>0.26908812243586777</v>
      </c>
      <c r="AF736" s="3"/>
    </row>
    <row r="737" spans="1:33" x14ac:dyDescent="0.2">
      <c r="A737" s="6" t="s">
        <v>4994</v>
      </c>
      <c r="C737" s="1">
        <f t="shared" si="56"/>
        <v>3105</v>
      </c>
      <c r="D737" s="7">
        <v>117855</v>
      </c>
      <c r="E737" t="s">
        <v>36</v>
      </c>
      <c r="F737" s="1">
        <v>541559</v>
      </c>
      <c r="G737" s="1">
        <v>538455</v>
      </c>
      <c r="H737" t="s">
        <v>37</v>
      </c>
      <c r="I737" t="s">
        <v>4995</v>
      </c>
      <c r="J737" s="8"/>
      <c r="K737" t="s">
        <v>4996</v>
      </c>
      <c r="M737" t="s">
        <v>4997</v>
      </c>
      <c r="N737" t="s">
        <v>4997</v>
      </c>
      <c r="O737" s="6" t="s">
        <v>4998</v>
      </c>
      <c r="P737" s="6" t="s">
        <v>4997</v>
      </c>
      <c r="Q737" s="6" t="s">
        <v>4999</v>
      </c>
      <c r="R737" s="9" t="s">
        <v>5000</v>
      </c>
      <c r="S737" s="8" t="s">
        <v>55</v>
      </c>
      <c r="U737" s="8"/>
      <c r="V737" s="26">
        <v>519</v>
      </c>
      <c r="W737" s="26">
        <v>669</v>
      </c>
      <c r="X737" s="26">
        <v>476</v>
      </c>
      <c r="Y737" s="26">
        <v>556</v>
      </c>
      <c r="Z737" s="26">
        <f t="shared" si="57"/>
        <v>524.91800000000001</v>
      </c>
      <c r="AA737" s="26">
        <f t="shared" si="57"/>
        <v>661.03800000000001</v>
      </c>
      <c r="AB737" s="26"/>
      <c r="AC737" s="26">
        <f t="shared" si="59"/>
        <v>592.97800000000007</v>
      </c>
      <c r="AD737" s="10">
        <f t="shared" si="60"/>
        <v>1.5537543054139169</v>
      </c>
      <c r="AE737" s="11">
        <f t="shared" si="58"/>
        <v>0.33264113799055012</v>
      </c>
      <c r="AF737" s="3"/>
      <c r="AG737" s="2">
        <v>0</v>
      </c>
    </row>
    <row r="738" spans="1:33" x14ac:dyDescent="0.2">
      <c r="A738" s="6" t="s">
        <v>5001</v>
      </c>
      <c r="C738" s="1">
        <f t="shared" si="56"/>
        <v>1071</v>
      </c>
      <c r="D738" s="7">
        <v>-250923</v>
      </c>
      <c r="E738" t="s">
        <v>36</v>
      </c>
      <c r="F738" s="1">
        <v>170694</v>
      </c>
      <c r="G738" s="1">
        <v>171764</v>
      </c>
      <c r="H738" t="s">
        <v>49</v>
      </c>
      <c r="I738" t="s">
        <v>5002</v>
      </c>
      <c r="J738" s="8"/>
      <c r="K738" t="s">
        <v>5003</v>
      </c>
      <c r="L738" t="s">
        <v>5004</v>
      </c>
      <c r="M738" t="s">
        <v>5005</v>
      </c>
      <c r="N738" t="s">
        <v>5005</v>
      </c>
      <c r="O738" s="6" t="s">
        <v>5006</v>
      </c>
      <c r="P738" s="6" t="s">
        <v>5005</v>
      </c>
      <c r="Q738" s="6" t="s">
        <v>5004</v>
      </c>
      <c r="R738" s="9" t="s">
        <v>5007</v>
      </c>
      <c r="S738" s="8" t="s">
        <v>55</v>
      </c>
      <c r="U738" s="8"/>
      <c r="V738" s="26">
        <v>5717</v>
      </c>
      <c r="W738" s="26">
        <v>6854</v>
      </c>
      <c r="X738" s="26">
        <v>5493</v>
      </c>
      <c r="Y738" s="26">
        <v>5692</v>
      </c>
      <c r="Z738" s="26">
        <f t="shared" si="57"/>
        <v>5910.8615</v>
      </c>
      <c r="AA738" s="26">
        <f t="shared" si="57"/>
        <v>6760.6660000000002</v>
      </c>
      <c r="AB738" s="26"/>
      <c r="AC738" s="26">
        <f t="shared" si="59"/>
        <v>6335.7637500000001</v>
      </c>
      <c r="AD738" s="10">
        <f t="shared" si="60"/>
        <v>1.5532124639288627</v>
      </c>
      <c r="AE738" s="11">
        <f t="shared" si="58"/>
        <v>0.19379695828439089</v>
      </c>
      <c r="AF738" s="3"/>
    </row>
    <row r="739" spans="1:33" x14ac:dyDescent="0.2">
      <c r="A739" s="6" t="s">
        <v>5008</v>
      </c>
      <c r="C739" s="1">
        <f t="shared" si="56"/>
        <v>474</v>
      </c>
      <c r="D739" s="7">
        <v>-810524</v>
      </c>
      <c r="E739" t="s">
        <v>74</v>
      </c>
      <c r="F739" s="1">
        <v>176421</v>
      </c>
      <c r="G739" s="1">
        <v>176894</v>
      </c>
      <c r="H739" t="s">
        <v>49</v>
      </c>
      <c r="I739" t="s">
        <v>5009</v>
      </c>
      <c r="J739" s="8"/>
      <c r="K739" t="s">
        <v>5010</v>
      </c>
      <c r="L739" t="s">
        <v>5011</v>
      </c>
      <c r="M739" t="s">
        <v>5011</v>
      </c>
      <c r="N739" t="s">
        <v>5011</v>
      </c>
      <c r="O739" s="6" t="s">
        <v>5012</v>
      </c>
      <c r="P739" s="6" t="s">
        <v>5011</v>
      </c>
      <c r="Q739" s="6" t="s">
        <v>55</v>
      </c>
      <c r="R739" s="9" t="s">
        <v>5013</v>
      </c>
      <c r="S739" s="8" t="s">
        <v>55</v>
      </c>
      <c r="U739" s="8"/>
      <c r="V739" s="26">
        <v>269</v>
      </c>
      <c r="W739" s="26">
        <v>379</v>
      </c>
      <c r="X739" s="26">
        <v>289</v>
      </c>
      <c r="Y739" s="26">
        <v>344</v>
      </c>
      <c r="Z739" s="26">
        <f t="shared" si="57"/>
        <v>296.03949999999998</v>
      </c>
      <c r="AA739" s="26">
        <f t="shared" si="57"/>
        <v>391.91200000000003</v>
      </c>
      <c r="AB739" s="26"/>
      <c r="AC739" s="26">
        <f t="shared" si="59"/>
        <v>343.97575000000001</v>
      </c>
      <c r="AD739" s="10">
        <f t="shared" si="60"/>
        <v>1.5486929260090803</v>
      </c>
      <c r="AE739" s="11">
        <f t="shared" si="58"/>
        <v>0.40474006285276654</v>
      </c>
      <c r="AF739" s="3"/>
    </row>
    <row r="740" spans="1:33" x14ac:dyDescent="0.2">
      <c r="A740" s="6" t="s">
        <v>5014</v>
      </c>
      <c r="C740" s="1">
        <f t="shared" si="56"/>
        <v>3237</v>
      </c>
      <c r="D740" s="7">
        <v>415219</v>
      </c>
      <c r="E740" t="s">
        <v>48</v>
      </c>
      <c r="F740" s="1">
        <v>630978</v>
      </c>
      <c r="G740" s="1">
        <v>634214</v>
      </c>
      <c r="H740" t="s">
        <v>49</v>
      </c>
      <c r="I740" t="s">
        <v>5015</v>
      </c>
      <c r="J740" s="8"/>
      <c r="K740" t="s">
        <v>5016</v>
      </c>
      <c r="L740" t="s">
        <v>5017</v>
      </c>
      <c r="M740" t="s">
        <v>5018</v>
      </c>
      <c r="N740" t="s">
        <v>5018</v>
      </c>
      <c r="O740" s="6" t="s">
        <v>5019</v>
      </c>
      <c r="P740" s="6" t="s">
        <v>5018</v>
      </c>
      <c r="Q740" s="6" t="s">
        <v>5017</v>
      </c>
      <c r="R740" s="9" t="s">
        <v>5020</v>
      </c>
      <c r="S740" s="8" t="s">
        <v>55</v>
      </c>
      <c r="U740" s="8"/>
      <c r="V740" s="26">
        <v>112</v>
      </c>
      <c r="W740" s="26">
        <v>168</v>
      </c>
      <c r="X740" s="26">
        <v>89</v>
      </c>
      <c r="Y740" s="26">
        <v>132</v>
      </c>
      <c r="Z740" s="26">
        <f t="shared" si="57"/>
        <v>106.43950000000001</v>
      </c>
      <c r="AA740" s="26">
        <f t="shared" si="57"/>
        <v>162.286</v>
      </c>
      <c r="AB740" s="26"/>
      <c r="AC740" s="26">
        <f t="shared" si="59"/>
        <v>134.36275000000001</v>
      </c>
      <c r="AD740" s="10">
        <f t="shared" si="60"/>
        <v>1.5484394946425393</v>
      </c>
      <c r="AE740" s="11">
        <f t="shared" si="58"/>
        <v>0.60850490920352385</v>
      </c>
      <c r="AF740" s="3"/>
    </row>
    <row r="741" spans="1:33" x14ac:dyDescent="0.2">
      <c r="A741" s="6" t="s">
        <v>5021</v>
      </c>
      <c r="C741" s="1">
        <f t="shared" si="56"/>
        <v>390</v>
      </c>
      <c r="D741" s="7">
        <v>-947665</v>
      </c>
      <c r="E741" t="s">
        <v>98</v>
      </c>
      <c r="F741" s="1">
        <v>7592</v>
      </c>
      <c r="G741" s="1">
        <v>7203</v>
      </c>
      <c r="H741" t="s">
        <v>37</v>
      </c>
      <c r="I741" t="s">
        <v>5022</v>
      </c>
      <c r="J741" s="8"/>
      <c r="K741" t="s">
        <v>5023</v>
      </c>
      <c r="O741" s="6"/>
      <c r="P741" s="6"/>
      <c r="Q741" s="6"/>
      <c r="R741" s="9" t="e">
        <v>#N/A</v>
      </c>
      <c r="S741" s="8"/>
      <c r="U741" s="8"/>
      <c r="V741" s="26">
        <v>3</v>
      </c>
      <c r="W741" s="26">
        <v>46</v>
      </c>
      <c r="X741" s="26">
        <v>17</v>
      </c>
      <c r="Y741" s="26">
        <v>18</v>
      </c>
      <c r="Z741" s="26">
        <f t="shared" si="57"/>
        <v>11.9435</v>
      </c>
      <c r="AA741" s="26">
        <f t="shared" si="57"/>
        <v>34.539000000000001</v>
      </c>
      <c r="AB741" s="26"/>
      <c r="AC741" s="26">
        <f t="shared" si="59"/>
        <v>23.241250000000001</v>
      </c>
      <c r="AD741" s="10">
        <f t="shared" si="60"/>
        <v>1.5481552834302048</v>
      </c>
      <c r="AE741" s="11">
        <f t="shared" si="58"/>
        <v>1.5320006382539464</v>
      </c>
      <c r="AF741" s="3"/>
    </row>
    <row r="742" spans="1:33" x14ac:dyDescent="0.2">
      <c r="A742" s="6" t="s">
        <v>5024</v>
      </c>
      <c r="C742" s="1">
        <f t="shared" si="56"/>
        <v>1935</v>
      </c>
      <c r="D742" s="7">
        <v>-114010</v>
      </c>
      <c r="E742" t="s">
        <v>74</v>
      </c>
      <c r="F742" s="1">
        <v>872205</v>
      </c>
      <c r="G742" s="1">
        <v>874139</v>
      </c>
      <c r="H742" t="s">
        <v>49</v>
      </c>
      <c r="I742" t="s">
        <v>5025</v>
      </c>
      <c r="J742" s="8"/>
      <c r="K742" t="s">
        <v>5026</v>
      </c>
      <c r="L742" t="s">
        <v>5027</v>
      </c>
      <c r="M742" t="s">
        <v>5028</v>
      </c>
      <c r="N742" t="s">
        <v>5029</v>
      </c>
      <c r="O742" s="6" t="s">
        <v>5030</v>
      </c>
      <c r="P742" s="6" t="s">
        <v>5029</v>
      </c>
      <c r="Q742" s="6" t="s">
        <v>5027</v>
      </c>
      <c r="R742" s="9" t="s">
        <v>5031</v>
      </c>
      <c r="S742" s="8" t="s">
        <v>55</v>
      </c>
      <c r="U742" s="8"/>
      <c r="V742" s="26">
        <v>2791</v>
      </c>
      <c r="W742" s="26">
        <v>3254</v>
      </c>
      <c r="X742" s="26">
        <v>2434</v>
      </c>
      <c r="Y742" s="26">
        <v>2678</v>
      </c>
      <c r="Z742" s="26">
        <f t="shared" si="57"/>
        <v>2748.587</v>
      </c>
      <c r="AA742" s="26">
        <f t="shared" si="57"/>
        <v>3195.9690000000001</v>
      </c>
      <c r="AB742" s="26"/>
      <c r="AC742" s="26">
        <f t="shared" si="59"/>
        <v>2972.2780000000002</v>
      </c>
      <c r="AD742" s="10">
        <f t="shared" si="60"/>
        <v>1.5476959824037129</v>
      </c>
      <c r="AE742" s="11">
        <f t="shared" si="58"/>
        <v>0.21756326941093174</v>
      </c>
      <c r="AF742" s="3"/>
    </row>
    <row r="743" spans="1:33" x14ac:dyDescent="0.2">
      <c r="A743" s="6" t="s">
        <v>5032</v>
      </c>
      <c r="C743" s="1">
        <f t="shared" si="56"/>
        <v>1407</v>
      </c>
      <c r="D743" s="7">
        <v>-588748</v>
      </c>
      <c r="E743" t="s">
        <v>98</v>
      </c>
      <c r="F743" s="1">
        <v>367018</v>
      </c>
      <c r="G743" s="1">
        <v>365612</v>
      </c>
      <c r="H743" t="s">
        <v>37</v>
      </c>
      <c r="I743" t="s">
        <v>5033</v>
      </c>
      <c r="J743" s="8"/>
      <c r="K743" t="s">
        <v>5034</v>
      </c>
      <c r="L743" t="s">
        <v>5035</v>
      </c>
      <c r="M743" t="s">
        <v>5036</v>
      </c>
      <c r="N743" t="s">
        <v>5036</v>
      </c>
      <c r="O743" s="6" t="s">
        <v>5037</v>
      </c>
      <c r="P743" s="6" t="s">
        <v>5036</v>
      </c>
      <c r="Q743" s="6" t="s">
        <v>5035</v>
      </c>
      <c r="R743" s="9" t="s">
        <v>5038</v>
      </c>
      <c r="S743" s="8" t="s">
        <v>55</v>
      </c>
      <c r="U743" s="8"/>
      <c r="V743" s="26">
        <v>85</v>
      </c>
      <c r="W743" s="26">
        <v>155</v>
      </c>
      <c r="X743" s="26">
        <v>89</v>
      </c>
      <c r="Y743" s="26">
        <v>114</v>
      </c>
      <c r="Z743" s="26">
        <f t="shared" si="57"/>
        <v>92.93950000000001</v>
      </c>
      <c r="AA743" s="26">
        <f t="shared" si="57"/>
        <v>145.24700000000001</v>
      </c>
      <c r="AB743" s="26"/>
      <c r="AC743" s="26">
        <f t="shared" si="59"/>
        <v>119.09325000000001</v>
      </c>
      <c r="AD743" s="10">
        <f t="shared" si="60"/>
        <v>1.5474671267111433</v>
      </c>
      <c r="AE743" s="11">
        <f t="shared" si="58"/>
        <v>0.64414457732607389</v>
      </c>
      <c r="AF743" s="3"/>
    </row>
    <row r="744" spans="1:33" x14ac:dyDescent="0.2">
      <c r="A744" s="6" t="s">
        <v>5039</v>
      </c>
      <c r="C744" s="1">
        <f t="shared" si="56"/>
        <v>1779</v>
      </c>
      <c r="D744" s="7">
        <v>263448</v>
      </c>
      <c r="E744" t="s">
        <v>89</v>
      </c>
      <c r="F744" s="1">
        <v>490582</v>
      </c>
      <c r="G744" s="1">
        <v>488804</v>
      </c>
      <c r="H744" t="s">
        <v>37</v>
      </c>
      <c r="I744" t="s">
        <v>5040</v>
      </c>
      <c r="J744" s="8"/>
      <c r="K744" t="s">
        <v>5041</v>
      </c>
      <c r="L744" t="s">
        <v>5042</v>
      </c>
      <c r="M744" t="s">
        <v>5043</v>
      </c>
      <c r="N744" t="s">
        <v>5043</v>
      </c>
      <c r="O744" s="6" t="s">
        <v>5044</v>
      </c>
      <c r="P744" s="6" t="s">
        <v>5043</v>
      </c>
      <c r="Q744" s="6" t="s">
        <v>5042</v>
      </c>
      <c r="R744" s="9" t="s">
        <v>5045</v>
      </c>
      <c r="S744" s="8" t="s">
        <v>55</v>
      </c>
      <c r="U744" s="8"/>
      <c r="V744" s="26">
        <v>232</v>
      </c>
      <c r="W744" s="26">
        <v>342</v>
      </c>
      <c r="X744" s="26">
        <v>252</v>
      </c>
      <c r="Y744" s="26">
        <v>296</v>
      </c>
      <c r="Z744" s="26">
        <f t="shared" si="57"/>
        <v>256.98599999999999</v>
      </c>
      <c r="AA744" s="26">
        <f t="shared" si="57"/>
        <v>345.30799999999999</v>
      </c>
      <c r="AB744" s="26"/>
      <c r="AC744" s="26">
        <f t="shared" si="59"/>
        <v>301.14699999999999</v>
      </c>
      <c r="AD744" s="10">
        <f t="shared" si="60"/>
        <v>1.5465997629249919</v>
      </c>
      <c r="AE744" s="11">
        <f t="shared" si="58"/>
        <v>0.42619399165002447</v>
      </c>
      <c r="AF744" s="3"/>
    </row>
    <row r="745" spans="1:33" x14ac:dyDescent="0.2">
      <c r="A745" s="6" t="s">
        <v>5046</v>
      </c>
      <c r="C745" s="1">
        <f t="shared" si="56"/>
        <v>801</v>
      </c>
      <c r="D745" s="7">
        <v>8615</v>
      </c>
      <c r="E745" t="s">
        <v>526</v>
      </c>
      <c r="F745" s="1">
        <v>459394</v>
      </c>
      <c r="G745" s="1">
        <v>460194</v>
      </c>
      <c r="H745" t="s">
        <v>49</v>
      </c>
      <c r="I745" t="s">
        <v>5047</v>
      </c>
      <c r="J745" s="8"/>
      <c r="K745" t="s">
        <v>5048</v>
      </c>
      <c r="M745" t="s">
        <v>5049</v>
      </c>
      <c r="N745" t="s">
        <v>5049</v>
      </c>
      <c r="O745" s="6" t="s">
        <v>5050</v>
      </c>
      <c r="P745" s="6" t="s">
        <v>5049</v>
      </c>
      <c r="Q745" s="6" t="s">
        <v>5051</v>
      </c>
      <c r="R745" s="9" t="s">
        <v>5052</v>
      </c>
      <c r="S745" s="8" t="s">
        <v>55</v>
      </c>
      <c r="U745" s="8"/>
      <c r="V745" s="26">
        <v>129</v>
      </c>
      <c r="W745" s="26">
        <v>159</v>
      </c>
      <c r="X745" s="26">
        <v>138</v>
      </c>
      <c r="Y745" s="26">
        <v>215</v>
      </c>
      <c r="Z745" s="26">
        <f t="shared" si="57"/>
        <v>142.15899999999999</v>
      </c>
      <c r="AA745" s="26">
        <f t="shared" si="57"/>
        <v>206.38249999999999</v>
      </c>
      <c r="AB745" s="26"/>
      <c r="AC745" s="26">
        <f t="shared" si="59"/>
        <v>174.27074999999999</v>
      </c>
      <c r="AD745" s="10">
        <f t="shared" si="60"/>
        <v>1.5434805310230035</v>
      </c>
      <c r="AE745" s="11">
        <f t="shared" si="58"/>
        <v>0.53781520599393151</v>
      </c>
      <c r="AF745" s="3"/>
    </row>
    <row r="746" spans="1:33" x14ac:dyDescent="0.2">
      <c r="A746" s="6" t="s">
        <v>5053</v>
      </c>
      <c r="C746" s="1">
        <f t="shared" si="56"/>
        <v>2685</v>
      </c>
      <c r="D746" s="7">
        <v>396832</v>
      </c>
      <c r="E746" t="s">
        <v>89</v>
      </c>
      <c r="F746" s="1">
        <v>624419</v>
      </c>
      <c r="G746" s="1">
        <v>621735</v>
      </c>
      <c r="H746" t="s">
        <v>37</v>
      </c>
      <c r="I746" t="s">
        <v>5054</v>
      </c>
      <c r="J746" s="8"/>
      <c r="K746" t="s">
        <v>5055</v>
      </c>
      <c r="L746" t="s">
        <v>5056</v>
      </c>
      <c r="N746" t="s">
        <v>5057</v>
      </c>
      <c r="O746" s="6" t="s">
        <v>5058</v>
      </c>
      <c r="P746" s="6" t="s">
        <v>5057</v>
      </c>
      <c r="Q746" s="6" t="s">
        <v>5056</v>
      </c>
      <c r="R746" s="9" t="s">
        <v>5059</v>
      </c>
      <c r="S746" s="8" t="s">
        <v>44</v>
      </c>
      <c r="U746" s="8"/>
      <c r="V746" s="26">
        <v>412</v>
      </c>
      <c r="W746" s="26">
        <v>525</v>
      </c>
      <c r="X746" s="26">
        <v>441</v>
      </c>
      <c r="Y746" s="26">
        <v>532</v>
      </c>
      <c r="Z746" s="26">
        <f t="shared" si="57"/>
        <v>451.97550000000001</v>
      </c>
      <c r="AA746" s="26">
        <f t="shared" si="57"/>
        <v>574.98599999999999</v>
      </c>
      <c r="AB746" s="26"/>
      <c r="AC746" s="26">
        <f t="shared" si="59"/>
        <v>513.48074999999994</v>
      </c>
      <c r="AD746" s="10">
        <f t="shared" si="60"/>
        <v>1.5431748192768795</v>
      </c>
      <c r="AE746" s="11">
        <f t="shared" si="58"/>
        <v>0.34728225779847804</v>
      </c>
      <c r="AF746" s="3"/>
    </row>
    <row r="747" spans="1:33" x14ac:dyDescent="0.2">
      <c r="A747" s="6" t="s">
        <v>5060</v>
      </c>
      <c r="C747" s="1">
        <f t="shared" si="56"/>
        <v>441</v>
      </c>
      <c r="D747" s="7">
        <v>1036369</v>
      </c>
      <c r="E747" t="s">
        <v>141</v>
      </c>
      <c r="F747" s="1">
        <v>1294309</v>
      </c>
      <c r="G747" s="1">
        <v>1293869</v>
      </c>
      <c r="H747" t="s">
        <v>37</v>
      </c>
      <c r="I747" t="s">
        <v>5061</v>
      </c>
      <c r="J747" s="8"/>
      <c r="K747" t="s">
        <v>5062</v>
      </c>
      <c r="O747" s="6"/>
      <c r="P747" s="6"/>
      <c r="Q747" s="6"/>
      <c r="R747" s="9" t="e">
        <v>#N/A</v>
      </c>
      <c r="S747" s="8"/>
      <c r="U747" s="8"/>
      <c r="V747" s="26">
        <v>0</v>
      </c>
      <c r="W747" s="26">
        <v>16</v>
      </c>
      <c r="X747" s="26">
        <v>0</v>
      </c>
      <c r="Y747" s="26">
        <v>3</v>
      </c>
      <c r="Z747" s="26">
        <f t="shared" si="57"/>
        <v>1</v>
      </c>
      <c r="AA747" s="26">
        <f t="shared" si="57"/>
        <v>10.756499999999999</v>
      </c>
      <c r="AB747" s="26"/>
      <c r="AC747" s="26">
        <f t="shared" si="59"/>
        <v>5.8782499999999995</v>
      </c>
      <c r="AD747" s="10">
        <f t="shared" si="60"/>
        <v>1.5429390763166819</v>
      </c>
      <c r="AE747" s="11">
        <f t="shared" si="58"/>
        <v>3.427136818315546</v>
      </c>
      <c r="AF747" s="3"/>
    </row>
    <row r="748" spans="1:33" x14ac:dyDescent="0.2">
      <c r="A748" s="6" t="s">
        <v>5063</v>
      </c>
      <c r="C748" s="1">
        <f t="shared" si="56"/>
        <v>1074</v>
      </c>
      <c r="D748" s="7">
        <v>65744</v>
      </c>
      <c r="E748" t="s">
        <v>98</v>
      </c>
      <c r="F748" s="1">
        <v>1020270</v>
      </c>
      <c r="G748" s="1">
        <v>1021343</v>
      </c>
      <c r="H748" t="s">
        <v>49</v>
      </c>
      <c r="I748" t="s">
        <v>5064</v>
      </c>
      <c r="J748" s="8"/>
      <c r="K748" t="s">
        <v>5065</v>
      </c>
      <c r="L748" t="s">
        <v>5066</v>
      </c>
      <c r="M748" t="s">
        <v>5067</v>
      </c>
      <c r="N748" t="s">
        <v>5067</v>
      </c>
      <c r="O748" s="6" t="s">
        <v>5068</v>
      </c>
      <c r="P748" s="6" t="s">
        <v>5067</v>
      </c>
      <c r="Q748" s="6" t="s">
        <v>5066</v>
      </c>
      <c r="R748" s="9" t="s">
        <v>5069</v>
      </c>
      <c r="S748" s="8" t="s">
        <v>55</v>
      </c>
      <c r="U748" s="8"/>
      <c r="V748" s="26">
        <v>1320</v>
      </c>
      <c r="W748" s="26">
        <v>1493</v>
      </c>
      <c r="X748" s="26">
        <v>935</v>
      </c>
      <c r="Y748" s="26">
        <v>1139</v>
      </c>
      <c r="Z748" s="26">
        <f t="shared" si="57"/>
        <v>1180.3924999999999</v>
      </c>
      <c r="AA748" s="26">
        <f t="shared" si="57"/>
        <v>1414.3845000000001</v>
      </c>
      <c r="AB748" s="26"/>
      <c r="AC748" s="26">
        <f t="shared" si="59"/>
        <v>1297.3885</v>
      </c>
      <c r="AD748" s="10">
        <f t="shared" si="60"/>
        <v>1.5421580081034554</v>
      </c>
      <c r="AE748" s="11">
        <f t="shared" si="58"/>
        <v>0.26090771038931732</v>
      </c>
      <c r="AF748" s="3"/>
    </row>
    <row r="749" spans="1:33" x14ac:dyDescent="0.2">
      <c r="A749" s="6" t="s">
        <v>5070</v>
      </c>
      <c r="C749" s="1">
        <f t="shared" si="56"/>
        <v>2844</v>
      </c>
      <c r="D749" s="7">
        <v>-813295</v>
      </c>
      <c r="E749" t="s">
        <v>66</v>
      </c>
      <c r="F749" s="1">
        <v>237735</v>
      </c>
      <c r="G749" s="1">
        <v>234892</v>
      </c>
      <c r="H749" t="s">
        <v>37</v>
      </c>
      <c r="I749" t="s">
        <v>5071</v>
      </c>
      <c r="J749" s="8"/>
      <c r="K749" t="s">
        <v>5072</v>
      </c>
      <c r="L749" t="s">
        <v>5073</v>
      </c>
      <c r="M749" t="s">
        <v>5074</v>
      </c>
      <c r="N749" t="s">
        <v>5074</v>
      </c>
      <c r="O749" s="6" t="s">
        <v>5075</v>
      </c>
      <c r="P749" s="6" t="s">
        <v>5074</v>
      </c>
      <c r="Q749" s="6" t="s">
        <v>5073</v>
      </c>
      <c r="R749" s="9" t="s">
        <v>5076</v>
      </c>
      <c r="S749" s="8" t="s">
        <v>55</v>
      </c>
      <c r="U749" s="8"/>
      <c r="V749" s="26">
        <v>133</v>
      </c>
      <c r="W749" s="26">
        <v>194</v>
      </c>
      <c r="X749" s="26">
        <v>98</v>
      </c>
      <c r="Y749" s="26">
        <v>142</v>
      </c>
      <c r="Z749" s="26">
        <f t="shared" si="57"/>
        <v>121.93899999999999</v>
      </c>
      <c r="AA749" s="26">
        <f t="shared" si="57"/>
        <v>181.14100000000002</v>
      </c>
      <c r="AB749" s="26"/>
      <c r="AC749" s="26">
        <f t="shared" si="59"/>
        <v>151.54000000000002</v>
      </c>
      <c r="AD749" s="10">
        <f t="shared" si="60"/>
        <v>1.537026460878373</v>
      </c>
      <c r="AE749" s="11">
        <f t="shared" si="58"/>
        <v>0.57095350732306893</v>
      </c>
      <c r="AF749" s="3"/>
    </row>
    <row r="750" spans="1:33" x14ac:dyDescent="0.2">
      <c r="A750" s="6" t="s">
        <v>5077</v>
      </c>
      <c r="C750" s="1">
        <f t="shared" si="56"/>
        <v>249</v>
      </c>
      <c r="D750" s="7">
        <v>-101219</v>
      </c>
      <c r="E750" t="s">
        <v>98</v>
      </c>
      <c r="F750" s="1">
        <v>853968</v>
      </c>
      <c r="G750" s="1">
        <v>853720</v>
      </c>
      <c r="H750" t="s">
        <v>37</v>
      </c>
      <c r="I750" t="s">
        <v>5078</v>
      </c>
      <c r="J750" s="8"/>
      <c r="K750" t="s">
        <v>5079</v>
      </c>
      <c r="O750" s="6"/>
      <c r="P750" s="6"/>
      <c r="Q750" s="6"/>
      <c r="R750" s="9" t="e">
        <v>#N/A</v>
      </c>
      <c r="S750" s="8"/>
      <c r="U750" s="8"/>
      <c r="V750" s="26">
        <v>216</v>
      </c>
      <c r="W750" s="26">
        <v>271</v>
      </c>
      <c r="X750" s="26">
        <v>207</v>
      </c>
      <c r="Y750" s="26">
        <v>288</v>
      </c>
      <c r="Z750" s="26">
        <f t="shared" si="57"/>
        <v>223.98849999999999</v>
      </c>
      <c r="AA750" s="26">
        <f t="shared" si="57"/>
        <v>305.12400000000002</v>
      </c>
      <c r="AB750" s="26"/>
      <c r="AC750" s="26">
        <f t="shared" si="59"/>
        <v>264.55624999999998</v>
      </c>
      <c r="AD750" s="10">
        <f t="shared" si="60"/>
        <v>1.5345247553552288</v>
      </c>
      <c r="AE750" s="11">
        <f t="shared" si="58"/>
        <v>0.44597099834015741</v>
      </c>
      <c r="AF750" s="3"/>
    </row>
    <row r="751" spans="1:33" x14ac:dyDescent="0.2">
      <c r="A751" s="6" t="s">
        <v>5080</v>
      </c>
      <c r="C751" s="1">
        <f t="shared" si="56"/>
        <v>555</v>
      </c>
      <c r="D751" s="7">
        <v>97512</v>
      </c>
      <c r="E751" t="s">
        <v>48</v>
      </c>
      <c r="F751" s="1">
        <v>314612</v>
      </c>
      <c r="G751" s="1">
        <v>315166</v>
      </c>
      <c r="H751" t="s">
        <v>49</v>
      </c>
      <c r="I751" t="s">
        <v>5081</v>
      </c>
      <c r="J751" s="8"/>
      <c r="K751" t="s">
        <v>5082</v>
      </c>
      <c r="L751" t="s">
        <v>5083</v>
      </c>
      <c r="M751" t="s">
        <v>5084</v>
      </c>
      <c r="N751" t="s">
        <v>5084</v>
      </c>
      <c r="O751" s="6" t="s">
        <v>5085</v>
      </c>
      <c r="P751" s="6" t="s">
        <v>5084</v>
      </c>
      <c r="Q751" s="6" t="s">
        <v>5083</v>
      </c>
      <c r="R751" s="9" t="s">
        <v>5086</v>
      </c>
      <c r="S751" s="8" t="s">
        <v>55</v>
      </c>
      <c r="U751" s="8"/>
      <c r="V751" s="26">
        <v>14</v>
      </c>
      <c r="W751" s="26">
        <v>31</v>
      </c>
      <c r="X751" s="26">
        <v>5</v>
      </c>
      <c r="Y751" s="26">
        <v>27</v>
      </c>
      <c r="Z751" s="26">
        <f t="shared" si="57"/>
        <v>10.7775</v>
      </c>
      <c r="AA751" s="26">
        <f t="shared" si="57"/>
        <v>32.308500000000002</v>
      </c>
      <c r="AB751" s="26"/>
      <c r="AC751" s="26">
        <f t="shared" si="59"/>
        <v>21.542999999999999</v>
      </c>
      <c r="AD751" s="10">
        <f t="shared" si="60"/>
        <v>1.5328630642000582</v>
      </c>
      <c r="AE751" s="11">
        <f t="shared" si="58"/>
        <v>1.5838912090464505</v>
      </c>
      <c r="AF751" s="3"/>
    </row>
    <row r="752" spans="1:33" x14ac:dyDescent="0.2">
      <c r="A752" s="6" t="s">
        <v>5087</v>
      </c>
      <c r="C752" s="1">
        <f t="shared" si="56"/>
        <v>699</v>
      </c>
      <c r="D752" s="7">
        <v>-47681</v>
      </c>
      <c r="E752" t="s">
        <v>36</v>
      </c>
      <c r="F752" s="1">
        <v>374122</v>
      </c>
      <c r="G752" s="1">
        <v>374820</v>
      </c>
      <c r="H752" t="s">
        <v>49</v>
      </c>
      <c r="I752" t="s">
        <v>5088</v>
      </c>
      <c r="J752" s="8"/>
      <c r="K752" t="s">
        <v>5089</v>
      </c>
      <c r="M752" t="s">
        <v>5090</v>
      </c>
      <c r="N752" t="s">
        <v>5090</v>
      </c>
      <c r="O752" s="6" t="s">
        <v>5091</v>
      </c>
      <c r="P752" s="6" t="s">
        <v>5090</v>
      </c>
      <c r="Q752" s="6" t="s">
        <v>5092</v>
      </c>
      <c r="R752" s="9" t="s">
        <v>5093</v>
      </c>
      <c r="S752" s="8" t="s">
        <v>55</v>
      </c>
      <c r="U752" s="8"/>
      <c r="V752" s="26">
        <v>2957</v>
      </c>
      <c r="W752" s="26">
        <v>3224</v>
      </c>
      <c r="X752" s="26">
        <v>2594</v>
      </c>
      <c r="Y752" s="26">
        <v>3027</v>
      </c>
      <c r="Z752" s="26">
        <f t="shared" si="57"/>
        <v>2920.4669999999996</v>
      </c>
      <c r="AA752" s="26">
        <f t="shared" si="57"/>
        <v>3385.3085000000001</v>
      </c>
      <c r="AB752" s="26"/>
      <c r="AC752" s="26">
        <f t="shared" si="59"/>
        <v>3152.8877499999999</v>
      </c>
      <c r="AD752" s="10">
        <f t="shared" si="60"/>
        <v>1.5324395856753663</v>
      </c>
      <c r="AE752" s="11">
        <f t="shared" si="58"/>
        <v>0.21308822819355128</v>
      </c>
      <c r="AF752" s="3"/>
    </row>
    <row r="753" spans="1:33" x14ac:dyDescent="0.2">
      <c r="A753" s="6" t="s">
        <v>5094</v>
      </c>
      <c r="C753" s="1">
        <f t="shared" si="56"/>
        <v>867</v>
      </c>
      <c r="D753" s="7">
        <v>-208350</v>
      </c>
      <c r="E753" t="s">
        <v>98</v>
      </c>
      <c r="F753" s="1">
        <v>746280</v>
      </c>
      <c r="G753" s="1">
        <v>747146</v>
      </c>
      <c r="H753" t="s">
        <v>49</v>
      </c>
      <c r="I753" t="s">
        <v>5095</v>
      </c>
      <c r="J753" s="8"/>
      <c r="K753" t="s">
        <v>5096</v>
      </c>
      <c r="L753" t="s">
        <v>5097</v>
      </c>
      <c r="M753" t="s">
        <v>5098</v>
      </c>
      <c r="N753" t="s">
        <v>5098</v>
      </c>
      <c r="O753" s="6" t="s">
        <v>5099</v>
      </c>
      <c r="P753" s="6" t="s">
        <v>5098</v>
      </c>
      <c r="Q753" s="6" t="s">
        <v>5097</v>
      </c>
      <c r="R753" s="9" t="s">
        <v>5100</v>
      </c>
      <c r="S753" s="8" t="s">
        <v>55</v>
      </c>
      <c r="U753" s="8"/>
      <c r="V753" s="26">
        <v>3</v>
      </c>
      <c r="W753" s="26">
        <v>33</v>
      </c>
      <c r="X753" s="26">
        <v>10</v>
      </c>
      <c r="Y753" s="26">
        <v>17</v>
      </c>
      <c r="Z753" s="26">
        <f t="shared" si="57"/>
        <v>8.0549999999999997</v>
      </c>
      <c r="AA753" s="26">
        <f t="shared" si="57"/>
        <v>27.453499999999998</v>
      </c>
      <c r="AB753" s="26"/>
      <c r="AC753" s="26">
        <f t="shared" si="59"/>
        <v>17.754249999999999</v>
      </c>
      <c r="AD753" s="10">
        <f t="shared" si="60"/>
        <v>1.5320163546929568</v>
      </c>
      <c r="AE753" s="11">
        <f t="shared" si="58"/>
        <v>1.7690335936471087</v>
      </c>
      <c r="AF753" s="3"/>
    </row>
    <row r="754" spans="1:33" x14ac:dyDescent="0.2">
      <c r="A754" s="6" t="s">
        <v>5101</v>
      </c>
      <c r="B754" t="s">
        <v>5102</v>
      </c>
      <c r="C754" s="1">
        <f t="shared" si="56"/>
        <v>657</v>
      </c>
      <c r="D754" s="7">
        <v>512495</v>
      </c>
      <c r="E754" t="s">
        <v>89</v>
      </c>
      <c r="F754" s="1">
        <v>739068</v>
      </c>
      <c r="G754" s="1">
        <v>738412</v>
      </c>
      <c r="H754" t="s">
        <v>37</v>
      </c>
      <c r="I754" t="s">
        <v>5103</v>
      </c>
      <c r="J754" s="8"/>
      <c r="K754" t="s">
        <v>5104</v>
      </c>
      <c r="L754" t="s">
        <v>5105</v>
      </c>
      <c r="M754" t="s">
        <v>5106</v>
      </c>
      <c r="N754" t="s">
        <v>5106</v>
      </c>
      <c r="O754" s="6" t="s">
        <v>5107</v>
      </c>
      <c r="P754" s="6" t="s">
        <v>5106</v>
      </c>
      <c r="Q754" s="6" t="s">
        <v>5105</v>
      </c>
      <c r="R754" s="9" t="s">
        <v>5108</v>
      </c>
      <c r="S754" s="8" t="s">
        <v>55</v>
      </c>
      <c r="U754" s="8"/>
      <c r="V754" s="26">
        <v>776</v>
      </c>
      <c r="W754" s="26">
        <v>1062</v>
      </c>
      <c r="X754" s="26">
        <v>853</v>
      </c>
      <c r="Y754" s="26">
        <v>883</v>
      </c>
      <c r="Z754" s="26">
        <f t="shared" si="57"/>
        <v>862.8415</v>
      </c>
      <c r="AA754" s="26">
        <f t="shared" si="57"/>
        <v>1048.9965</v>
      </c>
      <c r="AB754" s="26"/>
      <c r="AC754" s="26">
        <f t="shared" si="59"/>
        <v>955.91899999999998</v>
      </c>
      <c r="AD754" s="10">
        <f t="shared" si="60"/>
        <v>1.5307567497906622</v>
      </c>
      <c r="AE754" s="11">
        <f t="shared" si="58"/>
        <v>0.28184239190270116</v>
      </c>
      <c r="AF754" s="3"/>
      <c r="AG754" s="2">
        <v>0</v>
      </c>
    </row>
    <row r="755" spans="1:33" x14ac:dyDescent="0.2">
      <c r="A755" s="6" t="s">
        <v>5109</v>
      </c>
      <c r="C755" s="1">
        <f t="shared" si="56"/>
        <v>801</v>
      </c>
      <c r="D755" s="7">
        <v>-29650</v>
      </c>
      <c r="E755" t="s">
        <v>270</v>
      </c>
      <c r="F755" s="1">
        <v>215934</v>
      </c>
      <c r="G755" s="1">
        <v>216734</v>
      </c>
      <c r="H755" t="s">
        <v>49</v>
      </c>
      <c r="I755" t="s">
        <v>5110</v>
      </c>
      <c r="J755" s="8"/>
      <c r="K755" t="s">
        <v>5111</v>
      </c>
      <c r="M755" t="s">
        <v>5112</v>
      </c>
      <c r="N755" t="s">
        <v>5112</v>
      </c>
      <c r="O755" s="6" t="s">
        <v>5113</v>
      </c>
      <c r="P755" s="6" t="s">
        <v>5112</v>
      </c>
      <c r="Q755" s="6" t="s">
        <v>5114</v>
      </c>
      <c r="R755" s="9" t="s">
        <v>5115</v>
      </c>
      <c r="S755" s="8" t="s">
        <v>55</v>
      </c>
      <c r="U755" s="8"/>
      <c r="V755" s="26">
        <v>7687</v>
      </c>
      <c r="W755" s="26">
        <v>8762</v>
      </c>
      <c r="X755" s="26">
        <v>7342</v>
      </c>
      <c r="Y755" s="26">
        <v>7887</v>
      </c>
      <c r="Z755" s="26">
        <f t="shared" si="57"/>
        <v>7922.9809999999998</v>
      </c>
      <c r="AA755" s="26">
        <f t="shared" si="57"/>
        <v>8999.8384999999998</v>
      </c>
      <c r="AB755" s="26"/>
      <c r="AC755" s="26">
        <f t="shared" si="59"/>
        <v>8461.4097499999989</v>
      </c>
      <c r="AD755" s="10">
        <f t="shared" si="60"/>
        <v>1.526196502495538</v>
      </c>
      <c r="AE755" s="11">
        <f t="shared" si="58"/>
        <v>0.18385577032734601</v>
      </c>
      <c r="AF755" s="3"/>
    </row>
    <row r="756" spans="1:33" x14ac:dyDescent="0.2">
      <c r="A756" s="6" t="s">
        <v>5116</v>
      </c>
      <c r="B756" t="s">
        <v>5117</v>
      </c>
      <c r="C756" s="1">
        <f t="shared" si="56"/>
        <v>6459</v>
      </c>
      <c r="D756" s="7">
        <v>-860056</v>
      </c>
      <c r="E756" t="s">
        <v>74</v>
      </c>
      <c r="F756" s="1">
        <v>130355</v>
      </c>
      <c r="G756" s="1">
        <v>123897</v>
      </c>
      <c r="H756" t="s">
        <v>37</v>
      </c>
      <c r="I756" t="s">
        <v>5118</v>
      </c>
      <c r="J756" s="8"/>
      <c r="K756" t="s">
        <v>5119</v>
      </c>
      <c r="L756" t="s">
        <v>5117</v>
      </c>
      <c r="M756" t="s">
        <v>5120</v>
      </c>
      <c r="N756" t="s">
        <v>5120</v>
      </c>
      <c r="O756" s="6" t="s">
        <v>5121</v>
      </c>
      <c r="P756" s="6" t="s">
        <v>5120</v>
      </c>
      <c r="Q756" s="6" t="s">
        <v>5117</v>
      </c>
      <c r="R756" s="9" t="s">
        <v>5122</v>
      </c>
      <c r="S756" s="8" t="s">
        <v>55</v>
      </c>
      <c r="U756" s="8"/>
      <c r="V756" s="26">
        <v>1980</v>
      </c>
      <c r="W756" s="26">
        <v>2198</v>
      </c>
      <c r="X756" s="26">
        <v>1744</v>
      </c>
      <c r="Y756" s="26">
        <v>2045</v>
      </c>
      <c r="Z756" s="26">
        <f t="shared" si="57"/>
        <v>1959.7919999999999</v>
      </c>
      <c r="AA756" s="26">
        <f t="shared" si="57"/>
        <v>2297.3474999999999</v>
      </c>
      <c r="AB756" s="26"/>
      <c r="AC756" s="26">
        <f t="shared" si="59"/>
        <v>2128.5697499999997</v>
      </c>
      <c r="AD756" s="10">
        <f t="shared" si="60"/>
        <v>1.5250605096483651</v>
      </c>
      <c r="AE756" s="11">
        <f t="shared" si="58"/>
        <v>0.22926855340889923</v>
      </c>
      <c r="AF756" s="3"/>
    </row>
    <row r="757" spans="1:33" x14ac:dyDescent="0.2">
      <c r="A757" s="6" t="s">
        <v>5123</v>
      </c>
      <c r="C757" s="1">
        <f t="shared" si="56"/>
        <v>1498</v>
      </c>
      <c r="D757" s="7">
        <v>125251</v>
      </c>
      <c r="E757" t="s">
        <v>89</v>
      </c>
      <c r="F757" s="1">
        <v>350747</v>
      </c>
      <c r="G757" s="1">
        <v>352244</v>
      </c>
      <c r="H757" t="s">
        <v>49</v>
      </c>
      <c r="I757" t="s">
        <v>5124</v>
      </c>
      <c r="J757" s="8"/>
      <c r="K757" t="s">
        <v>5125</v>
      </c>
      <c r="L757" t="s">
        <v>5126</v>
      </c>
      <c r="M757" t="s">
        <v>5127</v>
      </c>
      <c r="N757" t="s">
        <v>5127</v>
      </c>
      <c r="O757" s="6" t="s">
        <v>5128</v>
      </c>
      <c r="P757" s="6" t="s">
        <v>5127</v>
      </c>
      <c r="Q757" s="6" t="s">
        <v>5126</v>
      </c>
      <c r="R757" s="9" t="s">
        <v>5129</v>
      </c>
      <c r="S757" s="8" t="s">
        <v>55</v>
      </c>
      <c r="U757" s="8"/>
      <c r="V757" s="26">
        <v>21</v>
      </c>
      <c r="W757" s="26">
        <v>75</v>
      </c>
      <c r="X757" s="26">
        <v>20</v>
      </c>
      <c r="Y757" s="26">
        <v>21</v>
      </c>
      <c r="Z757" s="26">
        <f t="shared" si="57"/>
        <v>22.61</v>
      </c>
      <c r="AA757" s="26">
        <f t="shared" si="57"/>
        <v>50.795500000000004</v>
      </c>
      <c r="AB757" s="26"/>
      <c r="AC757" s="26">
        <f t="shared" si="59"/>
        <v>36.702750000000002</v>
      </c>
      <c r="AD757" s="10">
        <f t="shared" si="60"/>
        <v>1.523880024919841</v>
      </c>
      <c r="AE757" s="11">
        <f t="shared" si="58"/>
        <v>1.1677397014582749</v>
      </c>
      <c r="AF757" s="3"/>
    </row>
    <row r="758" spans="1:33" x14ac:dyDescent="0.2">
      <c r="A758" s="6" t="s">
        <v>5130</v>
      </c>
      <c r="C758" s="1">
        <f t="shared" si="56"/>
        <v>1131</v>
      </c>
      <c r="D758" s="7">
        <v>798497</v>
      </c>
      <c r="E758" t="s">
        <v>48</v>
      </c>
      <c r="F758" s="1">
        <v>1016439</v>
      </c>
      <c r="G758" s="1">
        <v>1015309</v>
      </c>
      <c r="H758" t="s">
        <v>37</v>
      </c>
      <c r="I758" t="s">
        <v>5131</v>
      </c>
      <c r="J758" s="8"/>
      <c r="K758" t="s">
        <v>5132</v>
      </c>
      <c r="L758" t="s">
        <v>5133</v>
      </c>
      <c r="M758" t="s">
        <v>5134</v>
      </c>
      <c r="N758" t="s">
        <v>5134</v>
      </c>
      <c r="O758" s="6" t="s">
        <v>5135</v>
      </c>
      <c r="P758" s="6" t="s">
        <v>5134</v>
      </c>
      <c r="Q758" s="6" t="s">
        <v>5133</v>
      </c>
      <c r="R758" s="9" t="s">
        <v>5136</v>
      </c>
      <c r="S758" s="8" t="s">
        <v>55</v>
      </c>
      <c r="U758" s="8"/>
      <c r="V758" s="26">
        <v>43</v>
      </c>
      <c r="W758" s="26">
        <v>85</v>
      </c>
      <c r="X758" s="26">
        <v>25</v>
      </c>
      <c r="Y758" s="26">
        <v>46</v>
      </c>
      <c r="Z758" s="26">
        <f t="shared" si="57"/>
        <v>36.387500000000003</v>
      </c>
      <c r="AA758" s="26">
        <f t="shared" si="57"/>
        <v>70.432999999999993</v>
      </c>
      <c r="AB758" s="26"/>
      <c r="AC758" s="26">
        <f t="shared" si="59"/>
        <v>53.410249999999998</v>
      </c>
      <c r="AD758" s="10">
        <f t="shared" si="60"/>
        <v>1.5232677586190291</v>
      </c>
      <c r="AE758" s="11">
        <f t="shared" si="58"/>
        <v>0.95280859936525042</v>
      </c>
      <c r="AF758" s="3"/>
    </row>
    <row r="759" spans="1:33" x14ac:dyDescent="0.2">
      <c r="A759" s="6" t="s">
        <v>5137</v>
      </c>
      <c r="B759" t="s">
        <v>5138</v>
      </c>
      <c r="C759" s="1">
        <f t="shared" si="56"/>
        <v>2838</v>
      </c>
      <c r="D759" s="7">
        <v>-543388</v>
      </c>
      <c r="E759" t="s">
        <v>98</v>
      </c>
      <c r="F759" s="1">
        <v>413093</v>
      </c>
      <c r="G759" s="1">
        <v>410256</v>
      </c>
      <c r="H759" t="s">
        <v>37</v>
      </c>
      <c r="I759" t="s">
        <v>5139</v>
      </c>
      <c r="J759" s="8"/>
      <c r="K759" t="s">
        <v>5140</v>
      </c>
      <c r="L759" t="s">
        <v>5138</v>
      </c>
      <c r="M759" t="s">
        <v>5141</v>
      </c>
      <c r="N759" t="s">
        <v>5141</v>
      </c>
      <c r="O759" s="6" t="s">
        <v>5142</v>
      </c>
      <c r="P759" s="6" t="s">
        <v>5141</v>
      </c>
      <c r="Q759" s="6" t="s">
        <v>5138</v>
      </c>
      <c r="R759" s="9" t="s">
        <v>5143</v>
      </c>
      <c r="S759" s="8" t="s">
        <v>55</v>
      </c>
      <c r="U759" s="8"/>
      <c r="V759" s="26">
        <v>615</v>
      </c>
      <c r="W759" s="26">
        <v>776</v>
      </c>
      <c r="X759" s="26">
        <v>430</v>
      </c>
      <c r="Y759" s="26">
        <v>504</v>
      </c>
      <c r="Z759" s="26">
        <f t="shared" si="57"/>
        <v>547.36500000000001</v>
      </c>
      <c r="AA759" s="26">
        <f t="shared" si="57"/>
        <v>684.09199999999998</v>
      </c>
      <c r="AB759" s="26"/>
      <c r="AC759" s="26">
        <f t="shared" si="59"/>
        <v>615.72849999999994</v>
      </c>
      <c r="AD759" s="10">
        <f t="shared" si="60"/>
        <v>1.5218153861016823</v>
      </c>
      <c r="AE759" s="11">
        <f t="shared" si="58"/>
        <v>0.32168717093850147</v>
      </c>
      <c r="AF759" s="3"/>
      <c r="AG759" s="2">
        <v>0</v>
      </c>
    </row>
    <row r="760" spans="1:33" x14ac:dyDescent="0.2">
      <c r="A760" s="6" t="s">
        <v>5144</v>
      </c>
      <c r="C760" s="1">
        <f t="shared" si="56"/>
        <v>2550</v>
      </c>
      <c r="D760" s="7">
        <v>641047</v>
      </c>
      <c r="E760" t="s">
        <v>328</v>
      </c>
      <c r="F760" s="1">
        <v>703104</v>
      </c>
      <c r="G760" s="1">
        <v>700555</v>
      </c>
      <c r="H760" t="s">
        <v>37</v>
      </c>
      <c r="I760" t="s">
        <v>5145</v>
      </c>
      <c r="J760" s="8"/>
      <c r="K760" t="s">
        <v>5146</v>
      </c>
      <c r="L760" t="s">
        <v>5147</v>
      </c>
      <c r="N760" t="s">
        <v>5148</v>
      </c>
      <c r="O760" s="6" t="s">
        <v>5149</v>
      </c>
      <c r="P760" s="6" t="s">
        <v>5148</v>
      </c>
      <c r="Q760" s="6" t="s">
        <v>5147</v>
      </c>
      <c r="R760" s="9" t="s">
        <v>5150</v>
      </c>
      <c r="S760" s="8" t="s">
        <v>44</v>
      </c>
      <c r="U760" s="8"/>
      <c r="V760" s="26">
        <v>166</v>
      </c>
      <c r="W760" s="26">
        <v>314</v>
      </c>
      <c r="X760" s="26">
        <v>181</v>
      </c>
      <c r="Y760" s="26">
        <v>169</v>
      </c>
      <c r="Z760" s="26">
        <f t="shared" si="57"/>
        <v>184.5455</v>
      </c>
      <c r="AA760" s="26">
        <f t="shared" si="57"/>
        <v>256.9495</v>
      </c>
      <c r="AB760" s="26"/>
      <c r="AC760" s="26">
        <f t="shared" si="59"/>
        <v>220.7475</v>
      </c>
      <c r="AD760" s="10">
        <f t="shared" si="60"/>
        <v>1.5215000892515638</v>
      </c>
      <c r="AE760" s="11">
        <f t="shared" si="58"/>
        <v>0.4775082857903909</v>
      </c>
      <c r="AF760" s="3"/>
    </row>
    <row r="761" spans="1:33" x14ac:dyDescent="0.2">
      <c r="A761" s="6" t="s">
        <v>5151</v>
      </c>
      <c r="C761" s="1">
        <f t="shared" si="56"/>
        <v>8292</v>
      </c>
      <c r="D761" s="7">
        <v>-517418</v>
      </c>
      <c r="E761" t="s">
        <v>98</v>
      </c>
      <c r="F761" s="1">
        <v>441790</v>
      </c>
      <c r="G761" s="1">
        <v>433499</v>
      </c>
      <c r="H761" t="s">
        <v>37</v>
      </c>
      <c r="I761" t="s">
        <v>5152</v>
      </c>
      <c r="J761" s="8"/>
      <c r="K761" t="s">
        <v>5153</v>
      </c>
      <c r="L761" t="s">
        <v>5154</v>
      </c>
      <c r="M761" t="s">
        <v>5155</v>
      </c>
      <c r="N761" t="s">
        <v>5155</v>
      </c>
      <c r="O761" s="6" t="s">
        <v>5156</v>
      </c>
      <c r="P761" s="6" t="s">
        <v>5155</v>
      </c>
      <c r="Q761" s="6" t="s">
        <v>5154</v>
      </c>
      <c r="R761" s="9" t="s">
        <v>5157</v>
      </c>
      <c r="S761" s="8" t="s">
        <v>55</v>
      </c>
      <c r="U761" s="8"/>
      <c r="V761" s="26">
        <v>471</v>
      </c>
      <c r="W761" s="26">
        <v>620</v>
      </c>
      <c r="X761" s="26">
        <v>381</v>
      </c>
      <c r="Y761" s="26">
        <v>440</v>
      </c>
      <c r="Z761" s="26">
        <f t="shared" si="57"/>
        <v>448.14549999999997</v>
      </c>
      <c r="AA761" s="26">
        <f t="shared" si="57"/>
        <v>568.62</v>
      </c>
      <c r="AB761" s="26"/>
      <c r="AC761" s="26">
        <f t="shared" si="59"/>
        <v>508.38274999999999</v>
      </c>
      <c r="AD761" s="10">
        <f t="shared" si="60"/>
        <v>1.5209712674825975</v>
      </c>
      <c r="AE761" s="11">
        <f t="shared" si="58"/>
        <v>0.34349763356994856</v>
      </c>
      <c r="AF761" s="3"/>
    </row>
    <row r="762" spans="1:33" x14ac:dyDescent="0.2">
      <c r="A762" s="6" t="s">
        <v>5158</v>
      </c>
      <c r="C762" s="1">
        <f t="shared" si="56"/>
        <v>1653</v>
      </c>
      <c r="D762" s="7">
        <v>351543</v>
      </c>
      <c r="E762" t="s">
        <v>328</v>
      </c>
      <c r="F762" s="1">
        <v>411500</v>
      </c>
      <c r="G762" s="1">
        <v>413152</v>
      </c>
      <c r="H762" t="s">
        <v>49</v>
      </c>
      <c r="I762" t="s">
        <v>5159</v>
      </c>
      <c r="J762" s="8"/>
      <c r="K762" t="s">
        <v>5160</v>
      </c>
      <c r="L762" t="s">
        <v>5161</v>
      </c>
      <c r="M762" t="s">
        <v>5162</v>
      </c>
      <c r="N762" t="s">
        <v>5162</v>
      </c>
      <c r="O762" s="6" t="s">
        <v>5163</v>
      </c>
      <c r="P762" s="6" t="s">
        <v>5162</v>
      </c>
      <c r="Q762" s="6" t="s">
        <v>5161</v>
      </c>
      <c r="R762" s="9" t="s">
        <v>5164</v>
      </c>
      <c r="S762" s="8" t="s">
        <v>55</v>
      </c>
      <c r="U762" s="8"/>
      <c r="V762" s="26">
        <v>0</v>
      </c>
      <c r="W762" s="26">
        <v>18</v>
      </c>
      <c r="X762" s="26">
        <v>0</v>
      </c>
      <c r="Y762" s="26">
        <v>1</v>
      </c>
      <c r="Z762" s="26">
        <f t="shared" si="57"/>
        <v>1</v>
      </c>
      <c r="AA762" s="26">
        <f t="shared" si="57"/>
        <v>10.5855</v>
      </c>
      <c r="AB762" s="26"/>
      <c r="AC762" s="26">
        <f t="shared" si="59"/>
        <v>5.7927499999999998</v>
      </c>
      <c r="AD762" s="10">
        <f t="shared" si="60"/>
        <v>1.5190357384390898</v>
      </c>
      <c r="AE762" s="11">
        <f t="shared" si="58"/>
        <v>3.4040175107122184</v>
      </c>
      <c r="AF762" s="3"/>
    </row>
    <row r="763" spans="1:33" x14ac:dyDescent="0.2">
      <c r="A763" s="6" t="s">
        <v>5165</v>
      </c>
      <c r="C763" s="1">
        <f t="shared" si="56"/>
        <v>1332</v>
      </c>
      <c r="D763" s="7">
        <v>655156</v>
      </c>
      <c r="E763" t="s">
        <v>48</v>
      </c>
      <c r="F763" s="1">
        <v>871867</v>
      </c>
      <c r="G763" s="1">
        <v>873198</v>
      </c>
      <c r="H763" t="s">
        <v>49</v>
      </c>
      <c r="I763" t="s">
        <v>5166</v>
      </c>
      <c r="J763" s="8"/>
      <c r="K763" t="s">
        <v>5167</v>
      </c>
      <c r="L763" t="s">
        <v>5168</v>
      </c>
      <c r="M763" t="s">
        <v>5169</v>
      </c>
      <c r="N763" t="s">
        <v>5169</v>
      </c>
      <c r="O763" s="6" t="s">
        <v>5170</v>
      </c>
      <c r="P763" s="6" t="s">
        <v>5169</v>
      </c>
      <c r="Q763" s="6" t="s">
        <v>5168</v>
      </c>
      <c r="R763" s="9" t="s">
        <v>5171</v>
      </c>
      <c r="S763" s="8" t="s">
        <v>44</v>
      </c>
      <c r="U763" s="8"/>
      <c r="V763" s="26">
        <v>314</v>
      </c>
      <c r="W763" s="26">
        <v>407</v>
      </c>
      <c r="X763" s="26">
        <v>273</v>
      </c>
      <c r="Y763" s="26">
        <v>344</v>
      </c>
      <c r="Z763" s="26">
        <f t="shared" si="57"/>
        <v>309.6515</v>
      </c>
      <c r="AA763" s="26">
        <f t="shared" si="57"/>
        <v>405.91200000000003</v>
      </c>
      <c r="AB763" s="26"/>
      <c r="AC763" s="26">
        <f t="shared" si="59"/>
        <v>357.78174999999999</v>
      </c>
      <c r="AD763" s="10">
        <f t="shared" si="60"/>
        <v>1.5174300140367454</v>
      </c>
      <c r="AE763" s="11">
        <f t="shared" si="58"/>
        <v>0.39052155643182634</v>
      </c>
      <c r="AF763" s="3"/>
    </row>
    <row r="764" spans="1:33" x14ac:dyDescent="0.2">
      <c r="A764" s="6" t="s">
        <v>5172</v>
      </c>
      <c r="C764" s="1">
        <f t="shared" si="56"/>
        <v>1605</v>
      </c>
      <c r="D764" s="7">
        <v>633954</v>
      </c>
      <c r="E764" t="s">
        <v>141</v>
      </c>
      <c r="F764" s="1">
        <v>892476</v>
      </c>
      <c r="G764" s="1">
        <v>890872</v>
      </c>
      <c r="H764" t="s">
        <v>37</v>
      </c>
      <c r="I764" t="s">
        <v>5173</v>
      </c>
      <c r="J764" s="8"/>
      <c r="K764" t="s">
        <v>5174</v>
      </c>
      <c r="L764" t="s">
        <v>5175</v>
      </c>
      <c r="M764" t="s">
        <v>5176</v>
      </c>
      <c r="N764" t="s">
        <v>5176</v>
      </c>
      <c r="O764" s="6" t="s">
        <v>5177</v>
      </c>
      <c r="P764" s="6" t="s">
        <v>5176</v>
      </c>
      <c r="Q764" s="6" t="s">
        <v>5175</v>
      </c>
      <c r="R764" s="9" t="s">
        <v>5178</v>
      </c>
      <c r="S764" s="8" t="s">
        <v>55</v>
      </c>
      <c r="U764" s="8"/>
      <c r="V764" s="26">
        <v>545</v>
      </c>
      <c r="W764" s="26">
        <v>775</v>
      </c>
      <c r="X764" s="26">
        <v>467</v>
      </c>
      <c r="Y764" s="26">
        <v>475</v>
      </c>
      <c r="Z764" s="26">
        <f t="shared" si="57"/>
        <v>532.91849999999999</v>
      </c>
      <c r="AA764" s="26">
        <f t="shared" si="57"/>
        <v>666.61249999999995</v>
      </c>
      <c r="AB764" s="26"/>
      <c r="AC764" s="26">
        <f t="shared" si="59"/>
        <v>599.76549999999997</v>
      </c>
      <c r="AD764" s="10">
        <f t="shared" si="60"/>
        <v>1.5142415273504244</v>
      </c>
      <c r="AE764" s="11">
        <f t="shared" si="58"/>
        <v>0.3229334540256163</v>
      </c>
      <c r="AF764" s="3"/>
    </row>
    <row r="765" spans="1:33" x14ac:dyDescent="0.2">
      <c r="A765" s="6" t="s">
        <v>5179</v>
      </c>
      <c r="C765" s="1">
        <f t="shared" si="56"/>
        <v>6636</v>
      </c>
      <c r="D765" s="7">
        <v>-362133</v>
      </c>
      <c r="E765" t="s">
        <v>74</v>
      </c>
      <c r="F765" s="1">
        <v>621731</v>
      </c>
      <c r="G765" s="1">
        <v>628366</v>
      </c>
      <c r="H765" t="s">
        <v>49</v>
      </c>
      <c r="I765" t="s">
        <v>5180</v>
      </c>
      <c r="J765" s="8"/>
      <c r="K765" t="s">
        <v>5181</v>
      </c>
      <c r="L765" t="s">
        <v>5182</v>
      </c>
      <c r="M765" t="s">
        <v>5183</v>
      </c>
      <c r="N765" t="s">
        <v>5183</v>
      </c>
      <c r="O765" s="6" t="s">
        <v>5184</v>
      </c>
      <c r="P765" s="6" t="s">
        <v>5183</v>
      </c>
      <c r="Q765" s="6" t="s">
        <v>5182</v>
      </c>
      <c r="R765" s="9" t="s">
        <v>5185</v>
      </c>
      <c r="S765" s="8" t="s">
        <v>55</v>
      </c>
      <c r="U765" s="8"/>
      <c r="V765" s="26">
        <v>8260</v>
      </c>
      <c r="W765" s="26">
        <v>11930</v>
      </c>
      <c r="X765" s="26">
        <v>9721</v>
      </c>
      <c r="Y765" s="26">
        <v>8236</v>
      </c>
      <c r="Z765" s="26">
        <f t="shared" si="57"/>
        <v>9531.0154999999995</v>
      </c>
      <c r="AA765" s="26">
        <f t="shared" si="57"/>
        <v>10788.178</v>
      </c>
      <c r="AB765" s="26"/>
      <c r="AC765" s="26">
        <f t="shared" si="59"/>
        <v>10159.596750000001</v>
      </c>
      <c r="AD765" s="10">
        <f t="shared" si="60"/>
        <v>1.5132353793763622</v>
      </c>
      <c r="AE765" s="11">
        <f t="shared" si="58"/>
        <v>0.17874938859240719</v>
      </c>
      <c r="AF765" s="3"/>
    </row>
    <row r="766" spans="1:33" x14ac:dyDescent="0.2">
      <c r="A766" s="6" t="s">
        <v>5186</v>
      </c>
      <c r="C766" s="1">
        <f t="shared" si="56"/>
        <v>1887</v>
      </c>
      <c r="D766" s="7">
        <v>255216</v>
      </c>
      <c r="E766" t="s">
        <v>58</v>
      </c>
      <c r="F766" s="1">
        <v>331579</v>
      </c>
      <c r="G766" s="1">
        <v>333465</v>
      </c>
      <c r="H766" t="s">
        <v>49</v>
      </c>
      <c r="I766" t="s">
        <v>5187</v>
      </c>
      <c r="J766" s="8"/>
      <c r="K766" t="s">
        <v>5188</v>
      </c>
      <c r="L766" t="s">
        <v>5189</v>
      </c>
      <c r="M766" t="s">
        <v>5190</v>
      </c>
      <c r="N766" t="s">
        <v>5190</v>
      </c>
      <c r="O766" s="6" t="s">
        <v>5191</v>
      </c>
      <c r="P766" s="6" t="s">
        <v>5190</v>
      </c>
      <c r="Q766" s="6" t="s">
        <v>5189</v>
      </c>
      <c r="R766" s="9" t="s">
        <v>5192</v>
      </c>
      <c r="S766" s="8" t="s">
        <v>55</v>
      </c>
      <c r="U766" s="8"/>
      <c r="V766" s="26">
        <v>3</v>
      </c>
      <c r="W766" s="26">
        <v>13</v>
      </c>
      <c r="X766" s="26">
        <v>8</v>
      </c>
      <c r="Y766" s="26">
        <v>30</v>
      </c>
      <c r="Z766" s="26">
        <f t="shared" si="57"/>
        <v>6.944</v>
      </c>
      <c r="AA766" s="26">
        <f t="shared" si="57"/>
        <v>25.065000000000001</v>
      </c>
      <c r="AB766" s="26"/>
      <c r="AC766" s="26">
        <f t="shared" si="59"/>
        <v>16.0045</v>
      </c>
      <c r="AD766" s="10">
        <f t="shared" si="60"/>
        <v>1.5102016049181519</v>
      </c>
      <c r="AE766" s="11">
        <f t="shared" si="58"/>
        <v>1.8518353812252271</v>
      </c>
      <c r="AF766" s="3"/>
    </row>
    <row r="767" spans="1:33" x14ac:dyDescent="0.2">
      <c r="A767" s="6" t="s">
        <v>5193</v>
      </c>
      <c r="C767" s="1">
        <f t="shared" si="56"/>
        <v>2664</v>
      </c>
      <c r="D767" s="7">
        <v>-250304</v>
      </c>
      <c r="E767" t="s">
        <v>676</v>
      </c>
      <c r="F767" s="1">
        <v>305615</v>
      </c>
      <c r="G767" s="1">
        <v>302952</v>
      </c>
      <c r="H767" t="s">
        <v>37</v>
      </c>
      <c r="I767" t="s">
        <v>5194</v>
      </c>
      <c r="J767" s="8"/>
      <c r="K767" t="s">
        <v>5195</v>
      </c>
      <c r="M767" t="s">
        <v>5196</v>
      </c>
      <c r="N767" t="s">
        <v>5196</v>
      </c>
      <c r="O767" s="6" t="s">
        <v>5197</v>
      </c>
      <c r="P767" s="6" t="s">
        <v>5196</v>
      </c>
      <c r="Q767" s="6" t="s">
        <v>5198</v>
      </c>
      <c r="R767" s="9" t="s">
        <v>5199</v>
      </c>
      <c r="S767" s="8" t="s">
        <v>55</v>
      </c>
      <c r="U767" s="8"/>
      <c r="V767" s="26">
        <v>186</v>
      </c>
      <c r="W767" s="26">
        <v>357</v>
      </c>
      <c r="X767" s="26">
        <v>212</v>
      </c>
      <c r="Y767" s="26">
        <v>187</v>
      </c>
      <c r="Z767" s="26">
        <f t="shared" si="57"/>
        <v>211.76600000000002</v>
      </c>
      <c r="AA767" s="26">
        <f t="shared" si="57"/>
        <v>288.98849999999999</v>
      </c>
      <c r="AB767" s="26"/>
      <c r="AC767" s="26">
        <f t="shared" si="59"/>
        <v>250.37725</v>
      </c>
      <c r="AD767" s="10">
        <f t="shared" si="60"/>
        <v>1.5081572588184973</v>
      </c>
      <c r="AE767" s="11">
        <f t="shared" si="58"/>
        <v>0.44854110666881536</v>
      </c>
      <c r="AF767" s="3"/>
      <c r="AG767" s="2">
        <v>0</v>
      </c>
    </row>
    <row r="768" spans="1:33" x14ac:dyDescent="0.2">
      <c r="A768" s="6" t="s">
        <v>5200</v>
      </c>
      <c r="C768" s="1">
        <f t="shared" si="56"/>
        <v>2826</v>
      </c>
      <c r="D768" s="7">
        <v>221545</v>
      </c>
      <c r="E768" t="s">
        <v>66</v>
      </c>
      <c r="F768" s="1">
        <v>1269741</v>
      </c>
      <c r="G768" s="1">
        <v>1272566</v>
      </c>
      <c r="H768" t="s">
        <v>49</v>
      </c>
      <c r="I768" t="s">
        <v>5201</v>
      </c>
      <c r="J768" s="8"/>
      <c r="K768" t="s">
        <v>5202</v>
      </c>
      <c r="L768" t="s">
        <v>5203</v>
      </c>
      <c r="M768" t="s">
        <v>5204</v>
      </c>
      <c r="N768" t="s">
        <v>5204</v>
      </c>
      <c r="O768" s="6" t="s">
        <v>5205</v>
      </c>
      <c r="P768" s="6" t="s">
        <v>5204</v>
      </c>
      <c r="Q768" s="6" t="s">
        <v>5203</v>
      </c>
      <c r="R768" s="9" t="s">
        <v>5206</v>
      </c>
      <c r="S768" s="8" t="s">
        <v>55</v>
      </c>
      <c r="U768" s="8"/>
      <c r="V768" s="26">
        <v>368</v>
      </c>
      <c r="W768" s="26">
        <v>507</v>
      </c>
      <c r="X768" s="26">
        <v>280</v>
      </c>
      <c r="Y768" s="26">
        <v>319</v>
      </c>
      <c r="Z768" s="26">
        <f t="shared" si="57"/>
        <v>340.53999999999996</v>
      </c>
      <c r="AA768" s="26">
        <f t="shared" si="57"/>
        <v>441.27449999999999</v>
      </c>
      <c r="AB768" s="26"/>
      <c r="AC768" s="26">
        <f t="shared" si="59"/>
        <v>390.90724999999998</v>
      </c>
      <c r="AD768" s="10">
        <f t="shared" si="60"/>
        <v>1.5029664600233685</v>
      </c>
      <c r="AE768" s="11">
        <f t="shared" si="58"/>
        <v>0.37385211259690537</v>
      </c>
      <c r="AF768" s="3"/>
    </row>
    <row r="769" spans="1:33" x14ac:dyDescent="0.2">
      <c r="A769" s="6" t="s">
        <v>5207</v>
      </c>
      <c r="C769" s="1">
        <f t="shared" si="56"/>
        <v>1002</v>
      </c>
      <c r="D769" s="7">
        <v>-791374</v>
      </c>
      <c r="E769" t="s">
        <v>66</v>
      </c>
      <c r="F769" s="1">
        <v>257734</v>
      </c>
      <c r="G769" s="1">
        <v>258735</v>
      </c>
      <c r="H769" t="s">
        <v>49</v>
      </c>
      <c r="I769" t="s">
        <v>5208</v>
      </c>
      <c r="J769" s="8"/>
      <c r="K769" t="s">
        <v>5209</v>
      </c>
      <c r="L769" t="s">
        <v>5210</v>
      </c>
      <c r="M769" t="s">
        <v>5211</v>
      </c>
      <c r="N769" t="s">
        <v>5211</v>
      </c>
      <c r="O769" s="6" t="s">
        <v>5212</v>
      </c>
      <c r="P769" s="6" t="s">
        <v>5211</v>
      </c>
      <c r="Q769" s="6" t="s">
        <v>5210</v>
      </c>
      <c r="R769" s="9" t="s">
        <v>5213</v>
      </c>
      <c r="S769" s="8" t="s">
        <v>55</v>
      </c>
      <c r="U769" s="8"/>
      <c r="V769" s="26">
        <v>1</v>
      </c>
      <c r="W769" s="26">
        <v>19</v>
      </c>
      <c r="X769" s="26">
        <v>0</v>
      </c>
      <c r="Y769" s="26">
        <v>3</v>
      </c>
      <c r="Z769" s="26">
        <f t="shared" si="57"/>
        <v>1.5</v>
      </c>
      <c r="AA769" s="26">
        <f t="shared" si="57"/>
        <v>12.256499999999999</v>
      </c>
      <c r="AB769" s="26"/>
      <c r="AC769" s="26">
        <f t="shared" si="59"/>
        <v>6.8782499999999995</v>
      </c>
      <c r="AD769" s="10">
        <f t="shared" si="60"/>
        <v>1.4997451865321647</v>
      </c>
      <c r="AE769" s="11">
        <f t="shared" si="58"/>
        <v>3.0305126520252874</v>
      </c>
      <c r="AF769" s="3"/>
    </row>
    <row r="770" spans="1:33" x14ac:dyDescent="0.2">
      <c r="A770" s="6" t="s">
        <v>5214</v>
      </c>
      <c r="C770" s="1">
        <f t="shared" si="56"/>
        <v>1890</v>
      </c>
      <c r="D770" s="7">
        <v>-29298</v>
      </c>
      <c r="E770" t="s">
        <v>36</v>
      </c>
      <c r="F770" s="1">
        <v>393798</v>
      </c>
      <c r="G770" s="1">
        <v>391909</v>
      </c>
      <c r="H770" t="s">
        <v>37</v>
      </c>
      <c r="I770" t="s">
        <v>5215</v>
      </c>
      <c r="J770" s="8"/>
      <c r="K770" t="s">
        <v>5216</v>
      </c>
      <c r="O770" s="6"/>
      <c r="P770" s="6"/>
      <c r="Q770" s="6"/>
      <c r="R770" s="9" t="e">
        <v>#N/A</v>
      </c>
      <c r="S770" s="8"/>
      <c r="U770" s="8"/>
      <c r="V770" s="26">
        <v>72</v>
      </c>
      <c r="W770" s="26">
        <v>151</v>
      </c>
      <c r="X770" s="26">
        <v>83</v>
      </c>
      <c r="Y770" s="26">
        <v>93</v>
      </c>
      <c r="Z770" s="26">
        <f t="shared" si="57"/>
        <v>83.106499999999997</v>
      </c>
      <c r="AA770" s="26">
        <f t="shared" si="57"/>
        <v>130.95150000000001</v>
      </c>
      <c r="AB770" s="26"/>
      <c r="AC770" s="26">
        <f t="shared" si="59"/>
        <v>107.029</v>
      </c>
      <c r="AD770" s="10">
        <f t="shared" si="60"/>
        <v>1.496347136551881</v>
      </c>
      <c r="AE770" s="11">
        <f t="shared" si="58"/>
        <v>0.65599936143262205</v>
      </c>
      <c r="AF770" s="3"/>
    </row>
    <row r="771" spans="1:33" x14ac:dyDescent="0.2">
      <c r="A771" s="6" t="s">
        <v>5217</v>
      </c>
      <c r="C771" s="1">
        <f t="shared" si="56"/>
        <v>690</v>
      </c>
      <c r="D771" s="7">
        <v>-734318</v>
      </c>
      <c r="E771" t="s">
        <v>66</v>
      </c>
      <c r="F771" s="1">
        <v>315635</v>
      </c>
      <c r="G771" s="1">
        <v>314946</v>
      </c>
      <c r="H771" t="s">
        <v>37</v>
      </c>
      <c r="I771" t="s">
        <v>5218</v>
      </c>
      <c r="J771" s="8"/>
      <c r="K771" t="s">
        <v>5219</v>
      </c>
      <c r="M771" t="s">
        <v>5220</v>
      </c>
      <c r="N771" t="s">
        <v>5220</v>
      </c>
      <c r="O771" s="6" t="s">
        <v>5221</v>
      </c>
      <c r="P771" s="6" t="s">
        <v>5220</v>
      </c>
      <c r="Q771" s="6" t="s">
        <v>5222</v>
      </c>
      <c r="R771" s="9" t="s">
        <v>5223</v>
      </c>
      <c r="S771" s="8" t="s">
        <v>55</v>
      </c>
      <c r="U771" s="8"/>
      <c r="V771" s="26">
        <v>381</v>
      </c>
      <c r="W771" s="26">
        <v>544</v>
      </c>
      <c r="X771" s="26">
        <v>365</v>
      </c>
      <c r="Y771" s="26">
        <v>394</v>
      </c>
      <c r="Z771" s="26">
        <f t="shared" si="57"/>
        <v>394.25749999999999</v>
      </c>
      <c r="AA771" s="26">
        <f t="shared" si="57"/>
        <v>503.68700000000001</v>
      </c>
      <c r="AB771" s="26"/>
      <c r="AC771" s="26">
        <f t="shared" si="59"/>
        <v>448.97225000000003</v>
      </c>
      <c r="AD771" s="10">
        <f t="shared" si="60"/>
        <v>1.4961472568149257</v>
      </c>
      <c r="AE771" s="11">
        <f t="shared" si="58"/>
        <v>0.35338929617068071</v>
      </c>
      <c r="AF771" s="3"/>
    </row>
    <row r="772" spans="1:33" x14ac:dyDescent="0.2">
      <c r="A772" s="6" t="s">
        <v>5224</v>
      </c>
      <c r="C772" s="1">
        <f t="shared" si="56"/>
        <v>2091</v>
      </c>
      <c r="D772" s="7">
        <v>-153543</v>
      </c>
      <c r="E772" t="s">
        <v>270</v>
      </c>
      <c r="F772" s="1">
        <v>91396</v>
      </c>
      <c r="G772" s="1">
        <v>93486</v>
      </c>
      <c r="H772" t="s">
        <v>49</v>
      </c>
      <c r="I772" t="s">
        <v>5225</v>
      </c>
      <c r="J772" s="8"/>
      <c r="K772" t="s">
        <v>5226</v>
      </c>
      <c r="L772" t="s">
        <v>5227</v>
      </c>
      <c r="M772" t="s">
        <v>5228</v>
      </c>
      <c r="N772" t="s">
        <v>5228</v>
      </c>
      <c r="O772" s="6" t="s">
        <v>5229</v>
      </c>
      <c r="P772" s="6" t="s">
        <v>5228</v>
      </c>
      <c r="Q772" s="6" t="s">
        <v>5227</v>
      </c>
      <c r="R772" s="9" t="s">
        <v>5230</v>
      </c>
      <c r="S772" s="8" t="s">
        <v>55</v>
      </c>
      <c r="U772" s="8"/>
      <c r="V772" s="26">
        <v>73</v>
      </c>
      <c r="W772" s="26">
        <v>127</v>
      </c>
      <c r="X772" s="26">
        <v>76</v>
      </c>
      <c r="Y772" s="26">
        <v>106</v>
      </c>
      <c r="Z772" s="26">
        <f t="shared" si="57"/>
        <v>79.717999999999989</v>
      </c>
      <c r="AA772" s="26">
        <f t="shared" si="57"/>
        <v>126.563</v>
      </c>
      <c r="AB772" s="26"/>
      <c r="AC772" s="26">
        <f t="shared" si="59"/>
        <v>103.1405</v>
      </c>
      <c r="AD772" s="10">
        <f t="shared" si="60"/>
        <v>1.4938088531710765</v>
      </c>
      <c r="AE772" s="11">
        <f t="shared" si="58"/>
        <v>0.6668782816289599</v>
      </c>
      <c r="AF772" s="3"/>
    </row>
    <row r="773" spans="1:33" x14ac:dyDescent="0.2">
      <c r="A773" s="6" t="s">
        <v>5231</v>
      </c>
      <c r="B773" t="s">
        <v>5232</v>
      </c>
      <c r="C773" s="1">
        <f t="shared" si="56"/>
        <v>2673</v>
      </c>
      <c r="D773" s="7">
        <v>441832</v>
      </c>
      <c r="E773" t="s">
        <v>328</v>
      </c>
      <c r="F773" s="1">
        <v>501279</v>
      </c>
      <c r="G773" s="1">
        <v>503951</v>
      </c>
      <c r="H773" t="s">
        <v>49</v>
      </c>
      <c r="I773" t="s">
        <v>5233</v>
      </c>
      <c r="J773" s="8"/>
      <c r="K773" t="s">
        <v>5234</v>
      </c>
      <c r="L773" t="s">
        <v>5232</v>
      </c>
      <c r="M773" t="s">
        <v>5235</v>
      </c>
      <c r="N773" t="s">
        <v>5235</v>
      </c>
      <c r="O773" s="6" t="s">
        <v>5236</v>
      </c>
      <c r="P773" s="6" t="s">
        <v>5235</v>
      </c>
      <c r="Q773" s="6" t="s">
        <v>5232</v>
      </c>
      <c r="R773" s="9" t="s">
        <v>5237</v>
      </c>
      <c r="S773" s="8" t="s">
        <v>55</v>
      </c>
      <c r="U773" s="8"/>
      <c r="V773" s="26">
        <v>92</v>
      </c>
      <c r="W773" s="26">
        <v>171</v>
      </c>
      <c r="X773" s="26">
        <v>120</v>
      </c>
      <c r="Y773" s="26">
        <v>141</v>
      </c>
      <c r="Z773" s="26">
        <f t="shared" si="57"/>
        <v>113.66</v>
      </c>
      <c r="AA773" s="26">
        <f t="shared" si="57"/>
        <v>169.05549999999999</v>
      </c>
      <c r="AB773" s="26"/>
      <c r="AC773" s="26">
        <f t="shared" si="59"/>
        <v>141.35775000000001</v>
      </c>
      <c r="AD773" s="10">
        <f t="shared" si="60"/>
        <v>1.4927433733098583</v>
      </c>
      <c r="AE773" s="11">
        <f t="shared" si="58"/>
        <v>0.57277233269272831</v>
      </c>
      <c r="AF773" s="3"/>
    </row>
    <row r="774" spans="1:33" x14ac:dyDescent="0.2">
      <c r="A774" s="6" t="s">
        <v>5238</v>
      </c>
      <c r="B774" t="s">
        <v>5239</v>
      </c>
      <c r="C774" s="1">
        <f t="shared" si="56"/>
        <v>1749</v>
      </c>
      <c r="D774" s="7">
        <v>12542</v>
      </c>
      <c r="E774" t="s">
        <v>328</v>
      </c>
      <c r="F774" s="1">
        <v>72451</v>
      </c>
      <c r="G774" s="1">
        <v>74199</v>
      </c>
      <c r="H774" t="s">
        <v>49</v>
      </c>
      <c r="I774" t="s">
        <v>5240</v>
      </c>
      <c r="J774" s="8"/>
      <c r="K774" t="s">
        <v>5241</v>
      </c>
      <c r="L774" t="s">
        <v>5239</v>
      </c>
      <c r="M774" t="s">
        <v>5242</v>
      </c>
      <c r="N774" t="s">
        <v>5242</v>
      </c>
      <c r="O774" s="6" t="s">
        <v>5243</v>
      </c>
      <c r="P774" s="6" t="s">
        <v>5242</v>
      </c>
      <c r="Q774" s="6" t="s">
        <v>5239</v>
      </c>
      <c r="R774" s="9" t="s">
        <v>5244</v>
      </c>
      <c r="S774" s="8" t="s">
        <v>55</v>
      </c>
      <c r="U774" s="8"/>
      <c r="V774" s="26">
        <v>435</v>
      </c>
      <c r="W774" s="26">
        <v>535</v>
      </c>
      <c r="X774" s="26">
        <v>474</v>
      </c>
      <c r="Y774" s="26">
        <v>575</v>
      </c>
      <c r="Z774" s="26">
        <f t="shared" si="57"/>
        <v>481.80700000000002</v>
      </c>
      <c r="AA774" s="26">
        <f t="shared" si="57"/>
        <v>605.16250000000002</v>
      </c>
      <c r="AB774" s="26"/>
      <c r="AC774" s="26">
        <f t="shared" si="59"/>
        <v>543.48475000000008</v>
      </c>
      <c r="AD774" s="10">
        <f t="shared" si="60"/>
        <v>1.4907679837528192</v>
      </c>
      <c r="AE774" s="11">
        <f t="shared" si="58"/>
        <v>0.32886723696611209</v>
      </c>
      <c r="AF774" s="3"/>
      <c r="AG774" s="2">
        <v>0</v>
      </c>
    </row>
    <row r="775" spans="1:33" x14ac:dyDescent="0.2">
      <c r="A775" s="6" t="s">
        <v>5245</v>
      </c>
      <c r="B775" t="s">
        <v>5246</v>
      </c>
      <c r="C775" s="1">
        <f t="shared" si="56"/>
        <v>3108</v>
      </c>
      <c r="D775" s="7">
        <v>450398</v>
      </c>
      <c r="E775" t="s">
        <v>74</v>
      </c>
      <c r="F775" s="1">
        <v>1436026</v>
      </c>
      <c r="G775" s="1">
        <v>1439133</v>
      </c>
      <c r="H775" t="s">
        <v>49</v>
      </c>
      <c r="I775" t="s">
        <v>5247</v>
      </c>
      <c r="J775" s="8"/>
      <c r="K775" t="s">
        <v>5248</v>
      </c>
      <c r="O775" s="6"/>
      <c r="P775" s="6"/>
      <c r="Q775" s="6"/>
      <c r="R775" s="9" t="e">
        <v>#N/A</v>
      </c>
      <c r="S775" s="8"/>
      <c r="U775" s="8"/>
      <c r="V775" s="26">
        <v>987</v>
      </c>
      <c r="W775" s="26">
        <v>1109</v>
      </c>
      <c r="X775" s="26">
        <v>986</v>
      </c>
      <c r="Y775" s="26">
        <v>1183</v>
      </c>
      <c r="Z775" s="26">
        <f t="shared" si="57"/>
        <v>1042.223</v>
      </c>
      <c r="AA775" s="26">
        <f t="shared" si="57"/>
        <v>1248.1465000000001</v>
      </c>
      <c r="AB775" s="26"/>
      <c r="AC775" s="26">
        <f t="shared" si="59"/>
        <v>1145.1847499999999</v>
      </c>
      <c r="AD775" s="10">
        <f t="shared" si="60"/>
        <v>1.4869294121085073</v>
      </c>
      <c r="AE775" s="11">
        <f t="shared" si="58"/>
        <v>0.26012328115132899</v>
      </c>
      <c r="AF775" s="3"/>
    </row>
    <row r="776" spans="1:33" x14ac:dyDescent="0.2">
      <c r="A776" s="6" t="s">
        <v>5249</v>
      </c>
      <c r="C776" s="1">
        <f t="shared" si="56"/>
        <v>1518</v>
      </c>
      <c r="D776" s="7">
        <v>783281</v>
      </c>
      <c r="E776" t="s">
        <v>141</v>
      </c>
      <c r="F776" s="1">
        <v>1040242</v>
      </c>
      <c r="G776" s="1">
        <v>1041759</v>
      </c>
      <c r="H776" t="s">
        <v>49</v>
      </c>
      <c r="I776" t="s">
        <v>5250</v>
      </c>
      <c r="J776" s="8"/>
      <c r="K776" t="s">
        <v>5251</v>
      </c>
      <c r="L776" t="s">
        <v>5252</v>
      </c>
      <c r="M776" t="s">
        <v>5253</v>
      </c>
      <c r="N776" t="s">
        <v>5253</v>
      </c>
      <c r="O776" s="6" t="s">
        <v>5254</v>
      </c>
      <c r="P776" s="6" t="s">
        <v>5253</v>
      </c>
      <c r="Q776" s="6" t="s">
        <v>5252</v>
      </c>
      <c r="R776" s="9" t="s">
        <v>5255</v>
      </c>
      <c r="S776" s="8" t="s">
        <v>55</v>
      </c>
      <c r="U776" s="8"/>
      <c r="V776" s="26">
        <v>193</v>
      </c>
      <c r="W776" s="26">
        <v>322</v>
      </c>
      <c r="X776" s="26">
        <v>168</v>
      </c>
      <c r="Y776" s="26">
        <v>172</v>
      </c>
      <c r="Z776" s="26">
        <f t="shared" si="57"/>
        <v>190.82400000000001</v>
      </c>
      <c r="AA776" s="26">
        <f t="shared" si="57"/>
        <v>262.70600000000002</v>
      </c>
      <c r="AB776" s="26"/>
      <c r="AC776" s="26">
        <f t="shared" si="59"/>
        <v>226.76500000000001</v>
      </c>
      <c r="AD776" s="10">
        <f t="shared" si="60"/>
        <v>1.4867012583680608</v>
      </c>
      <c r="AE776" s="11">
        <f t="shared" si="58"/>
        <v>0.46120651987111655</v>
      </c>
      <c r="AF776" s="3"/>
    </row>
    <row r="777" spans="1:33" x14ac:dyDescent="0.2">
      <c r="A777" s="6" t="s">
        <v>5256</v>
      </c>
      <c r="C777" s="1">
        <f t="shared" si="56"/>
        <v>1281</v>
      </c>
      <c r="D777" s="7">
        <v>-463577</v>
      </c>
      <c r="E777" t="s">
        <v>66</v>
      </c>
      <c r="F777" s="1">
        <v>585392</v>
      </c>
      <c r="G777" s="1">
        <v>586672</v>
      </c>
      <c r="H777" t="s">
        <v>49</v>
      </c>
      <c r="I777" t="s">
        <v>5257</v>
      </c>
      <c r="J777" s="8"/>
      <c r="K777" t="s">
        <v>5258</v>
      </c>
      <c r="M777" t="s">
        <v>5259</v>
      </c>
      <c r="N777" t="s">
        <v>5259</v>
      </c>
      <c r="O777" s="6" t="s">
        <v>5260</v>
      </c>
      <c r="P777" s="6" t="s">
        <v>5259</v>
      </c>
      <c r="Q777" s="6" t="s">
        <v>5261</v>
      </c>
      <c r="R777" s="9" t="s">
        <v>5262</v>
      </c>
      <c r="S777" s="8" t="s">
        <v>55</v>
      </c>
      <c r="U777" s="8"/>
      <c r="V777" s="26">
        <v>177</v>
      </c>
      <c r="W777" s="26">
        <v>231</v>
      </c>
      <c r="X777" s="26">
        <v>196</v>
      </c>
      <c r="Y777" s="26">
        <v>265</v>
      </c>
      <c r="Z777" s="26">
        <f t="shared" si="57"/>
        <v>198.37799999999999</v>
      </c>
      <c r="AA777" s="26">
        <f t="shared" si="57"/>
        <v>271.65750000000003</v>
      </c>
      <c r="AB777" s="26"/>
      <c r="AC777" s="26">
        <f t="shared" si="59"/>
        <v>235.01775000000001</v>
      </c>
      <c r="AD777" s="10">
        <f t="shared" si="60"/>
        <v>1.484546447971528</v>
      </c>
      <c r="AE777" s="11">
        <f t="shared" si="58"/>
        <v>0.45353683731737049</v>
      </c>
      <c r="AF777" s="3"/>
      <c r="AG777" s="2">
        <v>0</v>
      </c>
    </row>
    <row r="778" spans="1:33" x14ac:dyDescent="0.2">
      <c r="A778" s="6" t="s">
        <v>5263</v>
      </c>
      <c r="B778" t="s">
        <v>5264</v>
      </c>
      <c r="C778" s="1">
        <f t="shared" si="56"/>
        <v>720</v>
      </c>
      <c r="D778" s="7">
        <v>-384669</v>
      </c>
      <c r="E778" t="s">
        <v>149</v>
      </c>
      <c r="F778" s="1">
        <v>407751</v>
      </c>
      <c r="G778" s="1">
        <v>408470</v>
      </c>
      <c r="H778" t="s">
        <v>49</v>
      </c>
      <c r="I778" t="s">
        <v>5265</v>
      </c>
      <c r="J778" s="8"/>
      <c r="K778" t="s">
        <v>5266</v>
      </c>
      <c r="L778" t="s">
        <v>5264</v>
      </c>
      <c r="M778" t="s">
        <v>5267</v>
      </c>
      <c r="N778" t="s">
        <v>5268</v>
      </c>
      <c r="O778" s="6" t="s">
        <v>5269</v>
      </c>
      <c r="P778" s="6" t="s">
        <v>5268</v>
      </c>
      <c r="Q778" s="6" t="s">
        <v>5264</v>
      </c>
      <c r="R778" s="9" t="s">
        <v>5270</v>
      </c>
      <c r="S778" s="8" t="s">
        <v>55</v>
      </c>
      <c r="U778" s="8"/>
      <c r="V778" s="26">
        <v>546</v>
      </c>
      <c r="W778" s="26">
        <v>641</v>
      </c>
      <c r="X778" s="26">
        <v>471</v>
      </c>
      <c r="Y778" s="26">
        <v>590</v>
      </c>
      <c r="Z778" s="26">
        <f t="shared" si="57"/>
        <v>535.64049999999997</v>
      </c>
      <c r="AA778" s="26">
        <f t="shared" si="57"/>
        <v>666.94499999999994</v>
      </c>
      <c r="AB778" s="26"/>
      <c r="AC778" s="26">
        <f t="shared" si="59"/>
        <v>601.29274999999996</v>
      </c>
      <c r="AD778" s="10">
        <f t="shared" si="60"/>
        <v>1.4844266884640673</v>
      </c>
      <c r="AE778" s="11">
        <f t="shared" si="58"/>
        <v>0.31630274608962866</v>
      </c>
      <c r="AF778" s="3"/>
    </row>
    <row r="779" spans="1:33" x14ac:dyDescent="0.2">
      <c r="A779" s="6" t="s">
        <v>5271</v>
      </c>
      <c r="C779" s="1">
        <f t="shared" si="56"/>
        <v>2043</v>
      </c>
      <c r="D779" s="7">
        <v>-243777</v>
      </c>
      <c r="E779" t="s">
        <v>149</v>
      </c>
      <c r="F779" s="1">
        <v>550024</v>
      </c>
      <c r="G779" s="1">
        <v>547982</v>
      </c>
      <c r="H779" t="s">
        <v>37</v>
      </c>
      <c r="I779" t="s">
        <v>5272</v>
      </c>
      <c r="J779" s="8"/>
      <c r="K779" t="s">
        <v>5273</v>
      </c>
      <c r="L779" t="s">
        <v>5274</v>
      </c>
      <c r="M779" t="s">
        <v>5275</v>
      </c>
      <c r="N779" t="s">
        <v>5275</v>
      </c>
      <c r="O779" s="6" t="s">
        <v>5276</v>
      </c>
      <c r="P779" s="6" t="s">
        <v>5275</v>
      </c>
      <c r="Q779" s="6" t="s">
        <v>5274</v>
      </c>
      <c r="R779" s="9" t="s">
        <v>5277</v>
      </c>
      <c r="S779" s="8" t="s">
        <v>55</v>
      </c>
      <c r="U779" s="8"/>
      <c r="V779" s="26">
        <v>591</v>
      </c>
      <c r="W779" s="26">
        <v>762</v>
      </c>
      <c r="X779" s="26">
        <v>523</v>
      </c>
      <c r="Y779" s="26">
        <v>588</v>
      </c>
      <c r="Z779" s="26">
        <f t="shared" si="57"/>
        <v>587.02649999999994</v>
      </c>
      <c r="AA779" s="26">
        <f t="shared" si="57"/>
        <v>726.274</v>
      </c>
      <c r="AB779" s="26"/>
      <c r="AC779" s="26">
        <f t="shared" si="59"/>
        <v>656.65024999999991</v>
      </c>
      <c r="AD779" s="10">
        <f t="shared" si="60"/>
        <v>1.4841822220922263</v>
      </c>
      <c r="AE779" s="11">
        <f t="shared" si="58"/>
        <v>0.30708830165991224</v>
      </c>
      <c r="AF779" s="3"/>
    </row>
    <row r="780" spans="1:33" x14ac:dyDescent="0.2">
      <c r="A780" s="6" t="s">
        <v>5278</v>
      </c>
      <c r="C780" s="1">
        <f t="shared" ref="C780:C843" si="61">ABS(F780-G780)+1</f>
        <v>816</v>
      </c>
      <c r="D780" s="7">
        <v>649838</v>
      </c>
      <c r="E780" t="s">
        <v>141</v>
      </c>
      <c r="F780" s="1">
        <v>907965</v>
      </c>
      <c r="G780" s="1">
        <v>907150</v>
      </c>
      <c r="H780" t="s">
        <v>37</v>
      </c>
      <c r="I780" t="s">
        <v>5279</v>
      </c>
      <c r="J780" s="8"/>
      <c r="K780" t="s">
        <v>5280</v>
      </c>
      <c r="L780" t="s">
        <v>5281</v>
      </c>
      <c r="M780" t="s">
        <v>5282</v>
      </c>
      <c r="N780" t="s">
        <v>5283</v>
      </c>
      <c r="O780" s="6" t="s">
        <v>5284</v>
      </c>
      <c r="P780" s="6" t="s">
        <v>5283</v>
      </c>
      <c r="Q780" s="6" t="s">
        <v>5281</v>
      </c>
      <c r="R780" s="9" t="s">
        <v>5285</v>
      </c>
      <c r="S780" s="8" t="s">
        <v>55</v>
      </c>
      <c r="U780" s="8"/>
      <c r="V780" s="26">
        <v>263</v>
      </c>
      <c r="W780" s="26">
        <v>316</v>
      </c>
      <c r="X780" s="26">
        <v>174</v>
      </c>
      <c r="Y780" s="26">
        <v>255</v>
      </c>
      <c r="Z780" s="26">
        <f t="shared" ref="Z780:AA843" si="62">AVERAGE(V780+1,(X780*X$2+1))</f>
        <v>229.15699999999998</v>
      </c>
      <c r="AA780" s="26">
        <f t="shared" si="62"/>
        <v>308.30250000000001</v>
      </c>
      <c r="AB780" s="26"/>
      <c r="AC780" s="26">
        <f t="shared" si="59"/>
        <v>268.72974999999997</v>
      </c>
      <c r="AD780" s="10">
        <f t="shared" si="60"/>
        <v>1.4823403615469808</v>
      </c>
      <c r="AE780" s="11">
        <f t="shared" ref="AE780:AE843" si="63">LOG(AA780/Z780,2)</f>
        <v>0.42801023216968581</v>
      </c>
      <c r="AF780" s="3"/>
    </row>
    <row r="781" spans="1:33" x14ac:dyDescent="0.2">
      <c r="A781" s="6" t="s">
        <v>5286</v>
      </c>
      <c r="B781" t="s">
        <v>5287</v>
      </c>
      <c r="C781" s="1">
        <f t="shared" si="61"/>
        <v>2109</v>
      </c>
      <c r="D781" s="7">
        <v>-271491</v>
      </c>
      <c r="E781" t="s">
        <v>98</v>
      </c>
      <c r="F781" s="1">
        <v>684626</v>
      </c>
      <c r="G781" s="1">
        <v>682518</v>
      </c>
      <c r="H781" t="s">
        <v>37</v>
      </c>
      <c r="I781" t="s">
        <v>5288</v>
      </c>
      <c r="J781" s="8"/>
      <c r="K781" t="s">
        <v>5289</v>
      </c>
      <c r="L781" t="s">
        <v>5287</v>
      </c>
      <c r="M781" t="s">
        <v>5290</v>
      </c>
      <c r="N781" t="s">
        <v>5290</v>
      </c>
      <c r="O781" s="6" t="s">
        <v>5291</v>
      </c>
      <c r="P781" s="6" t="s">
        <v>5290</v>
      </c>
      <c r="Q781" s="6" t="s">
        <v>5287</v>
      </c>
      <c r="R781" s="9" t="s">
        <v>5292</v>
      </c>
      <c r="S781" s="8" t="s">
        <v>55</v>
      </c>
      <c r="U781" s="8"/>
      <c r="V781" s="26">
        <v>53</v>
      </c>
      <c r="W781" s="26">
        <v>79</v>
      </c>
      <c r="X781" s="26">
        <v>48</v>
      </c>
      <c r="Y781" s="26">
        <v>90</v>
      </c>
      <c r="Z781" s="26">
        <f t="shared" si="62"/>
        <v>54.164000000000001</v>
      </c>
      <c r="AA781" s="26">
        <f t="shared" si="62"/>
        <v>93.194999999999993</v>
      </c>
      <c r="AB781" s="26"/>
      <c r="AC781" s="26">
        <f t="shared" si="59"/>
        <v>73.67949999999999</v>
      </c>
      <c r="AD781" s="10">
        <f t="shared" si="60"/>
        <v>1.4809015237404191</v>
      </c>
      <c r="AE781" s="11">
        <f t="shared" si="63"/>
        <v>0.78291826942843179</v>
      </c>
      <c r="AF781" s="3"/>
      <c r="AG781" s="2">
        <v>0</v>
      </c>
    </row>
    <row r="782" spans="1:33" x14ac:dyDescent="0.2">
      <c r="A782" s="6" t="s">
        <v>5293</v>
      </c>
      <c r="C782" s="1">
        <f t="shared" si="61"/>
        <v>552</v>
      </c>
      <c r="D782" s="7">
        <v>18238</v>
      </c>
      <c r="E782" t="s">
        <v>98</v>
      </c>
      <c r="F782" s="1">
        <v>973025</v>
      </c>
      <c r="G782" s="1">
        <v>973576</v>
      </c>
      <c r="H782" t="s">
        <v>49</v>
      </c>
      <c r="I782" t="s">
        <v>5294</v>
      </c>
      <c r="J782" s="8"/>
      <c r="K782" t="s">
        <v>5295</v>
      </c>
      <c r="L782" t="s">
        <v>5296</v>
      </c>
      <c r="M782" t="s">
        <v>5297</v>
      </c>
      <c r="N782" t="s">
        <v>5297</v>
      </c>
      <c r="O782" s="6" t="s">
        <v>5298</v>
      </c>
      <c r="P782" s="6" t="s">
        <v>5297</v>
      </c>
      <c r="Q782" s="6" t="s">
        <v>5296</v>
      </c>
      <c r="R782" s="9" t="s">
        <v>5299</v>
      </c>
      <c r="S782" s="8" t="s">
        <v>55</v>
      </c>
      <c r="U782" s="8"/>
      <c r="V782" s="26">
        <v>780</v>
      </c>
      <c r="W782" s="26">
        <v>1042</v>
      </c>
      <c r="X782" s="26">
        <v>796</v>
      </c>
      <c r="Y782" s="26">
        <v>831</v>
      </c>
      <c r="Z782" s="26">
        <f t="shared" si="62"/>
        <v>833.178</v>
      </c>
      <c r="AA782" s="26">
        <f t="shared" si="62"/>
        <v>1008.5505000000001</v>
      </c>
      <c r="AB782" s="26"/>
      <c r="AC782" s="26">
        <f t="shared" ref="AC782:AC845" si="64">AVERAGE(Z782:AA782)</f>
        <v>920.86425000000008</v>
      </c>
      <c r="AD782" s="10">
        <f t="shared" ref="AD782:AD845" si="65">LOG(AA782/Z782,2)/(AE$2+AE$3*(AVERAGE(Z782:AA782)^AE$4))</f>
        <v>1.4804356417829809</v>
      </c>
      <c r="AE782" s="11">
        <f t="shared" si="63"/>
        <v>0.27558667344012494</v>
      </c>
      <c r="AF782" s="3"/>
    </row>
    <row r="783" spans="1:33" x14ac:dyDescent="0.2">
      <c r="A783" s="6" t="s">
        <v>5300</v>
      </c>
      <c r="C783" s="1">
        <f t="shared" si="61"/>
        <v>2331</v>
      </c>
      <c r="D783" s="7">
        <v>32972</v>
      </c>
      <c r="E783" t="s">
        <v>676</v>
      </c>
      <c r="F783" s="1">
        <v>588725</v>
      </c>
      <c r="G783" s="1">
        <v>586395</v>
      </c>
      <c r="H783" t="s">
        <v>37</v>
      </c>
      <c r="I783" t="s">
        <v>5301</v>
      </c>
      <c r="J783" s="8"/>
      <c r="K783" t="s">
        <v>5302</v>
      </c>
      <c r="O783" s="6" t="s">
        <v>5303</v>
      </c>
      <c r="P783" s="6"/>
      <c r="Q783" s="6"/>
      <c r="R783" s="9" t="e">
        <v>#N/A</v>
      </c>
      <c r="S783" s="8"/>
      <c r="U783" s="8"/>
      <c r="V783" s="26">
        <v>4804</v>
      </c>
      <c r="W783" s="26">
        <v>5742</v>
      </c>
      <c r="X783" s="26">
        <v>4236</v>
      </c>
      <c r="Y783" s="26">
        <v>4361</v>
      </c>
      <c r="Z783" s="26">
        <f t="shared" si="62"/>
        <v>4756.098</v>
      </c>
      <c r="AA783" s="26">
        <f t="shared" si="62"/>
        <v>5425.3654999999999</v>
      </c>
      <c r="AB783" s="26"/>
      <c r="AC783" s="26">
        <f t="shared" si="64"/>
        <v>5090.7317499999999</v>
      </c>
      <c r="AD783" s="10">
        <f t="shared" si="65"/>
        <v>1.4770911000476823</v>
      </c>
      <c r="AE783" s="11">
        <f t="shared" si="63"/>
        <v>0.18994189106482623</v>
      </c>
      <c r="AF783" s="3"/>
    </row>
    <row r="784" spans="1:33" x14ac:dyDescent="0.2">
      <c r="A784" s="6" t="s">
        <v>5304</v>
      </c>
      <c r="C784" s="1">
        <f t="shared" si="61"/>
        <v>504</v>
      </c>
      <c r="D784" s="7">
        <v>-765628</v>
      </c>
      <c r="E784" t="s">
        <v>149</v>
      </c>
      <c r="F784" s="1">
        <v>26900</v>
      </c>
      <c r="G784" s="1">
        <v>27403</v>
      </c>
      <c r="H784" t="s">
        <v>49</v>
      </c>
      <c r="I784" t="s">
        <v>5305</v>
      </c>
      <c r="J784" s="8"/>
      <c r="K784" t="s">
        <v>5306</v>
      </c>
      <c r="L784" t="s">
        <v>5307</v>
      </c>
      <c r="M784" t="s">
        <v>5308</v>
      </c>
      <c r="N784" t="s">
        <v>5308</v>
      </c>
      <c r="O784" s="6" t="s">
        <v>5309</v>
      </c>
      <c r="P784" s="6" t="s">
        <v>5308</v>
      </c>
      <c r="Q784" s="6" t="s">
        <v>5307</v>
      </c>
      <c r="R784" s="9" t="s">
        <v>5310</v>
      </c>
      <c r="S784" s="8" t="s">
        <v>55</v>
      </c>
      <c r="U784" s="8"/>
      <c r="V784" s="26">
        <v>40</v>
      </c>
      <c r="W784" s="26">
        <v>111</v>
      </c>
      <c r="X784" s="26">
        <v>87</v>
      </c>
      <c r="Y784" s="26">
        <v>96</v>
      </c>
      <c r="Z784" s="26">
        <f t="shared" si="62"/>
        <v>69.328499999999991</v>
      </c>
      <c r="AA784" s="26">
        <f t="shared" si="62"/>
        <v>112.708</v>
      </c>
      <c r="AB784" s="26"/>
      <c r="AC784" s="26">
        <f t="shared" si="64"/>
        <v>91.018249999999995</v>
      </c>
      <c r="AD784" s="10">
        <f t="shared" si="65"/>
        <v>1.4759958256219867</v>
      </c>
      <c r="AE784" s="11">
        <f t="shared" si="63"/>
        <v>0.70106946981271878</v>
      </c>
      <c r="AF784" s="3"/>
    </row>
    <row r="785" spans="1:33" x14ac:dyDescent="0.2">
      <c r="A785" s="6" t="s">
        <v>5311</v>
      </c>
      <c r="C785" s="1">
        <f t="shared" si="61"/>
        <v>2079</v>
      </c>
      <c r="D785" s="7">
        <v>-13848</v>
      </c>
      <c r="E785" t="s">
        <v>36</v>
      </c>
      <c r="F785" s="1">
        <v>407265</v>
      </c>
      <c r="G785" s="1">
        <v>409343</v>
      </c>
      <c r="H785" t="s">
        <v>49</v>
      </c>
      <c r="I785" t="s">
        <v>5312</v>
      </c>
      <c r="J785" s="8"/>
      <c r="K785" t="s">
        <v>5313</v>
      </c>
      <c r="L785" t="s">
        <v>5314</v>
      </c>
      <c r="M785" t="s">
        <v>5315</v>
      </c>
      <c r="N785" t="s">
        <v>5315</v>
      </c>
      <c r="O785" s="6" t="s">
        <v>5316</v>
      </c>
      <c r="P785" s="6" t="s">
        <v>5315</v>
      </c>
      <c r="Q785" s="6" t="s">
        <v>5314</v>
      </c>
      <c r="R785" s="9" t="s">
        <v>5317</v>
      </c>
      <c r="S785" s="8" t="s">
        <v>55</v>
      </c>
      <c r="U785" s="8"/>
      <c r="V785" s="26">
        <v>1708</v>
      </c>
      <c r="W785" s="26">
        <v>2233</v>
      </c>
      <c r="X785" s="26">
        <v>1815</v>
      </c>
      <c r="Y785" s="26">
        <v>1807</v>
      </c>
      <c r="Z785" s="26">
        <f t="shared" si="62"/>
        <v>1863.2325000000001</v>
      </c>
      <c r="AA785" s="26">
        <f t="shared" si="62"/>
        <v>2175.4985000000001</v>
      </c>
      <c r="AB785" s="26"/>
      <c r="AC785" s="26">
        <f t="shared" si="64"/>
        <v>2019.3655000000001</v>
      </c>
      <c r="AD785" s="10">
        <f t="shared" si="65"/>
        <v>1.4699628919834735</v>
      </c>
      <c r="AE785" s="11">
        <f t="shared" si="63"/>
        <v>0.22353831261641743</v>
      </c>
      <c r="AF785" s="3"/>
    </row>
    <row r="786" spans="1:33" x14ac:dyDescent="0.2">
      <c r="A786" s="6" t="s">
        <v>5318</v>
      </c>
      <c r="B786" t="s">
        <v>5319</v>
      </c>
      <c r="C786" s="1">
        <f t="shared" si="61"/>
        <v>528</v>
      </c>
      <c r="D786" s="7">
        <v>626418</v>
      </c>
      <c r="E786" t="s">
        <v>141</v>
      </c>
      <c r="F786" s="1">
        <v>883874</v>
      </c>
      <c r="G786" s="1">
        <v>884401</v>
      </c>
      <c r="H786" t="s">
        <v>49</v>
      </c>
      <c r="I786" t="s">
        <v>5320</v>
      </c>
      <c r="J786" s="8"/>
      <c r="K786" t="s">
        <v>5321</v>
      </c>
      <c r="L786" t="s">
        <v>5319</v>
      </c>
      <c r="M786" t="s">
        <v>5322</v>
      </c>
      <c r="N786" t="s">
        <v>5322</v>
      </c>
      <c r="O786" s="6" t="s">
        <v>5323</v>
      </c>
      <c r="P786" s="6" t="s">
        <v>5322</v>
      </c>
      <c r="Q786" s="6" t="s">
        <v>5319</v>
      </c>
      <c r="R786" s="9" t="s">
        <v>5324</v>
      </c>
      <c r="S786" s="8" t="s">
        <v>55</v>
      </c>
      <c r="U786" s="8"/>
      <c r="V786" s="26">
        <v>70</v>
      </c>
      <c r="W786" s="26">
        <v>108</v>
      </c>
      <c r="X786" s="26">
        <v>55</v>
      </c>
      <c r="Y786" s="26">
        <v>92</v>
      </c>
      <c r="Z786" s="26">
        <f t="shared" si="62"/>
        <v>66.552499999999995</v>
      </c>
      <c r="AA786" s="26">
        <f t="shared" si="62"/>
        <v>108.866</v>
      </c>
      <c r="AB786" s="26"/>
      <c r="AC786" s="26">
        <f t="shared" si="64"/>
        <v>87.709249999999997</v>
      </c>
      <c r="AD786" s="10">
        <f t="shared" si="65"/>
        <v>1.4672839955052674</v>
      </c>
      <c r="AE786" s="11">
        <f t="shared" si="63"/>
        <v>0.70998868938288884</v>
      </c>
      <c r="AF786" s="3"/>
    </row>
    <row r="787" spans="1:33" x14ac:dyDescent="0.2">
      <c r="A787" s="6" t="s">
        <v>5325</v>
      </c>
      <c r="C787" s="1">
        <f t="shared" si="61"/>
        <v>2130</v>
      </c>
      <c r="D787" s="7">
        <v>-316439</v>
      </c>
      <c r="E787" t="s">
        <v>676</v>
      </c>
      <c r="F787" s="1">
        <v>239213</v>
      </c>
      <c r="G787" s="1">
        <v>237084</v>
      </c>
      <c r="H787" t="s">
        <v>37</v>
      </c>
      <c r="I787" t="s">
        <v>5326</v>
      </c>
      <c r="J787" s="8"/>
      <c r="K787" t="s">
        <v>5327</v>
      </c>
      <c r="L787" t="s">
        <v>5328</v>
      </c>
      <c r="M787" t="s">
        <v>5329</v>
      </c>
      <c r="N787" t="s">
        <v>5329</v>
      </c>
      <c r="O787" s="6" t="s">
        <v>5330</v>
      </c>
      <c r="P787" s="6" t="s">
        <v>5329</v>
      </c>
      <c r="Q787" s="6" t="s">
        <v>5328</v>
      </c>
      <c r="R787" s="9" t="s">
        <v>5331</v>
      </c>
      <c r="S787" s="8" t="s">
        <v>55</v>
      </c>
      <c r="U787" s="8"/>
      <c r="V787" s="26">
        <v>291</v>
      </c>
      <c r="W787" s="26">
        <v>427</v>
      </c>
      <c r="X787" s="26">
        <v>225</v>
      </c>
      <c r="Y787" s="26">
        <v>244</v>
      </c>
      <c r="Z787" s="26">
        <f t="shared" si="62"/>
        <v>271.48750000000001</v>
      </c>
      <c r="AA787" s="26">
        <f t="shared" si="62"/>
        <v>357.36199999999997</v>
      </c>
      <c r="AB787" s="26"/>
      <c r="AC787" s="26">
        <f t="shared" si="64"/>
        <v>314.42475000000002</v>
      </c>
      <c r="AD787" s="10">
        <f t="shared" si="65"/>
        <v>1.4640682176825273</v>
      </c>
      <c r="AE787" s="11">
        <f t="shared" si="63"/>
        <v>0.39650045983742327</v>
      </c>
      <c r="AF787" s="3"/>
    </row>
    <row r="788" spans="1:33" x14ac:dyDescent="0.2">
      <c r="A788" s="6" t="s">
        <v>5332</v>
      </c>
      <c r="C788" s="1">
        <f t="shared" si="61"/>
        <v>930</v>
      </c>
      <c r="D788" s="7">
        <v>47965</v>
      </c>
      <c r="E788" t="s">
        <v>98</v>
      </c>
      <c r="F788" s="1">
        <v>1003492</v>
      </c>
      <c r="G788" s="1">
        <v>1002563</v>
      </c>
      <c r="H788" t="s">
        <v>37</v>
      </c>
      <c r="I788" t="s">
        <v>5333</v>
      </c>
      <c r="J788" s="8"/>
      <c r="K788" t="s">
        <v>5334</v>
      </c>
      <c r="L788" t="s">
        <v>5335</v>
      </c>
      <c r="M788" t="s">
        <v>5336</v>
      </c>
      <c r="N788" t="s">
        <v>5336</v>
      </c>
      <c r="O788" s="6" t="s">
        <v>5337</v>
      </c>
      <c r="P788" s="6" t="s">
        <v>5336</v>
      </c>
      <c r="Q788" s="6" t="s">
        <v>5335</v>
      </c>
      <c r="R788" s="9" t="s">
        <v>5338</v>
      </c>
      <c r="S788" s="8" t="s">
        <v>55</v>
      </c>
      <c r="U788" s="8"/>
      <c r="V788" s="26">
        <v>112</v>
      </c>
      <c r="W788" s="26">
        <v>164</v>
      </c>
      <c r="X788" s="26">
        <v>63</v>
      </c>
      <c r="Y788" s="26">
        <v>99</v>
      </c>
      <c r="Z788" s="26">
        <f t="shared" si="62"/>
        <v>91.996499999999997</v>
      </c>
      <c r="AA788" s="26">
        <f t="shared" si="62"/>
        <v>140.96449999999999</v>
      </c>
      <c r="AB788" s="26"/>
      <c r="AC788" s="26">
        <f t="shared" si="64"/>
        <v>116.48049999999999</v>
      </c>
      <c r="AD788" s="10">
        <f t="shared" si="65"/>
        <v>1.463349056845455</v>
      </c>
      <c r="AE788" s="11">
        <f t="shared" si="63"/>
        <v>0.61568100505943346</v>
      </c>
      <c r="AF788" s="3"/>
    </row>
    <row r="789" spans="1:33" x14ac:dyDescent="0.2">
      <c r="A789" s="6" t="s">
        <v>5339</v>
      </c>
      <c r="C789" s="1">
        <f t="shared" si="61"/>
        <v>2875</v>
      </c>
      <c r="D789" s="7">
        <v>-949397</v>
      </c>
      <c r="E789" t="s">
        <v>98</v>
      </c>
      <c r="F789" s="1">
        <v>7103</v>
      </c>
      <c r="G789" s="1">
        <v>4229</v>
      </c>
      <c r="H789" t="s">
        <v>37</v>
      </c>
      <c r="I789" t="s">
        <v>5340</v>
      </c>
      <c r="J789" s="8"/>
      <c r="K789" t="s">
        <v>5341</v>
      </c>
      <c r="O789" s="6"/>
      <c r="P789" s="6"/>
      <c r="Q789" s="6"/>
      <c r="R789" s="9" t="e">
        <v>#N/A</v>
      </c>
      <c r="S789" s="8"/>
      <c r="U789" s="8"/>
      <c r="V789" s="26">
        <v>585</v>
      </c>
      <c r="W789" s="26">
        <v>708</v>
      </c>
      <c r="X789" s="26">
        <v>527</v>
      </c>
      <c r="Y789" s="26">
        <v>629</v>
      </c>
      <c r="Z789" s="26">
        <f t="shared" si="62"/>
        <v>586.24849999999992</v>
      </c>
      <c r="AA789" s="26">
        <f t="shared" si="62"/>
        <v>723.27949999999998</v>
      </c>
      <c r="AB789" s="26"/>
      <c r="AC789" s="26">
        <f t="shared" si="64"/>
        <v>654.7639999999999</v>
      </c>
      <c r="AD789" s="10">
        <f t="shared" si="65"/>
        <v>1.4632330112039234</v>
      </c>
      <c r="AE789" s="11">
        <f t="shared" si="63"/>
        <v>0.30304093546503891</v>
      </c>
      <c r="AF789" s="3"/>
    </row>
    <row r="790" spans="1:33" x14ac:dyDescent="0.2">
      <c r="A790" s="6" t="s">
        <v>5342</v>
      </c>
      <c r="C790" s="1">
        <f t="shared" si="61"/>
        <v>1482</v>
      </c>
      <c r="D790" s="7">
        <v>-635535</v>
      </c>
      <c r="E790" t="s">
        <v>66</v>
      </c>
      <c r="F790" s="1">
        <v>414814</v>
      </c>
      <c r="G790" s="1">
        <v>413333</v>
      </c>
      <c r="H790" t="s">
        <v>37</v>
      </c>
      <c r="I790" t="s">
        <v>5343</v>
      </c>
      <c r="J790" s="8"/>
      <c r="K790" t="s">
        <v>5344</v>
      </c>
      <c r="L790" t="s">
        <v>5345</v>
      </c>
      <c r="M790" t="s">
        <v>5346</v>
      </c>
      <c r="N790" t="s">
        <v>5346</v>
      </c>
      <c r="O790" s="6" t="s">
        <v>5347</v>
      </c>
      <c r="P790" s="6" t="s">
        <v>5346</v>
      </c>
      <c r="Q790" s="6" t="s">
        <v>55</v>
      </c>
      <c r="R790" s="9" t="s">
        <v>5348</v>
      </c>
      <c r="S790" s="8" t="s">
        <v>55</v>
      </c>
      <c r="U790" s="8"/>
      <c r="V790" s="26">
        <v>0</v>
      </c>
      <c r="W790" s="26">
        <v>9</v>
      </c>
      <c r="X790" s="26">
        <v>0</v>
      </c>
      <c r="Y790" s="26">
        <v>8</v>
      </c>
      <c r="Z790" s="26">
        <f t="shared" si="62"/>
        <v>1</v>
      </c>
      <c r="AA790" s="26">
        <f t="shared" si="62"/>
        <v>10.184000000000001</v>
      </c>
      <c r="AB790" s="26"/>
      <c r="AC790" s="26">
        <f t="shared" si="64"/>
        <v>5.5920000000000005</v>
      </c>
      <c r="AD790" s="10">
        <f t="shared" si="65"/>
        <v>1.462645367987792</v>
      </c>
      <c r="AE790" s="11">
        <f t="shared" si="63"/>
        <v>3.3482324192392707</v>
      </c>
      <c r="AF790" s="3"/>
    </row>
    <row r="791" spans="1:33" x14ac:dyDescent="0.2">
      <c r="A791" s="6" t="s">
        <v>5349</v>
      </c>
      <c r="B791" t="s">
        <v>5350</v>
      </c>
      <c r="C791" s="1">
        <f t="shared" si="61"/>
        <v>312</v>
      </c>
      <c r="D791" s="7">
        <v>-170839</v>
      </c>
      <c r="E791" t="s">
        <v>141</v>
      </c>
      <c r="F791" s="1">
        <v>86725</v>
      </c>
      <c r="G791" s="1">
        <v>87036</v>
      </c>
      <c r="H791" t="s">
        <v>49</v>
      </c>
      <c r="I791" t="s">
        <v>5351</v>
      </c>
      <c r="J791" s="8"/>
      <c r="K791" t="s">
        <v>5352</v>
      </c>
      <c r="L791" t="s">
        <v>5353</v>
      </c>
      <c r="M791" t="s">
        <v>5354</v>
      </c>
      <c r="N791" t="s">
        <v>5355</v>
      </c>
      <c r="O791" s="6" t="s">
        <v>5356</v>
      </c>
      <c r="P791" s="6" t="s">
        <v>5355</v>
      </c>
      <c r="Q791" s="6" t="s">
        <v>5350</v>
      </c>
      <c r="R791" s="9" t="s">
        <v>5357</v>
      </c>
      <c r="S791" s="8" t="s">
        <v>55</v>
      </c>
      <c r="U791" s="8"/>
      <c r="V791" s="26">
        <v>118</v>
      </c>
      <c r="W791" s="26">
        <v>200</v>
      </c>
      <c r="X791" s="26">
        <v>106</v>
      </c>
      <c r="Y791" s="26">
        <v>125</v>
      </c>
      <c r="Z791" s="26">
        <f t="shared" si="62"/>
        <v>118.88300000000001</v>
      </c>
      <c r="AA791" s="26">
        <f t="shared" si="62"/>
        <v>174.1875</v>
      </c>
      <c r="AB791" s="26"/>
      <c r="AC791" s="26">
        <f t="shared" si="64"/>
        <v>146.53525000000002</v>
      </c>
      <c r="AD791" s="10">
        <f t="shared" si="65"/>
        <v>1.4606063379178069</v>
      </c>
      <c r="AE791" s="11">
        <f t="shared" si="63"/>
        <v>0.55109866962297216</v>
      </c>
      <c r="AF791" s="3"/>
    </row>
    <row r="792" spans="1:33" x14ac:dyDescent="0.2">
      <c r="A792" s="6" t="s">
        <v>5358</v>
      </c>
      <c r="C792" s="1">
        <f t="shared" si="61"/>
        <v>363</v>
      </c>
      <c r="D792" s="7">
        <v>-761696</v>
      </c>
      <c r="E792" t="s">
        <v>66</v>
      </c>
      <c r="F792" s="1">
        <v>287732</v>
      </c>
      <c r="G792" s="1">
        <v>288094</v>
      </c>
      <c r="H792" t="s">
        <v>49</v>
      </c>
      <c r="I792" t="s">
        <v>5359</v>
      </c>
      <c r="J792" s="8"/>
      <c r="K792" t="s">
        <v>5360</v>
      </c>
      <c r="L792" t="s">
        <v>5361</v>
      </c>
      <c r="M792" t="s">
        <v>5362</v>
      </c>
      <c r="N792" t="s">
        <v>5362</v>
      </c>
      <c r="O792" s="6" t="s">
        <v>5363</v>
      </c>
      <c r="P792" s="6" t="s">
        <v>5362</v>
      </c>
      <c r="Q792" s="6" t="s">
        <v>5361</v>
      </c>
      <c r="R792" s="9" t="s">
        <v>2215</v>
      </c>
      <c r="S792" s="8" t="s">
        <v>55</v>
      </c>
      <c r="U792" s="8"/>
      <c r="V792" s="26">
        <v>38</v>
      </c>
      <c r="W792" s="26">
        <v>106</v>
      </c>
      <c r="X792" s="26">
        <v>64</v>
      </c>
      <c r="Y792" s="26">
        <v>69</v>
      </c>
      <c r="Z792" s="26">
        <f t="shared" si="62"/>
        <v>55.552</v>
      </c>
      <c r="AA792" s="26">
        <f t="shared" si="62"/>
        <v>94.399500000000003</v>
      </c>
      <c r="AB792" s="26"/>
      <c r="AC792" s="26">
        <f t="shared" si="64"/>
        <v>74.975750000000005</v>
      </c>
      <c r="AD792" s="10">
        <f t="shared" si="65"/>
        <v>1.4598955699522629</v>
      </c>
      <c r="AE792" s="11">
        <f t="shared" si="63"/>
        <v>0.76494036527862486</v>
      </c>
      <c r="AF792" s="3"/>
    </row>
    <row r="793" spans="1:33" x14ac:dyDescent="0.2">
      <c r="A793" s="6" t="s">
        <v>5364</v>
      </c>
      <c r="C793" s="1">
        <f t="shared" si="61"/>
        <v>4635</v>
      </c>
      <c r="D793" s="7">
        <v>-714251</v>
      </c>
      <c r="E793" t="s">
        <v>98</v>
      </c>
      <c r="F793" s="1">
        <v>238495</v>
      </c>
      <c r="G793" s="1">
        <v>243129</v>
      </c>
      <c r="H793" t="s">
        <v>49</v>
      </c>
      <c r="I793" t="s">
        <v>5365</v>
      </c>
      <c r="J793" s="8"/>
      <c r="K793" t="s">
        <v>5366</v>
      </c>
      <c r="L793" t="s">
        <v>5367</v>
      </c>
      <c r="M793" t="s">
        <v>5368</v>
      </c>
      <c r="N793" t="s">
        <v>5368</v>
      </c>
      <c r="O793" s="6" t="s">
        <v>5369</v>
      </c>
      <c r="P793" s="6" t="s">
        <v>5368</v>
      </c>
      <c r="Q793" s="6" t="s">
        <v>5367</v>
      </c>
      <c r="R793" s="9" t="s">
        <v>5370</v>
      </c>
      <c r="S793" s="8" t="s">
        <v>55</v>
      </c>
      <c r="U793" s="8"/>
      <c r="V793" s="26">
        <v>399</v>
      </c>
      <c r="W793" s="26">
        <v>545</v>
      </c>
      <c r="X793" s="26">
        <v>269</v>
      </c>
      <c r="Y793" s="26">
        <v>300</v>
      </c>
      <c r="Z793" s="26">
        <f t="shared" si="62"/>
        <v>349.92949999999996</v>
      </c>
      <c r="AA793" s="26">
        <f t="shared" si="62"/>
        <v>449.15</v>
      </c>
      <c r="AB793" s="26"/>
      <c r="AC793" s="26">
        <f t="shared" si="64"/>
        <v>399.53974999999997</v>
      </c>
      <c r="AD793" s="10">
        <f t="shared" si="65"/>
        <v>1.4598555704234957</v>
      </c>
      <c r="AE793" s="11">
        <f t="shared" si="63"/>
        <v>0.36013304108225536</v>
      </c>
      <c r="AF793" s="3"/>
    </row>
    <row r="794" spans="1:33" x14ac:dyDescent="0.2">
      <c r="A794" s="6" t="s">
        <v>5371</v>
      </c>
      <c r="C794" s="1">
        <f t="shared" si="61"/>
        <v>666</v>
      </c>
      <c r="D794" s="7">
        <v>672676</v>
      </c>
      <c r="E794" t="s">
        <v>141</v>
      </c>
      <c r="F794" s="1">
        <v>930728</v>
      </c>
      <c r="G794" s="1">
        <v>930063</v>
      </c>
      <c r="H794" t="s">
        <v>37</v>
      </c>
      <c r="I794" t="s">
        <v>5372</v>
      </c>
      <c r="J794" s="8"/>
      <c r="K794" t="s">
        <v>5373</v>
      </c>
      <c r="L794" t="s">
        <v>5374</v>
      </c>
      <c r="M794" t="s">
        <v>5375</v>
      </c>
      <c r="N794" t="s">
        <v>5375</v>
      </c>
      <c r="O794" s="6" t="s">
        <v>2200</v>
      </c>
      <c r="P794" s="6" t="s">
        <v>5375</v>
      </c>
      <c r="Q794" s="6" t="s">
        <v>5374</v>
      </c>
      <c r="R794" s="9" t="s">
        <v>5376</v>
      </c>
      <c r="S794" s="8" t="s">
        <v>44</v>
      </c>
      <c r="U794" s="8"/>
      <c r="V794" s="26">
        <v>83</v>
      </c>
      <c r="W794" s="26">
        <v>154</v>
      </c>
      <c r="X794" s="26">
        <v>88</v>
      </c>
      <c r="Y794" s="26">
        <v>106</v>
      </c>
      <c r="Z794" s="26">
        <f t="shared" si="62"/>
        <v>91.384</v>
      </c>
      <c r="AA794" s="26">
        <f t="shared" si="62"/>
        <v>140.06299999999999</v>
      </c>
      <c r="AB794" s="26"/>
      <c r="AC794" s="26">
        <f t="shared" si="64"/>
        <v>115.7235</v>
      </c>
      <c r="AD794" s="10">
        <f t="shared" si="65"/>
        <v>1.4596488897830155</v>
      </c>
      <c r="AE794" s="11">
        <f t="shared" si="63"/>
        <v>0.61606239617545844</v>
      </c>
      <c r="AF794" s="3"/>
    </row>
    <row r="795" spans="1:33" x14ac:dyDescent="0.2">
      <c r="A795" s="6" t="s">
        <v>5377</v>
      </c>
      <c r="C795" s="1">
        <f t="shared" si="61"/>
        <v>435</v>
      </c>
      <c r="D795" s="7">
        <v>74275</v>
      </c>
      <c r="E795" t="s">
        <v>98</v>
      </c>
      <c r="F795" s="1">
        <v>1029121</v>
      </c>
      <c r="G795" s="1">
        <v>1029555</v>
      </c>
      <c r="H795" t="s">
        <v>49</v>
      </c>
      <c r="I795" t="s">
        <v>5378</v>
      </c>
      <c r="J795" s="8"/>
      <c r="K795" t="s">
        <v>5379</v>
      </c>
      <c r="L795" t="s">
        <v>5380</v>
      </c>
      <c r="M795" t="s">
        <v>5380</v>
      </c>
      <c r="N795" t="s">
        <v>5380</v>
      </c>
      <c r="O795" s="6" t="s">
        <v>5381</v>
      </c>
      <c r="P795" s="6" t="s">
        <v>5380</v>
      </c>
      <c r="Q795" s="6" t="s">
        <v>55</v>
      </c>
      <c r="R795" s="9" t="s">
        <v>5382</v>
      </c>
      <c r="S795" s="8" t="s">
        <v>55</v>
      </c>
      <c r="U795" s="8"/>
      <c r="V795" s="26">
        <v>288</v>
      </c>
      <c r="W795" s="26">
        <v>389</v>
      </c>
      <c r="X795" s="26">
        <v>169</v>
      </c>
      <c r="Y795" s="26">
        <v>210</v>
      </c>
      <c r="Z795" s="26">
        <f t="shared" si="62"/>
        <v>238.87950000000001</v>
      </c>
      <c r="AA795" s="26">
        <f t="shared" si="62"/>
        <v>318.45499999999998</v>
      </c>
      <c r="AB795" s="26"/>
      <c r="AC795" s="26">
        <f t="shared" si="64"/>
        <v>278.66724999999997</v>
      </c>
      <c r="AD795" s="10">
        <f t="shared" si="65"/>
        <v>1.4583430018053436</v>
      </c>
      <c r="AE795" s="11">
        <f t="shared" si="63"/>
        <v>0.41480647274113563</v>
      </c>
      <c r="AF795" s="3"/>
    </row>
    <row r="796" spans="1:33" x14ac:dyDescent="0.2">
      <c r="A796" s="6" t="s">
        <v>5383</v>
      </c>
      <c r="C796" s="1">
        <f t="shared" si="61"/>
        <v>693</v>
      </c>
      <c r="D796" s="7">
        <v>-409206</v>
      </c>
      <c r="E796" t="s">
        <v>66</v>
      </c>
      <c r="F796" s="1">
        <v>640057</v>
      </c>
      <c r="G796" s="1">
        <v>640749</v>
      </c>
      <c r="H796" t="s">
        <v>49</v>
      </c>
      <c r="I796" t="s">
        <v>5384</v>
      </c>
      <c r="J796" s="8"/>
      <c r="K796" t="s">
        <v>5385</v>
      </c>
      <c r="L796" t="s">
        <v>5386</v>
      </c>
      <c r="M796" t="s">
        <v>5387</v>
      </c>
      <c r="N796" t="s">
        <v>5387</v>
      </c>
      <c r="O796" s="6" t="s">
        <v>5388</v>
      </c>
      <c r="P796" s="6" t="s">
        <v>5387</v>
      </c>
      <c r="Q796" s="6" t="s">
        <v>5386</v>
      </c>
      <c r="R796" s="9" t="s">
        <v>5389</v>
      </c>
      <c r="S796" s="8" t="s">
        <v>55</v>
      </c>
      <c r="U796" s="8"/>
      <c r="V796" s="26">
        <v>6</v>
      </c>
      <c r="W796" s="26">
        <v>32</v>
      </c>
      <c r="X796" s="26">
        <v>16</v>
      </c>
      <c r="Y796" s="26">
        <v>30</v>
      </c>
      <c r="Z796" s="26">
        <f t="shared" si="62"/>
        <v>12.888</v>
      </c>
      <c r="AA796" s="26">
        <f t="shared" si="62"/>
        <v>34.564999999999998</v>
      </c>
      <c r="AB796" s="26"/>
      <c r="AC796" s="26">
        <f t="shared" si="64"/>
        <v>23.726499999999998</v>
      </c>
      <c r="AD796" s="10">
        <f t="shared" si="65"/>
        <v>1.4552757229440081</v>
      </c>
      <c r="AE796" s="11">
        <f t="shared" si="63"/>
        <v>1.4232835264879735</v>
      </c>
      <c r="AF796" s="3"/>
    </row>
    <row r="797" spans="1:33" x14ac:dyDescent="0.2">
      <c r="A797" s="6" t="s">
        <v>5390</v>
      </c>
      <c r="C797" s="1">
        <f t="shared" si="61"/>
        <v>2091</v>
      </c>
      <c r="D797" s="7">
        <v>152031</v>
      </c>
      <c r="E797" t="s">
        <v>149</v>
      </c>
      <c r="F797" s="1">
        <v>943766</v>
      </c>
      <c r="G797" s="1">
        <v>945856</v>
      </c>
      <c r="H797" t="s">
        <v>49</v>
      </c>
      <c r="I797" t="s">
        <v>5391</v>
      </c>
      <c r="J797" s="8"/>
      <c r="K797" t="s">
        <v>5392</v>
      </c>
      <c r="L797" t="s">
        <v>5393</v>
      </c>
      <c r="N797" t="s">
        <v>5394</v>
      </c>
      <c r="O797" s="6" t="s">
        <v>5395</v>
      </c>
      <c r="P797" s="6" t="s">
        <v>5394</v>
      </c>
      <c r="Q797" s="6" t="s">
        <v>5393</v>
      </c>
      <c r="R797" s="9" t="s">
        <v>5396</v>
      </c>
      <c r="S797" s="8" t="s">
        <v>44</v>
      </c>
      <c r="U797" s="8"/>
      <c r="V797" s="26">
        <v>1322</v>
      </c>
      <c r="W797" s="26">
        <v>1531</v>
      </c>
      <c r="X797" s="26">
        <v>1096</v>
      </c>
      <c r="Y797" s="26">
        <v>1257</v>
      </c>
      <c r="Z797" s="26">
        <f t="shared" si="62"/>
        <v>1270.828</v>
      </c>
      <c r="AA797" s="26">
        <f t="shared" si="62"/>
        <v>1502.4735000000001</v>
      </c>
      <c r="AB797" s="26"/>
      <c r="AC797" s="26">
        <f t="shared" si="64"/>
        <v>1386.65075</v>
      </c>
      <c r="AD797" s="10">
        <f t="shared" si="65"/>
        <v>1.4526669316659524</v>
      </c>
      <c r="AE797" s="11">
        <f t="shared" si="63"/>
        <v>0.24157076326834864</v>
      </c>
      <c r="AF797" s="3"/>
    </row>
    <row r="798" spans="1:33" x14ac:dyDescent="0.2">
      <c r="A798" s="6" t="s">
        <v>5397</v>
      </c>
      <c r="C798" s="1">
        <f t="shared" si="61"/>
        <v>2211</v>
      </c>
      <c r="D798" s="7">
        <v>-727275</v>
      </c>
      <c r="E798" t="s">
        <v>149</v>
      </c>
      <c r="F798" s="1">
        <v>64400</v>
      </c>
      <c r="G798" s="1">
        <v>66610</v>
      </c>
      <c r="H798" t="s">
        <v>49</v>
      </c>
      <c r="I798" t="s">
        <v>5398</v>
      </c>
      <c r="J798" s="8"/>
      <c r="K798" t="s">
        <v>5399</v>
      </c>
      <c r="L798" t="s">
        <v>5400</v>
      </c>
      <c r="M798" t="s">
        <v>5401</v>
      </c>
      <c r="N798" t="s">
        <v>5401</v>
      </c>
      <c r="O798" s="6" t="s">
        <v>5402</v>
      </c>
      <c r="P798" s="6" t="s">
        <v>5401</v>
      </c>
      <c r="Q798" s="6" t="s">
        <v>5400</v>
      </c>
      <c r="R798" s="9" t="s">
        <v>5403</v>
      </c>
      <c r="S798" s="8" t="s">
        <v>55</v>
      </c>
      <c r="U798" s="8"/>
      <c r="V798" s="26">
        <v>652</v>
      </c>
      <c r="W798" s="26">
        <v>870</v>
      </c>
      <c r="X798" s="26">
        <v>577</v>
      </c>
      <c r="Y798" s="26">
        <v>609</v>
      </c>
      <c r="Z798" s="26">
        <f t="shared" si="62"/>
        <v>647.52350000000001</v>
      </c>
      <c r="AA798" s="26">
        <f t="shared" si="62"/>
        <v>792.56950000000006</v>
      </c>
      <c r="AB798" s="26"/>
      <c r="AC798" s="26">
        <f t="shared" si="64"/>
        <v>720.04650000000004</v>
      </c>
      <c r="AD798" s="10">
        <f t="shared" si="65"/>
        <v>1.452183354852423</v>
      </c>
      <c r="AE798" s="11">
        <f t="shared" si="63"/>
        <v>0.29160489775413861</v>
      </c>
      <c r="AF798" s="3"/>
    </row>
    <row r="799" spans="1:33" x14ac:dyDescent="0.2">
      <c r="A799" s="6" t="s">
        <v>5404</v>
      </c>
      <c r="C799" s="1">
        <f t="shared" si="61"/>
        <v>666</v>
      </c>
      <c r="D799" s="7">
        <v>699313</v>
      </c>
      <c r="E799" t="s">
        <v>48</v>
      </c>
      <c r="F799" s="1">
        <v>916357</v>
      </c>
      <c r="G799" s="1">
        <v>917022</v>
      </c>
      <c r="H799" t="s">
        <v>49</v>
      </c>
      <c r="I799" t="s">
        <v>5405</v>
      </c>
      <c r="J799" s="8"/>
      <c r="K799" t="s">
        <v>5406</v>
      </c>
      <c r="L799" t="s">
        <v>5407</v>
      </c>
      <c r="M799" t="s">
        <v>5407</v>
      </c>
      <c r="N799" t="s">
        <v>5407</v>
      </c>
      <c r="O799" s="6" t="s">
        <v>5408</v>
      </c>
      <c r="P799" s="6" t="s">
        <v>5407</v>
      </c>
      <c r="Q799" s="6" t="s">
        <v>55</v>
      </c>
      <c r="R799" s="9" t="s">
        <v>5409</v>
      </c>
      <c r="S799" s="8" t="s">
        <v>55</v>
      </c>
      <c r="U799" s="8"/>
      <c r="V799" s="26">
        <v>725</v>
      </c>
      <c r="W799" s="26">
        <v>873</v>
      </c>
      <c r="X799" s="26">
        <v>648</v>
      </c>
      <c r="Y799" s="26">
        <v>755</v>
      </c>
      <c r="Z799" s="26">
        <f t="shared" si="62"/>
        <v>723.46399999999994</v>
      </c>
      <c r="AA799" s="26">
        <f t="shared" si="62"/>
        <v>879.55250000000001</v>
      </c>
      <c r="AB799" s="26"/>
      <c r="AC799" s="26">
        <f t="shared" si="64"/>
        <v>801.50824999999998</v>
      </c>
      <c r="AD799" s="10">
        <f t="shared" si="65"/>
        <v>1.4517797202360772</v>
      </c>
      <c r="AE799" s="11">
        <f t="shared" si="63"/>
        <v>0.28184846475508102</v>
      </c>
      <c r="AF799" s="3"/>
    </row>
    <row r="800" spans="1:33" x14ac:dyDescent="0.2">
      <c r="A800" s="6" t="s">
        <v>5410</v>
      </c>
      <c r="C800" s="1">
        <f t="shared" si="61"/>
        <v>4608</v>
      </c>
      <c r="D800" s="7">
        <v>63799</v>
      </c>
      <c r="E800" t="s">
        <v>270</v>
      </c>
      <c r="F800" s="1">
        <v>312086</v>
      </c>
      <c r="G800" s="1">
        <v>307479</v>
      </c>
      <c r="H800" t="s">
        <v>37</v>
      </c>
      <c r="I800" t="s">
        <v>5411</v>
      </c>
      <c r="J800" s="8"/>
      <c r="K800" t="s">
        <v>5412</v>
      </c>
      <c r="M800" t="s">
        <v>5413</v>
      </c>
      <c r="N800" t="s">
        <v>5413</v>
      </c>
      <c r="O800" s="6" t="s">
        <v>5414</v>
      </c>
      <c r="P800" s="6" t="s">
        <v>5413</v>
      </c>
      <c r="Q800" s="6" t="s">
        <v>5415</v>
      </c>
      <c r="R800" s="9" t="s">
        <v>5416</v>
      </c>
      <c r="S800" s="8" t="s">
        <v>55</v>
      </c>
      <c r="U800" s="8"/>
      <c r="V800" s="26">
        <v>760</v>
      </c>
      <c r="W800" s="26">
        <v>953</v>
      </c>
      <c r="X800" s="26">
        <v>621</v>
      </c>
      <c r="Y800" s="26">
        <v>691</v>
      </c>
      <c r="Z800" s="26">
        <f t="shared" si="62"/>
        <v>725.96550000000002</v>
      </c>
      <c r="AA800" s="26">
        <f t="shared" si="62"/>
        <v>882.08050000000003</v>
      </c>
      <c r="AB800" s="26"/>
      <c r="AC800" s="26">
        <f t="shared" si="64"/>
        <v>804.02300000000002</v>
      </c>
      <c r="AD800" s="10">
        <f t="shared" si="65"/>
        <v>1.4488610844492742</v>
      </c>
      <c r="AE800" s="11">
        <f t="shared" si="63"/>
        <v>0.28100933555175994</v>
      </c>
      <c r="AF800" s="3"/>
      <c r="AG800" s="2">
        <v>0</v>
      </c>
    </row>
    <row r="801" spans="1:33" x14ac:dyDescent="0.2">
      <c r="A801" s="6" t="s">
        <v>5417</v>
      </c>
      <c r="C801" s="1">
        <f t="shared" si="61"/>
        <v>1062</v>
      </c>
      <c r="D801" s="7">
        <v>760840</v>
      </c>
      <c r="E801" t="s">
        <v>141</v>
      </c>
      <c r="F801" s="1">
        <v>1018029</v>
      </c>
      <c r="G801" s="1">
        <v>1019090</v>
      </c>
      <c r="H801" t="s">
        <v>49</v>
      </c>
      <c r="I801" t="s">
        <v>5418</v>
      </c>
      <c r="J801" s="8"/>
      <c r="K801" t="s">
        <v>5419</v>
      </c>
      <c r="L801" t="s">
        <v>5420</v>
      </c>
      <c r="M801" t="s">
        <v>5420</v>
      </c>
      <c r="N801" t="s">
        <v>5420</v>
      </c>
      <c r="O801" s="6" t="s">
        <v>5421</v>
      </c>
      <c r="P801" s="6" t="s">
        <v>5420</v>
      </c>
      <c r="Q801" s="6" t="s">
        <v>55</v>
      </c>
      <c r="R801" s="9" t="s">
        <v>5348</v>
      </c>
      <c r="S801" s="8" t="s">
        <v>55</v>
      </c>
      <c r="U801" s="8"/>
      <c r="V801" s="26">
        <v>228</v>
      </c>
      <c r="W801" s="26">
        <v>301</v>
      </c>
      <c r="X801" s="26">
        <v>206</v>
      </c>
      <c r="Y801" s="26">
        <v>265</v>
      </c>
      <c r="Z801" s="26">
        <f t="shared" si="62"/>
        <v>229.43299999999999</v>
      </c>
      <c r="AA801" s="26">
        <f t="shared" si="62"/>
        <v>306.65750000000003</v>
      </c>
      <c r="AB801" s="26"/>
      <c r="AC801" s="26">
        <f t="shared" si="64"/>
        <v>268.04525000000001</v>
      </c>
      <c r="AD801" s="10">
        <f t="shared" si="65"/>
        <v>1.4480606363255684</v>
      </c>
      <c r="AE801" s="11">
        <f t="shared" si="63"/>
        <v>0.41855532256397987</v>
      </c>
      <c r="AF801" s="3"/>
    </row>
    <row r="802" spans="1:33" x14ac:dyDescent="0.2">
      <c r="A802" s="6" t="s">
        <v>5422</v>
      </c>
      <c r="C802" s="1">
        <f t="shared" si="61"/>
        <v>1923</v>
      </c>
      <c r="D802" s="7">
        <v>-9064</v>
      </c>
      <c r="E802" t="s">
        <v>58</v>
      </c>
      <c r="F802" s="1">
        <v>69203</v>
      </c>
      <c r="G802" s="1">
        <v>67281</v>
      </c>
      <c r="H802" t="s">
        <v>37</v>
      </c>
      <c r="I802" t="s">
        <v>5423</v>
      </c>
      <c r="J802" s="8"/>
      <c r="K802" t="s">
        <v>5424</v>
      </c>
      <c r="L802" t="s">
        <v>5425</v>
      </c>
      <c r="M802" t="s">
        <v>5426</v>
      </c>
      <c r="N802" t="s">
        <v>5426</v>
      </c>
      <c r="O802" s="6" t="s">
        <v>5427</v>
      </c>
      <c r="P802" s="6" t="s">
        <v>5426</v>
      </c>
      <c r="Q802" s="6" t="s">
        <v>5425</v>
      </c>
      <c r="R802" s="9" t="s">
        <v>5428</v>
      </c>
      <c r="S802" s="8" t="s">
        <v>55</v>
      </c>
      <c r="U802" s="8"/>
      <c r="V802" s="26">
        <v>81</v>
      </c>
      <c r="W802" s="26">
        <v>122</v>
      </c>
      <c r="X802" s="26">
        <v>132</v>
      </c>
      <c r="Y802" s="26">
        <v>182</v>
      </c>
      <c r="Z802" s="26">
        <f t="shared" si="62"/>
        <v>114.82599999999999</v>
      </c>
      <c r="AA802" s="26">
        <f t="shared" si="62"/>
        <v>168.56100000000001</v>
      </c>
      <c r="AB802" s="26"/>
      <c r="AC802" s="26">
        <f t="shared" si="64"/>
        <v>141.6935</v>
      </c>
      <c r="AD802" s="10">
        <f t="shared" si="65"/>
        <v>1.4449595384325871</v>
      </c>
      <c r="AE802" s="11">
        <f t="shared" si="63"/>
        <v>0.55382143038515486</v>
      </c>
      <c r="AF802" s="3"/>
    </row>
    <row r="803" spans="1:33" x14ac:dyDescent="0.2">
      <c r="A803" s="6" t="s">
        <v>5429</v>
      </c>
      <c r="C803" s="1">
        <f t="shared" si="61"/>
        <v>2793</v>
      </c>
      <c r="D803" s="7">
        <v>748968</v>
      </c>
      <c r="E803" t="s">
        <v>328</v>
      </c>
      <c r="F803" s="1">
        <v>808355</v>
      </c>
      <c r="G803" s="1">
        <v>811147</v>
      </c>
      <c r="H803" t="s">
        <v>49</v>
      </c>
      <c r="I803" t="s">
        <v>5430</v>
      </c>
      <c r="J803" s="8"/>
      <c r="K803" t="s">
        <v>5431</v>
      </c>
      <c r="L803" t="s">
        <v>5432</v>
      </c>
      <c r="M803" t="s">
        <v>5433</v>
      </c>
      <c r="N803" t="s">
        <v>5433</v>
      </c>
      <c r="O803" s="6" t="s">
        <v>5434</v>
      </c>
      <c r="P803" s="6" t="s">
        <v>5433</v>
      </c>
      <c r="Q803" s="6" t="s">
        <v>5432</v>
      </c>
      <c r="R803" s="9" t="s">
        <v>5435</v>
      </c>
      <c r="S803" s="8" t="s">
        <v>55</v>
      </c>
      <c r="U803" s="8"/>
      <c r="V803" s="26">
        <v>459</v>
      </c>
      <c r="W803" s="26">
        <v>578</v>
      </c>
      <c r="X803" s="26">
        <v>394</v>
      </c>
      <c r="Y803" s="26">
        <v>467</v>
      </c>
      <c r="Z803" s="26">
        <f t="shared" si="62"/>
        <v>449.36699999999996</v>
      </c>
      <c r="AA803" s="26">
        <f t="shared" si="62"/>
        <v>563.42849999999999</v>
      </c>
      <c r="AB803" s="26"/>
      <c r="AC803" s="26">
        <f t="shared" si="64"/>
        <v>506.39774999999997</v>
      </c>
      <c r="AD803" s="10">
        <f t="shared" si="65"/>
        <v>1.4429865176621006</v>
      </c>
      <c r="AE803" s="11">
        <f t="shared" si="63"/>
        <v>0.32633835990829191</v>
      </c>
      <c r="AF803" s="3"/>
    </row>
    <row r="804" spans="1:33" x14ac:dyDescent="0.2">
      <c r="A804" s="6" t="s">
        <v>5436</v>
      </c>
      <c r="C804" s="1">
        <f t="shared" si="61"/>
        <v>1497</v>
      </c>
      <c r="D804" s="7">
        <v>32018</v>
      </c>
      <c r="E804" t="s">
        <v>270</v>
      </c>
      <c r="F804" s="1">
        <v>277254</v>
      </c>
      <c r="G804" s="1">
        <v>278750</v>
      </c>
      <c r="H804" t="s">
        <v>49</v>
      </c>
      <c r="I804" t="s">
        <v>5437</v>
      </c>
      <c r="J804" s="8"/>
      <c r="K804" t="s">
        <v>5438</v>
      </c>
      <c r="N804" t="s">
        <v>5439</v>
      </c>
      <c r="O804" s="6" t="s">
        <v>5440</v>
      </c>
      <c r="P804" s="6" t="s">
        <v>5439</v>
      </c>
      <c r="Q804" s="6" t="s">
        <v>5441</v>
      </c>
      <c r="R804" s="9" t="s">
        <v>5442</v>
      </c>
      <c r="S804" s="8" t="s">
        <v>44</v>
      </c>
      <c r="U804" s="8"/>
      <c r="V804" s="26">
        <v>451</v>
      </c>
      <c r="W804" s="26">
        <v>567</v>
      </c>
      <c r="X804" s="26">
        <v>379</v>
      </c>
      <c r="Y804" s="26">
        <v>452</v>
      </c>
      <c r="Z804" s="26">
        <f t="shared" si="62"/>
        <v>437.03449999999998</v>
      </c>
      <c r="AA804" s="26">
        <f t="shared" si="62"/>
        <v>549.14599999999996</v>
      </c>
      <c r="AB804" s="26"/>
      <c r="AC804" s="26">
        <f t="shared" si="64"/>
        <v>493.09024999999997</v>
      </c>
      <c r="AD804" s="10">
        <f t="shared" si="65"/>
        <v>1.4429496182217858</v>
      </c>
      <c r="AE804" s="11">
        <f t="shared" si="63"/>
        <v>0.32944259355016858</v>
      </c>
      <c r="AF804" s="3"/>
      <c r="AG804" s="2">
        <v>0</v>
      </c>
    </row>
    <row r="805" spans="1:33" x14ac:dyDescent="0.2">
      <c r="A805" s="6" t="s">
        <v>5443</v>
      </c>
      <c r="C805" s="1">
        <f t="shared" si="61"/>
        <v>930</v>
      </c>
      <c r="D805" s="7">
        <v>230262</v>
      </c>
      <c r="E805" t="s">
        <v>58</v>
      </c>
      <c r="F805" s="1">
        <v>308032</v>
      </c>
      <c r="G805" s="1">
        <v>307103</v>
      </c>
      <c r="H805" t="s">
        <v>37</v>
      </c>
      <c r="I805" t="s">
        <v>5444</v>
      </c>
      <c r="J805" s="8"/>
      <c r="K805" t="s">
        <v>5445</v>
      </c>
      <c r="L805" t="s">
        <v>5446</v>
      </c>
      <c r="M805" t="s">
        <v>5447</v>
      </c>
      <c r="N805" t="s">
        <v>5447</v>
      </c>
      <c r="O805" s="6" t="s">
        <v>5448</v>
      </c>
      <c r="P805" s="6" t="s">
        <v>5447</v>
      </c>
      <c r="Q805" s="6" t="s">
        <v>5446</v>
      </c>
      <c r="R805" s="9" t="s">
        <v>5449</v>
      </c>
      <c r="S805" s="8" t="s">
        <v>55</v>
      </c>
      <c r="U805" s="8"/>
      <c r="V805" s="26">
        <v>260</v>
      </c>
      <c r="W805" s="26">
        <v>420</v>
      </c>
      <c r="X805" s="26">
        <v>281</v>
      </c>
      <c r="Y805" s="26">
        <v>279</v>
      </c>
      <c r="Z805" s="26">
        <f t="shared" si="62"/>
        <v>287.09550000000002</v>
      </c>
      <c r="AA805" s="26">
        <f t="shared" si="62"/>
        <v>374.35450000000003</v>
      </c>
      <c r="AB805" s="26"/>
      <c r="AC805" s="26">
        <f t="shared" si="64"/>
        <v>330.72500000000002</v>
      </c>
      <c r="AD805" s="10">
        <f t="shared" si="65"/>
        <v>1.4425120504656435</v>
      </c>
      <c r="AE805" s="11">
        <f t="shared" si="63"/>
        <v>0.38287437915160089</v>
      </c>
      <c r="AF805" s="3"/>
    </row>
    <row r="806" spans="1:33" x14ac:dyDescent="0.2">
      <c r="A806" s="6" t="s">
        <v>5450</v>
      </c>
      <c r="C806" s="1">
        <f t="shared" si="61"/>
        <v>795</v>
      </c>
      <c r="D806" s="7">
        <v>-61098</v>
      </c>
      <c r="E806" t="s">
        <v>89</v>
      </c>
      <c r="F806" s="1">
        <v>165544</v>
      </c>
      <c r="G806" s="1">
        <v>164750</v>
      </c>
      <c r="H806" t="s">
        <v>37</v>
      </c>
      <c r="I806" t="s">
        <v>5451</v>
      </c>
      <c r="J806" s="8"/>
      <c r="K806" t="s">
        <v>5452</v>
      </c>
      <c r="L806" t="s">
        <v>5453</v>
      </c>
      <c r="M806" t="s">
        <v>5454</v>
      </c>
      <c r="N806" t="s">
        <v>5454</v>
      </c>
      <c r="O806" s="6" t="s">
        <v>5455</v>
      </c>
      <c r="P806" s="6" t="s">
        <v>5454</v>
      </c>
      <c r="Q806" s="6" t="s">
        <v>5453</v>
      </c>
      <c r="R806" s="9" t="s">
        <v>5456</v>
      </c>
      <c r="S806" s="8" t="s">
        <v>55</v>
      </c>
      <c r="U806" s="8"/>
      <c r="V806" s="26">
        <v>809</v>
      </c>
      <c r="W806" s="26">
        <v>1001</v>
      </c>
      <c r="X806" s="26">
        <v>639</v>
      </c>
      <c r="Y806" s="26">
        <v>716</v>
      </c>
      <c r="Z806" s="26">
        <f t="shared" si="62"/>
        <v>760.46450000000004</v>
      </c>
      <c r="AA806" s="26">
        <f t="shared" si="62"/>
        <v>920.71800000000007</v>
      </c>
      <c r="AB806" s="26"/>
      <c r="AC806" s="26">
        <f t="shared" si="64"/>
        <v>840.59125000000006</v>
      </c>
      <c r="AD806" s="10">
        <f t="shared" si="65"/>
        <v>1.4419648183126084</v>
      </c>
      <c r="AE806" s="11">
        <f t="shared" si="63"/>
        <v>0.27587844979250792</v>
      </c>
      <c r="AF806" s="3"/>
    </row>
    <row r="807" spans="1:33" x14ac:dyDescent="0.2">
      <c r="A807" s="6" t="s">
        <v>5457</v>
      </c>
      <c r="C807" s="1">
        <f t="shared" si="61"/>
        <v>504</v>
      </c>
      <c r="D807" s="7">
        <v>-493089</v>
      </c>
      <c r="E807" t="s">
        <v>74</v>
      </c>
      <c r="F807" s="1">
        <v>493841</v>
      </c>
      <c r="G807" s="1">
        <v>494344</v>
      </c>
      <c r="H807" t="s">
        <v>49</v>
      </c>
      <c r="I807" t="s">
        <v>5458</v>
      </c>
      <c r="J807" s="8"/>
      <c r="K807" t="s">
        <v>5459</v>
      </c>
      <c r="L807" t="s">
        <v>5460</v>
      </c>
      <c r="M807" t="s">
        <v>5461</v>
      </c>
      <c r="N807" t="s">
        <v>5461</v>
      </c>
      <c r="O807" s="6" t="s">
        <v>5462</v>
      </c>
      <c r="P807" s="6" t="s">
        <v>5461</v>
      </c>
      <c r="Q807" s="6" t="s">
        <v>5460</v>
      </c>
      <c r="R807" s="9" t="s">
        <v>132</v>
      </c>
      <c r="S807" s="8" t="s">
        <v>55</v>
      </c>
      <c r="U807" s="8"/>
      <c r="V807" s="26">
        <v>144</v>
      </c>
      <c r="W807" s="26">
        <v>246</v>
      </c>
      <c r="X807" s="26">
        <v>199</v>
      </c>
      <c r="Y807" s="26">
        <v>218</v>
      </c>
      <c r="Z807" s="26">
        <f t="shared" si="62"/>
        <v>183.5445</v>
      </c>
      <c r="AA807" s="26">
        <f t="shared" si="62"/>
        <v>251.63900000000001</v>
      </c>
      <c r="AB807" s="26"/>
      <c r="AC807" s="26">
        <f t="shared" si="64"/>
        <v>217.59174999999999</v>
      </c>
      <c r="AD807" s="10">
        <f t="shared" si="65"/>
        <v>1.441484047265182</v>
      </c>
      <c r="AE807" s="11">
        <f t="shared" si="63"/>
        <v>0.4552256500580853</v>
      </c>
      <c r="AF807" s="3"/>
    </row>
    <row r="808" spans="1:33" x14ac:dyDescent="0.2">
      <c r="A808" s="6" t="s">
        <v>5463</v>
      </c>
      <c r="C808" s="1">
        <f t="shared" si="61"/>
        <v>924</v>
      </c>
      <c r="D808" s="7">
        <v>782450</v>
      </c>
      <c r="E808" t="s">
        <v>48</v>
      </c>
      <c r="F808" s="1">
        <v>1000288</v>
      </c>
      <c r="G808" s="1">
        <v>999365</v>
      </c>
      <c r="H808" t="s">
        <v>37</v>
      </c>
      <c r="I808" t="s">
        <v>5464</v>
      </c>
      <c r="J808" s="8"/>
      <c r="K808" t="s">
        <v>5465</v>
      </c>
      <c r="L808" t="s">
        <v>5466</v>
      </c>
      <c r="M808" t="s">
        <v>5467</v>
      </c>
      <c r="N808" t="s">
        <v>5467</v>
      </c>
      <c r="O808" s="6" t="s">
        <v>5468</v>
      </c>
      <c r="P808" s="6" t="s">
        <v>5467</v>
      </c>
      <c r="Q808" s="6" t="s">
        <v>5466</v>
      </c>
      <c r="R808" s="9" t="s">
        <v>5469</v>
      </c>
      <c r="S808" s="8" t="s">
        <v>55</v>
      </c>
      <c r="U808" s="8"/>
      <c r="V808" s="26">
        <v>240</v>
      </c>
      <c r="W808" s="26">
        <v>296</v>
      </c>
      <c r="X808" s="26">
        <v>192</v>
      </c>
      <c r="Y808" s="26">
        <v>265</v>
      </c>
      <c r="Z808" s="26">
        <f t="shared" si="62"/>
        <v>227.65600000000001</v>
      </c>
      <c r="AA808" s="26">
        <f t="shared" si="62"/>
        <v>304.15750000000003</v>
      </c>
      <c r="AB808" s="26"/>
      <c r="AC808" s="26">
        <f t="shared" si="64"/>
        <v>265.90674999999999</v>
      </c>
      <c r="AD808" s="10">
        <f t="shared" si="65"/>
        <v>1.4412049437770833</v>
      </c>
      <c r="AE808" s="11">
        <f t="shared" si="63"/>
        <v>0.41796309613778193</v>
      </c>
      <c r="AF808" s="3"/>
    </row>
    <row r="809" spans="1:33" x14ac:dyDescent="0.2">
      <c r="A809" s="6" t="s">
        <v>5470</v>
      </c>
      <c r="B809" t="s">
        <v>5471</v>
      </c>
      <c r="C809" s="1">
        <f t="shared" si="61"/>
        <v>1629</v>
      </c>
      <c r="D809" s="7">
        <v>39692</v>
      </c>
      <c r="E809" t="s">
        <v>328</v>
      </c>
      <c r="F809" s="1">
        <v>99661</v>
      </c>
      <c r="G809" s="1">
        <v>101289</v>
      </c>
      <c r="H809" t="s">
        <v>49</v>
      </c>
      <c r="I809" t="s">
        <v>5472</v>
      </c>
      <c r="J809" s="8"/>
      <c r="K809" t="s">
        <v>5473</v>
      </c>
      <c r="L809" t="s">
        <v>5474</v>
      </c>
      <c r="M809" t="s">
        <v>5475</v>
      </c>
      <c r="N809" t="s">
        <v>5475</v>
      </c>
      <c r="O809" s="6" t="s">
        <v>5476</v>
      </c>
      <c r="P809" s="6" t="s">
        <v>5475</v>
      </c>
      <c r="Q809" s="6" t="s">
        <v>5474</v>
      </c>
      <c r="R809" s="9" t="s">
        <v>5477</v>
      </c>
      <c r="S809" s="8" t="s">
        <v>55</v>
      </c>
      <c r="U809" s="8"/>
      <c r="V809" s="26">
        <v>1449</v>
      </c>
      <c r="W809" s="26">
        <v>1823</v>
      </c>
      <c r="X809" s="26">
        <v>1265</v>
      </c>
      <c r="Y809" s="26">
        <v>1308</v>
      </c>
      <c r="Z809" s="26">
        <f t="shared" si="62"/>
        <v>1428.2075</v>
      </c>
      <c r="AA809" s="26">
        <f t="shared" si="62"/>
        <v>1678.3340000000001</v>
      </c>
      <c r="AB809" s="26"/>
      <c r="AC809" s="26">
        <f t="shared" si="64"/>
        <v>1553.2707500000001</v>
      </c>
      <c r="AD809" s="10">
        <f t="shared" si="65"/>
        <v>1.4403898644697508</v>
      </c>
      <c r="AE809" s="11">
        <f t="shared" si="63"/>
        <v>0.23282425113089672</v>
      </c>
      <c r="AF809" s="3"/>
      <c r="AG809" s="2">
        <v>0</v>
      </c>
    </row>
    <row r="810" spans="1:33" x14ac:dyDescent="0.2">
      <c r="A810" s="6" t="s">
        <v>5478</v>
      </c>
      <c r="C810" s="1">
        <f t="shared" si="61"/>
        <v>972</v>
      </c>
      <c r="D810" s="7">
        <v>487491</v>
      </c>
      <c r="E810" t="s">
        <v>89</v>
      </c>
      <c r="F810" s="1">
        <v>714221</v>
      </c>
      <c r="G810" s="1">
        <v>713250</v>
      </c>
      <c r="H810" t="s">
        <v>37</v>
      </c>
      <c r="I810" t="s">
        <v>5479</v>
      </c>
      <c r="J810" s="8"/>
      <c r="K810" t="s">
        <v>5480</v>
      </c>
      <c r="L810" t="s">
        <v>5481</v>
      </c>
      <c r="N810" t="s">
        <v>5482</v>
      </c>
      <c r="O810" s="6" t="s">
        <v>5483</v>
      </c>
      <c r="P810" s="6" t="s">
        <v>5482</v>
      </c>
      <c r="Q810" s="6" t="s">
        <v>5481</v>
      </c>
      <c r="R810" s="9" t="s">
        <v>5484</v>
      </c>
      <c r="S810" s="8" t="s">
        <v>44</v>
      </c>
      <c r="U810" s="8"/>
      <c r="V810" s="26">
        <v>323</v>
      </c>
      <c r="W810" s="26">
        <v>401</v>
      </c>
      <c r="X810" s="26">
        <v>273</v>
      </c>
      <c r="Y810" s="26">
        <v>349</v>
      </c>
      <c r="Z810" s="26">
        <f t="shared" si="62"/>
        <v>314.1515</v>
      </c>
      <c r="AA810" s="26">
        <f t="shared" si="62"/>
        <v>405.83950000000004</v>
      </c>
      <c r="AB810" s="26"/>
      <c r="AC810" s="26">
        <f t="shared" si="64"/>
        <v>359.99549999999999</v>
      </c>
      <c r="AD810" s="10">
        <f t="shared" si="65"/>
        <v>1.438992122789567</v>
      </c>
      <c r="AE810" s="11">
        <f t="shared" si="63"/>
        <v>0.36944881952995701</v>
      </c>
      <c r="AF810" s="3"/>
      <c r="AG810" s="2">
        <v>0</v>
      </c>
    </row>
    <row r="811" spans="1:33" x14ac:dyDescent="0.2">
      <c r="A811" s="6" t="s">
        <v>5485</v>
      </c>
      <c r="B811" t="s">
        <v>5486</v>
      </c>
      <c r="C811" s="1">
        <f t="shared" si="61"/>
        <v>2661</v>
      </c>
      <c r="D811" s="7">
        <v>-260142</v>
      </c>
      <c r="E811" t="s">
        <v>149</v>
      </c>
      <c r="F811" s="1">
        <v>531308</v>
      </c>
      <c r="G811" s="1">
        <v>533968</v>
      </c>
      <c r="H811" t="s">
        <v>49</v>
      </c>
      <c r="I811" t="s">
        <v>5487</v>
      </c>
      <c r="J811" s="8"/>
      <c r="K811" t="s">
        <v>5488</v>
      </c>
      <c r="L811" t="s">
        <v>5486</v>
      </c>
      <c r="M811" t="s">
        <v>5489</v>
      </c>
      <c r="N811" t="s">
        <v>5489</v>
      </c>
      <c r="O811" s="6" t="s">
        <v>5490</v>
      </c>
      <c r="P811" s="6" t="s">
        <v>5489</v>
      </c>
      <c r="Q811" s="6" t="s">
        <v>5486</v>
      </c>
      <c r="R811" s="9" t="s">
        <v>5491</v>
      </c>
      <c r="S811" s="8" t="s">
        <v>55</v>
      </c>
      <c r="U811" s="8"/>
      <c r="V811" s="26">
        <v>1316</v>
      </c>
      <c r="W811" s="26">
        <v>1516</v>
      </c>
      <c r="X811" s="26">
        <v>1001</v>
      </c>
      <c r="Y811" s="26">
        <v>1158</v>
      </c>
      <c r="Z811" s="26">
        <f t="shared" si="62"/>
        <v>1215.0554999999999</v>
      </c>
      <c r="AA811" s="26">
        <f t="shared" si="62"/>
        <v>1437.009</v>
      </c>
      <c r="AB811" s="26"/>
      <c r="AC811" s="26">
        <f t="shared" si="64"/>
        <v>1326.03225</v>
      </c>
      <c r="AD811" s="10">
        <f t="shared" si="65"/>
        <v>1.4388541457812638</v>
      </c>
      <c r="AE811" s="11">
        <f t="shared" si="63"/>
        <v>0.24204688422472656</v>
      </c>
      <c r="AF811" s="3"/>
    </row>
    <row r="812" spans="1:33" x14ac:dyDescent="0.2">
      <c r="A812" s="6" t="s">
        <v>5492</v>
      </c>
      <c r="C812" s="1">
        <f t="shared" si="61"/>
        <v>3066</v>
      </c>
      <c r="D812" s="7">
        <v>-609426</v>
      </c>
      <c r="E812" t="s">
        <v>98</v>
      </c>
      <c r="F812" s="1">
        <v>347169</v>
      </c>
      <c r="G812" s="1">
        <v>344104</v>
      </c>
      <c r="H812" t="s">
        <v>37</v>
      </c>
      <c r="I812" t="s">
        <v>5493</v>
      </c>
      <c r="J812" s="8"/>
      <c r="K812" t="s">
        <v>5494</v>
      </c>
      <c r="N812" t="s">
        <v>5495</v>
      </c>
      <c r="O812" s="6" t="s">
        <v>5496</v>
      </c>
      <c r="P812" s="6" t="s">
        <v>5495</v>
      </c>
      <c r="Q812" s="6" t="s">
        <v>5497</v>
      </c>
      <c r="R812" s="9" t="s">
        <v>5498</v>
      </c>
      <c r="S812" s="8" t="s">
        <v>44</v>
      </c>
      <c r="U812" s="8"/>
      <c r="V812" s="26">
        <v>1389</v>
      </c>
      <c r="W812" s="26">
        <v>1645</v>
      </c>
      <c r="X812" s="26">
        <v>1384</v>
      </c>
      <c r="Y812" s="26">
        <v>1529</v>
      </c>
      <c r="Z812" s="26">
        <f t="shared" si="62"/>
        <v>1464.3119999999999</v>
      </c>
      <c r="AA812" s="26">
        <f t="shared" si="62"/>
        <v>1718.7294999999999</v>
      </c>
      <c r="AB812" s="26"/>
      <c r="AC812" s="26">
        <f t="shared" si="64"/>
        <v>1591.5207499999999</v>
      </c>
      <c r="AD812" s="10">
        <f t="shared" si="65"/>
        <v>1.438343845078264</v>
      </c>
      <c r="AE812" s="11">
        <f t="shared" si="63"/>
        <v>0.23111952554142606</v>
      </c>
      <c r="AF812" s="3"/>
      <c r="AG812" s="2">
        <v>0</v>
      </c>
    </row>
    <row r="813" spans="1:33" x14ac:dyDescent="0.2">
      <c r="A813" s="6" t="s">
        <v>5499</v>
      </c>
      <c r="B813" t="s">
        <v>5500</v>
      </c>
      <c r="C813" s="1">
        <f t="shared" si="61"/>
        <v>4434</v>
      </c>
      <c r="D813" s="7">
        <v>-38138</v>
      </c>
      <c r="E813" t="s">
        <v>328</v>
      </c>
      <c r="F813" s="1">
        <v>24861</v>
      </c>
      <c r="G813" s="1">
        <v>20428</v>
      </c>
      <c r="H813" t="s">
        <v>37</v>
      </c>
      <c r="I813" t="s">
        <v>5501</v>
      </c>
      <c r="J813" s="8"/>
      <c r="K813" t="s">
        <v>5502</v>
      </c>
      <c r="L813" t="s">
        <v>5500</v>
      </c>
      <c r="M813" t="s">
        <v>5503</v>
      </c>
      <c r="N813" t="s">
        <v>5503</v>
      </c>
      <c r="O813" s="6" t="s">
        <v>5504</v>
      </c>
      <c r="P813" s="6" t="s">
        <v>5503</v>
      </c>
      <c r="Q813" s="6" t="s">
        <v>5500</v>
      </c>
      <c r="R813" s="9" t="s">
        <v>5505</v>
      </c>
      <c r="S813" s="8" t="s">
        <v>55</v>
      </c>
      <c r="U813" s="8"/>
      <c r="V813" s="26">
        <v>2369</v>
      </c>
      <c r="W813" s="26">
        <v>2657</v>
      </c>
      <c r="X813" s="26">
        <v>2084</v>
      </c>
      <c r="Y813" s="26">
        <v>2354</v>
      </c>
      <c r="Z813" s="26">
        <f t="shared" si="62"/>
        <v>2343.1620000000003</v>
      </c>
      <c r="AA813" s="26">
        <f t="shared" si="62"/>
        <v>2707.7669999999998</v>
      </c>
      <c r="AB813" s="26"/>
      <c r="AC813" s="26">
        <f t="shared" si="64"/>
        <v>2525.4645</v>
      </c>
      <c r="AD813" s="10">
        <f t="shared" si="65"/>
        <v>1.4381656819751094</v>
      </c>
      <c r="AE813" s="11">
        <f t="shared" si="63"/>
        <v>0.20864690037627898</v>
      </c>
      <c r="AF813" s="3"/>
      <c r="AG813" s="2">
        <v>0</v>
      </c>
    </row>
    <row r="814" spans="1:33" x14ac:dyDescent="0.2">
      <c r="A814" s="6" t="s">
        <v>5506</v>
      </c>
      <c r="C814" s="1">
        <f t="shared" si="61"/>
        <v>1236</v>
      </c>
      <c r="D814" s="7">
        <v>26105</v>
      </c>
      <c r="E814" t="s">
        <v>58</v>
      </c>
      <c r="F814" s="1">
        <v>102793</v>
      </c>
      <c r="G814" s="1">
        <v>104028</v>
      </c>
      <c r="H814" t="s">
        <v>49</v>
      </c>
      <c r="I814" t="s">
        <v>5507</v>
      </c>
      <c r="J814" s="8"/>
      <c r="K814" t="s">
        <v>5508</v>
      </c>
      <c r="L814" t="s">
        <v>5509</v>
      </c>
      <c r="M814" t="s">
        <v>5510</v>
      </c>
      <c r="N814" t="s">
        <v>5510</v>
      </c>
      <c r="O814" s="6" t="s">
        <v>5511</v>
      </c>
      <c r="P814" s="6" t="s">
        <v>5510</v>
      </c>
      <c r="Q814" s="6" t="s">
        <v>5509</v>
      </c>
      <c r="R814" s="9" t="s">
        <v>5512</v>
      </c>
      <c r="S814" s="8" t="s">
        <v>55</v>
      </c>
      <c r="U814" s="8"/>
      <c r="V814" s="26">
        <v>18</v>
      </c>
      <c r="W814" s="26">
        <v>31</v>
      </c>
      <c r="X814" s="26">
        <v>18</v>
      </c>
      <c r="Y814" s="26">
        <v>49</v>
      </c>
      <c r="Z814" s="26">
        <f t="shared" si="62"/>
        <v>19.999000000000002</v>
      </c>
      <c r="AA814" s="26">
        <f t="shared" si="62"/>
        <v>45.189500000000002</v>
      </c>
      <c r="AB814" s="26"/>
      <c r="AC814" s="26">
        <f t="shared" si="64"/>
        <v>32.594250000000002</v>
      </c>
      <c r="AD814" s="10">
        <f t="shared" si="65"/>
        <v>1.4372727276284367</v>
      </c>
      <c r="AE814" s="11">
        <f t="shared" si="63"/>
        <v>1.1760597309286049</v>
      </c>
      <c r="AF814" s="3"/>
    </row>
    <row r="815" spans="1:33" x14ac:dyDescent="0.2">
      <c r="A815" s="6" t="s">
        <v>5513</v>
      </c>
      <c r="C815" s="1">
        <f t="shared" si="61"/>
        <v>1371</v>
      </c>
      <c r="D815" s="7">
        <v>-289984</v>
      </c>
      <c r="E815" t="s">
        <v>66</v>
      </c>
      <c r="F815" s="1">
        <v>758940</v>
      </c>
      <c r="G815" s="1">
        <v>760310</v>
      </c>
      <c r="H815" t="s">
        <v>49</v>
      </c>
      <c r="I815" t="s">
        <v>5514</v>
      </c>
      <c r="J815" s="8"/>
      <c r="K815" t="s">
        <v>5515</v>
      </c>
      <c r="L815" t="s">
        <v>5516</v>
      </c>
      <c r="M815" t="s">
        <v>5517</v>
      </c>
      <c r="N815" t="s">
        <v>5517</v>
      </c>
      <c r="O815" s="6" t="s">
        <v>5518</v>
      </c>
      <c r="P815" s="6" t="s">
        <v>5517</v>
      </c>
      <c r="Q815" s="6" t="s">
        <v>5516</v>
      </c>
      <c r="R815" s="9" t="s">
        <v>5519</v>
      </c>
      <c r="S815" s="8" t="s">
        <v>55</v>
      </c>
      <c r="U815" s="8"/>
      <c r="V815" s="26">
        <v>299</v>
      </c>
      <c r="W815" s="26">
        <v>286</v>
      </c>
      <c r="X815" s="26">
        <v>113</v>
      </c>
      <c r="Y815" s="26">
        <v>244</v>
      </c>
      <c r="Z815" s="26">
        <f t="shared" si="62"/>
        <v>213.2715</v>
      </c>
      <c r="AA815" s="26">
        <f t="shared" si="62"/>
        <v>286.86199999999997</v>
      </c>
      <c r="AB815" s="26"/>
      <c r="AC815" s="26">
        <f t="shared" si="64"/>
        <v>250.06674999999998</v>
      </c>
      <c r="AD815" s="10">
        <f t="shared" si="65"/>
        <v>1.4372146833686215</v>
      </c>
      <c r="AE815" s="11">
        <f t="shared" si="63"/>
        <v>0.42766568237587604</v>
      </c>
      <c r="AF815" s="3"/>
    </row>
    <row r="816" spans="1:33" x14ac:dyDescent="0.2">
      <c r="A816" s="6" t="s">
        <v>5520</v>
      </c>
      <c r="C816" s="1">
        <f t="shared" si="61"/>
        <v>927</v>
      </c>
      <c r="D816" s="7">
        <v>-41522</v>
      </c>
      <c r="E816" t="s">
        <v>328</v>
      </c>
      <c r="F816" s="1">
        <v>18798</v>
      </c>
      <c r="G816" s="1">
        <v>19724</v>
      </c>
      <c r="H816" t="s">
        <v>49</v>
      </c>
      <c r="I816" t="s">
        <v>5521</v>
      </c>
      <c r="J816" s="8"/>
      <c r="K816" t="s">
        <v>5522</v>
      </c>
      <c r="L816" t="s">
        <v>5523</v>
      </c>
      <c r="M816" t="s">
        <v>5524</v>
      </c>
      <c r="N816" t="s">
        <v>5524</v>
      </c>
      <c r="O816" s="6" t="s">
        <v>5525</v>
      </c>
      <c r="P816" s="6" t="s">
        <v>5524</v>
      </c>
      <c r="Q816" s="6" t="s">
        <v>5523</v>
      </c>
      <c r="R816" s="9" t="s">
        <v>5526</v>
      </c>
      <c r="S816" s="8" t="s">
        <v>55</v>
      </c>
      <c r="U816" s="8"/>
      <c r="V816" s="26">
        <v>1545</v>
      </c>
      <c r="W816" s="26">
        <v>1870</v>
      </c>
      <c r="X816" s="26">
        <v>1452</v>
      </c>
      <c r="Y816" s="26">
        <v>1559</v>
      </c>
      <c r="Z816" s="26">
        <f t="shared" si="62"/>
        <v>1580.086</v>
      </c>
      <c r="AA816" s="26">
        <f t="shared" si="62"/>
        <v>1848.7945</v>
      </c>
      <c r="AB816" s="26"/>
      <c r="AC816" s="26">
        <f t="shared" si="64"/>
        <v>1714.4402500000001</v>
      </c>
      <c r="AD816" s="10">
        <f t="shared" si="65"/>
        <v>1.4354015899977508</v>
      </c>
      <c r="AE816" s="11">
        <f t="shared" si="63"/>
        <v>0.22658179033023398</v>
      </c>
      <c r="AF816" s="3"/>
    </row>
    <row r="817" spans="1:32" x14ac:dyDescent="0.2">
      <c r="A817" s="6" t="s">
        <v>5527</v>
      </c>
      <c r="C817" s="1">
        <f t="shared" si="61"/>
        <v>2415</v>
      </c>
      <c r="D817" s="7">
        <v>-417089</v>
      </c>
      <c r="E817" t="s">
        <v>74</v>
      </c>
      <c r="F817" s="1">
        <v>571300</v>
      </c>
      <c r="G817" s="1">
        <v>568886</v>
      </c>
      <c r="H817" t="s">
        <v>37</v>
      </c>
      <c r="I817" t="s">
        <v>5528</v>
      </c>
      <c r="J817" s="8"/>
      <c r="K817" t="s">
        <v>5529</v>
      </c>
      <c r="L817" t="s">
        <v>5530</v>
      </c>
      <c r="M817" t="s">
        <v>5057</v>
      </c>
      <c r="N817" t="s">
        <v>5531</v>
      </c>
      <c r="O817" s="6" t="s">
        <v>5058</v>
      </c>
      <c r="P817" s="6" t="s">
        <v>5531</v>
      </c>
      <c r="Q817" s="6" t="s">
        <v>5530</v>
      </c>
      <c r="R817" s="9" t="s">
        <v>5532</v>
      </c>
      <c r="S817" s="8" t="s">
        <v>44</v>
      </c>
      <c r="U817" s="8"/>
      <c r="V817" s="26">
        <v>632</v>
      </c>
      <c r="W817" s="26">
        <v>800</v>
      </c>
      <c r="X817" s="26">
        <v>588</v>
      </c>
      <c r="Y817" s="26">
        <v>658</v>
      </c>
      <c r="Z817" s="26">
        <f t="shared" si="62"/>
        <v>643.63400000000001</v>
      </c>
      <c r="AA817" s="26">
        <f t="shared" si="62"/>
        <v>786.25900000000001</v>
      </c>
      <c r="AB817" s="26"/>
      <c r="AC817" s="26">
        <f t="shared" si="64"/>
        <v>714.94650000000001</v>
      </c>
      <c r="AD817" s="10">
        <f t="shared" si="65"/>
        <v>1.4347627375603038</v>
      </c>
      <c r="AE817" s="11">
        <f t="shared" si="63"/>
        <v>0.28876408753770805</v>
      </c>
      <c r="AF817" s="3"/>
    </row>
    <row r="818" spans="1:32" x14ac:dyDescent="0.2">
      <c r="A818" s="6" t="s">
        <v>5533</v>
      </c>
      <c r="C818" s="1">
        <f t="shared" si="61"/>
        <v>633</v>
      </c>
      <c r="D818" s="7">
        <v>-149052</v>
      </c>
      <c r="E818" t="s">
        <v>141</v>
      </c>
      <c r="F818" s="1">
        <v>108352</v>
      </c>
      <c r="G818" s="1">
        <v>108984</v>
      </c>
      <c r="H818" t="s">
        <v>49</v>
      </c>
      <c r="I818" t="s">
        <v>5534</v>
      </c>
      <c r="J818" s="8"/>
      <c r="K818" t="s">
        <v>5535</v>
      </c>
      <c r="L818" t="s">
        <v>5536</v>
      </c>
      <c r="M818" t="s">
        <v>5537</v>
      </c>
      <c r="N818" t="s">
        <v>5537</v>
      </c>
      <c r="O818" s="6" t="s">
        <v>5538</v>
      </c>
      <c r="P818" s="6" t="s">
        <v>5537</v>
      </c>
      <c r="Q818" s="6" t="s">
        <v>5536</v>
      </c>
      <c r="R818" s="9" t="s">
        <v>5539</v>
      </c>
      <c r="S818" s="8" t="s">
        <v>55</v>
      </c>
      <c r="U818" s="8"/>
      <c r="V818" s="26">
        <v>142</v>
      </c>
      <c r="W818" s="26">
        <v>202</v>
      </c>
      <c r="X818" s="26">
        <v>103</v>
      </c>
      <c r="Y818" s="26">
        <v>143</v>
      </c>
      <c r="Z818" s="26">
        <f t="shared" si="62"/>
        <v>129.2165</v>
      </c>
      <c r="AA818" s="26">
        <f t="shared" si="62"/>
        <v>185.72649999999999</v>
      </c>
      <c r="AB818" s="26"/>
      <c r="AC818" s="26">
        <f t="shared" si="64"/>
        <v>157.47149999999999</v>
      </c>
      <c r="AD818" s="10">
        <f t="shared" si="65"/>
        <v>1.4341887500844541</v>
      </c>
      <c r="AE818" s="11">
        <f t="shared" si="63"/>
        <v>0.52338937452877066</v>
      </c>
      <c r="AF818" s="3"/>
    </row>
    <row r="819" spans="1:32" x14ac:dyDescent="0.2">
      <c r="A819" s="6" t="s">
        <v>5540</v>
      </c>
      <c r="B819" t="s">
        <v>5541</v>
      </c>
      <c r="C819" s="1">
        <f t="shared" si="61"/>
        <v>1263</v>
      </c>
      <c r="D819" s="7">
        <v>63376</v>
      </c>
      <c r="E819" t="s">
        <v>36</v>
      </c>
      <c r="F819" s="1">
        <v>486159</v>
      </c>
      <c r="G819" s="1">
        <v>484897</v>
      </c>
      <c r="H819" t="s">
        <v>37</v>
      </c>
      <c r="I819" t="s">
        <v>5542</v>
      </c>
      <c r="J819" s="8"/>
      <c r="K819" t="s">
        <v>5543</v>
      </c>
      <c r="L819" t="s">
        <v>5541</v>
      </c>
      <c r="M819" t="s">
        <v>5544</v>
      </c>
      <c r="N819" t="s">
        <v>5544</v>
      </c>
      <c r="O819" s="6" t="s">
        <v>5545</v>
      </c>
      <c r="P819" s="6" t="s">
        <v>5544</v>
      </c>
      <c r="Q819" s="6" t="s">
        <v>5541</v>
      </c>
      <c r="R819" s="9" t="s">
        <v>5546</v>
      </c>
      <c r="S819" s="8" t="s">
        <v>55</v>
      </c>
      <c r="U819" s="8"/>
      <c r="V819" s="26">
        <v>941</v>
      </c>
      <c r="W819" s="26">
        <v>1122</v>
      </c>
      <c r="X819" s="26">
        <v>860</v>
      </c>
      <c r="Y819" s="26">
        <v>978</v>
      </c>
      <c r="Z819" s="26">
        <f t="shared" si="62"/>
        <v>949.23</v>
      </c>
      <c r="AA819" s="26">
        <f t="shared" si="62"/>
        <v>1134.6190000000001</v>
      </c>
      <c r="AB819" s="26"/>
      <c r="AC819" s="26">
        <f t="shared" si="64"/>
        <v>1041.9245000000001</v>
      </c>
      <c r="AD819" s="10">
        <f t="shared" si="65"/>
        <v>1.4329759220571294</v>
      </c>
      <c r="AE819" s="11">
        <f t="shared" si="63"/>
        <v>0.2573783261632408</v>
      </c>
      <c r="AF819" s="3"/>
    </row>
    <row r="820" spans="1:32" x14ac:dyDescent="0.2">
      <c r="A820" s="6" t="s">
        <v>5547</v>
      </c>
      <c r="C820" s="1">
        <f t="shared" si="61"/>
        <v>1794</v>
      </c>
      <c r="D820" s="7">
        <v>587199</v>
      </c>
      <c r="E820" t="s">
        <v>48</v>
      </c>
      <c r="F820" s="1">
        <v>805472</v>
      </c>
      <c r="G820" s="1">
        <v>803679</v>
      </c>
      <c r="H820" t="s">
        <v>37</v>
      </c>
      <c r="I820" t="s">
        <v>5548</v>
      </c>
      <c r="J820" s="8"/>
      <c r="K820" t="s">
        <v>5549</v>
      </c>
      <c r="L820" t="s">
        <v>5550</v>
      </c>
      <c r="M820" t="s">
        <v>5551</v>
      </c>
      <c r="N820" t="s">
        <v>5551</v>
      </c>
      <c r="O820" s="6" t="s">
        <v>5552</v>
      </c>
      <c r="P820" s="6" t="s">
        <v>5551</v>
      </c>
      <c r="Q820" s="6" t="s">
        <v>5550</v>
      </c>
      <c r="R820" s="9" t="s">
        <v>5553</v>
      </c>
      <c r="S820" s="8" t="s">
        <v>55</v>
      </c>
      <c r="U820" s="8"/>
      <c r="V820" s="26">
        <v>238</v>
      </c>
      <c r="W820" s="26">
        <v>302</v>
      </c>
      <c r="X820" s="26">
        <v>160</v>
      </c>
      <c r="Y820" s="26">
        <v>221</v>
      </c>
      <c r="Z820" s="26">
        <f t="shared" si="62"/>
        <v>208.88</v>
      </c>
      <c r="AA820" s="26">
        <f t="shared" si="62"/>
        <v>281.39549999999997</v>
      </c>
      <c r="AB820" s="26"/>
      <c r="AC820" s="26">
        <f t="shared" si="64"/>
        <v>245.13774999999998</v>
      </c>
      <c r="AD820" s="10">
        <f t="shared" si="65"/>
        <v>1.4327085364461687</v>
      </c>
      <c r="AE820" s="11">
        <f t="shared" si="63"/>
        <v>0.42992489481036406</v>
      </c>
      <c r="AF820" s="3"/>
    </row>
    <row r="821" spans="1:32" x14ac:dyDescent="0.2">
      <c r="A821" s="6" t="s">
        <v>5554</v>
      </c>
      <c r="C821" s="1">
        <f t="shared" si="61"/>
        <v>2139</v>
      </c>
      <c r="D821" s="7">
        <v>-648317</v>
      </c>
      <c r="E821" t="s">
        <v>74</v>
      </c>
      <c r="F821" s="1">
        <v>339934</v>
      </c>
      <c r="G821" s="1">
        <v>337796</v>
      </c>
      <c r="H821" t="s">
        <v>37</v>
      </c>
      <c r="I821" t="s">
        <v>5555</v>
      </c>
      <c r="J821" s="8"/>
      <c r="K821" t="s">
        <v>5556</v>
      </c>
      <c r="L821" t="s">
        <v>5557</v>
      </c>
      <c r="M821" t="s">
        <v>5558</v>
      </c>
      <c r="N821" t="s">
        <v>5558</v>
      </c>
      <c r="O821" s="6" t="s">
        <v>5559</v>
      </c>
      <c r="P821" s="6" t="s">
        <v>5558</v>
      </c>
      <c r="Q821" s="6" t="s">
        <v>5557</v>
      </c>
      <c r="R821" s="9" t="s">
        <v>5560</v>
      </c>
      <c r="S821" s="8" t="s">
        <v>55</v>
      </c>
      <c r="U821" s="8"/>
      <c r="V821" s="26">
        <v>145</v>
      </c>
      <c r="W821" s="26">
        <v>226</v>
      </c>
      <c r="X821" s="26">
        <v>133</v>
      </c>
      <c r="Y821" s="26">
        <v>160</v>
      </c>
      <c r="Z821" s="26">
        <f t="shared" si="62"/>
        <v>147.38150000000002</v>
      </c>
      <c r="AA821" s="26">
        <f t="shared" si="62"/>
        <v>207.68</v>
      </c>
      <c r="AB821" s="26"/>
      <c r="AC821" s="26">
        <f t="shared" si="64"/>
        <v>177.53075000000001</v>
      </c>
      <c r="AD821" s="10">
        <f t="shared" si="65"/>
        <v>1.4319820215471539</v>
      </c>
      <c r="AE821" s="11">
        <f t="shared" si="63"/>
        <v>0.49480684633219413</v>
      </c>
      <c r="AF821" s="3"/>
    </row>
    <row r="822" spans="1:32" x14ac:dyDescent="0.2">
      <c r="A822" s="6" t="s">
        <v>5561</v>
      </c>
      <c r="C822" s="1">
        <f t="shared" si="61"/>
        <v>2455</v>
      </c>
      <c r="D822" s="7">
        <v>-130059</v>
      </c>
      <c r="E822" t="s">
        <v>66</v>
      </c>
      <c r="F822" s="1">
        <v>920777</v>
      </c>
      <c r="G822" s="1">
        <v>918323</v>
      </c>
      <c r="H822" t="s">
        <v>37</v>
      </c>
      <c r="I822" t="s">
        <v>5562</v>
      </c>
      <c r="J822" s="8"/>
      <c r="K822" t="s">
        <v>5563</v>
      </c>
      <c r="M822" s="9" t="s">
        <v>34716</v>
      </c>
      <c r="N822" s="9" t="s">
        <v>34716</v>
      </c>
      <c r="O822" s="6" t="s">
        <v>34717</v>
      </c>
      <c r="P822" s="6" t="s">
        <v>34716</v>
      </c>
      <c r="Q822" s="6" t="s">
        <v>34715</v>
      </c>
      <c r="R822" s="9"/>
      <c r="S822" s="8"/>
      <c r="U822" s="8"/>
      <c r="V822" s="26">
        <v>46</v>
      </c>
      <c r="W822" s="26">
        <v>85</v>
      </c>
      <c r="X822" s="26">
        <v>50</v>
      </c>
      <c r="Y822" s="26">
        <v>77</v>
      </c>
      <c r="Z822" s="26">
        <f t="shared" si="62"/>
        <v>51.774999999999999</v>
      </c>
      <c r="AA822" s="26">
        <f t="shared" si="62"/>
        <v>88.583500000000001</v>
      </c>
      <c r="AB822" s="26"/>
      <c r="AC822" s="26">
        <f t="shared" si="64"/>
        <v>70.179249999999996</v>
      </c>
      <c r="AD822" s="10">
        <f t="shared" si="65"/>
        <v>1.4292442725037604</v>
      </c>
      <c r="AE822" s="11">
        <f t="shared" si="63"/>
        <v>0.77478235185814182</v>
      </c>
      <c r="AF822" s="3"/>
    </row>
    <row r="823" spans="1:32" x14ac:dyDescent="0.2">
      <c r="A823" s="6" t="s">
        <v>5564</v>
      </c>
      <c r="C823" s="1">
        <f t="shared" si="61"/>
        <v>1752</v>
      </c>
      <c r="D823" s="7">
        <v>-149769</v>
      </c>
      <c r="E823" t="s">
        <v>98</v>
      </c>
      <c r="F823" s="1">
        <v>806169</v>
      </c>
      <c r="G823" s="1">
        <v>804418</v>
      </c>
      <c r="H823" t="s">
        <v>37</v>
      </c>
      <c r="I823" t="s">
        <v>5565</v>
      </c>
      <c r="J823" s="8"/>
      <c r="K823" t="s">
        <v>5566</v>
      </c>
      <c r="L823" t="s">
        <v>5567</v>
      </c>
      <c r="M823" t="s">
        <v>5568</v>
      </c>
      <c r="N823" t="s">
        <v>5568</v>
      </c>
      <c r="O823" s="6" t="s">
        <v>5569</v>
      </c>
      <c r="P823" s="6" t="s">
        <v>5568</v>
      </c>
      <c r="Q823" s="6" t="s">
        <v>5567</v>
      </c>
      <c r="R823" s="9" t="s">
        <v>5570</v>
      </c>
      <c r="S823" s="8" t="s">
        <v>55</v>
      </c>
      <c r="U823" s="8"/>
      <c r="V823" s="26">
        <v>6821</v>
      </c>
      <c r="W823" s="26">
        <v>8329</v>
      </c>
      <c r="X823" s="26">
        <v>6462</v>
      </c>
      <c r="Y823" s="26">
        <v>6382</v>
      </c>
      <c r="Z823" s="26">
        <f t="shared" si="62"/>
        <v>7001.1409999999996</v>
      </c>
      <c r="AA823" s="26">
        <f t="shared" si="62"/>
        <v>7902.1610000000001</v>
      </c>
      <c r="AB823" s="26"/>
      <c r="AC823" s="26">
        <f t="shared" si="64"/>
        <v>7451.6509999999998</v>
      </c>
      <c r="AD823" s="10">
        <f t="shared" si="65"/>
        <v>1.4285575194255387</v>
      </c>
      <c r="AE823" s="11">
        <f t="shared" si="63"/>
        <v>0.17465717814836451</v>
      </c>
      <c r="AF823" s="3"/>
    </row>
    <row r="824" spans="1:32" x14ac:dyDescent="0.2">
      <c r="A824" s="6" t="s">
        <v>5571</v>
      </c>
      <c r="C824" s="1">
        <f t="shared" si="61"/>
        <v>2118</v>
      </c>
      <c r="D824" s="7">
        <v>-172062</v>
      </c>
      <c r="E824" t="s">
        <v>48</v>
      </c>
      <c r="F824" s="1">
        <v>44256</v>
      </c>
      <c r="G824" s="1">
        <v>46373</v>
      </c>
      <c r="H824" t="s">
        <v>49</v>
      </c>
      <c r="I824" t="s">
        <v>5572</v>
      </c>
      <c r="J824" s="8"/>
      <c r="K824" t="s">
        <v>5573</v>
      </c>
      <c r="L824" t="s">
        <v>5574</v>
      </c>
      <c r="M824" t="s">
        <v>5575</v>
      </c>
      <c r="N824" t="s">
        <v>5575</v>
      </c>
      <c r="O824" s="6" t="s">
        <v>5576</v>
      </c>
      <c r="P824" s="6" t="s">
        <v>5575</v>
      </c>
      <c r="Q824" s="6" t="s">
        <v>5574</v>
      </c>
      <c r="R824" s="9" t="s">
        <v>5577</v>
      </c>
      <c r="S824" s="8" t="s">
        <v>55</v>
      </c>
      <c r="U824" s="8"/>
      <c r="V824" s="26">
        <v>259</v>
      </c>
      <c r="W824" s="26">
        <v>334</v>
      </c>
      <c r="X824" s="26">
        <v>205</v>
      </c>
      <c r="Y824" s="26">
        <v>265</v>
      </c>
      <c r="Z824" s="26">
        <f t="shared" si="62"/>
        <v>244.3775</v>
      </c>
      <c r="AA824" s="26">
        <f t="shared" si="62"/>
        <v>323.15750000000003</v>
      </c>
      <c r="AB824" s="26"/>
      <c r="AC824" s="26">
        <f t="shared" si="64"/>
        <v>283.76750000000004</v>
      </c>
      <c r="AD824" s="10">
        <f t="shared" si="65"/>
        <v>1.4278819900327413</v>
      </c>
      <c r="AE824" s="11">
        <f t="shared" si="63"/>
        <v>0.40312601341546456</v>
      </c>
      <c r="AF824" s="3"/>
    </row>
    <row r="825" spans="1:32" x14ac:dyDescent="0.2">
      <c r="A825" s="6" t="s">
        <v>5578</v>
      </c>
      <c r="C825" s="1">
        <f t="shared" si="61"/>
        <v>603</v>
      </c>
      <c r="D825" s="7">
        <v>688029</v>
      </c>
      <c r="E825" t="s">
        <v>48</v>
      </c>
      <c r="F825" s="1">
        <v>905707</v>
      </c>
      <c r="G825" s="1">
        <v>905105</v>
      </c>
      <c r="H825" t="s">
        <v>37</v>
      </c>
      <c r="I825" t="s">
        <v>5579</v>
      </c>
      <c r="J825" s="8"/>
      <c r="K825" t="s">
        <v>5580</v>
      </c>
      <c r="L825" t="s">
        <v>5581</v>
      </c>
      <c r="M825" t="s">
        <v>5582</v>
      </c>
      <c r="N825" t="s">
        <v>5582</v>
      </c>
      <c r="O825" s="6" t="s">
        <v>5583</v>
      </c>
      <c r="P825" s="6" t="s">
        <v>5582</v>
      </c>
      <c r="Q825" s="6" t="s">
        <v>5581</v>
      </c>
      <c r="R825" s="9" t="s">
        <v>5584</v>
      </c>
      <c r="S825" s="8" t="s">
        <v>55</v>
      </c>
      <c r="U825" s="8"/>
      <c r="V825" s="26">
        <v>62</v>
      </c>
      <c r="W825" s="26">
        <v>89</v>
      </c>
      <c r="X825" s="26">
        <v>49</v>
      </c>
      <c r="Y825" s="26">
        <v>90</v>
      </c>
      <c r="Z825" s="26">
        <f t="shared" si="62"/>
        <v>59.219499999999996</v>
      </c>
      <c r="AA825" s="26">
        <f t="shared" si="62"/>
        <v>98.194999999999993</v>
      </c>
      <c r="AB825" s="26"/>
      <c r="AC825" s="26">
        <f t="shared" si="64"/>
        <v>78.707249999999988</v>
      </c>
      <c r="AD825" s="10">
        <f t="shared" si="65"/>
        <v>1.4273843536736677</v>
      </c>
      <c r="AE825" s="11">
        <f t="shared" si="63"/>
        <v>0.72957725603732571</v>
      </c>
      <c r="AF825" s="3"/>
    </row>
    <row r="826" spans="1:32" x14ac:dyDescent="0.2">
      <c r="A826" s="6" t="s">
        <v>5585</v>
      </c>
      <c r="C826" s="1">
        <f t="shared" si="61"/>
        <v>1098</v>
      </c>
      <c r="D826" s="7">
        <v>-221111</v>
      </c>
      <c r="E826" t="s">
        <v>676</v>
      </c>
      <c r="F826" s="1">
        <v>334025</v>
      </c>
      <c r="G826" s="1">
        <v>332928</v>
      </c>
      <c r="H826" t="s">
        <v>37</v>
      </c>
      <c r="I826" t="s">
        <v>5586</v>
      </c>
      <c r="J826" s="8"/>
      <c r="K826" t="s">
        <v>5587</v>
      </c>
      <c r="L826" t="s">
        <v>5588</v>
      </c>
      <c r="M826" t="s">
        <v>5589</v>
      </c>
      <c r="N826" t="s">
        <v>5589</v>
      </c>
      <c r="O826" s="6" t="s">
        <v>5590</v>
      </c>
      <c r="P826" s="6" t="s">
        <v>5589</v>
      </c>
      <c r="Q826" s="6" t="s">
        <v>5588</v>
      </c>
      <c r="R826" s="9" t="s">
        <v>5591</v>
      </c>
      <c r="S826" s="8" t="s">
        <v>55</v>
      </c>
      <c r="U826" s="8"/>
      <c r="V826" s="26">
        <v>248</v>
      </c>
      <c r="W826" s="26">
        <v>416</v>
      </c>
      <c r="X826" s="26">
        <v>232</v>
      </c>
      <c r="Y826" s="26">
        <v>214</v>
      </c>
      <c r="Z826" s="26">
        <f t="shared" si="62"/>
        <v>253.876</v>
      </c>
      <c r="AA826" s="26">
        <f t="shared" si="62"/>
        <v>334.29700000000003</v>
      </c>
      <c r="AB826" s="26"/>
      <c r="AC826" s="26">
        <f t="shared" si="64"/>
        <v>294.0865</v>
      </c>
      <c r="AD826" s="10">
        <f t="shared" si="65"/>
        <v>1.4268772483883512</v>
      </c>
      <c r="AE826" s="11">
        <f t="shared" si="63"/>
        <v>0.39700639097873947</v>
      </c>
      <c r="AF826" s="3"/>
    </row>
    <row r="827" spans="1:32" x14ac:dyDescent="0.2">
      <c r="A827" s="6" t="s">
        <v>5592</v>
      </c>
      <c r="C827" s="1">
        <f t="shared" si="61"/>
        <v>1794</v>
      </c>
      <c r="D827" s="7">
        <v>79850</v>
      </c>
      <c r="E827" t="s">
        <v>141</v>
      </c>
      <c r="F827" s="1">
        <v>336673</v>
      </c>
      <c r="G827" s="1">
        <v>338466</v>
      </c>
      <c r="H827" t="s">
        <v>49</v>
      </c>
      <c r="I827" t="s">
        <v>5593</v>
      </c>
      <c r="J827" s="8"/>
      <c r="K827" t="s">
        <v>5594</v>
      </c>
      <c r="L827" t="s">
        <v>5595</v>
      </c>
      <c r="M827" t="s">
        <v>5596</v>
      </c>
      <c r="N827" t="s">
        <v>5596</v>
      </c>
      <c r="O827" s="6" t="s">
        <v>5597</v>
      </c>
      <c r="P827" s="6" t="s">
        <v>5596</v>
      </c>
      <c r="Q827" s="6" t="s">
        <v>5598</v>
      </c>
      <c r="R827" s="9" t="s">
        <v>5599</v>
      </c>
      <c r="S827" s="8" t="s">
        <v>44</v>
      </c>
      <c r="U827" s="8"/>
      <c r="V827" s="26">
        <v>2812</v>
      </c>
      <c r="W827" s="26">
        <v>3340</v>
      </c>
      <c r="X827" s="26">
        <v>2440</v>
      </c>
      <c r="Y827" s="26">
        <v>2568</v>
      </c>
      <c r="Z827" s="26">
        <f t="shared" si="62"/>
        <v>2762.42</v>
      </c>
      <c r="AA827" s="26">
        <f t="shared" si="62"/>
        <v>3174.5640000000003</v>
      </c>
      <c r="AB827" s="26"/>
      <c r="AC827" s="26">
        <f t="shared" si="64"/>
        <v>2968.4920000000002</v>
      </c>
      <c r="AD827" s="10">
        <f t="shared" si="65"/>
        <v>1.4268665888593681</v>
      </c>
      <c r="AE827" s="11">
        <f t="shared" si="63"/>
        <v>0.20062577881295143</v>
      </c>
      <c r="AF827" s="3"/>
    </row>
    <row r="828" spans="1:32" x14ac:dyDescent="0.2">
      <c r="A828" s="6" t="s">
        <v>5600</v>
      </c>
      <c r="B828" t="s">
        <v>5601</v>
      </c>
      <c r="C828" s="1">
        <f t="shared" si="61"/>
        <v>1116</v>
      </c>
      <c r="D828" s="7">
        <v>154612</v>
      </c>
      <c r="E828" t="s">
        <v>328</v>
      </c>
      <c r="F828" s="1">
        <v>215952</v>
      </c>
      <c r="G828" s="1">
        <v>214837</v>
      </c>
      <c r="H828" t="s">
        <v>37</v>
      </c>
      <c r="I828" t="s">
        <v>5602</v>
      </c>
      <c r="J828" s="8"/>
      <c r="K828" t="s">
        <v>5603</v>
      </c>
      <c r="L828" t="s">
        <v>5601</v>
      </c>
      <c r="M828" t="s">
        <v>5604</v>
      </c>
      <c r="N828" t="s">
        <v>5604</v>
      </c>
      <c r="O828" s="6" t="s">
        <v>5605</v>
      </c>
      <c r="P828" s="6" t="s">
        <v>5604</v>
      </c>
      <c r="Q828" s="6" t="s">
        <v>5601</v>
      </c>
      <c r="R828" s="9" t="s">
        <v>5606</v>
      </c>
      <c r="S828" s="8" t="s">
        <v>55</v>
      </c>
      <c r="U828" s="8"/>
      <c r="V828" s="26">
        <v>23</v>
      </c>
      <c r="W828" s="26">
        <v>71</v>
      </c>
      <c r="X828" s="26">
        <v>19</v>
      </c>
      <c r="Y828" s="26">
        <v>22</v>
      </c>
      <c r="Z828" s="26">
        <f t="shared" si="62"/>
        <v>23.054499999999997</v>
      </c>
      <c r="AA828" s="26">
        <f t="shared" si="62"/>
        <v>49.381</v>
      </c>
      <c r="AB828" s="26"/>
      <c r="AC828" s="26">
        <f t="shared" si="64"/>
        <v>36.217749999999995</v>
      </c>
      <c r="AD828" s="10">
        <f t="shared" si="65"/>
        <v>1.4235948541197805</v>
      </c>
      <c r="AE828" s="11">
        <f t="shared" si="63"/>
        <v>1.0989076750720415</v>
      </c>
      <c r="AF828" s="3"/>
    </row>
    <row r="829" spans="1:32" x14ac:dyDescent="0.2">
      <c r="A829" s="6" t="s">
        <v>5607</v>
      </c>
      <c r="C829" s="1">
        <f t="shared" si="61"/>
        <v>1086</v>
      </c>
      <c r="D829" s="7">
        <v>230137</v>
      </c>
      <c r="E829" t="s">
        <v>270</v>
      </c>
      <c r="F829" s="1">
        <v>476663</v>
      </c>
      <c r="G829" s="1">
        <v>475578</v>
      </c>
      <c r="H829" t="s">
        <v>37</v>
      </c>
      <c r="I829" t="s">
        <v>5608</v>
      </c>
      <c r="J829" s="8"/>
      <c r="K829" t="s">
        <v>5609</v>
      </c>
      <c r="L829" t="s">
        <v>5610</v>
      </c>
      <c r="M829" t="s">
        <v>5611</v>
      </c>
      <c r="N829" t="s">
        <v>5611</v>
      </c>
      <c r="O829" s="6" t="s">
        <v>5612</v>
      </c>
      <c r="P829" s="6" t="s">
        <v>5611</v>
      </c>
      <c r="Q829" s="6" t="s">
        <v>5610</v>
      </c>
      <c r="R829" s="9" t="s">
        <v>5613</v>
      </c>
      <c r="S829" s="8" t="s">
        <v>55</v>
      </c>
      <c r="U829" s="8"/>
      <c r="V829" s="26">
        <v>5103</v>
      </c>
      <c r="W829" s="26">
        <v>6064</v>
      </c>
      <c r="X829" s="26">
        <v>5311</v>
      </c>
      <c r="Y829" s="26">
        <v>5463</v>
      </c>
      <c r="Z829" s="26">
        <f t="shared" si="62"/>
        <v>5502.7605000000003</v>
      </c>
      <c r="AA829" s="26">
        <f t="shared" si="62"/>
        <v>6231.5864999999994</v>
      </c>
      <c r="AB829" s="26"/>
      <c r="AC829" s="26">
        <f t="shared" si="64"/>
        <v>5867.1734999999999</v>
      </c>
      <c r="AD829" s="10">
        <f t="shared" si="65"/>
        <v>1.4235528676720419</v>
      </c>
      <c r="AE829" s="11">
        <f t="shared" si="63"/>
        <v>0.17944396709570135</v>
      </c>
      <c r="AF829" s="3"/>
    </row>
    <row r="830" spans="1:32" x14ac:dyDescent="0.2">
      <c r="A830" s="6" t="s">
        <v>5614</v>
      </c>
      <c r="C830" s="1">
        <f t="shared" si="61"/>
        <v>2304</v>
      </c>
      <c r="D830" s="7">
        <v>-268494</v>
      </c>
      <c r="E830" t="s">
        <v>676</v>
      </c>
      <c r="F830" s="1">
        <v>284942</v>
      </c>
      <c r="G830" s="1">
        <v>287245</v>
      </c>
      <c r="H830" t="s">
        <v>49</v>
      </c>
      <c r="I830" t="s">
        <v>5615</v>
      </c>
      <c r="J830" s="8"/>
      <c r="K830" t="s">
        <v>5616</v>
      </c>
      <c r="L830" t="s">
        <v>5617</v>
      </c>
      <c r="M830" t="s">
        <v>5618</v>
      </c>
      <c r="N830" t="s">
        <v>5618</v>
      </c>
      <c r="O830" s="6" t="s">
        <v>5619</v>
      </c>
      <c r="P830" s="6" t="s">
        <v>5618</v>
      </c>
      <c r="Q830" s="6" t="s">
        <v>5617</v>
      </c>
      <c r="R830" s="9" t="s">
        <v>5620</v>
      </c>
      <c r="S830" s="8" t="s">
        <v>55</v>
      </c>
      <c r="U830" s="8"/>
      <c r="V830" s="26">
        <v>2</v>
      </c>
      <c r="W830" s="26">
        <v>17</v>
      </c>
      <c r="X830" s="26">
        <v>8</v>
      </c>
      <c r="Y830" s="26">
        <v>23</v>
      </c>
      <c r="Z830" s="26">
        <f t="shared" si="62"/>
        <v>6.444</v>
      </c>
      <c r="AA830" s="26">
        <f t="shared" si="62"/>
        <v>22.9665</v>
      </c>
      <c r="AB830" s="26"/>
      <c r="AC830" s="26">
        <f t="shared" si="64"/>
        <v>14.705249999999999</v>
      </c>
      <c r="AD830" s="10">
        <f t="shared" si="65"/>
        <v>1.4233689368588796</v>
      </c>
      <c r="AE830" s="11">
        <f t="shared" si="63"/>
        <v>1.833502613528246</v>
      </c>
      <c r="AF830" s="3"/>
    </row>
    <row r="831" spans="1:32" x14ac:dyDescent="0.2">
      <c r="A831" s="6" t="s">
        <v>5621</v>
      </c>
      <c r="C831" s="1">
        <f t="shared" si="61"/>
        <v>594</v>
      </c>
      <c r="D831" s="7">
        <v>-207143</v>
      </c>
      <c r="E831" t="s">
        <v>36</v>
      </c>
      <c r="F831" s="1">
        <v>215305</v>
      </c>
      <c r="G831" s="1">
        <v>214712</v>
      </c>
      <c r="H831" t="s">
        <v>37</v>
      </c>
      <c r="I831" t="s">
        <v>5622</v>
      </c>
      <c r="J831" s="8"/>
      <c r="K831" t="s">
        <v>5623</v>
      </c>
      <c r="L831" t="s">
        <v>5624</v>
      </c>
      <c r="M831" t="s">
        <v>5625</v>
      </c>
      <c r="N831" t="s">
        <v>5625</v>
      </c>
      <c r="O831" s="6" t="s">
        <v>5626</v>
      </c>
      <c r="P831" s="6" t="s">
        <v>5625</v>
      </c>
      <c r="Q831" s="6" t="s">
        <v>5624</v>
      </c>
      <c r="R831" s="9" t="s">
        <v>5627</v>
      </c>
      <c r="S831" s="8" t="s">
        <v>55</v>
      </c>
      <c r="U831" s="8"/>
      <c r="V831" s="26">
        <v>62</v>
      </c>
      <c r="W831" s="26">
        <v>100</v>
      </c>
      <c r="X831" s="26">
        <v>52</v>
      </c>
      <c r="Y831" s="26">
        <v>84</v>
      </c>
      <c r="Z831" s="26">
        <f t="shared" si="62"/>
        <v>60.885999999999996</v>
      </c>
      <c r="AA831" s="26">
        <f t="shared" si="62"/>
        <v>100.182</v>
      </c>
      <c r="AB831" s="26"/>
      <c r="AC831" s="26">
        <f t="shared" si="64"/>
        <v>80.533999999999992</v>
      </c>
      <c r="AD831" s="10">
        <f t="shared" si="65"/>
        <v>1.4220954436885558</v>
      </c>
      <c r="AE831" s="11">
        <f t="shared" si="63"/>
        <v>0.7184408773932075</v>
      </c>
      <c r="AF831" s="3"/>
    </row>
    <row r="832" spans="1:32" x14ac:dyDescent="0.2">
      <c r="A832" s="6" t="s">
        <v>5628</v>
      </c>
      <c r="C832" s="1">
        <f t="shared" si="61"/>
        <v>1386</v>
      </c>
      <c r="D832" s="7">
        <v>53851</v>
      </c>
      <c r="E832" t="s">
        <v>66</v>
      </c>
      <c r="F832" s="1">
        <v>1102767</v>
      </c>
      <c r="G832" s="1">
        <v>1104152</v>
      </c>
      <c r="H832" t="s">
        <v>49</v>
      </c>
      <c r="I832" t="s">
        <v>5629</v>
      </c>
      <c r="J832" s="8"/>
      <c r="K832" t="s">
        <v>5630</v>
      </c>
      <c r="L832" t="s">
        <v>5631</v>
      </c>
      <c r="M832" t="s">
        <v>5632</v>
      </c>
      <c r="N832" t="s">
        <v>5632</v>
      </c>
      <c r="O832" s="6" t="s">
        <v>5633</v>
      </c>
      <c r="P832" s="6" t="s">
        <v>5632</v>
      </c>
      <c r="Q832" s="6" t="s">
        <v>5631</v>
      </c>
      <c r="R832" s="9" t="s">
        <v>5634</v>
      </c>
      <c r="S832" s="8" t="s">
        <v>55</v>
      </c>
      <c r="U832" s="8"/>
      <c r="V832" s="26">
        <v>6</v>
      </c>
      <c r="W832" s="26">
        <v>33</v>
      </c>
      <c r="X832" s="26">
        <v>12</v>
      </c>
      <c r="Y832" s="26">
        <v>22</v>
      </c>
      <c r="Z832" s="26">
        <f t="shared" si="62"/>
        <v>10.666</v>
      </c>
      <c r="AA832" s="26">
        <f t="shared" si="62"/>
        <v>30.381</v>
      </c>
      <c r="AB832" s="26"/>
      <c r="AC832" s="26">
        <f t="shared" si="64"/>
        <v>20.523499999999999</v>
      </c>
      <c r="AD832" s="10">
        <f t="shared" si="65"/>
        <v>1.4215272061037552</v>
      </c>
      <c r="AE832" s="11">
        <f t="shared" si="63"/>
        <v>1.5101501242409232</v>
      </c>
      <c r="AF832" s="3"/>
    </row>
    <row r="833" spans="1:33" x14ac:dyDescent="0.2">
      <c r="A833" s="6" t="s">
        <v>5635</v>
      </c>
      <c r="C833" s="1">
        <f t="shared" si="61"/>
        <v>3159</v>
      </c>
      <c r="D833" s="7">
        <v>-18986</v>
      </c>
      <c r="E833" t="s">
        <v>48</v>
      </c>
      <c r="F833" s="1">
        <v>196812</v>
      </c>
      <c r="G833" s="1">
        <v>199970</v>
      </c>
      <c r="H833" t="s">
        <v>49</v>
      </c>
      <c r="I833" t="s">
        <v>5636</v>
      </c>
      <c r="J833" s="8"/>
      <c r="K833" t="s">
        <v>5637</v>
      </c>
      <c r="L833" t="s">
        <v>5638</v>
      </c>
      <c r="M833" t="s">
        <v>5639</v>
      </c>
      <c r="N833" t="s">
        <v>5639</v>
      </c>
      <c r="O833" s="6" t="s">
        <v>5640</v>
      </c>
      <c r="P833" s="6" t="s">
        <v>5639</v>
      </c>
      <c r="Q833" s="6" t="s">
        <v>5638</v>
      </c>
      <c r="R833" s="9" t="s">
        <v>5641</v>
      </c>
      <c r="S833" s="8" t="s">
        <v>55</v>
      </c>
      <c r="U833" s="8"/>
      <c r="V833" s="26">
        <v>1624</v>
      </c>
      <c r="W833" s="26">
        <v>1863</v>
      </c>
      <c r="X833" s="26">
        <v>1468</v>
      </c>
      <c r="Y833" s="26">
        <v>1653</v>
      </c>
      <c r="Z833" s="26">
        <f t="shared" si="62"/>
        <v>1628.4740000000002</v>
      </c>
      <c r="AA833" s="26">
        <f t="shared" si="62"/>
        <v>1900.3315</v>
      </c>
      <c r="AB833" s="26"/>
      <c r="AC833" s="26">
        <f t="shared" si="64"/>
        <v>1764.4027500000002</v>
      </c>
      <c r="AD833" s="10">
        <f t="shared" si="65"/>
        <v>1.42052704370548</v>
      </c>
      <c r="AE833" s="11">
        <f t="shared" si="63"/>
        <v>0.22273042287924014</v>
      </c>
      <c r="AF833" s="3"/>
    </row>
    <row r="834" spans="1:33" x14ac:dyDescent="0.2">
      <c r="A834" s="6" t="s">
        <v>5642</v>
      </c>
      <c r="C834" s="1">
        <f t="shared" si="61"/>
        <v>771</v>
      </c>
      <c r="D834" s="7">
        <v>476674</v>
      </c>
      <c r="E834" t="s">
        <v>328</v>
      </c>
      <c r="F834" s="1">
        <v>537072</v>
      </c>
      <c r="G834" s="1">
        <v>537842</v>
      </c>
      <c r="H834" t="s">
        <v>49</v>
      </c>
      <c r="I834" t="s">
        <v>5643</v>
      </c>
      <c r="J834" s="8"/>
      <c r="K834" t="s">
        <v>5644</v>
      </c>
      <c r="L834" t="s">
        <v>5645</v>
      </c>
      <c r="M834" t="s">
        <v>5645</v>
      </c>
      <c r="N834" t="s">
        <v>5645</v>
      </c>
      <c r="O834" s="6" t="s">
        <v>5646</v>
      </c>
      <c r="P834" s="6" t="s">
        <v>5645</v>
      </c>
      <c r="Q834" s="6" t="s">
        <v>55</v>
      </c>
      <c r="R834" s="9" t="s">
        <v>5647</v>
      </c>
      <c r="S834" s="8" t="s">
        <v>55</v>
      </c>
      <c r="U834" s="8"/>
      <c r="V834" s="26">
        <v>245</v>
      </c>
      <c r="W834" s="26">
        <v>348</v>
      </c>
      <c r="X834" s="26">
        <v>238</v>
      </c>
      <c r="Y834" s="26">
        <v>275</v>
      </c>
      <c r="Z834" s="26">
        <f t="shared" si="62"/>
        <v>255.709</v>
      </c>
      <c r="AA834" s="26">
        <f t="shared" si="62"/>
        <v>336.01250000000005</v>
      </c>
      <c r="AB834" s="26"/>
      <c r="AC834" s="26">
        <f t="shared" si="64"/>
        <v>295.86075000000005</v>
      </c>
      <c r="AD834" s="10">
        <f t="shared" si="65"/>
        <v>1.419583009928137</v>
      </c>
      <c r="AE834" s="11">
        <f t="shared" si="63"/>
        <v>0.39401196475581102</v>
      </c>
      <c r="AF834" s="3"/>
    </row>
    <row r="835" spans="1:33" x14ac:dyDescent="0.2">
      <c r="A835" s="6" t="s">
        <v>5648</v>
      </c>
      <c r="C835" s="1">
        <f t="shared" si="61"/>
        <v>384</v>
      </c>
      <c r="D835" s="7">
        <v>-604299</v>
      </c>
      <c r="E835" t="s">
        <v>149</v>
      </c>
      <c r="F835" s="1">
        <v>188289</v>
      </c>
      <c r="G835" s="1">
        <v>188672</v>
      </c>
      <c r="H835" t="s">
        <v>49</v>
      </c>
      <c r="I835" t="s">
        <v>5649</v>
      </c>
      <c r="J835" s="8"/>
      <c r="K835" t="s">
        <v>5650</v>
      </c>
      <c r="L835" t="s">
        <v>5651</v>
      </c>
      <c r="M835" t="s">
        <v>5652</v>
      </c>
      <c r="N835" t="s">
        <v>5652</v>
      </c>
      <c r="O835" s="6" t="s">
        <v>5653</v>
      </c>
      <c r="P835" s="6" t="s">
        <v>5652</v>
      </c>
      <c r="Q835" s="6" t="s">
        <v>5651</v>
      </c>
      <c r="R835" s="9" t="s">
        <v>5654</v>
      </c>
      <c r="S835" s="8" t="s">
        <v>44</v>
      </c>
      <c r="U835" s="8"/>
      <c r="V835" s="26">
        <v>11</v>
      </c>
      <c r="W835" s="26">
        <v>38</v>
      </c>
      <c r="X835" s="26">
        <v>4</v>
      </c>
      <c r="Y835" s="26">
        <v>12</v>
      </c>
      <c r="Z835" s="26">
        <f t="shared" si="62"/>
        <v>8.7219999999999995</v>
      </c>
      <c r="AA835" s="26">
        <f t="shared" si="62"/>
        <v>27.026</v>
      </c>
      <c r="AB835" s="26"/>
      <c r="AC835" s="26">
        <f t="shared" si="64"/>
        <v>17.873999999999999</v>
      </c>
      <c r="AD835" s="10">
        <f t="shared" si="65"/>
        <v>1.4185063207953121</v>
      </c>
      <c r="AE835" s="11">
        <f t="shared" si="63"/>
        <v>1.6316171051604123</v>
      </c>
      <c r="AF835" s="3"/>
    </row>
    <row r="836" spans="1:33" x14ac:dyDescent="0.2">
      <c r="A836" s="6" t="s">
        <v>5655</v>
      </c>
      <c r="C836" s="1">
        <f t="shared" si="61"/>
        <v>1833</v>
      </c>
      <c r="D836" s="7">
        <v>336933</v>
      </c>
      <c r="E836" t="s">
        <v>89</v>
      </c>
      <c r="F836" s="1">
        <v>562262</v>
      </c>
      <c r="G836" s="1">
        <v>564094</v>
      </c>
      <c r="H836" t="s">
        <v>49</v>
      </c>
      <c r="I836" t="s">
        <v>5656</v>
      </c>
      <c r="J836" s="8"/>
      <c r="K836" t="s">
        <v>5657</v>
      </c>
      <c r="L836" t="s">
        <v>5658</v>
      </c>
      <c r="M836" t="s">
        <v>5659</v>
      </c>
      <c r="N836" t="s">
        <v>5659</v>
      </c>
      <c r="O836" s="6" t="s">
        <v>5660</v>
      </c>
      <c r="P836" s="6" t="s">
        <v>5659</v>
      </c>
      <c r="Q836" s="6" t="s">
        <v>5658</v>
      </c>
      <c r="R836" s="9" t="s">
        <v>5661</v>
      </c>
      <c r="S836" s="8" t="s">
        <v>55</v>
      </c>
      <c r="U836" s="8"/>
      <c r="V836" s="26">
        <v>1460</v>
      </c>
      <c r="W836" s="26">
        <v>1701</v>
      </c>
      <c r="X836" s="26">
        <v>1145</v>
      </c>
      <c r="Y836" s="26">
        <v>1287</v>
      </c>
      <c r="Z836" s="26">
        <f t="shared" si="62"/>
        <v>1367.0475000000001</v>
      </c>
      <c r="AA836" s="26">
        <f t="shared" si="62"/>
        <v>1605.0385000000001</v>
      </c>
      <c r="AB836" s="26"/>
      <c r="AC836" s="26">
        <f t="shared" si="64"/>
        <v>1486.0430000000001</v>
      </c>
      <c r="AD836" s="10">
        <f t="shared" si="65"/>
        <v>1.4169088419983524</v>
      </c>
      <c r="AE836" s="11">
        <f t="shared" si="63"/>
        <v>0.23154453134024497</v>
      </c>
      <c r="AF836" s="3"/>
    </row>
    <row r="837" spans="1:33" x14ac:dyDescent="0.2">
      <c r="A837" s="6" t="s">
        <v>5662</v>
      </c>
      <c r="B837" t="s">
        <v>5663</v>
      </c>
      <c r="C837" s="1">
        <f t="shared" si="61"/>
        <v>1197</v>
      </c>
      <c r="D837" s="7">
        <v>-232251</v>
      </c>
      <c r="E837" t="s">
        <v>74</v>
      </c>
      <c r="F837" s="1">
        <v>754333</v>
      </c>
      <c r="G837" s="1">
        <v>755529</v>
      </c>
      <c r="H837" t="s">
        <v>49</v>
      </c>
      <c r="I837" t="s">
        <v>5664</v>
      </c>
      <c r="J837" s="8"/>
      <c r="K837" t="s">
        <v>5665</v>
      </c>
      <c r="L837" t="s">
        <v>5663</v>
      </c>
      <c r="M837" t="s">
        <v>5666</v>
      </c>
      <c r="N837" t="s">
        <v>5666</v>
      </c>
      <c r="O837" s="6" t="s">
        <v>5667</v>
      </c>
      <c r="P837" s="6" t="s">
        <v>5666</v>
      </c>
      <c r="Q837" s="6" t="s">
        <v>5663</v>
      </c>
      <c r="R837" s="9" t="s">
        <v>5668</v>
      </c>
      <c r="S837" s="8" t="s">
        <v>55</v>
      </c>
      <c r="U837" s="8"/>
      <c r="V837" s="26">
        <v>1372</v>
      </c>
      <c r="W837" s="26">
        <v>1736</v>
      </c>
      <c r="X837" s="26">
        <v>1385</v>
      </c>
      <c r="Y837" s="26">
        <v>1428</v>
      </c>
      <c r="Z837" s="26">
        <f t="shared" si="62"/>
        <v>1456.3674999999998</v>
      </c>
      <c r="AA837" s="26">
        <f t="shared" si="62"/>
        <v>1705.0940000000001</v>
      </c>
      <c r="AB837" s="26"/>
      <c r="AC837" s="26">
        <f t="shared" si="64"/>
        <v>1580.7307499999999</v>
      </c>
      <c r="AD837" s="10">
        <f t="shared" si="65"/>
        <v>1.4133373393213506</v>
      </c>
      <c r="AE837" s="11">
        <f t="shared" si="63"/>
        <v>0.2274768243030979</v>
      </c>
      <c r="AF837" s="3"/>
    </row>
    <row r="838" spans="1:33" x14ac:dyDescent="0.2">
      <c r="A838" s="6" t="s">
        <v>5669</v>
      </c>
      <c r="B838" t="s">
        <v>5670</v>
      </c>
      <c r="C838" s="1">
        <f t="shared" si="61"/>
        <v>1542</v>
      </c>
      <c r="D838" s="7">
        <v>603780</v>
      </c>
      <c r="E838" t="s">
        <v>141</v>
      </c>
      <c r="F838" s="1">
        <v>860729</v>
      </c>
      <c r="G838" s="1">
        <v>862270</v>
      </c>
      <c r="H838" t="s">
        <v>49</v>
      </c>
      <c r="I838" t="s">
        <v>5671</v>
      </c>
      <c r="J838" s="8"/>
      <c r="K838" t="s">
        <v>5672</v>
      </c>
      <c r="L838" t="s">
        <v>5670</v>
      </c>
      <c r="M838" t="s">
        <v>5673</v>
      </c>
      <c r="N838" t="s">
        <v>5673</v>
      </c>
      <c r="O838" s="6" t="s">
        <v>5674</v>
      </c>
      <c r="P838" s="6" t="s">
        <v>5673</v>
      </c>
      <c r="Q838" s="6" t="s">
        <v>5670</v>
      </c>
      <c r="R838" s="9" t="s">
        <v>5675</v>
      </c>
      <c r="S838" s="8" t="s">
        <v>55</v>
      </c>
      <c r="U838" s="8"/>
      <c r="V838" s="26">
        <v>809</v>
      </c>
      <c r="W838" s="26">
        <v>1145</v>
      </c>
      <c r="X838" s="26">
        <v>915</v>
      </c>
      <c r="Y838" s="26">
        <v>885</v>
      </c>
      <c r="Z838" s="26">
        <f t="shared" si="62"/>
        <v>913.78250000000003</v>
      </c>
      <c r="AA838" s="26">
        <f t="shared" si="62"/>
        <v>1091.6675</v>
      </c>
      <c r="AB838" s="26"/>
      <c r="AC838" s="26">
        <f t="shared" si="64"/>
        <v>1002.725</v>
      </c>
      <c r="AD838" s="10">
        <f t="shared" si="65"/>
        <v>1.413150906313585</v>
      </c>
      <c r="AE838" s="11">
        <f t="shared" si="63"/>
        <v>0.25661078859054359</v>
      </c>
      <c r="AF838" s="3"/>
    </row>
    <row r="839" spans="1:33" x14ac:dyDescent="0.2">
      <c r="A839" s="6" t="s">
        <v>5676</v>
      </c>
      <c r="C839" s="1">
        <f t="shared" si="61"/>
        <v>2523</v>
      </c>
      <c r="D839" s="7">
        <v>20651</v>
      </c>
      <c r="E839" t="s">
        <v>270</v>
      </c>
      <c r="F839" s="1">
        <v>267896</v>
      </c>
      <c r="G839" s="1">
        <v>265374</v>
      </c>
      <c r="H839" t="s">
        <v>37</v>
      </c>
      <c r="I839" t="s">
        <v>5677</v>
      </c>
      <c r="J839" s="8"/>
      <c r="K839" t="s">
        <v>5678</v>
      </c>
      <c r="L839" t="s">
        <v>5679</v>
      </c>
      <c r="M839" t="s">
        <v>5680</v>
      </c>
      <c r="N839" t="s">
        <v>5680</v>
      </c>
      <c r="O839" s="6" t="s">
        <v>5681</v>
      </c>
      <c r="P839" s="6" t="s">
        <v>5680</v>
      </c>
      <c r="Q839" s="6" t="s">
        <v>5679</v>
      </c>
      <c r="R839" s="9" t="s">
        <v>5682</v>
      </c>
      <c r="S839" s="8" t="s">
        <v>55</v>
      </c>
      <c r="U839" s="8"/>
      <c r="V839" s="26">
        <v>267</v>
      </c>
      <c r="W839" s="26">
        <v>436</v>
      </c>
      <c r="X839" s="26">
        <v>263</v>
      </c>
      <c r="Y839" s="26">
        <v>249</v>
      </c>
      <c r="Z839" s="26">
        <f t="shared" si="62"/>
        <v>280.59649999999999</v>
      </c>
      <c r="AA839" s="26">
        <f t="shared" si="62"/>
        <v>364.78949999999998</v>
      </c>
      <c r="AB839" s="26"/>
      <c r="AC839" s="26">
        <f t="shared" si="64"/>
        <v>322.69299999999998</v>
      </c>
      <c r="AD839" s="10">
        <f t="shared" si="65"/>
        <v>1.4124231586008398</v>
      </c>
      <c r="AE839" s="11">
        <f t="shared" si="63"/>
        <v>0.37856719024698227</v>
      </c>
      <c r="AF839" s="3"/>
      <c r="AG839" s="2">
        <v>0</v>
      </c>
    </row>
    <row r="840" spans="1:33" x14ac:dyDescent="0.2">
      <c r="A840" s="6" t="s">
        <v>5683</v>
      </c>
      <c r="C840" s="1">
        <f t="shared" si="61"/>
        <v>1779</v>
      </c>
      <c r="D840" s="7">
        <v>76738</v>
      </c>
      <c r="E840" t="s">
        <v>58</v>
      </c>
      <c r="F840" s="1">
        <v>153155</v>
      </c>
      <c r="G840" s="1">
        <v>154933</v>
      </c>
      <c r="H840" t="s">
        <v>49</v>
      </c>
      <c r="I840" t="s">
        <v>5684</v>
      </c>
      <c r="J840" s="8"/>
      <c r="K840" t="s">
        <v>5685</v>
      </c>
      <c r="L840" t="s">
        <v>5441</v>
      </c>
      <c r="M840" t="s">
        <v>5439</v>
      </c>
      <c r="N840" t="s">
        <v>5439</v>
      </c>
      <c r="O840" s="6" t="s">
        <v>5440</v>
      </c>
      <c r="P840" s="6" t="s">
        <v>5439</v>
      </c>
      <c r="Q840" s="6" t="s">
        <v>5441</v>
      </c>
      <c r="R840" s="9" t="s">
        <v>5442</v>
      </c>
      <c r="S840" s="8" t="s">
        <v>44</v>
      </c>
      <c r="U840" s="8"/>
      <c r="V840" s="26">
        <v>248</v>
      </c>
      <c r="W840" s="26">
        <v>367</v>
      </c>
      <c r="X840" s="26">
        <v>256</v>
      </c>
      <c r="Y840" s="26">
        <v>281</v>
      </c>
      <c r="Z840" s="26">
        <f t="shared" si="62"/>
        <v>267.20799999999997</v>
      </c>
      <c r="AA840" s="26">
        <f t="shared" si="62"/>
        <v>349.02549999999997</v>
      </c>
      <c r="AB840" s="26"/>
      <c r="AC840" s="26">
        <f t="shared" si="64"/>
        <v>308.11674999999997</v>
      </c>
      <c r="AD840" s="10">
        <f t="shared" si="65"/>
        <v>1.4114291667404746</v>
      </c>
      <c r="AE840" s="11">
        <f t="shared" si="63"/>
        <v>0.38536924277176238</v>
      </c>
      <c r="AF840" s="3"/>
    </row>
    <row r="841" spans="1:33" x14ac:dyDescent="0.2">
      <c r="A841" s="6" t="s">
        <v>5686</v>
      </c>
      <c r="C841" s="1">
        <f t="shared" si="61"/>
        <v>4380</v>
      </c>
      <c r="D841" s="7">
        <v>260693</v>
      </c>
      <c r="E841" t="s">
        <v>74</v>
      </c>
      <c r="F841" s="1">
        <v>1245685</v>
      </c>
      <c r="G841" s="1">
        <v>1250064</v>
      </c>
      <c r="H841" t="s">
        <v>49</v>
      </c>
      <c r="I841" t="s">
        <v>5687</v>
      </c>
      <c r="J841" s="8"/>
      <c r="K841" t="s">
        <v>5688</v>
      </c>
      <c r="L841" t="s">
        <v>5689</v>
      </c>
      <c r="M841" t="s">
        <v>5690</v>
      </c>
      <c r="N841" t="s">
        <v>5690</v>
      </c>
      <c r="O841" s="6" t="s">
        <v>5691</v>
      </c>
      <c r="P841" s="6" t="s">
        <v>5690</v>
      </c>
      <c r="Q841" s="6" t="s">
        <v>5689</v>
      </c>
      <c r="R841" s="9" t="s">
        <v>5692</v>
      </c>
      <c r="S841" s="8" t="s">
        <v>55</v>
      </c>
      <c r="U841" s="8"/>
      <c r="V841" s="26">
        <v>1</v>
      </c>
      <c r="W841" s="26">
        <v>0</v>
      </c>
      <c r="X841" s="26">
        <v>0</v>
      </c>
      <c r="Y841" s="26">
        <v>18</v>
      </c>
      <c r="Z841" s="26">
        <f t="shared" si="62"/>
        <v>1.5</v>
      </c>
      <c r="AA841" s="26">
        <f t="shared" si="62"/>
        <v>11.539</v>
      </c>
      <c r="AB841" s="26"/>
      <c r="AC841" s="26">
        <f t="shared" si="64"/>
        <v>6.5194999999999999</v>
      </c>
      <c r="AD841" s="10">
        <f t="shared" si="65"/>
        <v>1.4105111486912938</v>
      </c>
      <c r="AE841" s="11">
        <f t="shared" si="63"/>
        <v>2.9434837958313218</v>
      </c>
      <c r="AF841" s="3"/>
    </row>
    <row r="842" spans="1:33" x14ac:dyDescent="0.2">
      <c r="A842" s="6" t="s">
        <v>5693</v>
      </c>
      <c r="C842" s="1">
        <f t="shared" si="61"/>
        <v>1620</v>
      </c>
      <c r="D842" s="7">
        <v>611422</v>
      </c>
      <c r="E842" t="s">
        <v>328</v>
      </c>
      <c r="F842" s="1">
        <v>673014</v>
      </c>
      <c r="G842" s="1">
        <v>671395</v>
      </c>
      <c r="H842" t="s">
        <v>37</v>
      </c>
      <c r="I842" t="s">
        <v>5694</v>
      </c>
      <c r="J842" s="8"/>
      <c r="K842" t="s">
        <v>5695</v>
      </c>
      <c r="L842" t="s">
        <v>5696</v>
      </c>
      <c r="N842" t="s">
        <v>5696</v>
      </c>
      <c r="O842" s="6" t="s">
        <v>5697</v>
      </c>
      <c r="P842" s="6" t="s">
        <v>5696</v>
      </c>
      <c r="Q842" s="6" t="s">
        <v>55</v>
      </c>
      <c r="R842" s="9" t="s">
        <v>5348</v>
      </c>
      <c r="S842" s="8" t="s">
        <v>44</v>
      </c>
      <c r="U842" s="8"/>
      <c r="V842" s="26">
        <v>67</v>
      </c>
      <c r="W842" s="26">
        <v>75</v>
      </c>
      <c r="X842" s="26">
        <v>51</v>
      </c>
      <c r="Y842" s="26">
        <v>109</v>
      </c>
      <c r="Z842" s="26">
        <f t="shared" si="62"/>
        <v>62.830500000000001</v>
      </c>
      <c r="AA842" s="26">
        <f t="shared" si="62"/>
        <v>102.31950000000001</v>
      </c>
      <c r="AB842" s="26"/>
      <c r="AC842" s="26">
        <f t="shared" si="64"/>
        <v>82.575000000000003</v>
      </c>
      <c r="AD842" s="10">
        <f t="shared" si="65"/>
        <v>1.4103955219803688</v>
      </c>
      <c r="AE842" s="11">
        <f t="shared" si="63"/>
        <v>0.70354415330590359</v>
      </c>
      <c r="AF842" s="3"/>
    </row>
    <row r="843" spans="1:33" x14ac:dyDescent="0.2">
      <c r="A843" s="6" t="s">
        <v>5698</v>
      </c>
      <c r="C843" s="1">
        <f t="shared" si="61"/>
        <v>447</v>
      </c>
      <c r="D843" s="7">
        <v>709818</v>
      </c>
      <c r="E843" t="s">
        <v>48</v>
      </c>
      <c r="F843" s="1">
        <v>927418</v>
      </c>
      <c r="G843" s="1">
        <v>926972</v>
      </c>
      <c r="H843" t="s">
        <v>37</v>
      </c>
      <c r="I843" t="s">
        <v>5699</v>
      </c>
      <c r="J843" s="8"/>
      <c r="K843" t="s">
        <v>5700</v>
      </c>
      <c r="L843" t="s">
        <v>5701</v>
      </c>
      <c r="M843" t="s">
        <v>5702</v>
      </c>
      <c r="N843" t="s">
        <v>5702</v>
      </c>
      <c r="O843" s="6" t="s">
        <v>5703</v>
      </c>
      <c r="P843" s="6" t="s">
        <v>5702</v>
      </c>
      <c r="Q843" s="6" t="s">
        <v>5701</v>
      </c>
      <c r="R843" s="9" t="s">
        <v>5704</v>
      </c>
      <c r="S843" s="8" t="s">
        <v>55</v>
      </c>
      <c r="U843" s="8"/>
      <c r="V843" s="26">
        <v>200</v>
      </c>
      <c r="W843" s="26">
        <v>328</v>
      </c>
      <c r="X843" s="26">
        <v>248</v>
      </c>
      <c r="Y843" s="26">
        <v>257</v>
      </c>
      <c r="Z843" s="26">
        <f t="shared" si="62"/>
        <v>238.76400000000001</v>
      </c>
      <c r="AA843" s="26">
        <f t="shared" si="62"/>
        <v>315.4735</v>
      </c>
      <c r="AB843" s="26"/>
      <c r="AC843" s="26">
        <f t="shared" si="64"/>
        <v>277.11874999999998</v>
      </c>
      <c r="AD843" s="10">
        <f t="shared" si="65"/>
        <v>1.4098442183959878</v>
      </c>
      <c r="AE843" s="11">
        <f t="shared" si="63"/>
        <v>0.40193349438798104</v>
      </c>
      <c r="AF843" s="3"/>
      <c r="AG843" s="2">
        <v>0</v>
      </c>
    </row>
    <row r="844" spans="1:33" x14ac:dyDescent="0.2">
      <c r="A844" s="6" t="s">
        <v>5705</v>
      </c>
      <c r="C844" s="1">
        <f t="shared" ref="C844:C907" si="66">ABS(F844-G844)+1</f>
        <v>258</v>
      </c>
      <c r="D844" s="7">
        <v>81603</v>
      </c>
      <c r="E844" t="s">
        <v>58</v>
      </c>
      <c r="F844" s="1">
        <v>158780</v>
      </c>
      <c r="G844" s="1">
        <v>159037</v>
      </c>
      <c r="H844" t="s">
        <v>49</v>
      </c>
      <c r="I844" t="s">
        <v>5706</v>
      </c>
      <c r="J844" s="8"/>
      <c r="K844" t="s">
        <v>5707</v>
      </c>
      <c r="L844" t="s">
        <v>5708</v>
      </c>
      <c r="M844" t="s">
        <v>5709</v>
      </c>
      <c r="N844" t="s">
        <v>5709</v>
      </c>
      <c r="O844" s="6" t="s">
        <v>5710</v>
      </c>
      <c r="P844" s="6" t="s">
        <v>5709</v>
      </c>
      <c r="Q844" s="6" t="s">
        <v>5708</v>
      </c>
      <c r="R844" s="9" t="s">
        <v>5711</v>
      </c>
      <c r="S844" s="8" t="s">
        <v>55</v>
      </c>
      <c r="U844" s="8"/>
      <c r="V844" s="26">
        <v>118</v>
      </c>
      <c r="W844" s="26">
        <v>216</v>
      </c>
      <c r="X844" s="26">
        <v>114</v>
      </c>
      <c r="Y844" s="26">
        <v>117</v>
      </c>
      <c r="Z844" s="26">
        <f t="shared" ref="Z844:AA907" si="67">AVERAGE(V844+1,(X844*X$2+1))</f>
        <v>123.327</v>
      </c>
      <c r="AA844" s="26">
        <f t="shared" si="67"/>
        <v>177.5035</v>
      </c>
      <c r="AB844" s="26"/>
      <c r="AC844" s="26">
        <f t="shared" si="64"/>
        <v>150.41525000000001</v>
      </c>
      <c r="AD844" s="10">
        <f t="shared" si="65"/>
        <v>1.4094075666225117</v>
      </c>
      <c r="AE844" s="11">
        <f t="shared" ref="AE844:AE907" si="68">LOG(AA844/Z844,2)</f>
        <v>0.52535878806644054</v>
      </c>
      <c r="AF844" s="3"/>
      <c r="AG844" s="2">
        <v>0</v>
      </c>
    </row>
    <row r="845" spans="1:33" x14ac:dyDescent="0.2">
      <c r="A845" s="6" t="s">
        <v>5712</v>
      </c>
      <c r="C845" s="1">
        <f t="shared" si="66"/>
        <v>804</v>
      </c>
      <c r="D845" s="7">
        <v>-62630</v>
      </c>
      <c r="E845" t="s">
        <v>676</v>
      </c>
      <c r="F845" s="1">
        <v>491556</v>
      </c>
      <c r="G845" s="1">
        <v>492359</v>
      </c>
      <c r="H845" t="s">
        <v>49</v>
      </c>
      <c r="I845" t="s">
        <v>5713</v>
      </c>
      <c r="J845" s="8"/>
      <c r="K845" t="s">
        <v>5714</v>
      </c>
      <c r="O845" s="6"/>
      <c r="P845" s="6"/>
      <c r="Q845" s="6"/>
      <c r="R845" s="9" t="e">
        <v>#N/A</v>
      </c>
      <c r="S845" s="8"/>
      <c r="U845" s="8"/>
      <c r="V845" s="26">
        <v>793</v>
      </c>
      <c r="W845" s="26">
        <v>1011</v>
      </c>
      <c r="X845" s="26">
        <v>687</v>
      </c>
      <c r="Y845" s="26">
        <v>737</v>
      </c>
      <c r="Z845" s="26">
        <f t="shared" si="67"/>
        <v>779.12850000000003</v>
      </c>
      <c r="AA845" s="26">
        <f t="shared" si="67"/>
        <v>938.01350000000002</v>
      </c>
      <c r="AB845" s="26"/>
      <c r="AC845" s="26">
        <f t="shared" si="64"/>
        <v>858.57100000000003</v>
      </c>
      <c r="AD845" s="10">
        <f t="shared" si="65"/>
        <v>1.4084913702273258</v>
      </c>
      <c r="AE845" s="11">
        <f t="shared" si="68"/>
        <v>0.26774739780239187</v>
      </c>
      <c r="AF845" s="3"/>
      <c r="AG845" s="2">
        <v>0</v>
      </c>
    </row>
    <row r="846" spans="1:33" x14ac:dyDescent="0.2">
      <c r="A846" s="6" t="s">
        <v>5715</v>
      </c>
      <c r="C846" s="1">
        <f t="shared" si="66"/>
        <v>612</v>
      </c>
      <c r="D846" s="7">
        <v>-585</v>
      </c>
      <c r="E846" t="s">
        <v>89</v>
      </c>
      <c r="F846" s="1">
        <v>225965</v>
      </c>
      <c r="G846" s="1">
        <v>225354</v>
      </c>
      <c r="H846" t="s">
        <v>37</v>
      </c>
      <c r="I846" t="s">
        <v>5716</v>
      </c>
      <c r="J846" s="8"/>
      <c r="K846" t="s">
        <v>5717</v>
      </c>
      <c r="L846" t="s">
        <v>5718</v>
      </c>
      <c r="M846" t="s">
        <v>5719</v>
      </c>
      <c r="N846" t="s">
        <v>5719</v>
      </c>
      <c r="O846" s="6" t="s">
        <v>5720</v>
      </c>
      <c r="P846" s="6" t="s">
        <v>5719</v>
      </c>
      <c r="Q846" s="6" t="s">
        <v>5718</v>
      </c>
      <c r="R846" s="9" t="s">
        <v>5721</v>
      </c>
      <c r="S846" s="8" t="s">
        <v>55</v>
      </c>
      <c r="U846" s="8"/>
      <c r="V846" s="26">
        <v>36</v>
      </c>
      <c r="W846" s="26">
        <v>77</v>
      </c>
      <c r="X846" s="26">
        <v>36</v>
      </c>
      <c r="Y846" s="26">
        <v>54</v>
      </c>
      <c r="Z846" s="26">
        <f t="shared" si="67"/>
        <v>38.998000000000005</v>
      </c>
      <c r="AA846" s="26">
        <f t="shared" si="67"/>
        <v>71.117000000000004</v>
      </c>
      <c r="AB846" s="26"/>
      <c r="AC846" s="26">
        <f t="shared" ref="AC846:AC909" si="69">AVERAGE(Z846:AA846)</f>
        <v>55.057500000000005</v>
      </c>
      <c r="AD846" s="10">
        <f t="shared" ref="AD846:AD909" si="70">LOG(AA846/Z846,2)/(AE$2+AE$3*(AVERAGE(Z846:AA846)^AE$4))</f>
        <v>1.4082833374864689</v>
      </c>
      <c r="AE846" s="11">
        <f t="shared" si="68"/>
        <v>0.86679432907738274</v>
      </c>
      <c r="AF846" s="3"/>
    </row>
    <row r="847" spans="1:33" x14ac:dyDescent="0.2">
      <c r="A847" s="6" t="s">
        <v>5722</v>
      </c>
      <c r="C847" s="1">
        <f t="shared" si="66"/>
        <v>2088</v>
      </c>
      <c r="D847" s="7">
        <v>60519</v>
      </c>
      <c r="E847" t="s">
        <v>74</v>
      </c>
      <c r="F847" s="1">
        <v>1046657</v>
      </c>
      <c r="G847" s="1">
        <v>1048744</v>
      </c>
      <c r="H847" t="s">
        <v>49</v>
      </c>
      <c r="I847" t="s">
        <v>5723</v>
      </c>
      <c r="J847" s="8"/>
      <c r="K847" t="s">
        <v>5724</v>
      </c>
      <c r="L847" t="s">
        <v>5725</v>
      </c>
      <c r="M847" t="s">
        <v>5726</v>
      </c>
      <c r="N847" t="s">
        <v>5726</v>
      </c>
      <c r="O847" s="6" t="s">
        <v>5727</v>
      </c>
      <c r="P847" s="6" t="s">
        <v>5726</v>
      </c>
      <c r="Q847" s="6" t="s">
        <v>5725</v>
      </c>
      <c r="R847" s="9" t="s">
        <v>5728</v>
      </c>
      <c r="S847" s="8" t="s">
        <v>55</v>
      </c>
      <c r="U847" s="8"/>
      <c r="V847" s="26">
        <v>762</v>
      </c>
      <c r="W847" s="26">
        <v>900</v>
      </c>
      <c r="X847" s="26">
        <v>547</v>
      </c>
      <c r="Y847" s="26">
        <v>650</v>
      </c>
      <c r="Z847" s="26">
        <f t="shared" si="67"/>
        <v>685.85850000000005</v>
      </c>
      <c r="AA847" s="26">
        <f t="shared" si="67"/>
        <v>831.57500000000005</v>
      </c>
      <c r="AB847" s="26"/>
      <c r="AC847" s="26">
        <f t="shared" si="69"/>
        <v>758.71675000000005</v>
      </c>
      <c r="AD847" s="10">
        <f t="shared" si="70"/>
        <v>1.4073018710688256</v>
      </c>
      <c r="AE847" s="11">
        <f t="shared" si="68"/>
        <v>0.27793542291867118</v>
      </c>
      <c r="AF847" s="3"/>
    </row>
    <row r="848" spans="1:33" x14ac:dyDescent="0.2">
      <c r="A848" s="6" t="s">
        <v>5729</v>
      </c>
      <c r="C848" s="1">
        <f t="shared" si="66"/>
        <v>636</v>
      </c>
      <c r="D848" s="7">
        <v>255054</v>
      </c>
      <c r="E848" t="s">
        <v>149</v>
      </c>
      <c r="F848" s="1">
        <v>1048151</v>
      </c>
      <c r="G848" s="1">
        <v>1047516</v>
      </c>
      <c r="H848" t="s">
        <v>37</v>
      </c>
      <c r="I848" t="s">
        <v>5730</v>
      </c>
      <c r="J848" s="8"/>
      <c r="K848" t="s">
        <v>5731</v>
      </c>
      <c r="L848" t="s">
        <v>5732</v>
      </c>
      <c r="M848" t="s">
        <v>5732</v>
      </c>
      <c r="N848" t="s">
        <v>5732</v>
      </c>
      <c r="O848" s="6" t="s">
        <v>5733</v>
      </c>
      <c r="P848" s="6" t="s">
        <v>5732</v>
      </c>
      <c r="Q848" s="6" t="s">
        <v>55</v>
      </c>
      <c r="R848" s="9" t="s">
        <v>5734</v>
      </c>
      <c r="S848" s="8" t="s">
        <v>55</v>
      </c>
      <c r="U848" s="8"/>
      <c r="V848" s="26">
        <v>148</v>
      </c>
      <c r="W848" s="26">
        <v>271</v>
      </c>
      <c r="X848" s="26">
        <v>121</v>
      </c>
      <c r="Y848" s="26">
        <v>109</v>
      </c>
      <c r="Z848" s="26">
        <f t="shared" si="67"/>
        <v>142.21550000000002</v>
      </c>
      <c r="AA848" s="26">
        <f t="shared" si="67"/>
        <v>200.31950000000001</v>
      </c>
      <c r="AB848" s="26"/>
      <c r="AC848" s="26">
        <f t="shared" si="69"/>
        <v>171.26750000000001</v>
      </c>
      <c r="AD848" s="10">
        <f t="shared" si="70"/>
        <v>1.4072549219245016</v>
      </c>
      <c r="AE848" s="11">
        <f t="shared" si="68"/>
        <v>0.49422415422667049</v>
      </c>
      <c r="AF848" s="3"/>
    </row>
    <row r="849" spans="1:33" x14ac:dyDescent="0.2">
      <c r="A849" s="6" t="s">
        <v>5735</v>
      </c>
      <c r="C849" s="1">
        <f t="shared" si="66"/>
        <v>1695</v>
      </c>
      <c r="D849" s="7">
        <v>209049</v>
      </c>
      <c r="E849" t="s">
        <v>328</v>
      </c>
      <c r="F849" s="1">
        <v>270679</v>
      </c>
      <c r="G849" s="1">
        <v>268985</v>
      </c>
      <c r="H849" t="s">
        <v>37</v>
      </c>
      <c r="I849" t="s">
        <v>5736</v>
      </c>
      <c r="J849" s="8"/>
      <c r="K849" t="s">
        <v>5737</v>
      </c>
      <c r="L849" t="s">
        <v>5738</v>
      </c>
      <c r="M849" t="s">
        <v>5739</v>
      </c>
      <c r="O849" s="6"/>
      <c r="P849" s="6" t="s">
        <v>5739</v>
      </c>
      <c r="Q849" s="6" t="s">
        <v>5738</v>
      </c>
      <c r="R849" s="9" t="s">
        <v>5740</v>
      </c>
      <c r="S849" s="8"/>
      <c r="U849" s="8"/>
      <c r="V849" s="26">
        <v>3460</v>
      </c>
      <c r="W849" s="26">
        <v>3891</v>
      </c>
      <c r="X849" s="26">
        <v>3224</v>
      </c>
      <c r="Y849" s="26">
        <v>3535</v>
      </c>
      <c r="Z849" s="26">
        <f t="shared" si="67"/>
        <v>3521.9319999999998</v>
      </c>
      <c r="AA849" s="26">
        <f t="shared" si="67"/>
        <v>4016.2425000000003</v>
      </c>
      <c r="AB849" s="26"/>
      <c r="AC849" s="26">
        <f t="shared" si="69"/>
        <v>3769.08725</v>
      </c>
      <c r="AD849" s="10">
        <f t="shared" si="70"/>
        <v>1.4058391548171714</v>
      </c>
      <c r="AE849" s="11">
        <f t="shared" si="68"/>
        <v>0.18947932710429721</v>
      </c>
      <c r="AF849" s="3"/>
    </row>
    <row r="850" spans="1:33" x14ac:dyDescent="0.2">
      <c r="A850" s="6" t="s">
        <v>5741</v>
      </c>
      <c r="C850" s="1">
        <f t="shared" si="66"/>
        <v>1950</v>
      </c>
      <c r="D850" s="7">
        <v>29531</v>
      </c>
      <c r="E850" t="s">
        <v>676</v>
      </c>
      <c r="F850" s="1">
        <v>585093</v>
      </c>
      <c r="G850" s="1">
        <v>583144</v>
      </c>
      <c r="H850" t="s">
        <v>37</v>
      </c>
      <c r="I850" t="s">
        <v>5742</v>
      </c>
      <c r="J850" s="8"/>
      <c r="K850" t="s">
        <v>5743</v>
      </c>
      <c r="L850" t="s">
        <v>5744</v>
      </c>
      <c r="M850" t="s">
        <v>5745</v>
      </c>
      <c r="N850" t="s">
        <v>5745</v>
      </c>
      <c r="O850" s="6" t="s">
        <v>5746</v>
      </c>
      <c r="P850" s="6" t="s">
        <v>5745</v>
      </c>
      <c r="Q850" s="6" t="s">
        <v>5744</v>
      </c>
      <c r="R850" s="9" t="s">
        <v>5747</v>
      </c>
      <c r="S850" s="8" t="s">
        <v>55</v>
      </c>
      <c r="U850" s="8"/>
      <c r="V850" s="26">
        <v>1024</v>
      </c>
      <c r="W850" s="26">
        <v>1321</v>
      </c>
      <c r="X850" s="26">
        <v>958</v>
      </c>
      <c r="Y850" s="26">
        <v>987</v>
      </c>
      <c r="Z850" s="26">
        <f t="shared" si="67"/>
        <v>1045.1689999999999</v>
      </c>
      <c r="AA850" s="26">
        <f t="shared" si="67"/>
        <v>1239.3885</v>
      </c>
      <c r="AB850" s="26"/>
      <c r="AC850" s="26">
        <f t="shared" si="69"/>
        <v>1142.2787499999999</v>
      </c>
      <c r="AD850" s="10">
        <f t="shared" si="70"/>
        <v>1.4046018641466589</v>
      </c>
      <c r="AE850" s="11">
        <f t="shared" si="68"/>
        <v>0.24589224737632509</v>
      </c>
      <c r="AF850" s="3"/>
      <c r="AG850" s="2">
        <v>0</v>
      </c>
    </row>
    <row r="851" spans="1:33" x14ac:dyDescent="0.2">
      <c r="A851" s="6" t="s">
        <v>5748</v>
      </c>
      <c r="C851" s="1">
        <f t="shared" si="66"/>
        <v>1941</v>
      </c>
      <c r="D851" s="7">
        <v>-11050</v>
      </c>
      <c r="E851" t="s">
        <v>58</v>
      </c>
      <c r="F851" s="1">
        <v>65286</v>
      </c>
      <c r="G851" s="1">
        <v>67226</v>
      </c>
      <c r="H851" t="s">
        <v>49</v>
      </c>
      <c r="I851" t="s">
        <v>5749</v>
      </c>
      <c r="J851" s="8"/>
      <c r="K851" t="s">
        <v>5750</v>
      </c>
      <c r="O851" s="6" t="s">
        <v>5751</v>
      </c>
      <c r="P851" s="6"/>
      <c r="Q851" s="6"/>
      <c r="R851" s="9" t="e">
        <v>#N/A</v>
      </c>
      <c r="S851" s="8"/>
      <c r="U851" s="8"/>
      <c r="V851" s="26">
        <v>880</v>
      </c>
      <c r="W851" s="26">
        <v>1148</v>
      </c>
      <c r="X851" s="26">
        <v>717</v>
      </c>
      <c r="Y851" s="26">
        <v>736</v>
      </c>
      <c r="Z851" s="26">
        <f t="shared" si="67"/>
        <v>839.29349999999999</v>
      </c>
      <c r="AA851" s="26">
        <f t="shared" si="67"/>
        <v>1005.928</v>
      </c>
      <c r="AB851" s="26"/>
      <c r="AC851" s="26">
        <f t="shared" si="69"/>
        <v>922.61075000000005</v>
      </c>
      <c r="AD851" s="10">
        <f t="shared" si="70"/>
        <v>1.4043660999837502</v>
      </c>
      <c r="AE851" s="11">
        <f t="shared" si="68"/>
        <v>0.26127973407578714</v>
      </c>
      <c r="AF851" s="3"/>
      <c r="AG851" s="2">
        <v>0</v>
      </c>
    </row>
    <row r="852" spans="1:33" x14ac:dyDescent="0.2">
      <c r="A852" s="6" t="s">
        <v>5752</v>
      </c>
      <c r="B852" t="s">
        <v>5753</v>
      </c>
      <c r="C852" s="1">
        <f t="shared" si="66"/>
        <v>921</v>
      </c>
      <c r="D852" s="7">
        <v>-386064</v>
      </c>
      <c r="E852" t="s">
        <v>74</v>
      </c>
      <c r="F852" s="1">
        <v>601578</v>
      </c>
      <c r="G852" s="1">
        <v>600658</v>
      </c>
      <c r="H852" t="s">
        <v>37</v>
      </c>
      <c r="I852" t="s">
        <v>5754</v>
      </c>
      <c r="J852" s="8"/>
      <c r="K852" t="s">
        <v>5755</v>
      </c>
      <c r="L852" t="s">
        <v>5753</v>
      </c>
      <c r="M852" t="s">
        <v>5756</v>
      </c>
      <c r="N852" t="s">
        <v>5756</v>
      </c>
      <c r="O852" s="6" t="s">
        <v>5757</v>
      </c>
      <c r="P852" s="6" t="s">
        <v>5756</v>
      </c>
      <c r="Q852" s="6" t="s">
        <v>5753</v>
      </c>
      <c r="R852" s="9" t="s">
        <v>5758</v>
      </c>
      <c r="S852" s="8" t="s">
        <v>55</v>
      </c>
      <c r="U852" s="8"/>
      <c r="V852" s="26">
        <v>1</v>
      </c>
      <c r="W852" s="26">
        <v>9</v>
      </c>
      <c r="X852" s="26">
        <v>1</v>
      </c>
      <c r="Y852" s="26">
        <v>13</v>
      </c>
      <c r="Z852" s="26">
        <f t="shared" si="67"/>
        <v>2.0554999999999999</v>
      </c>
      <c r="AA852" s="26">
        <f t="shared" si="67"/>
        <v>13.111499999999999</v>
      </c>
      <c r="AB852" s="26"/>
      <c r="AC852" s="26">
        <f t="shared" si="69"/>
        <v>7.5834999999999999</v>
      </c>
      <c r="AD852" s="10">
        <f t="shared" si="70"/>
        <v>1.4027199450811536</v>
      </c>
      <c r="AE852" s="11">
        <f t="shared" si="68"/>
        <v>2.6732714671851272</v>
      </c>
      <c r="AF852" s="3"/>
    </row>
    <row r="853" spans="1:33" x14ac:dyDescent="0.2">
      <c r="A853" s="6" t="s">
        <v>5759</v>
      </c>
      <c r="C853" s="1">
        <f t="shared" si="66"/>
        <v>2406</v>
      </c>
      <c r="D853" s="7">
        <v>625195</v>
      </c>
      <c r="E853" t="s">
        <v>48</v>
      </c>
      <c r="F853" s="1">
        <v>843774</v>
      </c>
      <c r="G853" s="1">
        <v>841369</v>
      </c>
      <c r="H853" t="s">
        <v>37</v>
      </c>
      <c r="I853" t="s">
        <v>5760</v>
      </c>
      <c r="J853" s="8"/>
      <c r="K853" t="s">
        <v>5761</v>
      </c>
      <c r="L853" t="s">
        <v>5762</v>
      </c>
      <c r="N853" t="s">
        <v>5763</v>
      </c>
      <c r="O853" s="6" t="s">
        <v>5764</v>
      </c>
      <c r="P853" s="6" t="s">
        <v>5763</v>
      </c>
      <c r="Q853" s="6" t="s">
        <v>5762</v>
      </c>
      <c r="R853" s="9" t="s">
        <v>5765</v>
      </c>
      <c r="S853" s="8" t="s">
        <v>44</v>
      </c>
      <c r="U853" s="8"/>
      <c r="V853" s="26">
        <v>161</v>
      </c>
      <c r="W853" s="26">
        <v>322</v>
      </c>
      <c r="X853" s="26">
        <v>224</v>
      </c>
      <c r="Y853" s="26">
        <v>195</v>
      </c>
      <c r="Z853" s="26">
        <f t="shared" si="67"/>
        <v>205.93200000000002</v>
      </c>
      <c r="AA853" s="26">
        <f t="shared" si="67"/>
        <v>276.17250000000001</v>
      </c>
      <c r="AB853" s="26"/>
      <c r="AC853" s="26">
        <f t="shared" si="69"/>
        <v>241.05225000000002</v>
      </c>
      <c r="AD853" s="10">
        <f t="shared" si="70"/>
        <v>1.4009506953678954</v>
      </c>
      <c r="AE853" s="11">
        <f t="shared" si="68"/>
        <v>0.42340164038573153</v>
      </c>
      <c r="AF853" s="3"/>
    </row>
    <row r="854" spans="1:33" x14ac:dyDescent="0.2">
      <c r="A854" s="6" t="s">
        <v>5766</v>
      </c>
      <c r="C854" s="1">
        <f t="shared" si="66"/>
        <v>858</v>
      </c>
      <c r="D854" s="7">
        <v>-297258</v>
      </c>
      <c r="E854" t="s">
        <v>676</v>
      </c>
      <c r="F854" s="1">
        <v>256901</v>
      </c>
      <c r="G854" s="1">
        <v>257758</v>
      </c>
      <c r="H854" t="s">
        <v>49</v>
      </c>
      <c r="I854" t="s">
        <v>5767</v>
      </c>
      <c r="J854" s="8"/>
      <c r="K854" t="s">
        <v>5768</v>
      </c>
      <c r="M854" t="s">
        <v>5769</v>
      </c>
      <c r="N854" t="s">
        <v>5769</v>
      </c>
      <c r="O854" s="6" t="s">
        <v>5770</v>
      </c>
      <c r="P854" s="6" t="s">
        <v>5769</v>
      </c>
      <c r="Q854" s="6" t="s">
        <v>5771</v>
      </c>
      <c r="R854" s="9" t="s">
        <v>5772</v>
      </c>
      <c r="S854" s="8" t="s">
        <v>55</v>
      </c>
      <c r="U854" s="8"/>
      <c r="V854" s="26">
        <v>18</v>
      </c>
      <c r="W854" s="26">
        <v>32</v>
      </c>
      <c r="X854" s="26">
        <v>11</v>
      </c>
      <c r="Y854" s="26">
        <v>37</v>
      </c>
      <c r="Z854" s="26">
        <f t="shared" si="67"/>
        <v>16.110500000000002</v>
      </c>
      <c r="AA854" s="26">
        <f t="shared" si="67"/>
        <v>38.663499999999999</v>
      </c>
      <c r="AB854" s="26"/>
      <c r="AC854" s="26">
        <f t="shared" si="69"/>
        <v>27.387</v>
      </c>
      <c r="AD854" s="10">
        <f t="shared" si="70"/>
        <v>1.4004151810499987</v>
      </c>
      <c r="AE854" s="11">
        <f t="shared" si="68"/>
        <v>1.2629709731995995</v>
      </c>
      <c r="AF854" s="3"/>
    </row>
    <row r="855" spans="1:33" x14ac:dyDescent="0.2">
      <c r="A855" s="6" t="s">
        <v>5773</v>
      </c>
      <c r="B855" t="s">
        <v>5774</v>
      </c>
      <c r="C855" s="1">
        <f t="shared" si="66"/>
        <v>528</v>
      </c>
      <c r="D855" s="7">
        <v>115974</v>
      </c>
      <c r="E855" t="s">
        <v>66</v>
      </c>
      <c r="F855" s="1">
        <v>1165319</v>
      </c>
      <c r="G855" s="1">
        <v>1165846</v>
      </c>
      <c r="H855" t="s">
        <v>49</v>
      </c>
      <c r="I855" t="s">
        <v>5775</v>
      </c>
      <c r="J855" s="8"/>
      <c r="K855" t="s">
        <v>5776</v>
      </c>
      <c r="L855" t="s">
        <v>5774</v>
      </c>
      <c r="M855" t="s">
        <v>5777</v>
      </c>
      <c r="N855" t="s">
        <v>5777</v>
      </c>
      <c r="O855" s="6" t="s">
        <v>5778</v>
      </c>
      <c r="P855" s="6" t="s">
        <v>5777</v>
      </c>
      <c r="Q855" s="6" t="s">
        <v>5774</v>
      </c>
      <c r="R855" s="9" t="s">
        <v>5779</v>
      </c>
      <c r="S855" s="8" t="s">
        <v>55</v>
      </c>
      <c r="U855" s="8"/>
      <c r="V855" s="26">
        <v>2142</v>
      </c>
      <c r="W855" s="26">
        <v>2350</v>
      </c>
      <c r="X855" s="26">
        <v>2013</v>
      </c>
      <c r="Y855" s="26">
        <v>2306</v>
      </c>
      <c r="Z855" s="26">
        <f t="shared" si="67"/>
        <v>2190.2214999999997</v>
      </c>
      <c r="AA855" s="26">
        <f t="shared" si="67"/>
        <v>2526.163</v>
      </c>
      <c r="AB855" s="26"/>
      <c r="AC855" s="26">
        <f t="shared" si="69"/>
        <v>2358.1922500000001</v>
      </c>
      <c r="AD855" s="10">
        <f t="shared" si="70"/>
        <v>1.3993677706470675</v>
      </c>
      <c r="AE855" s="11">
        <f t="shared" si="68"/>
        <v>0.20587095278106735</v>
      </c>
      <c r="AF855" s="3"/>
    </row>
    <row r="856" spans="1:33" x14ac:dyDescent="0.2">
      <c r="A856" s="6" t="s">
        <v>5780</v>
      </c>
      <c r="C856" s="1">
        <f t="shared" si="66"/>
        <v>1293</v>
      </c>
      <c r="D856" s="7">
        <v>-27846</v>
      </c>
      <c r="E856" t="s">
        <v>526</v>
      </c>
      <c r="F856" s="1">
        <v>422687</v>
      </c>
      <c r="G856" s="1">
        <v>423979</v>
      </c>
      <c r="H856" t="s">
        <v>49</v>
      </c>
      <c r="I856" t="s">
        <v>5781</v>
      </c>
      <c r="J856" s="8"/>
      <c r="K856" t="s">
        <v>5782</v>
      </c>
      <c r="M856" t="s">
        <v>5783</v>
      </c>
      <c r="N856" t="s">
        <v>5783</v>
      </c>
      <c r="O856" s="6" t="s">
        <v>5784</v>
      </c>
      <c r="P856" s="6" t="s">
        <v>5783</v>
      </c>
      <c r="Q856" s="6" t="s">
        <v>5785</v>
      </c>
      <c r="R856" s="9" t="s">
        <v>5786</v>
      </c>
      <c r="S856" s="8" t="s">
        <v>55</v>
      </c>
      <c r="U856" s="8"/>
      <c r="V856" s="26">
        <v>667</v>
      </c>
      <c r="W856" s="26">
        <v>854</v>
      </c>
      <c r="X856" s="26">
        <v>570</v>
      </c>
      <c r="Y856" s="26">
        <v>620</v>
      </c>
      <c r="Z856" s="26">
        <f t="shared" si="67"/>
        <v>651.13499999999999</v>
      </c>
      <c r="AA856" s="26">
        <f t="shared" si="67"/>
        <v>791.01</v>
      </c>
      <c r="AB856" s="26"/>
      <c r="AC856" s="26">
        <f t="shared" si="69"/>
        <v>721.07249999999999</v>
      </c>
      <c r="AD856" s="10">
        <f t="shared" si="70"/>
        <v>1.3987102842783274</v>
      </c>
      <c r="AE856" s="11">
        <f t="shared" si="68"/>
        <v>0.28073924469256406</v>
      </c>
      <c r="AF856" s="3"/>
    </row>
    <row r="857" spans="1:33" x14ac:dyDescent="0.2">
      <c r="A857" s="6" t="s">
        <v>5787</v>
      </c>
      <c r="C857" s="1">
        <f t="shared" si="66"/>
        <v>2160</v>
      </c>
      <c r="D857" s="7">
        <v>343725</v>
      </c>
      <c r="E857" t="s">
        <v>58</v>
      </c>
      <c r="F857" s="1">
        <v>419951</v>
      </c>
      <c r="G857" s="1">
        <v>422110</v>
      </c>
      <c r="H857" t="s">
        <v>49</v>
      </c>
      <c r="I857" t="s">
        <v>5788</v>
      </c>
      <c r="J857" s="8"/>
      <c r="K857" t="s">
        <v>5789</v>
      </c>
      <c r="L857" t="s">
        <v>5790</v>
      </c>
      <c r="M857" t="s">
        <v>5791</v>
      </c>
      <c r="N857" t="s">
        <v>5791</v>
      </c>
      <c r="O857" s="6" t="s">
        <v>5792</v>
      </c>
      <c r="P857" s="6" t="s">
        <v>5791</v>
      </c>
      <c r="Q857" s="6" t="s">
        <v>5790</v>
      </c>
      <c r="R857" s="9" t="s">
        <v>5793</v>
      </c>
      <c r="S857" s="8" t="s">
        <v>55</v>
      </c>
      <c r="U857" s="8"/>
      <c r="V857" s="26">
        <v>113</v>
      </c>
      <c r="W857" s="26">
        <v>190</v>
      </c>
      <c r="X857" s="26">
        <v>82</v>
      </c>
      <c r="Y857" s="26">
        <v>96</v>
      </c>
      <c r="Z857" s="26">
        <f t="shared" si="67"/>
        <v>103.051</v>
      </c>
      <c r="AA857" s="26">
        <f t="shared" si="67"/>
        <v>152.208</v>
      </c>
      <c r="AB857" s="26"/>
      <c r="AC857" s="26">
        <f t="shared" si="69"/>
        <v>127.62950000000001</v>
      </c>
      <c r="AD857" s="10">
        <f t="shared" si="70"/>
        <v>1.3973403267417095</v>
      </c>
      <c r="AE857" s="11">
        <f t="shared" si="68"/>
        <v>0.56268568362706539</v>
      </c>
      <c r="AF857" s="3"/>
      <c r="AG857" s="2">
        <v>0</v>
      </c>
    </row>
    <row r="858" spans="1:33" x14ac:dyDescent="0.2">
      <c r="A858" s="6" t="s">
        <v>5794</v>
      </c>
      <c r="C858" s="1">
        <f t="shared" si="66"/>
        <v>633</v>
      </c>
      <c r="D858" s="7">
        <v>-690451</v>
      </c>
      <c r="E858" t="s">
        <v>149</v>
      </c>
      <c r="F858" s="1">
        <v>102013</v>
      </c>
      <c r="G858" s="1">
        <v>102645</v>
      </c>
      <c r="H858" t="s">
        <v>49</v>
      </c>
      <c r="I858" t="s">
        <v>5795</v>
      </c>
      <c r="J858" s="8"/>
      <c r="K858" t="s">
        <v>5796</v>
      </c>
      <c r="L858" t="s">
        <v>5797</v>
      </c>
      <c r="M858" t="s">
        <v>5798</v>
      </c>
      <c r="N858" t="s">
        <v>5798</v>
      </c>
      <c r="O858" s="6" t="s">
        <v>5799</v>
      </c>
      <c r="P858" s="6" t="s">
        <v>5798</v>
      </c>
      <c r="Q858" s="6" t="s">
        <v>5797</v>
      </c>
      <c r="R858" s="9" t="s">
        <v>5800</v>
      </c>
      <c r="S858" s="8" t="s">
        <v>55</v>
      </c>
      <c r="U858" s="8"/>
      <c r="V858" s="26">
        <v>609</v>
      </c>
      <c r="W858" s="26">
        <v>729</v>
      </c>
      <c r="X858" s="26">
        <v>513</v>
      </c>
      <c r="Y858" s="26">
        <v>608</v>
      </c>
      <c r="Z858" s="26">
        <f t="shared" si="67"/>
        <v>590.47149999999999</v>
      </c>
      <c r="AA858" s="26">
        <f t="shared" si="67"/>
        <v>721.48400000000004</v>
      </c>
      <c r="AB858" s="26"/>
      <c r="AC858" s="26">
        <f t="shared" si="69"/>
        <v>655.97775000000001</v>
      </c>
      <c r="AD858" s="10">
        <f t="shared" si="70"/>
        <v>1.396771541112966</v>
      </c>
      <c r="AE858" s="11">
        <f t="shared" si="68"/>
        <v>0.2890999736797743</v>
      </c>
      <c r="AF858" s="3"/>
      <c r="AG858" s="2">
        <v>0</v>
      </c>
    </row>
    <row r="859" spans="1:33" x14ac:dyDescent="0.2">
      <c r="A859" s="6" t="s">
        <v>5801</v>
      </c>
      <c r="C859" s="1">
        <f t="shared" si="66"/>
        <v>1596</v>
      </c>
      <c r="D859" s="7">
        <v>494917</v>
      </c>
      <c r="E859" t="s">
        <v>48</v>
      </c>
      <c r="F859" s="1">
        <v>711496</v>
      </c>
      <c r="G859" s="1">
        <v>713091</v>
      </c>
      <c r="H859" t="s">
        <v>49</v>
      </c>
      <c r="I859" t="s">
        <v>5802</v>
      </c>
      <c r="J859" s="8"/>
      <c r="K859" t="s">
        <v>5803</v>
      </c>
      <c r="L859" t="s">
        <v>5804</v>
      </c>
      <c r="M859" t="s">
        <v>5805</v>
      </c>
      <c r="N859" t="s">
        <v>5805</v>
      </c>
      <c r="O859" s="6" t="s">
        <v>5806</v>
      </c>
      <c r="P859" s="6" t="s">
        <v>5805</v>
      </c>
      <c r="Q859" s="6" t="s">
        <v>5804</v>
      </c>
      <c r="R859" s="9" t="s">
        <v>5807</v>
      </c>
      <c r="S859" s="8" t="s">
        <v>44</v>
      </c>
      <c r="U859" s="8"/>
      <c r="V859" s="26">
        <v>1</v>
      </c>
      <c r="W859" s="26">
        <v>15</v>
      </c>
      <c r="X859" s="26">
        <v>0</v>
      </c>
      <c r="Y859" s="26">
        <v>5</v>
      </c>
      <c r="Z859" s="26">
        <f t="shared" si="67"/>
        <v>1.5</v>
      </c>
      <c r="AA859" s="26">
        <f t="shared" si="67"/>
        <v>11.4275</v>
      </c>
      <c r="AB859" s="26"/>
      <c r="AC859" s="26">
        <f t="shared" si="69"/>
        <v>6.4637500000000001</v>
      </c>
      <c r="AD859" s="10">
        <f t="shared" si="70"/>
        <v>1.3965620698018995</v>
      </c>
      <c r="AE859" s="11">
        <f t="shared" si="68"/>
        <v>2.9294754131081544</v>
      </c>
      <c r="AF859" s="3"/>
    </row>
    <row r="860" spans="1:33" x14ac:dyDescent="0.2">
      <c r="A860" s="6" t="s">
        <v>5808</v>
      </c>
      <c r="C860" s="1">
        <f t="shared" si="66"/>
        <v>1125</v>
      </c>
      <c r="D860" s="7">
        <v>-443771</v>
      </c>
      <c r="E860" t="s">
        <v>74</v>
      </c>
      <c r="F860" s="1">
        <v>542849</v>
      </c>
      <c r="G860" s="1">
        <v>543973</v>
      </c>
      <c r="H860" t="s">
        <v>49</v>
      </c>
      <c r="I860" t="s">
        <v>5809</v>
      </c>
      <c r="J860" s="8"/>
      <c r="K860" t="s">
        <v>5810</v>
      </c>
      <c r="L860" t="s">
        <v>5811</v>
      </c>
      <c r="M860" t="s">
        <v>5812</v>
      </c>
      <c r="N860" t="s">
        <v>5812</v>
      </c>
      <c r="O860" s="6" t="s">
        <v>5813</v>
      </c>
      <c r="P860" s="6" t="s">
        <v>5812</v>
      </c>
      <c r="Q860" s="6" t="s">
        <v>5811</v>
      </c>
      <c r="R860" s="9" t="s">
        <v>5814</v>
      </c>
      <c r="S860" s="8" t="s">
        <v>55</v>
      </c>
      <c r="U860" s="8"/>
      <c r="V860" s="26">
        <v>52</v>
      </c>
      <c r="W860" s="26">
        <v>121</v>
      </c>
      <c r="X860" s="26">
        <v>50</v>
      </c>
      <c r="Y860" s="26">
        <v>51</v>
      </c>
      <c r="Z860" s="26">
        <f t="shared" si="67"/>
        <v>54.774999999999999</v>
      </c>
      <c r="AA860" s="26">
        <f t="shared" si="67"/>
        <v>91.360500000000002</v>
      </c>
      <c r="AB860" s="26"/>
      <c r="AC860" s="26">
        <f t="shared" si="69"/>
        <v>73.067750000000004</v>
      </c>
      <c r="AD860" s="10">
        <f t="shared" si="70"/>
        <v>1.3900724030612943</v>
      </c>
      <c r="AE860" s="11">
        <f t="shared" si="68"/>
        <v>0.73805296712390245</v>
      </c>
      <c r="AF860" s="3"/>
    </row>
    <row r="861" spans="1:33" x14ac:dyDescent="0.2">
      <c r="A861" s="6" t="s">
        <v>5815</v>
      </c>
      <c r="C861" s="1">
        <f t="shared" si="66"/>
        <v>2334</v>
      </c>
      <c r="D861" s="7">
        <v>43621</v>
      </c>
      <c r="E861" t="s">
        <v>149</v>
      </c>
      <c r="F861" s="1">
        <v>835234</v>
      </c>
      <c r="G861" s="1">
        <v>837567</v>
      </c>
      <c r="H861" t="s">
        <v>49</v>
      </c>
      <c r="I861" t="s">
        <v>5816</v>
      </c>
      <c r="J861" s="8"/>
      <c r="K861" t="s">
        <v>5817</v>
      </c>
      <c r="L861" t="s">
        <v>5818</v>
      </c>
      <c r="M861" t="s">
        <v>5819</v>
      </c>
      <c r="N861" t="s">
        <v>5819</v>
      </c>
      <c r="O861" s="6" t="s">
        <v>5820</v>
      </c>
      <c r="P861" s="6" t="s">
        <v>5819</v>
      </c>
      <c r="Q861" s="6" t="s">
        <v>5818</v>
      </c>
      <c r="R861" s="9" t="s">
        <v>5821</v>
      </c>
      <c r="S861" s="8" t="s">
        <v>55</v>
      </c>
      <c r="U861" s="8"/>
      <c r="V861" s="26">
        <v>363</v>
      </c>
      <c r="W861" s="26">
        <v>569</v>
      </c>
      <c r="X861" s="26">
        <v>351</v>
      </c>
      <c r="Y861" s="26">
        <v>325</v>
      </c>
      <c r="Z861" s="26">
        <f t="shared" si="67"/>
        <v>377.48050000000001</v>
      </c>
      <c r="AA861" s="26">
        <f t="shared" si="67"/>
        <v>475.78750000000002</v>
      </c>
      <c r="AB861" s="26"/>
      <c r="AC861" s="26">
        <f t="shared" si="69"/>
        <v>426.63400000000001</v>
      </c>
      <c r="AD861" s="10">
        <f t="shared" si="70"/>
        <v>1.3872982459294727</v>
      </c>
      <c r="AE861" s="11">
        <f t="shared" si="68"/>
        <v>0.33391525024796703</v>
      </c>
      <c r="AF861" s="3"/>
    </row>
    <row r="862" spans="1:33" x14ac:dyDescent="0.2">
      <c r="A862" s="6" t="s">
        <v>5822</v>
      </c>
      <c r="C862" s="1">
        <f t="shared" si="66"/>
        <v>3156</v>
      </c>
      <c r="D862" s="7">
        <v>-644721</v>
      </c>
      <c r="E862" t="s">
        <v>149</v>
      </c>
      <c r="F862" s="1">
        <v>146481</v>
      </c>
      <c r="G862" s="1">
        <v>149636</v>
      </c>
      <c r="H862" t="s">
        <v>49</v>
      </c>
      <c r="I862" t="s">
        <v>5823</v>
      </c>
      <c r="J862" s="8" t="s">
        <v>45</v>
      </c>
      <c r="K862" t="s">
        <v>5824</v>
      </c>
      <c r="M862" t="s">
        <v>5825</v>
      </c>
      <c r="N862" t="s">
        <v>5825</v>
      </c>
      <c r="O862" s="6" t="s">
        <v>5826</v>
      </c>
      <c r="P862" s="6" t="s">
        <v>5825</v>
      </c>
      <c r="Q862" s="6" t="s">
        <v>5827</v>
      </c>
      <c r="R862" s="9" t="s">
        <v>5828</v>
      </c>
      <c r="S862" s="8" t="s">
        <v>44</v>
      </c>
      <c r="U862" s="8"/>
      <c r="V862" s="26">
        <v>268</v>
      </c>
      <c r="W862" s="26">
        <v>458</v>
      </c>
      <c r="X862" s="26">
        <v>250</v>
      </c>
      <c r="Y862" s="26">
        <v>214</v>
      </c>
      <c r="Z862" s="26">
        <f t="shared" si="67"/>
        <v>273.875</v>
      </c>
      <c r="AA862" s="26">
        <f t="shared" si="67"/>
        <v>355.29700000000003</v>
      </c>
      <c r="AB862" s="26"/>
      <c r="AC862" s="26">
        <f t="shared" si="69"/>
        <v>314.58600000000001</v>
      </c>
      <c r="AD862" s="10">
        <f t="shared" si="70"/>
        <v>1.3868387278123702</v>
      </c>
      <c r="AE862" s="11">
        <f t="shared" si="68"/>
        <v>0.37550792790735271</v>
      </c>
      <c r="AF862" s="3"/>
    </row>
    <row r="863" spans="1:33" x14ac:dyDescent="0.2">
      <c r="A863" s="6" t="s">
        <v>5829</v>
      </c>
      <c r="C863" s="1">
        <f t="shared" si="66"/>
        <v>2658</v>
      </c>
      <c r="D863" s="7">
        <v>393396</v>
      </c>
      <c r="E863" t="s">
        <v>74</v>
      </c>
      <c r="F863" s="1">
        <v>1381906</v>
      </c>
      <c r="G863" s="1">
        <v>1379249</v>
      </c>
      <c r="H863" t="s">
        <v>37</v>
      </c>
      <c r="I863" t="s">
        <v>5830</v>
      </c>
      <c r="J863" s="8"/>
      <c r="K863" t="s">
        <v>5831</v>
      </c>
      <c r="L863" t="s">
        <v>5832</v>
      </c>
      <c r="M863" t="s">
        <v>5833</v>
      </c>
      <c r="N863" t="s">
        <v>5833</v>
      </c>
      <c r="O863" s="6" t="s">
        <v>5834</v>
      </c>
      <c r="P863" s="6" t="s">
        <v>5833</v>
      </c>
      <c r="Q863" s="6" t="s">
        <v>5835</v>
      </c>
      <c r="R863" s="9" t="s">
        <v>5836</v>
      </c>
      <c r="S863" s="8" t="s">
        <v>55</v>
      </c>
      <c r="U863" s="8"/>
      <c r="V863" s="26">
        <v>103</v>
      </c>
      <c r="W863" s="26">
        <v>133</v>
      </c>
      <c r="X863" s="26">
        <v>104</v>
      </c>
      <c r="Y863" s="26">
        <v>159</v>
      </c>
      <c r="Z863" s="26">
        <f t="shared" si="67"/>
        <v>110.27199999999999</v>
      </c>
      <c r="AA863" s="26">
        <f t="shared" si="67"/>
        <v>160.59449999999998</v>
      </c>
      <c r="AB863" s="26"/>
      <c r="AC863" s="26">
        <f t="shared" si="69"/>
        <v>135.43324999999999</v>
      </c>
      <c r="AD863" s="10">
        <f t="shared" si="70"/>
        <v>1.3852945931009157</v>
      </c>
      <c r="AE863" s="11">
        <f t="shared" si="68"/>
        <v>0.54235597285664106</v>
      </c>
      <c r="AF863" s="3"/>
    </row>
    <row r="864" spans="1:33" x14ac:dyDescent="0.2">
      <c r="A864" s="6" t="s">
        <v>5837</v>
      </c>
      <c r="C864" s="1">
        <f t="shared" si="66"/>
        <v>2490</v>
      </c>
      <c r="D864" s="7">
        <v>269562</v>
      </c>
      <c r="E864" t="s">
        <v>270</v>
      </c>
      <c r="F864" s="1">
        <v>516790</v>
      </c>
      <c r="G864" s="1">
        <v>514301</v>
      </c>
      <c r="H864" t="s">
        <v>37</v>
      </c>
      <c r="I864" t="s">
        <v>5838</v>
      </c>
      <c r="J864" s="8"/>
      <c r="K864" t="s">
        <v>5839</v>
      </c>
      <c r="L864" t="s">
        <v>5840</v>
      </c>
      <c r="M864" t="s">
        <v>5841</v>
      </c>
      <c r="N864" t="s">
        <v>5841</v>
      </c>
      <c r="O864" s="6" t="s">
        <v>5842</v>
      </c>
      <c r="P864" s="6" t="s">
        <v>5841</v>
      </c>
      <c r="Q864" s="6" t="s">
        <v>5840</v>
      </c>
      <c r="R864" s="9" t="s">
        <v>5843</v>
      </c>
      <c r="S864" s="8" t="s">
        <v>55</v>
      </c>
      <c r="U864" s="8"/>
      <c r="V864" s="26">
        <v>91</v>
      </c>
      <c r="W864" s="26">
        <v>144</v>
      </c>
      <c r="X864" s="26">
        <v>58</v>
      </c>
      <c r="Y864" s="26">
        <v>83</v>
      </c>
      <c r="Z864" s="26">
        <f t="shared" si="67"/>
        <v>78.718999999999994</v>
      </c>
      <c r="AA864" s="26">
        <f t="shared" si="67"/>
        <v>121.59649999999999</v>
      </c>
      <c r="AB864" s="26"/>
      <c r="AC864" s="26">
        <f t="shared" si="69"/>
        <v>100.15774999999999</v>
      </c>
      <c r="AD864" s="10">
        <f t="shared" si="70"/>
        <v>1.3850264609863809</v>
      </c>
      <c r="AE864" s="11">
        <f t="shared" si="68"/>
        <v>0.62731790448971037</v>
      </c>
      <c r="AF864" s="3"/>
    </row>
    <row r="865" spans="1:33" x14ac:dyDescent="0.2">
      <c r="A865" s="6" t="s">
        <v>5844</v>
      </c>
      <c r="C865" s="1">
        <f t="shared" si="66"/>
        <v>264</v>
      </c>
      <c r="D865" s="7">
        <v>-357374</v>
      </c>
      <c r="E865" t="s">
        <v>98</v>
      </c>
      <c r="F865" s="1">
        <v>597557</v>
      </c>
      <c r="G865" s="1">
        <v>597820</v>
      </c>
      <c r="H865" t="s">
        <v>49</v>
      </c>
      <c r="I865" t="s">
        <v>5845</v>
      </c>
      <c r="J865" s="8"/>
      <c r="K865" t="s">
        <v>5846</v>
      </c>
      <c r="M865" t="s">
        <v>5847</v>
      </c>
      <c r="N865" t="s">
        <v>5847</v>
      </c>
      <c r="O865" s="6" t="s">
        <v>5848</v>
      </c>
      <c r="P865" s="6" t="s">
        <v>5847</v>
      </c>
      <c r="Q865" s="6" t="s">
        <v>5849</v>
      </c>
      <c r="R865" s="9" t="s">
        <v>5850</v>
      </c>
      <c r="S865" s="8" t="s">
        <v>55</v>
      </c>
      <c r="U865" s="8"/>
      <c r="V865" s="26">
        <v>238</v>
      </c>
      <c r="W865" s="26">
        <v>345</v>
      </c>
      <c r="X865" s="26">
        <v>178</v>
      </c>
      <c r="Y865" s="26">
        <v>200</v>
      </c>
      <c r="Z865" s="26">
        <f t="shared" si="67"/>
        <v>218.87900000000002</v>
      </c>
      <c r="AA865" s="26">
        <f t="shared" si="67"/>
        <v>290.60000000000002</v>
      </c>
      <c r="AB865" s="26"/>
      <c r="AC865" s="26">
        <f t="shared" si="69"/>
        <v>254.73950000000002</v>
      </c>
      <c r="AD865" s="10">
        <f t="shared" si="70"/>
        <v>1.3848992017448172</v>
      </c>
      <c r="AE865" s="11">
        <f t="shared" si="68"/>
        <v>0.40890115890960066</v>
      </c>
      <c r="AF865" s="3"/>
    </row>
    <row r="866" spans="1:33" x14ac:dyDescent="0.2">
      <c r="A866" s="6" t="s">
        <v>5851</v>
      </c>
      <c r="C866" s="1">
        <f t="shared" si="66"/>
        <v>897</v>
      </c>
      <c r="D866" s="7">
        <v>-190198</v>
      </c>
      <c r="E866" t="s">
        <v>141</v>
      </c>
      <c r="F866" s="1">
        <v>67970</v>
      </c>
      <c r="G866" s="1">
        <v>67074</v>
      </c>
      <c r="H866" t="s">
        <v>37</v>
      </c>
      <c r="I866" t="s">
        <v>5852</v>
      </c>
      <c r="J866" s="8"/>
      <c r="K866" t="s">
        <v>5853</v>
      </c>
      <c r="L866" t="s">
        <v>5854</v>
      </c>
      <c r="M866" t="s">
        <v>5855</v>
      </c>
      <c r="N866" t="s">
        <v>5855</v>
      </c>
      <c r="O866" s="6" t="s">
        <v>5856</v>
      </c>
      <c r="P866" s="6" t="s">
        <v>5855</v>
      </c>
      <c r="Q866" s="6" t="s">
        <v>5854</v>
      </c>
      <c r="R866" s="9" t="s">
        <v>5857</v>
      </c>
      <c r="S866" s="8" t="s">
        <v>44</v>
      </c>
      <c r="U866" s="8"/>
      <c r="V866" s="26">
        <v>1116</v>
      </c>
      <c r="W866" s="26">
        <v>1325</v>
      </c>
      <c r="X866" s="26">
        <v>1043</v>
      </c>
      <c r="Y866" s="26">
        <v>1157</v>
      </c>
      <c r="Z866" s="26">
        <f t="shared" si="67"/>
        <v>1138.3865000000001</v>
      </c>
      <c r="AA866" s="26">
        <f t="shared" si="67"/>
        <v>1340.9234999999999</v>
      </c>
      <c r="AB866" s="26"/>
      <c r="AC866" s="26">
        <f t="shared" si="69"/>
        <v>1239.655</v>
      </c>
      <c r="AD866" s="10">
        <f t="shared" si="70"/>
        <v>1.3796364089661322</v>
      </c>
      <c r="AE866" s="11">
        <f t="shared" si="68"/>
        <v>0.23623647518278409</v>
      </c>
      <c r="AF866" s="3"/>
    </row>
    <row r="867" spans="1:33" x14ac:dyDescent="0.2">
      <c r="A867" s="6" t="s">
        <v>5858</v>
      </c>
      <c r="C867" s="1">
        <f t="shared" si="66"/>
        <v>1521</v>
      </c>
      <c r="D867" s="7">
        <v>-89021</v>
      </c>
      <c r="E867" t="s">
        <v>141</v>
      </c>
      <c r="F867" s="1">
        <v>167939</v>
      </c>
      <c r="G867" s="1">
        <v>169459</v>
      </c>
      <c r="H867" t="s">
        <v>49</v>
      </c>
      <c r="I867" t="s">
        <v>5859</v>
      </c>
      <c r="J867" s="8"/>
      <c r="K867" t="s">
        <v>5860</v>
      </c>
      <c r="L867" t="s">
        <v>5861</v>
      </c>
      <c r="M867" t="s">
        <v>5862</v>
      </c>
      <c r="N867" t="s">
        <v>5862</v>
      </c>
      <c r="O867" s="6" t="s">
        <v>5863</v>
      </c>
      <c r="P867" s="6" t="s">
        <v>5862</v>
      </c>
      <c r="Q867" s="6" t="s">
        <v>5861</v>
      </c>
      <c r="R867" s="9" t="s">
        <v>5864</v>
      </c>
      <c r="S867" s="8" t="s">
        <v>55</v>
      </c>
      <c r="U867" s="8"/>
      <c r="V867" s="26">
        <v>111</v>
      </c>
      <c r="W867" s="26">
        <v>213</v>
      </c>
      <c r="X867" s="26">
        <v>183</v>
      </c>
      <c r="Y867" s="26">
        <v>189</v>
      </c>
      <c r="Z867" s="26">
        <f t="shared" si="67"/>
        <v>158.15649999999999</v>
      </c>
      <c r="AA867" s="26">
        <f t="shared" si="67"/>
        <v>218.15950000000001</v>
      </c>
      <c r="AB867" s="26"/>
      <c r="AC867" s="26">
        <f t="shared" si="69"/>
        <v>188.15800000000002</v>
      </c>
      <c r="AD867" s="10">
        <f t="shared" si="70"/>
        <v>1.378376640395661</v>
      </c>
      <c r="AE867" s="11">
        <f t="shared" si="68"/>
        <v>0.46403044913295782</v>
      </c>
      <c r="AF867" s="3"/>
    </row>
    <row r="868" spans="1:33" x14ac:dyDescent="0.2">
      <c r="A868" s="6" t="s">
        <v>5865</v>
      </c>
      <c r="C868" s="1">
        <f t="shared" si="66"/>
        <v>669</v>
      </c>
      <c r="D868" s="7">
        <v>438192</v>
      </c>
      <c r="E868" t="s">
        <v>89</v>
      </c>
      <c r="F868" s="1">
        <v>664771</v>
      </c>
      <c r="G868" s="1">
        <v>664103</v>
      </c>
      <c r="H868" t="s">
        <v>37</v>
      </c>
      <c r="I868" t="s">
        <v>5866</v>
      </c>
      <c r="J868" s="8"/>
      <c r="K868" t="s">
        <v>5867</v>
      </c>
      <c r="L868" t="s">
        <v>5868</v>
      </c>
      <c r="M868" t="s">
        <v>5869</v>
      </c>
      <c r="N868" t="s">
        <v>5869</v>
      </c>
      <c r="O868" s="6" t="s">
        <v>5870</v>
      </c>
      <c r="P868" s="6" t="s">
        <v>5869</v>
      </c>
      <c r="Q868" s="6" t="s">
        <v>55</v>
      </c>
      <c r="R868" s="9" t="s">
        <v>5871</v>
      </c>
      <c r="S868" s="8" t="s">
        <v>55</v>
      </c>
      <c r="U868" s="8"/>
      <c r="V868" s="26">
        <v>488</v>
      </c>
      <c r="W868" s="26">
        <v>554</v>
      </c>
      <c r="X868" s="26">
        <v>379</v>
      </c>
      <c r="Y868" s="26">
        <v>490</v>
      </c>
      <c r="Z868" s="26">
        <f t="shared" si="67"/>
        <v>455.53449999999998</v>
      </c>
      <c r="AA868" s="26">
        <f t="shared" si="67"/>
        <v>564.89499999999998</v>
      </c>
      <c r="AB868" s="26"/>
      <c r="AC868" s="26">
        <f t="shared" si="69"/>
        <v>510.21474999999998</v>
      </c>
      <c r="AD868" s="10">
        <f t="shared" si="70"/>
        <v>1.3762720548988818</v>
      </c>
      <c r="AE868" s="11">
        <f t="shared" si="68"/>
        <v>0.31042241017023614</v>
      </c>
      <c r="AF868" s="3"/>
    </row>
    <row r="869" spans="1:33" x14ac:dyDescent="0.2">
      <c r="A869" s="6" t="s">
        <v>5872</v>
      </c>
      <c r="C869" s="1">
        <f t="shared" si="66"/>
        <v>1149</v>
      </c>
      <c r="D869" s="7">
        <v>13572</v>
      </c>
      <c r="E869" t="s">
        <v>89</v>
      </c>
      <c r="F869" s="1">
        <v>240391</v>
      </c>
      <c r="G869" s="1">
        <v>239243</v>
      </c>
      <c r="H869" t="s">
        <v>37</v>
      </c>
      <c r="I869" t="s">
        <v>5873</v>
      </c>
      <c r="J869" s="8"/>
      <c r="K869" t="s">
        <v>5874</v>
      </c>
      <c r="L869" t="s">
        <v>5875</v>
      </c>
      <c r="M869" t="s">
        <v>5876</v>
      </c>
      <c r="N869" t="s">
        <v>5876</v>
      </c>
      <c r="O869" s="6" t="s">
        <v>5877</v>
      </c>
      <c r="P869" s="6" t="s">
        <v>5876</v>
      </c>
      <c r="Q869" s="6" t="s">
        <v>5875</v>
      </c>
      <c r="R869" s="9" t="s">
        <v>5878</v>
      </c>
      <c r="S869" s="8" t="s">
        <v>55</v>
      </c>
      <c r="U869" s="8"/>
      <c r="V869" s="26">
        <v>296</v>
      </c>
      <c r="W869" s="26">
        <v>420</v>
      </c>
      <c r="X869" s="26">
        <v>221</v>
      </c>
      <c r="Y869" s="26">
        <v>241</v>
      </c>
      <c r="Z869" s="26">
        <f t="shared" si="67"/>
        <v>271.76549999999997</v>
      </c>
      <c r="AA869" s="26">
        <f t="shared" si="67"/>
        <v>352.10550000000001</v>
      </c>
      <c r="AB869" s="26"/>
      <c r="AC869" s="26">
        <f t="shared" si="69"/>
        <v>311.93549999999999</v>
      </c>
      <c r="AD869" s="10">
        <f t="shared" si="70"/>
        <v>1.3752847065668272</v>
      </c>
      <c r="AE869" s="11">
        <f t="shared" si="68"/>
        <v>0.37364544179333647</v>
      </c>
      <c r="AF869" s="3"/>
    </row>
    <row r="870" spans="1:33" x14ac:dyDescent="0.2">
      <c r="A870" s="6" t="s">
        <v>5879</v>
      </c>
      <c r="B870" t="s">
        <v>5880</v>
      </c>
      <c r="C870" s="1">
        <f t="shared" si="66"/>
        <v>969</v>
      </c>
      <c r="D870" s="7">
        <v>-184619</v>
      </c>
      <c r="E870" t="s">
        <v>149</v>
      </c>
      <c r="F870" s="1">
        <v>608645</v>
      </c>
      <c r="G870" s="1">
        <v>607677</v>
      </c>
      <c r="H870" t="s">
        <v>37</v>
      </c>
      <c r="I870" t="s">
        <v>5881</v>
      </c>
      <c r="J870" s="8"/>
      <c r="K870" t="s">
        <v>5882</v>
      </c>
      <c r="L870" t="s">
        <v>5880</v>
      </c>
      <c r="M870" t="s">
        <v>5883</v>
      </c>
      <c r="N870" t="s">
        <v>5883</v>
      </c>
      <c r="O870" s="6" t="s">
        <v>5884</v>
      </c>
      <c r="P870" s="6" t="s">
        <v>5883</v>
      </c>
      <c r="Q870" s="6" t="s">
        <v>5880</v>
      </c>
      <c r="R870" s="9" t="s">
        <v>5885</v>
      </c>
      <c r="S870" s="8" t="s">
        <v>55</v>
      </c>
      <c r="U870" s="8"/>
      <c r="V870" s="26">
        <v>29</v>
      </c>
      <c r="W870" s="26">
        <v>74</v>
      </c>
      <c r="X870" s="26">
        <v>40</v>
      </c>
      <c r="Y870" s="26">
        <v>52</v>
      </c>
      <c r="Z870" s="26">
        <f t="shared" si="67"/>
        <v>37.72</v>
      </c>
      <c r="AA870" s="26">
        <f t="shared" si="67"/>
        <v>68.445999999999998</v>
      </c>
      <c r="AB870" s="26"/>
      <c r="AC870" s="26">
        <f t="shared" si="69"/>
        <v>53.082999999999998</v>
      </c>
      <c r="AD870" s="10">
        <f t="shared" si="70"/>
        <v>1.3698273702001864</v>
      </c>
      <c r="AE870" s="11">
        <f t="shared" si="68"/>
        <v>0.85963655650328252</v>
      </c>
      <c r="AF870" s="3"/>
    </row>
    <row r="871" spans="1:33" x14ac:dyDescent="0.2">
      <c r="A871" s="6" t="s">
        <v>5886</v>
      </c>
      <c r="C871" s="1">
        <f t="shared" si="66"/>
        <v>627</v>
      </c>
      <c r="D871" s="7">
        <v>491170</v>
      </c>
      <c r="E871" t="s">
        <v>328</v>
      </c>
      <c r="F871" s="1">
        <v>552266</v>
      </c>
      <c r="G871" s="1">
        <v>551640</v>
      </c>
      <c r="H871" t="s">
        <v>37</v>
      </c>
      <c r="I871" t="s">
        <v>5887</v>
      </c>
      <c r="J871" s="8"/>
      <c r="K871" t="s">
        <v>5888</v>
      </c>
      <c r="L871" t="s">
        <v>5889</v>
      </c>
      <c r="M871" t="s">
        <v>5890</v>
      </c>
      <c r="N871" t="s">
        <v>5890</v>
      </c>
      <c r="O871" s="6" t="s">
        <v>5891</v>
      </c>
      <c r="P871" s="6" t="s">
        <v>5890</v>
      </c>
      <c r="Q871" s="6" t="s">
        <v>5889</v>
      </c>
      <c r="R871" s="9" t="s">
        <v>5892</v>
      </c>
      <c r="S871" s="8" t="s">
        <v>55</v>
      </c>
      <c r="U871" s="8"/>
      <c r="V871" s="26">
        <v>183</v>
      </c>
      <c r="W871" s="26">
        <v>384</v>
      </c>
      <c r="X871" s="26">
        <v>230</v>
      </c>
      <c r="Y871" s="26">
        <v>168</v>
      </c>
      <c r="Z871" s="26">
        <f t="shared" si="67"/>
        <v>220.26499999999999</v>
      </c>
      <c r="AA871" s="26">
        <f t="shared" si="67"/>
        <v>291.36400000000003</v>
      </c>
      <c r="AB871" s="26"/>
      <c r="AC871" s="26">
        <f t="shared" si="69"/>
        <v>255.81450000000001</v>
      </c>
      <c r="AD871" s="10">
        <f t="shared" si="70"/>
        <v>1.3693030097572301</v>
      </c>
      <c r="AE871" s="11">
        <f t="shared" si="68"/>
        <v>0.40358236392952462</v>
      </c>
      <c r="AF871" s="3"/>
    </row>
    <row r="872" spans="1:33" x14ac:dyDescent="0.2">
      <c r="A872" s="6" t="s">
        <v>5893</v>
      </c>
      <c r="C872" s="1">
        <f t="shared" si="66"/>
        <v>930</v>
      </c>
      <c r="D872" s="7">
        <v>109298</v>
      </c>
      <c r="E872" t="s">
        <v>36</v>
      </c>
      <c r="F872" s="1">
        <v>531914</v>
      </c>
      <c r="G872" s="1">
        <v>530985</v>
      </c>
      <c r="H872" t="s">
        <v>37</v>
      </c>
      <c r="I872" t="s">
        <v>5894</v>
      </c>
      <c r="J872" s="8"/>
      <c r="K872" t="s">
        <v>5895</v>
      </c>
      <c r="L872" t="s">
        <v>5896</v>
      </c>
      <c r="M872" t="s">
        <v>5897</v>
      </c>
      <c r="N872" t="s">
        <v>5897</v>
      </c>
      <c r="O872" s="6" t="s">
        <v>5898</v>
      </c>
      <c r="P872" s="6" t="s">
        <v>5897</v>
      </c>
      <c r="Q872" s="6" t="s">
        <v>5896</v>
      </c>
      <c r="R872" s="9" t="s">
        <v>5899</v>
      </c>
      <c r="S872" s="8" t="s">
        <v>55</v>
      </c>
      <c r="U872" s="8"/>
      <c r="V872" s="26">
        <v>88</v>
      </c>
      <c r="W872" s="26">
        <v>131</v>
      </c>
      <c r="X872" s="26">
        <v>53</v>
      </c>
      <c r="Y872" s="26">
        <v>84</v>
      </c>
      <c r="Z872" s="26">
        <f t="shared" si="67"/>
        <v>74.441500000000005</v>
      </c>
      <c r="AA872" s="26">
        <f t="shared" si="67"/>
        <v>115.682</v>
      </c>
      <c r="AB872" s="26"/>
      <c r="AC872" s="26">
        <f t="shared" si="69"/>
        <v>95.061750000000004</v>
      </c>
      <c r="AD872" s="10">
        <f t="shared" si="70"/>
        <v>1.3683053446677107</v>
      </c>
      <c r="AE872" s="11">
        <f t="shared" si="68"/>
        <v>0.63598536886554591</v>
      </c>
      <c r="AF872" s="3"/>
    </row>
    <row r="873" spans="1:33" x14ac:dyDescent="0.2">
      <c r="A873" s="6" t="s">
        <v>5900</v>
      </c>
      <c r="C873" s="1">
        <f t="shared" si="66"/>
        <v>1188</v>
      </c>
      <c r="D873" s="7">
        <v>456624</v>
      </c>
      <c r="E873" t="s">
        <v>328</v>
      </c>
      <c r="F873" s="1">
        <v>518000</v>
      </c>
      <c r="G873" s="1">
        <v>516813</v>
      </c>
      <c r="H873" t="s">
        <v>37</v>
      </c>
      <c r="I873" t="s">
        <v>5901</v>
      </c>
      <c r="J873" s="8"/>
      <c r="K873" t="s">
        <v>5902</v>
      </c>
      <c r="M873" t="s">
        <v>5903</v>
      </c>
      <c r="N873" t="s">
        <v>5903</v>
      </c>
      <c r="O873" s="6" t="s">
        <v>5904</v>
      </c>
      <c r="P873" s="6" t="s">
        <v>5903</v>
      </c>
      <c r="Q873" s="6" t="s">
        <v>5905</v>
      </c>
      <c r="R873" s="9" t="s">
        <v>5906</v>
      </c>
      <c r="S873" s="8" t="s">
        <v>44</v>
      </c>
      <c r="U873" s="8"/>
      <c r="V873" s="26">
        <v>120</v>
      </c>
      <c r="W873" s="26">
        <v>185</v>
      </c>
      <c r="X873" s="26">
        <v>97</v>
      </c>
      <c r="Y873" s="26">
        <v>123</v>
      </c>
      <c r="Z873" s="26">
        <f t="shared" si="67"/>
        <v>114.8835</v>
      </c>
      <c r="AA873" s="26">
        <f t="shared" si="67"/>
        <v>165.51650000000001</v>
      </c>
      <c r="AB873" s="26"/>
      <c r="AC873" s="26">
        <f t="shared" si="69"/>
        <v>140.19999999999999</v>
      </c>
      <c r="AD873" s="10">
        <f t="shared" si="70"/>
        <v>1.367655099424391</v>
      </c>
      <c r="AE873" s="11">
        <f t="shared" si="68"/>
        <v>0.52680343592856504</v>
      </c>
      <c r="AF873" s="3"/>
    </row>
    <row r="874" spans="1:33" x14ac:dyDescent="0.2">
      <c r="A874" s="6" t="s">
        <v>5907</v>
      </c>
      <c r="C874" s="1">
        <f t="shared" si="66"/>
        <v>1716</v>
      </c>
      <c r="D874" s="7">
        <v>19836</v>
      </c>
      <c r="E874" t="s">
        <v>74</v>
      </c>
      <c r="F874" s="1">
        <v>1007875</v>
      </c>
      <c r="G874" s="1">
        <v>1006160</v>
      </c>
      <c r="H874" t="s">
        <v>37</v>
      </c>
      <c r="I874" t="s">
        <v>5908</v>
      </c>
      <c r="J874" s="8"/>
      <c r="K874" t="s">
        <v>5909</v>
      </c>
      <c r="L874" t="s">
        <v>5910</v>
      </c>
      <c r="M874" t="s">
        <v>5911</v>
      </c>
      <c r="N874" t="s">
        <v>5911</v>
      </c>
      <c r="O874" s="6" t="s">
        <v>5912</v>
      </c>
      <c r="P874" s="6" t="s">
        <v>5911</v>
      </c>
      <c r="Q874" s="6" t="s">
        <v>5910</v>
      </c>
      <c r="R874" s="9" t="s">
        <v>5913</v>
      </c>
      <c r="S874" s="8" t="s">
        <v>55</v>
      </c>
      <c r="U874" s="8"/>
      <c r="V874" s="26">
        <v>1243</v>
      </c>
      <c r="W874" s="26">
        <v>1569</v>
      </c>
      <c r="X874" s="26">
        <v>1148</v>
      </c>
      <c r="Y874" s="26">
        <v>1179</v>
      </c>
      <c r="Z874" s="26">
        <f t="shared" si="67"/>
        <v>1260.2139999999999</v>
      </c>
      <c r="AA874" s="26">
        <f t="shared" si="67"/>
        <v>1475.8045000000002</v>
      </c>
      <c r="AB874" s="26"/>
      <c r="AC874" s="26">
        <f t="shared" si="69"/>
        <v>1368.0092500000001</v>
      </c>
      <c r="AD874" s="10">
        <f t="shared" si="70"/>
        <v>1.3653110928054495</v>
      </c>
      <c r="AE874" s="11">
        <f t="shared" si="68"/>
        <v>0.22783287799242305</v>
      </c>
      <c r="AF874" s="3"/>
    </row>
    <row r="875" spans="1:33" x14ac:dyDescent="0.2">
      <c r="A875" s="6" t="s">
        <v>5914</v>
      </c>
      <c r="C875" s="1">
        <f t="shared" si="66"/>
        <v>339</v>
      </c>
      <c r="D875" s="7">
        <v>91499</v>
      </c>
      <c r="E875" t="s">
        <v>48</v>
      </c>
      <c r="F875" s="1">
        <v>309045</v>
      </c>
      <c r="G875" s="1">
        <v>308707</v>
      </c>
      <c r="H875" t="s">
        <v>37</v>
      </c>
      <c r="I875" t="s">
        <v>5915</v>
      </c>
      <c r="J875" s="8"/>
      <c r="K875" t="s">
        <v>5916</v>
      </c>
      <c r="L875" t="s">
        <v>5917</v>
      </c>
      <c r="M875" t="s">
        <v>5918</v>
      </c>
      <c r="N875" t="s">
        <v>5918</v>
      </c>
      <c r="O875" s="6" t="s">
        <v>5919</v>
      </c>
      <c r="P875" s="6" t="s">
        <v>5918</v>
      </c>
      <c r="Q875" s="6" t="s">
        <v>5917</v>
      </c>
      <c r="R875" s="9" t="s">
        <v>5920</v>
      </c>
      <c r="S875" s="8" t="s">
        <v>55</v>
      </c>
      <c r="U875" s="8"/>
      <c r="V875" s="26">
        <v>198</v>
      </c>
      <c r="W875" s="26">
        <v>243</v>
      </c>
      <c r="X875" s="26">
        <v>139</v>
      </c>
      <c r="Y875" s="26">
        <v>201</v>
      </c>
      <c r="Z875" s="26">
        <f t="shared" si="67"/>
        <v>177.21449999999999</v>
      </c>
      <c r="AA875" s="26">
        <f t="shared" si="67"/>
        <v>240.18549999999999</v>
      </c>
      <c r="AB875" s="26"/>
      <c r="AC875" s="26">
        <f t="shared" si="69"/>
        <v>208.7</v>
      </c>
      <c r="AD875" s="10">
        <f t="shared" si="70"/>
        <v>1.3639969590144148</v>
      </c>
      <c r="AE875" s="11">
        <f t="shared" si="68"/>
        <v>0.43865240561336483</v>
      </c>
      <c r="AF875" s="3"/>
    </row>
    <row r="876" spans="1:33" x14ac:dyDescent="0.2">
      <c r="A876" s="6" t="s">
        <v>5921</v>
      </c>
      <c r="B876" t="s">
        <v>5922</v>
      </c>
      <c r="C876" s="1">
        <f t="shared" si="66"/>
        <v>696</v>
      </c>
      <c r="D876" s="7">
        <v>-242034</v>
      </c>
      <c r="E876" t="s">
        <v>74</v>
      </c>
      <c r="F876" s="1">
        <v>744800</v>
      </c>
      <c r="G876" s="1">
        <v>745495</v>
      </c>
      <c r="H876" t="s">
        <v>49</v>
      </c>
      <c r="I876" t="s">
        <v>5923</v>
      </c>
      <c r="J876" s="8"/>
      <c r="K876" t="s">
        <v>5924</v>
      </c>
      <c r="L876" t="s">
        <v>5922</v>
      </c>
      <c r="M876" t="s">
        <v>5925</v>
      </c>
      <c r="N876" t="s">
        <v>5925</v>
      </c>
      <c r="O876" s="6" t="s">
        <v>5926</v>
      </c>
      <c r="P876" s="6" t="s">
        <v>5925</v>
      </c>
      <c r="Q876" s="6" t="s">
        <v>5922</v>
      </c>
      <c r="R876" s="9" t="s">
        <v>5927</v>
      </c>
      <c r="S876" s="8" t="s">
        <v>55</v>
      </c>
      <c r="U876" s="8"/>
      <c r="V876" s="26">
        <v>176</v>
      </c>
      <c r="W876" s="26">
        <v>262</v>
      </c>
      <c r="X876" s="26">
        <v>184</v>
      </c>
      <c r="Y876" s="26">
        <v>213</v>
      </c>
      <c r="Z876" s="26">
        <f t="shared" si="67"/>
        <v>191.21199999999999</v>
      </c>
      <c r="AA876" s="26">
        <f t="shared" si="67"/>
        <v>256.7115</v>
      </c>
      <c r="AB876" s="26"/>
      <c r="AC876" s="26">
        <f t="shared" si="69"/>
        <v>223.96174999999999</v>
      </c>
      <c r="AD876" s="10">
        <f t="shared" si="70"/>
        <v>1.3625898577983251</v>
      </c>
      <c r="AE876" s="11">
        <f t="shared" si="68"/>
        <v>0.42497486011299679</v>
      </c>
      <c r="AF876" s="3"/>
    </row>
    <row r="877" spans="1:33" x14ac:dyDescent="0.2">
      <c r="A877" s="6" t="s">
        <v>5928</v>
      </c>
      <c r="B877" t="s">
        <v>5929</v>
      </c>
      <c r="C877" s="1">
        <f t="shared" si="66"/>
        <v>4629</v>
      </c>
      <c r="D877" s="7">
        <v>37430</v>
      </c>
      <c r="E877" t="s">
        <v>89</v>
      </c>
      <c r="F877" s="1">
        <v>261361</v>
      </c>
      <c r="G877" s="1">
        <v>265989</v>
      </c>
      <c r="H877" t="s">
        <v>49</v>
      </c>
      <c r="I877" t="s">
        <v>5930</v>
      </c>
      <c r="J877" s="8"/>
      <c r="K877" t="s">
        <v>5931</v>
      </c>
      <c r="L877" t="s">
        <v>5932</v>
      </c>
      <c r="M877" t="s">
        <v>5933</v>
      </c>
      <c r="N877" t="s">
        <v>5933</v>
      </c>
      <c r="O877" s="6" t="s">
        <v>69</v>
      </c>
      <c r="P877" s="6" t="s">
        <v>5933</v>
      </c>
      <c r="Q877" s="6" t="s">
        <v>5932</v>
      </c>
      <c r="R877" s="9" t="s">
        <v>5934</v>
      </c>
      <c r="S877" s="8" t="s">
        <v>44</v>
      </c>
      <c r="U877" s="8"/>
      <c r="V877" s="26">
        <v>6692</v>
      </c>
      <c r="W877" s="26">
        <v>7039</v>
      </c>
      <c r="X877" s="26">
        <v>5950</v>
      </c>
      <c r="Y877" s="26">
        <v>6749</v>
      </c>
      <c r="Z877" s="26">
        <f t="shared" si="67"/>
        <v>6652.2250000000004</v>
      </c>
      <c r="AA877" s="26">
        <f t="shared" si="67"/>
        <v>7472.0395000000008</v>
      </c>
      <c r="AB877" s="26"/>
      <c r="AC877" s="26">
        <f t="shared" si="69"/>
        <v>7062.1322500000006</v>
      </c>
      <c r="AD877" s="10">
        <f t="shared" si="70"/>
        <v>1.3624248768933429</v>
      </c>
      <c r="AE877" s="11">
        <f t="shared" si="68"/>
        <v>0.16766511558035352</v>
      </c>
      <c r="AF877" s="3"/>
      <c r="AG877" s="2">
        <v>0</v>
      </c>
    </row>
    <row r="878" spans="1:33" x14ac:dyDescent="0.2">
      <c r="A878" s="6" t="s">
        <v>5935</v>
      </c>
      <c r="C878" s="1">
        <f t="shared" si="66"/>
        <v>1641</v>
      </c>
      <c r="D878" s="7">
        <v>674194</v>
      </c>
      <c r="E878" t="s">
        <v>328</v>
      </c>
      <c r="F878" s="1">
        <v>735797</v>
      </c>
      <c r="G878" s="1">
        <v>734157</v>
      </c>
      <c r="H878" t="s">
        <v>37</v>
      </c>
      <c r="I878" t="s">
        <v>5936</v>
      </c>
      <c r="J878" s="8"/>
      <c r="K878" t="s">
        <v>5937</v>
      </c>
      <c r="M878" t="s">
        <v>5938</v>
      </c>
      <c r="N878" t="s">
        <v>5938</v>
      </c>
      <c r="O878" s="6" t="s">
        <v>5939</v>
      </c>
      <c r="P878" s="6" t="s">
        <v>5938</v>
      </c>
      <c r="Q878" s="6" t="s">
        <v>5940</v>
      </c>
      <c r="R878" s="9" t="s">
        <v>5941</v>
      </c>
      <c r="S878" s="8" t="s">
        <v>55</v>
      </c>
      <c r="U878" s="8"/>
      <c r="V878" s="26">
        <v>153</v>
      </c>
      <c r="W878" s="26">
        <v>189</v>
      </c>
      <c r="X878" s="26">
        <v>88</v>
      </c>
      <c r="Y878" s="26">
        <v>143</v>
      </c>
      <c r="Z878" s="26">
        <f t="shared" si="67"/>
        <v>126.384</v>
      </c>
      <c r="AA878" s="26">
        <f t="shared" si="67"/>
        <v>179.22649999999999</v>
      </c>
      <c r="AB878" s="26"/>
      <c r="AC878" s="26">
        <f t="shared" si="69"/>
        <v>152.80525</v>
      </c>
      <c r="AD878" s="10">
        <f t="shared" si="70"/>
        <v>1.3619379057001706</v>
      </c>
      <c r="AE878" s="11">
        <f t="shared" si="68"/>
        <v>0.50397013426176906</v>
      </c>
      <c r="AF878" s="3"/>
    </row>
    <row r="879" spans="1:33" x14ac:dyDescent="0.2">
      <c r="A879" s="6" t="s">
        <v>5942</v>
      </c>
      <c r="C879" s="1">
        <f t="shared" si="66"/>
        <v>2289</v>
      </c>
      <c r="D879" s="7">
        <v>-272119</v>
      </c>
      <c r="E879" t="s">
        <v>36</v>
      </c>
      <c r="F879" s="1">
        <v>151177</v>
      </c>
      <c r="G879" s="1">
        <v>148889</v>
      </c>
      <c r="H879" t="s">
        <v>37</v>
      </c>
      <c r="I879" t="s">
        <v>5943</v>
      </c>
      <c r="J879" s="8"/>
      <c r="K879" t="s">
        <v>5944</v>
      </c>
      <c r="L879" t="s">
        <v>5945</v>
      </c>
      <c r="N879" t="s">
        <v>5946</v>
      </c>
      <c r="O879" s="6" t="s">
        <v>5947</v>
      </c>
      <c r="P879" s="6" t="s">
        <v>5946</v>
      </c>
      <c r="Q879" s="6" t="s">
        <v>5945</v>
      </c>
      <c r="R879" s="9" t="s">
        <v>5948</v>
      </c>
      <c r="S879" s="8" t="s">
        <v>44</v>
      </c>
      <c r="U879" s="8"/>
      <c r="V879" s="26">
        <v>63</v>
      </c>
      <c r="W879" s="26">
        <v>99</v>
      </c>
      <c r="X879" s="26">
        <v>68</v>
      </c>
      <c r="Y879" s="26">
        <v>102</v>
      </c>
      <c r="Z879" s="26">
        <f t="shared" si="67"/>
        <v>70.274000000000001</v>
      </c>
      <c r="AA879" s="26">
        <f t="shared" si="67"/>
        <v>110.221</v>
      </c>
      <c r="AB879" s="26"/>
      <c r="AC879" s="26">
        <f t="shared" si="69"/>
        <v>90.247500000000002</v>
      </c>
      <c r="AD879" s="10">
        <f t="shared" si="70"/>
        <v>1.3612752327195843</v>
      </c>
      <c r="AE879" s="11">
        <f t="shared" si="68"/>
        <v>0.64933619716090785</v>
      </c>
      <c r="AF879" s="3"/>
    </row>
    <row r="880" spans="1:33" x14ac:dyDescent="0.2">
      <c r="A880" s="6" t="s">
        <v>5949</v>
      </c>
      <c r="C880" s="1">
        <f t="shared" si="66"/>
        <v>1650</v>
      </c>
      <c r="D880" s="7">
        <v>-709677</v>
      </c>
      <c r="E880" t="s">
        <v>98</v>
      </c>
      <c r="F880" s="1">
        <v>246210</v>
      </c>
      <c r="G880" s="1">
        <v>244561</v>
      </c>
      <c r="H880" t="s">
        <v>37</v>
      </c>
      <c r="I880" t="s">
        <v>5950</v>
      </c>
      <c r="J880" s="8"/>
      <c r="K880" t="s">
        <v>5951</v>
      </c>
      <c r="L880" t="s">
        <v>5952</v>
      </c>
      <c r="M880" t="s">
        <v>5953</v>
      </c>
      <c r="N880" t="s">
        <v>5953</v>
      </c>
      <c r="O880" s="6" t="s">
        <v>5954</v>
      </c>
      <c r="P880" s="6" t="s">
        <v>5953</v>
      </c>
      <c r="Q880" s="6" t="s">
        <v>5952</v>
      </c>
      <c r="R880" s="9" t="s">
        <v>5955</v>
      </c>
      <c r="S880" s="8" t="s">
        <v>55</v>
      </c>
      <c r="U880" s="8"/>
      <c r="V880" s="26">
        <v>147</v>
      </c>
      <c r="W880" s="26">
        <v>237</v>
      </c>
      <c r="X880" s="26">
        <v>118</v>
      </c>
      <c r="Y880" s="26">
        <v>130</v>
      </c>
      <c r="Z880" s="26">
        <f t="shared" si="67"/>
        <v>140.04899999999998</v>
      </c>
      <c r="AA880" s="26">
        <f t="shared" si="67"/>
        <v>195.61500000000001</v>
      </c>
      <c r="AB880" s="26"/>
      <c r="AC880" s="26">
        <f t="shared" si="69"/>
        <v>167.83199999999999</v>
      </c>
      <c r="AD880" s="10">
        <f t="shared" si="70"/>
        <v>1.3601087677456496</v>
      </c>
      <c r="AE880" s="11">
        <f t="shared" si="68"/>
        <v>0.48208532008085392</v>
      </c>
      <c r="AF880" s="3"/>
    </row>
    <row r="881" spans="1:33" x14ac:dyDescent="0.2">
      <c r="A881" s="6" t="s">
        <v>5956</v>
      </c>
      <c r="B881" t="s">
        <v>5957</v>
      </c>
      <c r="C881" s="1">
        <f t="shared" si="66"/>
        <v>756</v>
      </c>
      <c r="D881" s="7">
        <v>-838987</v>
      </c>
      <c r="E881" t="s">
        <v>74</v>
      </c>
      <c r="F881" s="1">
        <v>147817</v>
      </c>
      <c r="G881" s="1">
        <v>148572</v>
      </c>
      <c r="H881" t="s">
        <v>49</v>
      </c>
      <c r="I881" t="s">
        <v>5958</v>
      </c>
      <c r="J881" s="8"/>
      <c r="K881" t="s">
        <v>5959</v>
      </c>
      <c r="L881" t="s">
        <v>5957</v>
      </c>
      <c r="M881" t="s">
        <v>5960</v>
      </c>
      <c r="N881" t="s">
        <v>5960</v>
      </c>
      <c r="O881" s="6" t="s">
        <v>5961</v>
      </c>
      <c r="P881" s="6" t="s">
        <v>5960</v>
      </c>
      <c r="Q881" s="6" t="s">
        <v>5957</v>
      </c>
      <c r="R881" s="9" t="s">
        <v>5962</v>
      </c>
      <c r="S881" s="8" t="s">
        <v>55</v>
      </c>
      <c r="U881" s="8"/>
      <c r="V881" s="26">
        <v>64</v>
      </c>
      <c r="W881" s="26">
        <v>109</v>
      </c>
      <c r="X881" s="26">
        <v>61</v>
      </c>
      <c r="Y881" s="26">
        <v>86</v>
      </c>
      <c r="Z881" s="26">
        <f t="shared" si="67"/>
        <v>66.885500000000008</v>
      </c>
      <c r="AA881" s="26">
        <f t="shared" si="67"/>
        <v>105.85300000000001</v>
      </c>
      <c r="AB881" s="26"/>
      <c r="AC881" s="26">
        <f t="shared" si="69"/>
        <v>86.369250000000008</v>
      </c>
      <c r="AD881" s="10">
        <f t="shared" si="70"/>
        <v>1.3581652847610268</v>
      </c>
      <c r="AE881" s="11">
        <f t="shared" si="68"/>
        <v>0.66229676728180098</v>
      </c>
      <c r="AF881" s="3"/>
    </row>
    <row r="882" spans="1:33" x14ac:dyDescent="0.2">
      <c r="A882" s="6" t="s">
        <v>5963</v>
      </c>
      <c r="C882" s="1">
        <f t="shared" si="66"/>
        <v>510</v>
      </c>
      <c r="D882" s="7">
        <v>-25210</v>
      </c>
      <c r="E882" t="s">
        <v>48</v>
      </c>
      <c r="F882" s="1">
        <v>192421</v>
      </c>
      <c r="G882" s="1">
        <v>191912</v>
      </c>
      <c r="H882" t="s">
        <v>37</v>
      </c>
      <c r="I882" t="s">
        <v>5964</v>
      </c>
      <c r="J882" s="8"/>
      <c r="K882" t="s">
        <v>5965</v>
      </c>
      <c r="L882" t="s">
        <v>5966</v>
      </c>
      <c r="M882" t="s">
        <v>5967</v>
      </c>
      <c r="N882" t="s">
        <v>5967</v>
      </c>
      <c r="O882" s="6" t="s">
        <v>5968</v>
      </c>
      <c r="P882" s="6" t="s">
        <v>5967</v>
      </c>
      <c r="Q882" s="6" t="s">
        <v>5966</v>
      </c>
      <c r="R882" s="9" t="s">
        <v>5969</v>
      </c>
      <c r="S882" s="8" t="s">
        <v>55</v>
      </c>
      <c r="U882" s="8"/>
      <c r="V882" s="26">
        <v>161</v>
      </c>
      <c r="W882" s="26">
        <v>205</v>
      </c>
      <c r="X882" s="26">
        <v>108</v>
      </c>
      <c r="Y882" s="26">
        <v>160</v>
      </c>
      <c r="Z882" s="26">
        <f t="shared" si="67"/>
        <v>141.494</v>
      </c>
      <c r="AA882" s="26">
        <f t="shared" si="67"/>
        <v>197.18</v>
      </c>
      <c r="AB882" s="26"/>
      <c r="AC882" s="26">
        <f t="shared" si="69"/>
        <v>169.33699999999999</v>
      </c>
      <c r="AD882" s="10">
        <f t="shared" si="70"/>
        <v>1.3562583741118068</v>
      </c>
      <c r="AE882" s="11">
        <f t="shared" si="68"/>
        <v>0.47877234892796816</v>
      </c>
      <c r="AF882" s="3"/>
    </row>
    <row r="883" spans="1:33" x14ac:dyDescent="0.2">
      <c r="A883" s="6" t="s">
        <v>5970</v>
      </c>
      <c r="C883" s="1">
        <f t="shared" si="66"/>
        <v>7245</v>
      </c>
      <c r="D883" s="7">
        <v>-593076</v>
      </c>
      <c r="E883" t="s">
        <v>149</v>
      </c>
      <c r="F883" s="1">
        <v>203326</v>
      </c>
      <c r="G883" s="1">
        <v>196082</v>
      </c>
      <c r="H883" t="s">
        <v>37</v>
      </c>
      <c r="I883" t="s">
        <v>5971</v>
      </c>
      <c r="J883" s="8"/>
      <c r="K883" t="s">
        <v>5972</v>
      </c>
      <c r="L883" t="s">
        <v>5973</v>
      </c>
      <c r="M883" t="s">
        <v>5974</v>
      </c>
      <c r="N883" t="s">
        <v>5974</v>
      </c>
      <c r="O883" s="6" t="s">
        <v>5975</v>
      </c>
      <c r="P883" s="6" t="s">
        <v>5974</v>
      </c>
      <c r="Q883" s="6" t="s">
        <v>5973</v>
      </c>
      <c r="R883" s="9" t="s">
        <v>5976</v>
      </c>
      <c r="S883" s="8" t="s">
        <v>55</v>
      </c>
      <c r="U883" s="8"/>
      <c r="V883" s="26">
        <v>383</v>
      </c>
      <c r="W883" s="26">
        <v>503</v>
      </c>
      <c r="X883" s="26">
        <v>259</v>
      </c>
      <c r="Y883" s="26">
        <v>296</v>
      </c>
      <c r="Z883" s="26">
        <f t="shared" si="67"/>
        <v>336.37450000000001</v>
      </c>
      <c r="AA883" s="26">
        <f t="shared" si="67"/>
        <v>425.80799999999999</v>
      </c>
      <c r="AB883" s="26"/>
      <c r="AC883" s="26">
        <f t="shared" si="69"/>
        <v>381.09125</v>
      </c>
      <c r="AD883" s="10">
        <f t="shared" si="70"/>
        <v>1.3542129400963705</v>
      </c>
      <c r="AE883" s="11">
        <f t="shared" si="68"/>
        <v>0.34013471373595983</v>
      </c>
      <c r="AF883" s="3"/>
    </row>
    <row r="884" spans="1:33" x14ac:dyDescent="0.2">
      <c r="A884" s="6" t="s">
        <v>5977</v>
      </c>
      <c r="C884" s="1">
        <f t="shared" si="66"/>
        <v>1647</v>
      </c>
      <c r="D884" s="7">
        <v>-635567</v>
      </c>
      <c r="E884" t="s">
        <v>149</v>
      </c>
      <c r="F884" s="1">
        <v>158036</v>
      </c>
      <c r="G884" s="1">
        <v>156390</v>
      </c>
      <c r="H884" t="s">
        <v>37</v>
      </c>
      <c r="I884" t="s">
        <v>5978</v>
      </c>
      <c r="J884" s="8"/>
      <c r="K884" t="s">
        <v>5979</v>
      </c>
      <c r="L884" t="s">
        <v>5980</v>
      </c>
      <c r="M884" t="s">
        <v>5981</v>
      </c>
      <c r="N884" t="s">
        <v>5981</v>
      </c>
      <c r="O884" s="6" t="s">
        <v>5982</v>
      </c>
      <c r="P884" s="6" t="s">
        <v>5981</v>
      </c>
      <c r="Q884" s="6" t="s">
        <v>5980</v>
      </c>
      <c r="R884" s="9" t="s">
        <v>5983</v>
      </c>
      <c r="S884" s="8" t="s">
        <v>55</v>
      </c>
      <c r="U884" s="8"/>
      <c r="V884" s="26">
        <v>24</v>
      </c>
      <c r="W884" s="26">
        <v>34</v>
      </c>
      <c r="X884" s="26">
        <v>10</v>
      </c>
      <c r="Y884" s="26">
        <v>40</v>
      </c>
      <c r="Z884" s="26">
        <f t="shared" si="67"/>
        <v>18.555</v>
      </c>
      <c r="AA884" s="26">
        <f t="shared" si="67"/>
        <v>41.42</v>
      </c>
      <c r="AB884" s="26"/>
      <c r="AC884" s="26">
        <f t="shared" si="69"/>
        <v>29.987500000000001</v>
      </c>
      <c r="AD884" s="10">
        <f t="shared" si="70"/>
        <v>1.3516044404780601</v>
      </c>
      <c r="AE884" s="11">
        <f t="shared" si="68"/>
        <v>1.1585195525229861</v>
      </c>
      <c r="AF884" s="3"/>
    </row>
    <row r="885" spans="1:33" x14ac:dyDescent="0.2">
      <c r="A885" s="6" t="s">
        <v>5984</v>
      </c>
      <c r="C885" s="1">
        <f t="shared" si="66"/>
        <v>1203</v>
      </c>
      <c r="D885" s="7">
        <v>-200698</v>
      </c>
      <c r="E885" t="s">
        <v>676</v>
      </c>
      <c r="F885" s="1">
        <v>354491</v>
      </c>
      <c r="G885" s="1">
        <v>353289</v>
      </c>
      <c r="H885" t="s">
        <v>37</v>
      </c>
      <c r="I885" t="s">
        <v>5985</v>
      </c>
      <c r="J885" s="8"/>
      <c r="K885" t="s">
        <v>5986</v>
      </c>
      <c r="L885" t="s">
        <v>5987</v>
      </c>
      <c r="N885" t="s">
        <v>5988</v>
      </c>
      <c r="O885" s="6" t="s">
        <v>5989</v>
      </c>
      <c r="P885" s="6" t="s">
        <v>5990</v>
      </c>
      <c r="Q885" s="6" t="s">
        <v>5987</v>
      </c>
      <c r="R885" s="9" t="s">
        <v>5991</v>
      </c>
      <c r="S885" s="8" t="s">
        <v>44</v>
      </c>
      <c r="U885" s="8"/>
      <c r="V885" s="26">
        <v>5</v>
      </c>
      <c r="W885" s="26">
        <v>21</v>
      </c>
      <c r="X885" s="26">
        <v>1</v>
      </c>
      <c r="Y885" s="26">
        <v>10</v>
      </c>
      <c r="Z885" s="26">
        <f t="shared" si="67"/>
        <v>4.0555000000000003</v>
      </c>
      <c r="AA885" s="26">
        <f t="shared" si="67"/>
        <v>17.355</v>
      </c>
      <c r="AB885" s="26"/>
      <c r="AC885" s="26">
        <f t="shared" si="69"/>
        <v>10.705249999999999</v>
      </c>
      <c r="AD885" s="10">
        <f t="shared" si="70"/>
        <v>1.3512408254708339</v>
      </c>
      <c r="AE885" s="11">
        <f t="shared" si="68"/>
        <v>2.0973996656973459</v>
      </c>
      <c r="AF885" s="3"/>
    </row>
    <row r="886" spans="1:33" x14ac:dyDescent="0.2">
      <c r="A886" s="6" t="s">
        <v>5992</v>
      </c>
      <c r="C886" s="1">
        <f t="shared" si="66"/>
        <v>2985</v>
      </c>
      <c r="D886" s="7">
        <v>179186</v>
      </c>
      <c r="E886" t="s">
        <v>66</v>
      </c>
      <c r="F886" s="1">
        <v>1230287</v>
      </c>
      <c r="G886" s="1">
        <v>1227303</v>
      </c>
      <c r="H886" t="s">
        <v>37</v>
      </c>
      <c r="I886" t="s">
        <v>5993</v>
      </c>
      <c r="J886" s="8"/>
      <c r="K886" t="s">
        <v>5994</v>
      </c>
      <c r="L886" t="s">
        <v>5995</v>
      </c>
      <c r="N886" t="s">
        <v>5996</v>
      </c>
      <c r="O886" s="6" t="s">
        <v>5997</v>
      </c>
      <c r="P886" s="6" t="s">
        <v>5996</v>
      </c>
      <c r="Q886" s="6" t="s">
        <v>5995</v>
      </c>
      <c r="R886" s="9" t="s">
        <v>5998</v>
      </c>
      <c r="S886" s="8" t="s">
        <v>44</v>
      </c>
      <c r="U886" s="8"/>
      <c r="V886" s="26">
        <v>408</v>
      </c>
      <c r="W886" s="26">
        <v>491</v>
      </c>
      <c r="X886" s="26">
        <v>349</v>
      </c>
      <c r="Y886" s="26">
        <v>429</v>
      </c>
      <c r="Z886" s="26">
        <f t="shared" si="67"/>
        <v>398.86950000000002</v>
      </c>
      <c r="AA886" s="26">
        <f t="shared" si="67"/>
        <v>497.67950000000002</v>
      </c>
      <c r="AB886" s="26"/>
      <c r="AC886" s="26">
        <f t="shared" si="69"/>
        <v>448.27449999999999</v>
      </c>
      <c r="AD886" s="10">
        <f t="shared" si="70"/>
        <v>1.351052355792991</v>
      </c>
      <c r="AE886" s="11">
        <f t="shared" si="68"/>
        <v>0.3193001515831661</v>
      </c>
      <c r="AF886" s="3"/>
      <c r="AG886" s="2">
        <v>0</v>
      </c>
    </row>
    <row r="887" spans="1:33" x14ac:dyDescent="0.2">
      <c r="A887" s="6" t="s">
        <v>5999</v>
      </c>
      <c r="C887" s="1">
        <f t="shared" si="66"/>
        <v>1278</v>
      </c>
      <c r="D887" s="7">
        <v>248819</v>
      </c>
      <c r="E887" t="s">
        <v>328</v>
      </c>
      <c r="F887" s="1">
        <v>310240</v>
      </c>
      <c r="G887" s="1">
        <v>308963</v>
      </c>
      <c r="H887" t="s">
        <v>37</v>
      </c>
      <c r="I887" t="s">
        <v>6000</v>
      </c>
      <c r="J887" s="8"/>
      <c r="K887" t="s">
        <v>6001</v>
      </c>
      <c r="L887" t="s">
        <v>6002</v>
      </c>
      <c r="M887" t="s">
        <v>6003</v>
      </c>
      <c r="N887" t="s">
        <v>6003</v>
      </c>
      <c r="O887" s="6" t="s">
        <v>6004</v>
      </c>
      <c r="P887" s="6" t="s">
        <v>6003</v>
      </c>
      <c r="Q887" s="6" t="s">
        <v>6002</v>
      </c>
      <c r="R887" s="9" t="s">
        <v>6005</v>
      </c>
      <c r="S887" s="8" t="s">
        <v>55</v>
      </c>
      <c r="U887" s="8"/>
      <c r="V887" s="26">
        <v>286</v>
      </c>
      <c r="W887" s="26">
        <v>495</v>
      </c>
      <c r="X887" s="26">
        <v>370</v>
      </c>
      <c r="Y887" s="26">
        <v>328</v>
      </c>
      <c r="Z887" s="26">
        <f t="shared" si="67"/>
        <v>349.53499999999997</v>
      </c>
      <c r="AA887" s="26">
        <f t="shared" si="67"/>
        <v>440.54399999999998</v>
      </c>
      <c r="AB887" s="26"/>
      <c r="AC887" s="26">
        <f t="shared" si="69"/>
        <v>395.03949999999998</v>
      </c>
      <c r="AD887" s="10">
        <f t="shared" si="70"/>
        <v>1.347516593608624</v>
      </c>
      <c r="AE887" s="11">
        <f t="shared" si="68"/>
        <v>0.33384919343132252</v>
      </c>
      <c r="AF887" s="3"/>
      <c r="AG887" s="2">
        <v>0</v>
      </c>
    </row>
    <row r="888" spans="1:33" x14ac:dyDescent="0.2">
      <c r="A888" s="6" t="s">
        <v>6006</v>
      </c>
      <c r="C888" s="1">
        <f t="shared" si="66"/>
        <v>885</v>
      </c>
      <c r="D888" s="7">
        <v>-177226</v>
      </c>
      <c r="E888" t="s">
        <v>676</v>
      </c>
      <c r="F888" s="1">
        <v>376920</v>
      </c>
      <c r="G888" s="1">
        <v>377804</v>
      </c>
      <c r="H888" t="s">
        <v>49</v>
      </c>
      <c r="I888" t="s">
        <v>6007</v>
      </c>
      <c r="J888" s="8"/>
      <c r="K888" t="s">
        <v>6008</v>
      </c>
      <c r="L888" t="s">
        <v>6009</v>
      </c>
      <c r="M888" t="s">
        <v>6010</v>
      </c>
      <c r="N888" t="s">
        <v>6010</v>
      </c>
      <c r="O888" s="6" t="s">
        <v>6011</v>
      </c>
      <c r="P888" s="6" t="s">
        <v>6010</v>
      </c>
      <c r="Q888" s="6" t="s">
        <v>6009</v>
      </c>
      <c r="R888" s="9" t="s">
        <v>6012</v>
      </c>
      <c r="S888" s="8" t="s">
        <v>55</v>
      </c>
      <c r="U888" s="8"/>
      <c r="V888" s="26">
        <v>30</v>
      </c>
      <c r="W888" s="26">
        <v>116</v>
      </c>
      <c r="X888" s="26">
        <v>73</v>
      </c>
      <c r="Y888" s="26">
        <v>57</v>
      </c>
      <c r="Z888" s="26">
        <f t="shared" si="67"/>
        <v>56.551499999999997</v>
      </c>
      <c r="AA888" s="26">
        <f t="shared" si="67"/>
        <v>92.373500000000007</v>
      </c>
      <c r="AB888" s="26"/>
      <c r="AC888" s="26">
        <f t="shared" si="69"/>
        <v>74.462500000000006</v>
      </c>
      <c r="AD888" s="10">
        <f t="shared" si="70"/>
        <v>1.3463115001688539</v>
      </c>
      <c r="AE888" s="11">
        <f t="shared" si="68"/>
        <v>0.70791374087560421</v>
      </c>
      <c r="AF888" s="3"/>
    </row>
    <row r="889" spans="1:33" x14ac:dyDescent="0.2">
      <c r="A889" s="6" t="s">
        <v>6013</v>
      </c>
      <c r="C889" s="1">
        <f t="shared" si="66"/>
        <v>342</v>
      </c>
      <c r="D889" s="7">
        <v>-381739</v>
      </c>
      <c r="E889" t="s">
        <v>98</v>
      </c>
      <c r="F889" s="1">
        <v>573153</v>
      </c>
      <c r="G889" s="1">
        <v>573494</v>
      </c>
      <c r="H889" t="s">
        <v>49</v>
      </c>
      <c r="I889" t="s">
        <v>6014</v>
      </c>
      <c r="J889" s="8"/>
      <c r="K889" t="s">
        <v>6015</v>
      </c>
      <c r="L889" t="s">
        <v>6016</v>
      </c>
      <c r="M889" t="s">
        <v>6017</v>
      </c>
      <c r="N889" t="s">
        <v>6017</v>
      </c>
      <c r="O889" s="6" t="s">
        <v>6018</v>
      </c>
      <c r="P889" s="6" t="s">
        <v>6017</v>
      </c>
      <c r="Q889" s="6" t="s">
        <v>6016</v>
      </c>
      <c r="R889" s="9" t="s">
        <v>6019</v>
      </c>
      <c r="S889" s="8" t="s">
        <v>55</v>
      </c>
      <c r="U889" s="8"/>
      <c r="V889" s="26">
        <v>10</v>
      </c>
      <c r="W889" s="26">
        <v>26</v>
      </c>
      <c r="X889" s="26">
        <v>4</v>
      </c>
      <c r="Y889" s="26">
        <v>19</v>
      </c>
      <c r="Z889" s="26">
        <f t="shared" si="67"/>
        <v>8.2219999999999995</v>
      </c>
      <c r="AA889" s="26">
        <f t="shared" si="67"/>
        <v>25.124500000000001</v>
      </c>
      <c r="AB889" s="26"/>
      <c r="AC889" s="26">
        <f t="shared" si="69"/>
        <v>16.673249999999999</v>
      </c>
      <c r="AD889" s="10">
        <f t="shared" si="70"/>
        <v>1.3458119019612778</v>
      </c>
      <c r="AE889" s="11">
        <f t="shared" si="68"/>
        <v>1.6115336086423273</v>
      </c>
      <c r="AF889" s="3"/>
    </row>
    <row r="890" spans="1:33" x14ac:dyDescent="0.2">
      <c r="A890" s="6" t="s">
        <v>6020</v>
      </c>
      <c r="C890" s="1">
        <f t="shared" si="66"/>
        <v>3297</v>
      </c>
      <c r="D890" s="7">
        <v>145994</v>
      </c>
      <c r="E890" t="s">
        <v>74</v>
      </c>
      <c r="F890" s="1">
        <v>1131528</v>
      </c>
      <c r="G890" s="1">
        <v>1134824</v>
      </c>
      <c r="H890" t="s">
        <v>49</v>
      </c>
      <c r="I890" t="s">
        <v>6021</v>
      </c>
      <c r="J890" s="8"/>
      <c r="K890" t="s">
        <v>6022</v>
      </c>
      <c r="L890" t="s">
        <v>6023</v>
      </c>
      <c r="M890" t="s">
        <v>6023</v>
      </c>
      <c r="N890" t="s">
        <v>6023</v>
      </c>
      <c r="O890" s="6" t="s">
        <v>6024</v>
      </c>
      <c r="P890" s="6" t="s">
        <v>6023</v>
      </c>
      <c r="Q890" s="6" t="s">
        <v>55</v>
      </c>
      <c r="R890" s="9" t="s">
        <v>6025</v>
      </c>
      <c r="S890" s="8" t="s">
        <v>44</v>
      </c>
      <c r="U890" s="8"/>
      <c r="V890" s="26">
        <v>2020</v>
      </c>
      <c r="W890" s="26">
        <v>2300</v>
      </c>
      <c r="X890" s="26">
        <v>1735</v>
      </c>
      <c r="Y890" s="26">
        <v>1915</v>
      </c>
      <c r="Z890" s="26">
        <f t="shared" si="67"/>
        <v>1974.7925</v>
      </c>
      <c r="AA890" s="26">
        <f t="shared" si="67"/>
        <v>2272.2325000000001</v>
      </c>
      <c r="AB890" s="26"/>
      <c r="AC890" s="26">
        <f t="shared" si="69"/>
        <v>2123.5124999999998</v>
      </c>
      <c r="AD890" s="10">
        <f t="shared" si="70"/>
        <v>1.3457063128288254</v>
      </c>
      <c r="AE890" s="11">
        <f t="shared" si="68"/>
        <v>0.20240939119740134</v>
      </c>
      <c r="AF890" s="3"/>
    </row>
    <row r="891" spans="1:33" x14ac:dyDescent="0.2">
      <c r="A891" s="6" t="s">
        <v>6026</v>
      </c>
      <c r="B891" t="s">
        <v>6027</v>
      </c>
      <c r="C891" s="1">
        <f t="shared" si="66"/>
        <v>594</v>
      </c>
      <c r="D891" s="7">
        <v>-301507</v>
      </c>
      <c r="E891" t="s">
        <v>66</v>
      </c>
      <c r="F891" s="1">
        <v>747805</v>
      </c>
      <c r="G891" s="1">
        <v>748398</v>
      </c>
      <c r="H891" t="s">
        <v>49</v>
      </c>
      <c r="I891" t="s">
        <v>6028</v>
      </c>
      <c r="J891" s="8"/>
      <c r="K891" t="s">
        <v>6029</v>
      </c>
      <c r="L891" t="s">
        <v>6027</v>
      </c>
      <c r="M891" t="s">
        <v>6030</v>
      </c>
      <c r="N891" t="s">
        <v>6030</v>
      </c>
      <c r="O891" s="6" t="s">
        <v>6031</v>
      </c>
      <c r="P891" s="6" t="s">
        <v>6030</v>
      </c>
      <c r="Q891" s="6" t="s">
        <v>6027</v>
      </c>
      <c r="R891" s="9" t="s">
        <v>6032</v>
      </c>
      <c r="S891" s="8" t="s">
        <v>55</v>
      </c>
      <c r="U891" s="8"/>
      <c r="V891" s="26">
        <v>1110</v>
      </c>
      <c r="W891" s="26">
        <v>1348</v>
      </c>
      <c r="X891" s="26">
        <v>1035</v>
      </c>
      <c r="Y891" s="26">
        <v>1114</v>
      </c>
      <c r="Z891" s="26">
        <f t="shared" si="67"/>
        <v>1130.9425000000001</v>
      </c>
      <c r="AA891" s="26">
        <f t="shared" si="67"/>
        <v>1327.2470000000001</v>
      </c>
      <c r="AB891" s="26"/>
      <c r="AC891" s="26">
        <f t="shared" si="69"/>
        <v>1229.0947500000002</v>
      </c>
      <c r="AD891" s="10">
        <f t="shared" si="70"/>
        <v>1.345461432421162</v>
      </c>
      <c r="AE891" s="11">
        <f t="shared" si="68"/>
        <v>0.23091129961772253</v>
      </c>
      <c r="AF891" s="3"/>
    </row>
    <row r="892" spans="1:33" x14ac:dyDescent="0.2">
      <c r="A892" s="6" t="s">
        <v>6033</v>
      </c>
      <c r="C892" s="1">
        <f t="shared" si="66"/>
        <v>2496</v>
      </c>
      <c r="D892" s="7">
        <v>892738</v>
      </c>
      <c r="E892" t="s">
        <v>141</v>
      </c>
      <c r="F892" s="1">
        <v>1151705</v>
      </c>
      <c r="G892" s="1">
        <v>1149210</v>
      </c>
      <c r="H892" t="s">
        <v>37</v>
      </c>
      <c r="I892" t="s">
        <v>6034</v>
      </c>
      <c r="J892" s="8"/>
      <c r="K892" t="s">
        <v>6035</v>
      </c>
      <c r="L892" t="s">
        <v>6036</v>
      </c>
      <c r="M892" t="s">
        <v>6037</v>
      </c>
      <c r="N892" t="s">
        <v>6037</v>
      </c>
      <c r="O892" s="6" t="s">
        <v>6038</v>
      </c>
      <c r="P892" s="6" t="s">
        <v>6037</v>
      </c>
      <c r="Q892" s="6" t="s">
        <v>6036</v>
      </c>
      <c r="R892" s="9" t="s">
        <v>6039</v>
      </c>
      <c r="S892" s="8" t="s">
        <v>55</v>
      </c>
      <c r="U892" s="8"/>
      <c r="V892" s="26">
        <v>108</v>
      </c>
      <c r="W892" s="26">
        <v>180</v>
      </c>
      <c r="X892" s="26">
        <v>122</v>
      </c>
      <c r="Y892" s="26">
        <v>142</v>
      </c>
      <c r="Z892" s="26">
        <f t="shared" si="67"/>
        <v>122.771</v>
      </c>
      <c r="AA892" s="26">
        <f t="shared" si="67"/>
        <v>174.14100000000002</v>
      </c>
      <c r="AB892" s="26"/>
      <c r="AC892" s="26">
        <f t="shared" si="69"/>
        <v>148.45600000000002</v>
      </c>
      <c r="AD892" s="10">
        <f t="shared" si="70"/>
        <v>1.3446619996058082</v>
      </c>
      <c r="AE892" s="11">
        <f t="shared" si="68"/>
        <v>0.50428609424002868</v>
      </c>
      <c r="AF892" s="3"/>
      <c r="AG892" s="2">
        <v>0</v>
      </c>
    </row>
    <row r="893" spans="1:33" x14ac:dyDescent="0.2">
      <c r="A893" s="6" t="s">
        <v>6040</v>
      </c>
      <c r="C893" s="1">
        <f t="shared" si="66"/>
        <v>384</v>
      </c>
      <c r="D893" s="7">
        <v>-337716</v>
      </c>
      <c r="E893" t="s">
        <v>149</v>
      </c>
      <c r="F893" s="1">
        <v>455255</v>
      </c>
      <c r="G893" s="1">
        <v>454872</v>
      </c>
      <c r="H893" t="s">
        <v>37</v>
      </c>
      <c r="I893" t="s">
        <v>6041</v>
      </c>
      <c r="J893" s="8"/>
      <c r="K893" t="s">
        <v>6042</v>
      </c>
      <c r="L893" t="s">
        <v>6043</v>
      </c>
      <c r="M893" t="s">
        <v>6044</v>
      </c>
      <c r="N893" t="s">
        <v>6044</v>
      </c>
      <c r="O893" s="6" t="s">
        <v>6045</v>
      </c>
      <c r="P893" s="6" t="s">
        <v>6044</v>
      </c>
      <c r="Q893" s="6" t="s">
        <v>6043</v>
      </c>
      <c r="R893" s="9" t="s">
        <v>6046</v>
      </c>
      <c r="S893" s="8" t="s">
        <v>55</v>
      </c>
      <c r="U893" s="8"/>
      <c r="V893" s="26">
        <v>19</v>
      </c>
      <c r="W893" s="26">
        <v>34</v>
      </c>
      <c r="X893" s="26">
        <v>9</v>
      </c>
      <c r="Y893" s="26">
        <v>32</v>
      </c>
      <c r="Z893" s="26">
        <f t="shared" si="67"/>
        <v>15.499500000000001</v>
      </c>
      <c r="AA893" s="26">
        <f t="shared" si="67"/>
        <v>36.736000000000004</v>
      </c>
      <c r="AB893" s="26"/>
      <c r="AC893" s="26">
        <f t="shared" si="69"/>
        <v>26.117750000000001</v>
      </c>
      <c r="AD893" s="10">
        <f t="shared" si="70"/>
        <v>1.3440501662657292</v>
      </c>
      <c r="AE893" s="11">
        <f t="shared" si="68"/>
        <v>1.2449728709270695</v>
      </c>
      <c r="AF893" s="3"/>
    </row>
    <row r="894" spans="1:33" x14ac:dyDescent="0.2">
      <c r="A894" s="6" t="s">
        <v>6047</v>
      </c>
      <c r="C894" s="1">
        <f t="shared" si="66"/>
        <v>1341</v>
      </c>
      <c r="D894" s="7">
        <v>739253</v>
      </c>
      <c r="E894" t="s">
        <v>141</v>
      </c>
      <c r="F894" s="1">
        <v>997643</v>
      </c>
      <c r="G894" s="1">
        <v>996303</v>
      </c>
      <c r="H894" t="s">
        <v>37</v>
      </c>
      <c r="I894" t="s">
        <v>6048</v>
      </c>
      <c r="J894" s="8"/>
      <c r="K894" t="s">
        <v>6049</v>
      </c>
      <c r="L894" t="s">
        <v>6050</v>
      </c>
      <c r="M894" t="s">
        <v>6051</v>
      </c>
      <c r="N894" t="s">
        <v>6051</v>
      </c>
      <c r="O894" s="6" t="s">
        <v>6052</v>
      </c>
      <c r="P894" s="6" t="s">
        <v>6051</v>
      </c>
      <c r="Q894" s="6" t="s">
        <v>6050</v>
      </c>
      <c r="R894" s="9" t="s">
        <v>6053</v>
      </c>
      <c r="S894" s="8" t="s">
        <v>55</v>
      </c>
      <c r="U894" s="8"/>
      <c r="V894" s="26">
        <v>159</v>
      </c>
      <c r="W894" s="26">
        <v>264</v>
      </c>
      <c r="X894" s="26">
        <v>180</v>
      </c>
      <c r="Y894" s="26">
        <v>188</v>
      </c>
      <c r="Z894" s="26">
        <f t="shared" si="67"/>
        <v>180.49</v>
      </c>
      <c r="AA894" s="26">
        <f t="shared" si="67"/>
        <v>243.07400000000001</v>
      </c>
      <c r="AB894" s="26"/>
      <c r="AC894" s="26">
        <f t="shared" si="69"/>
        <v>211.78200000000001</v>
      </c>
      <c r="AD894" s="10">
        <f t="shared" si="70"/>
        <v>1.3440397847127976</v>
      </c>
      <c r="AE894" s="11">
        <f t="shared" si="68"/>
        <v>0.4294766789847147</v>
      </c>
      <c r="AF894" s="3"/>
    </row>
    <row r="895" spans="1:33" x14ac:dyDescent="0.2">
      <c r="A895" s="6" t="s">
        <v>6054</v>
      </c>
      <c r="B895" t="s">
        <v>6055</v>
      </c>
      <c r="C895" s="1">
        <f t="shared" si="66"/>
        <v>933</v>
      </c>
      <c r="D895" s="7">
        <v>-700621</v>
      </c>
      <c r="E895" t="s">
        <v>149</v>
      </c>
      <c r="F895" s="1">
        <v>92625</v>
      </c>
      <c r="G895" s="1">
        <v>91693</v>
      </c>
      <c r="H895" t="s">
        <v>37</v>
      </c>
      <c r="I895" t="s">
        <v>6056</v>
      </c>
      <c r="J895" s="8"/>
      <c r="K895" t="s">
        <v>6057</v>
      </c>
      <c r="L895" t="s">
        <v>6055</v>
      </c>
      <c r="N895" t="s">
        <v>6058</v>
      </c>
      <c r="O895" s="6" t="s">
        <v>6059</v>
      </c>
      <c r="P895" s="6" t="s">
        <v>6058</v>
      </c>
      <c r="Q895" s="6" t="s">
        <v>6055</v>
      </c>
      <c r="R895" s="9" t="s">
        <v>6060</v>
      </c>
      <c r="S895" s="8" t="s">
        <v>44</v>
      </c>
      <c r="U895" s="8"/>
      <c r="V895" s="26">
        <v>2369</v>
      </c>
      <c r="W895" s="26">
        <v>2641</v>
      </c>
      <c r="X895" s="26">
        <v>2037</v>
      </c>
      <c r="Y895" s="26">
        <v>2275</v>
      </c>
      <c r="Z895" s="26">
        <f t="shared" si="67"/>
        <v>2317.0535</v>
      </c>
      <c r="AA895" s="26">
        <f t="shared" si="67"/>
        <v>2653.5124999999998</v>
      </c>
      <c r="AB895" s="26"/>
      <c r="AC895" s="26">
        <f t="shared" si="69"/>
        <v>2485.2829999999999</v>
      </c>
      <c r="AD895" s="10">
        <f t="shared" si="70"/>
        <v>1.3439714918293637</v>
      </c>
      <c r="AE895" s="11">
        <f t="shared" si="68"/>
        <v>0.19561198898341667</v>
      </c>
      <c r="AF895" s="3"/>
    </row>
    <row r="896" spans="1:33" x14ac:dyDescent="0.2">
      <c r="A896" s="6" t="s">
        <v>6061</v>
      </c>
      <c r="C896" s="1">
        <f t="shared" si="66"/>
        <v>804</v>
      </c>
      <c r="D896" s="7">
        <v>622694</v>
      </c>
      <c r="E896" t="s">
        <v>48</v>
      </c>
      <c r="F896" s="1">
        <v>840472</v>
      </c>
      <c r="G896" s="1">
        <v>839669</v>
      </c>
      <c r="H896" t="s">
        <v>37</v>
      </c>
      <c r="I896" t="s">
        <v>6062</v>
      </c>
      <c r="J896" s="8"/>
      <c r="K896" t="s">
        <v>6063</v>
      </c>
      <c r="L896" t="s">
        <v>6064</v>
      </c>
      <c r="M896" t="s">
        <v>6065</v>
      </c>
      <c r="N896" t="s">
        <v>6065</v>
      </c>
      <c r="O896" s="6" t="s">
        <v>6066</v>
      </c>
      <c r="P896" s="6" t="s">
        <v>6065</v>
      </c>
      <c r="Q896" s="6" t="s">
        <v>6064</v>
      </c>
      <c r="R896" s="9" t="s">
        <v>6067</v>
      </c>
      <c r="S896" s="8" t="s">
        <v>55</v>
      </c>
      <c r="U896" s="8"/>
      <c r="V896" s="26">
        <v>288</v>
      </c>
      <c r="W896" s="26">
        <v>319</v>
      </c>
      <c r="X896" s="26">
        <v>281</v>
      </c>
      <c r="Y896" s="26">
        <v>382</v>
      </c>
      <c r="Z896" s="26">
        <f t="shared" si="67"/>
        <v>301.09550000000002</v>
      </c>
      <c r="AA896" s="26">
        <f t="shared" si="67"/>
        <v>384.161</v>
      </c>
      <c r="AB896" s="26"/>
      <c r="AC896" s="26">
        <f t="shared" si="69"/>
        <v>342.62824999999998</v>
      </c>
      <c r="AD896" s="10">
        <f t="shared" si="70"/>
        <v>1.3428663091286179</v>
      </c>
      <c r="AE896" s="11">
        <f t="shared" si="68"/>
        <v>0.35148991759543974</v>
      </c>
      <c r="AF896" s="3"/>
    </row>
    <row r="897" spans="1:32" x14ac:dyDescent="0.2">
      <c r="A897" s="6" t="s">
        <v>6068</v>
      </c>
      <c r="C897" s="1">
        <f t="shared" si="66"/>
        <v>1608</v>
      </c>
      <c r="D897" s="7">
        <v>149768</v>
      </c>
      <c r="E897" t="s">
        <v>74</v>
      </c>
      <c r="F897" s="1">
        <v>1136146</v>
      </c>
      <c r="G897" s="1">
        <v>1137753</v>
      </c>
      <c r="H897" t="s">
        <v>49</v>
      </c>
      <c r="I897" t="s">
        <v>6069</v>
      </c>
      <c r="J897" s="8"/>
      <c r="K897" t="s">
        <v>6070</v>
      </c>
      <c r="L897" t="s">
        <v>6071</v>
      </c>
      <c r="M897" t="s">
        <v>6072</v>
      </c>
      <c r="N897" t="s">
        <v>6073</v>
      </c>
      <c r="O897" s="6" t="s">
        <v>6074</v>
      </c>
      <c r="P897" s="6" t="s">
        <v>6073</v>
      </c>
      <c r="Q897" s="6" t="s">
        <v>6071</v>
      </c>
      <c r="R897" s="9" t="s">
        <v>6075</v>
      </c>
      <c r="S897" s="8" t="s">
        <v>44</v>
      </c>
      <c r="U897" s="8"/>
      <c r="V897" s="26">
        <v>59</v>
      </c>
      <c r="W897" s="26">
        <v>110</v>
      </c>
      <c r="X897" s="26">
        <v>77</v>
      </c>
      <c r="Y897" s="26">
        <v>98</v>
      </c>
      <c r="Z897" s="26">
        <f t="shared" si="67"/>
        <v>73.273499999999999</v>
      </c>
      <c r="AA897" s="26">
        <f t="shared" si="67"/>
        <v>113.379</v>
      </c>
      <c r="AB897" s="26"/>
      <c r="AC897" s="26">
        <f t="shared" si="69"/>
        <v>93.326250000000002</v>
      </c>
      <c r="AD897" s="10">
        <f t="shared" si="70"/>
        <v>1.3426063663643077</v>
      </c>
      <c r="AE897" s="11">
        <f t="shared" si="68"/>
        <v>0.62979001522961942</v>
      </c>
      <c r="AF897" s="3"/>
    </row>
    <row r="898" spans="1:32" x14ac:dyDescent="0.2">
      <c r="A898" s="6" t="s">
        <v>6076</v>
      </c>
      <c r="C898" s="1">
        <f t="shared" si="66"/>
        <v>921</v>
      </c>
      <c r="D898" s="7">
        <v>-67117</v>
      </c>
      <c r="E898" t="s">
        <v>526</v>
      </c>
      <c r="F898" s="1">
        <v>383602</v>
      </c>
      <c r="G898" s="1">
        <v>384522</v>
      </c>
      <c r="H898" t="s">
        <v>49</v>
      </c>
      <c r="I898" t="s">
        <v>6077</v>
      </c>
      <c r="J898" s="8"/>
      <c r="K898" t="s">
        <v>6078</v>
      </c>
      <c r="O898" s="6" t="s">
        <v>6079</v>
      </c>
      <c r="P898" s="6"/>
      <c r="Q898" s="6"/>
      <c r="R898" s="9" t="e">
        <v>#N/A</v>
      </c>
      <c r="S898" s="8"/>
      <c r="U898" s="8"/>
      <c r="V898" s="26">
        <v>1066</v>
      </c>
      <c r="W898" s="26">
        <v>1441</v>
      </c>
      <c r="X898" s="26">
        <v>1058</v>
      </c>
      <c r="Y898" s="26">
        <v>1016</v>
      </c>
      <c r="Z898" s="26">
        <f t="shared" si="67"/>
        <v>1121.7190000000001</v>
      </c>
      <c r="AA898" s="26">
        <f t="shared" si="67"/>
        <v>1316.3679999999999</v>
      </c>
      <c r="AB898" s="26"/>
      <c r="AC898" s="26">
        <f t="shared" si="69"/>
        <v>1219.0435</v>
      </c>
      <c r="AD898" s="10">
        <f t="shared" si="70"/>
        <v>1.3421596244658862</v>
      </c>
      <c r="AE898" s="11">
        <f t="shared" si="68"/>
        <v>0.23085154705614891</v>
      </c>
      <c r="AF898" s="3"/>
    </row>
    <row r="899" spans="1:32" x14ac:dyDescent="0.2">
      <c r="A899" s="6" t="s">
        <v>6080</v>
      </c>
      <c r="C899" s="1">
        <f t="shared" si="66"/>
        <v>327</v>
      </c>
      <c r="D899" s="7">
        <v>-107113</v>
      </c>
      <c r="E899" t="s">
        <v>66</v>
      </c>
      <c r="F899" s="1">
        <v>942659</v>
      </c>
      <c r="G899" s="1">
        <v>942333</v>
      </c>
      <c r="H899" t="s">
        <v>37</v>
      </c>
      <c r="I899" t="s">
        <v>6081</v>
      </c>
      <c r="J899" s="8"/>
      <c r="K899" t="s">
        <v>6082</v>
      </c>
      <c r="L899" t="s">
        <v>6083</v>
      </c>
      <c r="M899" t="s">
        <v>6084</v>
      </c>
      <c r="N899" t="s">
        <v>6084</v>
      </c>
      <c r="O899" s="6" t="s">
        <v>6085</v>
      </c>
      <c r="P899" s="6" t="s">
        <v>6084</v>
      </c>
      <c r="Q899" s="6" t="s">
        <v>6083</v>
      </c>
      <c r="R899" s="9" t="s">
        <v>6086</v>
      </c>
      <c r="S899" s="8" t="s">
        <v>55</v>
      </c>
      <c r="U899" s="8"/>
      <c r="V899" s="26">
        <v>9</v>
      </c>
      <c r="W899" s="26">
        <v>38</v>
      </c>
      <c r="X899" s="26">
        <v>1</v>
      </c>
      <c r="Y899" s="26">
        <v>2</v>
      </c>
      <c r="Z899" s="26">
        <f t="shared" si="67"/>
        <v>6.0555000000000003</v>
      </c>
      <c r="AA899" s="26">
        <f t="shared" si="67"/>
        <v>21.170999999999999</v>
      </c>
      <c r="AB899" s="26"/>
      <c r="AC899" s="26">
        <f t="shared" si="69"/>
        <v>13.613250000000001</v>
      </c>
      <c r="AD899" s="10">
        <f t="shared" si="70"/>
        <v>1.3400523386628609</v>
      </c>
      <c r="AE899" s="11">
        <f t="shared" si="68"/>
        <v>1.8057714231726392</v>
      </c>
      <c r="AF899" s="3"/>
    </row>
    <row r="900" spans="1:32" x14ac:dyDescent="0.2">
      <c r="A900" s="6" t="s">
        <v>6087</v>
      </c>
      <c r="C900" s="1">
        <f t="shared" si="66"/>
        <v>318</v>
      </c>
      <c r="D900" s="7">
        <v>-748841</v>
      </c>
      <c r="E900" t="s">
        <v>149</v>
      </c>
      <c r="F900" s="1">
        <v>43780</v>
      </c>
      <c r="G900" s="1">
        <v>44097</v>
      </c>
      <c r="H900" t="s">
        <v>49</v>
      </c>
      <c r="I900" t="s">
        <v>6088</v>
      </c>
      <c r="J900" s="8"/>
      <c r="K900" t="s">
        <v>6089</v>
      </c>
      <c r="L900" t="s">
        <v>6090</v>
      </c>
      <c r="M900" t="s">
        <v>6091</v>
      </c>
      <c r="N900" t="s">
        <v>6091</v>
      </c>
      <c r="O900" s="6" t="s">
        <v>6092</v>
      </c>
      <c r="P900" s="6" t="s">
        <v>6091</v>
      </c>
      <c r="Q900" s="6" t="s">
        <v>6090</v>
      </c>
      <c r="R900" s="9" t="s">
        <v>6093</v>
      </c>
      <c r="S900" s="8" t="s">
        <v>55</v>
      </c>
      <c r="U900" s="8"/>
      <c r="V900" s="26">
        <v>55</v>
      </c>
      <c r="W900" s="26">
        <v>66</v>
      </c>
      <c r="X900" s="26">
        <v>56</v>
      </c>
      <c r="Y900" s="26">
        <v>106</v>
      </c>
      <c r="Z900" s="26">
        <f t="shared" si="67"/>
        <v>59.608000000000004</v>
      </c>
      <c r="AA900" s="26">
        <f t="shared" si="67"/>
        <v>96.063000000000002</v>
      </c>
      <c r="AB900" s="26"/>
      <c r="AC900" s="26">
        <f t="shared" si="69"/>
        <v>77.835499999999996</v>
      </c>
      <c r="AD900" s="10">
        <f t="shared" si="70"/>
        <v>1.3393449718383481</v>
      </c>
      <c r="AE900" s="11">
        <f t="shared" si="68"/>
        <v>0.68847489589877831</v>
      </c>
      <c r="AF900" s="3"/>
    </row>
    <row r="901" spans="1:32" x14ac:dyDescent="0.2">
      <c r="A901" s="6" t="s">
        <v>6094</v>
      </c>
      <c r="C901" s="1">
        <f t="shared" si="66"/>
        <v>1338</v>
      </c>
      <c r="D901" s="7">
        <v>183447</v>
      </c>
      <c r="E901" t="s">
        <v>58</v>
      </c>
      <c r="F901" s="1">
        <v>261421</v>
      </c>
      <c r="G901" s="1">
        <v>260084</v>
      </c>
      <c r="H901" t="s">
        <v>37</v>
      </c>
      <c r="I901" t="s">
        <v>6095</v>
      </c>
      <c r="J901" s="8"/>
      <c r="K901" t="s">
        <v>6096</v>
      </c>
      <c r="L901" t="s">
        <v>6097</v>
      </c>
      <c r="M901" t="s">
        <v>6098</v>
      </c>
      <c r="N901" t="s">
        <v>6099</v>
      </c>
      <c r="O901" s="6" t="s">
        <v>6100</v>
      </c>
      <c r="P901" s="6" t="s">
        <v>6099</v>
      </c>
      <c r="Q901" s="6" t="s">
        <v>6097</v>
      </c>
      <c r="R901" s="9" t="s">
        <v>6101</v>
      </c>
      <c r="S901" s="8" t="s">
        <v>55</v>
      </c>
      <c r="U901" s="8"/>
      <c r="V901" s="26">
        <v>15</v>
      </c>
      <c r="W901" s="26">
        <v>37</v>
      </c>
      <c r="X901" s="26">
        <v>58</v>
      </c>
      <c r="Y901" s="26">
        <v>89</v>
      </c>
      <c r="Z901" s="26">
        <f t="shared" si="67"/>
        <v>40.719000000000001</v>
      </c>
      <c r="AA901" s="26">
        <f t="shared" si="67"/>
        <v>71.609499999999997</v>
      </c>
      <c r="AB901" s="26"/>
      <c r="AC901" s="26">
        <f t="shared" si="69"/>
        <v>56.164249999999996</v>
      </c>
      <c r="AD901" s="10">
        <f t="shared" si="70"/>
        <v>1.3372568361597414</v>
      </c>
      <c r="AE901" s="11">
        <f t="shared" si="68"/>
        <v>0.81444886249041781</v>
      </c>
      <c r="AF901" s="3"/>
    </row>
    <row r="902" spans="1:32" x14ac:dyDescent="0.2">
      <c r="A902" s="6" t="s">
        <v>6102</v>
      </c>
      <c r="C902" s="1">
        <f t="shared" si="66"/>
        <v>3369</v>
      </c>
      <c r="D902" s="7">
        <v>-16792</v>
      </c>
      <c r="E902" t="s">
        <v>58</v>
      </c>
      <c r="F902" s="1">
        <v>58830</v>
      </c>
      <c r="G902" s="1">
        <v>62198</v>
      </c>
      <c r="H902" t="s">
        <v>49</v>
      </c>
      <c r="I902" t="s">
        <v>6103</v>
      </c>
      <c r="J902" s="8"/>
      <c r="K902" t="s">
        <v>6104</v>
      </c>
      <c r="L902" t="s">
        <v>6105</v>
      </c>
      <c r="M902" t="s">
        <v>6106</v>
      </c>
      <c r="N902" t="s">
        <v>6106</v>
      </c>
      <c r="O902" s="6" t="s">
        <v>6107</v>
      </c>
      <c r="P902" s="6" t="s">
        <v>6106</v>
      </c>
      <c r="Q902" s="6" t="s">
        <v>6105</v>
      </c>
      <c r="R902" s="9" t="s">
        <v>6108</v>
      </c>
      <c r="S902" s="8" t="s">
        <v>55</v>
      </c>
      <c r="U902" s="8"/>
      <c r="V902" s="26">
        <v>3396</v>
      </c>
      <c r="W902" s="26">
        <v>3768</v>
      </c>
      <c r="X902" s="26">
        <v>2904</v>
      </c>
      <c r="Y902" s="26">
        <v>3198</v>
      </c>
      <c r="Z902" s="26">
        <f t="shared" si="67"/>
        <v>3312.172</v>
      </c>
      <c r="AA902" s="26">
        <f t="shared" si="67"/>
        <v>3757.4290000000001</v>
      </c>
      <c r="AB902" s="26"/>
      <c r="AC902" s="26">
        <f t="shared" si="69"/>
        <v>3534.8005000000003</v>
      </c>
      <c r="AD902" s="10">
        <f t="shared" si="70"/>
        <v>1.3354423151930894</v>
      </c>
      <c r="AE902" s="11">
        <f t="shared" si="68"/>
        <v>0.18196824991858754</v>
      </c>
      <c r="AF902" s="3"/>
    </row>
    <row r="903" spans="1:32" x14ac:dyDescent="0.2">
      <c r="A903" s="6" t="s">
        <v>6109</v>
      </c>
      <c r="C903" s="1">
        <f t="shared" si="66"/>
        <v>1914</v>
      </c>
      <c r="D903" s="7">
        <v>-524706</v>
      </c>
      <c r="E903" t="s">
        <v>74</v>
      </c>
      <c r="F903" s="1">
        <v>461519</v>
      </c>
      <c r="G903" s="1">
        <v>463432</v>
      </c>
      <c r="H903" t="s">
        <v>49</v>
      </c>
      <c r="I903" t="s">
        <v>6110</v>
      </c>
      <c r="J903" s="8"/>
      <c r="K903" t="s">
        <v>6111</v>
      </c>
      <c r="L903" t="s">
        <v>6112</v>
      </c>
      <c r="M903" t="s">
        <v>6112</v>
      </c>
      <c r="N903" t="s">
        <v>6112</v>
      </c>
      <c r="O903" s="6" t="s">
        <v>6113</v>
      </c>
      <c r="P903" s="6" t="s">
        <v>6112</v>
      </c>
      <c r="Q903" s="6" t="s">
        <v>55</v>
      </c>
      <c r="R903" s="9" t="s">
        <v>6114</v>
      </c>
      <c r="S903" s="8" t="s">
        <v>55</v>
      </c>
      <c r="U903" s="8"/>
      <c r="V903" s="26">
        <v>636</v>
      </c>
      <c r="W903" s="26">
        <v>776</v>
      </c>
      <c r="X903" s="26">
        <v>531</v>
      </c>
      <c r="Y903" s="26">
        <v>603</v>
      </c>
      <c r="Z903" s="26">
        <f t="shared" si="67"/>
        <v>613.97050000000002</v>
      </c>
      <c r="AA903" s="26">
        <f t="shared" si="67"/>
        <v>742.05650000000003</v>
      </c>
      <c r="AB903" s="26"/>
      <c r="AC903" s="26">
        <f t="shared" si="69"/>
        <v>678.01350000000002</v>
      </c>
      <c r="AD903" s="10">
        <f t="shared" si="70"/>
        <v>1.3351096547045709</v>
      </c>
      <c r="AE903" s="11">
        <f t="shared" si="68"/>
        <v>0.27335969869723692</v>
      </c>
      <c r="AF903" s="3"/>
    </row>
    <row r="904" spans="1:32" x14ac:dyDescent="0.2">
      <c r="A904" s="6" t="s">
        <v>6115</v>
      </c>
      <c r="C904" s="1">
        <f t="shared" si="66"/>
        <v>1593</v>
      </c>
      <c r="D904" s="7">
        <v>661893</v>
      </c>
      <c r="E904" t="s">
        <v>141</v>
      </c>
      <c r="F904" s="1">
        <v>918817</v>
      </c>
      <c r="G904" s="1">
        <v>920409</v>
      </c>
      <c r="H904" t="s">
        <v>49</v>
      </c>
      <c r="I904" t="s">
        <v>6116</v>
      </c>
      <c r="J904" s="8"/>
      <c r="K904" t="s">
        <v>6117</v>
      </c>
      <c r="L904" t="s">
        <v>6118</v>
      </c>
      <c r="M904" t="s">
        <v>6119</v>
      </c>
      <c r="N904" t="s">
        <v>6119</v>
      </c>
      <c r="O904" s="6" t="s">
        <v>6120</v>
      </c>
      <c r="P904" s="6" t="s">
        <v>6119</v>
      </c>
      <c r="Q904" s="6" t="s">
        <v>6118</v>
      </c>
      <c r="R904" s="9" t="s">
        <v>6121</v>
      </c>
      <c r="S904" s="8" t="s">
        <v>55</v>
      </c>
      <c r="U904" s="8"/>
      <c r="V904" s="26">
        <v>73</v>
      </c>
      <c r="W904" s="26">
        <v>128</v>
      </c>
      <c r="X904" s="26">
        <v>94</v>
      </c>
      <c r="Y904" s="26">
        <v>117</v>
      </c>
      <c r="Z904" s="26">
        <f t="shared" si="67"/>
        <v>89.716999999999999</v>
      </c>
      <c r="AA904" s="26">
        <f t="shared" si="67"/>
        <v>133.5035</v>
      </c>
      <c r="AB904" s="26"/>
      <c r="AC904" s="26">
        <f t="shared" si="69"/>
        <v>111.61025000000001</v>
      </c>
      <c r="AD904" s="10">
        <f t="shared" si="70"/>
        <v>1.3349958986763306</v>
      </c>
      <c r="AE904" s="11">
        <f t="shared" si="68"/>
        <v>0.57342428006664903</v>
      </c>
      <c r="AF904" s="3"/>
    </row>
    <row r="905" spans="1:32" x14ac:dyDescent="0.2">
      <c r="A905" s="6" t="s">
        <v>6122</v>
      </c>
      <c r="C905" s="1">
        <f t="shared" si="66"/>
        <v>717</v>
      </c>
      <c r="D905" s="7">
        <v>570289</v>
      </c>
      <c r="E905" t="s">
        <v>328</v>
      </c>
      <c r="F905" s="1">
        <v>631430</v>
      </c>
      <c r="G905" s="1">
        <v>630714</v>
      </c>
      <c r="H905" t="s">
        <v>37</v>
      </c>
      <c r="I905" t="s">
        <v>6123</v>
      </c>
      <c r="J905" s="8"/>
      <c r="K905" t="s">
        <v>6124</v>
      </c>
      <c r="L905" t="s">
        <v>6125</v>
      </c>
      <c r="M905" t="s">
        <v>6126</v>
      </c>
      <c r="N905" t="s">
        <v>6126</v>
      </c>
      <c r="O905" s="6" t="s">
        <v>6127</v>
      </c>
      <c r="P905" s="6" t="s">
        <v>6126</v>
      </c>
      <c r="Q905" s="6" t="s">
        <v>6128</v>
      </c>
      <c r="R905" s="9" t="s">
        <v>6129</v>
      </c>
      <c r="S905" s="8" t="s">
        <v>55</v>
      </c>
      <c r="U905" s="8"/>
      <c r="V905" s="26">
        <v>57</v>
      </c>
      <c r="W905" s="26">
        <v>116</v>
      </c>
      <c r="X905" s="26">
        <v>65</v>
      </c>
      <c r="Y905" s="26">
        <v>76</v>
      </c>
      <c r="Z905" s="26">
        <f t="shared" si="67"/>
        <v>65.607500000000002</v>
      </c>
      <c r="AA905" s="26">
        <f t="shared" si="67"/>
        <v>103.498</v>
      </c>
      <c r="AB905" s="26"/>
      <c r="AC905" s="26">
        <f t="shared" si="69"/>
        <v>84.552750000000003</v>
      </c>
      <c r="AD905" s="10">
        <f t="shared" si="70"/>
        <v>1.3343029592032887</v>
      </c>
      <c r="AE905" s="11">
        <f t="shared" si="68"/>
        <v>0.65767023649395639</v>
      </c>
      <c r="AF905" s="3"/>
    </row>
    <row r="906" spans="1:32" x14ac:dyDescent="0.2">
      <c r="A906" s="6" t="s">
        <v>6130</v>
      </c>
      <c r="C906" s="1">
        <f t="shared" si="66"/>
        <v>483</v>
      </c>
      <c r="D906" s="7">
        <v>60591</v>
      </c>
      <c r="E906" t="s">
        <v>48</v>
      </c>
      <c r="F906" s="1">
        <v>278209</v>
      </c>
      <c r="G906" s="1">
        <v>277727</v>
      </c>
      <c r="H906" t="s">
        <v>37</v>
      </c>
      <c r="I906" t="s">
        <v>6131</v>
      </c>
      <c r="J906" s="8"/>
      <c r="K906" t="s">
        <v>6132</v>
      </c>
      <c r="L906" t="s">
        <v>6133</v>
      </c>
      <c r="M906" t="s">
        <v>6134</v>
      </c>
      <c r="N906" t="s">
        <v>6134</v>
      </c>
      <c r="O906" s="6" t="s">
        <v>6135</v>
      </c>
      <c r="P906" s="6" t="s">
        <v>6134</v>
      </c>
      <c r="Q906" s="6" t="s">
        <v>6133</v>
      </c>
      <c r="R906" s="9" t="s">
        <v>6136</v>
      </c>
      <c r="S906" s="8" t="s">
        <v>55</v>
      </c>
      <c r="U906" s="8"/>
      <c r="V906" s="26">
        <v>8</v>
      </c>
      <c r="W906" s="26">
        <v>20</v>
      </c>
      <c r="X906" s="26">
        <v>15</v>
      </c>
      <c r="Y906" s="26">
        <v>38</v>
      </c>
      <c r="Z906" s="26">
        <f t="shared" si="67"/>
        <v>13.3325</v>
      </c>
      <c r="AA906" s="26">
        <f t="shared" si="67"/>
        <v>33.249000000000002</v>
      </c>
      <c r="AB906" s="26"/>
      <c r="AC906" s="26">
        <f t="shared" si="69"/>
        <v>23.290750000000003</v>
      </c>
      <c r="AD906" s="10">
        <f t="shared" si="70"/>
        <v>1.3338777166211777</v>
      </c>
      <c r="AE906" s="11">
        <f t="shared" si="68"/>
        <v>1.3183636226158981</v>
      </c>
      <c r="AF906" s="3"/>
    </row>
    <row r="907" spans="1:32" x14ac:dyDescent="0.2">
      <c r="A907" s="6" t="s">
        <v>6137</v>
      </c>
      <c r="C907" s="1">
        <f t="shared" si="66"/>
        <v>945</v>
      </c>
      <c r="D907" s="7">
        <v>-533763</v>
      </c>
      <c r="E907" t="s">
        <v>149</v>
      </c>
      <c r="F907" s="1">
        <v>259489</v>
      </c>
      <c r="G907" s="1">
        <v>258545</v>
      </c>
      <c r="H907" t="s">
        <v>37</v>
      </c>
      <c r="I907" t="s">
        <v>6138</v>
      </c>
      <c r="J907" s="8"/>
      <c r="K907" t="s">
        <v>6139</v>
      </c>
      <c r="L907" t="s">
        <v>6140</v>
      </c>
      <c r="M907" t="s">
        <v>6141</v>
      </c>
      <c r="N907" t="s">
        <v>6141</v>
      </c>
      <c r="O907" s="6" t="s">
        <v>6142</v>
      </c>
      <c r="P907" s="6" t="s">
        <v>6141</v>
      </c>
      <c r="Q907" s="6" t="s">
        <v>6140</v>
      </c>
      <c r="R907" s="9" t="s">
        <v>6143</v>
      </c>
      <c r="S907" s="8" t="s">
        <v>55</v>
      </c>
      <c r="U907" s="8"/>
      <c r="V907" s="26">
        <v>238</v>
      </c>
      <c r="W907" s="26">
        <v>282</v>
      </c>
      <c r="X907" s="26">
        <v>170</v>
      </c>
      <c r="Y907" s="26">
        <v>240</v>
      </c>
      <c r="Z907" s="26">
        <f t="shared" si="67"/>
        <v>214.435</v>
      </c>
      <c r="AA907" s="26">
        <f t="shared" si="67"/>
        <v>282.52</v>
      </c>
      <c r="AB907" s="26"/>
      <c r="AC907" s="26">
        <f t="shared" si="69"/>
        <v>248.47749999999999</v>
      </c>
      <c r="AD907" s="10">
        <f t="shared" si="70"/>
        <v>1.3332999183282106</v>
      </c>
      <c r="AE907" s="11">
        <f t="shared" si="68"/>
        <v>0.39781260045793843</v>
      </c>
      <c r="AF907" s="3"/>
    </row>
    <row r="908" spans="1:32" x14ac:dyDescent="0.2">
      <c r="A908" s="6" t="s">
        <v>6144</v>
      </c>
      <c r="B908" t="s">
        <v>6145</v>
      </c>
      <c r="C908" s="1">
        <f t="shared" ref="C908:C971" si="71">ABS(F908-G908)+1</f>
        <v>4893</v>
      </c>
      <c r="D908" s="7">
        <v>441958</v>
      </c>
      <c r="E908" t="s">
        <v>74</v>
      </c>
      <c r="F908" s="1">
        <v>1426694</v>
      </c>
      <c r="G908" s="1">
        <v>1431586</v>
      </c>
      <c r="H908" t="s">
        <v>49</v>
      </c>
      <c r="I908" t="s">
        <v>6146</v>
      </c>
      <c r="J908" s="8"/>
      <c r="K908" t="s">
        <v>6147</v>
      </c>
      <c r="O908" s="6"/>
      <c r="P908" s="6"/>
      <c r="Q908" s="6"/>
      <c r="R908" s="9" t="e">
        <v>#N/A</v>
      </c>
      <c r="S908" s="8"/>
      <c r="U908" s="8"/>
      <c r="V908" s="26">
        <v>2396</v>
      </c>
      <c r="W908" s="26">
        <v>2511</v>
      </c>
      <c r="X908" s="26">
        <v>2390</v>
      </c>
      <c r="Y908" s="26">
        <v>2778</v>
      </c>
      <c r="Z908" s="26">
        <f t="shared" ref="Z908:AA971" si="72">AVERAGE(V908+1,(X908*X$2+1))</f>
        <v>2526.645</v>
      </c>
      <c r="AA908" s="26">
        <f t="shared" si="72"/>
        <v>2883.0190000000002</v>
      </c>
      <c r="AB908" s="26"/>
      <c r="AC908" s="26">
        <f t="shared" si="69"/>
        <v>2704.8320000000003</v>
      </c>
      <c r="AD908" s="10">
        <f t="shared" si="70"/>
        <v>1.3300185164019309</v>
      </c>
      <c r="AE908" s="11">
        <f t="shared" ref="AE908:AE971" si="73">LOG(AA908/Z908,2)</f>
        <v>0.19035736845053861</v>
      </c>
      <c r="AF908" s="3"/>
    </row>
    <row r="909" spans="1:32" x14ac:dyDescent="0.2">
      <c r="A909" s="6" t="s">
        <v>6148</v>
      </c>
      <c r="C909" s="1">
        <f t="shared" si="71"/>
        <v>1122</v>
      </c>
      <c r="D909" s="7">
        <v>133004</v>
      </c>
      <c r="E909" t="s">
        <v>66</v>
      </c>
      <c r="F909" s="1">
        <v>1182052</v>
      </c>
      <c r="G909" s="1">
        <v>1183173</v>
      </c>
      <c r="H909" t="s">
        <v>49</v>
      </c>
      <c r="I909" t="s">
        <v>6149</v>
      </c>
      <c r="J909" s="8"/>
      <c r="K909" t="s">
        <v>6150</v>
      </c>
      <c r="L909" t="s">
        <v>6151</v>
      </c>
      <c r="M909" t="s">
        <v>6152</v>
      </c>
      <c r="N909" t="s">
        <v>6153</v>
      </c>
      <c r="O909" s="6" t="s">
        <v>6154</v>
      </c>
      <c r="P909" s="6" t="s">
        <v>6153</v>
      </c>
      <c r="Q909" s="6" t="s">
        <v>6151</v>
      </c>
      <c r="R909" s="9" t="s">
        <v>6155</v>
      </c>
      <c r="S909" s="8" t="s">
        <v>44</v>
      </c>
      <c r="U909" s="8"/>
      <c r="V909" s="26">
        <v>710</v>
      </c>
      <c r="W909" s="26">
        <v>897</v>
      </c>
      <c r="X909" s="26">
        <v>556</v>
      </c>
      <c r="Y909" s="26">
        <v>597</v>
      </c>
      <c r="Z909" s="26">
        <f t="shared" si="72"/>
        <v>664.85799999999995</v>
      </c>
      <c r="AA909" s="26">
        <f t="shared" si="72"/>
        <v>799.04349999999999</v>
      </c>
      <c r="AB909" s="26"/>
      <c r="AC909" s="26">
        <f t="shared" si="69"/>
        <v>731.95074999999997</v>
      </c>
      <c r="AD909" s="10">
        <f t="shared" si="70"/>
        <v>1.3277628907173182</v>
      </c>
      <c r="AE909" s="11">
        <f t="shared" si="73"/>
        <v>0.26522780222511666</v>
      </c>
      <c r="AF909" s="3"/>
    </row>
    <row r="910" spans="1:32" x14ac:dyDescent="0.2">
      <c r="A910" s="6" t="s">
        <v>6156</v>
      </c>
      <c r="C910" s="1">
        <f t="shared" si="71"/>
        <v>672</v>
      </c>
      <c r="D910" s="7">
        <v>407643</v>
      </c>
      <c r="E910" t="s">
        <v>74</v>
      </c>
      <c r="F910" s="1">
        <v>1394489</v>
      </c>
      <c r="G910" s="1">
        <v>1395160</v>
      </c>
      <c r="H910" t="s">
        <v>49</v>
      </c>
      <c r="I910" t="s">
        <v>6157</v>
      </c>
      <c r="J910" s="8"/>
      <c r="K910" t="s">
        <v>6158</v>
      </c>
      <c r="L910" t="s">
        <v>6159</v>
      </c>
      <c r="M910" t="s">
        <v>6160</v>
      </c>
      <c r="N910" t="s">
        <v>6160</v>
      </c>
      <c r="O910" s="6" t="s">
        <v>6161</v>
      </c>
      <c r="P910" s="6" t="s">
        <v>6160</v>
      </c>
      <c r="Q910" s="6" t="s">
        <v>6159</v>
      </c>
      <c r="R910" s="9" t="s">
        <v>6162</v>
      </c>
      <c r="S910" s="8" t="s">
        <v>55</v>
      </c>
      <c r="U910" s="8"/>
      <c r="V910" s="26">
        <v>275</v>
      </c>
      <c r="W910" s="26">
        <v>373</v>
      </c>
      <c r="X910" s="26">
        <v>298</v>
      </c>
      <c r="Y910" s="26">
        <v>340</v>
      </c>
      <c r="Z910" s="26">
        <f t="shared" si="72"/>
        <v>304.03899999999999</v>
      </c>
      <c r="AA910" s="26">
        <f t="shared" si="72"/>
        <v>386.57</v>
      </c>
      <c r="AB910" s="26"/>
      <c r="AC910" s="26">
        <f t="shared" ref="AC910:AC973" si="74">AVERAGE(Z910:AA910)</f>
        <v>345.30449999999996</v>
      </c>
      <c r="AD910" s="10">
        <f t="shared" ref="AD910:AD973" si="75">LOG(AA910/Z910,2)/(AE$2+AE$3*(AVERAGE(Z910:AA910)^AE$4))</f>
        <v>1.3277478387777608</v>
      </c>
      <c r="AE910" s="11">
        <f t="shared" si="73"/>
        <v>0.34647328628181118</v>
      </c>
      <c r="AF910" s="3"/>
    </row>
    <row r="911" spans="1:32" x14ac:dyDescent="0.2">
      <c r="A911" s="6" t="s">
        <v>6163</v>
      </c>
      <c r="C911" s="1">
        <f t="shared" si="71"/>
        <v>351</v>
      </c>
      <c r="D911" s="7">
        <v>362264</v>
      </c>
      <c r="E911" t="s">
        <v>74</v>
      </c>
      <c r="F911" s="1">
        <v>1349621</v>
      </c>
      <c r="G911" s="1">
        <v>1349271</v>
      </c>
      <c r="H911" t="s">
        <v>37</v>
      </c>
      <c r="I911" t="s">
        <v>6164</v>
      </c>
      <c r="J911" s="8"/>
      <c r="K911" t="s">
        <v>6165</v>
      </c>
      <c r="O911" s="6"/>
      <c r="P911" s="6"/>
      <c r="Q911" s="6"/>
      <c r="R911" s="9" t="e">
        <v>#N/A</v>
      </c>
      <c r="S911" s="8"/>
      <c r="U911" s="8"/>
      <c r="V911" s="26">
        <v>26</v>
      </c>
      <c r="W911" s="26">
        <v>46</v>
      </c>
      <c r="X911" s="26">
        <v>9</v>
      </c>
      <c r="Y911" s="26">
        <v>30</v>
      </c>
      <c r="Z911" s="26">
        <f t="shared" si="72"/>
        <v>18.999500000000001</v>
      </c>
      <c r="AA911" s="26">
        <f t="shared" si="72"/>
        <v>41.564999999999998</v>
      </c>
      <c r="AB911" s="26"/>
      <c r="AC911" s="26">
        <f t="shared" si="74"/>
        <v>30.282249999999998</v>
      </c>
      <c r="AD911" s="10">
        <f t="shared" si="75"/>
        <v>1.324858558705684</v>
      </c>
      <c r="AE911" s="11">
        <f t="shared" si="73"/>
        <v>1.1294077591427905</v>
      </c>
      <c r="AF911" s="3"/>
    </row>
    <row r="912" spans="1:32" x14ac:dyDescent="0.2">
      <c r="A912" s="6" t="s">
        <v>6166</v>
      </c>
      <c r="C912" s="1">
        <f t="shared" si="71"/>
        <v>2160</v>
      </c>
      <c r="D912" s="7">
        <v>-909399</v>
      </c>
      <c r="E912" t="s">
        <v>66</v>
      </c>
      <c r="F912" s="1">
        <v>139130</v>
      </c>
      <c r="G912" s="1">
        <v>141289</v>
      </c>
      <c r="H912" t="s">
        <v>49</v>
      </c>
      <c r="I912" t="s">
        <v>6167</v>
      </c>
      <c r="J912" s="8"/>
      <c r="K912" t="s">
        <v>6168</v>
      </c>
      <c r="L912" t="s">
        <v>6169</v>
      </c>
      <c r="M912" t="s">
        <v>6170</v>
      </c>
      <c r="N912" t="s">
        <v>6170</v>
      </c>
      <c r="O912" s="6" t="s">
        <v>6171</v>
      </c>
      <c r="P912" s="6" t="s">
        <v>6170</v>
      </c>
      <c r="Q912" s="6" t="s">
        <v>6169</v>
      </c>
      <c r="R912" s="9" t="s">
        <v>6172</v>
      </c>
      <c r="S912" s="8" t="s">
        <v>55</v>
      </c>
      <c r="U912" s="8"/>
      <c r="V912" s="26">
        <v>244</v>
      </c>
      <c r="W912" s="26">
        <v>320</v>
      </c>
      <c r="X912" s="26">
        <v>224</v>
      </c>
      <c r="Y912" s="26">
        <v>272</v>
      </c>
      <c r="Z912" s="26">
        <f t="shared" si="72"/>
        <v>247.43200000000002</v>
      </c>
      <c r="AA912" s="26">
        <f t="shared" si="72"/>
        <v>320.25599999999997</v>
      </c>
      <c r="AB912" s="26"/>
      <c r="AC912" s="26">
        <f t="shared" si="74"/>
        <v>283.84399999999999</v>
      </c>
      <c r="AD912" s="10">
        <f t="shared" si="75"/>
        <v>1.3184640692503995</v>
      </c>
      <c r="AE912" s="11">
        <f t="shared" si="73"/>
        <v>0.37219350581781624</v>
      </c>
      <c r="AF912" s="3"/>
    </row>
    <row r="913" spans="1:33" x14ac:dyDescent="0.2">
      <c r="A913" s="6" t="s">
        <v>6173</v>
      </c>
      <c r="C913" s="1">
        <f t="shared" si="71"/>
        <v>609</v>
      </c>
      <c r="D913" s="7">
        <v>27774</v>
      </c>
      <c r="E913" t="s">
        <v>141</v>
      </c>
      <c r="F913" s="1">
        <v>285798</v>
      </c>
      <c r="G913" s="1">
        <v>285190</v>
      </c>
      <c r="H913" t="s">
        <v>37</v>
      </c>
      <c r="I913" t="s">
        <v>6174</v>
      </c>
      <c r="J913" s="8"/>
      <c r="K913" t="s">
        <v>6175</v>
      </c>
      <c r="L913" t="s">
        <v>6176</v>
      </c>
      <c r="M913" t="s">
        <v>6177</v>
      </c>
      <c r="N913" t="s">
        <v>6177</v>
      </c>
      <c r="O913" s="6" t="s">
        <v>6178</v>
      </c>
      <c r="P913" s="6" t="s">
        <v>6177</v>
      </c>
      <c r="Q913" s="12" t="s">
        <v>6176</v>
      </c>
      <c r="R913" s="9" t="s">
        <v>6179</v>
      </c>
      <c r="S913" s="8" t="s">
        <v>55</v>
      </c>
      <c r="U913" s="8"/>
      <c r="V913" s="26">
        <v>222</v>
      </c>
      <c r="W913" s="26">
        <v>323</v>
      </c>
      <c r="X913" s="26">
        <v>205</v>
      </c>
      <c r="Y913" s="26">
        <v>226</v>
      </c>
      <c r="Z913" s="26">
        <f t="shared" si="72"/>
        <v>225.8775</v>
      </c>
      <c r="AA913" s="26">
        <f t="shared" si="72"/>
        <v>294.82299999999998</v>
      </c>
      <c r="AB913" s="26"/>
      <c r="AC913" s="26">
        <f t="shared" si="74"/>
        <v>260.35024999999996</v>
      </c>
      <c r="AD913" s="10">
        <f t="shared" si="75"/>
        <v>1.3135403413584603</v>
      </c>
      <c r="AE913" s="11">
        <f t="shared" si="73"/>
        <v>0.38430850881169526</v>
      </c>
      <c r="AF913" s="3"/>
    </row>
    <row r="914" spans="1:33" x14ac:dyDescent="0.2">
      <c r="A914" s="6" t="s">
        <v>6180</v>
      </c>
      <c r="C914" s="1">
        <f t="shared" si="71"/>
        <v>2037</v>
      </c>
      <c r="D914" s="7">
        <v>451452</v>
      </c>
      <c r="E914" t="s">
        <v>48</v>
      </c>
      <c r="F914" s="1">
        <v>667811</v>
      </c>
      <c r="G914" s="1">
        <v>669847</v>
      </c>
      <c r="H914" t="s">
        <v>49</v>
      </c>
      <c r="I914" t="s">
        <v>6181</v>
      </c>
      <c r="J914" s="8"/>
      <c r="K914" t="s">
        <v>6182</v>
      </c>
      <c r="L914" t="s">
        <v>6183</v>
      </c>
      <c r="M914" t="s">
        <v>6184</v>
      </c>
      <c r="N914" t="s">
        <v>6184</v>
      </c>
      <c r="O914" s="6" t="s">
        <v>6185</v>
      </c>
      <c r="P914" s="6" t="s">
        <v>6184</v>
      </c>
      <c r="Q914" s="6" t="s">
        <v>6183</v>
      </c>
      <c r="R914" s="9" t="s">
        <v>6186</v>
      </c>
      <c r="S914" s="8" t="s">
        <v>55</v>
      </c>
      <c r="U914" s="8"/>
      <c r="V914" s="26">
        <v>264</v>
      </c>
      <c r="W914" s="26">
        <v>341</v>
      </c>
      <c r="X914" s="26">
        <v>222</v>
      </c>
      <c r="Y914" s="26">
        <v>271</v>
      </c>
      <c r="Z914" s="26">
        <f t="shared" si="72"/>
        <v>256.32100000000003</v>
      </c>
      <c r="AA914" s="26">
        <f t="shared" si="72"/>
        <v>330.1705</v>
      </c>
      <c r="AB914" s="26"/>
      <c r="AC914" s="26">
        <f t="shared" si="74"/>
        <v>293.24575000000004</v>
      </c>
      <c r="AD914" s="10">
        <f t="shared" si="75"/>
        <v>1.3112471981709994</v>
      </c>
      <c r="AE914" s="11">
        <f t="shared" si="73"/>
        <v>0.36525954307530095</v>
      </c>
      <c r="AF914" s="3"/>
      <c r="AG914" s="2">
        <v>0</v>
      </c>
    </row>
    <row r="915" spans="1:33" x14ac:dyDescent="0.2">
      <c r="A915" s="6" t="s">
        <v>6187</v>
      </c>
      <c r="C915" s="1">
        <f t="shared" si="71"/>
        <v>3561</v>
      </c>
      <c r="D915" s="7">
        <v>-182742</v>
      </c>
      <c r="E915" t="s">
        <v>676</v>
      </c>
      <c r="F915" s="1">
        <v>370066</v>
      </c>
      <c r="G915" s="1">
        <v>373626</v>
      </c>
      <c r="H915" t="s">
        <v>49</v>
      </c>
      <c r="I915" t="s">
        <v>6188</v>
      </c>
      <c r="J915" s="8"/>
      <c r="K915" t="s">
        <v>6189</v>
      </c>
      <c r="L915" t="s">
        <v>6190</v>
      </c>
      <c r="M915" t="s">
        <v>6191</v>
      </c>
      <c r="N915" t="s">
        <v>6191</v>
      </c>
      <c r="O915" s="6" t="s">
        <v>6192</v>
      </c>
      <c r="P915" s="6" t="s">
        <v>6191</v>
      </c>
      <c r="Q915" s="6" t="s">
        <v>6190</v>
      </c>
      <c r="R915" s="9" t="s">
        <v>6193</v>
      </c>
      <c r="S915" s="8" t="s">
        <v>55</v>
      </c>
      <c r="U915" s="8"/>
      <c r="V915" s="26">
        <v>28</v>
      </c>
      <c r="W915" s="26">
        <v>68</v>
      </c>
      <c r="X915" s="26">
        <v>38</v>
      </c>
      <c r="Y915" s="26">
        <v>51</v>
      </c>
      <c r="Z915" s="26">
        <f t="shared" si="72"/>
        <v>36.108999999999995</v>
      </c>
      <c r="AA915" s="26">
        <f t="shared" si="72"/>
        <v>64.860500000000002</v>
      </c>
      <c r="AB915" s="26"/>
      <c r="AC915" s="26">
        <f t="shared" si="74"/>
        <v>50.484749999999998</v>
      </c>
      <c r="AD915" s="10">
        <f t="shared" si="75"/>
        <v>1.3109130024614359</v>
      </c>
      <c r="AE915" s="11">
        <f t="shared" si="73"/>
        <v>0.84498167841020788</v>
      </c>
      <c r="AF915" s="3"/>
      <c r="AG915" s="2">
        <v>0</v>
      </c>
    </row>
    <row r="916" spans="1:33" x14ac:dyDescent="0.2">
      <c r="A916" s="6" t="s">
        <v>6194</v>
      </c>
      <c r="C916" s="1">
        <f t="shared" si="71"/>
        <v>1818</v>
      </c>
      <c r="D916" s="7">
        <v>-824281</v>
      </c>
      <c r="E916" t="s">
        <v>74</v>
      </c>
      <c r="F916" s="1">
        <v>163809</v>
      </c>
      <c r="G916" s="1">
        <v>161992</v>
      </c>
      <c r="H916" t="s">
        <v>37</v>
      </c>
      <c r="I916" t="s">
        <v>6195</v>
      </c>
      <c r="J916" s="8"/>
      <c r="K916" t="s">
        <v>6196</v>
      </c>
      <c r="L916" t="s">
        <v>6197</v>
      </c>
      <c r="M916" t="s">
        <v>6198</v>
      </c>
      <c r="N916" t="s">
        <v>6198</v>
      </c>
      <c r="O916" s="6" t="s">
        <v>6199</v>
      </c>
      <c r="P916" s="6" t="s">
        <v>6198</v>
      </c>
      <c r="Q916" s="6" t="s">
        <v>6197</v>
      </c>
      <c r="R916" s="9" t="s">
        <v>6200</v>
      </c>
      <c r="S916" s="8" t="s">
        <v>55</v>
      </c>
      <c r="U916" s="8"/>
      <c r="V916" s="26">
        <v>155</v>
      </c>
      <c r="W916" s="26">
        <v>225</v>
      </c>
      <c r="X916" s="26">
        <v>144</v>
      </c>
      <c r="Y916" s="26">
        <v>174</v>
      </c>
      <c r="Z916" s="26">
        <f t="shared" si="72"/>
        <v>158.49200000000002</v>
      </c>
      <c r="AA916" s="26">
        <f t="shared" si="72"/>
        <v>215.37700000000001</v>
      </c>
      <c r="AB916" s="26"/>
      <c r="AC916" s="26">
        <f t="shared" si="74"/>
        <v>186.93450000000001</v>
      </c>
      <c r="AD916" s="10">
        <f t="shared" si="75"/>
        <v>1.3104654115774341</v>
      </c>
      <c r="AE916" s="11">
        <f t="shared" si="73"/>
        <v>0.44245417232840994</v>
      </c>
      <c r="AF916" s="3"/>
    </row>
    <row r="917" spans="1:33" x14ac:dyDescent="0.2">
      <c r="A917" s="6" t="s">
        <v>6201</v>
      </c>
      <c r="C917" s="1">
        <f t="shared" si="71"/>
        <v>2586</v>
      </c>
      <c r="D917" s="7">
        <v>-510349</v>
      </c>
      <c r="E917" t="s">
        <v>676</v>
      </c>
      <c r="F917" s="1">
        <v>45531</v>
      </c>
      <c r="G917" s="1">
        <v>42946</v>
      </c>
      <c r="H917" t="s">
        <v>37</v>
      </c>
      <c r="I917" t="s">
        <v>6202</v>
      </c>
      <c r="J917" s="8"/>
      <c r="K917" t="s">
        <v>6203</v>
      </c>
      <c r="L917" t="s">
        <v>6204</v>
      </c>
      <c r="M917" t="s">
        <v>6205</v>
      </c>
      <c r="N917" t="s">
        <v>6205</v>
      </c>
      <c r="O917" s="6" t="s">
        <v>6206</v>
      </c>
      <c r="P917" s="6" t="s">
        <v>6205</v>
      </c>
      <c r="Q917" s="6" t="s">
        <v>6204</v>
      </c>
      <c r="R917" s="9" t="s">
        <v>6207</v>
      </c>
      <c r="S917" s="8" t="s">
        <v>55</v>
      </c>
      <c r="U917" s="8"/>
      <c r="V917" s="26">
        <v>253</v>
      </c>
      <c r="W917" s="26">
        <v>336</v>
      </c>
      <c r="X917" s="26">
        <v>183</v>
      </c>
      <c r="Y917" s="26">
        <v>221</v>
      </c>
      <c r="Z917" s="26">
        <f t="shared" si="72"/>
        <v>229.15649999999999</v>
      </c>
      <c r="AA917" s="26">
        <f t="shared" si="72"/>
        <v>298.39549999999997</v>
      </c>
      <c r="AB917" s="26"/>
      <c r="AC917" s="26">
        <f t="shared" si="74"/>
        <v>263.77599999999995</v>
      </c>
      <c r="AD917" s="10">
        <f t="shared" si="75"/>
        <v>1.3089870356184432</v>
      </c>
      <c r="AE917" s="11">
        <f t="shared" si="73"/>
        <v>0.38089257078345695</v>
      </c>
      <c r="AF917" s="3"/>
    </row>
    <row r="918" spans="1:33" x14ac:dyDescent="0.2">
      <c r="A918" s="6" t="s">
        <v>6208</v>
      </c>
      <c r="C918" s="1">
        <f t="shared" si="71"/>
        <v>1230</v>
      </c>
      <c r="D918" s="7">
        <v>-277523</v>
      </c>
      <c r="E918" t="s">
        <v>98</v>
      </c>
      <c r="F918" s="1">
        <v>676925</v>
      </c>
      <c r="G918" s="1">
        <v>678154</v>
      </c>
      <c r="H918" t="s">
        <v>49</v>
      </c>
      <c r="I918" t="s">
        <v>6209</v>
      </c>
      <c r="J918" s="8"/>
      <c r="K918" t="s">
        <v>6210</v>
      </c>
      <c r="L918" t="s">
        <v>6211</v>
      </c>
      <c r="M918" t="s">
        <v>6212</v>
      </c>
      <c r="N918" t="s">
        <v>6212</v>
      </c>
      <c r="O918" s="6" t="s">
        <v>6213</v>
      </c>
      <c r="P918" s="6" t="s">
        <v>6212</v>
      </c>
      <c r="Q918" s="6" t="s">
        <v>6211</v>
      </c>
      <c r="R918" s="9" t="s">
        <v>6214</v>
      </c>
      <c r="S918" s="8" t="s">
        <v>55</v>
      </c>
      <c r="U918" s="8"/>
      <c r="V918" s="26">
        <v>297</v>
      </c>
      <c r="W918" s="26">
        <v>306</v>
      </c>
      <c r="X918" s="26">
        <v>199</v>
      </c>
      <c r="Y918" s="26">
        <v>308</v>
      </c>
      <c r="Z918" s="26">
        <f t="shared" si="72"/>
        <v>260.04449999999997</v>
      </c>
      <c r="AA918" s="26">
        <f t="shared" si="72"/>
        <v>334.334</v>
      </c>
      <c r="AB918" s="26"/>
      <c r="AC918" s="26">
        <f t="shared" si="74"/>
        <v>297.18925000000002</v>
      </c>
      <c r="AD918" s="10">
        <f t="shared" si="75"/>
        <v>1.3085414588956601</v>
      </c>
      <c r="AE918" s="11">
        <f t="shared" si="73"/>
        <v>0.36253155194291226</v>
      </c>
      <c r="AF918" s="3"/>
    </row>
    <row r="919" spans="1:33" x14ac:dyDescent="0.2">
      <c r="A919" s="6" t="s">
        <v>6215</v>
      </c>
      <c r="C919" s="1">
        <f t="shared" si="71"/>
        <v>1974</v>
      </c>
      <c r="D919" s="7">
        <v>-185641</v>
      </c>
      <c r="E919" t="s">
        <v>66</v>
      </c>
      <c r="F919" s="1">
        <v>862981</v>
      </c>
      <c r="G919" s="1">
        <v>864954</v>
      </c>
      <c r="H919" t="s">
        <v>49</v>
      </c>
      <c r="I919" t="s">
        <v>6216</v>
      </c>
      <c r="J919" s="8"/>
      <c r="K919" t="s">
        <v>6217</v>
      </c>
      <c r="L919" t="s">
        <v>6218</v>
      </c>
      <c r="M919" t="s">
        <v>6219</v>
      </c>
      <c r="N919" t="s">
        <v>6219</v>
      </c>
      <c r="O919" s="6" t="s">
        <v>6220</v>
      </c>
      <c r="P919" s="6" t="s">
        <v>6219</v>
      </c>
      <c r="Q919" s="6" t="s">
        <v>6218</v>
      </c>
      <c r="R919" s="9" t="s">
        <v>6221</v>
      </c>
      <c r="S919" s="8" t="s">
        <v>55</v>
      </c>
      <c r="U919" s="8"/>
      <c r="V919" s="26">
        <v>144</v>
      </c>
      <c r="W919" s="26">
        <v>165</v>
      </c>
      <c r="X919" s="26">
        <v>170</v>
      </c>
      <c r="Y919" s="26">
        <v>243</v>
      </c>
      <c r="Z919" s="26">
        <f t="shared" si="72"/>
        <v>167.435</v>
      </c>
      <c r="AA919" s="26">
        <f t="shared" si="72"/>
        <v>225.7765</v>
      </c>
      <c r="AB919" s="26"/>
      <c r="AC919" s="26">
        <f t="shared" si="74"/>
        <v>196.60575</v>
      </c>
      <c r="AD919" s="10">
        <f t="shared" si="75"/>
        <v>1.306367831382395</v>
      </c>
      <c r="AE919" s="11">
        <f t="shared" si="73"/>
        <v>0.43129419556585474</v>
      </c>
      <c r="AF919" s="3"/>
    </row>
    <row r="920" spans="1:33" x14ac:dyDescent="0.2">
      <c r="A920" s="6" t="s">
        <v>6222</v>
      </c>
      <c r="C920" s="1">
        <f t="shared" si="71"/>
        <v>2337</v>
      </c>
      <c r="D920" s="7">
        <v>323453</v>
      </c>
      <c r="E920" t="s">
        <v>328</v>
      </c>
      <c r="F920" s="1">
        <v>383068</v>
      </c>
      <c r="G920" s="1">
        <v>385404</v>
      </c>
      <c r="H920" t="s">
        <v>49</v>
      </c>
      <c r="I920" t="s">
        <v>6223</v>
      </c>
      <c r="J920" s="8"/>
      <c r="K920" t="s">
        <v>6224</v>
      </c>
      <c r="L920" t="s">
        <v>6225</v>
      </c>
      <c r="M920" t="s">
        <v>6225</v>
      </c>
      <c r="N920" t="s">
        <v>6225</v>
      </c>
      <c r="O920" s="6" t="s">
        <v>6226</v>
      </c>
      <c r="P920" s="6" t="s">
        <v>6225</v>
      </c>
      <c r="Q920" s="6" t="s">
        <v>55</v>
      </c>
      <c r="R920" s="9" t="s">
        <v>6227</v>
      </c>
      <c r="S920" s="8" t="s">
        <v>55</v>
      </c>
      <c r="U920" s="8"/>
      <c r="V920" s="26">
        <v>324</v>
      </c>
      <c r="W920" s="26">
        <v>467</v>
      </c>
      <c r="X920" s="26">
        <v>283</v>
      </c>
      <c r="Y920" s="26">
        <v>289</v>
      </c>
      <c r="Z920" s="26">
        <f t="shared" si="72"/>
        <v>320.20650000000001</v>
      </c>
      <c r="AA920" s="26">
        <f t="shared" si="72"/>
        <v>403.70950000000005</v>
      </c>
      <c r="AB920" s="26"/>
      <c r="AC920" s="26">
        <f t="shared" si="74"/>
        <v>361.95800000000003</v>
      </c>
      <c r="AD920" s="10">
        <f t="shared" si="75"/>
        <v>1.3048953275292374</v>
      </c>
      <c r="AE920" s="11">
        <f t="shared" si="73"/>
        <v>0.3343149423930542</v>
      </c>
      <c r="AF920" s="3"/>
    </row>
    <row r="921" spans="1:33" x14ac:dyDescent="0.2">
      <c r="A921" s="6" t="s">
        <v>6228</v>
      </c>
      <c r="C921" s="1">
        <f t="shared" si="71"/>
        <v>1341</v>
      </c>
      <c r="D921" s="7">
        <v>137665</v>
      </c>
      <c r="E921" t="s">
        <v>48</v>
      </c>
      <c r="F921" s="1">
        <v>355712</v>
      </c>
      <c r="G921" s="1">
        <v>354372</v>
      </c>
      <c r="H921" t="s">
        <v>37</v>
      </c>
      <c r="I921" t="s">
        <v>6229</v>
      </c>
      <c r="J921" s="8"/>
      <c r="K921" t="s">
        <v>6230</v>
      </c>
      <c r="L921" t="s">
        <v>6231</v>
      </c>
      <c r="M921" t="s">
        <v>6232</v>
      </c>
      <c r="N921" t="s">
        <v>6232</v>
      </c>
      <c r="O921" s="6" t="s">
        <v>6233</v>
      </c>
      <c r="P921" s="6" t="s">
        <v>6232</v>
      </c>
      <c r="Q921" s="6" t="s">
        <v>6231</v>
      </c>
      <c r="R921" s="9" t="s">
        <v>6234</v>
      </c>
      <c r="S921" s="8" t="s">
        <v>55</v>
      </c>
      <c r="U921" s="8"/>
      <c r="V921" s="26">
        <v>35</v>
      </c>
      <c r="W921" s="26">
        <v>61</v>
      </c>
      <c r="X921" s="26">
        <v>28</v>
      </c>
      <c r="Y921" s="26">
        <v>52</v>
      </c>
      <c r="Z921" s="26">
        <f t="shared" si="72"/>
        <v>34.054000000000002</v>
      </c>
      <c r="AA921" s="26">
        <f t="shared" si="72"/>
        <v>61.945999999999998</v>
      </c>
      <c r="AB921" s="26"/>
      <c r="AC921" s="26">
        <f t="shared" si="74"/>
        <v>48</v>
      </c>
      <c r="AD921" s="10">
        <f t="shared" si="75"/>
        <v>1.3034182859386159</v>
      </c>
      <c r="AE921" s="11">
        <f t="shared" si="73"/>
        <v>0.86318685925921879</v>
      </c>
      <c r="AF921" s="3"/>
    </row>
    <row r="922" spans="1:33" x14ac:dyDescent="0.2">
      <c r="A922" s="6" t="s">
        <v>6235</v>
      </c>
      <c r="C922" s="1">
        <f t="shared" si="71"/>
        <v>1353</v>
      </c>
      <c r="D922" s="7">
        <v>-7151</v>
      </c>
      <c r="E922" t="s">
        <v>141</v>
      </c>
      <c r="F922" s="1">
        <v>249893</v>
      </c>
      <c r="G922" s="1">
        <v>251245</v>
      </c>
      <c r="H922" t="s">
        <v>49</v>
      </c>
      <c r="I922" t="s">
        <v>6236</v>
      </c>
      <c r="J922" s="8"/>
      <c r="K922" t="s">
        <v>6237</v>
      </c>
      <c r="L922" t="s">
        <v>6238</v>
      </c>
      <c r="M922" t="s">
        <v>6239</v>
      </c>
      <c r="N922" t="s">
        <v>6239</v>
      </c>
      <c r="O922" s="6" t="s">
        <v>6240</v>
      </c>
      <c r="P922" s="6" t="s">
        <v>6239</v>
      </c>
      <c r="Q922" s="6" t="s">
        <v>6238</v>
      </c>
      <c r="R922" s="9" t="s">
        <v>6241</v>
      </c>
      <c r="S922" s="8" t="s">
        <v>55</v>
      </c>
      <c r="U922" s="8"/>
      <c r="V922" s="26">
        <v>1119</v>
      </c>
      <c r="W922" s="26">
        <v>1379</v>
      </c>
      <c r="X922" s="26">
        <v>959</v>
      </c>
      <c r="Y922" s="26">
        <v>1004</v>
      </c>
      <c r="Z922" s="26">
        <f t="shared" si="72"/>
        <v>1093.2245</v>
      </c>
      <c r="AA922" s="26">
        <f t="shared" si="72"/>
        <v>1278.3420000000001</v>
      </c>
      <c r="AB922" s="26"/>
      <c r="AC922" s="26">
        <f t="shared" si="74"/>
        <v>1185.78325</v>
      </c>
      <c r="AD922" s="10">
        <f t="shared" si="75"/>
        <v>1.3023725580939884</v>
      </c>
      <c r="AE922" s="11">
        <f t="shared" si="73"/>
        <v>0.225684160718161</v>
      </c>
      <c r="AF922" s="3"/>
    </row>
    <row r="923" spans="1:33" x14ac:dyDescent="0.2">
      <c r="A923" s="6" t="s">
        <v>6242</v>
      </c>
      <c r="C923" s="1">
        <f t="shared" si="71"/>
        <v>1392</v>
      </c>
      <c r="D923" s="7">
        <v>-82869</v>
      </c>
      <c r="E923" t="s">
        <v>526</v>
      </c>
      <c r="F923" s="1">
        <v>367614</v>
      </c>
      <c r="G923" s="1">
        <v>369005</v>
      </c>
      <c r="H923" t="s">
        <v>49</v>
      </c>
      <c r="I923" t="s">
        <v>6243</v>
      </c>
      <c r="J923" s="8"/>
      <c r="K923" t="s">
        <v>6244</v>
      </c>
      <c r="L923" t="s">
        <v>6245</v>
      </c>
      <c r="M923" t="s">
        <v>4707</v>
      </c>
      <c r="N923" t="s">
        <v>6246</v>
      </c>
      <c r="O923" s="6" t="s">
        <v>4708</v>
      </c>
      <c r="P923" s="6" t="s">
        <v>6246</v>
      </c>
      <c r="Q923" s="6" t="s">
        <v>6245</v>
      </c>
      <c r="R923" s="9" t="s">
        <v>6247</v>
      </c>
      <c r="S923" s="8" t="s">
        <v>44</v>
      </c>
      <c r="U923" s="8"/>
      <c r="V923" s="26">
        <v>11737</v>
      </c>
      <c r="W923" s="26">
        <v>11776</v>
      </c>
      <c r="X923" s="26">
        <v>10051</v>
      </c>
      <c r="Y923" s="26">
        <v>11663</v>
      </c>
      <c r="Z923" s="26">
        <f t="shared" si="72"/>
        <v>11452.8305</v>
      </c>
      <c r="AA923" s="26">
        <f t="shared" si="72"/>
        <v>12717.6865</v>
      </c>
      <c r="AB923" s="26"/>
      <c r="AC923" s="26">
        <f t="shared" si="74"/>
        <v>12085.2585</v>
      </c>
      <c r="AD923" s="10">
        <f t="shared" si="75"/>
        <v>1.3013176511240683</v>
      </c>
      <c r="AE923" s="11">
        <f t="shared" si="73"/>
        <v>0.15113205490399848</v>
      </c>
      <c r="AF923" s="3"/>
    </row>
    <row r="924" spans="1:33" x14ac:dyDescent="0.2">
      <c r="A924" s="6" t="s">
        <v>6248</v>
      </c>
      <c r="C924" s="1">
        <f t="shared" si="71"/>
        <v>996</v>
      </c>
      <c r="D924" s="7">
        <v>-394168</v>
      </c>
      <c r="E924" t="s">
        <v>74</v>
      </c>
      <c r="F924" s="1">
        <v>592516</v>
      </c>
      <c r="G924" s="1">
        <v>593511</v>
      </c>
      <c r="H924" t="s">
        <v>49</v>
      </c>
      <c r="I924" t="s">
        <v>6249</v>
      </c>
      <c r="J924" s="8"/>
      <c r="K924" t="s">
        <v>6250</v>
      </c>
      <c r="L924" t="s">
        <v>6251</v>
      </c>
      <c r="M924" t="s">
        <v>6252</v>
      </c>
      <c r="N924" t="s">
        <v>6252</v>
      </c>
      <c r="O924" s="6" t="s">
        <v>6253</v>
      </c>
      <c r="P924" s="6" t="s">
        <v>6252</v>
      </c>
      <c r="Q924" s="6" t="s">
        <v>6251</v>
      </c>
      <c r="R924" s="9" t="s">
        <v>6254</v>
      </c>
      <c r="S924" s="8" t="s">
        <v>55</v>
      </c>
      <c r="U924" s="8"/>
      <c r="V924" s="26">
        <v>109</v>
      </c>
      <c r="W924" s="26">
        <v>164</v>
      </c>
      <c r="X924" s="26">
        <v>97</v>
      </c>
      <c r="Y924" s="26">
        <v>125</v>
      </c>
      <c r="Z924" s="26">
        <f t="shared" si="72"/>
        <v>109.3835</v>
      </c>
      <c r="AA924" s="26">
        <f t="shared" si="72"/>
        <v>156.1875</v>
      </c>
      <c r="AB924" s="26"/>
      <c r="AC924" s="26">
        <f t="shared" si="74"/>
        <v>132.78550000000001</v>
      </c>
      <c r="AD924" s="10">
        <f t="shared" si="75"/>
        <v>1.3003777853793985</v>
      </c>
      <c r="AE924" s="11">
        <f t="shared" si="73"/>
        <v>0.51388386570876643</v>
      </c>
      <c r="AF924" s="3"/>
    </row>
    <row r="925" spans="1:33" x14ac:dyDescent="0.2">
      <c r="A925" s="6" t="s">
        <v>6255</v>
      </c>
      <c r="C925" s="1">
        <f t="shared" si="71"/>
        <v>882</v>
      </c>
      <c r="D925" s="7">
        <v>347555</v>
      </c>
      <c r="E925" t="s">
        <v>48</v>
      </c>
      <c r="F925" s="1">
        <v>565372</v>
      </c>
      <c r="G925" s="1">
        <v>564491</v>
      </c>
      <c r="H925" t="s">
        <v>37</v>
      </c>
      <c r="I925" t="s">
        <v>6256</v>
      </c>
      <c r="J925" s="8"/>
      <c r="K925" t="s">
        <v>6257</v>
      </c>
      <c r="L925" t="s">
        <v>6258</v>
      </c>
      <c r="M925" t="s">
        <v>6259</v>
      </c>
      <c r="N925" t="s">
        <v>6259</v>
      </c>
      <c r="O925" s="6" t="s">
        <v>6260</v>
      </c>
      <c r="P925" s="6" t="s">
        <v>6259</v>
      </c>
      <c r="Q925" s="6" t="s">
        <v>6258</v>
      </c>
      <c r="R925" s="9" t="s">
        <v>6261</v>
      </c>
      <c r="S925" s="8" t="s">
        <v>55</v>
      </c>
      <c r="U925" s="8"/>
      <c r="V925" s="26">
        <v>167</v>
      </c>
      <c r="W925" s="26">
        <v>279</v>
      </c>
      <c r="X925" s="26">
        <v>211</v>
      </c>
      <c r="Y925" s="26">
        <v>214</v>
      </c>
      <c r="Z925" s="26">
        <f t="shared" si="72"/>
        <v>201.7105</v>
      </c>
      <c r="AA925" s="26">
        <f t="shared" si="72"/>
        <v>265.79700000000003</v>
      </c>
      <c r="AB925" s="26"/>
      <c r="AC925" s="26">
        <f t="shared" si="74"/>
        <v>233.75375000000003</v>
      </c>
      <c r="AD925" s="10">
        <f t="shared" si="75"/>
        <v>1.299887813646897</v>
      </c>
      <c r="AE925" s="11">
        <f t="shared" si="73"/>
        <v>0.39803863617316965</v>
      </c>
      <c r="AF925" s="3"/>
    </row>
    <row r="926" spans="1:33" x14ac:dyDescent="0.2">
      <c r="A926" s="6" t="s">
        <v>6262</v>
      </c>
      <c r="C926" s="1">
        <f t="shared" si="71"/>
        <v>1458</v>
      </c>
      <c r="D926" s="7">
        <v>-234393</v>
      </c>
      <c r="E926" t="s">
        <v>36</v>
      </c>
      <c r="F926" s="1">
        <v>187030</v>
      </c>
      <c r="G926" s="1">
        <v>188487</v>
      </c>
      <c r="H926" t="s">
        <v>49</v>
      </c>
      <c r="I926" t="s">
        <v>6263</v>
      </c>
      <c r="J926" s="8"/>
      <c r="K926" t="s">
        <v>6264</v>
      </c>
      <c r="L926" t="s">
        <v>6265</v>
      </c>
      <c r="M926" t="s">
        <v>6266</v>
      </c>
      <c r="N926" t="s">
        <v>6265</v>
      </c>
      <c r="O926" s="6" t="s">
        <v>6267</v>
      </c>
      <c r="P926" s="6" t="s">
        <v>6265</v>
      </c>
      <c r="Q926" s="6" t="s">
        <v>55</v>
      </c>
      <c r="R926" s="9" t="s">
        <v>6268</v>
      </c>
      <c r="S926" s="8" t="s">
        <v>55</v>
      </c>
      <c r="U926" s="8"/>
      <c r="V926" s="26">
        <v>831</v>
      </c>
      <c r="W926" s="26">
        <v>992</v>
      </c>
      <c r="X926" s="26">
        <v>752</v>
      </c>
      <c r="Y926" s="26">
        <v>837</v>
      </c>
      <c r="Z926" s="26">
        <f t="shared" si="72"/>
        <v>834.23599999999999</v>
      </c>
      <c r="AA926" s="26">
        <f t="shared" si="72"/>
        <v>987.06349999999998</v>
      </c>
      <c r="AB926" s="26"/>
      <c r="AC926" s="26">
        <f t="shared" si="74"/>
        <v>910.64975000000004</v>
      </c>
      <c r="AD926" s="10">
        <f t="shared" si="75"/>
        <v>1.2994006074576936</v>
      </c>
      <c r="AE926" s="11">
        <f t="shared" si="73"/>
        <v>0.242687328902608</v>
      </c>
      <c r="AF926" s="3"/>
    </row>
    <row r="927" spans="1:33" x14ac:dyDescent="0.2">
      <c r="A927" s="6" t="s">
        <v>6269</v>
      </c>
      <c r="C927" s="1">
        <f t="shared" si="71"/>
        <v>1692</v>
      </c>
      <c r="D927" s="7">
        <v>662844</v>
      </c>
      <c r="E927" t="s">
        <v>328</v>
      </c>
      <c r="F927" s="1">
        <v>724472</v>
      </c>
      <c r="G927" s="1">
        <v>722781</v>
      </c>
      <c r="H927" t="s">
        <v>37</v>
      </c>
      <c r="I927" t="s">
        <v>6270</v>
      </c>
      <c r="J927" s="8"/>
      <c r="K927" t="s">
        <v>6271</v>
      </c>
      <c r="L927" t="s">
        <v>6272</v>
      </c>
      <c r="M927" t="s">
        <v>6273</v>
      </c>
      <c r="N927" t="s">
        <v>6273</v>
      </c>
      <c r="O927" s="6" t="s">
        <v>6274</v>
      </c>
      <c r="P927" s="6" t="s">
        <v>6273</v>
      </c>
      <c r="Q927" s="6" t="s">
        <v>6272</v>
      </c>
      <c r="R927" s="9" t="s">
        <v>6275</v>
      </c>
      <c r="S927" s="8" t="s">
        <v>55</v>
      </c>
      <c r="U927" s="8"/>
      <c r="V927" s="26">
        <v>442</v>
      </c>
      <c r="W927" s="26">
        <v>682</v>
      </c>
      <c r="X927" s="26">
        <v>675</v>
      </c>
      <c r="Y927" s="26">
        <v>644</v>
      </c>
      <c r="Z927" s="26">
        <f t="shared" si="72"/>
        <v>596.96249999999998</v>
      </c>
      <c r="AA927" s="26">
        <f t="shared" si="72"/>
        <v>719.06200000000001</v>
      </c>
      <c r="AB927" s="26"/>
      <c r="AC927" s="26">
        <f t="shared" si="74"/>
        <v>658.01224999999999</v>
      </c>
      <c r="AD927" s="10">
        <f t="shared" si="75"/>
        <v>1.2984509905532036</v>
      </c>
      <c r="AE927" s="11">
        <f t="shared" si="73"/>
        <v>0.26847586306258875</v>
      </c>
      <c r="AF927" s="3"/>
    </row>
    <row r="928" spans="1:33" x14ac:dyDescent="0.2">
      <c r="A928" s="6" t="s">
        <v>6276</v>
      </c>
      <c r="C928" s="1">
        <f t="shared" si="71"/>
        <v>1647</v>
      </c>
      <c r="D928" s="7">
        <v>129198</v>
      </c>
      <c r="E928" t="s">
        <v>48</v>
      </c>
      <c r="F928" s="1">
        <v>347398</v>
      </c>
      <c r="G928" s="1">
        <v>345752</v>
      </c>
      <c r="H928" t="s">
        <v>37</v>
      </c>
      <c r="I928" t="s">
        <v>6277</v>
      </c>
      <c r="J928" s="8"/>
      <c r="K928" t="s">
        <v>6278</v>
      </c>
      <c r="L928" t="s">
        <v>6279</v>
      </c>
      <c r="M928" t="s">
        <v>6280</v>
      </c>
      <c r="N928" t="s">
        <v>6280</v>
      </c>
      <c r="O928" s="6" t="s">
        <v>6281</v>
      </c>
      <c r="P928" s="6" t="s">
        <v>6280</v>
      </c>
      <c r="Q928" s="6" t="s">
        <v>6279</v>
      </c>
      <c r="R928" s="9" t="s">
        <v>6282</v>
      </c>
      <c r="S928" s="8" t="s">
        <v>55</v>
      </c>
      <c r="U928" s="8"/>
      <c r="V928" s="26">
        <v>203</v>
      </c>
      <c r="W928" s="26">
        <v>315</v>
      </c>
      <c r="X928" s="26">
        <v>215</v>
      </c>
      <c r="Y928" s="26">
        <v>223</v>
      </c>
      <c r="Z928" s="26">
        <f t="shared" si="72"/>
        <v>221.9325</v>
      </c>
      <c r="AA928" s="26">
        <f t="shared" si="72"/>
        <v>289.06650000000002</v>
      </c>
      <c r="AB928" s="26"/>
      <c r="AC928" s="26">
        <f t="shared" si="74"/>
        <v>255.49950000000001</v>
      </c>
      <c r="AD928" s="10">
        <f t="shared" si="75"/>
        <v>1.292966991522841</v>
      </c>
      <c r="AE928" s="11">
        <f t="shared" si="73"/>
        <v>0.38128047156005812</v>
      </c>
      <c r="AF928" s="3"/>
      <c r="AG928" s="2">
        <v>0</v>
      </c>
    </row>
    <row r="929" spans="1:32" x14ac:dyDescent="0.2">
      <c r="A929" s="6" t="s">
        <v>6283</v>
      </c>
      <c r="C929" s="1">
        <f t="shared" si="71"/>
        <v>291</v>
      </c>
      <c r="D929" s="7">
        <v>397639</v>
      </c>
      <c r="E929" t="s">
        <v>270</v>
      </c>
      <c r="F929" s="1">
        <v>643478</v>
      </c>
      <c r="G929" s="1">
        <v>643768</v>
      </c>
      <c r="H929" t="s">
        <v>49</v>
      </c>
      <c r="I929" t="s">
        <v>6284</v>
      </c>
      <c r="J929" s="8"/>
      <c r="K929" t="s">
        <v>6285</v>
      </c>
      <c r="O929" s="6"/>
      <c r="P929" s="6"/>
      <c r="Q929" s="6"/>
      <c r="R929" s="9" t="e">
        <v>#N/A</v>
      </c>
      <c r="S929" s="8"/>
      <c r="U929" s="8"/>
      <c r="V929" s="26">
        <v>1757</v>
      </c>
      <c r="W929" s="26">
        <v>2093</v>
      </c>
      <c r="X929" s="26">
        <v>1522</v>
      </c>
      <c r="Y929" s="26">
        <v>1596</v>
      </c>
      <c r="Z929" s="26">
        <f t="shared" si="72"/>
        <v>1724.971</v>
      </c>
      <c r="AA929" s="26">
        <f t="shared" si="72"/>
        <v>1981.9580000000001</v>
      </c>
      <c r="AB929" s="26"/>
      <c r="AC929" s="26">
        <f t="shared" si="74"/>
        <v>1853.4645</v>
      </c>
      <c r="AD929" s="10">
        <f t="shared" si="75"/>
        <v>1.2924080886185925</v>
      </c>
      <c r="AE929" s="11">
        <f t="shared" si="73"/>
        <v>0.2003542827756013</v>
      </c>
      <c r="AF929" s="3"/>
    </row>
    <row r="930" spans="1:32" x14ac:dyDescent="0.2">
      <c r="A930" s="6" t="s">
        <v>6286</v>
      </c>
      <c r="C930" s="1">
        <f t="shared" si="71"/>
        <v>888</v>
      </c>
      <c r="D930" s="7">
        <v>-180314</v>
      </c>
      <c r="E930" t="s">
        <v>676</v>
      </c>
      <c r="F930" s="1">
        <v>374717</v>
      </c>
      <c r="G930" s="1">
        <v>373830</v>
      </c>
      <c r="H930" t="s">
        <v>37</v>
      </c>
      <c r="I930" t="s">
        <v>6287</v>
      </c>
      <c r="J930" s="8"/>
      <c r="K930" t="s">
        <v>6288</v>
      </c>
      <c r="L930" t="s">
        <v>6289</v>
      </c>
      <c r="M930" t="s">
        <v>6289</v>
      </c>
      <c r="N930" t="s">
        <v>6289</v>
      </c>
      <c r="O930" s="6" t="s">
        <v>6290</v>
      </c>
      <c r="P930" s="6" t="s">
        <v>6289</v>
      </c>
      <c r="Q930" s="6" t="s">
        <v>55</v>
      </c>
      <c r="R930" s="9" t="s">
        <v>6291</v>
      </c>
      <c r="S930" s="8" t="s">
        <v>55</v>
      </c>
      <c r="U930" s="8"/>
      <c r="V930" s="26">
        <v>233</v>
      </c>
      <c r="W930" s="26">
        <v>311</v>
      </c>
      <c r="X930" s="26">
        <v>157</v>
      </c>
      <c r="Y930" s="26">
        <v>192</v>
      </c>
      <c r="Z930" s="26">
        <f t="shared" si="72"/>
        <v>204.71350000000001</v>
      </c>
      <c r="AA930" s="26">
        <f t="shared" si="72"/>
        <v>268.916</v>
      </c>
      <c r="AB930" s="26"/>
      <c r="AC930" s="26">
        <f t="shared" si="74"/>
        <v>236.81475</v>
      </c>
      <c r="AD930" s="10">
        <f t="shared" si="75"/>
        <v>1.2923847317908561</v>
      </c>
      <c r="AE930" s="11">
        <f t="shared" si="73"/>
        <v>0.39354935021761778</v>
      </c>
      <c r="AF930" s="3"/>
    </row>
    <row r="931" spans="1:32" x14ac:dyDescent="0.2">
      <c r="A931" s="6" t="s">
        <v>6292</v>
      </c>
      <c r="C931" s="1">
        <f t="shared" si="71"/>
        <v>3198</v>
      </c>
      <c r="D931" s="7">
        <v>-99317</v>
      </c>
      <c r="E931" t="s">
        <v>98</v>
      </c>
      <c r="F931" s="1">
        <v>854147</v>
      </c>
      <c r="G931" s="1">
        <v>857344</v>
      </c>
      <c r="H931" t="s">
        <v>49</v>
      </c>
      <c r="I931" t="s">
        <v>6293</v>
      </c>
      <c r="J931" s="8"/>
      <c r="K931" t="s">
        <v>6294</v>
      </c>
      <c r="L931" t="s">
        <v>6295</v>
      </c>
      <c r="M931" t="s">
        <v>6296</v>
      </c>
      <c r="N931" t="s">
        <v>6296</v>
      </c>
      <c r="O931" s="6" t="s">
        <v>6297</v>
      </c>
      <c r="P931" s="6" t="s">
        <v>6296</v>
      </c>
      <c r="Q931" s="6" t="s">
        <v>6295</v>
      </c>
      <c r="R931" s="9" t="s">
        <v>6298</v>
      </c>
      <c r="S931" s="8" t="s">
        <v>44</v>
      </c>
      <c r="U931" s="8"/>
      <c r="V931" s="26">
        <v>972</v>
      </c>
      <c r="W931" s="26">
        <v>1118</v>
      </c>
      <c r="X931" s="26">
        <v>874</v>
      </c>
      <c r="Y931" s="26">
        <v>993</v>
      </c>
      <c r="Z931" s="26">
        <f t="shared" si="72"/>
        <v>972.50700000000006</v>
      </c>
      <c r="AA931" s="26">
        <f t="shared" si="72"/>
        <v>1141.4014999999999</v>
      </c>
      <c r="AB931" s="26"/>
      <c r="AC931" s="26">
        <f t="shared" si="74"/>
        <v>1056.95425</v>
      </c>
      <c r="AD931" s="10">
        <f t="shared" si="75"/>
        <v>1.2914764457144254</v>
      </c>
      <c r="AE931" s="11">
        <f t="shared" si="73"/>
        <v>0.23102582446893169</v>
      </c>
      <c r="AF931" s="3"/>
    </row>
    <row r="932" spans="1:32" x14ac:dyDescent="0.2">
      <c r="A932" s="6" t="s">
        <v>6299</v>
      </c>
      <c r="C932" s="1">
        <f t="shared" si="71"/>
        <v>393</v>
      </c>
      <c r="D932" s="7">
        <v>-344431</v>
      </c>
      <c r="E932" t="s">
        <v>676</v>
      </c>
      <c r="F932" s="1">
        <v>210353</v>
      </c>
      <c r="G932" s="1">
        <v>209961</v>
      </c>
      <c r="H932" t="s">
        <v>37</v>
      </c>
      <c r="I932" t="s">
        <v>6300</v>
      </c>
      <c r="J932" s="8"/>
      <c r="K932" t="s">
        <v>6301</v>
      </c>
      <c r="L932" t="s">
        <v>6302</v>
      </c>
      <c r="M932" t="s">
        <v>6303</v>
      </c>
      <c r="N932" t="s">
        <v>6303</v>
      </c>
      <c r="O932" s="6" t="s">
        <v>6304</v>
      </c>
      <c r="P932" s="6" t="s">
        <v>6303</v>
      </c>
      <c r="Q932" s="6" t="s">
        <v>6302</v>
      </c>
      <c r="R932" s="9" t="s">
        <v>132</v>
      </c>
      <c r="S932" s="8" t="s">
        <v>55</v>
      </c>
      <c r="U932" s="8"/>
      <c r="V932" s="26">
        <v>4</v>
      </c>
      <c r="W932" s="26">
        <v>17</v>
      </c>
      <c r="X932" s="26">
        <v>17</v>
      </c>
      <c r="Y932" s="26">
        <v>37</v>
      </c>
      <c r="Z932" s="26">
        <f t="shared" si="72"/>
        <v>12.4435</v>
      </c>
      <c r="AA932" s="26">
        <f t="shared" si="72"/>
        <v>31.163499999999999</v>
      </c>
      <c r="AB932" s="26"/>
      <c r="AC932" s="26">
        <f t="shared" si="74"/>
        <v>21.8035</v>
      </c>
      <c r="AD932" s="10">
        <f t="shared" si="75"/>
        <v>1.2906212838702893</v>
      </c>
      <c r="AE932" s="11">
        <f t="shared" si="73"/>
        <v>1.3244649415194054</v>
      </c>
      <c r="AF932" s="3"/>
    </row>
    <row r="933" spans="1:32" x14ac:dyDescent="0.2">
      <c r="A933" s="6" t="s">
        <v>6305</v>
      </c>
      <c r="C933" s="1">
        <f t="shared" si="71"/>
        <v>1167</v>
      </c>
      <c r="D933" s="7">
        <v>68244</v>
      </c>
      <c r="E933" t="s">
        <v>74</v>
      </c>
      <c r="F933" s="1">
        <v>1056009</v>
      </c>
      <c r="G933" s="1">
        <v>1054843</v>
      </c>
      <c r="H933" t="s">
        <v>37</v>
      </c>
      <c r="I933" t="s">
        <v>6306</v>
      </c>
      <c r="J933" s="8"/>
      <c r="K933" t="s">
        <v>6307</v>
      </c>
      <c r="L933" t="s">
        <v>6308</v>
      </c>
      <c r="M933" t="s">
        <v>6308</v>
      </c>
      <c r="N933" t="s">
        <v>6308</v>
      </c>
      <c r="O933" s="6" t="s">
        <v>6309</v>
      </c>
      <c r="P933" s="6" t="s">
        <v>6308</v>
      </c>
      <c r="Q933" s="6" t="s">
        <v>55</v>
      </c>
      <c r="R933" s="9" t="s">
        <v>6310</v>
      </c>
      <c r="S933" s="8" t="s">
        <v>55</v>
      </c>
      <c r="U933" s="8"/>
      <c r="V933" s="26">
        <v>706</v>
      </c>
      <c r="W933" s="26">
        <v>882</v>
      </c>
      <c r="X933" s="26">
        <v>571</v>
      </c>
      <c r="Y933" s="26">
        <v>615</v>
      </c>
      <c r="Z933" s="26">
        <f t="shared" si="72"/>
        <v>671.19049999999993</v>
      </c>
      <c r="AA933" s="26">
        <f t="shared" si="72"/>
        <v>802.08249999999998</v>
      </c>
      <c r="AB933" s="26"/>
      <c r="AC933" s="26">
        <f t="shared" si="74"/>
        <v>736.63649999999996</v>
      </c>
      <c r="AD933" s="10">
        <f t="shared" si="75"/>
        <v>1.2893316180640602</v>
      </c>
      <c r="AE933" s="11">
        <f t="shared" si="73"/>
        <v>0.2570283398745456</v>
      </c>
      <c r="AF933" s="3"/>
    </row>
    <row r="934" spans="1:32" x14ac:dyDescent="0.2">
      <c r="A934" s="6" t="s">
        <v>6311</v>
      </c>
      <c r="C934" s="1">
        <f t="shared" si="71"/>
        <v>1350</v>
      </c>
      <c r="D934" s="7">
        <v>-314921</v>
      </c>
      <c r="E934" t="s">
        <v>36</v>
      </c>
      <c r="F934" s="1">
        <v>106556</v>
      </c>
      <c r="G934" s="1">
        <v>107905</v>
      </c>
      <c r="H934" t="s">
        <v>49</v>
      </c>
      <c r="I934" t="s">
        <v>6312</v>
      </c>
      <c r="J934" s="8"/>
      <c r="K934" t="s">
        <v>6313</v>
      </c>
      <c r="O934" s="6"/>
      <c r="P934" s="6"/>
      <c r="Q934" s="6"/>
      <c r="R934" s="9" t="e">
        <v>#N/A</v>
      </c>
      <c r="S934" s="8"/>
      <c r="U934" s="8"/>
      <c r="V934" s="26">
        <v>128</v>
      </c>
      <c r="W934" s="26">
        <v>156</v>
      </c>
      <c r="X934" s="26">
        <v>86</v>
      </c>
      <c r="Y934" s="26">
        <v>138</v>
      </c>
      <c r="Z934" s="26">
        <f t="shared" si="72"/>
        <v>112.773</v>
      </c>
      <c r="AA934" s="26">
        <f t="shared" si="72"/>
        <v>159.79900000000001</v>
      </c>
      <c r="AB934" s="26"/>
      <c r="AC934" s="26">
        <f t="shared" si="74"/>
        <v>136.286</v>
      </c>
      <c r="AD934" s="10">
        <f t="shared" si="75"/>
        <v>1.288162107461658</v>
      </c>
      <c r="AE934" s="11">
        <f t="shared" si="73"/>
        <v>0.50283667964790513</v>
      </c>
      <c r="AF934" s="3"/>
    </row>
    <row r="935" spans="1:32" x14ac:dyDescent="0.2">
      <c r="A935" s="6" t="s">
        <v>6314</v>
      </c>
      <c r="C935" s="1">
        <f t="shared" si="71"/>
        <v>1428</v>
      </c>
      <c r="D935" s="7">
        <v>-617658</v>
      </c>
      <c r="E935" t="s">
        <v>66</v>
      </c>
      <c r="F935" s="1">
        <v>432664</v>
      </c>
      <c r="G935" s="1">
        <v>431237</v>
      </c>
      <c r="H935" t="s">
        <v>37</v>
      </c>
      <c r="I935" t="s">
        <v>6315</v>
      </c>
      <c r="J935" s="8"/>
      <c r="K935" t="s">
        <v>6316</v>
      </c>
      <c r="L935" t="s">
        <v>6317</v>
      </c>
      <c r="M935" t="s">
        <v>6318</v>
      </c>
      <c r="N935" t="s">
        <v>6318</v>
      </c>
      <c r="O935" s="6" t="s">
        <v>6319</v>
      </c>
      <c r="P935" s="6" t="s">
        <v>6318</v>
      </c>
      <c r="Q935" s="6" t="s">
        <v>6317</v>
      </c>
      <c r="R935" s="9" t="s">
        <v>6320</v>
      </c>
      <c r="S935" s="8" t="s">
        <v>55</v>
      </c>
      <c r="U935" s="8"/>
      <c r="V935" s="26">
        <v>182</v>
      </c>
      <c r="W935" s="26">
        <v>220</v>
      </c>
      <c r="X935" s="26">
        <v>155</v>
      </c>
      <c r="Y935" s="26">
        <v>216</v>
      </c>
      <c r="Z935" s="26">
        <f t="shared" si="72"/>
        <v>178.10249999999999</v>
      </c>
      <c r="AA935" s="26">
        <f t="shared" si="72"/>
        <v>237.46800000000002</v>
      </c>
      <c r="AB935" s="26"/>
      <c r="AC935" s="26">
        <f t="shared" si="74"/>
        <v>207.78525000000002</v>
      </c>
      <c r="AD935" s="10">
        <f t="shared" si="75"/>
        <v>1.2880509674159657</v>
      </c>
      <c r="AE935" s="11">
        <f t="shared" si="73"/>
        <v>0.41502534868200064</v>
      </c>
      <c r="AF935" s="3"/>
    </row>
    <row r="936" spans="1:32" x14ac:dyDescent="0.2">
      <c r="A936" s="6" t="s">
        <v>6321</v>
      </c>
      <c r="C936" s="1">
        <f t="shared" si="71"/>
        <v>471</v>
      </c>
      <c r="D936" s="7">
        <v>-185987</v>
      </c>
      <c r="E936" t="s">
        <v>74</v>
      </c>
      <c r="F936" s="1">
        <v>800960</v>
      </c>
      <c r="G936" s="1">
        <v>801430</v>
      </c>
      <c r="H936" t="s">
        <v>49</v>
      </c>
      <c r="I936" t="s">
        <v>6322</v>
      </c>
      <c r="J936" s="8"/>
      <c r="K936" t="s">
        <v>6323</v>
      </c>
      <c r="O936" s="6"/>
      <c r="P936" s="6"/>
      <c r="Q936" s="6"/>
      <c r="R936" s="9" t="e">
        <v>#N/A</v>
      </c>
      <c r="S936" s="8"/>
      <c r="U936" s="8"/>
      <c r="V936" s="26">
        <v>1082</v>
      </c>
      <c r="W936" s="26">
        <v>1307</v>
      </c>
      <c r="X936" s="26">
        <v>921</v>
      </c>
      <c r="Y936" s="26">
        <v>986</v>
      </c>
      <c r="Z936" s="26">
        <f t="shared" si="72"/>
        <v>1053.6154999999999</v>
      </c>
      <c r="AA936" s="26">
        <f t="shared" si="72"/>
        <v>1231.8029999999999</v>
      </c>
      <c r="AB936" s="26"/>
      <c r="AC936" s="26">
        <f t="shared" si="74"/>
        <v>1142.7092499999999</v>
      </c>
      <c r="AD936" s="10">
        <f t="shared" si="75"/>
        <v>1.2878096661409375</v>
      </c>
      <c r="AE936" s="11">
        <f t="shared" si="73"/>
        <v>0.22542307219333146</v>
      </c>
      <c r="AF936" s="3"/>
    </row>
    <row r="937" spans="1:32" x14ac:dyDescent="0.2">
      <c r="A937" s="6" t="s">
        <v>6324</v>
      </c>
      <c r="C937" s="1">
        <f t="shared" si="71"/>
        <v>705</v>
      </c>
      <c r="D937" s="7">
        <v>-214725</v>
      </c>
      <c r="E937" t="s">
        <v>141</v>
      </c>
      <c r="F937" s="1">
        <v>42643</v>
      </c>
      <c r="G937" s="1">
        <v>43347</v>
      </c>
      <c r="H937" t="s">
        <v>49</v>
      </c>
      <c r="I937" t="s">
        <v>6325</v>
      </c>
      <c r="J937" s="8"/>
      <c r="K937" t="s">
        <v>6326</v>
      </c>
      <c r="L937" t="s">
        <v>6327</v>
      </c>
      <c r="M937" t="s">
        <v>6328</v>
      </c>
      <c r="N937" t="s">
        <v>6328</v>
      </c>
      <c r="O937" s="6" t="s">
        <v>6329</v>
      </c>
      <c r="P937" s="6" t="s">
        <v>6328</v>
      </c>
      <c r="Q937" s="6" t="s">
        <v>6327</v>
      </c>
      <c r="R937" s="9" t="s">
        <v>6330</v>
      </c>
      <c r="S937" s="8" t="s">
        <v>55</v>
      </c>
      <c r="U937" s="8"/>
      <c r="V937" s="26">
        <v>392</v>
      </c>
      <c r="W937" s="26">
        <v>487</v>
      </c>
      <c r="X937" s="26">
        <v>287</v>
      </c>
      <c r="Y937" s="26">
        <v>341</v>
      </c>
      <c r="Z937" s="26">
        <f t="shared" si="72"/>
        <v>356.42849999999999</v>
      </c>
      <c r="AA937" s="26">
        <f t="shared" si="72"/>
        <v>444.15550000000002</v>
      </c>
      <c r="AB937" s="26"/>
      <c r="AC937" s="26">
        <f t="shared" si="74"/>
        <v>400.29200000000003</v>
      </c>
      <c r="AD937" s="10">
        <f t="shared" si="75"/>
        <v>1.2877574655047384</v>
      </c>
      <c r="AE937" s="11">
        <f t="shared" si="73"/>
        <v>0.31745215703780472</v>
      </c>
      <c r="AF937" s="3"/>
    </row>
    <row r="938" spans="1:32" x14ac:dyDescent="0.2">
      <c r="A938" s="6" t="s">
        <v>6331</v>
      </c>
      <c r="C938" s="1">
        <f t="shared" si="71"/>
        <v>429</v>
      </c>
      <c r="D938" s="7">
        <v>-973652</v>
      </c>
      <c r="E938" t="s">
        <v>74</v>
      </c>
      <c r="F938" s="1">
        <v>13744</v>
      </c>
      <c r="G938" s="1">
        <v>13316</v>
      </c>
      <c r="H938" t="s">
        <v>37</v>
      </c>
      <c r="I938" t="s">
        <v>6332</v>
      </c>
      <c r="J938" s="8"/>
      <c r="K938" t="s">
        <v>6333</v>
      </c>
      <c r="O938" s="6"/>
      <c r="P938" s="6"/>
      <c r="Q938" s="6"/>
      <c r="R938" s="9" t="e">
        <v>#N/A</v>
      </c>
      <c r="S938" s="8"/>
      <c r="U938" s="8"/>
      <c r="V938" s="26">
        <v>823</v>
      </c>
      <c r="W938" s="26">
        <v>989</v>
      </c>
      <c r="X938" s="26">
        <v>750</v>
      </c>
      <c r="Y938" s="26">
        <v>827</v>
      </c>
      <c r="Z938" s="26">
        <f t="shared" si="72"/>
        <v>829.125</v>
      </c>
      <c r="AA938" s="26">
        <f t="shared" si="72"/>
        <v>979.70849999999996</v>
      </c>
      <c r="AB938" s="26"/>
      <c r="AC938" s="26">
        <f t="shared" si="74"/>
        <v>904.41674999999998</v>
      </c>
      <c r="AD938" s="10">
        <f t="shared" si="75"/>
        <v>1.2864683997610733</v>
      </c>
      <c r="AE938" s="11">
        <f t="shared" si="73"/>
        <v>0.24076293646288741</v>
      </c>
      <c r="AF938" s="3"/>
    </row>
    <row r="939" spans="1:32" x14ac:dyDescent="0.2">
      <c r="A939" s="6" t="s">
        <v>6334</v>
      </c>
      <c r="C939" s="1">
        <f t="shared" si="71"/>
        <v>684</v>
      </c>
      <c r="D939" s="7">
        <v>-413891</v>
      </c>
      <c r="E939" t="s">
        <v>676</v>
      </c>
      <c r="F939" s="1">
        <v>140355</v>
      </c>
      <c r="G939" s="1">
        <v>141038</v>
      </c>
      <c r="H939" t="s">
        <v>49</v>
      </c>
      <c r="I939" t="s">
        <v>6335</v>
      </c>
      <c r="J939" s="8"/>
      <c r="K939" t="s">
        <v>6336</v>
      </c>
      <c r="O939" s="6"/>
      <c r="P939" s="6"/>
      <c r="Q939" s="6"/>
      <c r="R939" s="9" t="e">
        <v>#N/A</v>
      </c>
      <c r="S939" s="8"/>
      <c r="U939" s="8"/>
      <c r="V939" s="26">
        <v>721</v>
      </c>
      <c r="W939" s="26">
        <v>868</v>
      </c>
      <c r="X939" s="26">
        <v>731</v>
      </c>
      <c r="Y939" s="26">
        <v>812</v>
      </c>
      <c r="Z939" s="26">
        <f t="shared" si="72"/>
        <v>767.57050000000004</v>
      </c>
      <c r="AA939" s="26">
        <f t="shared" si="72"/>
        <v>910.42600000000004</v>
      </c>
      <c r="AB939" s="26"/>
      <c r="AC939" s="26">
        <f t="shared" si="74"/>
        <v>838.9982500000001</v>
      </c>
      <c r="AD939" s="10">
        <f t="shared" si="75"/>
        <v>1.2863190259594659</v>
      </c>
      <c r="AE939" s="11">
        <f t="shared" si="73"/>
        <v>0.24624249323397154</v>
      </c>
      <c r="AF939" s="3"/>
    </row>
    <row r="940" spans="1:32" x14ac:dyDescent="0.2">
      <c r="A940" s="6" t="s">
        <v>6337</v>
      </c>
      <c r="C940" s="1">
        <f t="shared" si="71"/>
        <v>435</v>
      </c>
      <c r="D940" s="7">
        <v>485</v>
      </c>
      <c r="E940" t="s">
        <v>48</v>
      </c>
      <c r="F940" s="1">
        <v>218079</v>
      </c>
      <c r="G940" s="1">
        <v>217645</v>
      </c>
      <c r="H940" t="s">
        <v>37</v>
      </c>
      <c r="I940" t="s">
        <v>6338</v>
      </c>
      <c r="J940" s="8"/>
      <c r="K940" t="s">
        <v>6339</v>
      </c>
      <c r="L940" t="s">
        <v>6340</v>
      </c>
      <c r="M940" t="s">
        <v>6341</v>
      </c>
      <c r="N940" t="s">
        <v>6341</v>
      </c>
      <c r="O940" s="6" t="s">
        <v>6342</v>
      </c>
      <c r="P940" s="6" t="s">
        <v>6341</v>
      </c>
      <c r="Q940" s="6" t="s">
        <v>6340</v>
      </c>
      <c r="R940" s="9" t="s">
        <v>6343</v>
      </c>
      <c r="S940" s="8" t="s">
        <v>55</v>
      </c>
      <c r="U940" s="8"/>
      <c r="V940" s="26">
        <v>8758</v>
      </c>
      <c r="W940" s="26">
        <v>10413</v>
      </c>
      <c r="X940" s="26">
        <v>7620</v>
      </c>
      <c r="Y940" s="26">
        <v>7470</v>
      </c>
      <c r="Z940" s="26">
        <f t="shared" si="72"/>
        <v>8612.91</v>
      </c>
      <c r="AA940" s="26">
        <f t="shared" si="72"/>
        <v>9581.1850000000013</v>
      </c>
      <c r="AB940" s="26"/>
      <c r="AC940" s="26">
        <f t="shared" si="74"/>
        <v>9097.0475000000006</v>
      </c>
      <c r="AD940" s="10">
        <f t="shared" si="75"/>
        <v>1.2861515509173673</v>
      </c>
      <c r="AE940" s="11">
        <f t="shared" si="73"/>
        <v>0.15370334337040154</v>
      </c>
      <c r="AF940" s="3"/>
    </row>
    <row r="941" spans="1:32" x14ac:dyDescent="0.2">
      <c r="A941" s="6" t="s">
        <v>6344</v>
      </c>
      <c r="B941" t="s">
        <v>6345</v>
      </c>
      <c r="C941" s="1">
        <f t="shared" si="71"/>
        <v>1005</v>
      </c>
      <c r="D941" s="7">
        <v>-149234</v>
      </c>
      <c r="E941" t="s">
        <v>526</v>
      </c>
      <c r="F941" s="1">
        <v>301443</v>
      </c>
      <c r="G941" s="1">
        <v>302447</v>
      </c>
      <c r="H941" t="s">
        <v>49</v>
      </c>
      <c r="I941" t="s">
        <v>6346</v>
      </c>
      <c r="J941" s="8"/>
      <c r="K941" t="s">
        <v>6347</v>
      </c>
      <c r="L941" t="s">
        <v>6345</v>
      </c>
      <c r="N941" t="s">
        <v>6348</v>
      </c>
      <c r="O941" s="6" t="s">
        <v>6349</v>
      </c>
      <c r="P941" s="6" t="s">
        <v>6348</v>
      </c>
      <c r="Q941" s="6" t="s">
        <v>6345</v>
      </c>
      <c r="R941" s="9" t="s">
        <v>6350</v>
      </c>
      <c r="S941" s="8" t="s">
        <v>44</v>
      </c>
      <c r="U941" s="8"/>
      <c r="V941" s="26">
        <v>192</v>
      </c>
      <c r="W941" s="26">
        <v>255</v>
      </c>
      <c r="X941" s="26">
        <v>173</v>
      </c>
      <c r="Y941" s="26">
        <v>216</v>
      </c>
      <c r="Z941" s="26">
        <f t="shared" si="72"/>
        <v>193.10149999999999</v>
      </c>
      <c r="AA941" s="26">
        <f t="shared" si="72"/>
        <v>254.96800000000002</v>
      </c>
      <c r="AB941" s="26"/>
      <c r="AC941" s="26">
        <f t="shared" si="74"/>
        <v>224.03475</v>
      </c>
      <c r="AD941" s="10">
        <f t="shared" si="75"/>
        <v>1.2857618680109264</v>
      </c>
      <c r="AE941" s="11">
        <f t="shared" si="73"/>
        <v>0.40095682054585507</v>
      </c>
      <c r="AF941" s="3"/>
    </row>
    <row r="942" spans="1:32" x14ac:dyDescent="0.2">
      <c r="A942" s="6" t="s">
        <v>6351</v>
      </c>
      <c r="C942" s="1">
        <f t="shared" si="71"/>
        <v>360</v>
      </c>
      <c r="D942" s="7">
        <v>-191583</v>
      </c>
      <c r="E942" t="s">
        <v>270</v>
      </c>
      <c r="F942" s="1">
        <v>54580</v>
      </c>
      <c r="G942" s="1">
        <v>54221</v>
      </c>
      <c r="H942" t="s">
        <v>37</v>
      </c>
      <c r="I942" t="s">
        <v>6352</v>
      </c>
      <c r="J942" s="8"/>
      <c r="K942" t="s">
        <v>6353</v>
      </c>
      <c r="L942" t="s">
        <v>6354</v>
      </c>
      <c r="M942" t="s">
        <v>6355</v>
      </c>
      <c r="N942" t="s">
        <v>6355</v>
      </c>
      <c r="O942" s="6" t="s">
        <v>6356</v>
      </c>
      <c r="P942" s="6" t="s">
        <v>6355</v>
      </c>
      <c r="Q942" s="6" t="s">
        <v>6354</v>
      </c>
      <c r="R942" s="9" t="s">
        <v>6357</v>
      </c>
      <c r="S942" s="8" t="s">
        <v>55</v>
      </c>
      <c r="U942" s="8"/>
      <c r="V942" s="26">
        <v>452</v>
      </c>
      <c r="W942" s="26">
        <v>509</v>
      </c>
      <c r="X942" s="26">
        <v>292</v>
      </c>
      <c r="Y942" s="26">
        <v>386</v>
      </c>
      <c r="Z942" s="26">
        <f t="shared" si="72"/>
        <v>389.20600000000002</v>
      </c>
      <c r="AA942" s="26">
        <f t="shared" si="72"/>
        <v>481.50300000000004</v>
      </c>
      <c r="AB942" s="26"/>
      <c r="AC942" s="26">
        <f t="shared" si="74"/>
        <v>435.35450000000003</v>
      </c>
      <c r="AD942" s="10">
        <f t="shared" si="75"/>
        <v>1.2851283807124025</v>
      </c>
      <c r="AE942" s="11">
        <f t="shared" si="73"/>
        <v>0.30701083591654732</v>
      </c>
      <c r="AF942" s="3"/>
    </row>
    <row r="943" spans="1:32" x14ac:dyDescent="0.2">
      <c r="A943" s="6" t="s">
        <v>6358</v>
      </c>
      <c r="B943" t="s">
        <v>6359</v>
      </c>
      <c r="C943" s="1">
        <f t="shared" si="71"/>
        <v>1743</v>
      </c>
      <c r="D943" s="7">
        <v>-62550</v>
      </c>
      <c r="E943" t="s">
        <v>36</v>
      </c>
      <c r="F943" s="1">
        <v>360473</v>
      </c>
      <c r="G943" s="1">
        <v>358731</v>
      </c>
      <c r="H943" t="s">
        <v>37</v>
      </c>
      <c r="I943" t="s">
        <v>6360</v>
      </c>
      <c r="J943" s="8"/>
      <c r="K943" t="s">
        <v>6361</v>
      </c>
      <c r="M943" t="s">
        <v>6362</v>
      </c>
      <c r="N943" t="s">
        <v>6362</v>
      </c>
      <c r="O943" s="6" t="s">
        <v>6363</v>
      </c>
      <c r="P943" s="6" t="s">
        <v>6362</v>
      </c>
      <c r="Q943" s="6" t="s">
        <v>6359</v>
      </c>
      <c r="R943" s="9" t="s">
        <v>6364</v>
      </c>
      <c r="S943" s="8" t="s">
        <v>55</v>
      </c>
      <c r="U943" s="8"/>
      <c r="V943" s="26">
        <v>649</v>
      </c>
      <c r="W943" s="26">
        <v>876</v>
      </c>
      <c r="X943" s="26">
        <v>513</v>
      </c>
      <c r="Y943" s="26">
        <v>502</v>
      </c>
      <c r="Z943" s="26">
        <f t="shared" si="72"/>
        <v>610.47149999999999</v>
      </c>
      <c r="AA943" s="26">
        <f t="shared" si="72"/>
        <v>732.92100000000005</v>
      </c>
      <c r="AB943" s="26"/>
      <c r="AC943" s="26">
        <f t="shared" si="74"/>
        <v>671.69624999999996</v>
      </c>
      <c r="AD943" s="10">
        <f t="shared" si="75"/>
        <v>1.284162291171514</v>
      </c>
      <c r="AE943" s="11">
        <f t="shared" si="73"/>
        <v>0.26373375746024136</v>
      </c>
      <c r="AF943" s="3"/>
    </row>
    <row r="944" spans="1:32" x14ac:dyDescent="0.2">
      <c r="A944" s="6" t="s">
        <v>6365</v>
      </c>
      <c r="C944" s="1">
        <f t="shared" si="71"/>
        <v>1167</v>
      </c>
      <c r="D944" s="7">
        <v>646398</v>
      </c>
      <c r="E944" t="s">
        <v>328</v>
      </c>
      <c r="F944" s="1">
        <v>707764</v>
      </c>
      <c r="G944" s="1">
        <v>706598</v>
      </c>
      <c r="H944" t="s">
        <v>37</v>
      </c>
      <c r="I944" t="s">
        <v>6366</v>
      </c>
      <c r="J944" s="8"/>
      <c r="K944" t="s">
        <v>6367</v>
      </c>
      <c r="L944" t="s">
        <v>6368</v>
      </c>
      <c r="M944" t="s">
        <v>6369</v>
      </c>
      <c r="N944" t="s">
        <v>6369</v>
      </c>
      <c r="O944" s="6" t="s">
        <v>6370</v>
      </c>
      <c r="P944" s="6" t="s">
        <v>6369</v>
      </c>
      <c r="Q944" s="6" t="s">
        <v>55</v>
      </c>
      <c r="R944" s="9" t="s">
        <v>6371</v>
      </c>
      <c r="S944" s="8" t="s">
        <v>55</v>
      </c>
      <c r="U944" s="8"/>
      <c r="V944" s="26">
        <v>27</v>
      </c>
      <c r="W944" s="26">
        <v>65</v>
      </c>
      <c r="X944" s="26">
        <v>33</v>
      </c>
      <c r="Y944" s="26">
        <v>45</v>
      </c>
      <c r="Z944" s="26">
        <f t="shared" si="72"/>
        <v>32.831499999999998</v>
      </c>
      <c r="AA944" s="26">
        <f t="shared" si="72"/>
        <v>59.847499999999997</v>
      </c>
      <c r="AB944" s="26"/>
      <c r="AC944" s="26">
        <f t="shared" si="74"/>
        <v>46.339500000000001</v>
      </c>
      <c r="AD944" s="10">
        <f t="shared" si="75"/>
        <v>1.2834363619743383</v>
      </c>
      <c r="AE944" s="11">
        <f t="shared" si="73"/>
        <v>0.86621031793652503</v>
      </c>
      <c r="AF944" s="3"/>
    </row>
    <row r="945" spans="1:32" x14ac:dyDescent="0.2">
      <c r="A945" s="6" t="s">
        <v>6372</v>
      </c>
      <c r="C945" s="1">
        <f t="shared" si="71"/>
        <v>3381</v>
      </c>
      <c r="D945" s="7">
        <v>-348951</v>
      </c>
      <c r="E945" t="s">
        <v>98</v>
      </c>
      <c r="F945" s="1">
        <v>604422</v>
      </c>
      <c r="G945" s="1">
        <v>607802</v>
      </c>
      <c r="H945" t="s">
        <v>49</v>
      </c>
      <c r="I945" t="s">
        <v>6373</v>
      </c>
      <c r="J945" s="8"/>
      <c r="K945" t="s">
        <v>6374</v>
      </c>
      <c r="L945" t="s">
        <v>6375</v>
      </c>
      <c r="M945" t="s">
        <v>6376</v>
      </c>
      <c r="N945" t="s">
        <v>6376</v>
      </c>
      <c r="O945" s="6" t="s">
        <v>6377</v>
      </c>
      <c r="P945" s="6" t="s">
        <v>6376</v>
      </c>
      <c r="Q945" s="6" t="s">
        <v>6375</v>
      </c>
      <c r="R945" s="9" t="s">
        <v>6378</v>
      </c>
      <c r="S945" s="8" t="s">
        <v>55</v>
      </c>
      <c r="U945" s="8"/>
      <c r="V945" s="26">
        <v>265</v>
      </c>
      <c r="W945" s="26">
        <v>368</v>
      </c>
      <c r="X945" s="26">
        <v>296</v>
      </c>
      <c r="Y945" s="26">
        <v>327</v>
      </c>
      <c r="Z945" s="26">
        <f t="shared" si="72"/>
        <v>297.928</v>
      </c>
      <c r="AA945" s="26">
        <f t="shared" si="72"/>
        <v>376.45850000000002</v>
      </c>
      <c r="AB945" s="26"/>
      <c r="AC945" s="26">
        <f t="shared" si="74"/>
        <v>337.19325000000003</v>
      </c>
      <c r="AD945" s="10">
        <f t="shared" si="75"/>
        <v>1.2814329970563763</v>
      </c>
      <c r="AE945" s="11">
        <f t="shared" si="73"/>
        <v>0.33752711601230306</v>
      </c>
      <c r="AF945" s="3"/>
    </row>
    <row r="946" spans="1:32" x14ac:dyDescent="0.2">
      <c r="A946" s="6" t="s">
        <v>6379</v>
      </c>
      <c r="C946" s="1">
        <f t="shared" si="71"/>
        <v>318</v>
      </c>
      <c r="D946" s="7">
        <v>-264297</v>
      </c>
      <c r="E946" t="s">
        <v>66</v>
      </c>
      <c r="F946" s="1">
        <v>785153</v>
      </c>
      <c r="G946" s="1">
        <v>785470</v>
      </c>
      <c r="H946" t="s">
        <v>49</v>
      </c>
      <c r="I946" t="s">
        <v>6380</v>
      </c>
      <c r="J946" s="8"/>
      <c r="K946" t="s">
        <v>6381</v>
      </c>
      <c r="L946" t="s">
        <v>6382</v>
      </c>
      <c r="M946" t="s">
        <v>6383</v>
      </c>
      <c r="N946" t="s">
        <v>6383</v>
      </c>
      <c r="O946" s="6" t="s">
        <v>6384</v>
      </c>
      <c r="P946" s="6" t="s">
        <v>6383</v>
      </c>
      <c r="Q946" s="6" t="s">
        <v>6382</v>
      </c>
      <c r="R946" s="9" t="s">
        <v>6385</v>
      </c>
      <c r="S946" s="8" t="s">
        <v>55</v>
      </c>
      <c r="U946" s="8"/>
      <c r="V946" s="26">
        <v>12</v>
      </c>
      <c r="W946" s="26">
        <v>35</v>
      </c>
      <c r="X946" s="26">
        <v>3</v>
      </c>
      <c r="Y946" s="26">
        <v>11</v>
      </c>
      <c r="Z946" s="26">
        <f t="shared" si="72"/>
        <v>8.6664999999999992</v>
      </c>
      <c r="AA946" s="26">
        <f t="shared" si="72"/>
        <v>24.9405</v>
      </c>
      <c r="AB946" s="26"/>
      <c r="AC946" s="26">
        <f t="shared" si="74"/>
        <v>16.8035</v>
      </c>
      <c r="AD946" s="10">
        <f t="shared" si="75"/>
        <v>1.2792748304182555</v>
      </c>
      <c r="AE946" s="11">
        <f t="shared" si="73"/>
        <v>1.5249690100640378</v>
      </c>
      <c r="AF946" s="3"/>
    </row>
    <row r="947" spans="1:32" x14ac:dyDescent="0.2">
      <c r="A947" s="6" t="s">
        <v>6386</v>
      </c>
      <c r="B947" t="s">
        <v>6387</v>
      </c>
      <c r="C947" s="1">
        <f t="shared" si="71"/>
        <v>1236</v>
      </c>
      <c r="D947" s="7">
        <v>-316670</v>
      </c>
      <c r="E947" t="s">
        <v>98</v>
      </c>
      <c r="F947" s="1">
        <v>637775</v>
      </c>
      <c r="G947" s="1">
        <v>639010</v>
      </c>
      <c r="H947" t="s">
        <v>49</v>
      </c>
      <c r="I947" t="s">
        <v>6388</v>
      </c>
      <c r="J947" s="8"/>
      <c r="K947" t="s">
        <v>6389</v>
      </c>
      <c r="L947" t="s">
        <v>6387</v>
      </c>
      <c r="M947" t="s">
        <v>6390</v>
      </c>
      <c r="N947" t="s">
        <v>6390</v>
      </c>
      <c r="O947" s="6" t="s">
        <v>6391</v>
      </c>
      <c r="P947" s="6" t="s">
        <v>6390</v>
      </c>
      <c r="Q947" s="6" t="s">
        <v>6387</v>
      </c>
      <c r="R947" s="9" t="s">
        <v>6392</v>
      </c>
      <c r="S947" s="8" t="s">
        <v>55</v>
      </c>
      <c r="U947" s="8"/>
      <c r="V947" s="26">
        <v>103</v>
      </c>
      <c r="W947" s="26">
        <v>175</v>
      </c>
      <c r="X947" s="26">
        <v>119</v>
      </c>
      <c r="Y947" s="26">
        <v>133</v>
      </c>
      <c r="Z947" s="26">
        <f t="shared" si="72"/>
        <v>118.6045</v>
      </c>
      <c r="AA947" s="26">
        <f t="shared" si="72"/>
        <v>166.3715</v>
      </c>
      <c r="AB947" s="26"/>
      <c r="AC947" s="26">
        <f t="shared" si="74"/>
        <v>142.488</v>
      </c>
      <c r="AD947" s="10">
        <f t="shared" si="75"/>
        <v>1.2772179327025504</v>
      </c>
      <c r="AE947" s="11">
        <f t="shared" si="73"/>
        <v>0.48824956757083243</v>
      </c>
      <c r="AF947" s="3"/>
    </row>
    <row r="948" spans="1:32" x14ac:dyDescent="0.2">
      <c r="A948" s="6" t="s">
        <v>6393</v>
      </c>
      <c r="C948" s="1">
        <f t="shared" si="71"/>
        <v>3378</v>
      </c>
      <c r="D948" s="7">
        <v>308804</v>
      </c>
      <c r="E948" t="s">
        <v>74</v>
      </c>
      <c r="F948" s="1">
        <v>1294297</v>
      </c>
      <c r="G948" s="1">
        <v>1297674</v>
      </c>
      <c r="H948" t="s">
        <v>49</v>
      </c>
      <c r="I948" t="s">
        <v>6394</v>
      </c>
      <c r="J948" s="8"/>
      <c r="K948" t="s">
        <v>6395</v>
      </c>
      <c r="L948" t="s">
        <v>6396</v>
      </c>
      <c r="M948" t="s">
        <v>6397</v>
      </c>
      <c r="N948" t="s">
        <v>6397</v>
      </c>
      <c r="O948" s="6" t="s">
        <v>6398</v>
      </c>
      <c r="P948" s="6" t="s">
        <v>6397</v>
      </c>
      <c r="Q948" s="6" t="s">
        <v>6396</v>
      </c>
      <c r="R948" s="9" t="s">
        <v>6399</v>
      </c>
      <c r="S948" s="8" t="s">
        <v>55</v>
      </c>
      <c r="U948" s="8"/>
      <c r="V948" s="26">
        <v>1420</v>
      </c>
      <c r="W948" s="26">
        <v>1608</v>
      </c>
      <c r="X948" s="26">
        <v>1216</v>
      </c>
      <c r="Y948" s="26">
        <v>1361</v>
      </c>
      <c r="Z948" s="26">
        <f t="shared" si="72"/>
        <v>1386.4879999999998</v>
      </c>
      <c r="AA948" s="26">
        <f t="shared" si="72"/>
        <v>1601.8654999999999</v>
      </c>
      <c r="AB948" s="26"/>
      <c r="AC948" s="26">
        <f t="shared" si="74"/>
        <v>1494.1767499999999</v>
      </c>
      <c r="AD948" s="10">
        <f t="shared" si="75"/>
        <v>1.2765082525551932</v>
      </c>
      <c r="AE948" s="11">
        <f t="shared" si="73"/>
        <v>0.20831788755454841</v>
      </c>
      <c r="AF948" s="3"/>
    </row>
    <row r="949" spans="1:32" x14ac:dyDescent="0.2">
      <c r="A949" s="6" t="s">
        <v>6400</v>
      </c>
      <c r="C949" s="1">
        <f t="shared" si="71"/>
        <v>1140</v>
      </c>
      <c r="D949" s="7">
        <v>-137149</v>
      </c>
      <c r="E949" t="s">
        <v>36</v>
      </c>
      <c r="F949" s="1">
        <v>284433</v>
      </c>
      <c r="G949" s="1">
        <v>285572</v>
      </c>
      <c r="H949" t="s">
        <v>49</v>
      </c>
      <c r="I949" t="s">
        <v>6401</v>
      </c>
      <c r="J949" s="8"/>
      <c r="K949" t="s">
        <v>6402</v>
      </c>
      <c r="L949" t="s">
        <v>6403</v>
      </c>
      <c r="M949" t="s">
        <v>6404</v>
      </c>
      <c r="N949" t="s">
        <v>6404</v>
      </c>
      <c r="O949" s="6" t="s">
        <v>6405</v>
      </c>
      <c r="P949" s="6" t="s">
        <v>6404</v>
      </c>
      <c r="Q949" s="6" t="s">
        <v>6403</v>
      </c>
      <c r="R949" s="9" t="s">
        <v>6406</v>
      </c>
      <c r="S949" s="8" t="s">
        <v>55</v>
      </c>
      <c r="U949" s="8"/>
      <c r="V949" s="26">
        <v>427</v>
      </c>
      <c r="W949" s="26">
        <v>672</v>
      </c>
      <c r="X949" s="26">
        <v>463</v>
      </c>
      <c r="Y949" s="26">
        <v>406</v>
      </c>
      <c r="Z949" s="26">
        <f t="shared" si="72"/>
        <v>471.69650000000001</v>
      </c>
      <c r="AA949" s="26">
        <f t="shared" si="72"/>
        <v>574.71299999999997</v>
      </c>
      <c r="AB949" s="26"/>
      <c r="AC949" s="26">
        <f t="shared" si="74"/>
        <v>523.20474999999999</v>
      </c>
      <c r="AD949" s="10">
        <f t="shared" si="75"/>
        <v>1.2747535804249182</v>
      </c>
      <c r="AE949" s="11">
        <f t="shared" si="73"/>
        <v>0.28498278721059572</v>
      </c>
      <c r="AF949" s="3"/>
    </row>
    <row r="950" spans="1:32" x14ac:dyDescent="0.2">
      <c r="A950" s="6" t="s">
        <v>6407</v>
      </c>
      <c r="C950" s="1">
        <f t="shared" si="71"/>
        <v>1110</v>
      </c>
      <c r="D950" s="7">
        <v>-246310</v>
      </c>
      <c r="E950" t="s">
        <v>98</v>
      </c>
      <c r="F950" s="1">
        <v>708198</v>
      </c>
      <c r="G950" s="1">
        <v>709307</v>
      </c>
      <c r="H950" t="s">
        <v>49</v>
      </c>
      <c r="I950" t="s">
        <v>6408</v>
      </c>
      <c r="J950" s="8"/>
      <c r="K950" t="s">
        <v>6409</v>
      </c>
      <c r="M950" t="s">
        <v>6410</v>
      </c>
      <c r="N950" t="s">
        <v>6410</v>
      </c>
      <c r="O950" s="6" t="s">
        <v>6411</v>
      </c>
      <c r="P950" s="6" t="s">
        <v>6410</v>
      </c>
      <c r="Q950" s="6" t="s">
        <v>6412</v>
      </c>
      <c r="R950" s="9" t="s">
        <v>6413</v>
      </c>
      <c r="S950" s="8" t="s">
        <v>55</v>
      </c>
      <c r="U950" s="8"/>
      <c r="V950" s="26">
        <v>30</v>
      </c>
      <c r="W950" s="26">
        <v>66</v>
      </c>
      <c r="X950" s="26">
        <v>25</v>
      </c>
      <c r="Y950" s="26">
        <v>37</v>
      </c>
      <c r="Z950" s="26">
        <f t="shared" si="72"/>
        <v>29.887499999999999</v>
      </c>
      <c r="AA950" s="26">
        <f t="shared" si="72"/>
        <v>55.663499999999999</v>
      </c>
      <c r="AB950" s="26"/>
      <c r="AC950" s="26">
        <f t="shared" si="74"/>
        <v>42.775500000000001</v>
      </c>
      <c r="AD950" s="10">
        <f t="shared" si="75"/>
        <v>1.2730113454509413</v>
      </c>
      <c r="AE950" s="11">
        <f t="shared" si="73"/>
        <v>0.89718940011585668</v>
      </c>
      <c r="AF950" s="3"/>
    </row>
    <row r="951" spans="1:32" x14ac:dyDescent="0.2">
      <c r="A951" s="6" t="s">
        <v>6414</v>
      </c>
      <c r="C951" s="1">
        <f t="shared" si="71"/>
        <v>1581</v>
      </c>
      <c r="D951" s="7">
        <v>337511</v>
      </c>
      <c r="E951" t="s">
        <v>328</v>
      </c>
      <c r="F951" s="1">
        <v>399084</v>
      </c>
      <c r="G951" s="1">
        <v>397504</v>
      </c>
      <c r="H951" t="s">
        <v>37</v>
      </c>
      <c r="I951" t="s">
        <v>6415</v>
      </c>
      <c r="J951" s="8"/>
      <c r="K951" t="s">
        <v>6416</v>
      </c>
      <c r="L951" t="s">
        <v>6417</v>
      </c>
      <c r="M951" t="s">
        <v>6417</v>
      </c>
      <c r="N951" t="s">
        <v>6417</v>
      </c>
      <c r="O951" s="6" t="s">
        <v>6418</v>
      </c>
      <c r="P951" s="6" t="s">
        <v>6417</v>
      </c>
      <c r="Q951" s="6" t="s">
        <v>55</v>
      </c>
      <c r="R951" s="9" t="s">
        <v>6419</v>
      </c>
      <c r="S951" s="8" t="s">
        <v>55</v>
      </c>
      <c r="U951" s="8"/>
      <c r="V951" s="26">
        <v>505</v>
      </c>
      <c r="W951" s="26">
        <v>564</v>
      </c>
      <c r="X951" s="26">
        <v>353</v>
      </c>
      <c r="Y951" s="26">
        <v>455</v>
      </c>
      <c r="Z951" s="26">
        <f t="shared" si="72"/>
        <v>449.5915</v>
      </c>
      <c r="AA951" s="26">
        <f t="shared" si="72"/>
        <v>549.40250000000003</v>
      </c>
      <c r="AB951" s="26"/>
      <c r="AC951" s="26">
        <f t="shared" si="74"/>
        <v>499.49700000000001</v>
      </c>
      <c r="AD951" s="10">
        <f t="shared" si="75"/>
        <v>1.2727560839062662</v>
      </c>
      <c r="AE951" s="11">
        <f t="shared" si="73"/>
        <v>0.28924871511513495</v>
      </c>
      <c r="AF951" s="3"/>
    </row>
    <row r="952" spans="1:32" x14ac:dyDescent="0.2">
      <c r="A952" s="6" t="s">
        <v>6420</v>
      </c>
      <c r="C952" s="1">
        <f t="shared" si="71"/>
        <v>669</v>
      </c>
      <c r="D952" s="7">
        <v>262870</v>
      </c>
      <c r="E952" t="s">
        <v>48</v>
      </c>
      <c r="F952" s="1">
        <v>480581</v>
      </c>
      <c r="G952" s="1">
        <v>479913</v>
      </c>
      <c r="H952" t="s">
        <v>37</v>
      </c>
      <c r="I952" t="s">
        <v>6421</v>
      </c>
      <c r="J952" s="8"/>
      <c r="K952" t="s">
        <v>6422</v>
      </c>
      <c r="L952" t="s">
        <v>6423</v>
      </c>
      <c r="M952" t="s">
        <v>6423</v>
      </c>
      <c r="N952" t="s">
        <v>6423</v>
      </c>
      <c r="O952" s="6" t="s">
        <v>6424</v>
      </c>
      <c r="P952" s="6" t="s">
        <v>6423</v>
      </c>
      <c r="Q952" s="6" t="s">
        <v>55</v>
      </c>
      <c r="R952" s="9" t="s">
        <v>6425</v>
      </c>
      <c r="S952" s="8" t="s">
        <v>55</v>
      </c>
      <c r="U952" s="8"/>
      <c r="V952" s="26">
        <v>201</v>
      </c>
      <c r="W952" s="26">
        <v>209</v>
      </c>
      <c r="X952" s="26">
        <v>156</v>
      </c>
      <c r="Y952" s="26">
        <v>244</v>
      </c>
      <c r="Z952" s="26">
        <f t="shared" si="72"/>
        <v>188.15800000000002</v>
      </c>
      <c r="AA952" s="26">
        <f t="shared" si="72"/>
        <v>248.36199999999999</v>
      </c>
      <c r="AB952" s="26"/>
      <c r="AC952" s="26">
        <f t="shared" si="74"/>
        <v>218.26</v>
      </c>
      <c r="AD952" s="10">
        <f t="shared" si="75"/>
        <v>1.2698802940333631</v>
      </c>
      <c r="AE952" s="11">
        <f t="shared" si="73"/>
        <v>0.4004998240986592</v>
      </c>
      <c r="AF952" s="3"/>
    </row>
    <row r="953" spans="1:32" x14ac:dyDescent="0.2">
      <c r="A953" s="6" t="s">
        <v>6426</v>
      </c>
      <c r="C953" s="1">
        <f t="shared" si="71"/>
        <v>729</v>
      </c>
      <c r="D953" s="7">
        <v>-102692</v>
      </c>
      <c r="E953" t="s">
        <v>66</v>
      </c>
      <c r="F953" s="1">
        <v>947281</v>
      </c>
      <c r="G953" s="1">
        <v>946553</v>
      </c>
      <c r="H953" t="s">
        <v>37</v>
      </c>
      <c r="I953" t="s">
        <v>6427</v>
      </c>
      <c r="J953" s="8"/>
      <c r="K953" t="s">
        <v>6428</v>
      </c>
      <c r="L953" t="s">
        <v>6429</v>
      </c>
      <c r="M953" t="s">
        <v>6430</v>
      </c>
      <c r="N953" t="s">
        <v>6430</v>
      </c>
      <c r="O953" s="6" t="s">
        <v>6431</v>
      </c>
      <c r="P953" s="6" t="s">
        <v>6430</v>
      </c>
      <c r="Q953" s="6" t="s">
        <v>55</v>
      </c>
      <c r="R953" s="9" t="s">
        <v>2879</v>
      </c>
      <c r="S953" s="8" t="s">
        <v>55</v>
      </c>
      <c r="U953" s="8"/>
      <c r="V953" s="26">
        <v>113</v>
      </c>
      <c r="W953" s="26">
        <v>150</v>
      </c>
      <c r="X953" s="26">
        <v>90</v>
      </c>
      <c r="Y953" s="26">
        <v>131</v>
      </c>
      <c r="Z953" s="26">
        <f t="shared" si="72"/>
        <v>107.495</v>
      </c>
      <c r="AA953" s="26">
        <f t="shared" si="72"/>
        <v>152.70050000000001</v>
      </c>
      <c r="AB953" s="26"/>
      <c r="AC953" s="26">
        <f t="shared" si="74"/>
        <v>130.09775000000002</v>
      </c>
      <c r="AD953" s="10">
        <f t="shared" si="75"/>
        <v>1.2691624064867024</v>
      </c>
      <c r="AE953" s="11">
        <f t="shared" si="73"/>
        <v>0.50643522992010992</v>
      </c>
      <c r="AF953" s="3"/>
    </row>
    <row r="954" spans="1:32" x14ac:dyDescent="0.2">
      <c r="A954" s="6" t="s">
        <v>6432</v>
      </c>
      <c r="C954" s="1">
        <f t="shared" si="71"/>
        <v>1284</v>
      </c>
      <c r="D954" s="7">
        <v>-813681</v>
      </c>
      <c r="E954" t="s">
        <v>98</v>
      </c>
      <c r="F954" s="1">
        <v>142023</v>
      </c>
      <c r="G954" s="1">
        <v>140740</v>
      </c>
      <c r="H954" t="s">
        <v>37</v>
      </c>
      <c r="I954" t="s">
        <v>6433</v>
      </c>
      <c r="J954" s="8"/>
      <c r="K954" t="s">
        <v>6434</v>
      </c>
      <c r="L954" t="s">
        <v>6435</v>
      </c>
      <c r="N954" t="s">
        <v>6436</v>
      </c>
      <c r="O954" s="6" t="s">
        <v>6437</v>
      </c>
      <c r="P954" s="6" t="s">
        <v>6436</v>
      </c>
      <c r="Q954" s="6" t="s">
        <v>6435</v>
      </c>
      <c r="R954" s="9" t="s">
        <v>6438</v>
      </c>
      <c r="S954" s="8" t="s">
        <v>44</v>
      </c>
      <c r="U954" s="8"/>
      <c r="V954" s="26">
        <v>79</v>
      </c>
      <c r="W954" s="26">
        <v>122</v>
      </c>
      <c r="X954" s="26">
        <v>67</v>
      </c>
      <c r="Y954" s="26">
        <v>93</v>
      </c>
      <c r="Z954" s="26">
        <f t="shared" si="72"/>
        <v>77.718500000000006</v>
      </c>
      <c r="AA954" s="26">
        <f t="shared" si="72"/>
        <v>116.45150000000001</v>
      </c>
      <c r="AB954" s="26"/>
      <c r="AC954" s="26">
        <f t="shared" si="74"/>
        <v>97.085000000000008</v>
      </c>
      <c r="AD954" s="10">
        <f t="shared" si="75"/>
        <v>1.2683591670943746</v>
      </c>
      <c r="AE954" s="11">
        <f t="shared" si="73"/>
        <v>0.58339926119879559</v>
      </c>
      <c r="AF954" s="3"/>
    </row>
    <row r="955" spans="1:32" x14ac:dyDescent="0.2">
      <c r="A955" s="6" t="s">
        <v>6439</v>
      </c>
      <c r="C955" s="1">
        <f t="shared" si="71"/>
        <v>414</v>
      </c>
      <c r="D955" s="7">
        <v>-24245</v>
      </c>
      <c r="E955" t="s">
        <v>66</v>
      </c>
      <c r="F955" s="1">
        <v>1025157</v>
      </c>
      <c r="G955" s="1">
        <v>1025570</v>
      </c>
      <c r="H955" t="s">
        <v>49</v>
      </c>
      <c r="I955" t="s">
        <v>6440</v>
      </c>
      <c r="J955" s="8"/>
      <c r="K955" t="s">
        <v>6441</v>
      </c>
      <c r="L955" t="s">
        <v>6442</v>
      </c>
      <c r="M955" t="s">
        <v>6443</v>
      </c>
      <c r="N955" t="s">
        <v>6443</v>
      </c>
      <c r="O955" s="6" t="s">
        <v>6444</v>
      </c>
      <c r="P955" s="6" t="s">
        <v>6443</v>
      </c>
      <c r="Q955" s="6" t="s">
        <v>6442</v>
      </c>
      <c r="R955" s="9" t="s">
        <v>6445</v>
      </c>
      <c r="S955" s="8" t="s">
        <v>55</v>
      </c>
      <c r="U955" s="8"/>
      <c r="V955" s="26">
        <v>12</v>
      </c>
      <c r="W955" s="26">
        <v>36</v>
      </c>
      <c r="X955" s="26">
        <v>7</v>
      </c>
      <c r="Y955" s="26">
        <v>16</v>
      </c>
      <c r="Z955" s="26">
        <f t="shared" si="72"/>
        <v>10.888500000000001</v>
      </c>
      <c r="AA955" s="26">
        <f t="shared" si="72"/>
        <v>28.368000000000002</v>
      </c>
      <c r="AB955" s="26"/>
      <c r="AC955" s="26">
        <f t="shared" si="74"/>
        <v>19.628250000000001</v>
      </c>
      <c r="AD955" s="10">
        <f t="shared" si="75"/>
        <v>1.2675452949566495</v>
      </c>
      <c r="AE955" s="11">
        <f t="shared" si="73"/>
        <v>1.3814592193067026</v>
      </c>
      <c r="AF955" s="3"/>
    </row>
    <row r="956" spans="1:32" x14ac:dyDescent="0.2">
      <c r="A956" s="6" t="s">
        <v>6446</v>
      </c>
      <c r="C956" s="1">
        <f t="shared" si="71"/>
        <v>588</v>
      </c>
      <c r="D956" s="7">
        <v>-17989</v>
      </c>
      <c r="E956" t="s">
        <v>270</v>
      </c>
      <c r="F956" s="1">
        <v>227701</v>
      </c>
      <c r="G956" s="1">
        <v>228288</v>
      </c>
      <c r="H956" t="s">
        <v>49</v>
      </c>
      <c r="I956" t="s">
        <v>6447</v>
      </c>
      <c r="J956" s="8"/>
      <c r="K956" t="s">
        <v>6448</v>
      </c>
      <c r="L956" t="s">
        <v>6449</v>
      </c>
      <c r="M956" t="s">
        <v>6450</v>
      </c>
      <c r="N956" t="s">
        <v>6450</v>
      </c>
      <c r="O956" s="6" t="s">
        <v>6451</v>
      </c>
      <c r="P956" s="6" t="s">
        <v>6450</v>
      </c>
      <c r="Q956" s="6" t="s">
        <v>6449</v>
      </c>
      <c r="R956" s="9" t="s">
        <v>6452</v>
      </c>
      <c r="S956" s="8" t="s">
        <v>55</v>
      </c>
      <c r="U956" s="8"/>
      <c r="V956" s="26">
        <v>242</v>
      </c>
      <c r="W956" s="26">
        <v>305</v>
      </c>
      <c r="X956" s="26">
        <v>188</v>
      </c>
      <c r="Y956" s="26">
        <v>238</v>
      </c>
      <c r="Z956" s="26">
        <f t="shared" si="72"/>
        <v>226.434</v>
      </c>
      <c r="AA956" s="26">
        <f t="shared" si="72"/>
        <v>292.84900000000005</v>
      </c>
      <c r="AB956" s="26"/>
      <c r="AC956" s="26">
        <f t="shared" si="74"/>
        <v>259.64150000000001</v>
      </c>
      <c r="AD956" s="10">
        <f t="shared" si="75"/>
        <v>1.2668350537054407</v>
      </c>
      <c r="AE956" s="11">
        <f t="shared" si="73"/>
        <v>0.37106636699101581</v>
      </c>
      <c r="AF956" s="3"/>
    </row>
    <row r="957" spans="1:32" x14ac:dyDescent="0.2">
      <c r="A957" s="6" t="s">
        <v>6453</v>
      </c>
      <c r="C957" s="1">
        <f t="shared" si="71"/>
        <v>1260</v>
      </c>
      <c r="D957" s="7">
        <v>889777</v>
      </c>
      <c r="E957" t="s">
        <v>48</v>
      </c>
      <c r="F957" s="1">
        <v>1107783</v>
      </c>
      <c r="G957" s="1">
        <v>1106524</v>
      </c>
      <c r="H957" t="s">
        <v>37</v>
      </c>
      <c r="I957" t="s">
        <v>6454</v>
      </c>
      <c r="J957" s="8"/>
      <c r="K957" t="s">
        <v>6455</v>
      </c>
      <c r="L957" t="s">
        <v>6456</v>
      </c>
      <c r="M957" t="s">
        <v>6457</v>
      </c>
      <c r="N957" t="s">
        <v>6457</v>
      </c>
      <c r="O957" s="6" t="s">
        <v>6458</v>
      </c>
      <c r="P957" s="6" t="s">
        <v>6457</v>
      </c>
      <c r="Q957" s="6" t="s">
        <v>6456</v>
      </c>
      <c r="R957" s="9" t="s">
        <v>6459</v>
      </c>
      <c r="S957" s="8" t="s">
        <v>55</v>
      </c>
      <c r="U957" s="8"/>
      <c r="V957" s="26">
        <v>1061</v>
      </c>
      <c r="W957" s="26">
        <v>1131</v>
      </c>
      <c r="X957" s="26">
        <v>1004</v>
      </c>
      <c r="Y957" s="26">
        <v>1199</v>
      </c>
      <c r="Z957" s="26">
        <f t="shared" si="72"/>
        <v>1089.222</v>
      </c>
      <c r="AA957" s="26">
        <f t="shared" si="72"/>
        <v>1268.5145</v>
      </c>
      <c r="AB957" s="26"/>
      <c r="AC957" s="26">
        <f t="shared" si="74"/>
        <v>1178.86825</v>
      </c>
      <c r="AD957" s="10">
        <f t="shared" si="75"/>
        <v>1.2666487618400268</v>
      </c>
      <c r="AE957" s="11">
        <f t="shared" si="73"/>
        <v>0.21984198329769625</v>
      </c>
      <c r="AF957" s="3"/>
    </row>
    <row r="958" spans="1:32" x14ac:dyDescent="0.2">
      <c r="A958" s="6" t="s">
        <v>6460</v>
      </c>
      <c r="C958" s="1">
        <f t="shared" si="71"/>
        <v>1119</v>
      </c>
      <c r="D958" s="7">
        <v>-143163</v>
      </c>
      <c r="E958" t="s">
        <v>36</v>
      </c>
      <c r="F958" s="1">
        <v>279548</v>
      </c>
      <c r="G958" s="1">
        <v>278430</v>
      </c>
      <c r="H958" t="s">
        <v>37</v>
      </c>
      <c r="I958" t="s">
        <v>6461</v>
      </c>
      <c r="J958" s="8"/>
      <c r="K958" t="s">
        <v>6462</v>
      </c>
      <c r="L958" t="s">
        <v>6463</v>
      </c>
      <c r="M958" t="s">
        <v>6464</v>
      </c>
      <c r="N958" t="s">
        <v>6464</v>
      </c>
      <c r="O958" s="6" t="s">
        <v>6465</v>
      </c>
      <c r="P958" s="6" t="s">
        <v>6464</v>
      </c>
      <c r="Q958" s="6" t="s">
        <v>6463</v>
      </c>
      <c r="R958" s="9" t="s">
        <v>6466</v>
      </c>
      <c r="S958" s="8" t="s">
        <v>55</v>
      </c>
      <c r="U958" s="8"/>
      <c r="V958" s="26">
        <v>817</v>
      </c>
      <c r="W958" s="26">
        <v>1168</v>
      </c>
      <c r="X958" s="26">
        <v>873</v>
      </c>
      <c r="Y958" s="26">
        <v>795</v>
      </c>
      <c r="Z958" s="26">
        <f t="shared" si="72"/>
        <v>894.45150000000001</v>
      </c>
      <c r="AA958" s="26">
        <f t="shared" si="72"/>
        <v>1050.4725000000001</v>
      </c>
      <c r="AB958" s="26"/>
      <c r="AC958" s="26">
        <f t="shared" si="74"/>
        <v>972.46199999999999</v>
      </c>
      <c r="AD958" s="10">
        <f t="shared" si="75"/>
        <v>1.2661606733450317</v>
      </c>
      <c r="AE958" s="11">
        <f t="shared" si="73"/>
        <v>0.23196323262544533</v>
      </c>
      <c r="AF958" s="3"/>
    </row>
    <row r="959" spans="1:32" x14ac:dyDescent="0.2">
      <c r="A959" s="6" t="s">
        <v>6467</v>
      </c>
      <c r="C959" s="1">
        <f t="shared" si="71"/>
        <v>2286</v>
      </c>
      <c r="D959" s="7">
        <v>-337241</v>
      </c>
      <c r="E959" t="s">
        <v>676</v>
      </c>
      <c r="F959" s="1">
        <v>218489</v>
      </c>
      <c r="G959" s="1">
        <v>216204</v>
      </c>
      <c r="H959" t="s">
        <v>37</v>
      </c>
      <c r="I959" t="s">
        <v>6468</v>
      </c>
      <c r="J959" s="8"/>
      <c r="K959" t="s">
        <v>6469</v>
      </c>
      <c r="L959" s="14">
        <v>43374</v>
      </c>
      <c r="M959" t="s">
        <v>6470</v>
      </c>
      <c r="N959" t="s">
        <v>6470</v>
      </c>
      <c r="O959" s="6" t="s">
        <v>6471</v>
      </c>
      <c r="P959" s="6" t="s">
        <v>6470</v>
      </c>
      <c r="Q959" s="6" t="s">
        <v>6472</v>
      </c>
      <c r="R959" s="9" t="s">
        <v>6473</v>
      </c>
      <c r="S959" s="8" t="s">
        <v>55</v>
      </c>
      <c r="U959" s="8"/>
      <c r="V959" s="26">
        <v>35</v>
      </c>
      <c r="W959" s="26">
        <v>81</v>
      </c>
      <c r="X959" s="26">
        <v>19</v>
      </c>
      <c r="Y959" s="26">
        <v>22</v>
      </c>
      <c r="Z959" s="26">
        <f t="shared" si="72"/>
        <v>29.054499999999997</v>
      </c>
      <c r="AA959" s="26">
        <f t="shared" si="72"/>
        <v>54.381</v>
      </c>
      <c r="AB959" s="26"/>
      <c r="AC959" s="26">
        <f t="shared" si="74"/>
        <v>41.717749999999995</v>
      </c>
      <c r="AD959" s="10">
        <f t="shared" si="75"/>
        <v>1.2658136470961328</v>
      </c>
      <c r="AE959" s="11">
        <f t="shared" si="73"/>
        <v>0.90434105351990957</v>
      </c>
      <c r="AF959" s="3"/>
    </row>
    <row r="960" spans="1:32" x14ac:dyDescent="0.2">
      <c r="A960" s="6" t="s">
        <v>6474</v>
      </c>
      <c r="C960" s="1">
        <f t="shared" si="71"/>
        <v>1302</v>
      </c>
      <c r="D960" s="7">
        <v>-345793</v>
      </c>
      <c r="E960" t="s">
        <v>149</v>
      </c>
      <c r="F960" s="1">
        <v>446336</v>
      </c>
      <c r="G960" s="1">
        <v>447637</v>
      </c>
      <c r="H960" t="s">
        <v>49</v>
      </c>
      <c r="I960" t="s">
        <v>6475</v>
      </c>
      <c r="J960" s="8"/>
      <c r="K960" t="s">
        <v>6476</v>
      </c>
      <c r="M960" t="s">
        <v>6477</v>
      </c>
      <c r="N960" t="s">
        <v>6477</v>
      </c>
      <c r="O960" s="6" t="s">
        <v>6478</v>
      </c>
      <c r="P960" s="6" t="s">
        <v>6477</v>
      </c>
      <c r="Q960" s="6" t="s">
        <v>6479</v>
      </c>
      <c r="R960" s="9" t="s">
        <v>6480</v>
      </c>
      <c r="S960" s="8" t="s">
        <v>55</v>
      </c>
      <c r="U960" s="8"/>
      <c r="V960" s="26">
        <v>140</v>
      </c>
      <c r="W960" s="26">
        <v>217</v>
      </c>
      <c r="X960" s="26">
        <v>97</v>
      </c>
      <c r="Y960" s="26">
        <v>109</v>
      </c>
      <c r="Z960" s="26">
        <f t="shared" si="72"/>
        <v>124.8835</v>
      </c>
      <c r="AA960" s="26">
        <f t="shared" si="72"/>
        <v>173.31950000000001</v>
      </c>
      <c r="AB960" s="26"/>
      <c r="AC960" s="26">
        <f t="shared" si="74"/>
        <v>149.10149999999999</v>
      </c>
      <c r="AD960" s="10">
        <f t="shared" si="75"/>
        <v>1.2633866229075048</v>
      </c>
      <c r="AE960" s="11">
        <f t="shared" si="73"/>
        <v>0.4728511036360587</v>
      </c>
      <c r="AF960" s="3"/>
    </row>
    <row r="961" spans="1:33" x14ac:dyDescent="0.2">
      <c r="A961" s="6" t="s">
        <v>6481</v>
      </c>
      <c r="C961" s="1">
        <f t="shared" si="71"/>
        <v>1239</v>
      </c>
      <c r="D961" s="7">
        <v>-124199</v>
      </c>
      <c r="E961" t="s">
        <v>149</v>
      </c>
      <c r="F961" s="1">
        <v>669200</v>
      </c>
      <c r="G961" s="1">
        <v>667962</v>
      </c>
      <c r="H961" t="s">
        <v>37</v>
      </c>
      <c r="I961" t="s">
        <v>6482</v>
      </c>
      <c r="J961" s="8"/>
      <c r="K961" t="s">
        <v>6483</v>
      </c>
      <c r="L961" t="s">
        <v>6484</v>
      </c>
      <c r="M961" t="s">
        <v>6485</v>
      </c>
      <c r="N961" t="s">
        <v>6485</v>
      </c>
      <c r="O961" s="6" t="s">
        <v>6486</v>
      </c>
      <c r="P961" s="6" t="s">
        <v>6485</v>
      </c>
      <c r="Q961" s="6" t="s">
        <v>6484</v>
      </c>
      <c r="R961" s="9" t="s">
        <v>5821</v>
      </c>
      <c r="S961" s="8" t="s">
        <v>55</v>
      </c>
      <c r="U961" s="8"/>
      <c r="V961" s="26">
        <v>2</v>
      </c>
      <c r="W961" s="26">
        <v>15</v>
      </c>
      <c r="X961" s="26">
        <v>2</v>
      </c>
      <c r="Y961" s="26">
        <v>10</v>
      </c>
      <c r="Z961" s="26">
        <f t="shared" si="72"/>
        <v>3.1109999999999998</v>
      </c>
      <c r="AA961" s="26">
        <f t="shared" si="72"/>
        <v>14.355</v>
      </c>
      <c r="AB961" s="26"/>
      <c r="AC961" s="26">
        <f t="shared" si="74"/>
        <v>8.7330000000000005</v>
      </c>
      <c r="AD961" s="10">
        <f t="shared" si="75"/>
        <v>1.2594259997918602</v>
      </c>
      <c r="AE961" s="11">
        <f t="shared" si="73"/>
        <v>2.2061030305601625</v>
      </c>
      <c r="AF961" s="3"/>
    </row>
    <row r="962" spans="1:33" x14ac:dyDescent="0.2">
      <c r="A962" s="6" t="s">
        <v>6487</v>
      </c>
      <c r="C962" s="1">
        <f t="shared" si="71"/>
        <v>1284</v>
      </c>
      <c r="D962" s="7">
        <v>111087</v>
      </c>
      <c r="E962" t="s">
        <v>48</v>
      </c>
      <c r="F962" s="1">
        <v>327822</v>
      </c>
      <c r="G962" s="1">
        <v>329105</v>
      </c>
      <c r="H962" t="s">
        <v>49</v>
      </c>
      <c r="I962" t="s">
        <v>6488</v>
      </c>
      <c r="J962" s="8"/>
      <c r="K962" t="s">
        <v>6489</v>
      </c>
      <c r="L962" t="s">
        <v>6490</v>
      </c>
      <c r="M962" t="s">
        <v>6491</v>
      </c>
      <c r="N962" t="s">
        <v>6491</v>
      </c>
      <c r="O962" s="6" t="s">
        <v>6492</v>
      </c>
      <c r="P962" s="6" t="s">
        <v>6491</v>
      </c>
      <c r="Q962" s="6" t="s">
        <v>6490</v>
      </c>
      <c r="R962" s="9" t="s">
        <v>6493</v>
      </c>
      <c r="S962" s="8" t="s">
        <v>44</v>
      </c>
      <c r="U962" s="8"/>
      <c r="V962" s="26">
        <v>612</v>
      </c>
      <c r="W962" s="26">
        <v>741</v>
      </c>
      <c r="X962" s="26">
        <v>667</v>
      </c>
      <c r="Y962" s="26">
        <v>742</v>
      </c>
      <c r="Z962" s="26">
        <f t="shared" si="72"/>
        <v>677.51850000000002</v>
      </c>
      <c r="AA962" s="26">
        <f t="shared" si="72"/>
        <v>805.94100000000003</v>
      </c>
      <c r="AB962" s="26"/>
      <c r="AC962" s="26">
        <f t="shared" si="74"/>
        <v>741.72974999999997</v>
      </c>
      <c r="AD962" s="10">
        <f t="shared" si="75"/>
        <v>1.2589038670433548</v>
      </c>
      <c r="AE962" s="11">
        <f t="shared" si="73"/>
        <v>0.25041388762545619</v>
      </c>
      <c r="AF962" s="3"/>
    </row>
    <row r="963" spans="1:33" x14ac:dyDescent="0.2">
      <c r="A963" s="6" t="s">
        <v>6494</v>
      </c>
      <c r="C963" s="1">
        <f t="shared" si="71"/>
        <v>1224</v>
      </c>
      <c r="D963" s="7">
        <v>107753</v>
      </c>
      <c r="E963" t="s">
        <v>149</v>
      </c>
      <c r="F963" s="1">
        <v>899921</v>
      </c>
      <c r="G963" s="1">
        <v>901144</v>
      </c>
      <c r="H963" t="s">
        <v>49</v>
      </c>
      <c r="I963" t="s">
        <v>6495</v>
      </c>
      <c r="J963" s="8"/>
      <c r="K963" t="s">
        <v>6496</v>
      </c>
      <c r="L963" t="s">
        <v>6497</v>
      </c>
      <c r="M963" t="s">
        <v>6498</v>
      </c>
      <c r="N963" t="s">
        <v>6498</v>
      </c>
      <c r="O963" s="6" t="s">
        <v>6499</v>
      </c>
      <c r="P963" s="6" t="s">
        <v>6498</v>
      </c>
      <c r="Q963" s="6" t="s">
        <v>6497</v>
      </c>
      <c r="R963" s="9" t="s">
        <v>6500</v>
      </c>
      <c r="S963" s="8" t="s">
        <v>55</v>
      </c>
      <c r="U963" s="8"/>
      <c r="V963" s="26">
        <v>2</v>
      </c>
      <c r="W963" s="26">
        <v>22</v>
      </c>
      <c r="X963" s="26">
        <v>2</v>
      </c>
      <c r="Y963" s="26">
        <v>4</v>
      </c>
      <c r="Z963" s="26">
        <f t="shared" si="72"/>
        <v>3.1109999999999998</v>
      </c>
      <c r="AA963" s="26">
        <f t="shared" si="72"/>
        <v>14.342000000000001</v>
      </c>
      <c r="AB963" s="26"/>
      <c r="AC963" s="26">
        <f t="shared" si="74"/>
        <v>8.7264999999999997</v>
      </c>
      <c r="AD963" s="10">
        <f t="shared" si="75"/>
        <v>1.2581213739481454</v>
      </c>
      <c r="AE963" s="11">
        <f t="shared" si="73"/>
        <v>2.204795922722095</v>
      </c>
      <c r="AF963" s="3"/>
    </row>
    <row r="964" spans="1:33" x14ac:dyDescent="0.2">
      <c r="A964" s="6" t="s">
        <v>6501</v>
      </c>
      <c r="C964" s="1">
        <f t="shared" si="71"/>
        <v>405</v>
      </c>
      <c r="D964" s="7">
        <v>-67813</v>
      </c>
      <c r="E964" t="s">
        <v>36</v>
      </c>
      <c r="F964" s="1">
        <v>354541</v>
      </c>
      <c r="G964" s="1">
        <v>354137</v>
      </c>
      <c r="H964" t="s">
        <v>37</v>
      </c>
      <c r="I964" t="s">
        <v>6502</v>
      </c>
      <c r="J964" s="8"/>
      <c r="K964" t="s">
        <v>6503</v>
      </c>
      <c r="L964" t="s">
        <v>6504</v>
      </c>
      <c r="M964" t="s">
        <v>6505</v>
      </c>
      <c r="N964" t="s">
        <v>6505</v>
      </c>
      <c r="O964" s="6" t="s">
        <v>6506</v>
      </c>
      <c r="P964" s="6" t="s">
        <v>6505</v>
      </c>
      <c r="Q964" s="6" t="s">
        <v>6504</v>
      </c>
      <c r="R964" s="9" t="s">
        <v>6507</v>
      </c>
      <c r="S964" s="8" t="s">
        <v>55</v>
      </c>
      <c r="U964" s="8"/>
      <c r="V964" s="26">
        <v>25</v>
      </c>
      <c r="W964" s="26">
        <v>55</v>
      </c>
      <c r="X964" s="26">
        <v>15</v>
      </c>
      <c r="Y964" s="26">
        <v>27</v>
      </c>
      <c r="Z964" s="26">
        <f t="shared" si="72"/>
        <v>21.8325</v>
      </c>
      <c r="AA964" s="26">
        <f t="shared" si="72"/>
        <v>44.308500000000002</v>
      </c>
      <c r="AB964" s="26"/>
      <c r="AC964" s="26">
        <f t="shared" si="74"/>
        <v>33.070500000000003</v>
      </c>
      <c r="AD964" s="10">
        <f t="shared" si="75"/>
        <v>1.2579885474625354</v>
      </c>
      <c r="AE964" s="11">
        <f t="shared" si="73"/>
        <v>1.0211061471206699</v>
      </c>
      <c r="AF964" s="3"/>
    </row>
    <row r="965" spans="1:33" x14ac:dyDescent="0.2">
      <c r="A965" s="6" t="s">
        <v>6508</v>
      </c>
      <c r="B965" t="s">
        <v>6509</v>
      </c>
      <c r="C965" s="1">
        <f t="shared" si="71"/>
        <v>1512</v>
      </c>
      <c r="D965" s="7">
        <v>635011</v>
      </c>
      <c r="E965" t="s">
        <v>89</v>
      </c>
      <c r="F965" s="1">
        <v>860500</v>
      </c>
      <c r="G965" s="1">
        <v>862011</v>
      </c>
      <c r="H965" t="s">
        <v>49</v>
      </c>
      <c r="I965" t="s">
        <v>6510</v>
      </c>
      <c r="J965" s="8"/>
      <c r="K965" t="s">
        <v>6511</v>
      </c>
      <c r="L965" t="s">
        <v>6512</v>
      </c>
      <c r="N965" t="s">
        <v>6513</v>
      </c>
      <c r="O965" s="6" t="s">
        <v>3895</v>
      </c>
      <c r="P965" s="6" t="s">
        <v>6513</v>
      </c>
      <c r="Q965" s="6" t="s">
        <v>6512</v>
      </c>
      <c r="R965" s="9" t="s">
        <v>6514</v>
      </c>
      <c r="S965" s="8" t="s">
        <v>44</v>
      </c>
      <c r="U965" s="8"/>
      <c r="V965" s="26">
        <v>143</v>
      </c>
      <c r="W965" s="26">
        <v>195</v>
      </c>
      <c r="X965" s="26">
        <v>79</v>
      </c>
      <c r="Y965" s="26">
        <v>110</v>
      </c>
      <c r="Z965" s="26">
        <f t="shared" si="72"/>
        <v>116.3845</v>
      </c>
      <c r="AA965" s="26">
        <f t="shared" si="72"/>
        <v>162.905</v>
      </c>
      <c r="AB965" s="26"/>
      <c r="AC965" s="26">
        <f t="shared" si="74"/>
        <v>139.64474999999999</v>
      </c>
      <c r="AD965" s="10">
        <f t="shared" si="75"/>
        <v>1.2571258912239349</v>
      </c>
      <c r="AE965" s="11">
        <f t="shared" si="73"/>
        <v>0.48513195079850813</v>
      </c>
      <c r="AF965" s="3"/>
    </row>
    <row r="966" spans="1:33" x14ac:dyDescent="0.2">
      <c r="A966" s="6" t="s">
        <v>6515</v>
      </c>
      <c r="C966" s="1">
        <f t="shared" si="71"/>
        <v>870</v>
      </c>
      <c r="D966" s="7">
        <v>793345</v>
      </c>
      <c r="E966" t="s">
        <v>328</v>
      </c>
      <c r="F966" s="1">
        <v>854562</v>
      </c>
      <c r="G966" s="1">
        <v>853693</v>
      </c>
      <c r="H966" t="s">
        <v>37</v>
      </c>
      <c r="I966" t="s">
        <v>6516</v>
      </c>
      <c r="J966" s="8"/>
      <c r="K966" t="s">
        <v>6517</v>
      </c>
      <c r="L966" t="s">
        <v>6518</v>
      </c>
      <c r="M966" t="s">
        <v>6519</v>
      </c>
      <c r="N966" t="s">
        <v>6519</v>
      </c>
      <c r="O966" s="6" t="s">
        <v>6520</v>
      </c>
      <c r="P966" s="6" t="s">
        <v>6519</v>
      </c>
      <c r="Q966" s="6" t="s">
        <v>6518</v>
      </c>
      <c r="R966" s="9" t="s">
        <v>6521</v>
      </c>
      <c r="S966" s="8" t="s">
        <v>55</v>
      </c>
      <c r="U966" s="8"/>
      <c r="V966" s="26">
        <v>79</v>
      </c>
      <c r="W966" s="26">
        <v>87</v>
      </c>
      <c r="X966" s="26">
        <v>48</v>
      </c>
      <c r="Y966" s="26">
        <v>100</v>
      </c>
      <c r="Z966" s="26">
        <f t="shared" si="72"/>
        <v>67.164000000000001</v>
      </c>
      <c r="AA966" s="26">
        <f t="shared" si="72"/>
        <v>103.05000000000001</v>
      </c>
      <c r="AB966" s="26"/>
      <c r="AC966" s="26">
        <f t="shared" si="74"/>
        <v>85.106999999999999</v>
      </c>
      <c r="AD966" s="10">
        <f t="shared" si="75"/>
        <v>1.2571132779642409</v>
      </c>
      <c r="AE966" s="11">
        <f t="shared" si="73"/>
        <v>0.61758444619717234</v>
      </c>
      <c r="AF966" s="3"/>
    </row>
    <row r="967" spans="1:33" x14ac:dyDescent="0.2">
      <c r="A967" s="6" t="s">
        <v>6522</v>
      </c>
      <c r="C967" s="1">
        <f t="shared" si="71"/>
        <v>633</v>
      </c>
      <c r="D967" s="7">
        <v>44821</v>
      </c>
      <c r="E967" t="s">
        <v>89</v>
      </c>
      <c r="F967" s="1">
        <v>271382</v>
      </c>
      <c r="G967" s="1">
        <v>270750</v>
      </c>
      <c r="H967" t="s">
        <v>37</v>
      </c>
      <c r="I967" t="s">
        <v>6523</v>
      </c>
      <c r="J967" s="8"/>
      <c r="K967" t="s">
        <v>6524</v>
      </c>
      <c r="L967" t="s">
        <v>6525</v>
      </c>
      <c r="M967" t="s">
        <v>6526</v>
      </c>
      <c r="N967" t="s">
        <v>6526</v>
      </c>
      <c r="O967" s="6" t="s">
        <v>6527</v>
      </c>
      <c r="P967" s="6" t="s">
        <v>6526</v>
      </c>
      <c r="Q967" s="6" t="s">
        <v>6525</v>
      </c>
      <c r="R967" s="9" t="s">
        <v>6528</v>
      </c>
      <c r="S967" s="8" t="s">
        <v>55</v>
      </c>
      <c r="U967" s="8"/>
      <c r="V967" s="26">
        <v>511</v>
      </c>
      <c r="W967" s="26">
        <v>582</v>
      </c>
      <c r="X967" s="26">
        <v>338</v>
      </c>
      <c r="Y967" s="26">
        <v>427</v>
      </c>
      <c r="Z967" s="26">
        <f t="shared" si="72"/>
        <v>444.25900000000001</v>
      </c>
      <c r="AA967" s="26">
        <f t="shared" si="72"/>
        <v>542.00850000000003</v>
      </c>
      <c r="AB967" s="26"/>
      <c r="AC967" s="26">
        <f t="shared" si="74"/>
        <v>493.13375000000002</v>
      </c>
      <c r="AD967" s="10">
        <f t="shared" si="75"/>
        <v>1.2567172688701851</v>
      </c>
      <c r="AE967" s="11">
        <f t="shared" si="73"/>
        <v>0.28691447337351861</v>
      </c>
      <c r="AF967" s="3"/>
    </row>
    <row r="968" spans="1:33" x14ac:dyDescent="0.2">
      <c r="A968" s="6" t="s">
        <v>6529</v>
      </c>
      <c r="C968" s="1">
        <f t="shared" si="71"/>
        <v>876</v>
      </c>
      <c r="D968" s="7">
        <v>-544525</v>
      </c>
      <c r="E968" t="s">
        <v>149</v>
      </c>
      <c r="F968" s="1">
        <v>248692</v>
      </c>
      <c r="G968" s="1">
        <v>247817</v>
      </c>
      <c r="H968" t="s">
        <v>37</v>
      </c>
      <c r="I968" t="s">
        <v>6530</v>
      </c>
      <c r="J968" s="8"/>
      <c r="K968" t="s">
        <v>6531</v>
      </c>
      <c r="O968" s="6"/>
      <c r="P968" s="6"/>
      <c r="Q968" s="6"/>
      <c r="R968" s="9" t="e">
        <v>#N/A</v>
      </c>
      <c r="S968" s="8"/>
      <c r="U968" s="8"/>
      <c r="V968" s="26">
        <v>8</v>
      </c>
      <c r="W968" s="26">
        <v>31</v>
      </c>
      <c r="X968" s="26">
        <v>27</v>
      </c>
      <c r="Y968" s="26">
        <v>43</v>
      </c>
      <c r="Z968" s="26">
        <f t="shared" si="72"/>
        <v>19.9985</v>
      </c>
      <c r="AA968" s="26">
        <f t="shared" si="72"/>
        <v>41.676500000000004</v>
      </c>
      <c r="AB968" s="26"/>
      <c r="AC968" s="26">
        <f t="shared" si="74"/>
        <v>30.837500000000002</v>
      </c>
      <c r="AD968" s="10">
        <f t="shared" si="75"/>
        <v>1.255329720129386</v>
      </c>
      <c r="AE968" s="11">
        <f t="shared" si="73"/>
        <v>1.0593423310992163</v>
      </c>
      <c r="AF968" s="3"/>
    </row>
    <row r="969" spans="1:33" x14ac:dyDescent="0.2">
      <c r="A969" s="6" t="s">
        <v>6532</v>
      </c>
      <c r="C969" s="1">
        <f t="shared" si="71"/>
        <v>639</v>
      </c>
      <c r="D969" s="7">
        <v>-474538</v>
      </c>
      <c r="E969" t="s">
        <v>66</v>
      </c>
      <c r="F969" s="1">
        <v>574752</v>
      </c>
      <c r="G969" s="1">
        <v>575390</v>
      </c>
      <c r="H969" t="s">
        <v>49</v>
      </c>
      <c r="I969" t="s">
        <v>6533</v>
      </c>
      <c r="J969" s="8"/>
      <c r="K969" t="s">
        <v>6534</v>
      </c>
      <c r="L969" t="s">
        <v>6535</v>
      </c>
      <c r="M969" t="s">
        <v>6536</v>
      </c>
      <c r="N969" t="s">
        <v>6536</v>
      </c>
      <c r="O969" s="6" t="s">
        <v>6537</v>
      </c>
      <c r="P969" s="6" t="s">
        <v>6536</v>
      </c>
      <c r="Q969" s="6" t="s">
        <v>6535</v>
      </c>
      <c r="R969" s="9" t="s">
        <v>6538</v>
      </c>
      <c r="S969" s="8" t="s">
        <v>55</v>
      </c>
      <c r="U969" s="8"/>
      <c r="V969" s="26">
        <v>58</v>
      </c>
      <c r="W969" s="26">
        <v>124</v>
      </c>
      <c r="X969" s="26">
        <v>82</v>
      </c>
      <c r="Y969" s="26">
        <v>86</v>
      </c>
      <c r="Z969" s="26">
        <f t="shared" si="72"/>
        <v>75.551000000000002</v>
      </c>
      <c r="AA969" s="26">
        <f t="shared" si="72"/>
        <v>113.35300000000001</v>
      </c>
      <c r="AB969" s="26"/>
      <c r="AC969" s="26">
        <f t="shared" si="74"/>
        <v>94.451999999999998</v>
      </c>
      <c r="AD969" s="10">
        <f t="shared" si="75"/>
        <v>1.2552330840366628</v>
      </c>
      <c r="AE969" s="11">
        <f t="shared" si="73"/>
        <v>0.58529981767092654</v>
      </c>
      <c r="AF969" s="3"/>
    </row>
    <row r="970" spans="1:33" x14ac:dyDescent="0.2">
      <c r="A970" s="6" t="s">
        <v>6539</v>
      </c>
      <c r="C970" s="1">
        <f t="shared" si="71"/>
        <v>444</v>
      </c>
      <c r="D970" s="7">
        <v>-276500</v>
      </c>
      <c r="E970" t="s">
        <v>98</v>
      </c>
      <c r="F970" s="1">
        <v>678784</v>
      </c>
      <c r="G970" s="1">
        <v>678341</v>
      </c>
      <c r="H970" t="s">
        <v>37</v>
      </c>
      <c r="I970" t="s">
        <v>6540</v>
      </c>
      <c r="J970" s="8"/>
      <c r="K970" t="s">
        <v>6541</v>
      </c>
      <c r="M970" t="s">
        <v>6542</v>
      </c>
      <c r="N970" t="s">
        <v>6542</v>
      </c>
      <c r="O970" s="6" t="s">
        <v>6543</v>
      </c>
      <c r="P970" s="6" t="s">
        <v>6542</v>
      </c>
      <c r="Q970" s="6" t="s">
        <v>6544</v>
      </c>
      <c r="R970" s="9" t="s">
        <v>6545</v>
      </c>
      <c r="S970" s="8" t="s">
        <v>55</v>
      </c>
      <c r="U970" s="8"/>
      <c r="V970" s="26">
        <v>7</v>
      </c>
      <c r="W970" s="26">
        <v>3</v>
      </c>
      <c r="X970" s="26">
        <v>9</v>
      </c>
      <c r="Y970" s="26">
        <v>40</v>
      </c>
      <c r="Z970" s="26">
        <f t="shared" si="72"/>
        <v>9.4995000000000012</v>
      </c>
      <c r="AA970" s="26">
        <f t="shared" si="72"/>
        <v>25.92</v>
      </c>
      <c r="AB970" s="26"/>
      <c r="AC970" s="26">
        <f t="shared" si="74"/>
        <v>17.70975</v>
      </c>
      <c r="AD970" s="10">
        <f t="shared" si="75"/>
        <v>1.2523019695151567</v>
      </c>
      <c r="AE970" s="11">
        <f t="shared" si="73"/>
        <v>1.4481422329825189</v>
      </c>
      <c r="AF970" s="3"/>
    </row>
    <row r="971" spans="1:33" x14ac:dyDescent="0.2">
      <c r="A971" s="6" t="s">
        <v>6546</v>
      </c>
      <c r="C971" s="1">
        <f t="shared" si="71"/>
        <v>1791</v>
      </c>
      <c r="D971" s="7">
        <v>-126634</v>
      </c>
      <c r="E971" t="s">
        <v>74</v>
      </c>
      <c r="F971" s="1">
        <v>861443</v>
      </c>
      <c r="G971" s="1">
        <v>859653</v>
      </c>
      <c r="H971" t="s">
        <v>37</v>
      </c>
      <c r="I971" t="s">
        <v>6547</v>
      </c>
      <c r="J971" s="8"/>
      <c r="K971" t="s">
        <v>6548</v>
      </c>
      <c r="M971" t="s">
        <v>6549</v>
      </c>
      <c r="N971" t="s">
        <v>6549</v>
      </c>
      <c r="O971" s="6" t="s">
        <v>6550</v>
      </c>
      <c r="P971" s="6" t="s">
        <v>6549</v>
      </c>
      <c r="Q971" s="6" t="s">
        <v>6551</v>
      </c>
      <c r="R971" s="9" t="s">
        <v>6552</v>
      </c>
      <c r="S971" s="8" t="s">
        <v>55</v>
      </c>
      <c r="U971" s="8"/>
      <c r="V971" s="26">
        <v>465</v>
      </c>
      <c r="W971" s="26">
        <v>677</v>
      </c>
      <c r="X971" s="26">
        <v>461</v>
      </c>
      <c r="Y971" s="26">
        <v>433</v>
      </c>
      <c r="Z971" s="26">
        <f t="shared" si="72"/>
        <v>489.58550000000002</v>
      </c>
      <c r="AA971" s="26">
        <f t="shared" si="72"/>
        <v>593.02150000000006</v>
      </c>
      <c r="AB971" s="26"/>
      <c r="AC971" s="26">
        <f t="shared" si="74"/>
        <v>541.30349999999999</v>
      </c>
      <c r="AD971" s="10">
        <f t="shared" si="75"/>
        <v>1.2517370875851219</v>
      </c>
      <c r="AE971" s="11">
        <f t="shared" si="73"/>
        <v>0.27652358011892725</v>
      </c>
      <c r="AF971" s="3"/>
    </row>
    <row r="972" spans="1:33" x14ac:dyDescent="0.2">
      <c r="A972" s="6" t="s">
        <v>6553</v>
      </c>
      <c r="B972" t="s">
        <v>6554</v>
      </c>
      <c r="C972" s="1">
        <f t="shared" ref="C972:C1035" si="76">ABS(F972-G972)+1</f>
        <v>1779</v>
      </c>
      <c r="D972" s="7">
        <v>-175306</v>
      </c>
      <c r="E972" t="s">
        <v>526</v>
      </c>
      <c r="F972" s="1">
        <v>276762</v>
      </c>
      <c r="G972" s="1">
        <v>274984</v>
      </c>
      <c r="H972" t="s">
        <v>37</v>
      </c>
      <c r="I972" t="s">
        <v>6555</v>
      </c>
      <c r="J972" s="8"/>
      <c r="K972" t="s">
        <v>6556</v>
      </c>
      <c r="M972" t="s">
        <v>6557</v>
      </c>
      <c r="N972" t="s">
        <v>6557</v>
      </c>
      <c r="O972" s="6" t="s">
        <v>6558</v>
      </c>
      <c r="P972" s="6" t="s">
        <v>6557</v>
      </c>
      <c r="Q972" s="6" t="s">
        <v>6554</v>
      </c>
      <c r="R972" s="9" t="s">
        <v>6559</v>
      </c>
      <c r="S972" s="8" t="s">
        <v>44</v>
      </c>
      <c r="U972" s="8"/>
      <c r="V972" s="26">
        <v>1474</v>
      </c>
      <c r="W972" s="26">
        <v>1731</v>
      </c>
      <c r="X972" s="26">
        <v>1444</v>
      </c>
      <c r="Y972" s="26">
        <v>1540</v>
      </c>
      <c r="Z972" s="26">
        <f t="shared" ref="Z972:AA1035" si="77">AVERAGE(V972+1,(X972*X$2+1))</f>
        <v>1540.1419999999998</v>
      </c>
      <c r="AA972" s="26">
        <f t="shared" si="77"/>
        <v>1768.17</v>
      </c>
      <c r="AB972" s="26"/>
      <c r="AC972" s="26">
        <f t="shared" si="74"/>
        <v>1654.1559999999999</v>
      </c>
      <c r="AD972" s="10">
        <f t="shared" si="75"/>
        <v>1.2512278724361783</v>
      </c>
      <c r="AE972" s="11">
        <f t="shared" ref="AE972:AE1035" si="78">LOG(AA972/Z972,2)</f>
        <v>0.19919361622551068</v>
      </c>
      <c r="AF972" s="3"/>
    </row>
    <row r="973" spans="1:33" x14ac:dyDescent="0.2">
      <c r="A973" s="6" t="s">
        <v>6560</v>
      </c>
      <c r="C973" s="1">
        <f t="shared" si="76"/>
        <v>3105</v>
      </c>
      <c r="D973" s="7">
        <v>-323686</v>
      </c>
      <c r="E973" t="s">
        <v>36</v>
      </c>
      <c r="F973" s="1">
        <v>96914</v>
      </c>
      <c r="G973" s="1">
        <v>100018</v>
      </c>
      <c r="H973" t="s">
        <v>49</v>
      </c>
      <c r="I973" t="s">
        <v>6561</v>
      </c>
      <c r="J973" s="8"/>
      <c r="K973" t="s">
        <v>6562</v>
      </c>
      <c r="O973" s="6"/>
      <c r="P973" s="6"/>
      <c r="Q973" s="6"/>
      <c r="R973" s="9" t="e">
        <v>#N/A</v>
      </c>
      <c r="S973" s="8"/>
      <c r="U973" s="8"/>
      <c r="V973" s="26">
        <v>286</v>
      </c>
      <c r="W973" s="26">
        <v>388</v>
      </c>
      <c r="X973" s="26">
        <v>296</v>
      </c>
      <c r="Y973" s="26">
        <v>327</v>
      </c>
      <c r="Z973" s="26">
        <f t="shared" si="77"/>
        <v>308.428</v>
      </c>
      <c r="AA973" s="26">
        <f t="shared" si="77"/>
        <v>386.45850000000002</v>
      </c>
      <c r="AB973" s="26"/>
      <c r="AC973" s="26">
        <f t="shared" si="74"/>
        <v>347.44325000000003</v>
      </c>
      <c r="AD973" s="10">
        <f t="shared" si="75"/>
        <v>1.2499334459802909</v>
      </c>
      <c r="AE973" s="11">
        <f t="shared" si="78"/>
        <v>0.32537975479328779</v>
      </c>
      <c r="AF973" s="3"/>
    </row>
    <row r="974" spans="1:33" x14ac:dyDescent="0.2">
      <c r="A974" s="6" t="s">
        <v>6563</v>
      </c>
      <c r="C974" s="1">
        <f t="shared" si="76"/>
        <v>1005</v>
      </c>
      <c r="D974" s="7">
        <v>-430251</v>
      </c>
      <c r="E974" t="s">
        <v>98</v>
      </c>
      <c r="F974" s="1">
        <v>524310</v>
      </c>
      <c r="G974" s="1">
        <v>525314</v>
      </c>
      <c r="H974" t="s">
        <v>49</v>
      </c>
      <c r="I974" t="s">
        <v>6564</v>
      </c>
      <c r="J974" s="8"/>
      <c r="K974" t="s">
        <v>6565</v>
      </c>
      <c r="L974" t="s">
        <v>4652</v>
      </c>
      <c r="N974" t="s">
        <v>4652</v>
      </c>
      <c r="O974" s="6" t="s">
        <v>4653</v>
      </c>
      <c r="P974" s="6" t="s">
        <v>4652</v>
      </c>
      <c r="Q974" s="6" t="s">
        <v>55</v>
      </c>
      <c r="R974" s="9" t="s">
        <v>6566</v>
      </c>
      <c r="S974" s="8" t="s">
        <v>44</v>
      </c>
      <c r="U974" s="8"/>
      <c r="V974" s="26">
        <v>321</v>
      </c>
      <c r="W974" s="26">
        <v>298</v>
      </c>
      <c r="X974" s="26">
        <v>296</v>
      </c>
      <c r="Y974" s="26">
        <v>438</v>
      </c>
      <c r="Z974" s="26">
        <f t="shared" si="77"/>
        <v>325.928</v>
      </c>
      <c r="AA974" s="26">
        <f t="shared" si="77"/>
        <v>406.44900000000001</v>
      </c>
      <c r="AB974" s="26"/>
      <c r="AC974" s="26">
        <f t="shared" ref="AC974:AC1037" si="79">AVERAGE(Z974:AA974)</f>
        <v>366.18849999999998</v>
      </c>
      <c r="AD974" s="10">
        <f t="shared" ref="AD974:AD1037" si="80">LOG(AA974/Z974,2)/(AE$2+AE$3*(AVERAGE(Z974:AA974)^AE$4))</f>
        <v>1.2488527467598669</v>
      </c>
      <c r="AE974" s="11">
        <f t="shared" si="78"/>
        <v>0.31852104138386944</v>
      </c>
      <c r="AF974" s="3"/>
    </row>
    <row r="975" spans="1:33" x14ac:dyDescent="0.2">
      <c r="A975" s="6" t="s">
        <v>6567</v>
      </c>
      <c r="C975" s="1">
        <f t="shared" si="76"/>
        <v>1278</v>
      </c>
      <c r="D975" s="7">
        <v>-61207</v>
      </c>
      <c r="E975" t="s">
        <v>149</v>
      </c>
      <c r="F975" s="1">
        <v>732211</v>
      </c>
      <c r="G975" s="1">
        <v>730934</v>
      </c>
      <c r="H975" t="s">
        <v>37</v>
      </c>
      <c r="I975" t="s">
        <v>6568</v>
      </c>
      <c r="J975" s="8"/>
      <c r="K975" t="s">
        <v>6569</v>
      </c>
      <c r="L975" t="s">
        <v>6570</v>
      </c>
      <c r="M975" t="s">
        <v>6571</v>
      </c>
      <c r="N975" t="s">
        <v>6571</v>
      </c>
      <c r="O975" s="6" t="s">
        <v>6572</v>
      </c>
      <c r="P975" s="6" t="s">
        <v>6571</v>
      </c>
      <c r="Q975" s="6" t="s">
        <v>6570</v>
      </c>
      <c r="R975" s="9" t="s">
        <v>6573</v>
      </c>
      <c r="S975" s="8" t="s">
        <v>55</v>
      </c>
      <c r="U975" s="8"/>
      <c r="V975" s="26">
        <v>9</v>
      </c>
      <c r="W975" s="26">
        <v>42</v>
      </c>
      <c r="X975" s="26">
        <v>20</v>
      </c>
      <c r="Y975" s="26">
        <v>25</v>
      </c>
      <c r="Z975" s="26">
        <f t="shared" si="77"/>
        <v>16.61</v>
      </c>
      <c r="AA975" s="26">
        <f t="shared" si="77"/>
        <v>36.637500000000003</v>
      </c>
      <c r="AB975" s="26"/>
      <c r="AC975" s="26">
        <f t="shared" si="79"/>
        <v>26.623750000000001</v>
      </c>
      <c r="AD975" s="10">
        <f t="shared" si="80"/>
        <v>1.2454949394670118</v>
      </c>
      <c r="AE975" s="11">
        <f t="shared" si="78"/>
        <v>1.1412689896145278</v>
      </c>
      <c r="AF975" s="3"/>
    </row>
    <row r="976" spans="1:33" x14ac:dyDescent="0.2">
      <c r="A976" s="6" t="s">
        <v>6574</v>
      </c>
      <c r="C976" s="1">
        <f t="shared" si="76"/>
        <v>2235</v>
      </c>
      <c r="D976" s="7">
        <v>73778</v>
      </c>
      <c r="E976" t="s">
        <v>89</v>
      </c>
      <c r="F976" s="1">
        <v>301140</v>
      </c>
      <c r="G976" s="1">
        <v>298906</v>
      </c>
      <c r="H976" t="s">
        <v>37</v>
      </c>
      <c r="I976" t="s">
        <v>6575</v>
      </c>
      <c r="J976" s="8"/>
      <c r="K976" t="s">
        <v>6576</v>
      </c>
      <c r="L976" t="s">
        <v>6577</v>
      </c>
      <c r="M976" t="s">
        <v>6578</v>
      </c>
      <c r="N976" t="s">
        <v>6578</v>
      </c>
      <c r="O976" s="6" t="s">
        <v>6579</v>
      </c>
      <c r="P976" s="6" t="s">
        <v>6578</v>
      </c>
      <c r="Q976" s="6" t="s">
        <v>6577</v>
      </c>
      <c r="R976" s="9" t="s">
        <v>6580</v>
      </c>
      <c r="S976" s="8" t="s">
        <v>55</v>
      </c>
      <c r="U976" s="8"/>
      <c r="V976" s="26">
        <v>2009</v>
      </c>
      <c r="W976" s="26">
        <v>2245</v>
      </c>
      <c r="X976" s="26">
        <v>1630</v>
      </c>
      <c r="Y976" s="26">
        <v>1801</v>
      </c>
      <c r="Z976" s="26">
        <f t="shared" si="77"/>
        <v>1910.9650000000001</v>
      </c>
      <c r="AA976" s="26">
        <f t="shared" si="77"/>
        <v>2177.9854999999998</v>
      </c>
      <c r="AB976" s="26"/>
      <c r="AC976" s="26">
        <f t="shared" si="79"/>
        <v>2044.47525</v>
      </c>
      <c r="AD976" s="10">
        <f t="shared" si="80"/>
        <v>1.2442005084790448</v>
      </c>
      <c r="AE976" s="11">
        <f t="shared" si="78"/>
        <v>0.18869299421649596</v>
      </c>
      <c r="AF976" s="3"/>
      <c r="AG976" s="2">
        <v>0</v>
      </c>
    </row>
    <row r="977" spans="1:34" x14ac:dyDescent="0.2">
      <c r="A977" s="6" t="s">
        <v>6581</v>
      </c>
      <c r="C977" s="1">
        <f t="shared" si="76"/>
        <v>1863</v>
      </c>
      <c r="D977" s="7">
        <v>80283</v>
      </c>
      <c r="E977" t="s">
        <v>48</v>
      </c>
      <c r="F977" s="1">
        <v>296729</v>
      </c>
      <c r="G977" s="1">
        <v>298591</v>
      </c>
      <c r="H977" t="s">
        <v>49</v>
      </c>
      <c r="I977" t="s">
        <v>6582</v>
      </c>
      <c r="J977" s="8"/>
      <c r="K977" t="s">
        <v>6583</v>
      </c>
      <c r="L977" t="s">
        <v>6584</v>
      </c>
      <c r="M977" t="s">
        <v>6585</v>
      </c>
      <c r="N977" t="s">
        <v>6585</v>
      </c>
      <c r="O977" s="6" t="s">
        <v>6586</v>
      </c>
      <c r="P977" s="6" t="s">
        <v>6585</v>
      </c>
      <c r="Q977" s="6" t="s">
        <v>6584</v>
      </c>
      <c r="R977" s="9" t="s">
        <v>6587</v>
      </c>
      <c r="S977" s="8" t="s">
        <v>55</v>
      </c>
      <c r="U977" s="8"/>
      <c r="V977" s="26">
        <v>332</v>
      </c>
      <c r="W977" s="26">
        <v>368</v>
      </c>
      <c r="X977" s="26">
        <v>315</v>
      </c>
      <c r="Y977" s="26">
        <v>409</v>
      </c>
      <c r="Z977" s="26">
        <f t="shared" si="77"/>
        <v>341.98249999999996</v>
      </c>
      <c r="AA977" s="26">
        <f t="shared" si="77"/>
        <v>424.46950000000004</v>
      </c>
      <c r="AB977" s="26"/>
      <c r="AC977" s="26">
        <f t="shared" si="79"/>
        <v>383.226</v>
      </c>
      <c r="AD977" s="10">
        <f t="shared" si="80"/>
        <v>1.2438100957615397</v>
      </c>
      <c r="AE977" s="11">
        <f t="shared" si="78"/>
        <v>0.31173839241244367</v>
      </c>
      <c r="AF977" s="3"/>
    </row>
    <row r="978" spans="1:34" x14ac:dyDescent="0.2">
      <c r="A978" s="6" t="s">
        <v>6588</v>
      </c>
      <c r="B978" t="s">
        <v>6589</v>
      </c>
      <c r="C978" s="1">
        <f t="shared" si="76"/>
        <v>1314</v>
      </c>
      <c r="D978" s="7">
        <v>-964843</v>
      </c>
      <c r="E978" t="s">
        <v>66</v>
      </c>
      <c r="F978" s="1">
        <v>85422</v>
      </c>
      <c r="G978" s="1">
        <v>84109</v>
      </c>
      <c r="H978" t="s">
        <v>37</v>
      </c>
      <c r="I978" t="s">
        <v>6590</v>
      </c>
      <c r="J978" s="8"/>
      <c r="K978" t="s">
        <v>6591</v>
      </c>
      <c r="L978" t="s">
        <v>6589</v>
      </c>
      <c r="M978" t="s">
        <v>6592</v>
      </c>
      <c r="N978" t="s">
        <v>6592</v>
      </c>
      <c r="O978" s="6" t="s">
        <v>6593</v>
      </c>
      <c r="P978" s="6" t="s">
        <v>6592</v>
      </c>
      <c r="Q978" s="6" t="s">
        <v>6589</v>
      </c>
      <c r="R978" s="9" t="s">
        <v>6594</v>
      </c>
      <c r="S978" s="8" t="s">
        <v>55</v>
      </c>
      <c r="U978" s="8"/>
      <c r="V978" s="26">
        <v>14</v>
      </c>
      <c r="W978" s="26">
        <v>47</v>
      </c>
      <c r="X978" s="26">
        <v>30</v>
      </c>
      <c r="Y978" s="26">
        <v>40</v>
      </c>
      <c r="Z978" s="26">
        <f t="shared" si="77"/>
        <v>24.664999999999999</v>
      </c>
      <c r="AA978" s="26">
        <f t="shared" si="77"/>
        <v>47.92</v>
      </c>
      <c r="AB978" s="26"/>
      <c r="AC978" s="26">
        <f t="shared" si="79"/>
        <v>36.292500000000004</v>
      </c>
      <c r="AD978" s="10">
        <f t="shared" si="80"/>
        <v>1.2426747054860106</v>
      </c>
      <c r="AE978" s="11">
        <f t="shared" si="78"/>
        <v>0.95816262079429348</v>
      </c>
      <c r="AF978" s="3"/>
      <c r="AG978" s="2">
        <v>0</v>
      </c>
      <c r="AH978" s="2">
        <v>-2</v>
      </c>
    </row>
    <row r="979" spans="1:34" x14ac:dyDescent="0.2">
      <c r="A979" s="6" t="s">
        <v>6595</v>
      </c>
      <c r="C979" s="1">
        <f t="shared" si="76"/>
        <v>1725</v>
      </c>
      <c r="D979" s="7">
        <v>340791</v>
      </c>
      <c r="E979" t="s">
        <v>74</v>
      </c>
      <c r="F979" s="1">
        <v>1328835</v>
      </c>
      <c r="G979" s="1">
        <v>1327111</v>
      </c>
      <c r="H979" t="s">
        <v>37</v>
      </c>
      <c r="I979" t="s">
        <v>6596</v>
      </c>
      <c r="J979" s="8"/>
      <c r="K979" t="s">
        <v>6597</v>
      </c>
      <c r="L979" t="s">
        <v>6598</v>
      </c>
      <c r="M979" t="s">
        <v>6599</v>
      </c>
      <c r="N979" t="s">
        <v>6599</v>
      </c>
      <c r="O979" s="6" t="s">
        <v>6600</v>
      </c>
      <c r="P979" s="6" t="s">
        <v>6599</v>
      </c>
      <c r="Q979" s="6" t="s">
        <v>6598</v>
      </c>
      <c r="R979" s="9" t="s">
        <v>6601</v>
      </c>
      <c r="S979" s="8" t="s">
        <v>55</v>
      </c>
      <c r="U979" s="8"/>
      <c r="V979" s="26">
        <v>3</v>
      </c>
      <c r="W979" s="26">
        <v>23</v>
      </c>
      <c r="X979" s="26">
        <v>9</v>
      </c>
      <c r="Y979" s="26">
        <v>17</v>
      </c>
      <c r="Z979" s="26">
        <f t="shared" si="77"/>
        <v>7.4995000000000003</v>
      </c>
      <c r="AA979" s="26">
        <f t="shared" si="77"/>
        <v>22.453499999999998</v>
      </c>
      <c r="AB979" s="26"/>
      <c r="AC979" s="26">
        <f t="shared" si="79"/>
        <v>14.9765</v>
      </c>
      <c r="AD979" s="10">
        <f t="shared" si="80"/>
        <v>1.2413364004923486</v>
      </c>
      <c r="AE979" s="11">
        <f t="shared" si="78"/>
        <v>1.5820740286386377</v>
      </c>
      <c r="AF979" s="3"/>
    </row>
    <row r="980" spans="1:34" x14ac:dyDescent="0.2">
      <c r="A980" s="6" t="s">
        <v>6602</v>
      </c>
      <c r="C980" s="1">
        <f t="shared" si="76"/>
        <v>3213</v>
      </c>
      <c r="D980" s="7">
        <v>257644</v>
      </c>
      <c r="E980" t="s">
        <v>149</v>
      </c>
      <c r="F980" s="1">
        <v>1052030</v>
      </c>
      <c r="G980" s="1">
        <v>1048818</v>
      </c>
      <c r="H980" t="s">
        <v>37</v>
      </c>
      <c r="I980" t="s">
        <v>6603</v>
      </c>
      <c r="J980" s="8"/>
      <c r="K980" t="s">
        <v>6604</v>
      </c>
      <c r="L980" t="s">
        <v>6605</v>
      </c>
      <c r="M980" t="s">
        <v>6605</v>
      </c>
      <c r="N980" t="s">
        <v>6605</v>
      </c>
      <c r="O980" s="6" t="s">
        <v>6606</v>
      </c>
      <c r="P980" s="6" t="s">
        <v>6605</v>
      </c>
      <c r="Q980" s="6" t="s">
        <v>55</v>
      </c>
      <c r="R980" s="9" t="s">
        <v>6607</v>
      </c>
      <c r="S980" s="8" t="s">
        <v>55</v>
      </c>
      <c r="U980" s="8"/>
      <c r="V980" s="26">
        <v>308</v>
      </c>
      <c r="W980" s="26">
        <v>370</v>
      </c>
      <c r="X980" s="26">
        <v>265</v>
      </c>
      <c r="Y980" s="26">
        <v>329</v>
      </c>
      <c r="Z980" s="26">
        <f t="shared" si="77"/>
        <v>302.20749999999998</v>
      </c>
      <c r="AA980" s="26">
        <f t="shared" si="77"/>
        <v>378.62950000000001</v>
      </c>
      <c r="AB980" s="26"/>
      <c r="AC980" s="26">
        <f t="shared" si="79"/>
        <v>340.41849999999999</v>
      </c>
      <c r="AD980" s="10">
        <f t="shared" si="80"/>
        <v>1.2394504088201954</v>
      </c>
      <c r="AE980" s="11">
        <f t="shared" si="78"/>
        <v>0.32524735464299176</v>
      </c>
      <c r="AF980" s="3"/>
    </row>
    <row r="981" spans="1:34" x14ac:dyDescent="0.2">
      <c r="A981" s="6" t="s">
        <v>6608</v>
      </c>
      <c r="C981" s="1">
        <f t="shared" si="76"/>
        <v>4365</v>
      </c>
      <c r="D981" s="7">
        <v>576710</v>
      </c>
      <c r="E981" t="s">
        <v>328</v>
      </c>
      <c r="F981" s="1">
        <v>639675</v>
      </c>
      <c r="G981" s="1">
        <v>635311</v>
      </c>
      <c r="H981" t="s">
        <v>37</v>
      </c>
      <c r="I981" t="s">
        <v>6609</v>
      </c>
      <c r="J981" s="8"/>
      <c r="K981" t="s">
        <v>6610</v>
      </c>
      <c r="L981" t="s">
        <v>6611</v>
      </c>
      <c r="M981" t="s">
        <v>6612</v>
      </c>
      <c r="N981" t="s">
        <v>6612</v>
      </c>
      <c r="O981" s="6" t="s">
        <v>6613</v>
      </c>
      <c r="P981" s="6" t="s">
        <v>6612</v>
      </c>
      <c r="Q981" s="6" t="s">
        <v>6611</v>
      </c>
      <c r="R981" s="9" t="s">
        <v>6614</v>
      </c>
      <c r="S981" s="8" t="s">
        <v>55</v>
      </c>
      <c r="U981" s="8"/>
      <c r="V981" s="26">
        <v>1</v>
      </c>
      <c r="W981" s="26">
        <v>23</v>
      </c>
      <c r="X981" s="26">
        <v>9</v>
      </c>
      <c r="Y981" s="26">
        <v>14</v>
      </c>
      <c r="Z981" s="26">
        <f t="shared" si="77"/>
        <v>6.4995000000000003</v>
      </c>
      <c r="AA981" s="26">
        <f t="shared" si="77"/>
        <v>20.697000000000003</v>
      </c>
      <c r="AB981" s="26"/>
      <c r="AC981" s="26">
        <f t="shared" si="79"/>
        <v>13.598250000000002</v>
      </c>
      <c r="AD981" s="10">
        <f t="shared" si="80"/>
        <v>1.2392549657038825</v>
      </c>
      <c r="AE981" s="11">
        <f t="shared" si="78"/>
        <v>1.6710210238905747</v>
      </c>
      <c r="AF981" s="3"/>
    </row>
    <row r="982" spans="1:34" x14ac:dyDescent="0.2">
      <c r="A982" s="6" t="s">
        <v>6615</v>
      </c>
      <c r="C982" s="1">
        <f t="shared" si="76"/>
        <v>3372</v>
      </c>
      <c r="D982" s="7">
        <v>-575404</v>
      </c>
      <c r="E982" t="s">
        <v>74</v>
      </c>
      <c r="F982" s="1">
        <v>413463</v>
      </c>
      <c r="G982" s="1">
        <v>410092</v>
      </c>
      <c r="H982" t="s">
        <v>37</v>
      </c>
      <c r="I982" t="s">
        <v>6616</v>
      </c>
      <c r="J982" s="8"/>
      <c r="K982" t="s">
        <v>6617</v>
      </c>
      <c r="L982" t="s">
        <v>6618</v>
      </c>
      <c r="M982" t="s">
        <v>6619</v>
      </c>
      <c r="N982" t="s">
        <v>6620</v>
      </c>
      <c r="O982" s="6" t="s">
        <v>6621</v>
      </c>
      <c r="P982" s="6" t="s">
        <v>6620</v>
      </c>
      <c r="Q982" s="12" t="s">
        <v>6622</v>
      </c>
      <c r="R982" s="9" t="s">
        <v>6623</v>
      </c>
      <c r="S982" s="8" t="s">
        <v>55</v>
      </c>
      <c r="U982" s="8"/>
      <c r="V982" s="26">
        <v>12</v>
      </c>
      <c r="W982" s="26">
        <v>20</v>
      </c>
      <c r="X982" s="26">
        <v>14</v>
      </c>
      <c r="Y982" s="26">
        <v>39</v>
      </c>
      <c r="Z982" s="26">
        <f t="shared" si="77"/>
        <v>14.777000000000001</v>
      </c>
      <c r="AA982" s="26">
        <f t="shared" si="77"/>
        <v>33.834500000000006</v>
      </c>
      <c r="AB982" s="26"/>
      <c r="AC982" s="26">
        <f t="shared" si="79"/>
        <v>24.305750000000003</v>
      </c>
      <c r="AD982" s="10">
        <f t="shared" si="80"/>
        <v>1.2388417406857912</v>
      </c>
      <c r="AE982" s="11">
        <f t="shared" si="78"/>
        <v>1.1951416629684992</v>
      </c>
      <c r="AF982" s="3"/>
    </row>
    <row r="983" spans="1:34" x14ac:dyDescent="0.2">
      <c r="A983" s="6" t="s">
        <v>6624</v>
      </c>
      <c r="C983" s="1">
        <f t="shared" si="76"/>
        <v>708</v>
      </c>
      <c r="D983" s="7">
        <v>-12526</v>
      </c>
      <c r="E983" t="s">
        <v>98</v>
      </c>
      <c r="F983" s="1">
        <v>942183</v>
      </c>
      <c r="G983" s="1">
        <v>942890</v>
      </c>
      <c r="H983" t="s">
        <v>49</v>
      </c>
      <c r="I983" t="s">
        <v>6625</v>
      </c>
      <c r="J983" s="8"/>
      <c r="K983" t="s">
        <v>6626</v>
      </c>
      <c r="L983" t="s">
        <v>6627</v>
      </c>
      <c r="M983" t="s">
        <v>6627</v>
      </c>
      <c r="N983" t="s">
        <v>6627</v>
      </c>
      <c r="O983" s="6" t="s">
        <v>6628</v>
      </c>
      <c r="P983" s="6" t="s">
        <v>6627</v>
      </c>
      <c r="Q983" s="6" t="s">
        <v>55</v>
      </c>
      <c r="R983" s="9" t="s">
        <v>6629</v>
      </c>
      <c r="S983" s="8" t="s">
        <v>55</v>
      </c>
      <c r="U983" s="8"/>
      <c r="V983" s="26">
        <v>577</v>
      </c>
      <c r="W983" s="26">
        <v>754</v>
      </c>
      <c r="X983" s="26">
        <v>529</v>
      </c>
      <c r="Y983" s="26">
        <v>546</v>
      </c>
      <c r="Z983" s="26">
        <f t="shared" si="77"/>
        <v>583.35950000000003</v>
      </c>
      <c r="AA983" s="26">
        <f t="shared" si="77"/>
        <v>697.68299999999999</v>
      </c>
      <c r="AB983" s="26"/>
      <c r="AC983" s="26">
        <f t="shared" si="79"/>
        <v>640.52125000000001</v>
      </c>
      <c r="AD983" s="10">
        <f t="shared" si="80"/>
        <v>1.2376158088765166</v>
      </c>
      <c r="AE983" s="11">
        <f t="shared" si="78"/>
        <v>0.25818645088372089</v>
      </c>
      <c r="AF983" s="3"/>
    </row>
    <row r="984" spans="1:34" x14ac:dyDescent="0.2">
      <c r="A984" s="6" t="s">
        <v>6630</v>
      </c>
      <c r="C984" s="1">
        <f t="shared" si="76"/>
        <v>678</v>
      </c>
      <c r="D984" s="7">
        <v>-368592</v>
      </c>
      <c r="E984" t="s">
        <v>66</v>
      </c>
      <c r="F984" s="1">
        <v>680678</v>
      </c>
      <c r="G984" s="1">
        <v>681355</v>
      </c>
      <c r="H984" t="s">
        <v>49</v>
      </c>
      <c r="I984" t="s">
        <v>6631</v>
      </c>
      <c r="J984" s="8"/>
      <c r="K984" t="s">
        <v>6632</v>
      </c>
      <c r="L984" t="s">
        <v>6633</v>
      </c>
      <c r="M984" t="s">
        <v>6634</v>
      </c>
      <c r="N984" t="s">
        <v>6634</v>
      </c>
      <c r="O984" s="6" t="s">
        <v>6635</v>
      </c>
      <c r="P984" s="6" t="s">
        <v>6634</v>
      </c>
      <c r="Q984" s="6" t="s">
        <v>6633</v>
      </c>
      <c r="R984" s="9" t="s">
        <v>6636</v>
      </c>
      <c r="S984" s="8" t="s">
        <v>55</v>
      </c>
      <c r="U984" s="8"/>
      <c r="V984" s="26">
        <v>15990</v>
      </c>
      <c r="W984" s="26">
        <v>17190</v>
      </c>
      <c r="X984" s="26">
        <v>14572</v>
      </c>
      <c r="Y984" s="26">
        <v>15592</v>
      </c>
      <c r="Z984" s="26">
        <f t="shared" si="77"/>
        <v>16090.745999999999</v>
      </c>
      <c r="AA984" s="26">
        <f t="shared" si="77"/>
        <v>17725.116000000002</v>
      </c>
      <c r="AB984" s="26"/>
      <c r="AC984" s="26">
        <f t="shared" si="79"/>
        <v>16907.931</v>
      </c>
      <c r="AD984" s="10">
        <f t="shared" si="80"/>
        <v>1.2365942320030261</v>
      </c>
      <c r="AE984" s="11">
        <f t="shared" si="78"/>
        <v>0.13956385513467517</v>
      </c>
      <c r="AF984" s="3"/>
    </row>
    <row r="985" spans="1:34" x14ac:dyDescent="0.2">
      <c r="A985" s="6" t="s">
        <v>6637</v>
      </c>
      <c r="C985" s="1">
        <f t="shared" si="76"/>
        <v>516</v>
      </c>
      <c r="D985" s="7">
        <v>369043</v>
      </c>
      <c r="E985" t="s">
        <v>89</v>
      </c>
      <c r="F985" s="1">
        <v>595030</v>
      </c>
      <c r="G985" s="1">
        <v>595545</v>
      </c>
      <c r="H985" t="s">
        <v>49</v>
      </c>
      <c r="I985" t="s">
        <v>6638</v>
      </c>
      <c r="J985" s="8"/>
      <c r="K985" t="s">
        <v>6639</v>
      </c>
      <c r="L985" t="s">
        <v>6640</v>
      </c>
      <c r="M985" t="s">
        <v>6641</v>
      </c>
      <c r="N985" t="s">
        <v>6641</v>
      </c>
      <c r="O985" s="6" t="s">
        <v>6642</v>
      </c>
      <c r="P985" s="6" t="s">
        <v>6641</v>
      </c>
      <c r="Q985" s="6" t="s">
        <v>6640</v>
      </c>
      <c r="R985" s="9" t="s">
        <v>6643</v>
      </c>
      <c r="S985" s="8" t="s">
        <v>55</v>
      </c>
      <c r="U985" s="8"/>
      <c r="V985" s="26">
        <v>125</v>
      </c>
      <c r="W985" s="26">
        <v>191</v>
      </c>
      <c r="X985" s="26">
        <v>105</v>
      </c>
      <c r="Y985" s="26">
        <v>123</v>
      </c>
      <c r="Z985" s="26">
        <f t="shared" si="77"/>
        <v>121.8275</v>
      </c>
      <c r="AA985" s="26">
        <f t="shared" si="77"/>
        <v>168.51650000000001</v>
      </c>
      <c r="AB985" s="26"/>
      <c r="AC985" s="26">
        <f t="shared" si="79"/>
        <v>145.172</v>
      </c>
      <c r="AD985" s="10">
        <f t="shared" si="80"/>
        <v>1.2351032967987363</v>
      </c>
      <c r="AE985" s="11">
        <f t="shared" si="78"/>
        <v>0.46805002918193317</v>
      </c>
      <c r="AF985" s="3"/>
    </row>
    <row r="986" spans="1:34" x14ac:dyDescent="0.2">
      <c r="A986" s="6" t="s">
        <v>6644</v>
      </c>
      <c r="C986" s="1">
        <f t="shared" si="76"/>
        <v>957</v>
      </c>
      <c r="D986" s="7">
        <v>-736289</v>
      </c>
      <c r="E986" t="s">
        <v>149</v>
      </c>
      <c r="F986" s="1">
        <v>56969</v>
      </c>
      <c r="G986" s="1">
        <v>56013</v>
      </c>
      <c r="H986" t="s">
        <v>37</v>
      </c>
      <c r="I986" t="s">
        <v>6645</v>
      </c>
      <c r="J986" s="8"/>
      <c r="K986" t="s">
        <v>6646</v>
      </c>
      <c r="L986" t="s">
        <v>6647</v>
      </c>
      <c r="M986" t="s">
        <v>6648</v>
      </c>
      <c r="N986" t="s">
        <v>6648</v>
      </c>
      <c r="O986" s="6" t="s">
        <v>6649</v>
      </c>
      <c r="P986" s="6" t="s">
        <v>6648</v>
      </c>
      <c r="Q986" s="6" t="s">
        <v>55</v>
      </c>
      <c r="R986" s="9" t="s">
        <v>6650</v>
      </c>
      <c r="S986" s="8" t="s">
        <v>55</v>
      </c>
      <c r="U986" s="8"/>
      <c r="V986" s="26">
        <v>16</v>
      </c>
      <c r="W986" s="26">
        <v>42</v>
      </c>
      <c r="X986" s="26">
        <v>29</v>
      </c>
      <c r="Y986" s="26">
        <v>45</v>
      </c>
      <c r="Z986" s="26">
        <f t="shared" si="77"/>
        <v>25.109500000000001</v>
      </c>
      <c r="AA986" s="26">
        <f t="shared" si="77"/>
        <v>48.347499999999997</v>
      </c>
      <c r="AB986" s="26"/>
      <c r="AC986" s="26">
        <f t="shared" si="79"/>
        <v>36.728499999999997</v>
      </c>
      <c r="AD986" s="10">
        <f t="shared" si="80"/>
        <v>1.2339559393223072</v>
      </c>
      <c r="AE986" s="11">
        <f t="shared" si="78"/>
        <v>0.94520799051554372</v>
      </c>
      <c r="AF986" s="3"/>
    </row>
    <row r="987" spans="1:34" x14ac:dyDescent="0.2">
      <c r="A987" s="6" t="s">
        <v>6651</v>
      </c>
      <c r="B987" t="s">
        <v>6652</v>
      </c>
      <c r="C987" s="1">
        <f t="shared" si="76"/>
        <v>2529</v>
      </c>
      <c r="D987" s="7">
        <v>288431</v>
      </c>
      <c r="E987" t="s">
        <v>48</v>
      </c>
      <c r="F987" s="1">
        <v>507072</v>
      </c>
      <c r="G987" s="1">
        <v>504544</v>
      </c>
      <c r="H987" t="s">
        <v>37</v>
      </c>
      <c r="I987" t="s">
        <v>6653</v>
      </c>
      <c r="J987" s="8"/>
      <c r="K987" t="s">
        <v>6654</v>
      </c>
      <c r="L987" t="s">
        <v>6652</v>
      </c>
      <c r="M987" t="s">
        <v>6655</v>
      </c>
      <c r="N987" t="s">
        <v>6655</v>
      </c>
      <c r="O987" s="6" t="s">
        <v>6656</v>
      </c>
      <c r="P987" s="6" t="s">
        <v>6655</v>
      </c>
      <c r="Q987" s="6" t="s">
        <v>6652</v>
      </c>
      <c r="R987" s="9" t="s">
        <v>6657</v>
      </c>
      <c r="S987" s="8" t="s">
        <v>55</v>
      </c>
      <c r="U987" s="8"/>
      <c r="V987" s="26">
        <v>16</v>
      </c>
      <c r="W987" s="26">
        <v>36</v>
      </c>
      <c r="X987" s="26">
        <v>11</v>
      </c>
      <c r="Y987" s="26">
        <v>26</v>
      </c>
      <c r="Z987" s="26">
        <f t="shared" si="77"/>
        <v>15.1105</v>
      </c>
      <c r="AA987" s="26">
        <f t="shared" si="77"/>
        <v>34.222999999999999</v>
      </c>
      <c r="AB987" s="26"/>
      <c r="AC987" s="26">
        <f t="shared" si="79"/>
        <v>24.66675</v>
      </c>
      <c r="AD987" s="10">
        <f t="shared" si="80"/>
        <v>1.232794766095094</v>
      </c>
      <c r="AE987" s="11">
        <f t="shared" si="78"/>
        <v>1.1794148330601568</v>
      </c>
      <c r="AF987" s="3"/>
      <c r="AG987" s="2">
        <v>0</v>
      </c>
    </row>
    <row r="988" spans="1:34" x14ac:dyDescent="0.2">
      <c r="A988" s="6" t="s">
        <v>6658</v>
      </c>
      <c r="B988" t="s">
        <v>6659</v>
      </c>
      <c r="C988" s="1">
        <f t="shared" si="76"/>
        <v>1938</v>
      </c>
      <c r="D988" s="7">
        <v>714394</v>
      </c>
      <c r="E988" t="s">
        <v>48</v>
      </c>
      <c r="F988" s="1">
        <v>932739</v>
      </c>
      <c r="G988" s="1">
        <v>930802</v>
      </c>
      <c r="H988" t="s">
        <v>37</v>
      </c>
      <c r="I988" t="s">
        <v>6660</v>
      </c>
      <c r="J988" s="8"/>
      <c r="K988" t="s">
        <v>6661</v>
      </c>
      <c r="L988" t="s">
        <v>6659</v>
      </c>
      <c r="M988" t="s">
        <v>6662</v>
      </c>
      <c r="N988" t="s">
        <v>6662</v>
      </c>
      <c r="O988" s="6" t="s">
        <v>6663</v>
      </c>
      <c r="P988" s="6" t="s">
        <v>6662</v>
      </c>
      <c r="Q988" s="6" t="s">
        <v>6659</v>
      </c>
      <c r="R988" s="9" t="s">
        <v>6664</v>
      </c>
      <c r="S988" s="8" t="s">
        <v>55</v>
      </c>
      <c r="U988" s="8"/>
      <c r="V988" s="26">
        <v>201</v>
      </c>
      <c r="W988" s="26">
        <v>319</v>
      </c>
      <c r="X988" s="26">
        <v>196</v>
      </c>
      <c r="Y988" s="26">
        <v>191</v>
      </c>
      <c r="Z988" s="26">
        <f t="shared" si="77"/>
        <v>210.37799999999999</v>
      </c>
      <c r="AA988" s="26">
        <f t="shared" si="77"/>
        <v>272.33050000000003</v>
      </c>
      <c r="AB988" s="26"/>
      <c r="AC988" s="26">
        <f t="shared" si="79"/>
        <v>241.35425000000001</v>
      </c>
      <c r="AD988" s="10">
        <f t="shared" si="80"/>
        <v>1.232768268954066</v>
      </c>
      <c r="AE988" s="11">
        <f t="shared" si="78"/>
        <v>0.37237472329274429</v>
      </c>
      <c r="AF988" s="3"/>
    </row>
    <row r="989" spans="1:34" x14ac:dyDescent="0.2">
      <c r="A989" s="6" t="s">
        <v>6665</v>
      </c>
      <c r="C989" s="1">
        <f t="shared" si="76"/>
        <v>798</v>
      </c>
      <c r="D989" s="7">
        <v>290635</v>
      </c>
      <c r="E989" t="s">
        <v>89</v>
      </c>
      <c r="F989" s="1">
        <v>516481</v>
      </c>
      <c r="G989" s="1">
        <v>517278</v>
      </c>
      <c r="H989" t="s">
        <v>49</v>
      </c>
      <c r="I989" t="s">
        <v>6666</v>
      </c>
      <c r="J989" s="8"/>
      <c r="K989" t="s">
        <v>6667</v>
      </c>
      <c r="L989" t="s">
        <v>6668</v>
      </c>
      <c r="M989" t="s">
        <v>6669</v>
      </c>
      <c r="N989" t="s">
        <v>6669</v>
      </c>
      <c r="O989" s="6" t="s">
        <v>6670</v>
      </c>
      <c r="P989" s="6" t="s">
        <v>6669</v>
      </c>
      <c r="Q989" s="6" t="s">
        <v>6668</v>
      </c>
      <c r="R989" s="9" t="s">
        <v>6671</v>
      </c>
      <c r="S989" s="8" t="s">
        <v>55</v>
      </c>
      <c r="U989" s="8"/>
      <c r="V989" s="26">
        <v>34</v>
      </c>
      <c r="W989" s="26">
        <v>76</v>
      </c>
      <c r="X989" s="26">
        <v>40</v>
      </c>
      <c r="Y989" s="26">
        <v>50</v>
      </c>
      <c r="Z989" s="26">
        <f t="shared" si="77"/>
        <v>40.22</v>
      </c>
      <c r="AA989" s="26">
        <f t="shared" si="77"/>
        <v>68.275000000000006</v>
      </c>
      <c r="AB989" s="26"/>
      <c r="AC989" s="26">
        <f t="shared" si="79"/>
        <v>54.247500000000002</v>
      </c>
      <c r="AD989" s="10">
        <f t="shared" si="80"/>
        <v>1.2306564662202844</v>
      </c>
      <c r="AE989" s="11">
        <f t="shared" si="78"/>
        <v>0.76344432734729695</v>
      </c>
      <c r="AF989" s="3"/>
    </row>
    <row r="990" spans="1:34" x14ac:dyDescent="0.2">
      <c r="A990" s="6" t="s">
        <v>6672</v>
      </c>
      <c r="B990" t="s">
        <v>6673</v>
      </c>
      <c r="C990" s="1">
        <f t="shared" si="76"/>
        <v>1644</v>
      </c>
      <c r="D990" s="7">
        <v>135218</v>
      </c>
      <c r="E990" t="s">
        <v>141</v>
      </c>
      <c r="F990" s="1">
        <v>393759</v>
      </c>
      <c r="G990" s="1">
        <v>392116</v>
      </c>
      <c r="H990" t="s">
        <v>37</v>
      </c>
      <c r="I990" t="s">
        <v>6674</v>
      </c>
      <c r="J990" s="8"/>
      <c r="K990" t="s">
        <v>6675</v>
      </c>
      <c r="L990" t="s">
        <v>6673</v>
      </c>
      <c r="M990" t="s">
        <v>6676</v>
      </c>
      <c r="N990" t="s">
        <v>6676</v>
      </c>
      <c r="O990" s="6" t="s">
        <v>6677</v>
      </c>
      <c r="P990" s="6" t="s">
        <v>6676</v>
      </c>
      <c r="Q990" s="6" t="s">
        <v>6673</v>
      </c>
      <c r="R990" s="9" t="s">
        <v>6678</v>
      </c>
      <c r="S990" s="8" t="s">
        <v>55</v>
      </c>
      <c r="U990" s="8"/>
      <c r="V990" s="26">
        <v>573</v>
      </c>
      <c r="W990" s="26">
        <v>735</v>
      </c>
      <c r="X990" s="26">
        <v>615</v>
      </c>
      <c r="Y990" s="26">
        <v>649</v>
      </c>
      <c r="Z990" s="26">
        <f t="shared" si="77"/>
        <v>629.13249999999994</v>
      </c>
      <c r="AA990" s="26">
        <f t="shared" si="77"/>
        <v>748.48950000000002</v>
      </c>
      <c r="AB990" s="26"/>
      <c r="AC990" s="26">
        <f t="shared" si="79"/>
        <v>688.81099999999992</v>
      </c>
      <c r="AD990" s="10">
        <f t="shared" si="80"/>
        <v>1.2303489563363179</v>
      </c>
      <c r="AE990" s="11">
        <f t="shared" si="78"/>
        <v>0.25061818648686712</v>
      </c>
      <c r="AF990" s="3"/>
      <c r="AG990" s="2">
        <v>0</v>
      </c>
    </row>
    <row r="991" spans="1:34" x14ac:dyDescent="0.2">
      <c r="A991" s="6" t="s">
        <v>6679</v>
      </c>
      <c r="B991" t="s">
        <v>6680</v>
      </c>
      <c r="C991" s="1">
        <f t="shared" si="76"/>
        <v>843</v>
      </c>
      <c r="D991" s="7">
        <v>109757</v>
      </c>
      <c r="E991" t="s">
        <v>48</v>
      </c>
      <c r="F991" s="1">
        <v>327555</v>
      </c>
      <c r="G991" s="1">
        <v>326713</v>
      </c>
      <c r="H991" t="s">
        <v>37</v>
      </c>
      <c r="I991" t="s">
        <v>6681</v>
      </c>
      <c r="J991" s="8"/>
      <c r="K991" t="s">
        <v>6682</v>
      </c>
      <c r="L991" t="s">
        <v>6680</v>
      </c>
      <c r="M991" t="s">
        <v>6683</v>
      </c>
      <c r="N991" t="s">
        <v>6683</v>
      </c>
      <c r="O991" s="6" t="s">
        <v>6684</v>
      </c>
      <c r="P991" s="6" t="s">
        <v>6683</v>
      </c>
      <c r="Q991" s="6" t="s">
        <v>6680</v>
      </c>
      <c r="R991" s="9" t="s">
        <v>6685</v>
      </c>
      <c r="S991" s="8" t="s">
        <v>55</v>
      </c>
      <c r="U991" s="8"/>
      <c r="V991" s="26">
        <v>575</v>
      </c>
      <c r="W991" s="26">
        <v>716</v>
      </c>
      <c r="X991" s="26">
        <v>550</v>
      </c>
      <c r="Y991" s="26">
        <v>597</v>
      </c>
      <c r="Z991" s="26">
        <f t="shared" si="77"/>
        <v>594.02499999999998</v>
      </c>
      <c r="AA991" s="26">
        <f t="shared" si="77"/>
        <v>708.54349999999999</v>
      </c>
      <c r="AB991" s="26"/>
      <c r="AC991" s="26">
        <f t="shared" si="79"/>
        <v>651.28424999999993</v>
      </c>
      <c r="AD991" s="10">
        <f t="shared" si="80"/>
        <v>1.2258881505605381</v>
      </c>
      <c r="AE991" s="11">
        <f t="shared" si="78"/>
        <v>0.25433277879423227</v>
      </c>
      <c r="AF991" s="3"/>
      <c r="AG991" s="2">
        <v>0</v>
      </c>
    </row>
    <row r="992" spans="1:34" x14ac:dyDescent="0.2">
      <c r="A992" s="6" t="s">
        <v>6686</v>
      </c>
      <c r="C992" s="1">
        <f t="shared" si="76"/>
        <v>1842</v>
      </c>
      <c r="D992" s="7">
        <v>97837</v>
      </c>
      <c r="E992" t="s">
        <v>149</v>
      </c>
      <c r="F992" s="1">
        <v>889696</v>
      </c>
      <c r="G992" s="1">
        <v>891537</v>
      </c>
      <c r="H992" t="s">
        <v>49</v>
      </c>
      <c r="I992" t="s">
        <v>6687</v>
      </c>
      <c r="J992" s="8"/>
      <c r="K992" t="s">
        <v>6688</v>
      </c>
      <c r="L992" t="s">
        <v>6689</v>
      </c>
      <c r="M992" t="s">
        <v>6689</v>
      </c>
      <c r="N992" t="s">
        <v>6689</v>
      </c>
      <c r="O992" s="6" t="s">
        <v>6690</v>
      </c>
      <c r="P992" s="6" t="s">
        <v>6689</v>
      </c>
      <c r="Q992" s="6" t="s">
        <v>55</v>
      </c>
      <c r="R992" s="9" t="s">
        <v>6691</v>
      </c>
      <c r="S992" s="8" t="s">
        <v>55</v>
      </c>
      <c r="U992" s="8"/>
      <c r="V992" s="26">
        <v>196</v>
      </c>
      <c r="W992" s="26">
        <v>276</v>
      </c>
      <c r="X992" s="26">
        <v>176</v>
      </c>
      <c r="Y992" s="26">
        <v>200</v>
      </c>
      <c r="Z992" s="26">
        <f t="shared" si="77"/>
        <v>196.768</v>
      </c>
      <c r="AA992" s="26">
        <f t="shared" si="77"/>
        <v>256.10000000000002</v>
      </c>
      <c r="AB992" s="26"/>
      <c r="AC992" s="26">
        <f t="shared" si="79"/>
        <v>226.43400000000003</v>
      </c>
      <c r="AD992" s="10">
        <f t="shared" si="80"/>
        <v>1.2248440257274209</v>
      </c>
      <c r="AE992" s="11">
        <f t="shared" si="78"/>
        <v>0.38021163589170587</v>
      </c>
      <c r="AF992" s="3"/>
    </row>
    <row r="993" spans="1:34" x14ac:dyDescent="0.2">
      <c r="A993" s="6" t="s">
        <v>6692</v>
      </c>
      <c r="C993" s="1">
        <f t="shared" si="76"/>
        <v>390</v>
      </c>
      <c r="D993" s="7">
        <v>29421</v>
      </c>
      <c r="E993" t="s">
        <v>141</v>
      </c>
      <c r="F993" s="1">
        <v>287335</v>
      </c>
      <c r="G993" s="1">
        <v>286946</v>
      </c>
      <c r="H993" t="s">
        <v>37</v>
      </c>
      <c r="I993" t="s">
        <v>6693</v>
      </c>
      <c r="J993" s="8"/>
      <c r="K993" t="s">
        <v>6694</v>
      </c>
      <c r="L993" t="s">
        <v>6695</v>
      </c>
      <c r="M993" t="s">
        <v>6696</v>
      </c>
      <c r="N993" t="s">
        <v>6696</v>
      </c>
      <c r="O993" s="6" t="s">
        <v>6697</v>
      </c>
      <c r="P993" s="6" t="s">
        <v>6696</v>
      </c>
      <c r="Q993" s="6" t="s">
        <v>55</v>
      </c>
      <c r="R993" s="9" t="s">
        <v>6698</v>
      </c>
      <c r="S993" s="8" t="s">
        <v>55</v>
      </c>
      <c r="U993" s="8"/>
      <c r="V993" s="26">
        <v>181</v>
      </c>
      <c r="W993" s="26">
        <v>296</v>
      </c>
      <c r="X993" s="26">
        <v>256</v>
      </c>
      <c r="Y993" s="26">
        <v>256</v>
      </c>
      <c r="Z993" s="26">
        <f t="shared" si="77"/>
        <v>233.708</v>
      </c>
      <c r="AA993" s="26">
        <f t="shared" si="77"/>
        <v>298.88800000000003</v>
      </c>
      <c r="AB993" s="26"/>
      <c r="AC993" s="26">
        <f t="shared" si="79"/>
        <v>266.298</v>
      </c>
      <c r="AD993" s="10">
        <f t="shared" si="80"/>
        <v>1.2244943991547019</v>
      </c>
      <c r="AE993" s="11">
        <f t="shared" si="78"/>
        <v>0.35489785617918085</v>
      </c>
      <c r="AF993" s="3"/>
    </row>
    <row r="994" spans="1:34" x14ac:dyDescent="0.2">
      <c r="A994" s="6" t="s">
        <v>6699</v>
      </c>
      <c r="C994" s="1">
        <f t="shared" si="76"/>
        <v>654</v>
      </c>
      <c r="D994" s="7">
        <v>-117334</v>
      </c>
      <c r="E994" t="s">
        <v>74</v>
      </c>
      <c r="F994" s="1">
        <v>870174</v>
      </c>
      <c r="G994" s="1">
        <v>869521</v>
      </c>
      <c r="H994" t="s">
        <v>37</v>
      </c>
      <c r="I994" t="s">
        <v>6700</v>
      </c>
      <c r="J994" s="8"/>
      <c r="K994" t="s">
        <v>6701</v>
      </c>
      <c r="L994" t="s">
        <v>6702</v>
      </c>
      <c r="M994" t="s">
        <v>6703</v>
      </c>
      <c r="N994" t="s">
        <v>6703</v>
      </c>
      <c r="O994" s="6" t="s">
        <v>6704</v>
      </c>
      <c r="P994" s="6" t="s">
        <v>6703</v>
      </c>
      <c r="Q994" s="6" t="s">
        <v>6702</v>
      </c>
      <c r="R994" s="9" t="s">
        <v>6705</v>
      </c>
      <c r="S994" s="8" t="s">
        <v>55</v>
      </c>
      <c r="U994" s="8"/>
      <c r="V994" s="26">
        <v>26</v>
      </c>
      <c r="W994" s="26">
        <v>57</v>
      </c>
      <c r="X994" s="26">
        <v>14</v>
      </c>
      <c r="Y994" s="26">
        <v>24</v>
      </c>
      <c r="Z994" s="26">
        <f t="shared" si="77"/>
        <v>21.777000000000001</v>
      </c>
      <c r="AA994" s="26">
        <f t="shared" si="77"/>
        <v>43.552</v>
      </c>
      <c r="AB994" s="26"/>
      <c r="AC994" s="26">
        <f t="shared" si="79"/>
        <v>32.664500000000004</v>
      </c>
      <c r="AD994" s="10">
        <f t="shared" si="80"/>
        <v>1.2234892530847472</v>
      </c>
      <c r="AE994" s="11">
        <f t="shared" si="78"/>
        <v>0.99993374991200856</v>
      </c>
      <c r="AF994" s="3"/>
    </row>
    <row r="995" spans="1:34" x14ac:dyDescent="0.2">
      <c r="A995" s="6" t="s">
        <v>6706</v>
      </c>
      <c r="B995" t="s">
        <v>6707</v>
      </c>
      <c r="C995" s="1">
        <f t="shared" si="76"/>
        <v>1218</v>
      </c>
      <c r="D995" s="7">
        <v>-874622</v>
      </c>
      <c r="E995" t="s">
        <v>66</v>
      </c>
      <c r="F995" s="1">
        <v>175595</v>
      </c>
      <c r="G995" s="1">
        <v>174378</v>
      </c>
      <c r="H995" t="s">
        <v>37</v>
      </c>
      <c r="I995" t="s">
        <v>6708</v>
      </c>
      <c r="J995" s="8"/>
      <c r="K995" t="s">
        <v>6709</v>
      </c>
      <c r="L995" t="s">
        <v>6707</v>
      </c>
      <c r="M995" t="s">
        <v>6710</v>
      </c>
      <c r="N995" t="s">
        <v>6710</v>
      </c>
      <c r="O995" s="6" t="s">
        <v>6711</v>
      </c>
      <c r="P995" s="6" t="s">
        <v>6710</v>
      </c>
      <c r="Q995" s="6" t="s">
        <v>6707</v>
      </c>
      <c r="R995" s="9" t="s">
        <v>6712</v>
      </c>
      <c r="S995" s="8" t="s">
        <v>55</v>
      </c>
      <c r="U995" s="8"/>
      <c r="V995" s="26">
        <v>17</v>
      </c>
      <c r="W995" s="26">
        <v>32</v>
      </c>
      <c r="X995" s="26">
        <v>10</v>
      </c>
      <c r="Y995" s="26">
        <v>29</v>
      </c>
      <c r="Z995" s="26">
        <f t="shared" si="77"/>
        <v>15.055</v>
      </c>
      <c r="AA995" s="26">
        <f t="shared" si="77"/>
        <v>33.979500000000002</v>
      </c>
      <c r="AB995" s="26"/>
      <c r="AC995" s="26">
        <f t="shared" si="79"/>
        <v>24.517250000000001</v>
      </c>
      <c r="AD995" s="10">
        <f t="shared" si="80"/>
        <v>1.2233561122046632</v>
      </c>
      <c r="AE995" s="11">
        <f t="shared" si="78"/>
        <v>1.1744219157124083</v>
      </c>
      <c r="AF995" s="3"/>
      <c r="AH995" s="2">
        <v>3</v>
      </c>
    </row>
    <row r="996" spans="1:34" x14ac:dyDescent="0.2">
      <c r="A996" s="6" t="s">
        <v>6713</v>
      </c>
      <c r="C996" s="1">
        <f t="shared" si="76"/>
        <v>3219</v>
      </c>
      <c r="D996" s="7">
        <v>246442</v>
      </c>
      <c r="E996" t="s">
        <v>74</v>
      </c>
      <c r="F996" s="1">
        <v>1232015</v>
      </c>
      <c r="G996" s="1">
        <v>1235233</v>
      </c>
      <c r="H996" t="s">
        <v>49</v>
      </c>
      <c r="I996" t="s">
        <v>6714</v>
      </c>
      <c r="J996" s="8"/>
      <c r="K996" t="s">
        <v>6715</v>
      </c>
      <c r="L996" t="s">
        <v>6716</v>
      </c>
      <c r="M996" t="s">
        <v>6717</v>
      </c>
      <c r="N996" t="s">
        <v>6717</v>
      </c>
      <c r="O996" s="6" t="s">
        <v>6718</v>
      </c>
      <c r="P996" s="6" t="s">
        <v>6717</v>
      </c>
      <c r="Q996" s="6" t="s">
        <v>6716</v>
      </c>
      <c r="R996" s="9" t="s">
        <v>6719</v>
      </c>
      <c r="S996" s="8" t="s">
        <v>55</v>
      </c>
      <c r="U996" s="8"/>
      <c r="V996" s="26">
        <v>296</v>
      </c>
      <c r="W996" s="26">
        <v>390</v>
      </c>
      <c r="X996" s="26">
        <v>273</v>
      </c>
      <c r="Y996" s="26">
        <v>307</v>
      </c>
      <c r="Z996" s="26">
        <f t="shared" si="77"/>
        <v>300.6515</v>
      </c>
      <c r="AA996" s="26">
        <f t="shared" si="77"/>
        <v>375.74850000000004</v>
      </c>
      <c r="AB996" s="26"/>
      <c r="AC996" s="26">
        <f t="shared" si="79"/>
        <v>338.20000000000005</v>
      </c>
      <c r="AD996" s="10">
        <f t="shared" si="80"/>
        <v>1.2226863988187398</v>
      </c>
      <c r="AE996" s="11">
        <f t="shared" si="78"/>
        <v>0.32167518847268101</v>
      </c>
      <c r="AF996" s="3"/>
    </row>
    <row r="997" spans="1:34" x14ac:dyDescent="0.2">
      <c r="A997" s="6" t="s">
        <v>6720</v>
      </c>
      <c r="C997" s="1">
        <f t="shared" si="76"/>
        <v>2787</v>
      </c>
      <c r="D997" s="7">
        <v>-124623</v>
      </c>
      <c r="E997" t="s">
        <v>141</v>
      </c>
      <c r="F997" s="1">
        <v>134490</v>
      </c>
      <c r="G997" s="1">
        <v>131704</v>
      </c>
      <c r="H997" t="s">
        <v>37</v>
      </c>
      <c r="I997" t="s">
        <v>6721</v>
      </c>
      <c r="J997" s="8"/>
      <c r="K997" t="s">
        <v>6722</v>
      </c>
      <c r="L997" t="s">
        <v>6723</v>
      </c>
      <c r="M997" t="s">
        <v>6724</v>
      </c>
      <c r="N997" t="s">
        <v>6724</v>
      </c>
      <c r="O997" s="6" t="s">
        <v>6725</v>
      </c>
      <c r="P997" s="6" t="s">
        <v>6724</v>
      </c>
      <c r="Q997" s="6" t="s">
        <v>6723</v>
      </c>
      <c r="R997" s="9" t="s">
        <v>6726</v>
      </c>
      <c r="S997" s="8" t="s">
        <v>55</v>
      </c>
      <c r="U997" s="8"/>
      <c r="V997" s="26">
        <v>163</v>
      </c>
      <c r="W997" s="26">
        <v>231</v>
      </c>
      <c r="X997" s="26">
        <v>164</v>
      </c>
      <c r="Y997" s="26">
        <v>192</v>
      </c>
      <c r="Z997" s="26">
        <f t="shared" si="77"/>
        <v>173.602</v>
      </c>
      <c r="AA997" s="26">
        <f t="shared" si="77"/>
        <v>228.916</v>
      </c>
      <c r="AB997" s="26"/>
      <c r="AC997" s="26">
        <f t="shared" si="79"/>
        <v>201.25900000000001</v>
      </c>
      <c r="AD997" s="10">
        <f t="shared" si="80"/>
        <v>1.2211965468380077</v>
      </c>
      <c r="AE997" s="11">
        <f t="shared" si="78"/>
        <v>0.39903473446209914</v>
      </c>
      <c r="AF997" s="3"/>
      <c r="AG997" s="2">
        <v>0</v>
      </c>
    </row>
    <row r="998" spans="1:34" x14ac:dyDescent="0.2">
      <c r="A998" s="6" t="s">
        <v>6727</v>
      </c>
      <c r="C998" s="1">
        <f t="shared" si="76"/>
        <v>396</v>
      </c>
      <c r="D998" s="7">
        <v>4061</v>
      </c>
      <c r="E998" t="s">
        <v>36</v>
      </c>
      <c r="F998" s="1">
        <v>426015</v>
      </c>
      <c r="G998" s="1">
        <v>426410</v>
      </c>
      <c r="H998" t="s">
        <v>49</v>
      </c>
      <c r="I998" t="s">
        <v>6728</v>
      </c>
      <c r="J998" s="8"/>
      <c r="K998" t="s">
        <v>6729</v>
      </c>
      <c r="L998" t="s">
        <v>6730</v>
      </c>
      <c r="M998" t="s">
        <v>6731</v>
      </c>
      <c r="N998" t="s">
        <v>6731</v>
      </c>
      <c r="O998" s="6" t="s">
        <v>6732</v>
      </c>
      <c r="P998" s="6" t="s">
        <v>6731</v>
      </c>
      <c r="Q998" s="6" t="s">
        <v>6730</v>
      </c>
      <c r="R998" s="9" t="s">
        <v>6733</v>
      </c>
      <c r="S998" s="8" t="s">
        <v>55</v>
      </c>
      <c r="U998" s="8"/>
      <c r="V998" s="26">
        <v>149</v>
      </c>
      <c r="W998" s="26">
        <v>184</v>
      </c>
      <c r="X998" s="26">
        <v>103</v>
      </c>
      <c r="Y998" s="26">
        <v>150</v>
      </c>
      <c r="Z998" s="26">
        <f t="shared" si="77"/>
        <v>132.7165</v>
      </c>
      <c r="AA998" s="26">
        <f t="shared" si="77"/>
        <v>180.82499999999999</v>
      </c>
      <c r="AB998" s="26"/>
      <c r="AC998" s="26">
        <f t="shared" si="79"/>
        <v>156.77074999999999</v>
      </c>
      <c r="AD998" s="10">
        <f t="shared" si="80"/>
        <v>1.2202932200236749</v>
      </c>
      <c r="AE998" s="11">
        <f t="shared" si="78"/>
        <v>0.44624640651214609</v>
      </c>
      <c r="AF998" s="3"/>
    </row>
    <row r="999" spans="1:34" x14ac:dyDescent="0.2">
      <c r="A999" s="6" t="s">
        <v>6734</v>
      </c>
      <c r="C999" s="1">
        <f t="shared" si="76"/>
        <v>2520</v>
      </c>
      <c r="D999" s="7">
        <v>46813</v>
      </c>
      <c r="E999" t="s">
        <v>89</v>
      </c>
      <c r="F999" s="1">
        <v>271798</v>
      </c>
      <c r="G999" s="1">
        <v>274317</v>
      </c>
      <c r="H999" t="s">
        <v>49</v>
      </c>
      <c r="I999" t="s">
        <v>6735</v>
      </c>
      <c r="J999" s="8"/>
      <c r="K999" t="s">
        <v>6736</v>
      </c>
      <c r="L999" t="s">
        <v>6737</v>
      </c>
      <c r="M999" t="s">
        <v>6738</v>
      </c>
      <c r="N999" t="s">
        <v>6739</v>
      </c>
      <c r="O999" s="6" t="s">
        <v>6740</v>
      </c>
      <c r="P999" s="6" t="s">
        <v>6739</v>
      </c>
      <c r="Q999" s="6" t="s">
        <v>6737</v>
      </c>
      <c r="R999" s="9" t="s">
        <v>6741</v>
      </c>
      <c r="S999" s="8" t="s">
        <v>44</v>
      </c>
      <c r="U999" s="8"/>
      <c r="V999" s="26">
        <v>630</v>
      </c>
      <c r="W999" s="26">
        <v>857</v>
      </c>
      <c r="X999" s="26">
        <v>544</v>
      </c>
      <c r="Y999" s="26">
        <v>522</v>
      </c>
      <c r="Z999" s="26">
        <f t="shared" si="77"/>
        <v>618.19200000000001</v>
      </c>
      <c r="AA999" s="26">
        <f t="shared" si="77"/>
        <v>735.13100000000009</v>
      </c>
      <c r="AB999" s="26"/>
      <c r="AC999" s="26">
        <f t="shared" si="79"/>
        <v>676.66150000000005</v>
      </c>
      <c r="AD999" s="10">
        <f t="shared" si="80"/>
        <v>1.219962230652589</v>
      </c>
      <c r="AE999" s="11">
        <f t="shared" si="78"/>
        <v>0.2499463759856364</v>
      </c>
      <c r="AF999" s="3"/>
      <c r="AG999" s="2">
        <v>0</v>
      </c>
    </row>
    <row r="1000" spans="1:34" x14ac:dyDescent="0.2">
      <c r="A1000" s="6" t="s">
        <v>6742</v>
      </c>
      <c r="C1000" s="1">
        <f t="shared" si="76"/>
        <v>1263</v>
      </c>
      <c r="D1000" s="7">
        <v>147031</v>
      </c>
      <c r="E1000" t="s">
        <v>48</v>
      </c>
      <c r="F1000" s="1">
        <v>363777</v>
      </c>
      <c r="G1000" s="1">
        <v>365039</v>
      </c>
      <c r="H1000" t="s">
        <v>49</v>
      </c>
      <c r="I1000" t="s">
        <v>6743</v>
      </c>
      <c r="J1000" s="8"/>
      <c r="K1000" t="s">
        <v>6744</v>
      </c>
      <c r="L1000" t="s">
        <v>6745</v>
      </c>
      <c r="M1000" t="s">
        <v>6746</v>
      </c>
      <c r="O1000" s="6"/>
      <c r="P1000" s="6" t="s">
        <v>6746</v>
      </c>
      <c r="Q1000" s="6" t="s">
        <v>6745</v>
      </c>
      <c r="R1000" s="9" t="s">
        <v>6747</v>
      </c>
      <c r="S1000" s="8"/>
      <c r="U1000" s="8"/>
      <c r="V1000" s="26">
        <v>1187</v>
      </c>
      <c r="W1000" s="26">
        <v>1441</v>
      </c>
      <c r="X1000" s="26">
        <v>1183</v>
      </c>
      <c r="Y1000" s="26">
        <v>1230</v>
      </c>
      <c r="Z1000" s="26">
        <f t="shared" si="77"/>
        <v>1251.6565000000001</v>
      </c>
      <c r="AA1000" s="26">
        <f t="shared" si="77"/>
        <v>1441.665</v>
      </c>
      <c r="AB1000" s="26"/>
      <c r="AC1000" s="26">
        <f t="shared" si="79"/>
        <v>1346.66075</v>
      </c>
      <c r="AD1000" s="10">
        <f t="shared" si="80"/>
        <v>1.2169322020119719</v>
      </c>
      <c r="AE1000" s="11">
        <f t="shared" si="78"/>
        <v>0.20389727549617581</v>
      </c>
      <c r="AF1000" s="3"/>
    </row>
    <row r="1001" spans="1:34" x14ac:dyDescent="0.2">
      <c r="A1001" s="6" t="s">
        <v>6748</v>
      </c>
      <c r="C1001" s="1">
        <f t="shared" si="76"/>
        <v>471</v>
      </c>
      <c r="D1001" s="7">
        <v>69819</v>
      </c>
      <c r="E1001" t="s">
        <v>270</v>
      </c>
      <c r="F1001" s="1">
        <v>315568</v>
      </c>
      <c r="G1001" s="1">
        <v>316038</v>
      </c>
      <c r="H1001" t="s">
        <v>49</v>
      </c>
      <c r="I1001" t="s">
        <v>6749</v>
      </c>
      <c r="J1001" s="8"/>
      <c r="K1001" t="s">
        <v>6750</v>
      </c>
      <c r="L1001" t="s">
        <v>6751</v>
      </c>
      <c r="M1001" t="s">
        <v>6752</v>
      </c>
      <c r="O1001" s="6"/>
      <c r="P1001" s="6" t="s">
        <v>6752</v>
      </c>
      <c r="Q1001" s="6" t="s">
        <v>6751</v>
      </c>
      <c r="R1001" s="9" t="s">
        <v>6753</v>
      </c>
      <c r="S1001" s="8"/>
      <c r="U1001" s="8"/>
      <c r="V1001" s="26">
        <v>0</v>
      </c>
      <c r="W1001" s="26">
        <v>6</v>
      </c>
      <c r="X1001" s="26">
        <v>2</v>
      </c>
      <c r="Y1001" s="26">
        <v>13</v>
      </c>
      <c r="Z1001" s="26">
        <f t="shared" si="77"/>
        <v>2.1109999999999998</v>
      </c>
      <c r="AA1001" s="26">
        <f t="shared" si="77"/>
        <v>11.611499999999999</v>
      </c>
      <c r="AB1001" s="26"/>
      <c r="AC1001" s="26">
        <f t="shared" si="79"/>
        <v>6.8612500000000001</v>
      </c>
      <c r="AD1001" s="10">
        <f t="shared" si="80"/>
        <v>1.2153809849988064</v>
      </c>
      <c r="AE1001" s="11">
        <f t="shared" si="78"/>
        <v>2.4595558710739334</v>
      </c>
      <c r="AF1001" s="3"/>
    </row>
    <row r="1002" spans="1:34" x14ac:dyDescent="0.2">
      <c r="A1002" s="6" t="s">
        <v>6754</v>
      </c>
      <c r="C1002" s="1">
        <f t="shared" si="76"/>
        <v>1287</v>
      </c>
      <c r="D1002" s="7">
        <v>-608755</v>
      </c>
      <c r="E1002" t="s">
        <v>66</v>
      </c>
      <c r="F1002" s="1">
        <v>441497</v>
      </c>
      <c r="G1002" s="1">
        <v>440211</v>
      </c>
      <c r="H1002" t="s">
        <v>37</v>
      </c>
      <c r="I1002" t="s">
        <v>6755</v>
      </c>
      <c r="J1002" s="8"/>
      <c r="K1002" t="s">
        <v>6756</v>
      </c>
      <c r="L1002" t="s">
        <v>6757</v>
      </c>
      <c r="M1002" t="s">
        <v>6758</v>
      </c>
      <c r="N1002" t="s">
        <v>6759</v>
      </c>
      <c r="O1002" s="6" t="s">
        <v>6760</v>
      </c>
      <c r="P1002" s="6" t="s">
        <v>6759</v>
      </c>
      <c r="Q1002" s="6" t="s">
        <v>6757</v>
      </c>
      <c r="R1002" s="9" t="s">
        <v>6761</v>
      </c>
      <c r="S1002" s="8" t="s">
        <v>55</v>
      </c>
      <c r="U1002" s="8"/>
      <c r="V1002" s="26">
        <v>42</v>
      </c>
      <c r="W1002" s="26">
        <v>70</v>
      </c>
      <c r="X1002" s="26">
        <v>82</v>
      </c>
      <c r="Y1002" s="26">
        <v>113</v>
      </c>
      <c r="Z1002" s="26">
        <f t="shared" si="77"/>
        <v>67.551000000000002</v>
      </c>
      <c r="AA1002" s="26">
        <f t="shared" si="77"/>
        <v>102.1615</v>
      </c>
      <c r="AB1002" s="26"/>
      <c r="AC1002" s="26">
        <f t="shared" si="79"/>
        <v>84.856250000000003</v>
      </c>
      <c r="AD1002" s="10">
        <f t="shared" si="80"/>
        <v>1.2130041755000931</v>
      </c>
      <c r="AE1002" s="11">
        <f t="shared" si="78"/>
        <v>0.59680258092821359</v>
      </c>
      <c r="AF1002" s="3"/>
      <c r="AG1002" s="2">
        <v>0</v>
      </c>
    </row>
    <row r="1003" spans="1:34" x14ac:dyDescent="0.2">
      <c r="A1003" s="6" t="s">
        <v>6762</v>
      </c>
      <c r="C1003" s="1">
        <f t="shared" si="76"/>
        <v>726</v>
      </c>
      <c r="D1003" s="7">
        <v>247638</v>
      </c>
      <c r="E1003" t="s">
        <v>58</v>
      </c>
      <c r="F1003" s="1">
        <v>325306</v>
      </c>
      <c r="G1003" s="1">
        <v>324581</v>
      </c>
      <c r="H1003" t="s">
        <v>37</v>
      </c>
      <c r="I1003" t="s">
        <v>6763</v>
      </c>
      <c r="J1003" s="8"/>
      <c r="K1003" t="s">
        <v>6764</v>
      </c>
      <c r="L1003" t="s">
        <v>6765</v>
      </c>
      <c r="M1003" t="s">
        <v>6766</v>
      </c>
      <c r="N1003" t="s">
        <v>6766</v>
      </c>
      <c r="O1003" s="6" t="s">
        <v>6767</v>
      </c>
      <c r="P1003" s="6" t="s">
        <v>6766</v>
      </c>
      <c r="Q1003" s="6" t="s">
        <v>6765</v>
      </c>
      <c r="R1003" s="9" t="s">
        <v>6768</v>
      </c>
      <c r="S1003" s="8" t="s">
        <v>55</v>
      </c>
      <c r="U1003" s="8"/>
      <c r="V1003" s="26">
        <v>266</v>
      </c>
      <c r="W1003" s="26">
        <v>342</v>
      </c>
      <c r="X1003" s="26">
        <v>326</v>
      </c>
      <c r="Y1003" s="26">
        <v>375</v>
      </c>
      <c r="Z1003" s="26">
        <f t="shared" si="77"/>
        <v>315.09299999999996</v>
      </c>
      <c r="AA1003" s="26">
        <f t="shared" si="77"/>
        <v>391.5625</v>
      </c>
      <c r="AB1003" s="26"/>
      <c r="AC1003" s="26">
        <f t="shared" si="79"/>
        <v>353.32774999999998</v>
      </c>
      <c r="AD1003" s="10">
        <f t="shared" si="80"/>
        <v>1.2120895873559416</v>
      </c>
      <c r="AE1003" s="11">
        <f t="shared" si="78"/>
        <v>0.31346490015033085</v>
      </c>
      <c r="AF1003" s="3"/>
    </row>
    <row r="1004" spans="1:34" x14ac:dyDescent="0.2">
      <c r="A1004" s="6" t="s">
        <v>6769</v>
      </c>
      <c r="C1004" s="1">
        <f t="shared" si="76"/>
        <v>2751</v>
      </c>
      <c r="D1004" s="7">
        <v>22693</v>
      </c>
      <c r="E1004" t="s">
        <v>48</v>
      </c>
      <c r="F1004" s="1">
        <v>238695</v>
      </c>
      <c r="G1004" s="1">
        <v>241445</v>
      </c>
      <c r="H1004" t="s">
        <v>49</v>
      </c>
      <c r="I1004" t="s">
        <v>6770</v>
      </c>
      <c r="J1004" s="8"/>
      <c r="K1004" t="s">
        <v>6771</v>
      </c>
      <c r="L1004" t="s">
        <v>6772</v>
      </c>
      <c r="M1004" t="s">
        <v>6773</v>
      </c>
      <c r="N1004" t="s">
        <v>6773</v>
      </c>
      <c r="O1004" s="6" t="s">
        <v>6774</v>
      </c>
      <c r="P1004" s="6" t="s">
        <v>6773</v>
      </c>
      <c r="Q1004" s="6" t="s">
        <v>6772</v>
      </c>
      <c r="R1004" s="9" t="s">
        <v>6775</v>
      </c>
      <c r="S1004" s="8" t="s">
        <v>55</v>
      </c>
      <c r="U1004" s="8"/>
      <c r="V1004" s="26">
        <v>132</v>
      </c>
      <c r="W1004" s="26">
        <v>194</v>
      </c>
      <c r="X1004" s="26">
        <v>131</v>
      </c>
      <c r="Y1004" s="26">
        <v>155</v>
      </c>
      <c r="Z1004" s="26">
        <f t="shared" si="77"/>
        <v>139.7705</v>
      </c>
      <c r="AA1004" s="26">
        <f t="shared" si="77"/>
        <v>188.7525</v>
      </c>
      <c r="AB1004" s="26"/>
      <c r="AC1004" s="26">
        <f t="shared" si="79"/>
        <v>164.26150000000001</v>
      </c>
      <c r="AD1004" s="10">
        <f t="shared" si="80"/>
        <v>1.2109186939537704</v>
      </c>
      <c r="AE1004" s="11">
        <f t="shared" si="78"/>
        <v>0.43343585562281545</v>
      </c>
      <c r="AF1004" s="3"/>
    </row>
    <row r="1005" spans="1:34" x14ac:dyDescent="0.2">
      <c r="A1005" s="6" t="s">
        <v>6776</v>
      </c>
      <c r="C1005" s="1">
        <f t="shared" si="76"/>
        <v>1134</v>
      </c>
      <c r="D1005" s="7">
        <v>81192</v>
      </c>
      <c r="E1005" t="s">
        <v>36</v>
      </c>
      <c r="F1005" s="1">
        <v>502777</v>
      </c>
      <c r="G1005" s="1">
        <v>503910</v>
      </c>
      <c r="H1005" t="s">
        <v>49</v>
      </c>
      <c r="I1005" t="s">
        <v>6777</v>
      </c>
      <c r="J1005" s="8"/>
      <c r="K1005" t="s">
        <v>6778</v>
      </c>
      <c r="L1005" t="s">
        <v>6779</v>
      </c>
      <c r="M1005" t="s">
        <v>6780</v>
      </c>
      <c r="N1005" t="s">
        <v>6780</v>
      </c>
      <c r="O1005" s="6" t="s">
        <v>6781</v>
      </c>
      <c r="P1005" s="6" t="s">
        <v>6780</v>
      </c>
      <c r="Q1005" s="6" t="s">
        <v>6779</v>
      </c>
      <c r="R1005" s="9" t="s">
        <v>6782</v>
      </c>
      <c r="S1005" s="8" t="s">
        <v>55</v>
      </c>
      <c r="U1005" s="8"/>
      <c r="V1005" s="26">
        <v>219</v>
      </c>
      <c r="W1005" s="26">
        <v>311</v>
      </c>
      <c r="X1005" s="26">
        <v>233</v>
      </c>
      <c r="Y1005" s="26">
        <v>254</v>
      </c>
      <c r="Z1005" s="26">
        <f t="shared" si="77"/>
        <v>239.9315</v>
      </c>
      <c r="AA1005" s="26">
        <f t="shared" si="77"/>
        <v>305.21699999999998</v>
      </c>
      <c r="AB1005" s="26"/>
      <c r="AC1005" s="26">
        <f t="shared" si="79"/>
        <v>272.57425000000001</v>
      </c>
      <c r="AD1005" s="10">
        <f t="shared" si="80"/>
        <v>1.2096125046736832</v>
      </c>
      <c r="AE1005" s="11">
        <f t="shared" si="78"/>
        <v>0.34721274189984747</v>
      </c>
      <c r="AF1005" s="3"/>
    </row>
    <row r="1006" spans="1:34" x14ac:dyDescent="0.2">
      <c r="A1006" s="6" t="s">
        <v>6783</v>
      </c>
      <c r="C1006" s="1">
        <f t="shared" si="76"/>
        <v>1227</v>
      </c>
      <c r="D1006" s="7">
        <v>-196846</v>
      </c>
      <c r="E1006" t="s">
        <v>66</v>
      </c>
      <c r="F1006" s="1">
        <v>853376</v>
      </c>
      <c r="G1006" s="1">
        <v>852150</v>
      </c>
      <c r="H1006" t="s">
        <v>37</v>
      </c>
      <c r="I1006" t="s">
        <v>6784</v>
      </c>
      <c r="J1006" s="8"/>
      <c r="K1006" t="s">
        <v>6785</v>
      </c>
      <c r="M1006" t="s">
        <v>6786</v>
      </c>
      <c r="N1006" t="s">
        <v>6786</v>
      </c>
      <c r="O1006" s="6" t="s">
        <v>6787</v>
      </c>
      <c r="P1006" s="6" t="s">
        <v>6786</v>
      </c>
      <c r="Q1006" s="6" t="s">
        <v>55</v>
      </c>
      <c r="R1006" s="9" t="s">
        <v>6788</v>
      </c>
      <c r="S1006" s="8" t="s">
        <v>55</v>
      </c>
      <c r="U1006" s="8"/>
      <c r="V1006" s="26">
        <v>3351</v>
      </c>
      <c r="W1006" s="26">
        <v>3819</v>
      </c>
      <c r="X1006" s="26">
        <v>3278</v>
      </c>
      <c r="Y1006" s="26">
        <v>3427</v>
      </c>
      <c r="Z1006" s="26">
        <f t="shared" si="77"/>
        <v>3497.4290000000001</v>
      </c>
      <c r="AA1006" s="26">
        <f t="shared" si="77"/>
        <v>3917.0084999999999</v>
      </c>
      <c r="AB1006" s="26"/>
      <c r="AC1006" s="26">
        <f t="shared" si="79"/>
        <v>3707.21875</v>
      </c>
      <c r="AD1006" s="10">
        <f t="shared" si="80"/>
        <v>1.2093959254469842</v>
      </c>
      <c r="AE1006" s="11">
        <f t="shared" si="78"/>
        <v>0.16345748889995779</v>
      </c>
      <c r="AF1006" s="3"/>
    </row>
    <row r="1007" spans="1:34" x14ac:dyDescent="0.2">
      <c r="A1007" s="6" t="s">
        <v>6789</v>
      </c>
      <c r="C1007" s="1">
        <f t="shared" si="76"/>
        <v>417</v>
      </c>
      <c r="D1007" s="7">
        <v>-399104</v>
      </c>
      <c r="E1007" t="s">
        <v>74</v>
      </c>
      <c r="F1007" s="1">
        <v>588286</v>
      </c>
      <c r="G1007" s="1">
        <v>587870</v>
      </c>
      <c r="H1007" t="s">
        <v>37</v>
      </c>
      <c r="I1007" t="s">
        <v>6790</v>
      </c>
      <c r="J1007" s="8"/>
      <c r="K1007" t="s">
        <v>6791</v>
      </c>
      <c r="L1007" t="s">
        <v>6792</v>
      </c>
      <c r="M1007" t="s">
        <v>6793</v>
      </c>
      <c r="N1007" t="s">
        <v>6793</v>
      </c>
      <c r="O1007" s="6" t="s">
        <v>6794</v>
      </c>
      <c r="P1007" s="6" t="s">
        <v>6793</v>
      </c>
      <c r="Q1007" s="6" t="s">
        <v>6792</v>
      </c>
      <c r="R1007" s="9" t="s">
        <v>6795</v>
      </c>
      <c r="S1007" s="8" t="s">
        <v>55</v>
      </c>
      <c r="U1007" s="8"/>
      <c r="V1007" s="26">
        <v>272</v>
      </c>
      <c r="W1007" s="26">
        <v>308</v>
      </c>
      <c r="X1007" s="26">
        <v>183</v>
      </c>
      <c r="Y1007" s="26">
        <v>254</v>
      </c>
      <c r="Z1007" s="26">
        <f t="shared" si="77"/>
        <v>238.65649999999999</v>
      </c>
      <c r="AA1007" s="26">
        <f t="shared" si="77"/>
        <v>303.71699999999998</v>
      </c>
      <c r="AB1007" s="26"/>
      <c r="AC1007" s="26">
        <f t="shared" si="79"/>
        <v>271.18674999999996</v>
      </c>
      <c r="AD1007" s="10">
        <f t="shared" si="80"/>
        <v>1.2090731039030129</v>
      </c>
      <c r="AE1007" s="11">
        <f t="shared" si="78"/>
        <v>0.34779203309010936</v>
      </c>
      <c r="AF1007" s="3"/>
    </row>
    <row r="1008" spans="1:34" x14ac:dyDescent="0.2">
      <c r="A1008" s="6" t="s">
        <v>6796</v>
      </c>
      <c r="B1008" t="s">
        <v>6797</v>
      </c>
      <c r="C1008" s="1">
        <f t="shared" si="76"/>
        <v>13011</v>
      </c>
      <c r="D1008" s="7">
        <v>184456</v>
      </c>
      <c r="E1008" t="s">
        <v>149</v>
      </c>
      <c r="F1008" s="1">
        <v>983741</v>
      </c>
      <c r="G1008" s="1">
        <v>970731</v>
      </c>
      <c r="H1008" t="s">
        <v>37</v>
      </c>
      <c r="I1008" t="s">
        <v>6798</v>
      </c>
      <c r="J1008" s="8"/>
      <c r="K1008" t="s">
        <v>6799</v>
      </c>
      <c r="O1008" s="6"/>
      <c r="P1008" s="6"/>
      <c r="Q1008" s="6"/>
      <c r="R1008" s="9" t="e">
        <v>#N/A</v>
      </c>
      <c r="S1008" s="8"/>
      <c r="U1008" s="8"/>
      <c r="V1008" s="26">
        <v>6527</v>
      </c>
      <c r="W1008" s="26">
        <v>7465</v>
      </c>
      <c r="X1008" s="26">
        <v>6543</v>
      </c>
      <c r="Y1008" s="26">
        <v>6682</v>
      </c>
      <c r="Z1008" s="26">
        <f t="shared" si="77"/>
        <v>6899.1365000000005</v>
      </c>
      <c r="AA1008" s="26">
        <f t="shared" si="77"/>
        <v>7645.8109999999997</v>
      </c>
      <c r="AB1008" s="26"/>
      <c r="AC1008" s="26">
        <f t="shared" si="79"/>
        <v>7272.4737500000001</v>
      </c>
      <c r="AD1008" s="10">
        <f t="shared" si="80"/>
        <v>1.2090337660201975</v>
      </c>
      <c r="AE1008" s="11">
        <f t="shared" si="78"/>
        <v>0.14825373340489548</v>
      </c>
      <c r="AF1008" s="3"/>
    </row>
    <row r="1009" spans="1:33" x14ac:dyDescent="0.2">
      <c r="A1009" s="6" t="s">
        <v>6800</v>
      </c>
      <c r="C1009" s="1">
        <f t="shared" si="76"/>
        <v>1350</v>
      </c>
      <c r="D1009" s="7">
        <v>391405</v>
      </c>
      <c r="E1009" t="s">
        <v>89</v>
      </c>
      <c r="F1009" s="1">
        <v>618324</v>
      </c>
      <c r="G1009" s="1">
        <v>616975</v>
      </c>
      <c r="H1009" t="s">
        <v>37</v>
      </c>
      <c r="I1009" t="s">
        <v>6801</v>
      </c>
      <c r="J1009" s="8"/>
      <c r="K1009" t="s">
        <v>6802</v>
      </c>
      <c r="L1009" t="s">
        <v>6803</v>
      </c>
      <c r="M1009" t="s">
        <v>6804</v>
      </c>
      <c r="N1009" t="s">
        <v>6804</v>
      </c>
      <c r="O1009" s="6" t="s">
        <v>6805</v>
      </c>
      <c r="P1009" s="6" t="s">
        <v>6804</v>
      </c>
      <c r="Q1009" s="6" t="s">
        <v>6803</v>
      </c>
      <c r="R1009" s="9" t="s">
        <v>6806</v>
      </c>
      <c r="S1009" s="8" t="s">
        <v>55</v>
      </c>
      <c r="U1009" s="8"/>
      <c r="V1009" s="26">
        <v>87</v>
      </c>
      <c r="W1009" s="26">
        <v>158</v>
      </c>
      <c r="X1009" s="26">
        <v>100</v>
      </c>
      <c r="Y1009" s="26">
        <v>105</v>
      </c>
      <c r="Z1009" s="26">
        <f t="shared" si="77"/>
        <v>100.05</v>
      </c>
      <c r="AA1009" s="26">
        <f t="shared" si="77"/>
        <v>141.47749999999999</v>
      </c>
      <c r="AB1009" s="26"/>
      <c r="AC1009" s="26">
        <f t="shared" si="79"/>
        <v>120.76374999999999</v>
      </c>
      <c r="AD1009" s="10">
        <f t="shared" si="80"/>
        <v>1.2088946609563451</v>
      </c>
      <c r="AE1009" s="11">
        <f t="shared" si="78"/>
        <v>0.49985146376766304</v>
      </c>
      <c r="AF1009" s="3"/>
    </row>
    <row r="1010" spans="1:33" x14ac:dyDescent="0.2">
      <c r="A1010" s="6" t="s">
        <v>6807</v>
      </c>
      <c r="C1010" s="1">
        <f t="shared" si="76"/>
        <v>2424</v>
      </c>
      <c r="D1010" s="7">
        <v>465256</v>
      </c>
      <c r="E1010" t="s">
        <v>328</v>
      </c>
      <c r="F1010" s="1">
        <v>527250</v>
      </c>
      <c r="G1010" s="1">
        <v>524827</v>
      </c>
      <c r="H1010" t="s">
        <v>37</v>
      </c>
      <c r="I1010" t="s">
        <v>6808</v>
      </c>
      <c r="J1010" s="8"/>
      <c r="K1010" t="s">
        <v>6809</v>
      </c>
      <c r="L1010" t="s">
        <v>6810</v>
      </c>
      <c r="M1010" t="s">
        <v>6811</v>
      </c>
      <c r="N1010" t="s">
        <v>6811</v>
      </c>
      <c r="O1010" s="6" t="s">
        <v>6812</v>
      </c>
      <c r="P1010" s="6" t="s">
        <v>6811</v>
      </c>
      <c r="Q1010" s="6" t="s">
        <v>6810</v>
      </c>
      <c r="R1010" s="9" t="s">
        <v>6813</v>
      </c>
      <c r="S1010" s="8" t="s">
        <v>44</v>
      </c>
      <c r="U1010" s="8"/>
      <c r="V1010" s="26">
        <v>123</v>
      </c>
      <c r="W1010" s="26">
        <v>156</v>
      </c>
      <c r="X1010" s="26">
        <v>82</v>
      </c>
      <c r="Y1010" s="26">
        <v>123</v>
      </c>
      <c r="Z1010" s="26">
        <f t="shared" si="77"/>
        <v>108.051</v>
      </c>
      <c r="AA1010" s="26">
        <f t="shared" si="77"/>
        <v>151.01650000000001</v>
      </c>
      <c r="AB1010" s="26"/>
      <c r="AC1010" s="26">
        <f t="shared" si="79"/>
        <v>129.53375</v>
      </c>
      <c r="AD1010" s="10">
        <f t="shared" si="80"/>
        <v>1.2079204477009242</v>
      </c>
      <c r="AE1010" s="11">
        <f t="shared" si="78"/>
        <v>0.48299376218098189</v>
      </c>
      <c r="AF1010" s="3"/>
    </row>
    <row r="1011" spans="1:33" x14ac:dyDescent="0.2">
      <c r="A1011" s="6" t="s">
        <v>6814</v>
      </c>
      <c r="C1011" s="1">
        <f t="shared" si="76"/>
        <v>690</v>
      </c>
      <c r="D1011" s="7">
        <v>841792</v>
      </c>
      <c r="E1011" t="s">
        <v>48</v>
      </c>
      <c r="F1011" s="1">
        <v>1059513</v>
      </c>
      <c r="G1011" s="1">
        <v>1058824</v>
      </c>
      <c r="H1011" t="s">
        <v>37</v>
      </c>
      <c r="I1011" t="s">
        <v>6815</v>
      </c>
      <c r="J1011" s="8"/>
      <c r="K1011" t="s">
        <v>6816</v>
      </c>
      <c r="L1011" t="s">
        <v>6817</v>
      </c>
      <c r="M1011" t="s">
        <v>6818</v>
      </c>
      <c r="N1011" t="s">
        <v>6818</v>
      </c>
      <c r="O1011" s="6" t="s">
        <v>6819</v>
      </c>
      <c r="P1011" s="6" t="s">
        <v>6818</v>
      </c>
      <c r="Q1011" s="6" t="s">
        <v>6817</v>
      </c>
      <c r="R1011" s="9" t="s">
        <v>6820</v>
      </c>
      <c r="S1011" s="8" t="s">
        <v>55</v>
      </c>
      <c r="U1011" s="8"/>
      <c r="V1011" s="26">
        <v>142</v>
      </c>
      <c r="W1011" s="26">
        <v>165</v>
      </c>
      <c r="X1011" s="26">
        <v>162</v>
      </c>
      <c r="Y1011" s="26">
        <v>224</v>
      </c>
      <c r="Z1011" s="26">
        <f t="shared" si="77"/>
        <v>161.99099999999999</v>
      </c>
      <c r="AA1011" s="26">
        <f t="shared" si="77"/>
        <v>214.65200000000002</v>
      </c>
      <c r="AB1011" s="26"/>
      <c r="AC1011" s="26">
        <f t="shared" si="79"/>
        <v>188.32150000000001</v>
      </c>
      <c r="AD1011" s="10">
        <f t="shared" si="80"/>
        <v>1.206722992512191</v>
      </c>
      <c r="AE1011" s="11">
        <f t="shared" si="78"/>
        <v>0.40608595386597263</v>
      </c>
      <c r="AF1011" s="3"/>
    </row>
    <row r="1012" spans="1:33" x14ac:dyDescent="0.2">
      <c r="A1012" s="6" t="s">
        <v>6821</v>
      </c>
      <c r="C1012" s="1">
        <f t="shared" si="76"/>
        <v>1179</v>
      </c>
      <c r="D1012" s="7">
        <v>906415</v>
      </c>
      <c r="E1012" t="s">
        <v>48</v>
      </c>
      <c r="F1012" s="1">
        <v>1123203</v>
      </c>
      <c r="G1012" s="1">
        <v>1124381</v>
      </c>
      <c r="H1012" t="s">
        <v>49</v>
      </c>
      <c r="I1012" t="s">
        <v>6822</v>
      </c>
      <c r="J1012" s="8"/>
      <c r="K1012" t="s">
        <v>6823</v>
      </c>
      <c r="L1012" t="s">
        <v>6824</v>
      </c>
      <c r="N1012" t="s">
        <v>6824</v>
      </c>
      <c r="O1012" s="6" t="s">
        <v>6812</v>
      </c>
      <c r="P1012" s="6" t="s">
        <v>6824</v>
      </c>
      <c r="Q1012" s="6" t="s">
        <v>55</v>
      </c>
      <c r="R1012" s="9" t="s">
        <v>6825</v>
      </c>
      <c r="S1012" s="8" t="s">
        <v>44</v>
      </c>
      <c r="U1012" s="8"/>
      <c r="V1012" s="26">
        <v>105</v>
      </c>
      <c r="W1012" s="26">
        <v>140</v>
      </c>
      <c r="X1012" s="26">
        <v>88</v>
      </c>
      <c r="Y1012" s="26">
        <v>125</v>
      </c>
      <c r="Z1012" s="26">
        <f t="shared" si="77"/>
        <v>102.384</v>
      </c>
      <c r="AA1012" s="26">
        <f t="shared" si="77"/>
        <v>144.1875</v>
      </c>
      <c r="AB1012" s="26"/>
      <c r="AC1012" s="26">
        <f t="shared" si="79"/>
        <v>123.28575000000001</v>
      </c>
      <c r="AD1012" s="10">
        <f t="shared" si="80"/>
        <v>1.2065389860333469</v>
      </c>
      <c r="AE1012" s="11">
        <f t="shared" si="78"/>
        <v>0.49395582228334212</v>
      </c>
      <c r="AF1012" s="3"/>
    </row>
    <row r="1013" spans="1:33" x14ac:dyDescent="0.2">
      <c r="A1013" s="6" t="s">
        <v>6826</v>
      </c>
      <c r="C1013" s="1">
        <f t="shared" si="76"/>
        <v>2097</v>
      </c>
      <c r="D1013" s="7">
        <v>-559704</v>
      </c>
      <c r="E1013" t="s">
        <v>98</v>
      </c>
      <c r="F1013" s="1">
        <v>394311</v>
      </c>
      <c r="G1013" s="1">
        <v>396407</v>
      </c>
      <c r="H1013" t="s">
        <v>49</v>
      </c>
      <c r="I1013" t="s">
        <v>6827</v>
      </c>
      <c r="J1013" s="8"/>
      <c r="K1013" t="s">
        <v>6828</v>
      </c>
      <c r="L1013" t="s">
        <v>6829</v>
      </c>
      <c r="M1013" t="s">
        <v>6829</v>
      </c>
      <c r="N1013" t="s">
        <v>6829</v>
      </c>
      <c r="O1013" s="6" t="s">
        <v>6830</v>
      </c>
      <c r="P1013" s="6" t="s">
        <v>6829</v>
      </c>
      <c r="Q1013" s="6" t="s">
        <v>55</v>
      </c>
      <c r="R1013" s="9" t="s">
        <v>6831</v>
      </c>
      <c r="S1013" s="8" t="s">
        <v>44</v>
      </c>
      <c r="U1013" s="8"/>
      <c r="V1013" s="26">
        <v>123</v>
      </c>
      <c r="W1013" s="26">
        <v>169</v>
      </c>
      <c r="X1013" s="26">
        <v>76</v>
      </c>
      <c r="Y1013" s="26">
        <v>105</v>
      </c>
      <c r="Z1013" s="26">
        <f t="shared" si="77"/>
        <v>104.71799999999999</v>
      </c>
      <c r="AA1013" s="26">
        <f t="shared" si="77"/>
        <v>146.97749999999999</v>
      </c>
      <c r="AB1013" s="26"/>
      <c r="AC1013" s="26">
        <f t="shared" si="79"/>
        <v>125.84774999999999</v>
      </c>
      <c r="AD1013" s="10">
        <f t="shared" si="80"/>
        <v>1.206450983479441</v>
      </c>
      <c r="AE1013" s="11">
        <f t="shared" si="78"/>
        <v>0.48908586873940096</v>
      </c>
      <c r="AF1013" s="3"/>
    </row>
    <row r="1014" spans="1:33" x14ac:dyDescent="0.2">
      <c r="A1014" s="6" t="s">
        <v>6832</v>
      </c>
      <c r="C1014" s="1">
        <f t="shared" si="76"/>
        <v>267</v>
      </c>
      <c r="D1014" s="7">
        <v>-426548</v>
      </c>
      <c r="E1014" t="s">
        <v>526</v>
      </c>
      <c r="F1014" s="1">
        <v>24764</v>
      </c>
      <c r="G1014" s="1">
        <v>24498</v>
      </c>
      <c r="H1014" t="s">
        <v>37</v>
      </c>
      <c r="I1014" t="s">
        <v>6833</v>
      </c>
      <c r="J1014" s="8"/>
      <c r="K1014" t="s">
        <v>6834</v>
      </c>
      <c r="L1014" t="s">
        <v>6835</v>
      </c>
      <c r="M1014" t="s">
        <v>6836</v>
      </c>
      <c r="N1014" t="s">
        <v>6836</v>
      </c>
      <c r="O1014" s="6" t="s">
        <v>6837</v>
      </c>
      <c r="P1014" s="6" t="s">
        <v>6836</v>
      </c>
      <c r="Q1014" s="6" t="s">
        <v>6838</v>
      </c>
      <c r="R1014" s="9" t="s">
        <v>6839</v>
      </c>
      <c r="S1014" s="8" t="s">
        <v>55</v>
      </c>
      <c r="U1014" s="8"/>
      <c r="V1014" s="26">
        <v>136</v>
      </c>
      <c r="W1014" s="26">
        <v>143</v>
      </c>
      <c r="X1014" s="26">
        <v>51</v>
      </c>
      <c r="Y1014" s="26">
        <v>112</v>
      </c>
      <c r="Z1014" s="26">
        <f t="shared" si="77"/>
        <v>97.330500000000001</v>
      </c>
      <c r="AA1014" s="26">
        <f t="shared" si="77"/>
        <v>138.07600000000002</v>
      </c>
      <c r="AB1014" s="26"/>
      <c r="AC1014" s="26">
        <f t="shared" si="79"/>
        <v>117.70325000000001</v>
      </c>
      <c r="AD1014" s="10">
        <f t="shared" si="80"/>
        <v>1.2051503659820968</v>
      </c>
      <c r="AE1014" s="11">
        <f t="shared" si="78"/>
        <v>0.50449870449129897</v>
      </c>
      <c r="AF1014" s="3"/>
    </row>
    <row r="1015" spans="1:33" x14ac:dyDescent="0.2">
      <c r="A1015" s="6" t="s">
        <v>6840</v>
      </c>
      <c r="C1015" s="1">
        <f t="shared" si="76"/>
        <v>1035</v>
      </c>
      <c r="D1015" s="7">
        <v>171515</v>
      </c>
      <c r="E1015" t="s">
        <v>48</v>
      </c>
      <c r="F1015" s="1">
        <v>388375</v>
      </c>
      <c r="G1015" s="1">
        <v>389409</v>
      </c>
      <c r="H1015" t="s">
        <v>49</v>
      </c>
      <c r="I1015" t="s">
        <v>6841</v>
      </c>
      <c r="J1015" s="8"/>
      <c r="K1015" t="s">
        <v>6842</v>
      </c>
      <c r="L1015" t="s">
        <v>6843</v>
      </c>
      <c r="M1015" t="s">
        <v>6844</v>
      </c>
      <c r="N1015" t="s">
        <v>6844</v>
      </c>
      <c r="O1015" s="6" t="s">
        <v>6845</v>
      </c>
      <c r="P1015" s="6" t="s">
        <v>6844</v>
      </c>
      <c r="Q1015" s="6" t="s">
        <v>6843</v>
      </c>
      <c r="R1015" s="9" t="s">
        <v>6846</v>
      </c>
      <c r="S1015" s="8" t="s">
        <v>55</v>
      </c>
      <c r="U1015" s="8"/>
      <c r="V1015" s="26">
        <v>394</v>
      </c>
      <c r="W1015" s="26">
        <v>556</v>
      </c>
      <c r="X1015" s="26">
        <v>316</v>
      </c>
      <c r="Y1015" s="26">
        <v>305</v>
      </c>
      <c r="Z1015" s="26">
        <f t="shared" si="77"/>
        <v>373.53800000000001</v>
      </c>
      <c r="AA1015" s="26">
        <f t="shared" si="77"/>
        <v>457.57749999999999</v>
      </c>
      <c r="AB1015" s="26"/>
      <c r="AC1015" s="26">
        <f t="shared" si="79"/>
        <v>415.55775</v>
      </c>
      <c r="AD1015" s="10">
        <f t="shared" si="80"/>
        <v>1.2044372889804218</v>
      </c>
      <c r="AE1015" s="11">
        <f t="shared" si="78"/>
        <v>0.2927610978958094</v>
      </c>
      <c r="AF1015" s="3"/>
    </row>
    <row r="1016" spans="1:33" x14ac:dyDescent="0.2">
      <c r="A1016" s="6" t="s">
        <v>6847</v>
      </c>
      <c r="C1016" s="1">
        <f t="shared" si="76"/>
        <v>972</v>
      </c>
      <c r="D1016" s="7">
        <v>-822442</v>
      </c>
      <c r="E1016" t="s">
        <v>74</v>
      </c>
      <c r="F1016" s="1">
        <v>164254</v>
      </c>
      <c r="G1016" s="1">
        <v>165225</v>
      </c>
      <c r="H1016" t="s">
        <v>49</v>
      </c>
      <c r="I1016" t="s">
        <v>6848</v>
      </c>
      <c r="J1016" s="8"/>
      <c r="K1016" t="s">
        <v>6849</v>
      </c>
      <c r="L1016" t="s">
        <v>6850</v>
      </c>
      <c r="M1016" t="s">
        <v>6851</v>
      </c>
      <c r="N1016" t="s">
        <v>6851</v>
      </c>
      <c r="O1016" s="6" t="s">
        <v>6852</v>
      </c>
      <c r="P1016" s="6" t="s">
        <v>6851</v>
      </c>
      <c r="Q1016" s="6" t="s">
        <v>6850</v>
      </c>
      <c r="R1016" s="9" t="s">
        <v>6853</v>
      </c>
      <c r="S1016" s="8" t="s">
        <v>44</v>
      </c>
      <c r="U1016" s="8"/>
      <c r="V1016" s="26">
        <v>60</v>
      </c>
      <c r="W1016" s="26">
        <v>96</v>
      </c>
      <c r="X1016" s="26">
        <v>57</v>
      </c>
      <c r="Y1016" s="26">
        <v>80</v>
      </c>
      <c r="Z1016" s="26">
        <f t="shared" si="77"/>
        <v>62.663499999999999</v>
      </c>
      <c r="AA1016" s="26">
        <f t="shared" si="77"/>
        <v>95.84</v>
      </c>
      <c r="AB1016" s="26"/>
      <c r="AC1016" s="26">
        <f t="shared" si="79"/>
        <v>79.251750000000001</v>
      </c>
      <c r="AD1016" s="10">
        <f t="shared" si="80"/>
        <v>1.2035282132487704</v>
      </c>
      <c r="AE1016" s="11">
        <f t="shared" si="78"/>
        <v>0.613002556042608</v>
      </c>
      <c r="AF1016" s="3"/>
      <c r="AG1016" s="2">
        <v>0</v>
      </c>
    </row>
    <row r="1017" spans="1:33" x14ac:dyDescent="0.2">
      <c r="A1017" s="6" t="s">
        <v>6854</v>
      </c>
      <c r="C1017" s="1">
        <f t="shared" si="76"/>
        <v>1257</v>
      </c>
      <c r="D1017" s="7">
        <v>515583</v>
      </c>
      <c r="E1017" t="s">
        <v>89</v>
      </c>
      <c r="F1017" s="1">
        <v>742456</v>
      </c>
      <c r="G1017" s="1">
        <v>741200</v>
      </c>
      <c r="H1017" t="s">
        <v>37</v>
      </c>
      <c r="I1017" t="s">
        <v>6855</v>
      </c>
      <c r="J1017" s="8"/>
      <c r="K1017" t="s">
        <v>6856</v>
      </c>
      <c r="L1017" t="s">
        <v>6857</v>
      </c>
      <c r="M1017" t="s">
        <v>6858</v>
      </c>
      <c r="N1017" t="s">
        <v>6858</v>
      </c>
      <c r="O1017" s="6" t="s">
        <v>6859</v>
      </c>
      <c r="P1017" s="6" t="s">
        <v>6858</v>
      </c>
      <c r="Q1017" s="6" t="s">
        <v>6857</v>
      </c>
      <c r="R1017" s="9" t="s">
        <v>6860</v>
      </c>
      <c r="S1017" s="8" t="s">
        <v>55</v>
      </c>
      <c r="U1017" s="8"/>
      <c r="V1017" s="26">
        <v>21</v>
      </c>
      <c r="W1017" s="26">
        <v>48</v>
      </c>
      <c r="X1017" s="26">
        <v>47</v>
      </c>
      <c r="Y1017" s="26">
        <v>67</v>
      </c>
      <c r="Z1017" s="26">
        <f t="shared" si="77"/>
        <v>37.608499999999999</v>
      </c>
      <c r="AA1017" s="26">
        <f t="shared" si="77"/>
        <v>64.228499999999997</v>
      </c>
      <c r="AB1017" s="26"/>
      <c r="AC1017" s="26">
        <f t="shared" si="79"/>
        <v>50.918499999999995</v>
      </c>
      <c r="AD1017" s="10">
        <f t="shared" si="80"/>
        <v>1.2034182862081808</v>
      </c>
      <c r="AE1017" s="11">
        <f t="shared" si="78"/>
        <v>0.77215483775679816</v>
      </c>
      <c r="AF1017" s="3"/>
    </row>
    <row r="1018" spans="1:33" x14ac:dyDescent="0.2">
      <c r="A1018" s="6" t="s">
        <v>6861</v>
      </c>
      <c r="B1018" t="s">
        <v>6862</v>
      </c>
      <c r="C1018" s="1">
        <f t="shared" si="76"/>
        <v>1893</v>
      </c>
      <c r="D1018" s="7">
        <v>236049</v>
      </c>
      <c r="E1018" t="s">
        <v>149</v>
      </c>
      <c r="F1018" s="1">
        <v>1027883</v>
      </c>
      <c r="G1018" s="1">
        <v>1029775</v>
      </c>
      <c r="H1018" t="s">
        <v>49</v>
      </c>
      <c r="I1018" t="s">
        <v>6863</v>
      </c>
      <c r="J1018" s="8"/>
      <c r="K1018" t="s">
        <v>6864</v>
      </c>
      <c r="L1018" t="s">
        <v>6865</v>
      </c>
      <c r="M1018" t="s">
        <v>6866</v>
      </c>
      <c r="N1018" t="s">
        <v>6867</v>
      </c>
      <c r="O1018" s="6" t="s">
        <v>6868</v>
      </c>
      <c r="P1018" s="6" t="s">
        <v>6867</v>
      </c>
      <c r="Q1018" s="6" t="s">
        <v>6865</v>
      </c>
      <c r="R1018" s="9" t="s">
        <v>6869</v>
      </c>
      <c r="S1018" s="8" t="s">
        <v>55</v>
      </c>
      <c r="U1018" s="8"/>
      <c r="V1018" s="26">
        <v>913</v>
      </c>
      <c r="W1018" s="26">
        <v>1031</v>
      </c>
      <c r="X1018" s="26">
        <v>767</v>
      </c>
      <c r="Y1018" s="26">
        <v>877</v>
      </c>
      <c r="Z1018" s="26">
        <f t="shared" si="77"/>
        <v>883.56849999999997</v>
      </c>
      <c r="AA1018" s="26">
        <f t="shared" si="77"/>
        <v>1029.9835</v>
      </c>
      <c r="AB1018" s="26"/>
      <c r="AC1018" s="26">
        <f t="shared" si="79"/>
        <v>956.77600000000007</v>
      </c>
      <c r="AD1018" s="10">
        <f t="shared" si="80"/>
        <v>1.2017469492563662</v>
      </c>
      <c r="AE1018" s="11">
        <f t="shared" si="78"/>
        <v>0.22120733472325543</v>
      </c>
      <c r="AF1018" s="3"/>
    </row>
    <row r="1019" spans="1:33" x14ac:dyDescent="0.2">
      <c r="A1019" s="6" t="s">
        <v>6870</v>
      </c>
      <c r="C1019" s="1">
        <f t="shared" si="76"/>
        <v>762</v>
      </c>
      <c r="D1019" s="7">
        <v>-180221</v>
      </c>
      <c r="E1019" t="s">
        <v>66</v>
      </c>
      <c r="F1019" s="1">
        <v>869768</v>
      </c>
      <c r="G1019" s="1">
        <v>869007</v>
      </c>
      <c r="H1019" t="s">
        <v>37</v>
      </c>
      <c r="I1019" t="s">
        <v>6871</v>
      </c>
      <c r="J1019" s="8"/>
      <c r="K1019" t="s">
        <v>6872</v>
      </c>
      <c r="L1019" t="s">
        <v>6873</v>
      </c>
      <c r="M1019" t="s">
        <v>6873</v>
      </c>
      <c r="N1019" t="s">
        <v>6873</v>
      </c>
      <c r="O1019" s="6" t="s">
        <v>6874</v>
      </c>
      <c r="P1019" s="6" t="s">
        <v>6873</v>
      </c>
      <c r="Q1019" s="6" t="s">
        <v>55</v>
      </c>
      <c r="R1019" s="9" t="s">
        <v>6875</v>
      </c>
      <c r="S1019" s="8" t="s">
        <v>55</v>
      </c>
      <c r="U1019" s="8"/>
      <c r="V1019" s="26">
        <v>1157</v>
      </c>
      <c r="W1019" s="26">
        <v>1204</v>
      </c>
      <c r="X1019" s="26">
        <v>938</v>
      </c>
      <c r="Y1019" s="26">
        <v>1141</v>
      </c>
      <c r="Z1019" s="26">
        <f t="shared" si="77"/>
        <v>1100.559</v>
      </c>
      <c r="AA1019" s="26">
        <f t="shared" si="77"/>
        <v>1271.0554999999999</v>
      </c>
      <c r="AB1019" s="26"/>
      <c r="AC1019" s="26">
        <f t="shared" si="79"/>
        <v>1185.8072499999998</v>
      </c>
      <c r="AD1019" s="10">
        <f t="shared" si="80"/>
        <v>1.1991190524964768</v>
      </c>
      <c r="AE1019" s="11">
        <f t="shared" si="78"/>
        <v>0.20779053735768843</v>
      </c>
      <c r="AF1019" s="3"/>
    </row>
    <row r="1020" spans="1:33" x14ac:dyDescent="0.2">
      <c r="A1020" s="6" t="s">
        <v>6876</v>
      </c>
      <c r="C1020" s="1">
        <f t="shared" si="76"/>
        <v>771</v>
      </c>
      <c r="D1020" s="7">
        <v>-586360</v>
      </c>
      <c r="E1020" t="s">
        <v>149</v>
      </c>
      <c r="F1020" s="1">
        <v>206035</v>
      </c>
      <c r="G1020" s="1">
        <v>206805</v>
      </c>
      <c r="H1020" t="s">
        <v>49</v>
      </c>
      <c r="I1020" t="s">
        <v>6877</v>
      </c>
      <c r="J1020" s="8"/>
      <c r="K1020" t="s">
        <v>6878</v>
      </c>
      <c r="L1020" t="s">
        <v>6879</v>
      </c>
      <c r="M1020" t="s">
        <v>6880</v>
      </c>
      <c r="N1020" t="s">
        <v>6880</v>
      </c>
      <c r="O1020" s="6" t="s">
        <v>6881</v>
      </c>
      <c r="P1020" s="6" t="s">
        <v>6880</v>
      </c>
      <c r="Q1020" s="6" t="s">
        <v>6879</v>
      </c>
      <c r="R1020" s="9" t="s">
        <v>6882</v>
      </c>
      <c r="S1020" s="8" t="s">
        <v>55</v>
      </c>
      <c r="U1020" s="8"/>
      <c r="V1020" s="26">
        <v>113</v>
      </c>
      <c r="W1020" s="26">
        <v>190</v>
      </c>
      <c r="X1020" s="26">
        <v>145</v>
      </c>
      <c r="Y1020" s="26">
        <v>154</v>
      </c>
      <c r="Z1020" s="26">
        <f t="shared" si="77"/>
        <v>138.04750000000001</v>
      </c>
      <c r="AA1020" s="26">
        <f t="shared" si="77"/>
        <v>186.167</v>
      </c>
      <c r="AB1020" s="26"/>
      <c r="AC1020" s="26">
        <f t="shared" si="79"/>
        <v>162.10725000000002</v>
      </c>
      <c r="AD1020" s="10">
        <f t="shared" si="80"/>
        <v>1.1980643242096927</v>
      </c>
      <c r="AE1020" s="11">
        <f t="shared" si="78"/>
        <v>0.43143260176970211</v>
      </c>
      <c r="AF1020" s="3"/>
    </row>
    <row r="1021" spans="1:33" x14ac:dyDescent="0.2">
      <c r="A1021" s="6" t="s">
        <v>6883</v>
      </c>
      <c r="B1021" t="s">
        <v>6884</v>
      </c>
      <c r="C1021" s="1">
        <f t="shared" si="76"/>
        <v>495</v>
      </c>
      <c r="D1021" s="7">
        <v>-239600</v>
      </c>
      <c r="E1021" t="s">
        <v>36</v>
      </c>
      <c r="F1021" s="1">
        <v>182799</v>
      </c>
      <c r="G1021" s="1">
        <v>182305</v>
      </c>
      <c r="H1021" t="s">
        <v>37</v>
      </c>
      <c r="I1021" t="s">
        <v>6885</v>
      </c>
      <c r="J1021" s="8"/>
      <c r="K1021" t="s">
        <v>6886</v>
      </c>
      <c r="L1021" t="s">
        <v>6884</v>
      </c>
      <c r="M1021" t="s">
        <v>6887</v>
      </c>
      <c r="N1021" t="s">
        <v>6887</v>
      </c>
      <c r="O1021" s="6" t="s">
        <v>6888</v>
      </c>
      <c r="P1021" s="6" t="s">
        <v>6887</v>
      </c>
      <c r="Q1021" s="6" t="s">
        <v>6884</v>
      </c>
      <c r="R1021" s="9" t="s">
        <v>6889</v>
      </c>
      <c r="S1021" s="8" t="s">
        <v>55</v>
      </c>
      <c r="U1021" s="8"/>
      <c r="V1021" s="26">
        <v>155</v>
      </c>
      <c r="W1021" s="26">
        <v>250</v>
      </c>
      <c r="X1021" s="26">
        <v>165</v>
      </c>
      <c r="Y1021" s="26">
        <v>167</v>
      </c>
      <c r="Z1021" s="26">
        <f t="shared" si="77"/>
        <v>170.1575</v>
      </c>
      <c r="AA1021" s="26">
        <f t="shared" si="77"/>
        <v>223.77850000000001</v>
      </c>
      <c r="AB1021" s="26"/>
      <c r="AC1021" s="26">
        <f t="shared" si="79"/>
        <v>196.96800000000002</v>
      </c>
      <c r="AD1021" s="10">
        <f t="shared" si="80"/>
        <v>1.1980172403375848</v>
      </c>
      <c r="AE1021" s="11">
        <f t="shared" si="78"/>
        <v>0.39520069084666382</v>
      </c>
      <c r="AF1021" s="3"/>
    </row>
    <row r="1022" spans="1:33" x14ac:dyDescent="0.2">
      <c r="A1022" s="6" t="s">
        <v>6890</v>
      </c>
      <c r="C1022" s="1">
        <f t="shared" si="76"/>
        <v>4071</v>
      </c>
      <c r="D1022" s="7">
        <v>-83928</v>
      </c>
      <c r="E1022" t="s">
        <v>74</v>
      </c>
      <c r="F1022" s="1">
        <v>901219</v>
      </c>
      <c r="G1022" s="1">
        <v>905289</v>
      </c>
      <c r="H1022" t="s">
        <v>49</v>
      </c>
      <c r="I1022" t="s">
        <v>6891</v>
      </c>
      <c r="J1022" s="8"/>
      <c r="K1022" t="s">
        <v>6892</v>
      </c>
      <c r="L1022" t="s">
        <v>6893</v>
      </c>
      <c r="M1022" t="s">
        <v>6894</v>
      </c>
      <c r="N1022" t="s">
        <v>6894</v>
      </c>
      <c r="O1022" s="6" t="s">
        <v>6895</v>
      </c>
      <c r="P1022" s="6" t="s">
        <v>6894</v>
      </c>
      <c r="Q1022" s="6" t="s">
        <v>6893</v>
      </c>
      <c r="R1022" s="9" t="s">
        <v>6896</v>
      </c>
      <c r="S1022" s="8" t="s">
        <v>55</v>
      </c>
      <c r="U1022" s="8"/>
      <c r="V1022" s="26">
        <v>1050</v>
      </c>
      <c r="W1022" s="26">
        <v>1322</v>
      </c>
      <c r="X1022" s="26">
        <v>1050</v>
      </c>
      <c r="Y1022" s="26">
        <v>1056</v>
      </c>
      <c r="Z1022" s="26">
        <f t="shared" si="77"/>
        <v>1109.2750000000001</v>
      </c>
      <c r="AA1022" s="26">
        <f t="shared" si="77"/>
        <v>1280.288</v>
      </c>
      <c r="AB1022" s="26"/>
      <c r="AC1022" s="26">
        <f t="shared" si="79"/>
        <v>1194.7815000000001</v>
      </c>
      <c r="AD1022" s="10">
        <f t="shared" si="80"/>
        <v>1.1961353708354401</v>
      </c>
      <c r="AE1022" s="11">
        <f t="shared" si="78"/>
        <v>0.20685131220378561</v>
      </c>
      <c r="AF1022" s="3"/>
      <c r="AG1022" s="2">
        <v>0</v>
      </c>
    </row>
    <row r="1023" spans="1:33" x14ac:dyDescent="0.2">
      <c r="A1023" s="6" t="s">
        <v>6897</v>
      </c>
      <c r="C1023" s="1">
        <f t="shared" si="76"/>
        <v>885</v>
      </c>
      <c r="D1023" s="7">
        <v>960734</v>
      </c>
      <c r="E1023" t="s">
        <v>141</v>
      </c>
      <c r="F1023" s="1">
        <v>1218012</v>
      </c>
      <c r="G1023" s="1">
        <v>1218896</v>
      </c>
      <c r="H1023" t="s">
        <v>49</v>
      </c>
      <c r="I1023" t="s">
        <v>6898</v>
      </c>
      <c r="J1023" s="8"/>
      <c r="K1023" t="s">
        <v>6899</v>
      </c>
      <c r="L1023" t="s">
        <v>6900</v>
      </c>
      <c r="M1023" t="s">
        <v>6901</v>
      </c>
      <c r="N1023" t="s">
        <v>6901</v>
      </c>
      <c r="O1023" s="6" t="s">
        <v>6902</v>
      </c>
      <c r="P1023" s="6" t="s">
        <v>6901</v>
      </c>
      <c r="Q1023" s="6" t="s">
        <v>6900</v>
      </c>
      <c r="R1023" s="9" t="s">
        <v>6903</v>
      </c>
      <c r="S1023" s="8" t="s">
        <v>55</v>
      </c>
      <c r="U1023" s="8"/>
      <c r="V1023" s="26">
        <v>266</v>
      </c>
      <c r="W1023" s="26">
        <v>359</v>
      </c>
      <c r="X1023" s="26">
        <v>213</v>
      </c>
      <c r="Y1023" s="26">
        <v>236</v>
      </c>
      <c r="Z1023" s="26">
        <f t="shared" si="77"/>
        <v>252.32150000000001</v>
      </c>
      <c r="AA1023" s="26">
        <f t="shared" si="77"/>
        <v>318.678</v>
      </c>
      <c r="AB1023" s="26"/>
      <c r="AC1023" s="26">
        <f t="shared" si="79"/>
        <v>285.49975000000001</v>
      </c>
      <c r="AD1023" s="10">
        <f t="shared" si="80"/>
        <v>1.1960621838327055</v>
      </c>
      <c r="AE1023" s="11">
        <f t="shared" si="78"/>
        <v>0.33683628401518795</v>
      </c>
      <c r="AF1023" s="3"/>
    </row>
    <row r="1024" spans="1:33" x14ac:dyDescent="0.2">
      <c r="A1024" s="6" t="s">
        <v>6904</v>
      </c>
      <c r="C1024" s="1">
        <f t="shared" si="76"/>
        <v>4902</v>
      </c>
      <c r="D1024" s="7">
        <v>-72323</v>
      </c>
      <c r="E1024" t="s">
        <v>141</v>
      </c>
      <c r="F1024" s="1">
        <v>182946</v>
      </c>
      <c r="G1024" s="1">
        <v>187847</v>
      </c>
      <c r="H1024" t="s">
        <v>49</v>
      </c>
      <c r="I1024" t="s">
        <v>6905</v>
      </c>
      <c r="J1024" s="8"/>
      <c r="K1024" t="s">
        <v>6906</v>
      </c>
      <c r="L1024" t="s">
        <v>6907</v>
      </c>
      <c r="M1024" t="s">
        <v>6908</v>
      </c>
      <c r="N1024" t="s">
        <v>6909</v>
      </c>
      <c r="O1024" s="6" t="s">
        <v>6910</v>
      </c>
      <c r="P1024" s="6" t="s">
        <v>6909</v>
      </c>
      <c r="Q1024" s="6" t="s">
        <v>6907</v>
      </c>
      <c r="R1024" s="9" t="s">
        <v>6911</v>
      </c>
      <c r="S1024" s="8" t="s">
        <v>44</v>
      </c>
      <c r="U1024" s="8"/>
      <c r="V1024" s="26">
        <v>1564</v>
      </c>
      <c r="W1024" s="26">
        <v>1788</v>
      </c>
      <c r="X1024" s="26">
        <v>1220</v>
      </c>
      <c r="Y1024" s="26">
        <v>1323</v>
      </c>
      <c r="Z1024" s="26">
        <f t="shared" si="77"/>
        <v>1460.71</v>
      </c>
      <c r="AA1024" s="26">
        <f t="shared" si="77"/>
        <v>1669.6165000000001</v>
      </c>
      <c r="AB1024" s="26"/>
      <c r="AC1024" s="26">
        <f t="shared" si="79"/>
        <v>1565.1632500000001</v>
      </c>
      <c r="AD1024" s="10">
        <f t="shared" si="80"/>
        <v>1.1952930614580353</v>
      </c>
      <c r="AE1024" s="11">
        <f t="shared" si="78"/>
        <v>0.19284697998299863</v>
      </c>
      <c r="AF1024" s="3"/>
    </row>
    <row r="1025" spans="1:34" x14ac:dyDescent="0.2">
      <c r="A1025" s="6" t="s">
        <v>6912</v>
      </c>
      <c r="C1025" s="1">
        <f t="shared" si="76"/>
        <v>3615</v>
      </c>
      <c r="D1025" s="7">
        <v>-749242</v>
      </c>
      <c r="E1025" t="s">
        <v>66</v>
      </c>
      <c r="F1025" s="1">
        <v>302174</v>
      </c>
      <c r="G1025" s="1">
        <v>298560</v>
      </c>
      <c r="H1025" t="s">
        <v>37</v>
      </c>
      <c r="I1025" t="s">
        <v>6913</v>
      </c>
      <c r="J1025" s="8"/>
      <c r="K1025" t="s">
        <v>6914</v>
      </c>
      <c r="L1025" t="s">
        <v>6915</v>
      </c>
      <c r="M1025" t="s">
        <v>6916</v>
      </c>
      <c r="N1025" t="s">
        <v>6916</v>
      </c>
      <c r="O1025" s="6" t="s">
        <v>6917</v>
      </c>
      <c r="P1025" s="6" t="s">
        <v>6916</v>
      </c>
      <c r="Q1025" s="6" t="s">
        <v>6915</v>
      </c>
      <c r="R1025" s="9" t="s">
        <v>6918</v>
      </c>
      <c r="S1025" s="8" t="s">
        <v>44</v>
      </c>
      <c r="U1025" s="8"/>
      <c r="V1025" s="26">
        <v>822</v>
      </c>
      <c r="W1025" s="26">
        <v>1006</v>
      </c>
      <c r="X1025" s="26">
        <v>712</v>
      </c>
      <c r="Y1025" s="26">
        <v>752</v>
      </c>
      <c r="Z1025" s="26">
        <f t="shared" si="77"/>
        <v>807.51600000000008</v>
      </c>
      <c r="AA1025" s="26">
        <f t="shared" si="77"/>
        <v>944.29600000000005</v>
      </c>
      <c r="AB1025" s="26"/>
      <c r="AC1025" s="26">
        <f t="shared" si="79"/>
        <v>875.90600000000006</v>
      </c>
      <c r="AD1025" s="10">
        <f t="shared" si="80"/>
        <v>1.1947382316393045</v>
      </c>
      <c r="AE1025" s="11">
        <f t="shared" si="78"/>
        <v>0.22574831372707785</v>
      </c>
      <c r="AF1025" s="3"/>
    </row>
    <row r="1026" spans="1:34" x14ac:dyDescent="0.2">
      <c r="A1026" s="6" t="s">
        <v>6919</v>
      </c>
      <c r="C1026" s="1">
        <f t="shared" si="76"/>
        <v>432</v>
      </c>
      <c r="D1026" s="7">
        <v>-233294</v>
      </c>
      <c r="E1026" t="s">
        <v>98</v>
      </c>
      <c r="F1026" s="1">
        <v>721984</v>
      </c>
      <c r="G1026" s="1">
        <v>721553</v>
      </c>
      <c r="H1026" t="s">
        <v>37</v>
      </c>
      <c r="I1026" t="s">
        <v>6920</v>
      </c>
      <c r="J1026" s="8"/>
      <c r="K1026" t="s">
        <v>6921</v>
      </c>
      <c r="L1026" t="s">
        <v>6922</v>
      </c>
      <c r="M1026" t="s">
        <v>6923</v>
      </c>
      <c r="N1026" t="s">
        <v>6923</v>
      </c>
      <c r="O1026" s="6" t="s">
        <v>6924</v>
      </c>
      <c r="P1026" s="6" t="s">
        <v>6923</v>
      </c>
      <c r="Q1026" s="6" t="s">
        <v>6922</v>
      </c>
      <c r="R1026" s="9" t="s">
        <v>6925</v>
      </c>
      <c r="S1026" s="8" t="s">
        <v>55</v>
      </c>
      <c r="U1026" s="8"/>
      <c r="V1026" s="26">
        <v>455</v>
      </c>
      <c r="W1026" s="26">
        <v>540</v>
      </c>
      <c r="X1026" s="26">
        <v>355</v>
      </c>
      <c r="Y1026" s="26">
        <v>418</v>
      </c>
      <c r="Z1026" s="26">
        <f t="shared" si="77"/>
        <v>425.70249999999999</v>
      </c>
      <c r="AA1026" s="26">
        <f t="shared" si="77"/>
        <v>515.73900000000003</v>
      </c>
      <c r="AB1026" s="26"/>
      <c r="AC1026" s="26">
        <f t="shared" si="79"/>
        <v>470.72075000000001</v>
      </c>
      <c r="AD1026" s="10">
        <f t="shared" si="80"/>
        <v>1.1922597044028176</v>
      </c>
      <c r="AE1026" s="11">
        <f t="shared" si="78"/>
        <v>0.2767955831673426</v>
      </c>
      <c r="AF1026" s="3"/>
    </row>
    <row r="1027" spans="1:34" x14ac:dyDescent="0.2">
      <c r="A1027" s="6" t="s">
        <v>6926</v>
      </c>
      <c r="C1027" s="1">
        <f t="shared" si="76"/>
        <v>1041</v>
      </c>
      <c r="D1027" s="7">
        <v>808064</v>
      </c>
      <c r="E1027" t="s">
        <v>328</v>
      </c>
      <c r="F1027" s="1">
        <v>869367</v>
      </c>
      <c r="G1027" s="1">
        <v>868327</v>
      </c>
      <c r="H1027" t="s">
        <v>37</v>
      </c>
      <c r="I1027" t="s">
        <v>6927</v>
      </c>
      <c r="J1027" s="8"/>
      <c r="K1027" t="s">
        <v>6928</v>
      </c>
      <c r="L1027" t="s">
        <v>6929</v>
      </c>
      <c r="M1027" t="s">
        <v>6929</v>
      </c>
      <c r="N1027" t="s">
        <v>6929</v>
      </c>
      <c r="O1027" s="6" t="s">
        <v>6930</v>
      </c>
      <c r="P1027" s="6" t="s">
        <v>6929</v>
      </c>
      <c r="Q1027" s="6" t="s">
        <v>55</v>
      </c>
      <c r="R1027" s="9" t="s">
        <v>6931</v>
      </c>
      <c r="S1027" s="8" t="s">
        <v>55</v>
      </c>
      <c r="U1027" s="8"/>
      <c r="V1027" s="26">
        <v>11</v>
      </c>
      <c r="W1027" s="26">
        <v>41</v>
      </c>
      <c r="X1027" s="26">
        <v>13</v>
      </c>
      <c r="Y1027" s="26">
        <v>17</v>
      </c>
      <c r="Z1027" s="26">
        <f t="shared" si="77"/>
        <v>13.721499999999999</v>
      </c>
      <c r="AA1027" s="26">
        <f t="shared" si="77"/>
        <v>31.453499999999998</v>
      </c>
      <c r="AB1027" s="26"/>
      <c r="AC1027" s="26">
        <f t="shared" si="79"/>
        <v>22.587499999999999</v>
      </c>
      <c r="AD1027" s="10">
        <f t="shared" si="80"/>
        <v>1.1899267947786507</v>
      </c>
      <c r="AE1027" s="11">
        <f t="shared" si="78"/>
        <v>1.196782360529643</v>
      </c>
      <c r="AF1027" s="3"/>
    </row>
    <row r="1028" spans="1:34" x14ac:dyDescent="0.2">
      <c r="A1028" s="6" t="s">
        <v>6932</v>
      </c>
      <c r="C1028" s="1">
        <f t="shared" si="76"/>
        <v>1656</v>
      </c>
      <c r="D1028" s="7">
        <v>521989</v>
      </c>
      <c r="E1028" t="s">
        <v>48</v>
      </c>
      <c r="F1028" s="1">
        <v>738538</v>
      </c>
      <c r="G1028" s="1">
        <v>740193</v>
      </c>
      <c r="H1028" t="s">
        <v>49</v>
      </c>
      <c r="I1028" t="s">
        <v>6933</v>
      </c>
      <c r="J1028" s="8"/>
      <c r="K1028" t="s">
        <v>6934</v>
      </c>
      <c r="L1028" t="s">
        <v>6935</v>
      </c>
      <c r="M1028" t="s">
        <v>6936</v>
      </c>
      <c r="N1028" t="s">
        <v>6936</v>
      </c>
      <c r="O1028" s="6" t="s">
        <v>6937</v>
      </c>
      <c r="P1028" s="6" t="s">
        <v>6936</v>
      </c>
      <c r="Q1028" s="6" t="s">
        <v>6935</v>
      </c>
      <c r="R1028" s="9" t="s">
        <v>6938</v>
      </c>
      <c r="S1028" s="8" t="s">
        <v>55</v>
      </c>
      <c r="U1028" s="8"/>
      <c r="V1028" s="26">
        <v>0</v>
      </c>
      <c r="W1028" s="26">
        <v>4</v>
      </c>
      <c r="X1028" s="26">
        <v>0</v>
      </c>
      <c r="Y1028" s="26">
        <v>9</v>
      </c>
      <c r="Z1028" s="26">
        <f t="shared" si="77"/>
        <v>1</v>
      </c>
      <c r="AA1028" s="26">
        <f t="shared" si="77"/>
        <v>8.2695000000000007</v>
      </c>
      <c r="AB1028" s="26"/>
      <c r="AC1028" s="26">
        <f t="shared" si="79"/>
        <v>4.6347500000000004</v>
      </c>
      <c r="AD1028" s="10">
        <f t="shared" si="80"/>
        <v>1.18825195260047</v>
      </c>
      <c r="AE1028" s="11">
        <f t="shared" si="78"/>
        <v>3.0478001021501804</v>
      </c>
      <c r="AF1028" s="3"/>
    </row>
    <row r="1029" spans="1:34" x14ac:dyDescent="0.2">
      <c r="A1029" s="6" t="s">
        <v>6939</v>
      </c>
      <c r="C1029" s="1">
        <f t="shared" si="76"/>
        <v>1362</v>
      </c>
      <c r="D1029" s="7">
        <v>-50709</v>
      </c>
      <c r="E1029" t="s">
        <v>36</v>
      </c>
      <c r="F1029" s="1">
        <v>372123</v>
      </c>
      <c r="G1029" s="1">
        <v>370762</v>
      </c>
      <c r="H1029" t="s">
        <v>37</v>
      </c>
      <c r="I1029" t="s">
        <v>6940</v>
      </c>
      <c r="J1029" s="8"/>
      <c r="K1029" t="s">
        <v>6941</v>
      </c>
      <c r="M1029" t="s">
        <v>6942</v>
      </c>
      <c r="N1029" t="s">
        <v>6942</v>
      </c>
      <c r="O1029" s="6" t="s">
        <v>6943</v>
      </c>
      <c r="P1029" s="6" t="s">
        <v>6942</v>
      </c>
      <c r="Q1029" s="6" t="s">
        <v>6944</v>
      </c>
      <c r="R1029" s="9" t="s">
        <v>6945</v>
      </c>
      <c r="S1029" s="8" t="s">
        <v>44</v>
      </c>
      <c r="U1029" s="8"/>
      <c r="V1029" s="26">
        <v>1143</v>
      </c>
      <c r="W1029" s="26">
        <v>1320</v>
      </c>
      <c r="X1029" s="26">
        <v>981</v>
      </c>
      <c r="Y1029" s="26">
        <v>1071</v>
      </c>
      <c r="Z1029" s="26">
        <f t="shared" si="77"/>
        <v>1117.4455</v>
      </c>
      <c r="AA1029" s="26">
        <f t="shared" si="77"/>
        <v>1288.0705</v>
      </c>
      <c r="AB1029" s="26"/>
      <c r="AC1029" s="26">
        <f t="shared" si="79"/>
        <v>1202.758</v>
      </c>
      <c r="AD1029" s="10">
        <f t="shared" si="80"/>
        <v>1.1876006518554116</v>
      </c>
      <c r="AE1029" s="11">
        <f t="shared" si="78"/>
        <v>0.20500708861411487</v>
      </c>
      <c r="AF1029" s="3"/>
    </row>
    <row r="1030" spans="1:34" x14ac:dyDescent="0.2">
      <c r="A1030" s="6" t="s">
        <v>6946</v>
      </c>
      <c r="C1030" s="1">
        <f t="shared" si="76"/>
        <v>621</v>
      </c>
      <c r="D1030" s="7">
        <v>-124598</v>
      </c>
      <c r="E1030" t="s">
        <v>36</v>
      </c>
      <c r="F1030" s="1">
        <v>297244</v>
      </c>
      <c r="G1030" s="1">
        <v>297864</v>
      </c>
      <c r="H1030" t="s">
        <v>49</v>
      </c>
      <c r="I1030" t="s">
        <v>6947</v>
      </c>
      <c r="J1030" s="8"/>
      <c r="K1030" t="s">
        <v>6948</v>
      </c>
      <c r="L1030" t="s">
        <v>6949</v>
      </c>
      <c r="M1030" t="s">
        <v>6949</v>
      </c>
      <c r="N1030" t="s">
        <v>6949</v>
      </c>
      <c r="O1030" s="6" t="s">
        <v>6950</v>
      </c>
      <c r="P1030" s="6" t="s">
        <v>6949</v>
      </c>
      <c r="Q1030" s="6" t="s">
        <v>55</v>
      </c>
      <c r="R1030" s="9" t="s">
        <v>6951</v>
      </c>
      <c r="S1030" s="8" t="s">
        <v>55</v>
      </c>
      <c r="U1030" s="8"/>
      <c r="V1030" s="26">
        <v>5</v>
      </c>
      <c r="W1030" s="26">
        <v>26</v>
      </c>
      <c r="X1030" s="26">
        <v>13</v>
      </c>
      <c r="Y1030" s="26">
        <v>22</v>
      </c>
      <c r="Z1030" s="26">
        <f t="shared" si="77"/>
        <v>10.721499999999999</v>
      </c>
      <c r="AA1030" s="26">
        <f t="shared" si="77"/>
        <v>26.881</v>
      </c>
      <c r="AB1030" s="26"/>
      <c r="AC1030" s="26">
        <f t="shared" si="79"/>
        <v>18.80125</v>
      </c>
      <c r="AD1030" s="10">
        <f t="shared" si="80"/>
        <v>1.1869861785399569</v>
      </c>
      <c r="AE1030" s="11">
        <f t="shared" si="78"/>
        <v>1.3260800474932743</v>
      </c>
      <c r="AF1030" s="3"/>
      <c r="AH1030" s="2">
        <v>2</v>
      </c>
    </row>
    <row r="1031" spans="1:34" x14ac:dyDescent="0.2">
      <c r="A1031" s="6" t="s">
        <v>6952</v>
      </c>
      <c r="C1031" s="1">
        <f t="shared" si="76"/>
        <v>1230</v>
      </c>
      <c r="D1031" s="7">
        <v>275486</v>
      </c>
      <c r="E1031" t="s">
        <v>141</v>
      </c>
      <c r="F1031" s="1">
        <v>532591</v>
      </c>
      <c r="G1031" s="1">
        <v>533820</v>
      </c>
      <c r="H1031" t="s">
        <v>49</v>
      </c>
      <c r="I1031" t="s">
        <v>6953</v>
      </c>
      <c r="J1031" s="8"/>
      <c r="K1031" t="s">
        <v>6954</v>
      </c>
      <c r="L1031" t="s">
        <v>6955</v>
      </c>
      <c r="M1031" t="s">
        <v>6956</v>
      </c>
      <c r="N1031" t="s">
        <v>6956</v>
      </c>
      <c r="O1031" s="6" t="s">
        <v>6957</v>
      </c>
      <c r="P1031" s="6" t="s">
        <v>6956</v>
      </c>
      <c r="Q1031" s="12" t="s">
        <v>6955</v>
      </c>
      <c r="R1031" s="9" t="s">
        <v>6958</v>
      </c>
      <c r="S1031" s="8" t="s">
        <v>55</v>
      </c>
      <c r="U1031" s="8"/>
      <c r="V1031" s="26">
        <v>17</v>
      </c>
      <c r="W1031" s="26">
        <v>25</v>
      </c>
      <c r="X1031" s="26">
        <v>3</v>
      </c>
      <c r="Y1031" s="26">
        <v>24</v>
      </c>
      <c r="Z1031" s="26">
        <f t="shared" si="77"/>
        <v>11.166499999999999</v>
      </c>
      <c r="AA1031" s="26">
        <f t="shared" si="77"/>
        <v>27.552</v>
      </c>
      <c r="AB1031" s="26"/>
      <c r="AC1031" s="26">
        <f t="shared" si="79"/>
        <v>19.359249999999999</v>
      </c>
      <c r="AD1031" s="10">
        <f t="shared" si="80"/>
        <v>1.1860965217022399</v>
      </c>
      <c r="AE1031" s="11">
        <f t="shared" si="78"/>
        <v>1.302979985920639</v>
      </c>
      <c r="AF1031" s="3"/>
      <c r="AG1031" s="2">
        <v>0</v>
      </c>
    </row>
    <row r="1032" spans="1:34" x14ac:dyDescent="0.2">
      <c r="A1032" s="6" t="s">
        <v>6959</v>
      </c>
      <c r="C1032" s="1">
        <f t="shared" si="76"/>
        <v>273</v>
      </c>
      <c r="D1032" s="7">
        <v>-258702</v>
      </c>
      <c r="E1032" t="s">
        <v>98</v>
      </c>
      <c r="F1032" s="1">
        <v>696225</v>
      </c>
      <c r="G1032" s="1">
        <v>696497</v>
      </c>
      <c r="H1032" t="s">
        <v>49</v>
      </c>
      <c r="I1032" t="s">
        <v>6960</v>
      </c>
      <c r="J1032" s="8"/>
      <c r="K1032" t="s">
        <v>6961</v>
      </c>
      <c r="L1032" t="s">
        <v>6962</v>
      </c>
      <c r="M1032" t="s">
        <v>6963</v>
      </c>
      <c r="N1032" t="s">
        <v>6963</v>
      </c>
      <c r="O1032" s="6" t="s">
        <v>6964</v>
      </c>
      <c r="P1032" s="6" t="s">
        <v>6963</v>
      </c>
      <c r="Q1032" s="6" t="s">
        <v>6962</v>
      </c>
      <c r="R1032" s="9" t="s">
        <v>6965</v>
      </c>
      <c r="S1032" s="8" t="s">
        <v>55</v>
      </c>
      <c r="U1032" s="8"/>
      <c r="V1032" s="26">
        <v>3</v>
      </c>
      <c r="W1032" s="26">
        <v>19</v>
      </c>
      <c r="X1032" s="26">
        <v>3</v>
      </c>
      <c r="Y1032" s="26">
        <v>9</v>
      </c>
      <c r="Z1032" s="26">
        <f t="shared" si="77"/>
        <v>4.1665000000000001</v>
      </c>
      <c r="AA1032" s="26">
        <f t="shared" si="77"/>
        <v>15.769500000000001</v>
      </c>
      <c r="AB1032" s="26"/>
      <c r="AC1032" s="26">
        <f t="shared" si="79"/>
        <v>9.968</v>
      </c>
      <c r="AD1032" s="10">
        <f t="shared" si="80"/>
        <v>1.1859116659304625</v>
      </c>
      <c r="AE1032" s="11">
        <f t="shared" si="78"/>
        <v>1.920229032435089</v>
      </c>
      <c r="AF1032" s="3"/>
    </row>
    <row r="1033" spans="1:34" x14ac:dyDescent="0.2">
      <c r="A1033" s="6" t="s">
        <v>6966</v>
      </c>
      <c r="C1033" s="1">
        <f t="shared" si="76"/>
        <v>1149</v>
      </c>
      <c r="D1033" s="7">
        <v>-523746</v>
      </c>
      <c r="E1033" t="s">
        <v>676</v>
      </c>
      <c r="F1033" s="1">
        <v>30268</v>
      </c>
      <c r="G1033" s="1">
        <v>31416</v>
      </c>
      <c r="H1033" t="s">
        <v>49</v>
      </c>
      <c r="I1033" t="s">
        <v>6967</v>
      </c>
      <c r="J1033" s="8"/>
      <c r="K1033" t="s">
        <v>6968</v>
      </c>
      <c r="L1033" t="s">
        <v>6969</v>
      </c>
      <c r="M1033" t="s">
        <v>6970</v>
      </c>
      <c r="N1033" t="s">
        <v>6970</v>
      </c>
      <c r="O1033" s="6" t="s">
        <v>6971</v>
      </c>
      <c r="P1033" s="6" t="s">
        <v>6970</v>
      </c>
      <c r="Q1033" s="6" t="s">
        <v>6969</v>
      </c>
      <c r="R1033" s="9" t="s">
        <v>6972</v>
      </c>
      <c r="S1033" s="8" t="s">
        <v>55</v>
      </c>
      <c r="U1033" s="8"/>
      <c r="V1033" s="26">
        <v>34</v>
      </c>
      <c r="W1033" s="26">
        <v>74</v>
      </c>
      <c r="X1033" s="26">
        <v>72</v>
      </c>
      <c r="Y1033" s="26">
        <v>88</v>
      </c>
      <c r="Z1033" s="26">
        <f t="shared" si="77"/>
        <v>57.996000000000002</v>
      </c>
      <c r="AA1033" s="26">
        <f t="shared" si="77"/>
        <v>89.524000000000001</v>
      </c>
      <c r="AB1033" s="26"/>
      <c r="AC1033" s="26">
        <f t="shared" si="79"/>
        <v>73.760000000000005</v>
      </c>
      <c r="AD1033" s="10">
        <f t="shared" si="80"/>
        <v>1.1853599412797271</v>
      </c>
      <c r="AE1033" s="11">
        <f t="shared" si="78"/>
        <v>0.62632109786009671</v>
      </c>
      <c r="AF1033" s="3"/>
      <c r="AG1033" s="2">
        <v>0</v>
      </c>
    </row>
    <row r="1034" spans="1:34" x14ac:dyDescent="0.2">
      <c r="A1034" s="6" t="s">
        <v>6973</v>
      </c>
      <c r="C1034" s="1">
        <f t="shared" si="76"/>
        <v>1761</v>
      </c>
      <c r="D1034" s="7">
        <v>-610785</v>
      </c>
      <c r="E1034" t="s">
        <v>66</v>
      </c>
      <c r="F1034" s="1">
        <v>437944</v>
      </c>
      <c r="G1034" s="1">
        <v>439704</v>
      </c>
      <c r="H1034" t="s">
        <v>49</v>
      </c>
      <c r="I1034" t="s">
        <v>6974</v>
      </c>
      <c r="J1034" s="8"/>
      <c r="K1034" t="s">
        <v>6975</v>
      </c>
      <c r="L1034" t="s">
        <v>6976</v>
      </c>
      <c r="M1034" t="s">
        <v>6977</v>
      </c>
      <c r="N1034" t="s">
        <v>6977</v>
      </c>
      <c r="O1034" s="6" t="s">
        <v>6978</v>
      </c>
      <c r="P1034" s="6" t="s">
        <v>6977</v>
      </c>
      <c r="Q1034" s="6" t="s">
        <v>6976</v>
      </c>
      <c r="R1034" s="9" t="s">
        <v>6979</v>
      </c>
      <c r="S1034" s="8" t="s">
        <v>55</v>
      </c>
      <c r="U1034" s="8"/>
      <c r="V1034" s="26">
        <v>50</v>
      </c>
      <c r="W1034" s="26">
        <v>85</v>
      </c>
      <c r="X1034" s="26">
        <v>47</v>
      </c>
      <c r="Y1034" s="26">
        <v>66</v>
      </c>
      <c r="Z1034" s="26">
        <f t="shared" si="77"/>
        <v>52.108499999999999</v>
      </c>
      <c r="AA1034" s="26">
        <f t="shared" si="77"/>
        <v>82.143000000000001</v>
      </c>
      <c r="AB1034" s="26"/>
      <c r="AC1034" s="26">
        <f t="shared" si="79"/>
        <v>67.125749999999996</v>
      </c>
      <c r="AD1034" s="10">
        <f t="shared" si="80"/>
        <v>1.1836946719188914</v>
      </c>
      <c r="AE1034" s="11">
        <f t="shared" si="78"/>
        <v>0.65661891210235501</v>
      </c>
      <c r="AF1034" s="3"/>
    </row>
    <row r="1035" spans="1:34" x14ac:dyDescent="0.2">
      <c r="A1035" s="6" t="s">
        <v>6980</v>
      </c>
      <c r="C1035" s="1">
        <f t="shared" si="76"/>
        <v>1104</v>
      </c>
      <c r="D1035" s="7">
        <v>146420</v>
      </c>
      <c r="E1035" t="s">
        <v>149</v>
      </c>
      <c r="F1035" s="1">
        <v>939751</v>
      </c>
      <c r="G1035" s="1">
        <v>938648</v>
      </c>
      <c r="H1035" t="s">
        <v>37</v>
      </c>
      <c r="I1035" t="s">
        <v>6981</v>
      </c>
      <c r="J1035" s="8"/>
      <c r="K1035" t="s">
        <v>6982</v>
      </c>
      <c r="L1035" t="s">
        <v>6983</v>
      </c>
      <c r="M1035" t="s">
        <v>6984</v>
      </c>
      <c r="N1035" t="s">
        <v>6984</v>
      </c>
      <c r="O1035" s="6" t="s">
        <v>6985</v>
      </c>
      <c r="P1035" s="6" t="s">
        <v>6984</v>
      </c>
      <c r="Q1035" s="6" t="s">
        <v>6983</v>
      </c>
      <c r="R1035" s="9" t="s">
        <v>6986</v>
      </c>
      <c r="S1035" s="8" t="s">
        <v>55</v>
      </c>
      <c r="U1035" s="8"/>
      <c r="V1035" s="26">
        <v>285</v>
      </c>
      <c r="W1035" s="26">
        <v>413</v>
      </c>
      <c r="X1035" s="26">
        <v>308</v>
      </c>
      <c r="Y1035" s="26">
        <v>310</v>
      </c>
      <c r="Z1035" s="26">
        <f t="shared" si="77"/>
        <v>314.59399999999999</v>
      </c>
      <c r="AA1035" s="26">
        <f t="shared" si="77"/>
        <v>389.005</v>
      </c>
      <c r="AB1035" s="26"/>
      <c r="AC1035" s="26">
        <f t="shared" si="79"/>
        <v>351.79949999999997</v>
      </c>
      <c r="AD1035" s="10">
        <f t="shared" si="80"/>
        <v>1.1823743127838904</v>
      </c>
      <c r="AE1035" s="11">
        <f t="shared" si="78"/>
        <v>0.30629754308416052</v>
      </c>
      <c r="AF1035" s="3"/>
    </row>
    <row r="1036" spans="1:34" x14ac:dyDescent="0.2">
      <c r="A1036" s="6" t="s">
        <v>6987</v>
      </c>
      <c r="B1036" t="s">
        <v>6988</v>
      </c>
      <c r="C1036" s="1">
        <f t="shared" ref="C1036:C1099" si="81">ABS(F1036-G1036)+1</f>
        <v>726</v>
      </c>
      <c r="D1036" s="7">
        <v>-36183</v>
      </c>
      <c r="E1036" t="s">
        <v>676</v>
      </c>
      <c r="F1036" s="1">
        <v>518767</v>
      </c>
      <c r="G1036" s="1">
        <v>518042</v>
      </c>
      <c r="H1036" t="s">
        <v>37</v>
      </c>
      <c r="I1036" t="s">
        <v>6989</v>
      </c>
      <c r="J1036" s="8"/>
      <c r="K1036" t="s">
        <v>6990</v>
      </c>
      <c r="O1036" s="6" t="s">
        <v>6991</v>
      </c>
      <c r="P1036" s="6"/>
      <c r="Q1036" s="12"/>
      <c r="R1036" s="9"/>
      <c r="S1036" s="8"/>
      <c r="U1036" s="8"/>
      <c r="V1036" s="26">
        <v>56</v>
      </c>
      <c r="W1036" s="26">
        <v>109</v>
      </c>
      <c r="X1036" s="26">
        <v>60</v>
      </c>
      <c r="Y1036" s="26">
        <v>67</v>
      </c>
      <c r="Z1036" s="26">
        <f t="shared" ref="Z1036:AA1099" si="82">AVERAGE(V1036+1,(X1036*X$2+1))</f>
        <v>62.33</v>
      </c>
      <c r="AA1036" s="26">
        <f t="shared" si="82"/>
        <v>94.728499999999997</v>
      </c>
      <c r="AB1036" s="26"/>
      <c r="AC1036" s="26">
        <f t="shared" si="79"/>
        <v>78.52924999999999</v>
      </c>
      <c r="AD1036" s="10">
        <f t="shared" si="80"/>
        <v>1.1800856477608617</v>
      </c>
      <c r="AE1036" s="11">
        <f t="shared" ref="AE1036:AE1099" si="83">LOG(AA1036/Z1036,2)</f>
        <v>0.60387182723047028</v>
      </c>
      <c r="AF1036" s="3"/>
      <c r="AG1036" s="2">
        <v>0</v>
      </c>
    </row>
    <row r="1037" spans="1:34" x14ac:dyDescent="0.2">
      <c r="A1037" s="6" t="s">
        <v>6992</v>
      </c>
      <c r="C1037" s="1">
        <f t="shared" si="81"/>
        <v>1944</v>
      </c>
      <c r="D1037" s="7">
        <v>78851</v>
      </c>
      <c r="E1037" t="s">
        <v>89</v>
      </c>
      <c r="F1037" s="1">
        <v>304124</v>
      </c>
      <c r="G1037" s="1">
        <v>306067</v>
      </c>
      <c r="H1037" t="s">
        <v>49</v>
      </c>
      <c r="I1037" t="s">
        <v>6993</v>
      </c>
      <c r="J1037" s="8"/>
      <c r="K1037" t="s">
        <v>6994</v>
      </c>
      <c r="L1037" t="s">
        <v>6995</v>
      </c>
      <c r="M1037" t="s">
        <v>6996</v>
      </c>
      <c r="N1037" t="s">
        <v>6996</v>
      </c>
      <c r="O1037" s="6" t="s">
        <v>6997</v>
      </c>
      <c r="P1037" s="6" t="s">
        <v>6996</v>
      </c>
      <c r="Q1037" s="6" t="s">
        <v>6995</v>
      </c>
      <c r="R1037" s="9" t="s">
        <v>6998</v>
      </c>
      <c r="S1037" s="8" t="s">
        <v>55</v>
      </c>
      <c r="U1037" s="8"/>
      <c r="V1037" s="26">
        <v>762</v>
      </c>
      <c r="W1037" s="26">
        <v>869</v>
      </c>
      <c r="X1037" s="26">
        <v>680</v>
      </c>
      <c r="Y1037" s="26">
        <v>775</v>
      </c>
      <c r="Z1037" s="26">
        <f t="shared" si="82"/>
        <v>759.74</v>
      </c>
      <c r="AA1037" s="26">
        <f t="shared" si="82"/>
        <v>889.26250000000005</v>
      </c>
      <c r="AB1037" s="26"/>
      <c r="AC1037" s="26">
        <f t="shared" si="79"/>
        <v>824.50125000000003</v>
      </c>
      <c r="AD1037" s="10">
        <f t="shared" si="80"/>
        <v>1.1800331801167421</v>
      </c>
      <c r="AE1037" s="11">
        <f t="shared" si="83"/>
        <v>0.22710356825828654</v>
      </c>
      <c r="AF1037" s="3"/>
    </row>
    <row r="1038" spans="1:34" x14ac:dyDescent="0.2">
      <c r="A1038" s="6" t="s">
        <v>6999</v>
      </c>
      <c r="C1038" s="1">
        <f t="shared" si="81"/>
        <v>1116</v>
      </c>
      <c r="D1038" s="7">
        <v>-263680</v>
      </c>
      <c r="E1038" t="s">
        <v>149</v>
      </c>
      <c r="F1038" s="1">
        <v>529657</v>
      </c>
      <c r="G1038" s="1">
        <v>528542</v>
      </c>
      <c r="H1038" t="s">
        <v>37</v>
      </c>
      <c r="I1038" t="s">
        <v>7000</v>
      </c>
      <c r="J1038" s="8"/>
      <c r="K1038" t="s">
        <v>7001</v>
      </c>
      <c r="L1038" t="s">
        <v>7002</v>
      </c>
      <c r="M1038" t="s">
        <v>7003</v>
      </c>
      <c r="N1038" t="s">
        <v>7003</v>
      </c>
      <c r="O1038" s="6" t="s">
        <v>7004</v>
      </c>
      <c r="P1038" s="6" t="s">
        <v>7003</v>
      </c>
      <c r="Q1038" s="6" t="s">
        <v>7002</v>
      </c>
      <c r="R1038" s="9" t="s">
        <v>7005</v>
      </c>
      <c r="S1038" s="8" t="s">
        <v>55</v>
      </c>
      <c r="U1038" s="8"/>
      <c r="V1038" s="26">
        <v>57</v>
      </c>
      <c r="W1038" s="26">
        <v>100</v>
      </c>
      <c r="X1038" s="26">
        <v>45</v>
      </c>
      <c r="Y1038" s="26">
        <v>58</v>
      </c>
      <c r="Z1038" s="26">
        <f t="shared" si="82"/>
        <v>54.497500000000002</v>
      </c>
      <c r="AA1038" s="26">
        <f t="shared" si="82"/>
        <v>84.959000000000003</v>
      </c>
      <c r="AB1038" s="26"/>
      <c r="AC1038" s="26">
        <f t="shared" ref="AC1038:AC1101" si="84">AVERAGE(Z1038:AA1038)</f>
        <v>69.728250000000003</v>
      </c>
      <c r="AD1038" s="10">
        <f t="shared" ref="AD1038:AD1101" si="85">LOG(AA1038/Z1038,2)/(AE$2+AE$3*(AVERAGE(Z1038:AA1038)^AE$4))</f>
        <v>1.1777461804233815</v>
      </c>
      <c r="AE1038" s="11">
        <f t="shared" si="83"/>
        <v>0.64057673546824012</v>
      </c>
      <c r="AF1038" s="3"/>
    </row>
    <row r="1039" spans="1:34" x14ac:dyDescent="0.2">
      <c r="A1039" s="6" t="s">
        <v>7006</v>
      </c>
      <c r="C1039" s="1">
        <f t="shared" si="81"/>
        <v>921</v>
      </c>
      <c r="D1039" s="7">
        <v>804759</v>
      </c>
      <c r="E1039" t="s">
        <v>48</v>
      </c>
      <c r="F1039" s="1">
        <v>1022596</v>
      </c>
      <c r="G1039" s="1">
        <v>1021676</v>
      </c>
      <c r="H1039" t="s">
        <v>37</v>
      </c>
      <c r="I1039" t="s">
        <v>7007</v>
      </c>
      <c r="J1039" s="8" t="s">
        <v>45</v>
      </c>
      <c r="K1039" t="s">
        <v>7008</v>
      </c>
      <c r="L1039" t="s">
        <v>7009</v>
      </c>
      <c r="M1039" t="s">
        <v>7010</v>
      </c>
      <c r="N1039" t="s">
        <v>7010</v>
      </c>
      <c r="O1039" s="6" t="s">
        <v>7011</v>
      </c>
      <c r="P1039" s="6" t="s">
        <v>7012</v>
      </c>
      <c r="Q1039" s="6" t="s">
        <v>55</v>
      </c>
      <c r="R1039" s="9" t="s">
        <v>7013</v>
      </c>
      <c r="S1039" s="8" t="s">
        <v>44</v>
      </c>
      <c r="U1039" s="8"/>
      <c r="V1039" s="26">
        <v>840</v>
      </c>
      <c r="W1039" s="26">
        <v>927</v>
      </c>
      <c r="X1039" s="26">
        <v>718</v>
      </c>
      <c r="Y1039" s="26">
        <v>839</v>
      </c>
      <c r="Z1039" s="26">
        <f t="shared" si="82"/>
        <v>819.84899999999993</v>
      </c>
      <c r="AA1039" s="26">
        <f t="shared" si="82"/>
        <v>955.73450000000003</v>
      </c>
      <c r="AB1039" s="26"/>
      <c r="AC1039" s="26">
        <f t="shared" si="84"/>
        <v>887.79174999999998</v>
      </c>
      <c r="AD1039" s="10">
        <f t="shared" si="85"/>
        <v>1.1756856584653643</v>
      </c>
      <c r="AE1039" s="11">
        <f t="shared" si="83"/>
        <v>0.2212516795223444</v>
      </c>
      <c r="AF1039" s="3"/>
    </row>
    <row r="1040" spans="1:34" x14ac:dyDescent="0.2">
      <c r="A1040" s="6" t="s">
        <v>7014</v>
      </c>
      <c r="C1040" s="1">
        <f t="shared" si="81"/>
        <v>1134</v>
      </c>
      <c r="D1040" s="7">
        <v>426562</v>
      </c>
      <c r="E1040" t="s">
        <v>328</v>
      </c>
      <c r="F1040" s="1">
        <v>486778</v>
      </c>
      <c r="G1040" s="1">
        <v>487911</v>
      </c>
      <c r="H1040" t="s">
        <v>49</v>
      </c>
      <c r="I1040" t="s">
        <v>7015</v>
      </c>
      <c r="J1040" s="8"/>
      <c r="K1040" t="s">
        <v>7016</v>
      </c>
      <c r="L1040" t="s">
        <v>7017</v>
      </c>
      <c r="M1040" t="s">
        <v>7018</v>
      </c>
      <c r="N1040" t="s">
        <v>7018</v>
      </c>
      <c r="O1040" s="6" t="s">
        <v>7019</v>
      </c>
      <c r="P1040" s="6" t="s">
        <v>7018</v>
      </c>
      <c r="Q1040" s="6" t="s">
        <v>7017</v>
      </c>
      <c r="R1040" s="9" t="s">
        <v>7020</v>
      </c>
      <c r="S1040" s="8" t="s">
        <v>55</v>
      </c>
      <c r="U1040" s="8"/>
      <c r="V1040" s="26">
        <v>6</v>
      </c>
      <c r="W1040" s="26">
        <v>26</v>
      </c>
      <c r="X1040" s="26">
        <v>7</v>
      </c>
      <c r="Y1040" s="26">
        <v>14</v>
      </c>
      <c r="Z1040" s="26">
        <f t="shared" si="82"/>
        <v>7.8885000000000005</v>
      </c>
      <c r="AA1040" s="26">
        <f t="shared" si="82"/>
        <v>22.197000000000003</v>
      </c>
      <c r="AB1040" s="26"/>
      <c r="AC1040" s="26">
        <f t="shared" si="84"/>
        <v>15.042750000000002</v>
      </c>
      <c r="AD1040" s="10">
        <f t="shared" si="85"/>
        <v>1.1741021185508191</v>
      </c>
      <c r="AE1040" s="11">
        <f t="shared" si="83"/>
        <v>1.4925418019595931</v>
      </c>
      <c r="AF1040" s="3"/>
    </row>
    <row r="1041" spans="1:33" x14ac:dyDescent="0.2">
      <c r="A1041" s="6" t="s">
        <v>7021</v>
      </c>
      <c r="C1041" s="1">
        <f t="shared" si="81"/>
        <v>1122</v>
      </c>
      <c r="D1041" s="7">
        <v>-717951</v>
      </c>
      <c r="E1041" t="s">
        <v>66</v>
      </c>
      <c r="F1041" s="1">
        <v>331097</v>
      </c>
      <c r="G1041" s="1">
        <v>332218</v>
      </c>
      <c r="H1041" t="s">
        <v>49</v>
      </c>
      <c r="I1041" t="s">
        <v>7022</v>
      </c>
      <c r="J1041" s="8"/>
      <c r="K1041" t="s">
        <v>7023</v>
      </c>
      <c r="L1041" t="s">
        <v>7024</v>
      </c>
      <c r="M1041" t="s">
        <v>7025</v>
      </c>
      <c r="N1041" t="s">
        <v>7025</v>
      </c>
      <c r="O1041" s="6" t="s">
        <v>7026</v>
      </c>
      <c r="P1041" s="6" t="s">
        <v>7025</v>
      </c>
      <c r="Q1041" s="6" t="s">
        <v>7024</v>
      </c>
      <c r="R1041" s="9" t="s">
        <v>7027</v>
      </c>
      <c r="S1041" s="8" t="s">
        <v>55</v>
      </c>
      <c r="U1041" s="8"/>
      <c r="V1041" s="26">
        <v>101</v>
      </c>
      <c r="W1041" s="26">
        <v>203</v>
      </c>
      <c r="X1041" s="26">
        <v>136</v>
      </c>
      <c r="Y1041" s="26">
        <v>119</v>
      </c>
      <c r="Z1041" s="26">
        <f t="shared" si="82"/>
        <v>127.048</v>
      </c>
      <c r="AA1041" s="26">
        <f t="shared" si="82"/>
        <v>172.17450000000002</v>
      </c>
      <c r="AB1041" s="26"/>
      <c r="AC1041" s="26">
        <f t="shared" si="84"/>
        <v>149.61125000000001</v>
      </c>
      <c r="AD1041" s="10">
        <f t="shared" si="85"/>
        <v>1.1734585352875906</v>
      </c>
      <c r="AE1041" s="11">
        <f t="shared" si="83"/>
        <v>0.43849782285862365</v>
      </c>
      <c r="AF1041" s="3"/>
    </row>
    <row r="1042" spans="1:33" x14ac:dyDescent="0.2">
      <c r="A1042" s="6" t="s">
        <v>7028</v>
      </c>
      <c r="C1042" s="1">
        <f t="shared" si="81"/>
        <v>4356</v>
      </c>
      <c r="D1042" s="7">
        <v>79338</v>
      </c>
      <c r="E1042" t="s">
        <v>74</v>
      </c>
      <c r="F1042" s="1">
        <v>1064342</v>
      </c>
      <c r="G1042" s="1">
        <v>1068697</v>
      </c>
      <c r="H1042" t="s">
        <v>49</v>
      </c>
      <c r="I1042" t="s">
        <v>7029</v>
      </c>
      <c r="J1042" s="8"/>
      <c r="K1042" t="s">
        <v>7030</v>
      </c>
      <c r="M1042" t="s">
        <v>7031</v>
      </c>
      <c r="O1042" s="6"/>
      <c r="P1042" s="6" t="s">
        <v>7031</v>
      </c>
      <c r="Q1042" s="6" t="s">
        <v>55</v>
      </c>
      <c r="R1042" s="9" t="s">
        <v>7032</v>
      </c>
      <c r="S1042" s="8"/>
      <c r="U1042" s="8"/>
      <c r="V1042" s="26">
        <v>4349</v>
      </c>
      <c r="W1042" s="26">
        <v>4767</v>
      </c>
      <c r="X1042" s="26">
        <v>4058</v>
      </c>
      <c r="Y1042" s="26">
        <v>4338</v>
      </c>
      <c r="Z1042" s="26">
        <f t="shared" si="82"/>
        <v>4429.7190000000001</v>
      </c>
      <c r="AA1042" s="26">
        <f t="shared" si="82"/>
        <v>4924.3989999999994</v>
      </c>
      <c r="AB1042" s="26"/>
      <c r="AC1042" s="26">
        <f t="shared" si="84"/>
        <v>4677.0589999999993</v>
      </c>
      <c r="AD1042" s="10">
        <f t="shared" si="85"/>
        <v>1.1728851737897328</v>
      </c>
      <c r="AE1042" s="11">
        <f t="shared" si="83"/>
        <v>0.15273247702081569</v>
      </c>
      <c r="AF1042" s="3"/>
    </row>
    <row r="1043" spans="1:33" x14ac:dyDescent="0.2">
      <c r="A1043" s="6" t="s">
        <v>7033</v>
      </c>
      <c r="B1043" t="s">
        <v>7034</v>
      </c>
      <c r="C1043" s="1">
        <f t="shared" si="81"/>
        <v>4857</v>
      </c>
      <c r="D1043" s="7">
        <v>168866</v>
      </c>
      <c r="E1043" t="s">
        <v>149</v>
      </c>
      <c r="F1043" s="1">
        <v>964074</v>
      </c>
      <c r="G1043" s="1">
        <v>959218</v>
      </c>
      <c r="H1043" t="s">
        <v>37</v>
      </c>
      <c r="I1043" t="s">
        <v>7035</v>
      </c>
      <c r="J1043" s="8"/>
      <c r="K1043" t="s">
        <v>7036</v>
      </c>
      <c r="M1043" t="s">
        <v>7037</v>
      </c>
      <c r="O1043" s="6"/>
      <c r="P1043" s="6" t="s">
        <v>7037</v>
      </c>
      <c r="Q1043" s="6" t="s">
        <v>7038</v>
      </c>
      <c r="R1043" s="9" t="s">
        <v>7039</v>
      </c>
      <c r="S1043" s="8"/>
      <c r="U1043" s="8"/>
      <c r="V1043" s="26">
        <v>7161</v>
      </c>
      <c r="W1043" s="26">
        <v>8621</v>
      </c>
      <c r="X1043" s="26">
        <v>7291</v>
      </c>
      <c r="Y1043" s="26">
        <v>7019</v>
      </c>
      <c r="Z1043" s="26">
        <f t="shared" si="82"/>
        <v>7631.6504999999997</v>
      </c>
      <c r="AA1043" s="26">
        <f t="shared" si="82"/>
        <v>8421.1244999999999</v>
      </c>
      <c r="AB1043" s="26"/>
      <c r="AC1043" s="26">
        <f t="shared" si="84"/>
        <v>8026.3874999999998</v>
      </c>
      <c r="AD1043" s="10">
        <f t="shared" si="85"/>
        <v>1.1718166544510402</v>
      </c>
      <c r="AE1043" s="11">
        <f t="shared" si="83"/>
        <v>0.14201779087407798</v>
      </c>
      <c r="AF1043" s="3"/>
    </row>
    <row r="1044" spans="1:33" x14ac:dyDescent="0.2">
      <c r="A1044" s="6" t="s">
        <v>7040</v>
      </c>
      <c r="B1044" t="s">
        <v>7041</v>
      </c>
      <c r="C1044" s="1">
        <f t="shared" si="81"/>
        <v>3333</v>
      </c>
      <c r="D1044" s="7">
        <v>-115821</v>
      </c>
      <c r="E1044" t="s">
        <v>98</v>
      </c>
      <c r="F1044" s="1">
        <v>837576</v>
      </c>
      <c r="G1044" s="1">
        <v>840908</v>
      </c>
      <c r="H1044" t="s">
        <v>49</v>
      </c>
      <c r="I1044" t="s">
        <v>7042</v>
      </c>
      <c r="J1044" s="8"/>
      <c r="K1044" t="s">
        <v>7043</v>
      </c>
      <c r="M1044" t="s">
        <v>7044</v>
      </c>
      <c r="N1044" t="s">
        <v>7044</v>
      </c>
      <c r="O1044" s="6" t="s">
        <v>7045</v>
      </c>
      <c r="P1044" s="6" t="s">
        <v>7044</v>
      </c>
      <c r="Q1044" s="6" t="s">
        <v>7041</v>
      </c>
      <c r="R1044" s="9" t="s">
        <v>7046</v>
      </c>
      <c r="S1044" s="8" t="s">
        <v>55</v>
      </c>
      <c r="U1044" s="8"/>
      <c r="V1044" s="26">
        <v>174</v>
      </c>
      <c r="W1044" s="26">
        <v>284</v>
      </c>
      <c r="X1044" s="26">
        <v>200</v>
      </c>
      <c r="Y1044" s="26">
        <v>193</v>
      </c>
      <c r="Z1044" s="26">
        <f t="shared" si="82"/>
        <v>199.1</v>
      </c>
      <c r="AA1044" s="26">
        <f t="shared" si="82"/>
        <v>256.00150000000002</v>
      </c>
      <c r="AB1044" s="26"/>
      <c r="AC1044" s="26">
        <f t="shared" si="84"/>
        <v>227.55074999999999</v>
      </c>
      <c r="AD1044" s="10">
        <f t="shared" si="85"/>
        <v>1.1707729112112273</v>
      </c>
      <c r="AE1044" s="11">
        <f t="shared" si="83"/>
        <v>0.36265904243334968</v>
      </c>
      <c r="AF1044" s="3"/>
    </row>
    <row r="1045" spans="1:33" x14ac:dyDescent="0.2">
      <c r="A1045" s="6" t="s">
        <v>7047</v>
      </c>
      <c r="C1045" s="1">
        <f t="shared" si="81"/>
        <v>252</v>
      </c>
      <c r="D1045" s="7">
        <v>582162</v>
      </c>
      <c r="E1045" t="s">
        <v>328</v>
      </c>
      <c r="F1045" s="1">
        <v>643070</v>
      </c>
      <c r="G1045" s="1">
        <v>642819</v>
      </c>
      <c r="H1045" t="s">
        <v>37</v>
      </c>
      <c r="I1045" t="s">
        <v>7048</v>
      </c>
      <c r="J1045" s="8"/>
      <c r="K1045" t="s">
        <v>7049</v>
      </c>
      <c r="O1045" s="6"/>
      <c r="P1045" s="6"/>
      <c r="Q1045" s="6"/>
      <c r="R1045" s="9" t="e">
        <v>#N/A</v>
      </c>
      <c r="S1045" s="8"/>
      <c r="U1045" s="8"/>
      <c r="V1045" s="26">
        <v>1022</v>
      </c>
      <c r="W1045" s="26">
        <v>1230</v>
      </c>
      <c r="X1045" s="26">
        <v>978</v>
      </c>
      <c r="Y1045" s="26">
        <v>1025</v>
      </c>
      <c r="Z1045" s="26">
        <f t="shared" si="82"/>
        <v>1055.279</v>
      </c>
      <c r="AA1045" s="26">
        <f t="shared" si="82"/>
        <v>1216.1375</v>
      </c>
      <c r="AB1045" s="26"/>
      <c r="AC1045" s="26">
        <f t="shared" si="84"/>
        <v>1135.7082500000001</v>
      </c>
      <c r="AD1045" s="10">
        <f t="shared" si="85"/>
        <v>1.1673456301684697</v>
      </c>
      <c r="AE1045" s="11">
        <f t="shared" si="83"/>
        <v>0.20468187687412848</v>
      </c>
      <c r="AF1045" s="3"/>
    </row>
    <row r="1046" spans="1:33" x14ac:dyDescent="0.2">
      <c r="A1046" s="6" t="s">
        <v>7050</v>
      </c>
      <c r="C1046" s="1">
        <f t="shared" si="81"/>
        <v>873</v>
      </c>
      <c r="D1046" s="7">
        <v>-285095</v>
      </c>
      <c r="E1046" t="s">
        <v>526</v>
      </c>
      <c r="F1046" s="1">
        <v>166520</v>
      </c>
      <c r="G1046" s="1">
        <v>165648</v>
      </c>
      <c r="H1046" t="s">
        <v>37</v>
      </c>
      <c r="I1046" t="s">
        <v>7051</v>
      </c>
      <c r="J1046" s="8"/>
      <c r="K1046" t="s">
        <v>7052</v>
      </c>
      <c r="L1046" t="s">
        <v>7053</v>
      </c>
      <c r="M1046" t="s">
        <v>7054</v>
      </c>
      <c r="N1046" t="s">
        <v>7054</v>
      </c>
      <c r="O1046" s="6" t="s">
        <v>7055</v>
      </c>
      <c r="P1046" s="6" t="s">
        <v>7054</v>
      </c>
      <c r="Q1046" s="6" t="s">
        <v>7053</v>
      </c>
      <c r="R1046" s="9" t="s">
        <v>132</v>
      </c>
      <c r="S1046" s="8" t="s">
        <v>55</v>
      </c>
      <c r="U1046" s="8"/>
      <c r="V1046" s="26">
        <v>49</v>
      </c>
      <c r="W1046" s="26">
        <v>108</v>
      </c>
      <c r="X1046" s="26">
        <v>67</v>
      </c>
      <c r="Y1046" s="26">
        <v>68</v>
      </c>
      <c r="Z1046" s="26">
        <f t="shared" si="82"/>
        <v>62.718499999999999</v>
      </c>
      <c r="AA1046" s="26">
        <f t="shared" si="82"/>
        <v>94.813999999999993</v>
      </c>
      <c r="AB1046" s="26"/>
      <c r="AC1046" s="26">
        <f t="shared" si="84"/>
        <v>78.766249999999999</v>
      </c>
      <c r="AD1046" s="10">
        <f t="shared" si="85"/>
        <v>1.1669008278936939</v>
      </c>
      <c r="AE1046" s="11">
        <f t="shared" si="83"/>
        <v>0.59620904381183504</v>
      </c>
      <c r="AF1046" s="3"/>
    </row>
    <row r="1047" spans="1:33" x14ac:dyDescent="0.2">
      <c r="A1047" s="6" t="s">
        <v>7056</v>
      </c>
      <c r="C1047" s="1">
        <f t="shared" si="81"/>
        <v>1983</v>
      </c>
      <c r="D1047" s="7">
        <v>308382</v>
      </c>
      <c r="E1047" t="s">
        <v>141</v>
      </c>
      <c r="F1047" s="1">
        <v>565111</v>
      </c>
      <c r="G1047" s="1">
        <v>567093</v>
      </c>
      <c r="H1047" t="s">
        <v>49</v>
      </c>
      <c r="I1047" t="s">
        <v>7057</v>
      </c>
      <c r="J1047" s="8"/>
      <c r="K1047" t="s">
        <v>7058</v>
      </c>
      <c r="L1047" t="s">
        <v>7059</v>
      </c>
      <c r="N1047" t="s">
        <v>7060</v>
      </c>
      <c r="O1047" s="6" t="s">
        <v>7061</v>
      </c>
      <c r="P1047" s="6" t="s">
        <v>7060</v>
      </c>
      <c r="Q1047" s="6" t="s">
        <v>7059</v>
      </c>
      <c r="R1047" s="9" t="s">
        <v>7062</v>
      </c>
      <c r="S1047" s="8" t="s">
        <v>44</v>
      </c>
      <c r="U1047" s="8"/>
      <c r="V1047" s="26">
        <v>752</v>
      </c>
      <c r="W1047" s="26">
        <v>907</v>
      </c>
      <c r="X1047" s="26">
        <v>714</v>
      </c>
      <c r="Y1047" s="26">
        <v>766</v>
      </c>
      <c r="Z1047" s="26">
        <f t="shared" si="82"/>
        <v>773.62699999999995</v>
      </c>
      <c r="AA1047" s="26">
        <f t="shared" si="82"/>
        <v>902.99299999999994</v>
      </c>
      <c r="AB1047" s="26"/>
      <c r="AC1047" s="26">
        <f t="shared" si="84"/>
        <v>838.31</v>
      </c>
      <c r="AD1047" s="10">
        <f t="shared" si="85"/>
        <v>1.1650138777396777</v>
      </c>
      <c r="AE1047" s="11">
        <f t="shared" si="83"/>
        <v>0.22307665745101493</v>
      </c>
      <c r="AF1047" s="3"/>
    </row>
    <row r="1048" spans="1:33" x14ac:dyDescent="0.2">
      <c r="A1048" s="6" t="s">
        <v>7063</v>
      </c>
      <c r="B1048" t="s">
        <v>7064</v>
      </c>
      <c r="C1048" s="1">
        <f t="shared" si="81"/>
        <v>4161</v>
      </c>
      <c r="D1048" s="7">
        <v>946177</v>
      </c>
      <c r="E1048" t="s">
        <v>48</v>
      </c>
      <c r="F1048" s="1">
        <v>1165634</v>
      </c>
      <c r="G1048" s="1">
        <v>1161474</v>
      </c>
      <c r="H1048" t="s">
        <v>37</v>
      </c>
      <c r="I1048" t="s">
        <v>7065</v>
      </c>
      <c r="J1048" s="8"/>
      <c r="K1048" t="s">
        <v>7066</v>
      </c>
      <c r="O1048" s="6"/>
      <c r="P1048" s="6"/>
      <c r="Q1048" s="6"/>
      <c r="R1048" s="9" t="e">
        <v>#N/A</v>
      </c>
      <c r="S1048" s="8"/>
      <c r="U1048" s="8"/>
      <c r="V1048" s="26">
        <v>383</v>
      </c>
      <c r="W1048" s="26">
        <v>528</v>
      </c>
      <c r="X1048" s="26">
        <v>453</v>
      </c>
      <c r="Y1048" s="26">
        <v>460</v>
      </c>
      <c r="Z1048" s="26">
        <f t="shared" si="82"/>
        <v>444.14150000000001</v>
      </c>
      <c r="AA1048" s="26">
        <f t="shared" si="82"/>
        <v>534.32999999999993</v>
      </c>
      <c r="AB1048" s="26"/>
      <c r="AC1048" s="26">
        <f t="shared" si="84"/>
        <v>489.23574999999994</v>
      </c>
      <c r="AD1048" s="10">
        <f t="shared" si="85"/>
        <v>1.1649108401625001</v>
      </c>
      <c r="AE1048" s="11">
        <f t="shared" si="83"/>
        <v>0.26671163852327756</v>
      </c>
      <c r="AF1048" s="3"/>
    </row>
    <row r="1049" spans="1:33" x14ac:dyDescent="0.2">
      <c r="A1049" s="6" t="s">
        <v>7067</v>
      </c>
      <c r="C1049" s="1">
        <f t="shared" si="81"/>
        <v>951</v>
      </c>
      <c r="D1049" s="7">
        <v>638987</v>
      </c>
      <c r="E1049" t="s">
        <v>89</v>
      </c>
      <c r="F1049" s="1">
        <v>864757</v>
      </c>
      <c r="G1049" s="1">
        <v>865707</v>
      </c>
      <c r="H1049" t="s">
        <v>49</v>
      </c>
      <c r="I1049" t="s">
        <v>7068</v>
      </c>
      <c r="J1049" s="8"/>
      <c r="K1049" t="s">
        <v>7069</v>
      </c>
      <c r="L1049" t="s">
        <v>7070</v>
      </c>
      <c r="M1049" t="s">
        <v>7071</v>
      </c>
      <c r="N1049" t="s">
        <v>7071</v>
      </c>
      <c r="O1049" s="6" t="s">
        <v>7072</v>
      </c>
      <c r="P1049" s="6" t="s">
        <v>7071</v>
      </c>
      <c r="Q1049" s="6" t="s">
        <v>7070</v>
      </c>
      <c r="R1049" s="9" t="s">
        <v>7073</v>
      </c>
      <c r="S1049" s="8" t="s">
        <v>55</v>
      </c>
      <c r="U1049" s="8"/>
      <c r="V1049" s="26">
        <v>101</v>
      </c>
      <c r="W1049" s="26">
        <v>128</v>
      </c>
      <c r="X1049" s="26">
        <v>124</v>
      </c>
      <c r="Y1049" s="26">
        <v>169</v>
      </c>
      <c r="Z1049" s="26">
        <f t="shared" si="82"/>
        <v>120.38200000000001</v>
      </c>
      <c r="AA1049" s="26">
        <f t="shared" si="82"/>
        <v>163.9495</v>
      </c>
      <c r="AB1049" s="26"/>
      <c r="AC1049" s="26">
        <f t="shared" si="84"/>
        <v>142.16575</v>
      </c>
      <c r="AD1049" s="10">
        <f t="shared" si="85"/>
        <v>1.1644985790979374</v>
      </c>
      <c r="AE1049" s="11">
        <f t="shared" si="83"/>
        <v>0.44563181125413526</v>
      </c>
      <c r="AF1049" s="3"/>
      <c r="AG1049" s="2">
        <v>0</v>
      </c>
    </row>
    <row r="1050" spans="1:33" x14ac:dyDescent="0.2">
      <c r="A1050" s="6" t="s">
        <v>7074</v>
      </c>
      <c r="C1050" s="1">
        <f t="shared" si="81"/>
        <v>1770</v>
      </c>
      <c r="D1050" s="7">
        <v>563096</v>
      </c>
      <c r="E1050" t="s">
        <v>328</v>
      </c>
      <c r="F1050" s="1">
        <v>622994</v>
      </c>
      <c r="G1050" s="1">
        <v>624763</v>
      </c>
      <c r="H1050" t="s">
        <v>49</v>
      </c>
      <c r="I1050" t="s">
        <v>7075</v>
      </c>
      <c r="J1050" s="8"/>
      <c r="K1050" t="s">
        <v>7076</v>
      </c>
      <c r="L1050" t="s">
        <v>7077</v>
      </c>
      <c r="M1050" t="s">
        <v>7078</v>
      </c>
      <c r="N1050" t="s">
        <v>7077</v>
      </c>
      <c r="O1050" s="6" t="s">
        <v>7079</v>
      </c>
      <c r="P1050" s="6" t="s">
        <v>7077</v>
      </c>
      <c r="Q1050" s="6" t="s">
        <v>55</v>
      </c>
      <c r="R1050" s="9" t="s">
        <v>7080</v>
      </c>
      <c r="S1050" s="8" t="s">
        <v>44</v>
      </c>
      <c r="U1050" s="8"/>
      <c r="V1050" s="26">
        <v>606</v>
      </c>
      <c r="W1050" s="26">
        <v>731</v>
      </c>
      <c r="X1050" s="26">
        <v>529</v>
      </c>
      <c r="Y1050" s="26">
        <v>581</v>
      </c>
      <c r="Z1050" s="26">
        <f t="shared" si="82"/>
        <v>597.85950000000003</v>
      </c>
      <c r="AA1050" s="26">
        <f t="shared" si="82"/>
        <v>706.67550000000006</v>
      </c>
      <c r="AB1050" s="26"/>
      <c r="AC1050" s="26">
        <f t="shared" si="84"/>
        <v>652.26750000000004</v>
      </c>
      <c r="AD1050" s="10">
        <f t="shared" si="85"/>
        <v>1.1633668725185358</v>
      </c>
      <c r="AE1050" s="11">
        <f t="shared" si="83"/>
        <v>0.24124140889085371</v>
      </c>
      <c r="AF1050" s="3"/>
    </row>
    <row r="1051" spans="1:33" x14ac:dyDescent="0.2">
      <c r="A1051" s="6" t="s">
        <v>7081</v>
      </c>
      <c r="C1051" s="1">
        <f t="shared" si="81"/>
        <v>1977</v>
      </c>
      <c r="D1051" s="7">
        <v>-93133</v>
      </c>
      <c r="E1051" t="s">
        <v>98</v>
      </c>
      <c r="F1051" s="1">
        <v>862918</v>
      </c>
      <c r="G1051" s="1">
        <v>860942</v>
      </c>
      <c r="H1051" t="s">
        <v>37</v>
      </c>
      <c r="I1051" t="s">
        <v>7082</v>
      </c>
      <c r="J1051" s="8"/>
      <c r="K1051" t="s">
        <v>7083</v>
      </c>
      <c r="L1051" t="s">
        <v>7084</v>
      </c>
      <c r="M1051" t="s">
        <v>7085</v>
      </c>
      <c r="N1051" t="s">
        <v>7085</v>
      </c>
      <c r="O1051" s="6" t="s">
        <v>7086</v>
      </c>
      <c r="P1051" s="6" t="s">
        <v>7085</v>
      </c>
      <c r="Q1051" s="6" t="s">
        <v>7084</v>
      </c>
      <c r="R1051" s="9" t="s">
        <v>7087</v>
      </c>
      <c r="S1051" s="8" t="s">
        <v>55</v>
      </c>
      <c r="U1051" s="8"/>
      <c r="V1051" s="26">
        <v>949</v>
      </c>
      <c r="W1051" s="26">
        <v>1172</v>
      </c>
      <c r="X1051" s="26">
        <v>878</v>
      </c>
      <c r="Y1051" s="26">
        <v>899</v>
      </c>
      <c r="Z1051" s="26">
        <f t="shared" si="82"/>
        <v>963.22900000000004</v>
      </c>
      <c r="AA1051" s="26">
        <f t="shared" si="82"/>
        <v>1113.3645000000001</v>
      </c>
      <c r="AB1051" s="26"/>
      <c r="AC1051" s="26">
        <f t="shared" si="84"/>
        <v>1038.29675</v>
      </c>
      <c r="AD1051" s="10">
        <f t="shared" si="85"/>
        <v>1.1623370219425584</v>
      </c>
      <c r="AE1051" s="11">
        <f t="shared" si="83"/>
        <v>0.20897525505482148</v>
      </c>
      <c r="AF1051" s="3"/>
    </row>
    <row r="1052" spans="1:33" x14ac:dyDescent="0.2">
      <c r="A1052" s="6" t="s">
        <v>7088</v>
      </c>
      <c r="B1052" t="s">
        <v>7089</v>
      </c>
      <c r="C1052" s="1">
        <f t="shared" si="81"/>
        <v>2322</v>
      </c>
      <c r="D1052" s="7">
        <v>358285</v>
      </c>
      <c r="E1052" t="s">
        <v>48</v>
      </c>
      <c r="F1052" s="1">
        <v>576822</v>
      </c>
      <c r="G1052" s="1">
        <v>574501</v>
      </c>
      <c r="H1052" t="s">
        <v>37</v>
      </c>
      <c r="I1052" t="s">
        <v>7090</v>
      </c>
      <c r="J1052" s="8"/>
      <c r="K1052" t="s">
        <v>7091</v>
      </c>
      <c r="L1052" t="s">
        <v>7089</v>
      </c>
      <c r="M1052" t="s">
        <v>7092</v>
      </c>
      <c r="N1052" t="s">
        <v>7092</v>
      </c>
      <c r="O1052" s="6" t="s">
        <v>7093</v>
      </c>
      <c r="P1052" s="6" t="s">
        <v>7092</v>
      </c>
      <c r="Q1052" s="6" t="s">
        <v>7089</v>
      </c>
      <c r="R1052" s="9" t="s">
        <v>7094</v>
      </c>
      <c r="S1052" s="8" t="s">
        <v>55</v>
      </c>
      <c r="U1052" s="8"/>
      <c r="V1052" s="26">
        <v>10</v>
      </c>
      <c r="W1052" s="26">
        <v>24</v>
      </c>
      <c r="X1052" s="26">
        <v>0</v>
      </c>
      <c r="Y1052" s="26">
        <v>10</v>
      </c>
      <c r="Z1052" s="26">
        <f t="shared" si="82"/>
        <v>6</v>
      </c>
      <c r="AA1052" s="26">
        <f t="shared" si="82"/>
        <v>18.855</v>
      </c>
      <c r="AB1052" s="26"/>
      <c r="AC1052" s="26">
        <f t="shared" si="84"/>
        <v>12.4275</v>
      </c>
      <c r="AD1052" s="10">
        <f t="shared" si="85"/>
        <v>1.1620752875900118</v>
      </c>
      <c r="AE1052" s="11">
        <f t="shared" si="83"/>
        <v>1.6519127446457833</v>
      </c>
      <c r="AF1052" s="3"/>
      <c r="AG1052" s="2">
        <v>0</v>
      </c>
    </row>
    <row r="1053" spans="1:33" x14ac:dyDescent="0.2">
      <c r="A1053" s="6" t="s">
        <v>7095</v>
      </c>
      <c r="C1053" s="1">
        <f t="shared" si="81"/>
        <v>1047</v>
      </c>
      <c r="D1053" s="7">
        <v>-348486</v>
      </c>
      <c r="E1053" t="s">
        <v>74</v>
      </c>
      <c r="F1053" s="1">
        <v>639219</v>
      </c>
      <c r="G1053" s="1">
        <v>638173</v>
      </c>
      <c r="H1053" t="s">
        <v>37</v>
      </c>
      <c r="I1053" t="s">
        <v>7096</v>
      </c>
      <c r="J1053" s="8"/>
      <c r="K1053" t="s">
        <v>7097</v>
      </c>
      <c r="M1053" t="s">
        <v>7098</v>
      </c>
      <c r="N1053" t="s">
        <v>7098</v>
      </c>
      <c r="O1053" s="6" t="s">
        <v>7099</v>
      </c>
      <c r="P1053" s="6" t="s">
        <v>7098</v>
      </c>
      <c r="Q1053" s="6" t="s">
        <v>7100</v>
      </c>
      <c r="R1053" s="9" t="s">
        <v>7101</v>
      </c>
      <c r="S1053" s="8" t="s">
        <v>55</v>
      </c>
      <c r="U1053" s="8"/>
      <c r="V1053" s="26">
        <v>653</v>
      </c>
      <c r="W1053" s="26">
        <v>917</v>
      </c>
      <c r="X1053" s="26">
        <v>758</v>
      </c>
      <c r="Y1053" s="26">
        <v>709</v>
      </c>
      <c r="Z1053" s="26">
        <f t="shared" si="82"/>
        <v>748.56899999999996</v>
      </c>
      <c r="AA1053" s="26">
        <f t="shared" si="82"/>
        <v>874.61950000000002</v>
      </c>
      <c r="AB1053" s="26"/>
      <c r="AC1053" s="26">
        <f t="shared" si="84"/>
        <v>811.59424999999999</v>
      </c>
      <c r="AD1053" s="10">
        <f t="shared" si="85"/>
        <v>1.1609629518300408</v>
      </c>
      <c r="AE1053" s="11">
        <f t="shared" si="83"/>
        <v>0.22452021016885421</v>
      </c>
      <c r="AF1053" s="3"/>
    </row>
    <row r="1054" spans="1:33" x14ac:dyDescent="0.2">
      <c r="A1054" s="6" t="s">
        <v>7102</v>
      </c>
      <c r="B1054" t="s">
        <v>7103</v>
      </c>
      <c r="C1054" s="1">
        <f t="shared" si="81"/>
        <v>887</v>
      </c>
      <c r="D1054" s="7">
        <v>-2444</v>
      </c>
      <c r="E1054" t="s">
        <v>141</v>
      </c>
      <c r="F1054" s="1">
        <v>254833</v>
      </c>
      <c r="G1054" s="1">
        <v>255719</v>
      </c>
      <c r="H1054" t="s">
        <v>49</v>
      </c>
      <c r="I1054" t="s">
        <v>7104</v>
      </c>
      <c r="J1054" s="8"/>
      <c r="K1054" t="s">
        <v>7105</v>
      </c>
      <c r="M1054" t="s">
        <v>7106</v>
      </c>
      <c r="N1054" t="s">
        <v>7106</v>
      </c>
      <c r="O1054" s="6" t="s">
        <v>7107</v>
      </c>
      <c r="P1054" s="6" t="s">
        <v>7106</v>
      </c>
      <c r="Q1054" s="6" t="s">
        <v>7103</v>
      </c>
      <c r="R1054" s="9" t="s">
        <v>7108</v>
      </c>
      <c r="S1054" s="8" t="s">
        <v>55</v>
      </c>
      <c r="U1054" s="8"/>
      <c r="V1054" s="26">
        <v>621</v>
      </c>
      <c r="W1054" s="26">
        <v>778</v>
      </c>
      <c r="X1054" s="26">
        <v>593</v>
      </c>
      <c r="Y1054" s="26">
        <v>622</v>
      </c>
      <c r="Z1054" s="26">
        <f t="shared" si="82"/>
        <v>640.91149999999993</v>
      </c>
      <c r="AA1054" s="26">
        <f t="shared" si="82"/>
        <v>754.18100000000004</v>
      </c>
      <c r="AB1054" s="26"/>
      <c r="AC1054" s="26">
        <f t="shared" si="84"/>
        <v>697.54624999999999</v>
      </c>
      <c r="AD1054" s="10">
        <f t="shared" si="85"/>
        <v>1.1573395279195535</v>
      </c>
      <c r="AE1054" s="11">
        <f t="shared" si="83"/>
        <v>0.23478564863040513</v>
      </c>
      <c r="AF1054" s="3"/>
      <c r="AG1054" s="2">
        <v>0</v>
      </c>
    </row>
    <row r="1055" spans="1:33" x14ac:dyDescent="0.2">
      <c r="A1055" s="6" t="s">
        <v>7109</v>
      </c>
      <c r="C1055" s="1">
        <f t="shared" si="81"/>
        <v>1482</v>
      </c>
      <c r="D1055" s="7">
        <v>-552723</v>
      </c>
      <c r="E1055" t="s">
        <v>149</v>
      </c>
      <c r="F1055" s="1">
        <v>240797</v>
      </c>
      <c r="G1055" s="1">
        <v>239316</v>
      </c>
      <c r="H1055" t="s">
        <v>37</v>
      </c>
      <c r="I1055" t="s">
        <v>7110</v>
      </c>
      <c r="J1055" s="8"/>
      <c r="K1055" t="s">
        <v>7111</v>
      </c>
      <c r="L1055" t="s">
        <v>7112</v>
      </c>
      <c r="N1055" t="s">
        <v>7113</v>
      </c>
      <c r="O1055" s="6" t="s">
        <v>7114</v>
      </c>
      <c r="P1055" s="6" t="s">
        <v>7113</v>
      </c>
      <c r="Q1055" s="6" t="s">
        <v>7112</v>
      </c>
      <c r="R1055" s="9" t="s">
        <v>7115</v>
      </c>
      <c r="S1055" s="8" t="s">
        <v>44</v>
      </c>
      <c r="U1055" s="8"/>
      <c r="V1055" s="26">
        <v>528</v>
      </c>
      <c r="W1055" s="26">
        <v>619</v>
      </c>
      <c r="X1055" s="26">
        <v>512</v>
      </c>
      <c r="Y1055" s="26">
        <v>583</v>
      </c>
      <c r="Z1055" s="26">
        <f t="shared" si="82"/>
        <v>549.41599999999994</v>
      </c>
      <c r="AA1055" s="26">
        <f t="shared" si="82"/>
        <v>651.84649999999999</v>
      </c>
      <c r="AB1055" s="26"/>
      <c r="AC1055" s="26">
        <f t="shared" si="84"/>
        <v>600.63124999999991</v>
      </c>
      <c r="AD1055" s="10">
        <f t="shared" si="85"/>
        <v>1.1570333767828256</v>
      </c>
      <c r="AE1055" s="11">
        <f t="shared" si="83"/>
        <v>0.246633346624065</v>
      </c>
      <c r="AF1055" s="3"/>
    </row>
    <row r="1056" spans="1:33" x14ac:dyDescent="0.2">
      <c r="A1056" s="6" t="s">
        <v>7116</v>
      </c>
      <c r="C1056" s="1">
        <f t="shared" si="81"/>
        <v>2001</v>
      </c>
      <c r="D1056" s="7">
        <v>-535030</v>
      </c>
      <c r="E1056" t="s">
        <v>98</v>
      </c>
      <c r="F1056" s="1">
        <v>419033</v>
      </c>
      <c r="G1056" s="1">
        <v>421033</v>
      </c>
      <c r="H1056" t="s">
        <v>49</v>
      </c>
      <c r="I1056" t="s">
        <v>7117</v>
      </c>
      <c r="J1056" s="8"/>
      <c r="K1056" t="s">
        <v>7118</v>
      </c>
      <c r="M1056" t="s">
        <v>7119</v>
      </c>
      <c r="N1056" t="s">
        <v>7119</v>
      </c>
      <c r="O1056" s="6" t="s">
        <v>7120</v>
      </c>
      <c r="P1056" s="6" t="s">
        <v>7119</v>
      </c>
      <c r="Q1056" s="6" t="s">
        <v>7121</v>
      </c>
      <c r="R1056" s="9" t="s">
        <v>7122</v>
      </c>
      <c r="S1056" s="8" t="s">
        <v>55</v>
      </c>
      <c r="U1056" s="8"/>
      <c r="V1056" s="26">
        <v>235</v>
      </c>
      <c r="W1056" s="26">
        <v>222</v>
      </c>
      <c r="X1056" s="26">
        <v>149</v>
      </c>
      <c r="Y1056" s="26">
        <v>249</v>
      </c>
      <c r="Z1056" s="26">
        <f t="shared" si="82"/>
        <v>201.26949999999999</v>
      </c>
      <c r="AA1056" s="26">
        <f t="shared" si="82"/>
        <v>257.78949999999998</v>
      </c>
      <c r="AB1056" s="26"/>
      <c r="AC1056" s="26">
        <f t="shared" si="84"/>
        <v>229.52949999999998</v>
      </c>
      <c r="AD1056" s="10">
        <f t="shared" si="85"/>
        <v>1.1570072493476919</v>
      </c>
      <c r="AE1056" s="11">
        <f t="shared" si="83"/>
        <v>0.3570649370795429</v>
      </c>
      <c r="AF1056" s="3"/>
    </row>
    <row r="1057" spans="1:33" x14ac:dyDescent="0.2">
      <c r="A1057" s="6" t="s">
        <v>7123</v>
      </c>
      <c r="C1057" s="1">
        <f t="shared" si="81"/>
        <v>1944</v>
      </c>
      <c r="D1057" s="7">
        <v>152319</v>
      </c>
      <c r="E1057" t="s">
        <v>141</v>
      </c>
      <c r="F1057" s="1">
        <v>409067</v>
      </c>
      <c r="G1057" s="1">
        <v>411010</v>
      </c>
      <c r="H1057" t="s">
        <v>49</v>
      </c>
      <c r="I1057" t="s">
        <v>7124</v>
      </c>
      <c r="J1057" s="8"/>
      <c r="K1057" t="s">
        <v>7125</v>
      </c>
      <c r="L1057" t="s">
        <v>7126</v>
      </c>
      <c r="M1057" t="s">
        <v>7126</v>
      </c>
      <c r="N1057" t="s">
        <v>7126</v>
      </c>
      <c r="O1057" s="6" t="s">
        <v>7127</v>
      </c>
      <c r="P1057" s="6" t="s">
        <v>7126</v>
      </c>
      <c r="Q1057" s="6" t="s">
        <v>55</v>
      </c>
      <c r="R1057" s="9" t="s">
        <v>7128</v>
      </c>
      <c r="S1057" s="8" t="s">
        <v>55</v>
      </c>
      <c r="U1057" s="8"/>
      <c r="V1057" s="26">
        <v>364</v>
      </c>
      <c r="W1057" s="26">
        <v>429</v>
      </c>
      <c r="X1057" s="26">
        <v>192</v>
      </c>
      <c r="Y1057" s="26">
        <v>245</v>
      </c>
      <c r="Z1057" s="26">
        <f t="shared" si="82"/>
        <v>289.65600000000001</v>
      </c>
      <c r="AA1057" s="26">
        <f t="shared" si="82"/>
        <v>358.94749999999999</v>
      </c>
      <c r="AB1057" s="26"/>
      <c r="AC1057" s="26">
        <f t="shared" si="84"/>
        <v>324.30174999999997</v>
      </c>
      <c r="AD1057" s="10">
        <f t="shared" si="85"/>
        <v>1.1567709279617548</v>
      </c>
      <c r="AE1057" s="11">
        <f t="shared" si="83"/>
        <v>0.30943229990915277</v>
      </c>
      <c r="AF1057" s="3"/>
    </row>
    <row r="1058" spans="1:33" x14ac:dyDescent="0.2">
      <c r="A1058" s="6" t="s">
        <v>7129</v>
      </c>
      <c r="C1058" s="1">
        <f t="shared" si="81"/>
        <v>4263</v>
      </c>
      <c r="D1058" s="7">
        <v>58631</v>
      </c>
      <c r="E1058" t="s">
        <v>98</v>
      </c>
      <c r="F1058" s="1">
        <v>1015825</v>
      </c>
      <c r="G1058" s="1">
        <v>1011563</v>
      </c>
      <c r="H1058" t="s">
        <v>37</v>
      </c>
      <c r="I1058" t="s">
        <v>7130</v>
      </c>
      <c r="J1058" s="8"/>
      <c r="K1058" t="s">
        <v>7131</v>
      </c>
      <c r="L1058" t="s">
        <v>7132</v>
      </c>
      <c r="M1058" t="s">
        <v>7133</v>
      </c>
      <c r="N1058" t="s">
        <v>7133</v>
      </c>
      <c r="O1058" s="6" t="s">
        <v>7134</v>
      </c>
      <c r="P1058" s="6" t="s">
        <v>7133</v>
      </c>
      <c r="Q1058" s="6" t="s">
        <v>7132</v>
      </c>
      <c r="R1058" s="9" t="s">
        <v>7135</v>
      </c>
      <c r="S1058" s="8" t="s">
        <v>55</v>
      </c>
      <c r="U1058" s="8"/>
      <c r="V1058" s="26">
        <v>1663</v>
      </c>
      <c r="W1058" s="26">
        <v>1875</v>
      </c>
      <c r="X1058" s="26">
        <v>1367</v>
      </c>
      <c r="Y1058" s="26">
        <v>1483</v>
      </c>
      <c r="Z1058" s="26">
        <f t="shared" si="82"/>
        <v>1591.8685</v>
      </c>
      <c r="AA1058" s="26">
        <f t="shared" si="82"/>
        <v>1806.7964999999999</v>
      </c>
      <c r="AB1058" s="26"/>
      <c r="AC1058" s="26">
        <f t="shared" si="84"/>
        <v>1699.3325</v>
      </c>
      <c r="AD1058" s="10">
        <f t="shared" si="85"/>
        <v>1.1550761046255571</v>
      </c>
      <c r="AE1058" s="11">
        <f t="shared" si="83"/>
        <v>0.18271286057839245</v>
      </c>
      <c r="AF1058" s="3"/>
    </row>
    <row r="1059" spans="1:33" x14ac:dyDescent="0.2">
      <c r="A1059" s="6" t="s">
        <v>7136</v>
      </c>
      <c r="C1059" s="1">
        <f t="shared" si="81"/>
        <v>840</v>
      </c>
      <c r="D1059" s="7">
        <v>-204114</v>
      </c>
      <c r="E1059" t="s">
        <v>48</v>
      </c>
      <c r="F1059" s="1">
        <v>13682</v>
      </c>
      <c r="G1059" s="1">
        <v>12843</v>
      </c>
      <c r="H1059" t="s">
        <v>37</v>
      </c>
      <c r="I1059" t="s">
        <v>7137</v>
      </c>
      <c r="J1059" s="8"/>
      <c r="K1059" t="s">
        <v>7138</v>
      </c>
      <c r="L1059" t="s">
        <v>7139</v>
      </c>
      <c r="M1059" t="s">
        <v>7139</v>
      </c>
      <c r="N1059" t="s">
        <v>7139</v>
      </c>
      <c r="O1059" s="6" t="s">
        <v>7140</v>
      </c>
      <c r="P1059" s="6" t="s">
        <v>7139</v>
      </c>
      <c r="Q1059" s="6" t="s">
        <v>55</v>
      </c>
      <c r="R1059" s="9" t="s">
        <v>7141</v>
      </c>
      <c r="S1059" s="8" t="s">
        <v>55</v>
      </c>
      <c r="U1059" s="8"/>
      <c r="V1059" s="26">
        <v>120</v>
      </c>
      <c r="W1059" s="26">
        <v>183</v>
      </c>
      <c r="X1059" s="26">
        <v>103</v>
      </c>
      <c r="Y1059" s="26">
        <v>117</v>
      </c>
      <c r="Z1059" s="26">
        <f t="shared" si="82"/>
        <v>118.2165</v>
      </c>
      <c r="AA1059" s="26">
        <f t="shared" si="82"/>
        <v>161.0035</v>
      </c>
      <c r="AB1059" s="26"/>
      <c r="AC1059" s="26">
        <f t="shared" si="84"/>
        <v>139.61000000000001</v>
      </c>
      <c r="AD1059" s="10">
        <f t="shared" si="85"/>
        <v>1.1547086239441742</v>
      </c>
      <c r="AE1059" s="11">
        <f t="shared" si="83"/>
        <v>0.44566063803470513</v>
      </c>
      <c r="AF1059" s="3"/>
    </row>
    <row r="1060" spans="1:33" x14ac:dyDescent="0.2">
      <c r="A1060" s="6" t="s">
        <v>7142</v>
      </c>
      <c r="C1060" s="1">
        <f t="shared" si="81"/>
        <v>4281</v>
      </c>
      <c r="D1060" s="7">
        <v>17819</v>
      </c>
      <c r="E1060" t="s">
        <v>58</v>
      </c>
      <c r="F1060" s="1">
        <v>92985</v>
      </c>
      <c r="G1060" s="1">
        <v>97265</v>
      </c>
      <c r="H1060" t="s">
        <v>49</v>
      </c>
      <c r="I1060" t="s">
        <v>7143</v>
      </c>
      <c r="J1060" s="8"/>
      <c r="K1060" t="s">
        <v>7144</v>
      </c>
      <c r="L1060" t="s">
        <v>7145</v>
      </c>
      <c r="M1060" t="s">
        <v>7146</v>
      </c>
      <c r="N1060" t="s">
        <v>7146</v>
      </c>
      <c r="O1060" s="6" t="s">
        <v>7147</v>
      </c>
      <c r="P1060" s="6" t="s">
        <v>7146</v>
      </c>
      <c r="Q1060" s="6" t="s">
        <v>7145</v>
      </c>
      <c r="R1060" s="9" t="s">
        <v>7148</v>
      </c>
      <c r="S1060" s="8" t="s">
        <v>55</v>
      </c>
      <c r="U1060" s="8"/>
      <c r="V1060" s="26">
        <v>226</v>
      </c>
      <c r="W1060" s="26">
        <v>264</v>
      </c>
      <c r="X1060" s="26">
        <v>159</v>
      </c>
      <c r="Y1060" s="26">
        <v>215</v>
      </c>
      <c r="Z1060" s="26">
        <f t="shared" si="82"/>
        <v>202.3245</v>
      </c>
      <c r="AA1060" s="26">
        <f t="shared" si="82"/>
        <v>258.88249999999999</v>
      </c>
      <c r="AB1060" s="26"/>
      <c r="AC1060" s="26">
        <f t="shared" si="84"/>
        <v>230.6035</v>
      </c>
      <c r="AD1060" s="10">
        <f t="shared" si="85"/>
        <v>1.154655184019626</v>
      </c>
      <c r="AE1060" s="11">
        <f t="shared" si="83"/>
        <v>0.35562641472631407</v>
      </c>
      <c r="AF1060" s="3"/>
    </row>
    <row r="1061" spans="1:33" x14ac:dyDescent="0.2">
      <c r="A1061" s="6" t="s">
        <v>7149</v>
      </c>
      <c r="C1061" s="1">
        <f t="shared" si="81"/>
        <v>1401</v>
      </c>
      <c r="D1061" s="7">
        <v>-378214</v>
      </c>
      <c r="E1061" t="s">
        <v>98</v>
      </c>
      <c r="F1061" s="1">
        <v>577549</v>
      </c>
      <c r="G1061" s="1">
        <v>576149</v>
      </c>
      <c r="H1061" t="s">
        <v>37</v>
      </c>
      <c r="I1061" t="s">
        <v>7150</v>
      </c>
      <c r="J1061" s="8"/>
      <c r="K1061" t="s">
        <v>7151</v>
      </c>
      <c r="L1061" t="s">
        <v>7152</v>
      </c>
      <c r="M1061" t="s">
        <v>7153</v>
      </c>
      <c r="N1061" t="s">
        <v>7153</v>
      </c>
      <c r="O1061" s="6" t="s">
        <v>7154</v>
      </c>
      <c r="P1061" s="6" t="s">
        <v>7153</v>
      </c>
      <c r="Q1061" s="6" t="s">
        <v>7152</v>
      </c>
      <c r="R1061" s="9" t="s">
        <v>7155</v>
      </c>
      <c r="S1061" s="8" t="s">
        <v>55</v>
      </c>
      <c r="U1061" s="8"/>
      <c r="V1061" s="26">
        <v>4</v>
      </c>
      <c r="W1061" s="26">
        <v>3</v>
      </c>
      <c r="X1061" s="26">
        <v>10</v>
      </c>
      <c r="Y1061" s="26">
        <v>35</v>
      </c>
      <c r="Z1061" s="26">
        <f t="shared" si="82"/>
        <v>8.5549999999999997</v>
      </c>
      <c r="AA1061" s="26">
        <f t="shared" si="82"/>
        <v>22.9925</v>
      </c>
      <c r="AB1061" s="26"/>
      <c r="AC1061" s="26">
        <f t="shared" si="84"/>
        <v>15.77375</v>
      </c>
      <c r="AD1061" s="10">
        <f t="shared" si="85"/>
        <v>1.1534183603626389</v>
      </c>
      <c r="AE1061" s="11">
        <f t="shared" si="83"/>
        <v>1.4263235805877414</v>
      </c>
      <c r="AF1061" s="3"/>
    </row>
    <row r="1062" spans="1:33" x14ac:dyDescent="0.2">
      <c r="A1062" s="6" t="s">
        <v>7156</v>
      </c>
      <c r="C1062" s="1">
        <f t="shared" si="81"/>
        <v>966</v>
      </c>
      <c r="D1062" s="7">
        <v>-153751</v>
      </c>
      <c r="E1062" t="s">
        <v>141</v>
      </c>
      <c r="F1062" s="1">
        <v>103486</v>
      </c>
      <c r="G1062" s="1">
        <v>104451</v>
      </c>
      <c r="H1062" t="s">
        <v>49</v>
      </c>
      <c r="I1062" t="s">
        <v>7157</v>
      </c>
      <c r="J1062" s="8"/>
      <c r="K1062" t="s">
        <v>7158</v>
      </c>
      <c r="L1062" t="s">
        <v>7159</v>
      </c>
      <c r="M1062" t="s">
        <v>7160</v>
      </c>
      <c r="N1062" t="s">
        <v>7160</v>
      </c>
      <c r="O1062" s="6" t="s">
        <v>7161</v>
      </c>
      <c r="P1062" s="6" t="s">
        <v>7160</v>
      </c>
      <c r="Q1062" s="6" t="s">
        <v>7159</v>
      </c>
      <c r="R1062" s="9" t="s">
        <v>449</v>
      </c>
      <c r="S1062" s="8" t="s">
        <v>55</v>
      </c>
      <c r="U1062" s="8"/>
      <c r="V1062" s="26">
        <v>328</v>
      </c>
      <c r="W1062" s="26">
        <v>372</v>
      </c>
      <c r="X1062" s="26">
        <v>177</v>
      </c>
      <c r="Y1062" s="26">
        <v>242</v>
      </c>
      <c r="Z1062" s="26">
        <f t="shared" si="82"/>
        <v>263.32349999999997</v>
      </c>
      <c r="AA1062" s="26">
        <f t="shared" si="82"/>
        <v>328.69100000000003</v>
      </c>
      <c r="AB1062" s="26"/>
      <c r="AC1062" s="26">
        <f t="shared" si="84"/>
        <v>296.00725</v>
      </c>
      <c r="AD1062" s="10">
        <f t="shared" si="85"/>
        <v>1.1527818080673877</v>
      </c>
      <c r="AE1062" s="11">
        <f t="shared" si="83"/>
        <v>0.31989567526251289</v>
      </c>
      <c r="AF1062" s="3"/>
    </row>
    <row r="1063" spans="1:33" x14ac:dyDescent="0.2">
      <c r="A1063" s="6" t="s">
        <v>7162</v>
      </c>
      <c r="C1063" s="1">
        <f t="shared" si="81"/>
        <v>2451</v>
      </c>
      <c r="D1063" s="7">
        <v>288055</v>
      </c>
      <c r="E1063" t="s">
        <v>270</v>
      </c>
      <c r="F1063" s="1">
        <v>532814</v>
      </c>
      <c r="G1063" s="1">
        <v>535264</v>
      </c>
      <c r="H1063" t="s">
        <v>49</v>
      </c>
      <c r="I1063" t="s">
        <v>7163</v>
      </c>
      <c r="J1063" s="8"/>
      <c r="K1063" t="s">
        <v>7164</v>
      </c>
      <c r="L1063" t="s">
        <v>7165</v>
      </c>
      <c r="M1063" t="s">
        <v>7166</v>
      </c>
      <c r="N1063" t="s">
        <v>7166</v>
      </c>
      <c r="O1063" s="6" t="s">
        <v>7167</v>
      </c>
      <c r="P1063" s="6" t="s">
        <v>7166</v>
      </c>
      <c r="Q1063" s="6" t="s">
        <v>7165</v>
      </c>
      <c r="R1063" s="9" t="s">
        <v>7168</v>
      </c>
      <c r="S1063" s="8" t="s">
        <v>55</v>
      </c>
      <c r="U1063" s="8"/>
      <c r="V1063" s="26">
        <v>205</v>
      </c>
      <c r="W1063" s="26">
        <v>249</v>
      </c>
      <c r="X1063" s="26">
        <v>215</v>
      </c>
      <c r="Y1063" s="26">
        <v>268</v>
      </c>
      <c r="Z1063" s="26">
        <f t="shared" si="82"/>
        <v>222.9325</v>
      </c>
      <c r="AA1063" s="26">
        <f t="shared" si="82"/>
        <v>282.41399999999999</v>
      </c>
      <c r="AB1063" s="26"/>
      <c r="AC1063" s="26">
        <f t="shared" si="84"/>
        <v>252.67325</v>
      </c>
      <c r="AD1063" s="10">
        <f t="shared" si="85"/>
        <v>1.1516708331942718</v>
      </c>
      <c r="AE1063" s="11">
        <f t="shared" si="83"/>
        <v>0.34120465470685624</v>
      </c>
      <c r="AF1063" s="3"/>
      <c r="AG1063" s="2">
        <v>0</v>
      </c>
    </row>
    <row r="1064" spans="1:33" x14ac:dyDescent="0.2">
      <c r="A1064" s="6" t="s">
        <v>7169</v>
      </c>
      <c r="C1064" s="1">
        <f t="shared" si="81"/>
        <v>1290</v>
      </c>
      <c r="D1064" s="7">
        <v>833476</v>
      </c>
      <c r="E1064" t="s">
        <v>328</v>
      </c>
      <c r="F1064" s="1">
        <v>893614</v>
      </c>
      <c r="G1064" s="1">
        <v>894903</v>
      </c>
      <c r="H1064" t="s">
        <v>49</v>
      </c>
      <c r="I1064" t="s">
        <v>7170</v>
      </c>
      <c r="J1064" s="8"/>
      <c r="K1064" t="s">
        <v>7171</v>
      </c>
      <c r="L1064" t="s">
        <v>7172</v>
      </c>
      <c r="M1064" t="s">
        <v>7173</v>
      </c>
      <c r="N1064" t="s">
        <v>7173</v>
      </c>
      <c r="O1064" s="6" t="s">
        <v>7174</v>
      </c>
      <c r="P1064" s="6" t="s">
        <v>7173</v>
      </c>
      <c r="Q1064" s="6" t="s">
        <v>7172</v>
      </c>
      <c r="R1064" s="9" t="s">
        <v>7175</v>
      </c>
      <c r="S1064" s="8" t="s">
        <v>55</v>
      </c>
      <c r="U1064" s="8"/>
      <c r="V1064" s="26">
        <v>215</v>
      </c>
      <c r="W1064" s="26">
        <v>274</v>
      </c>
      <c r="X1064" s="26">
        <v>246</v>
      </c>
      <c r="Y1064" s="26">
        <v>290</v>
      </c>
      <c r="Z1064" s="26">
        <f t="shared" si="82"/>
        <v>245.15299999999999</v>
      </c>
      <c r="AA1064" s="26">
        <f t="shared" si="82"/>
        <v>307.79500000000002</v>
      </c>
      <c r="AB1064" s="26"/>
      <c r="AC1064" s="26">
        <f t="shared" si="84"/>
        <v>276.47399999999999</v>
      </c>
      <c r="AD1064" s="10">
        <f t="shared" si="85"/>
        <v>1.1504132994506122</v>
      </c>
      <c r="AE1064" s="11">
        <f t="shared" si="83"/>
        <v>0.32828737952376846</v>
      </c>
      <c r="AF1064" s="3"/>
    </row>
    <row r="1065" spans="1:33" x14ac:dyDescent="0.2">
      <c r="A1065" s="6" t="s">
        <v>7176</v>
      </c>
      <c r="C1065" s="1">
        <f t="shared" si="81"/>
        <v>1812</v>
      </c>
      <c r="D1065" s="7">
        <v>277866</v>
      </c>
      <c r="E1065" t="s">
        <v>141</v>
      </c>
      <c r="F1065" s="1">
        <v>534680</v>
      </c>
      <c r="G1065" s="1">
        <v>536491</v>
      </c>
      <c r="H1065" t="s">
        <v>49</v>
      </c>
      <c r="I1065" t="s">
        <v>7177</v>
      </c>
      <c r="J1065" s="8"/>
      <c r="K1065" t="s">
        <v>7178</v>
      </c>
      <c r="L1065" t="s">
        <v>7179</v>
      </c>
      <c r="M1065" t="s">
        <v>7180</v>
      </c>
      <c r="N1065" t="s">
        <v>7180</v>
      </c>
      <c r="O1065" s="6" t="s">
        <v>7181</v>
      </c>
      <c r="P1065" s="6" t="s">
        <v>7180</v>
      </c>
      <c r="Q1065" s="6" t="s">
        <v>7179</v>
      </c>
      <c r="R1065" s="9" t="s">
        <v>7182</v>
      </c>
      <c r="S1065" s="8" t="s">
        <v>55</v>
      </c>
      <c r="U1065" s="8"/>
      <c r="V1065" s="26">
        <v>36</v>
      </c>
      <c r="W1065" s="26">
        <v>86</v>
      </c>
      <c r="X1065" s="26">
        <v>49</v>
      </c>
      <c r="Y1065" s="26">
        <v>51</v>
      </c>
      <c r="Z1065" s="26">
        <f t="shared" si="82"/>
        <v>46.219499999999996</v>
      </c>
      <c r="AA1065" s="26">
        <f t="shared" si="82"/>
        <v>73.860500000000002</v>
      </c>
      <c r="AB1065" s="26"/>
      <c r="AC1065" s="26">
        <f t="shared" si="84"/>
        <v>60.04</v>
      </c>
      <c r="AD1065" s="10">
        <f t="shared" si="85"/>
        <v>1.150188322445352</v>
      </c>
      <c r="AE1065" s="11">
        <f t="shared" si="83"/>
        <v>0.67630137603230345</v>
      </c>
      <c r="AF1065" s="3"/>
    </row>
    <row r="1066" spans="1:33" x14ac:dyDescent="0.2">
      <c r="A1066" s="6" t="s">
        <v>7183</v>
      </c>
      <c r="C1066" s="1">
        <f t="shared" si="81"/>
        <v>699</v>
      </c>
      <c r="D1066" s="7">
        <v>180346</v>
      </c>
      <c r="E1066" t="s">
        <v>270</v>
      </c>
      <c r="F1066" s="1">
        <v>426679</v>
      </c>
      <c r="G1066" s="1">
        <v>425981</v>
      </c>
      <c r="H1066" t="s">
        <v>37</v>
      </c>
      <c r="I1066" t="s">
        <v>7184</v>
      </c>
      <c r="J1066" s="8"/>
      <c r="K1066" t="s">
        <v>7185</v>
      </c>
      <c r="L1066" t="s">
        <v>7186</v>
      </c>
      <c r="M1066" t="s">
        <v>7187</v>
      </c>
      <c r="N1066" t="s">
        <v>7187</v>
      </c>
      <c r="O1066" s="6" t="s">
        <v>7188</v>
      </c>
      <c r="P1066" s="6" t="s">
        <v>7187</v>
      </c>
      <c r="Q1066" s="6" t="s">
        <v>7186</v>
      </c>
      <c r="R1066" s="9" t="s">
        <v>7189</v>
      </c>
      <c r="S1066" s="8" t="s">
        <v>55</v>
      </c>
      <c r="U1066" s="8"/>
      <c r="V1066" s="26">
        <v>39</v>
      </c>
      <c r="W1066" s="26">
        <v>68</v>
      </c>
      <c r="X1066" s="26">
        <v>41</v>
      </c>
      <c r="Y1066" s="26">
        <v>60</v>
      </c>
      <c r="Z1066" s="26">
        <f t="shared" si="82"/>
        <v>43.275500000000001</v>
      </c>
      <c r="AA1066" s="26">
        <f t="shared" si="82"/>
        <v>70.13</v>
      </c>
      <c r="AB1066" s="26"/>
      <c r="AC1066" s="26">
        <f t="shared" si="84"/>
        <v>56.702749999999995</v>
      </c>
      <c r="AD1066" s="10">
        <f t="shared" si="85"/>
        <v>1.1493481409855077</v>
      </c>
      <c r="AE1066" s="11">
        <f t="shared" si="83"/>
        <v>0.69648123959514852</v>
      </c>
      <c r="AF1066" s="3"/>
    </row>
    <row r="1067" spans="1:33" x14ac:dyDescent="0.2">
      <c r="A1067" s="6" t="s">
        <v>7190</v>
      </c>
      <c r="C1067" s="1">
        <f t="shared" si="81"/>
        <v>522</v>
      </c>
      <c r="D1067" s="7">
        <v>110183</v>
      </c>
      <c r="E1067" t="s">
        <v>74</v>
      </c>
      <c r="F1067" s="1">
        <v>1097625</v>
      </c>
      <c r="G1067" s="1">
        <v>1097104</v>
      </c>
      <c r="H1067" t="s">
        <v>37</v>
      </c>
      <c r="I1067" t="s">
        <v>7191</v>
      </c>
      <c r="J1067" s="8"/>
      <c r="K1067" t="s">
        <v>7192</v>
      </c>
      <c r="L1067" t="s">
        <v>7193</v>
      </c>
      <c r="M1067" t="s">
        <v>7194</v>
      </c>
      <c r="N1067" t="s">
        <v>7194</v>
      </c>
      <c r="O1067" s="6" t="s">
        <v>7195</v>
      </c>
      <c r="P1067" s="6" t="s">
        <v>7194</v>
      </c>
      <c r="Q1067" s="6" t="s">
        <v>7193</v>
      </c>
      <c r="R1067" s="9" t="s">
        <v>7196</v>
      </c>
      <c r="S1067" s="8" t="s">
        <v>55</v>
      </c>
      <c r="U1067" s="8"/>
      <c r="V1067" s="26">
        <v>43</v>
      </c>
      <c r="W1067" s="26">
        <v>65</v>
      </c>
      <c r="X1067" s="26">
        <v>42</v>
      </c>
      <c r="Y1067" s="26">
        <v>68</v>
      </c>
      <c r="Z1067" s="26">
        <f t="shared" si="82"/>
        <v>45.831000000000003</v>
      </c>
      <c r="AA1067" s="26">
        <f t="shared" si="82"/>
        <v>73.313999999999993</v>
      </c>
      <c r="AB1067" s="26"/>
      <c r="AC1067" s="26">
        <f t="shared" si="84"/>
        <v>59.572499999999998</v>
      </c>
      <c r="AD1067" s="10">
        <f t="shared" si="85"/>
        <v>1.1479518308628638</v>
      </c>
      <c r="AE1067" s="11">
        <f t="shared" si="83"/>
        <v>0.67776495625537037</v>
      </c>
      <c r="AF1067" s="3"/>
    </row>
    <row r="1068" spans="1:33" x14ac:dyDescent="0.2">
      <c r="A1068" s="6" t="s">
        <v>7197</v>
      </c>
      <c r="C1068" s="1">
        <f t="shared" si="81"/>
        <v>1374</v>
      </c>
      <c r="D1068" s="7">
        <v>-127211</v>
      </c>
      <c r="E1068" t="s">
        <v>141</v>
      </c>
      <c r="F1068" s="1">
        <v>131195</v>
      </c>
      <c r="G1068" s="1">
        <v>129822</v>
      </c>
      <c r="H1068" t="s">
        <v>37</v>
      </c>
      <c r="I1068" t="s">
        <v>7198</v>
      </c>
      <c r="J1068" s="8"/>
      <c r="K1068" t="s">
        <v>7199</v>
      </c>
      <c r="L1068" t="s">
        <v>7200</v>
      </c>
      <c r="M1068" t="s">
        <v>7201</v>
      </c>
      <c r="N1068" t="s">
        <v>7202</v>
      </c>
      <c r="O1068" s="6" t="s">
        <v>7203</v>
      </c>
      <c r="P1068" s="6" t="s">
        <v>7202</v>
      </c>
      <c r="Q1068" s="6" t="s">
        <v>7200</v>
      </c>
      <c r="R1068" s="9" t="s">
        <v>7204</v>
      </c>
      <c r="S1068" s="8" t="s">
        <v>44</v>
      </c>
      <c r="U1068" s="8"/>
      <c r="V1068" s="26">
        <v>213</v>
      </c>
      <c r="W1068" s="26">
        <v>302</v>
      </c>
      <c r="X1068" s="26">
        <v>170</v>
      </c>
      <c r="Y1068" s="26">
        <v>181</v>
      </c>
      <c r="Z1068" s="26">
        <f t="shared" si="82"/>
        <v>201.935</v>
      </c>
      <c r="AA1068" s="26">
        <f t="shared" si="82"/>
        <v>257.97550000000001</v>
      </c>
      <c r="AB1068" s="26"/>
      <c r="AC1068" s="26">
        <f t="shared" si="84"/>
        <v>229.95525000000001</v>
      </c>
      <c r="AD1068" s="10">
        <f t="shared" si="85"/>
        <v>1.1458577197295996</v>
      </c>
      <c r="AE1068" s="11">
        <f t="shared" si="83"/>
        <v>0.35334307431555528</v>
      </c>
      <c r="AF1068" s="3"/>
    </row>
    <row r="1069" spans="1:33" x14ac:dyDescent="0.2">
      <c r="A1069" s="6" t="s">
        <v>7205</v>
      </c>
      <c r="C1069" s="1">
        <f t="shared" si="81"/>
        <v>492</v>
      </c>
      <c r="D1069" s="7">
        <v>-538793</v>
      </c>
      <c r="E1069" t="s">
        <v>74</v>
      </c>
      <c r="F1069" s="1">
        <v>448634</v>
      </c>
      <c r="G1069" s="1">
        <v>448143</v>
      </c>
      <c r="H1069" t="s">
        <v>37</v>
      </c>
      <c r="I1069" t="s">
        <v>7206</v>
      </c>
      <c r="J1069" s="8"/>
      <c r="K1069" t="s">
        <v>7207</v>
      </c>
      <c r="O1069" s="6"/>
      <c r="P1069" s="6"/>
      <c r="Q1069" s="6"/>
      <c r="R1069" s="9" t="e">
        <v>#N/A</v>
      </c>
      <c r="S1069" s="8"/>
      <c r="U1069" s="8"/>
      <c r="V1069" s="26">
        <v>2920</v>
      </c>
      <c r="W1069" s="26">
        <v>3340</v>
      </c>
      <c r="X1069" s="26">
        <v>2769</v>
      </c>
      <c r="Y1069" s="26">
        <v>2864</v>
      </c>
      <c r="Z1069" s="26">
        <f t="shared" si="82"/>
        <v>2999.1795000000002</v>
      </c>
      <c r="AA1069" s="26">
        <f t="shared" si="82"/>
        <v>3347.8720000000003</v>
      </c>
      <c r="AB1069" s="26"/>
      <c r="AC1069" s="26">
        <f t="shared" si="84"/>
        <v>3173.5257500000002</v>
      </c>
      <c r="AD1069" s="10">
        <f t="shared" si="85"/>
        <v>1.1424872190169293</v>
      </c>
      <c r="AE1069" s="11">
        <f t="shared" si="83"/>
        <v>0.15867650037499184</v>
      </c>
      <c r="AF1069" s="3"/>
    </row>
    <row r="1070" spans="1:33" x14ac:dyDescent="0.2">
      <c r="A1070" s="6" t="s">
        <v>7208</v>
      </c>
      <c r="C1070" s="1">
        <f t="shared" si="81"/>
        <v>852</v>
      </c>
      <c r="D1070" s="7">
        <v>161302</v>
      </c>
      <c r="E1070" t="s">
        <v>141</v>
      </c>
      <c r="F1070" s="1">
        <v>419447</v>
      </c>
      <c r="G1070" s="1">
        <v>418596</v>
      </c>
      <c r="H1070" t="s">
        <v>37</v>
      </c>
      <c r="I1070" t="s">
        <v>7209</v>
      </c>
      <c r="J1070" s="8"/>
      <c r="K1070" t="s">
        <v>7210</v>
      </c>
      <c r="L1070" t="s">
        <v>7211</v>
      </c>
      <c r="M1070" t="s">
        <v>7212</v>
      </c>
      <c r="N1070" t="s">
        <v>7212</v>
      </c>
      <c r="O1070" s="6" t="s">
        <v>7213</v>
      </c>
      <c r="P1070" s="6" t="s">
        <v>7212</v>
      </c>
      <c r="Q1070" s="6" t="s">
        <v>7211</v>
      </c>
      <c r="R1070" s="9" t="s">
        <v>7214</v>
      </c>
      <c r="S1070" s="8" t="s">
        <v>55</v>
      </c>
      <c r="U1070" s="8"/>
      <c r="V1070" s="26">
        <v>19</v>
      </c>
      <c r="W1070" s="26">
        <v>65</v>
      </c>
      <c r="X1070" s="26">
        <v>35</v>
      </c>
      <c r="Y1070" s="26">
        <v>33</v>
      </c>
      <c r="Z1070" s="26">
        <f t="shared" si="82"/>
        <v>29.942499999999999</v>
      </c>
      <c r="AA1070" s="26">
        <f t="shared" si="82"/>
        <v>52.8215</v>
      </c>
      <c r="AB1070" s="26"/>
      <c r="AC1070" s="26">
        <f t="shared" si="84"/>
        <v>41.381999999999998</v>
      </c>
      <c r="AD1070" s="10">
        <f t="shared" si="85"/>
        <v>1.1412330295574342</v>
      </c>
      <c r="AE1070" s="11">
        <f t="shared" si="83"/>
        <v>0.81893058917392481</v>
      </c>
      <c r="AF1070" s="3"/>
    </row>
    <row r="1071" spans="1:33" x14ac:dyDescent="0.2">
      <c r="A1071" s="6" t="s">
        <v>7215</v>
      </c>
      <c r="C1071" s="1">
        <f t="shared" si="81"/>
        <v>717</v>
      </c>
      <c r="D1071" s="7">
        <v>2356</v>
      </c>
      <c r="E1071" t="s">
        <v>48</v>
      </c>
      <c r="F1071" s="1">
        <v>219375</v>
      </c>
      <c r="G1071" s="1">
        <v>220091</v>
      </c>
      <c r="H1071" t="s">
        <v>49</v>
      </c>
      <c r="I1071" t="s">
        <v>7216</v>
      </c>
      <c r="J1071" s="8"/>
      <c r="K1071" t="s">
        <v>7217</v>
      </c>
      <c r="M1071" t="s">
        <v>7218</v>
      </c>
      <c r="N1071" t="s">
        <v>7218</v>
      </c>
      <c r="O1071" s="6" t="s">
        <v>7219</v>
      </c>
      <c r="P1071" s="6" t="s">
        <v>7218</v>
      </c>
      <c r="Q1071" s="6" t="s">
        <v>7220</v>
      </c>
      <c r="R1071" s="9" t="s">
        <v>7221</v>
      </c>
      <c r="S1071" s="8" t="s">
        <v>55</v>
      </c>
      <c r="U1071" s="8"/>
      <c r="V1071" s="26">
        <v>0</v>
      </c>
      <c r="W1071" s="26">
        <v>1</v>
      </c>
      <c r="X1071" s="26">
        <v>0</v>
      </c>
      <c r="Y1071" s="26">
        <v>11</v>
      </c>
      <c r="Z1071" s="26">
        <f t="shared" si="82"/>
        <v>1</v>
      </c>
      <c r="AA1071" s="26">
        <f t="shared" si="82"/>
        <v>7.9405000000000001</v>
      </c>
      <c r="AB1071" s="26"/>
      <c r="AC1071" s="26">
        <f t="shared" si="84"/>
        <v>4.4702500000000001</v>
      </c>
      <c r="AD1071" s="10">
        <f t="shared" si="85"/>
        <v>1.1401082337704487</v>
      </c>
      <c r="AE1071" s="11">
        <f t="shared" si="83"/>
        <v>2.989229854321501</v>
      </c>
      <c r="AF1071" s="3"/>
    </row>
    <row r="1072" spans="1:33" x14ac:dyDescent="0.2">
      <c r="A1072" s="6" t="s">
        <v>7222</v>
      </c>
      <c r="C1072" s="1">
        <f t="shared" si="81"/>
        <v>759</v>
      </c>
      <c r="D1072" s="7">
        <v>678786</v>
      </c>
      <c r="E1072" t="s">
        <v>89</v>
      </c>
      <c r="F1072" s="1">
        <v>904652</v>
      </c>
      <c r="G1072" s="1">
        <v>905410</v>
      </c>
      <c r="H1072" t="s">
        <v>49</v>
      </c>
      <c r="I1072" t="s">
        <v>7223</v>
      </c>
      <c r="J1072" s="8"/>
      <c r="K1072" t="s">
        <v>7224</v>
      </c>
      <c r="L1072" t="s">
        <v>7225</v>
      </c>
      <c r="M1072" t="s">
        <v>7226</v>
      </c>
      <c r="N1072" t="s">
        <v>7226</v>
      </c>
      <c r="O1072" s="6" t="s">
        <v>7227</v>
      </c>
      <c r="P1072" s="6" t="s">
        <v>7226</v>
      </c>
      <c r="Q1072" s="6" t="s">
        <v>7225</v>
      </c>
      <c r="R1072" s="9" t="s">
        <v>2879</v>
      </c>
      <c r="S1072" s="8" t="s">
        <v>55</v>
      </c>
      <c r="U1072" s="8"/>
      <c r="V1072" s="26">
        <v>192</v>
      </c>
      <c r="W1072" s="26">
        <v>313</v>
      </c>
      <c r="X1072" s="26">
        <v>188</v>
      </c>
      <c r="Y1072" s="26">
        <v>170</v>
      </c>
      <c r="Z1072" s="26">
        <f t="shared" si="82"/>
        <v>201.434</v>
      </c>
      <c r="AA1072" s="26">
        <f t="shared" si="82"/>
        <v>257.03499999999997</v>
      </c>
      <c r="AB1072" s="26"/>
      <c r="AC1072" s="26">
        <f t="shared" si="84"/>
        <v>229.23449999999997</v>
      </c>
      <c r="AD1072" s="10">
        <f t="shared" si="85"/>
        <v>1.1388570760954475</v>
      </c>
      <c r="AE1072" s="11">
        <f t="shared" si="83"/>
        <v>0.35165760594713236</v>
      </c>
      <c r="AF1072" s="3"/>
    </row>
    <row r="1073" spans="1:33" x14ac:dyDescent="0.2">
      <c r="A1073" s="6" t="s">
        <v>7228</v>
      </c>
      <c r="B1073" t="s">
        <v>7229</v>
      </c>
      <c r="C1073" s="1">
        <f t="shared" si="81"/>
        <v>960</v>
      </c>
      <c r="D1073" s="7">
        <v>-141681</v>
      </c>
      <c r="E1073" t="s">
        <v>74</v>
      </c>
      <c r="F1073" s="1">
        <v>845021</v>
      </c>
      <c r="G1073" s="1">
        <v>845980</v>
      </c>
      <c r="H1073" t="s">
        <v>49</v>
      </c>
      <c r="I1073" t="s">
        <v>7230</v>
      </c>
      <c r="J1073" s="8"/>
      <c r="K1073" t="s">
        <v>7231</v>
      </c>
      <c r="M1073" t="s">
        <v>7232</v>
      </c>
      <c r="N1073" t="s">
        <v>7232</v>
      </c>
      <c r="O1073" s="6" t="s">
        <v>7233</v>
      </c>
      <c r="P1073" s="6" t="s">
        <v>7232</v>
      </c>
      <c r="Q1073" s="6" t="s">
        <v>7229</v>
      </c>
      <c r="R1073" s="9" t="s">
        <v>7234</v>
      </c>
      <c r="S1073" s="8" t="s">
        <v>55</v>
      </c>
      <c r="U1073" s="8"/>
      <c r="V1073" s="26">
        <v>444</v>
      </c>
      <c r="W1073" s="26">
        <v>609</v>
      </c>
      <c r="X1073" s="26">
        <v>444</v>
      </c>
      <c r="Y1073" s="26">
        <v>436</v>
      </c>
      <c r="Z1073" s="26">
        <f t="shared" si="82"/>
        <v>469.642</v>
      </c>
      <c r="AA1073" s="26">
        <f t="shared" si="82"/>
        <v>560.77800000000002</v>
      </c>
      <c r="AB1073" s="26"/>
      <c r="AC1073" s="26">
        <f t="shared" si="84"/>
        <v>515.21</v>
      </c>
      <c r="AD1073" s="10">
        <f t="shared" si="85"/>
        <v>1.1383226949781049</v>
      </c>
      <c r="AE1073" s="11">
        <f t="shared" si="83"/>
        <v>0.2558683176085676</v>
      </c>
      <c r="AF1073" s="3"/>
      <c r="AG1073" s="2">
        <v>0</v>
      </c>
    </row>
    <row r="1074" spans="1:33" x14ac:dyDescent="0.2">
      <c r="A1074" s="6" t="s">
        <v>7235</v>
      </c>
      <c r="C1074" s="1">
        <f t="shared" si="81"/>
        <v>756</v>
      </c>
      <c r="D1074" s="7">
        <v>-80481</v>
      </c>
      <c r="E1074" t="s">
        <v>48</v>
      </c>
      <c r="F1074" s="1">
        <v>136518</v>
      </c>
      <c r="G1074" s="1">
        <v>137273</v>
      </c>
      <c r="H1074" t="s">
        <v>49</v>
      </c>
      <c r="I1074" t="s">
        <v>7236</v>
      </c>
      <c r="J1074" s="8"/>
      <c r="K1074" t="s">
        <v>7237</v>
      </c>
      <c r="N1074" t="s">
        <v>7238</v>
      </c>
      <c r="O1074" s="6" t="s">
        <v>7239</v>
      </c>
      <c r="P1074" s="6" t="s">
        <v>7238</v>
      </c>
      <c r="Q1074" s="6" t="s">
        <v>7240</v>
      </c>
      <c r="R1074" s="9" t="s">
        <v>7241</v>
      </c>
      <c r="S1074" s="8" t="s">
        <v>44</v>
      </c>
      <c r="U1074" s="8"/>
      <c r="V1074" s="26">
        <v>263</v>
      </c>
      <c r="W1074" s="26">
        <v>278</v>
      </c>
      <c r="X1074" s="26">
        <v>196</v>
      </c>
      <c r="Y1074" s="26">
        <v>278</v>
      </c>
      <c r="Z1074" s="26">
        <f t="shared" si="82"/>
        <v>241.37799999999999</v>
      </c>
      <c r="AA1074" s="26">
        <f t="shared" si="82"/>
        <v>302.76900000000001</v>
      </c>
      <c r="AB1074" s="26"/>
      <c r="AC1074" s="26">
        <f t="shared" si="84"/>
        <v>272.07349999999997</v>
      </c>
      <c r="AD1074" s="10">
        <f t="shared" si="85"/>
        <v>1.1380621055196489</v>
      </c>
      <c r="AE1074" s="11">
        <f t="shared" si="83"/>
        <v>0.32692330778482387</v>
      </c>
      <c r="AF1074" s="3"/>
    </row>
    <row r="1075" spans="1:33" x14ac:dyDescent="0.2">
      <c r="A1075" s="6" t="s">
        <v>7242</v>
      </c>
      <c r="C1075" s="1">
        <f t="shared" si="81"/>
        <v>1008</v>
      </c>
      <c r="D1075" s="7">
        <v>939989</v>
      </c>
      <c r="E1075" t="s">
        <v>141</v>
      </c>
      <c r="F1075" s="1">
        <v>1198212</v>
      </c>
      <c r="G1075" s="1">
        <v>1197205</v>
      </c>
      <c r="H1075" t="s">
        <v>37</v>
      </c>
      <c r="I1075" t="s">
        <v>7243</v>
      </c>
      <c r="J1075" s="8"/>
      <c r="K1075" t="s">
        <v>7244</v>
      </c>
      <c r="L1075" t="s">
        <v>7245</v>
      </c>
      <c r="M1075" t="s">
        <v>7246</v>
      </c>
      <c r="N1075" t="s">
        <v>7246</v>
      </c>
      <c r="O1075" s="6" t="s">
        <v>7247</v>
      </c>
      <c r="P1075" s="6" t="s">
        <v>7246</v>
      </c>
      <c r="Q1075" s="6" t="s">
        <v>7245</v>
      </c>
      <c r="R1075" s="9" t="s">
        <v>7248</v>
      </c>
      <c r="S1075" s="8" t="s">
        <v>55</v>
      </c>
      <c r="U1075" s="8"/>
      <c r="V1075" s="26">
        <v>97</v>
      </c>
      <c r="W1075" s="26">
        <v>172</v>
      </c>
      <c r="X1075" s="26">
        <v>119</v>
      </c>
      <c r="Y1075" s="26">
        <v>120</v>
      </c>
      <c r="Z1075" s="26">
        <f t="shared" si="82"/>
        <v>115.6045</v>
      </c>
      <c r="AA1075" s="26">
        <f t="shared" si="82"/>
        <v>157.26</v>
      </c>
      <c r="AB1075" s="26"/>
      <c r="AC1075" s="26">
        <f t="shared" si="84"/>
        <v>136.43225000000001</v>
      </c>
      <c r="AD1075" s="10">
        <f t="shared" si="85"/>
        <v>1.1378927575247548</v>
      </c>
      <c r="AE1075" s="11">
        <f t="shared" si="83"/>
        <v>0.44395420248050588</v>
      </c>
      <c r="AF1075" s="3"/>
      <c r="AG1075" s="2">
        <v>0</v>
      </c>
    </row>
    <row r="1076" spans="1:33" x14ac:dyDescent="0.2">
      <c r="A1076" s="6" t="s">
        <v>7249</v>
      </c>
      <c r="C1076" s="1">
        <f t="shared" si="81"/>
        <v>1269</v>
      </c>
      <c r="D1076" s="7">
        <v>129180</v>
      </c>
      <c r="E1076" t="s">
        <v>89</v>
      </c>
      <c r="F1076" s="1">
        <v>356059</v>
      </c>
      <c r="G1076" s="1">
        <v>354791</v>
      </c>
      <c r="H1076" t="s">
        <v>37</v>
      </c>
      <c r="I1076" t="s">
        <v>7250</v>
      </c>
      <c r="J1076" s="8"/>
      <c r="K1076" t="s">
        <v>7251</v>
      </c>
      <c r="O1076" s="6"/>
      <c r="P1076" s="6"/>
      <c r="Q1076" s="6"/>
      <c r="R1076" s="9" t="e">
        <v>#N/A</v>
      </c>
      <c r="S1076" s="8"/>
      <c r="U1076" s="8"/>
      <c r="V1076" s="26">
        <v>2015</v>
      </c>
      <c r="W1076" s="26">
        <v>2195</v>
      </c>
      <c r="X1076" s="26">
        <v>1722</v>
      </c>
      <c r="Y1076" s="26">
        <v>1904</v>
      </c>
      <c r="Z1076" s="26">
        <f t="shared" si="82"/>
        <v>1965.0709999999999</v>
      </c>
      <c r="AA1076" s="26">
        <f t="shared" si="82"/>
        <v>2213.2920000000004</v>
      </c>
      <c r="AB1076" s="26"/>
      <c r="AC1076" s="26">
        <f t="shared" si="84"/>
        <v>2089.1815000000001</v>
      </c>
      <c r="AD1076" s="10">
        <f t="shared" si="85"/>
        <v>1.1369321680670417</v>
      </c>
      <c r="AE1076" s="11">
        <f t="shared" si="83"/>
        <v>0.17161235924956109</v>
      </c>
      <c r="AF1076" s="3"/>
      <c r="AG1076" s="2">
        <v>0</v>
      </c>
    </row>
    <row r="1077" spans="1:33" x14ac:dyDescent="0.2">
      <c r="A1077" s="6" t="s">
        <v>7252</v>
      </c>
      <c r="C1077" s="1">
        <f t="shared" si="81"/>
        <v>3675</v>
      </c>
      <c r="D1077" s="7">
        <v>253625</v>
      </c>
      <c r="E1077" t="s">
        <v>141</v>
      </c>
      <c r="F1077" s="1">
        <v>509508</v>
      </c>
      <c r="G1077" s="1">
        <v>513182</v>
      </c>
      <c r="H1077" t="s">
        <v>49</v>
      </c>
      <c r="I1077" t="s">
        <v>7253</v>
      </c>
      <c r="J1077" s="8"/>
      <c r="K1077" t="s">
        <v>7254</v>
      </c>
      <c r="L1077" t="s">
        <v>7255</v>
      </c>
      <c r="M1077" t="s">
        <v>7256</v>
      </c>
      <c r="N1077" t="s">
        <v>7256</v>
      </c>
      <c r="O1077" s="6" t="s">
        <v>7257</v>
      </c>
      <c r="P1077" s="6" t="s">
        <v>7256</v>
      </c>
      <c r="Q1077" s="6" t="s">
        <v>7255</v>
      </c>
      <c r="R1077" s="9" t="s">
        <v>7258</v>
      </c>
      <c r="S1077" s="8" t="s">
        <v>44</v>
      </c>
      <c r="U1077" s="8"/>
      <c r="V1077" s="26">
        <v>435</v>
      </c>
      <c r="W1077" s="26">
        <v>631</v>
      </c>
      <c r="X1077" s="26">
        <v>408</v>
      </c>
      <c r="Y1077" s="26">
        <v>370</v>
      </c>
      <c r="Z1077" s="26">
        <f t="shared" si="82"/>
        <v>445.14400000000001</v>
      </c>
      <c r="AA1077" s="26">
        <f t="shared" si="82"/>
        <v>533.13499999999999</v>
      </c>
      <c r="AB1077" s="26"/>
      <c r="AC1077" s="26">
        <f t="shared" si="84"/>
        <v>489.1395</v>
      </c>
      <c r="AD1077" s="10">
        <f t="shared" si="85"/>
        <v>1.1365156442870643</v>
      </c>
      <c r="AE1077" s="11">
        <f t="shared" si="83"/>
        <v>0.26022878708857955</v>
      </c>
      <c r="AF1077" s="3"/>
    </row>
    <row r="1078" spans="1:33" x14ac:dyDescent="0.2">
      <c r="A1078" s="6" t="s">
        <v>7259</v>
      </c>
      <c r="B1078" t="s">
        <v>7260</v>
      </c>
      <c r="C1078" s="1">
        <f t="shared" si="81"/>
        <v>5505</v>
      </c>
      <c r="D1078" s="7">
        <v>-458190</v>
      </c>
      <c r="E1078" t="s">
        <v>66</v>
      </c>
      <c r="F1078" s="1">
        <v>594171</v>
      </c>
      <c r="G1078" s="1">
        <v>588667</v>
      </c>
      <c r="H1078" t="s">
        <v>37</v>
      </c>
      <c r="I1078" t="s">
        <v>7261</v>
      </c>
      <c r="J1078" s="8"/>
      <c r="K1078" t="s">
        <v>7262</v>
      </c>
      <c r="M1078" t="s">
        <v>7263</v>
      </c>
      <c r="N1078" t="s">
        <v>7263</v>
      </c>
      <c r="O1078" s="6" t="s">
        <v>7264</v>
      </c>
      <c r="P1078" s="6" t="s">
        <v>7263</v>
      </c>
      <c r="Q1078" s="6" t="s">
        <v>7260</v>
      </c>
      <c r="R1078" s="9" t="s">
        <v>7265</v>
      </c>
      <c r="S1078" s="8" t="s">
        <v>55</v>
      </c>
      <c r="U1078" s="8"/>
      <c r="V1078" s="26">
        <v>205</v>
      </c>
      <c r="W1078" s="26">
        <v>314</v>
      </c>
      <c r="X1078" s="26">
        <v>170</v>
      </c>
      <c r="Y1078" s="26">
        <v>162</v>
      </c>
      <c r="Z1078" s="26">
        <f t="shared" si="82"/>
        <v>197.935</v>
      </c>
      <c r="AA1078" s="26">
        <f t="shared" si="82"/>
        <v>252.851</v>
      </c>
      <c r="AB1078" s="26"/>
      <c r="AC1078" s="26">
        <f t="shared" si="84"/>
        <v>225.393</v>
      </c>
      <c r="AD1078" s="10">
        <f t="shared" si="85"/>
        <v>1.1357673966474233</v>
      </c>
      <c r="AE1078" s="11">
        <f t="shared" si="83"/>
        <v>0.3532607436485517</v>
      </c>
      <c r="AF1078" s="3"/>
      <c r="AG1078" s="2">
        <v>0</v>
      </c>
    </row>
    <row r="1079" spans="1:33" x14ac:dyDescent="0.2">
      <c r="A1079" s="6" t="s">
        <v>7266</v>
      </c>
      <c r="C1079" s="1">
        <f t="shared" si="81"/>
        <v>6288</v>
      </c>
      <c r="D1079" s="7">
        <v>-129673</v>
      </c>
      <c r="E1079" t="s">
        <v>270</v>
      </c>
      <c r="F1079" s="1">
        <v>119454</v>
      </c>
      <c r="G1079" s="1">
        <v>113167</v>
      </c>
      <c r="H1079" t="s">
        <v>37</v>
      </c>
      <c r="I1079" t="s">
        <v>7267</v>
      </c>
      <c r="J1079" s="8"/>
      <c r="K1079" t="s">
        <v>7268</v>
      </c>
      <c r="L1079" t="s">
        <v>7269</v>
      </c>
      <c r="M1079" t="s">
        <v>7270</v>
      </c>
      <c r="N1079" t="s">
        <v>7270</v>
      </c>
      <c r="O1079" s="6" t="s">
        <v>7271</v>
      </c>
      <c r="P1079" s="6" t="s">
        <v>7270</v>
      </c>
      <c r="Q1079" s="6" t="s">
        <v>7269</v>
      </c>
      <c r="R1079" s="9" t="s">
        <v>7272</v>
      </c>
      <c r="S1079" s="8" t="s">
        <v>55</v>
      </c>
      <c r="U1079" s="8"/>
      <c r="V1079" s="26">
        <v>931</v>
      </c>
      <c r="W1079" s="26">
        <v>1123</v>
      </c>
      <c r="X1079" s="26">
        <v>749</v>
      </c>
      <c r="Y1079" s="26">
        <v>782</v>
      </c>
      <c r="Z1079" s="26">
        <f t="shared" si="82"/>
        <v>882.56950000000006</v>
      </c>
      <c r="AA1079" s="26">
        <f t="shared" si="82"/>
        <v>1020.361</v>
      </c>
      <c r="AB1079" s="26"/>
      <c r="AC1079" s="26">
        <f t="shared" si="84"/>
        <v>951.46524999999997</v>
      </c>
      <c r="AD1079" s="10">
        <f t="shared" si="85"/>
        <v>1.1351987303548476</v>
      </c>
      <c r="AE1079" s="11">
        <f t="shared" si="83"/>
        <v>0.20929786638770281</v>
      </c>
      <c r="AF1079" s="3"/>
    </row>
    <row r="1080" spans="1:33" x14ac:dyDescent="0.2">
      <c r="A1080" s="6" t="s">
        <v>7273</v>
      </c>
      <c r="C1080" s="1">
        <f t="shared" si="81"/>
        <v>1896</v>
      </c>
      <c r="D1080" s="7">
        <v>175663</v>
      </c>
      <c r="E1080" t="s">
        <v>328</v>
      </c>
      <c r="F1080" s="1">
        <v>237393</v>
      </c>
      <c r="G1080" s="1">
        <v>235498</v>
      </c>
      <c r="H1080" t="s">
        <v>37</v>
      </c>
      <c r="I1080" t="s">
        <v>7274</v>
      </c>
      <c r="J1080" s="8"/>
      <c r="K1080" t="s">
        <v>7275</v>
      </c>
      <c r="O1080" s="6"/>
      <c r="P1080" s="6"/>
      <c r="Q1080" s="6"/>
      <c r="R1080" s="9" t="e">
        <v>#N/A</v>
      </c>
      <c r="S1080" s="8"/>
      <c r="U1080" s="8"/>
      <c r="V1080" s="26">
        <v>2</v>
      </c>
      <c r="W1080" s="26">
        <v>28</v>
      </c>
      <c r="X1080" s="26">
        <v>11</v>
      </c>
      <c r="Y1080" s="26">
        <v>12</v>
      </c>
      <c r="Z1080" s="26">
        <f t="shared" si="82"/>
        <v>8.1105</v>
      </c>
      <c r="AA1080" s="26">
        <f t="shared" si="82"/>
        <v>22.026</v>
      </c>
      <c r="AB1080" s="26"/>
      <c r="AC1080" s="26">
        <f t="shared" si="84"/>
        <v>15.068249999999999</v>
      </c>
      <c r="AD1080" s="10">
        <f t="shared" si="85"/>
        <v>1.134947265257336</v>
      </c>
      <c r="AE1080" s="11">
        <f t="shared" si="83"/>
        <v>1.4413447580175482</v>
      </c>
      <c r="AF1080" s="3"/>
    </row>
    <row r="1081" spans="1:33" x14ac:dyDescent="0.2">
      <c r="A1081" s="6" t="s">
        <v>7276</v>
      </c>
      <c r="C1081" s="1">
        <f t="shared" si="81"/>
        <v>1203</v>
      </c>
      <c r="D1081" s="7">
        <v>42450</v>
      </c>
      <c r="E1081" t="s">
        <v>74</v>
      </c>
      <c r="F1081" s="1">
        <v>1029031</v>
      </c>
      <c r="G1081" s="1">
        <v>1030233</v>
      </c>
      <c r="H1081" t="s">
        <v>49</v>
      </c>
      <c r="I1081" t="s">
        <v>7277</v>
      </c>
      <c r="J1081" s="8"/>
      <c r="K1081" t="s">
        <v>7278</v>
      </c>
      <c r="O1081" s="6"/>
      <c r="P1081" s="6"/>
      <c r="Q1081" s="6"/>
      <c r="R1081" s="9" t="e">
        <v>#N/A</v>
      </c>
      <c r="S1081" s="8"/>
      <c r="U1081" s="8"/>
      <c r="V1081" s="26">
        <v>354</v>
      </c>
      <c r="W1081" s="26">
        <v>476</v>
      </c>
      <c r="X1081" s="26">
        <v>432</v>
      </c>
      <c r="Y1081" s="26">
        <v>450</v>
      </c>
      <c r="Z1081" s="26">
        <f t="shared" si="82"/>
        <v>417.976</v>
      </c>
      <c r="AA1081" s="26">
        <f t="shared" si="82"/>
        <v>502.47500000000002</v>
      </c>
      <c r="AB1081" s="26"/>
      <c r="AC1081" s="26">
        <f t="shared" si="84"/>
        <v>460.22550000000001</v>
      </c>
      <c r="AD1081" s="10">
        <f t="shared" si="85"/>
        <v>1.1348352146720933</v>
      </c>
      <c r="AE1081" s="11">
        <f t="shared" si="83"/>
        <v>0.26563171287033094</v>
      </c>
      <c r="AF1081" s="3"/>
    </row>
    <row r="1082" spans="1:33" x14ac:dyDescent="0.2">
      <c r="A1082" s="6" t="s">
        <v>7279</v>
      </c>
      <c r="C1082" s="1">
        <f t="shared" si="81"/>
        <v>1017</v>
      </c>
      <c r="D1082" s="7">
        <v>793892</v>
      </c>
      <c r="E1082" t="s">
        <v>48</v>
      </c>
      <c r="F1082" s="1">
        <v>1011777</v>
      </c>
      <c r="G1082" s="1">
        <v>1010761</v>
      </c>
      <c r="H1082" t="s">
        <v>37</v>
      </c>
      <c r="I1082" t="s">
        <v>7280</v>
      </c>
      <c r="J1082" s="8"/>
      <c r="K1082" t="s">
        <v>7281</v>
      </c>
      <c r="L1082" t="s">
        <v>7282</v>
      </c>
      <c r="M1082" t="s">
        <v>7283</v>
      </c>
      <c r="N1082" t="s">
        <v>7283</v>
      </c>
      <c r="O1082" s="6" t="s">
        <v>7284</v>
      </c>
      <c r="P1082" s="6" t="s">
        <v>7283</v>
      </c>
      <c r="Q1082" s="6" t="s">
        <v>7282</v>
      </c>
      <c r="R1082" s="9" t="s">
        <v>7285</v>
      </c>
      <c r="S1082" s="8" t="s">
        <v>55</v>
      </c>
      <c r="U1082" s="8"/>
      <c r="V1082" s="26">
        <v>101</v>
      </c>
      <c r="W1082" s="26">
        <v>116</v>
      </c>
      <c r="X1082" s="26">
        <v>74</v>
      </c>
      <c r="Y1082" s="26">
        <v>121</v>
      </c>
      <c r="Z1082" s="26">
        <f t="shared" si="82"/>
        <v>92.606999999999999</v>
      </c>
      <c r="AA1082" s="26">
        <f t="shared" si="82"/>
        <v>129.84550000000002</v>
      </c>
      <c r="AB1082" s="26"/>
      <c r="AC1082" s="26">
        <f t="shared" si="84"/>
        <v>111.22625000000001</v>
      </c>
      <c r="AD1082" s="10">
        <f t="shared" si="85"/>
        <v>1.1332933750765779</v>
      </c>
      <c r="AE1082" s="11">
        <f t="shared" si="83"/>
        <v>0.48760286252061807</v>
      </c>
      <c r="AF1082" s="3"/>
    </row>
    <row r="1083" spans="1:33" x14ac:dyDescent="0.2">
      <c r="A1083" s="6" t="s">
        <v>7286</v>
      </c>
      <c r="C1083" s="1">
        <f t="shared" si="81"/>
        <v>3489</v>
      </c>
      <c r="D1083" s="7">
        <v>5863</v>
      </c>
      <c r="E1083" t="s">
        <v>58</v>
      </c>
      <c r="F1083" s="1">
        <v>84913</v>
      </c>
      <c r="G1083" s="1">
        <v>81425</v>
      </c>
      <c r="H1083" t="s">
        <v>37</v>
      </c>
      <c r="I1083" t="s">
        <v>7287</v>
      </c>
      <c r="J1083" s="8"/>
      <c r="K1083" t="s">
        <v>7288</v>
      </c>
      <c r="L1083" t="s">
        <v>7289</v>
      </c>
      <c r="M1083" t="s">
        <v>7290</v>
      </c>
      <c r="N1083" t="s">
        <v>7290</v>
      </c>
      <c r="O1083" s="6" t="s">
        <v>7291</v>
      </c>
      <c r="P1083" s="6" t="s">
        <v>7290</v>
      </c>
      <c r="Q1083" s="6" t="s">
        <v>7289</v>
      </c>
      <c r="R1083" s="9" t="s">
        <v>7292</v>
      </c>
      <c r="S1083" s="8" t="s">
        <v>55</v>
      </c>
      <c r="U1083" s="8"/>
      <c r="V1083" s="26">
        <v>87</v>
      </c>
      <c r="W1083" s="26">
        <v>151</v>
      </c>
      <c r="X1083" s="26">
        <v>115</v>
      </c>
      <c r="Y1083" s="26">
        <v>123</v>
      </c>
      <c r="Z1083" s="26">
        <f t="shared" si="82"/>
        <v>108.38249999999999</v>
      </c>
      <c r="AA1083" s="26">
        <f t="shared" si="82"/>
        <v>148.51650000000001</v>
      </c>
      <c r="AB1083" s="26"/>
      <c r="AC1083" s="26">
        <f t="shared" si="84"/>
        <v>128.4495</v>
      </c>
      <c r="AD1083" s="10">
        <f t="shared" si="85"/>
        <v>1.1321039563397171</v>
      </c>
      <c r="AE1083" s="11">
        <f t="shared" si="83"/>
        <v>0.45449139109032333</v>
      </c>
      <c r="AF1083" s="3"/>
    </row>
    <row r="1084" spans="1:33" x14ac:dyDescent="0.2">
      <c r="A1084" s="6" t="s">
        <v>7293</v>
      </c>
      <c r="C1084" s="1">
        <f t="shared" si="81"/>
        <v>678</v>
      </c>
      <c r="D1084" s="7">
        <v>383059</v>
      </c>
      <c r="E1084" t="s">
        <v>141</v>
      </c>
      <c r="F1084" s="1">
        <v>641117</v>
      </c>
      <c r="G1084" s="1">
        <v>640440</v>
      </c>
      <c r="H1084" t="s">
        <v>37</v>
      </c>
      <c r="I1084" t="s">
        <v>7294</v>
      </c>
      <c r="J1084" s="8"/>
      <c r="K1084" t="s">
        <v>7295</v>
      </c>
      <c r="L1084" t="s">
        <v>7296</v>
      </c>
      <c r="M1084" t="s">
        <v>7297</v>
      </c>
      <c r="N1084" t="s">
        <v>7297</v>
      </c>
      <c r="O1084" s="6" t="s">
        <v>7298</v>
      </c>
      <c r="P1084" s="6" t="s">
        <v>7297</v>
      </c>
      <c r="Q1084" s="6" t="s">
        <v>7296</v>
      </c>
      <c r="R1084" s="9" t="s">
        <v>7299</v>
      </c>
      <c r="S1084" s="8" t="s">
        <v>55</v>
      </c>
      <c r="U1084" s="8"/>
      <c r="V1084" s="26">
        <v>7</v>
      </c>
      <c r="W1084" s="26">
        <v>21</v>
      </c>
      <c r="X1084" s="26">
        <v>17</v>
      </c>
      <c r="Y1084" s="26">
        <v>33</v>
      </c>
      <c r="Z1084" s="26">
        <f t="shared" si="82"/>
        <v>13.9435</v>
      </c>
      <c r="AA1084" s="26">
        <f t="shared" si="82"/>
        <v>30.8215</v>
      </c>
      <c r="AB1084" s="26"/>
      <c r="AC1084" s="26">
        <f t="shared" si="84"/>
        <v>22.3825</v>
      </c>
      <c r="AD1084" s="10">
        <f t="shared" si="85"/>
        <v>1.1318951309461667</v>
      </c>
      <c r="AE1084" s="11">
        <f t="shared" si="83"/>
        <v>1.1443443337728585</v>
      </c>
      <c r="AF1084" s="3"/>
    </row>
    <row r="1085" spans="1:33" x14ac:dyDescent="0.2">
      <c r="A1085" s="6" t="s">
        <v>7300</v>
      </c>
      <c r="B1085" t="s">
        <v>7301</v>
      </c>
      <c r="C1085" s="1">
        <f t="shared" si="81"/>
        <v>3414</v>
      </c>
      <c r="D1085" s="7">
        <v>-239876</v>
      </c>
      <c r="E1085" t="s">
        <v>74</v>
      </c>
      <c r="F1085" s="1">
        <v>749012</v>
      </c>
      <c r="G1085" s="1">
        <v>745599</v>
      </c>
      <c r="H1085" t="s">
        <v>37</v>
      </c>
      <c r="I1085" t="s">
        <v>7302</v>
      </c>
      <c r="J1085" s="8"/>
      <c r="K1085" t="s">
        <v>7303</v>
      </c>
      <c r="L1085" t="s">
        <v>7301</v>
      </c>
      <c r="M1085" t="s">
        <v>7304</v>
      </c>
      <c r="N1085" t="s">
        <v>7304</v>
      </c>
      <c r="O1085" s="6" t="s">
        <v>7305</v>
      </c>
      <c r="P1085" s="6" t="s">
        <v>7304</v>
      </c>
      <c r="Q1085" s="6" t="s">
        <v>7301</v>
      </c>
      <c r="R1085" s="9" t="s">
        <v>7306</v>
      </c>
      <c r="S1085" s="8" t="s">
        <v>55</v>
      </c>
      <c r="U1085" s="8"/>
      <c r="V1085" s="26">
        <v>455</v>
      </c>
      <c r="W1085" s="26">
        <v>603</v>
      </c>
      <c r="X1085" s="26">
        <v>418</v>
      </c>
      <c r="Y1085" s="26">
        <v>423</v>
      </c>
      <c r="Z1085" s="26">
        <f t="shared" si="82"/>
        <v>460.69899999999996</v>
      </c>
      <c r="AA1085" s="26">
        <f t="shared" si="82"/>
        <v>550.16650000000004</v>
      </c>
      <c r="AB1085" s="26"/>
      <c r="AC1085" s="26">
        <f t="shared" si="84"/>
        <v>505.43275</v>
      </c>
      <c r="AD1085" s="10">
        <f t="shared" si="85"/>
        <v>1.1313947725991704</v>
      </c>
      <c r="AE1085" s="11">
        <f t="shared" si="83"/>
        <v>0.25604382926818536</v>
      </c>
      <c r="AF1085" s="3"/>
    </row>
    <row r="1086" spans="1:33" x14ac:dyDescent="0.2">
      <c r="A1086" s="6" t="s">
        <v>7307</v>
      </c>
      <c r="C1086" s="1">
        <f t="shared" si="81"/>
        <v>285</v>
      </c>
      <c r="D1086" s="7">
        <v>361729</v>
      </c>
      <c r="E1086" t="s">
        <v>74</v>
      </c>
      <c r="F1086" s="1">
        <v>1349053</v>
      </c>
      <c r="G1086" s="1">
        <v>1348769</v>
      </c>
      <c r="H1086" t="s">
        <v>37</v>
      </c>
      <c r="I1086" t="s">
        <v>7308</v>
      </c>
      <c r="J1086" s="8"/>
      <c r="K1086" t="s">
        <v>7309</v>
      </c>
      <c r="O1086" s="6"/>
      <c r="P1086" s="6"/>
      <c r="Q1086" s="6"/>
      <c r="R1086" s="9" t="e">
        <v>#N/A</v>
      </c>
      <c r="S1086" s="8"/>
      <c r="U1086" s="8"/>
      <c r="V1086" s="26">
        <v>187</v>
      </c>
      <c r="W1086" s="26">
        <v>219</v>
      </c>
      <c r="X1086" s="26">
        <v>181</v>
      </c>
      <c r="Y1086" s="26">
        <v>237</v>
      </c>
      <c r="Z1086" s="26">
        <f t="shared" si="82"/>
        <v>195.0455</v>
      </c>
      <c r="AA1086" s="26">
        <f t="shared" si="82"/>
        <v>249.26349999999999</v>
      </c>
      <c r="AB1086" s="26"/>
      <c r="AC1086" s="26">
        <f t="shared" si="84"/>
        <v>222.15449999999998</v>
      </c>
      <c r="AD1086" s="10">
        <f t="shared" si="85"/>
        <v>1.1306185655885486</v>
      </c>
      <c r="AE1086" s="11">
        <f t="shared" si="83"/>
        <v>0.35386092890898158</v>
      </c>
      <c r="AF1086" s="3"/>
    </row>
    <row r="1087" spans="1:33" x14ac:dyDescent="0.2">
      <c r="A1087" s="6" t="s">
        <v>7310</v>
      </c>
      <c r="C1087" s="1">
        <f t="shared" si="81"/>
        <v>1401</v>
      </c>
      <c r="D1087" s="7">
        <v>-742993</v>
      </c>
      <c r="E1087" t="s">
        <v>74</v>
      </c>
      <c r="F1087" s="1">
        <v>243489</v>
      </c>
      <c r="G1087" s="1">
        <v>244889</v>
      </c>
      <c r="H1087" t="s">
        <v>49</v>
      </c>
      <c r="I1087" t="s">
        <v>7311</v>
      </c>
      <c r="J1087" s="8"/>
      <c r="K1087" t="s">
        <v>7312</v>
      </c>
      <c r="L1087" t="s">
        <v>7313</v>
      </c>
      <c r="M1087" t="s">
        <v>7314</v>
      </c>
      <c r="N1087" t="s">
        <v>7314</v>
      </c>
      <c r="O1087" s="6" t="s">
        <v>7315</v>
      </c>
      <c r="P1087" s="6" t="s">
        <v>7314</v>
      </c>
      <c r="Q1087" s="6" t="s">
        <v>7313</v>
      </c>
      <c r="R1087" s="9" t="s">
        <v>7316</v>
      </c>
      <c r="S1087" s="8" t="s">
        <v>55</v>
      </c>
      <c r="U1087" s="8"/>
      <c r="V1087" s="26">
        <v>17</v>
      </c>
      <c r="W1087" s="26">
        <v>42</v>
      </c>
      <c r="X1087" s="26">
        <v>31</v>
      </c>
      <c r="Y1087" s="26">
        <v>45</v>
      </c>
      <c r="Z1087" s="26">
        <f t="shared" si="82"/>
        <v>26.720500000000001</v>
      </c>
      <c r="AA1087" s="26">
        <f t="shared" si="82"/>
        <v>48.347499999999997</v>
      </c>
      <c r="AB1087" s="26"/>
      <c r="AC1087" s="26">
        <f t="shared" si="84"/>
        <v>37.533999999999999</v>
      </c>
      <c r="AD1087" s="10">
        <f t="shared" si="85"/>
        <v>1.1302304728220283</v>
      </c>
      <c r="AE1087" s="11">
        <f t="shared" si="83"/>
        <v>0.85549428724079823</v>
      </c>
      <c r="AF1087" s="3"/>
    </row>
    <row r="1088" spans="1:33" x14ac:dyDescent="0.2">
      <c r="A1088" s="6" t="s">
        <v>7317</v>
      </c>
      <c r="C1088" s="1">
        <f t="shared" si="81"/>
        <v>1452</v>
      </c>
      <c r="D1088" s="7">
        <v>112972</v>
      </c>
      <c r="E1088" t="s">
        <v>36</v>
      </c>
      <c r="F1088" s="1">
        <v>534398</v>
      </c>
      <c r="G1088" s="1">
        <v>535849</v>
      </c>
      <c r="H1088" t="s">
        <v>49</v>
      </c>
      <c r="I1088" t="s">
        <v>7318</v>
      </c>
      <c r="J1088" s="8"/>
      <c r="K1088" t="s">
        <v>7319</v>
      </c>
      <c r="L1088" t="s">
        <v>7320</v>
      </c>
      <c r="M1088" t="s">
        <v>7321</v>
      </c>
      <c r="N1088" t="s">
        <v>7321</v>
      </c>
      <c r="O1088" s="6" t="s">
        <v>7322</v>
      </c>
      <c r="P1088" s="6" t="s">
        <v>7321</v>
      </c>
      <c r="Q1088" s="6" t="s">
        <v>7320</v>
      </c>
      <c r="R1088" s="9" t="s">
        <v>7323</v>
      </c>
      <c r="S1088" s="8" t="s">
        <v>55</v>
      </c>
      <c r="U1088" s="8"/>
      <c r="V1088" s="26">
        <v>578</v>
      </c>
      <c r="W1088" s="26">
        <v>709</v>
      </c>
      <c r="X1088" s="26">
        <v>522</v>
      </c>
      <c r="Y1088" s="26">
        <v>560</v>
      </c>
      <c r="Z1088" s="26">
        <f t="shared" si="82"/>
        <v>579.971</v>
      </c>
      <c r="AA1088" s="26">
        <f t="shared" si="82"/>
        <v>683.38</v>
      </c>
      <c r="AB1088" s="26"/>
      <c r="AC1088" s="26">
        <f t="shared" si="84"/>
        <v>631.67550000000006</v>
      </c>
      <c r="AD1088" s="10">
        <f t="shared" si="85"/>
        <v>1.1294192257554589</v>
      </c>
      <c r="AE1088" s="11">
        <f t="shared" si="83"/>
        <v>0.23670726236304598</v>
      </c>
      <c r="AF1088" s="3"/>
    </row>
    <row r="1089" spans="1:33" x14ac:dyDescent="0.2">
      <c r="A1089" s="6" t="s">
        <v>7324</v>
      </c>
      <c r="B1089" t="s">
        <v>7325</v>
      </c>
      <c r="C1089" s="1">
        <f t="shared" si="81"/>
        <v>3018</v>
      </c>
      <c r="D1089" s="7">
        <v>-564014</v>
      </c>
      <c r="E1089" t="s">
        <v>149</v>
      </c>
      <c r="F1089" s="1">
        <v>227257</v>
      </c>
      <c r="G1089" s="1">
        <v>230274</v>
      </c>
      <c r="H1089" t="s">
        <v>49</v>
      </c>
      <c r="I1089" t="s">
        <v>7326</v>
      </c>
      <c r="J1089" s="8"/>
      <c r="K1089" t="s">
        <v>7327</v>
      </c>
      <c r="L1089" t="s">
        <v>7325</v>
      </c>
      <c r="M1089" t="s">
        <v>7328</v>
      </c>
      <c r="N1089" t="s">
        <v>7328</v>
      </c>
      <c r="O1089" s="6" t="s">
        <v>7329</v>
      </c>
      <c r="P1089" s="6" t="s">
        <v>7328</v>
      </c>
      <c r="Q1089" s="6" t="s">
        <v>7325</v>
      </c>
      <c r="R1089" s="9" t="s">
        <v>7330</v>
      </c>
      <c r="S1089" s="8" t="s">
        <v>55</v>
      </c>
      <c r="U1089" s="8"/>
      <c r="V1089" s="26">
        <v>283</v>
      </c>
      <c r="W1089" s="26">
        <v>355</v>
      </c>
      <c r="X1089" s="26">
        <v>287</v>
      </c>
      <c r="Y1089" s="26">
        <v>329</v>
      </c>
      <c r="Z1089" s="26">
        <f t="shared" si="82"/>
        <v>301.92849999999999</v>
      </c>
      <c r="AA1089" s="26">
        <f t="shared" si="82"/>
        <v>371.12950000000001</v>
      </c>
      <c r="AB1089" s="26"/>
      <c r="AC1089" s="26">
        <f t="shared" si="84"/>
        <v>336.529</v>
      </c>
      <c r="AD1089" s="10">
        <f t="shared" si="85"/>
        <v>1.1294091719965285</v>
      </c>
      <c r="AE1089" s="11">
        <f t="shared" si="83"/>
        <v>0.29771573731472156</v>
      </c>
      <c r="AF1089" s="3"/>
      <c r="AG1089" s="2">
        <v>0</v>
      </c>
    </row>
    <row r="1090" spans="1:33" x14ac:dyDescent="0.2">
      <c r="A1090" s="6" t="s">
        <v>7331</v>
      </c>
      <c r="B1090" t="s">
        <v>7332</v>
      </c>
      <c r="C1090" s="1">
        <f t="shared" si="81"/>
        <v>3864</v>
      </c>
      <c r="D1090" s="7">
        <v>-764550</v>
      </c>
      <c r="E1090" t="s">
        <v>74</v>
      </c>
      <c r="F1090" s="1">
        <v>220700</v>
      </c>
      <c r="G1090" s="1">
        <v>224563</v>
      </c>
      <c r="H1090" t="s">
        <v>49</v>
      </c>
      <c r="I1090" t="s">
        <v>7333</v>
      </c>
      <c r="J1090" s="8"/>
      <c r="K1090" t="s">
        <v>7334</v>
      </c>
      <c r="L1090" t="s">
        <v>7332</v>
      </c>
      <c r="M1090" t="s">
        <v>7335</v>
      </c>
      <c r="N1090" t="s">
        <v>7335</v>
      </c>
      <c r="O1090" s="6" t="s">
        <v>7336</v>
      </c>
      <c r="P1090" s="6" t="s">
        <v>7335</v>
      </c>
      <c r="Q1090" s="6" t="s">
        <v>7332</v>
      </c>
      <c r="R1090" s="9" t="s">
        <v>7337</v>
      </c>
      <c r="S1090" s="8" t="s">
        <v>55</v>
      </c>
      <c r="U1090" s="8"/>
      <c r="V1090" s="26">
        <v>28</v>
      </c>
      <c r="W1090" s="26">
        <v>61</v>
      </c>
      <c r="X1090" s="26">
        <v>31</v>
      </c>
      <c r="Y1090" s="26">
        <v>41</v>
      </c>
      <c r="Z1090" s="26">
        <f t="shared" si="82"/>
        <v>32.220500000000001</v>
      </c>
      <c r="AA1090" s="26">
        <f t="shared" si="82"/>
        <v>55.505499999999998</v>
      </c>
      <c r="AB1090" s="26"/>
      <c r="AC1090" s="26">
        <f t="shared" si="84"/>
        <v>43.863</v>
      </c>
      <c r="AD1090" s="10">
        <f t="shared" si="85"/>
        <v>1.1285956233630734</v>
      </c>
      <c r="AE1090" s="11">
        <f t="shared" si="83"/>
        <v>0.78465185209598076</v>
      </c>
      <c r="AF1090" s="3"/>
      <c r="AG1090" s="2">
        <v>0</v>
      </c>
    </row>
    <row r="1091" spans="1:33" x14ac:dyDescent="0.2">
      <c r="A1091" s="6" t="s">
        <v>7338</v>
      </c>
      <c r="B1091" t="s">
        <v>7339</v>
      </c>
      <c r="C1091" s="1">
        <f t="shared" si="81"/>
        <v>582</v>
      </c>
      <c r="D1091" s="7">
        <v>-364659</v>
      </c>
      <c r="E1091" t="s">
        <v>526</v>
      </c>
      <c r="F1091" s="1">
        <v>86810</v>
      </c>
      <c r="G1091" s="1">
        <v>86229</v>
      </c>
      <c r="H1091" t="s">
        <v>37</v>
      </c>
      <c r="I1091" t="s">
        <v>7340</v>
      </c>
      <c r="J1091" s="8"/>
      <c r="K1091" t="s">
        <v>7341</v>
      </c>
      <c r="L1091" t="s">
        <v>7342</v>
      </c>
      <c r="N1091" t="s">
        <v>7343</v>
      </c>
      <c r="O1091" s="6" t="s">
        <v>7344</v>
      </c>
      <c r="P1091" s="6" t="s">
        <v>7343</v>
      </c>
      <c r="Q1091" s="6" t="s">
        <v>7342</v>
      </c>
      <c r="R1091" s="9" t="s">
        <v>7345</v>
      </c>
      <c r="S1091" s="8" t="s">
        <v>44</v>
      </c>
      <c r="U1091" s="8"/>
      <c r="V1091" s="26">
        <v>326</v>
      </c>
      <c r="W1091" s="26">
        <v>350</v>
      </c>
      <c r="X1091" s="26">
        <v>277</v>
      </c>
      <c r="Y1091" s="26">
        <v>364</v>
      </c>
      <c r="Z1091" s="26">
        <f t="shared" si="82"/>
        <v>317.87350000000004</v>
      </c>
      <c r="AA1091" s="26">
        <f t="shared" si="82"/>
        <v>389.12200000000001</v>
      </c>
      <c r="AB1091" s="26"/>
      <c r="AC1091" s="26">
        <f t="shared" si="84"/>
        <v>353.49775</v>
      </c>
      <c r="AD1091" s="10">
        <f t="shared" si="85"/>
        <v>1.1284117025921674</v>
      </c>
      <c r="AE1091" s="11">
        <f t="shared" si="83"/>
        <v>0.29176979998485414</v>
      </c>
      <c r="AF1091" s="3"/>
    </row>
    <row r="1092" spans="1:33" x14ac:dyDescent="0.2">
      <c r="A1092" s="6" t="s">
        <v>7346</v>
      </c>
      <c r="B1092" t="s">
        <v>7347</v>
      </c>
      <c r="C1092" s="1">
        <f t="shared" si="81"/>
        <v>1530</v>
      </c>
      <c r="D1092" s="7">
        <v>89084</v>
      </c>
      <c r="E1092" t="s">
        <v>36</v>
      </c>
      <c r="F1092" s="1">
        <v>510471</v>
      </c>
      <c r="G1092" s="1">
        <v>512000</v>
      </c>
      <c r="H1092" t="s">
        <v>49</v>
      </c>
      <c r="I1092" t="s">
        <v>7348</v>
      </c>
      <c r="J1092" s="8"/>
      <c r="K1092" t="s">
        <v>7349</v>
      </c>
      <c r="L1092" t="s">
        <v>7347</v>
      </c>
      <c r="N1092" t="s">
        <v>7350</v>
      </c>
      <c r="O1092" s="6" t="s">
        <v>7351</v>
      </c>
      <c r="P1092" s="6" t="s">
        <v>7350</v>
      </c>
      <c r="Q1092" s="6" t="s">
        <v>7347</v>
      </c>
      <c r="R1092" s="9" t="s">
        <v>7352</v>
      </c>
      <c r="S1092" s="8" t="s">
        <v>44</v>
      </c>
      <c r="U1092" s="8"/>
      <c r="V1092" s="26">
        <v>245</v>
      </c>
      <c r="W1092" s="26">
        <v>336</v>
      </c>
      <c r="X1092" s="26">
        <v>247</v>
      </c>
      <c r="Y1092" s="26">
        <v>265</v>
      </c>
      <c r="Z1092" s="26">
        <f t="shared" si="82"/>
        <v>260.70849999999996</v>
      </c>
      <c r="AA1092" s="26">
        <f t="shared" si="82"/>
        <v>324.15750000000003</v>
      </c>
      <c r="AB1092" s="26"/>
      <c r="AC1092" s="26">
        <f t="shared" si="84"/>
        <v>292.43299999999999</v>
      </c>
      <c r="AD1092" s="10">
        <f t="shared" si="85"/>
        <v>1.1268794818619725</v>
      </c>
      <c r="AE1092" s="11">
        <f t="shared" si="83"/>
        <v>0.31425733230210684</v>
      </c>
      <c r="AF1092" s="3"/>
      <c r="AG1092" s="2">
        <v>0</v>
      </c>
    </row>
    <row r="1093" spans="1:33" x14ac:dyDescent="0.2">
      <c r="A1093" s="6" t="s">
        <v>7353</v>
      </c>
      <c r="C1093" s="1">
        <f t="shared" si="81"/>
        <v>1041</v>
      </c>
      <c r="D1093" s="7">
        <v>289599</v>
      </c>
      <c r="E1093" t="s">
        <v>66</v>
      </c>
      <c r="F1093" s="1">
        <v>1338688</v>
      </c>
      <c r="G1093" s="1">
        <v>1339728</v>
      </c>
      <c r="H1093" t="s">
        <v>49</v>
      </c>
      <c r="I1093" t="s">
        <v>7354</v>
      </c>
      <c r="J1093" s="8"/>
      <c r="K1093" t="s">
        <v>7355</v>
      </c>
      <c r="L1093" t="s">
        <v>7356</v>
      </c>
      <c r="M1093" t="s">
        <v>7357</v>
      </c>
      <c r="N1093" t="s">
        <v>7357</v>
      </c>
      <c r="O1093" s="6" t="s">
        <v>7358</v>
      </c>
      <c r="P1093" s="6" t="s">
        <v>7357</v>
      </c>
      <c r="Q1093" s="6" t="s">
        <v>7356</v>
      </c>
      <c r="R1093" s="9" t="s">
        <v>7359</v>
      </c>
      <c r="S1093" s="8" t="s">
        <v>55</v>
      </c>
      <c r="U1093" s="8"/>
      <c r="V1093" s="26">
        <v>39</v>
      </c>
      <c r="W1093" s="26">
        <v>95</v>
      </c>
      <c r="X1093" s="26">
        <v>58</v>
      </c>
      <c r="Y1093" s="26">
        <v>56</v>
      </c>
      <c r="Z1093" s="26">
        <f t="shared" si="82"/>
        <v>52.719000000000001</v>
      </c>
      <c r="AA1093" s="26">
        <f t="shared" si="82"/>
        <v>81.288000000000011</v>
      </c>
      <c r="AB1093" s="26"/>
      <c r="AC1093" s="26">
        <f t="shared" si="84"/>
        <v>67.003500000000003</v>
      </c>
      <c r="AD1093" s="10">
        <f t="shared" si="85"/>
        <v>1.1251240846729653</v>
      </c>
      <c r="AE1093" s="11">
        <f t="shared" si="83"/>
        <v>0.62471938781162306</v>
      </c>
      <c r="AF1093" s="3"/>
    </row>
    <row r="1094" spans="1:33" x14ac:dyDescent="0.2">
      <c r="A1094" s="6" t="s">
        <v>7360</v>
      </c>
      <c r="C1094" s="1">
        <f t="shared" si="81"/>
        <v>2232</v>
      </c>
      <c r="D1094" s="7">
        <v>-423479</v>
      </c>
      <c r="E1094" t="s">
        <v>526</v>
      </c>
      <c r="F1094" s="1">
        <v>26584</v>
      </c>
      <c r="G1094" s="1">
        <v>28815</v>
      </c>
      <c r="H1094" t="s">
        <v>49</v>
      </c>
      <c r="I1094" t="s">
        <v>7361</v>
      </c>
      <c r="J1094" s="8"/>
      <c r="K1094" t="s">
        <v>7362</v>
      </c>
      <c r="L1094" t="s">
        <v>7363</v>
      </c>
      <c r="M1094" t="s">
        <v>7364</v>
      </c>
      <c r="N1094" t="s">
        <v>7364</v>
      </c>
      <c r="O1094" s="6" t="s">
        <v>7365</v>
      </c>
      <c r="P1094" s="6" t="s">
        <v>7364</v>
      </c>
      <c r="Q1094" s="6" t="s">
        <v>7363</v>
      </c>
      <c r="R1094" s="9" t="s">
        <v>7366</v>
      </c>
      <c r="S1094" s="8" t="s">
        <v>55</v>
      </c>
      <c r="U1094" s="8"/>
      <c r="V1094" s="26">
        <v>472</v>
      </c>
      <c r="W1094" s="26">
        <v>626</v>
      </c>
      <c r="X1094" s="26">
        <v>378</v>
      </c>
      <c r="Y1094" s="26">
        <v>376</v>
      </c>
      <c r="Z1094" s="26">
        <f t="shared" si="82"/>
        <v>446.97899999999998</v>
      </c>
      <c r="AA1094" s="26">
        <f t="shared" si="82"/>
        <v>534.14800000000002</v>
      </c>
      <c r="AB1094" s="26"/>
      <c r="AC1094" s="26">
        <f t="shared" si="84"/>
        <v>490.56349999999998</v>
      </c>
      <c r="AD1094" s="10">
        <f t="shared" si="85"/>
        <v>1.1237264413643075</v>
      </c>
      <c r="AE1094" s="11">
        <f t="shared" si="83"/>
        <v>0.25703248238009468</v>
      </c>
      <c r="AF1094" s="3"/>
    </row>
    <row r="1095" spans="1:33" x14ac:dyDescent="0.2">
      <c r="A1095" s="6" t="s">
        <v>7367</v>
      </c>
      <c r="C1095" s="1">
        <f t="shared" si="81"/>
        <v>1179</v>
      </c>
      <c r="D1095" s="7">
        <v>-120592</v>
      </c>
      <c r="E1095" t="s">
        <v>89</v>
      </c>
      <c r="F1095" s="1">
        <v>106242</v>
      </c>
      <c r="G1095" s="1">
        <v>105064</v>
      </c>
      <c r="H1095" t="s">
        <v>37</v>
      </c>
      <c r="I1095" t="s">
        <v>7368</v>
      </c>
      <c r="J1095" s="8"/>
      <c r="K1095" t="s">
        <v>7369</v>
      </c>
      <c r="L1095" t="s">
        <v>7370</v>
      </c>
      <c r="N1095" t="s">
        <v>7371</v>
      </c>
      <c r="O1095" s="6" t="s">
        <v>7372</v>
      </c>
      <c r="P1095" s="6" t="s">
        <v>7371</v>
      </c>
      <c r="Q1095" s="6" t="s">
        <v>7370</v>
      </c>
      <c r="R1095" s="9" t="s">
        <v>7373</v>
      </c>
      <c r="S1095" s="8" t="s">
        <v>44</v>
      </c>
      <c r="U1095" s="8"/>
      <c r="V1095" s="26">
        <v>100</v>
      </c>
      <c r="W1095" s="26">
        <v>167</v>
      </c>
      <c r="X1095" s="26">
        <v>83</v>
      </c>
      <c r="Y1095" s="26">
        <v>86</v>
      </c>
      <c r="Z1095" s="26">
        <f t="shared" si="82"/>
        <v>97.106499999999997</v>
      </c>
      <c r="AA1095" s="26">
        <f t="shared" si="82"/>
        <v>134.85300000000001</v>
      </c>
      <c r="AB1095" s="26"/>
      <c r="AC1095" s="26">
        <f t="shared" si="84"/>
        <v>115.97975</v>
      </c>
      <c r="AD1095" s="10">
        <f t="shared" si="85"/>
        <v>1.1236610676946766</v>
      </c>
      <c r="AE1095" s="11">
        <f t="shared" si="83"/>
        <v>0.47374784336511394</v>
      </c>
      <c r="AF1095" s="3"/>
    </row>
    <row r="1096" spans="1:33" x14ac:dyDescent="0.2">
      <c r="A1096" s="6" t="s">
        <v>7374</v>
      </c>
      <c r="C1096" s="1">
        <f t="shared" si="81"/>
        <v>1605</v>
      </c>
      <c r="D1096" s="7">
        <v>-492097</v>
      </c>
      <c r="E1096" t="s">
        <v>149</v>
      </c>
      <c r="F1096" s="1">
        <v>299881</v>
      </c>
      <c r="G1096" s="1">
        <v>301485</v>
      </c>
      <c r="H1096" t="s">
        <v>49</v>
      </c>
      <c r="I1096" t="s">
        <v>7375</v>
      </c>
      <c r="J1096" s="8"/>
      <c r="K1096" t="s">
        <v>7376</v>
      </c>
      <c r="L1096" t="s">
        <v>7377</v>
      </c>
      <c r="M1096" t="s">
        <v>7378</v>
      </c>
      <c r="N1096" t="s">
        <v>7378</v>
      </c>
      <c r="O1096" s="6" t="s">
        <v>7379</v>
      </c>
      <c r="P1096" s="6" t="s">
        <v>7378</v>
      </c>
      <c r="Q1096" s="6" t="s">
        <v>7377</v>
      </c>
      <c r="R1096" s="9" t="s">
        <v>7380</v>
      </c>
      <c r="S1096" s="8" t="s">
        <v>55</v>
      </c>
      <c r="U1096" s="8"/>
      <c r="V1096" s="26">
        <v>48</v>
      </c>
      <c r="W1096" s="26">
        <v>73</v>
      </c>
      <c r="X1096" s="26">
        <v>40</v>
      </c>
      <c r="Y1096" s="26">
        <v>63</v>
      </c>
      <c r="Z1096" s="26">
        <f t="shared" si="82"/>
        <v>47.22</v>
      </c>
      <c r="AA1096" s="26">
        <f t="shared" si="82"/>
        <v>74.386499999999998</v>
      </c>
      <c r="AB1096" s="26"/>
      <c r="AC1096" s="26">
        <f t="shared" si="84"/>
        <v>60.803249999999998</v>
      </c>
      <c r="AD1096" s="10">
        <f t="shared" si="85"/>
        <v>1.1224732215420616</v>
      </c>
      <c r="AE1096" s="11">
        <f t="shared" si="83"/>
        <v>0.65564277667163906</v>
      </c>
      <c r="AF1096" s="3"/>
    </row>
    <row r="1097" spans="1:33" x14ac:dyDescent="0.2">
      <c r="A1097" s="6" t="s">
        <v>7381</v>
      </c>
      <c r="C1097" s="1">
        <f t="shared" si="81"/>
        <v>3558</v>
      </c>
      <c r="D1097" s="7">
        <v>65457</v>
      </c>
      <c r="E1097" t="s">
        <v>89</v>
      </c>
      <c r="F1097" s="1">
        <v>289923</v>
      </c>
      <c r="G1097" s="1">
        <v>293480</v>
      </c>
      <c r="H1097" t="s">
        <v>49</v>
      </c>
      <c r="I1097" t="s">
        <v>7382</v>
      </c>
      <c r="J1097" s="8"/>
      <c r="K1097" t="s">
        <v>7383</v>
      </c>
      <c r="L1097" t="s">
        <v>7384</v>
      </c>
      <c r="M1097" t="s">
        <v>7385</v>
      </c>
      <c r="N1097" t="s">
        <v>7385</v>
      </c>
      <c r="O1097" s="6" t="s">
        <v>7386</v>
      </c>
      <c r="P1097" s="6" t="s">
        <v>7385</v>
      </c>
      <c r="Q1097" s="6" t="s">
        <v>7384</v>
      </c>
      <c r="R1097" s="9" t="s">
        <v>7387</v>
      </c>
      <c r="S1097" s="8" t="s">
        <v>55</v>
      </c>
      <c r="U1097" s="8"/>
      <c r="V1097" s="26">
        <v>1732</v>
      </c>
      <c r="W1097" s="26">
        <v>1892</v>
      </c>
      <c r="X1097" s="26">
        <v>1459</v>
      </c>
      <c r="Y1097" s="26">
        <v>1618</v>
      </c>
      <c r="Z1097" s="26">
        <f t="shared" si="82"/>
        <v>1677.4745</v>
      </c>
      <c r="AA1097" s="26">
        <f t="shared" si="82"/>
        <v>1894.3389999999999</v>
      </c>
      <c r="AB1097" s="26"/>
      <c r="AC1097" s="26">
        <f t="shared" si="84"/>
        <v>1785.9067500000001</v>
      </c>
      <c r="AD1097" s="10">
        <f t="shared" si="85"/>
        <v>1.1218396254985408</v>
      </c>
      <c r="AE1097" s="11">
        <f t="shared" si="83"/>
        <v>0.17540369473344355</v>
      </c>
      <c r="AF1097" s="3"/>
      <c r="AG1097" s="2">
        <v>0</v>
      </c>
    </row>
    <row r="1098" spans="1:33" x14ac:dyDescent="0.2">
      <c r="A1098" s="6" t="s">
        <v>7388</v>
      </c>
      <c r="C1098" s="1">
        <f t="shared" si="81"/>
        <v>384</v>
      </c>
      <c r="D1098" s="7">
        <v>-388163</v>
      </c>
      <c r="E1098" t="s">
        <v>676</v>
      </c>
      <c r="F1098" s="1">
        <v>166233</v>
      </c>
      <c r="G1098" s="1">
        <v>166616</v>
      </c>
      <c r="H1098" t="s">
        <v>49</v>
      </c>
      <c r="I1098" t="s">
        <v>7389</v>
      </c>
      <c r="J1098" s="8"/>
      <c r="K1098" t="s">
        <v>7390</v>
      </c>
      <c r="L1098" t="s">
        <v>7391</v>
      </c>
      <c r="M1098" t="s">
        <v>7391</v>
      </c>
      <c r="N1098" t="s">
        <v>7391</v>
      </c>
      <c r="O1098" s="6" t="s">
        <v>7392</v>
      </c>
      <c r="P1098" s="6" t="s">
        <v>7391</v>
      </c>
      <c r="Q1098" s="6" t="s">
        <v>55</v>
      </c>
      <c r="R1098" s="9" t="s">
        <v>7393</v>
      </c>
      <c r="S1098" s="8" t="s">
        <v>55</v>
      </c>
      <c r="U1098" s="8"/>
      <c r="V1098" s="26">
        <v>74</v>
      </c>
      <c r="W1098" s="26">
        <v>123</v>
      </c>
      <c r="X1098" s="26">
        <v>83</v>
      </c>
      <c r="Y1098" s="26">
        <v>97</v>
      </c>
      <c r="Z1098" s="26">
        <f t="shared" si="82"/>
        <v>84.106499999999997</v>
      </c>
      <c r="AA1098" s="26">
        <f t="shared" si="82"/>
        <v>119.29349999999999</v>
      </c>
      <c r="AB1098" s="26"/>
      <c r="AC1098" s="26">
        <f t="shared" si="84"/>
        <v>101.69999999999999</v>
      </c>
      <c r="AD1098" s="10">
        <f t="shared" si="85"/>
        <v>1.1216778106893264</v>
      </c>
      <c r="AE1098" s="11">
        <f t="shared" si="83"/>
        <v>0.50422623072681372</v>
      </c>
      <c r="AF1098" s="3"/>
    </row>
    <row r="1099" spans="1:33" x14ac:dyDescent="0.2">
      <c r="A1099" s="6" t="s">
        <v>7394</v>
      </c>
      <c r="C1099" s="1">
        <f t="shared" si="81"/>
        <v>1083</v>
      </c>
      <c r="D1099" s="7">
        <v>-684629</v>
      </c>
      <c r="E1099" t="s">
        <v>74</v>
      </c>
      <c r="F1099" s="1">
        <v>302012</v>
      </c>
      <c r="G1099" s="1">
        <v>303094</v>
      </c>
      <c r="H1099" t="s">
        <v>49</v>
      </c>
      <c r="I1099" t="s">
        <v>7395</v>
      </c>
      <c r="J1099" s="8"/>
      <c r="K1099" t="s">
        <v>7396</v>
      </c>
      <c r="L1099" t="s">
        <v>7397</v>
      </c>
      <c r="M1099" t="s">
        <v>7398</v>
      </c>
      <c r="N1099" t="s">
        <v>7398</v>
      </c>
      <c r="O1099" s="6" t="s">
        <v>7399</v>
      </c>
      <c r="P1099" s="6" t="s">
        <v>7398</v>
      </c>
      <c r="Q1099" s="6" t="s">
        <v>7400</v>
      </c>
      <c r="R1099" s="9" t="s">
        <v>7401</v>
      </c>
      <c r="S1099" s="8" t="s">
        <v>55</v>
      </c>
      <c r="U1099" s="8"/>
      <c r="V1099" s="26">
        <v>10</v>
      </c>
      <c r="W1099" s="26">
        <v>25</v>
      </c>
      <c r="X1099" s="26">
        <v>3</v>
      </c>
      <c r="Y1099" s="26">
        <v>13</v>
      </c>
      <c r="Z1099" s="26">
        <f t="shared" si="82"/>
        <v>7.6665000000000001</v>
      </c>
      <c r="AA1099" s="26">
        <f t="shared" si="82"/>
        <v>21.111499999999999</v>
      </c>
      <c r="AB1099" s="26"/>
      <c r="AC1099" s="26">
        <f t="shared" si="84"/>
        <v>14.388999999999999</v>
      </c>
      <c r="AD1099" s="10">
        <f t="shared" si="85"/>
        <v>1.1201938062634902</v>
      </c>
      <c r="AE1099" s="11">
        <f t="shared" si="83"/>
        <v>1.4613890905458609</v>
      </c>
      <c r="AF1099" s="3"/>
    </row>
    <row r="1100" spans="1:33" x14ac:dyDescent="0.2">
      <c r="A1100" s="6" t="s">
        <v>7402</v>
      </c>
      <c r="B1100" t="s">
        <v>7403</v>
      </c>
      <c r="C1100" s="1">
        <f t="shared" ref="C1100:C1163" si="86">ABS(F1100-G1100)+1</f>
        <v>1341</v>
      </c>
      <c r="D1100" s="7">
        <v>-74949</v>
      </c>
      <c r="E1100" t="s">
        <v>36</v>
      </c>
      <c r="F1100" s="1">
        <v>346533</v>
      </c>
      <c r="G1100" s="1">
        <v>347873</v>
      </c>
      <c r="H1100" t="s">
        <v>49</v>
      </c>
      <c r="I1100" t="s">
        <v>7404</v>
      </c>
      <c r="J1100" s="8"/>
      <c r="K1100" t="s">
        <v>7405</v>
      </c>
      <c r="L1100" t="s">
        <v>7403</v>
      </c>
      <c r="M1100" t="s">
        <v>7406</v>
      </c>
      <c r="N1100" t="s">
        <v>7406</v>
      </c>
      <c r="O1100" s="6" t="s">
        <v>7407</v>
      </c>
      <c r="P1100" s="6" t="s">
        <v>7406</v>
      </c>
      <c r="Q1100" s="6" t="s">
        <v>7403</v>
      </c>
      <c r="R1100" s="9" t="s">
        <v>7408</v>
      </c>
      <c r="S1100" s="8" t="s">
        <v>55</v>
      </c>
      <c r="U1100" s="8"/>
      <c r="V1100" s="26">
        <v>170</v>
      </c>
      <c r="W1100" s="26">
        <v>212</v>
      </c>
      <c r="X1100" s="26">
        <v>115</v>
      </c>
      <c r="Y1100" s="26">
        <v>153</v>
      </c>
      <c r="Z1100" s="26">
        <f t="shared" ref="Z1100:AA1163" si="87">AVERAGE(V1100+1,(X1100*X$2+1))</f>
        <v>149.88249999999999</v>
      </c>
      <c r="AA1100" s="26">
        <f t="shared" si="87"/>
        <v>196.58150000000001</v>
      </c>
      <c r="AB1100" s="26"/>
      <c r="AC1100" s="26">
        <f t="shared" si="84"/>
        <v>173.232</v>
      </c>
      <c r="AD1100" s="10">
        <f t="shared" si="85"/>
        <v>1.1199492048502315</v>
      </c>
      <c r="AE1100" s="11">
        <f t="shared" ref="AE1100:AE1163" si="88">LOG(AA1100/Z1100,2)</f>
        <v>0.39129561138003088</v>
      </c>
      <c r="AF1100" s="3"/>
    </row>
    <row r="1101" spans="1:33" x14ac:dyDescent="0.2">
      <c r="A1101" s="6" t="s">
        <v>7409</v>
      </c>
      <c r="C1101" s="1">
        <f t="shared" si="86"/>
        <v>1410</v>
      </c>
      <c r="D1101" s="7">
        <v>-22588</v>
      </c>
      <c r="E1101" t="s">
        <v>676</v>
      </c>
      <c r="F1101" s="1">
        <v>531295</v>
      </c>
      <c r="G1101" s="1">
        <v>532704</v>
      </c>
      <c r="H1101" t="s">
        <v>49</v>
      </c>
      <c r="I1101" t="s">
        <v>7410</v>
      </c>
      <c r="J1101" s="8"/>
      <c r="K1101" t="s">
        <v>7411</v>
      </c>
      <c r="L1101" t="s">
        <v>7412</v>
      </c>
      <c r="M1101" t="s">
        <v>7413</v>
      </c>
      <c r="N1101" t="s">
        <v>7414</v>
      </c>
      <c r="O1101" s="6" t="s">
        <v>7415</v>
      </c>
      <c r="P1101" s="6" t="s">
        <v>7414</v>
      </c>
      <c r="Q1101" s="6" t="s">
        <v>7412</v>
      </c>
      <c r="R1101" s="9" t="s">
        <v>7416</v>
      </c>
      <c r="S1101" s="8" t="s">
        <v>44</v>
      </c>
      <c r="U1101" s="8"/>
      <c r="V1101" s="26">
        <v>1545</v>
      </c>
      <c r="W1101" s="26">
        <v>1674</v>
      </c>
      <c r="X1101" s="26">
        <v>1294</v>
      </c>
      <c r="Y1101" s="26">
        <v>1456</v>
      </c>
      <c r="Z1101" s="26">
        <f t="shared" si="87"/>
        <v>1492.317</v>
      </c>
      <c r="AA1101" s="26">
        <f t="shared" si="87"/>
        <v>1690.4880000000001</v>
      </c>
      <c r="AB1101" s="26"/>
      <c r="AC1101" s="26">
        <f t="shared" si="84"/>
        <v>1591.4025000000001</v>
      </c>
      <c r="AD1101" s="10">
        <f t="shared" si="85"/>
        <v>1.1194765802484592</v>
      </c>
      <c r="AE1101" s="11">
        <f t="shared" si="88"/>
        <v>0.17988574785316946</v>
      </c>
      <c r="AF1101" s="3"/>
    </row>
    <row r="1102" spans="1:33" x14ac:dyDescent="0.2">
      <c r="A1102" s="6" t="s">
        <v>7417</v>
      </c>
      <c r="C1102" s="1">
        <f t="shared" si="86"/>
        <v>2787</v>
      </c>
      <c r="D1102" s="7">
        <v>-480740</v>
      </c>
      <c r="E1102" t="s">
        <v>149</v>
      </c>
      <c r="F1102" s="1">
        <v>310647</v>
      </c>
      <c r="G1102" s="1">
        <v>313433</v>
      </c>
      <c r="H1102" t="s">
        <v>49</v>
      </c>
      <c r="I1102" t="s">
        <v>7418</v>
      </c>
      <c r="J1102" s="8"/>
      <c r="K1102" t="s">
        <v>7419</v>
      </c>
      <c r="L1102" t="s">
        <v>7420</v>
      </c>
      <c r="M1102" t="s">
        <v>7421</v>
      </c>
      <c r="N1102" t="s">
        <v>7421</v>
      </c>
      <c r="O1102" s="6" t="s">
        <v>7422</v>
      </c>
      <c r="P1102" s="6" t="s">
        <v>7421</v>
      </c>
      <c r="Q1102" s="6" t="s">
        <v>7420</v>
      </c>
      <c r="R1102" s="9" t="s">
        <v>7423</v>
      </c>
      <c r="S1102" s="8" t="s">
        <v>55</v>
      </c>
      <c r="U1102" s="8"/>
      <c r="V1102" s="26">
        <v>203</v>
      </c>
      <c r="W1102" s="26">
        <v>270</v>
      </c>
      <c r="X1102" s="26">
        <v>146</v>
      </c>
      <c r="Y1102" s="26">
        <v>170</v>
      </c>
      <c r="Z1102" s="26">
        <f t="shared" si="87"/>
        <v>183.60300000000001</v>
      </c>
      <c r="AA1102" s="26">
        <f t="shared" si="87"/>
        <v>235.535</v>
      </c>
      <c r="AB1102" s="26"/>
      <c r="AC1102" s="26">
        <f t="shared" ref="AC1102:AC1165" si="89">AVERAGE(Z1102:AA1102)</f>
        <v>209.56900000000002</v>
      </c>
      <c r="AD1102" s="10">
        <f t="shared" ref="AD1102:AD1165" si="90">LOG(AA1102/Z1102,2)/(AE$2+AE$3*(AVERAGE(Z1102:AA1102)^AE$4))</f>
        <v>1.1194415754340019</v>
      </c>
      <c r="AE1102" s="11">
        <f t="shared" si="88"/>
        <v>0.35935182517479697</v>
      </c>
      <c r="AF1102" s="3"/>
    </row>
    <row r="1103" spans="1:33" x14ac:dyDescent="0.2">
      <c r="A1103" s="6" t="s">
        <v>7424</v>
      </c>
      <c r="B1103" t="s">
        <v>7425</v>
      </c>
      <c r="C1103" s="1">
        <f t="shared" si="86"/>
        <v>1842</v>
      </c>
      <c r="D1103" s="7">
        <v>44682</v>
      </c>
      <c r="E1103" t="s">
        <v>58</v>
      </c>
      <c r="F1103" s="1">
        <v>121067</v>
      </c>
      <c r="G1103" s="1">
        <v>122908</v>
      </c>
      <c r="H1103" t="s">
        <v>49</v>
      </c>
      <c r="I1103" t="s">
        <v>7426</v>
      </c>
      <c r="J1103" s="8"/>
      <c r="K1103" t="s">
        <v>7427</v>
      </c>
      <c r="L1103" t="s">
        <v>7425</v>
      </c>
      <c r="M1103" t="s">
        <v>7428</v>
      </c>
      <c r="O1103" s="6"/>
      <c r="P1103" s="6" t="s">
        <v>7428</v>
      </c>
      <c r="Q1103" s="6" t="s">
        <v>7425</v>
      </c>
      <c r="R1103" s="9" t="s">
        <v>7429</v>
      </c>
      <c r="S1103" s="8"/>
      <c r="U1103" s="8"/>
      <c r="V1103" s="26">
        <v>16289</v>
      </c>
      <c r="W1103" s="26">
        <v>17028</v>
      </c>
      <c r="X1103" s="26">
        <v>15216</v>
      </c>
      <c r="Y1103" s="26">
        <v>16392</v>
      </c>
      <c r="Z1103" s="26">
        <f t="shared" si="87"/>
        <v>16597.987999999998</v>
      </c>
      <c r="AA1103" s="26">
        <f t="shared" si="87"/>
        <v>18112.516</v>
      </c>
      <c r="AB1103" s="26"/>
      <c r="AC1103" s="26">
        <f t="shared" si="89"/>
        <v>17355.252</v>
      </c>
      <c r="AD1103" s="10">
        <f t="shared" si="90"/>
        <v>1.1184710161912261</v>
      </c>
      <c r="AE1103" s="11">
        <f t="shared" si="88"/>
        <v>0.12597859482943677</v>
      </c>
      <c r="AF1103" s="3"/>
    </row>
    <row r="1104" spans="1:33" x14ac:dyDescent="0.2">
      <c r="A1104" s="6" t="s">
        <v>7430</v>
      </c>
      <c r="C1104" s="1">
        <f t="shared" si="86"/>
        <v>3066</v>
      </c>
      <c r="D1104" s="7">
        <v>-65878</v>
      </c>
      <c r="E1104" t="s">
        <v>149</v>
      </c>
      <c r="F1104" s="1">
        <v>728434</v>
      </c>
      <c r="G1104" s="1">
        <v>725369</v>
      </c>
      <c r="H1104" t="s">
        <v>37</v>
      </c>
      <c r="I1104" t="s">
        <v>7431</v>
      </c>
      <c r="J1104" s="8"/>
      <c r="K1104" t="s">
        <v>7432</v>
      </c>
      <c r="L1104" t="s">
        <v>7433</v>
      </c>
      <c r="M1104" t="s">
        <v>7434</v>
      </c>
      <c r="N1104" t="s">
        <v>7434</v>
      </c>
      <c r="O1104" s="6" t="s">
        <v>7435</v>
      </c>
      <c r="P1104" s="6" t="s">
        <v>7434</v>
      </c>
      <c r="Q1104" s="6" t="s">
        <v>55</v>
      </c>
      <c r="R1104" s="9" t="s">
        <v>7436</v>
      </c>
      <c r="S1104" s="8" t="s">
        <v>55</v>
      </c>
      <c r="U1104" s="8"/>
      <c r="V1104" s="26">
        <v>370</v>
      </c>
      <c r="W1104" s="26">
        <v>466</v>
      </c>
      <c r="X1104" s="26">
        <v>303</v>
      </c>
      <c r="Y1104" s="26">
        <v>334</v>
      </c>
      <c r="Z1104" s="26">
        <f t="shared" si="87"/>
        <v>354.31650000000002</v>
      </c>
      <c r="AA1104" s="26">
        <f t="shared" si="87"/>
        <v>429.55700000000002</v>
      </c>
      <c r="AB1104" s="26"/>
      <c r="AC1104" s="26">
        <f t="shared" si="89"/>
        <v>391.93675000000002</v>
      </c>
      <c r="AD1104" s="10">
        <f t="shared" si="90"/>
        <v>1.1179773615406292</v>
      </c>
      <c r="AE1104" s="11">
        <f t="shared" si="88"/>
        <v>0.27781093104892629</v>
      </c>
      <c r="AF1104" s="3"/>
    </row>
    <row r="1105" spans="1:33" x14ac:dyDescent="0.2">
      <c r="A1105" s="6" t="s">
        <v>7437</v>
      </c>
      <c r="C1105" s="1">
        <f t="shared" si="86"/>
        <v>825</v>
      </c>
      <c r="D1105" s="7">
        <v>-286770</v>
      </c>
      <c r="E1105" t="s">
        <v>36</v>
      </c>
      <c r="F1105" s="1">
        <v>135794</v>
      </c>
      <c r="G1105" s="1">
        <v>134970</v>
      </c>
      <c r="H1105" t="s">
        <v>37</v>
      </c>
      <c r="I1105" t="s">
        <v>7438</v>
      </c>
      <c r="J1105" s="8"/>
      <c r="K1105" t="s">
        <v>7439</v>
      </c>
      <c r="L1105" t="s">
        <v>7440</v>
      </c>
      <c r="M1105" t="s">
        <v>7441</v>
      </c>
      <c r="N1105" t="s">
        <v>7442</v>
      </c>
      <c r="O1105" s="6" t="s">
        <v>7443</v>
      </c>
      <c r="P1105" s="6" t="s">
        <v>7442</v>
      </c>
      <c r="Q1105" s="6" t="s">
        <v>7440</v>
      </c>
      <c r="R1105" s="9" t="s">
        <v>7444</v>
      </c>
      <c r="S1105" s="8" t="s">
        <v>44</v>
      </c>
      <c r="U1105" s="8"/>
      <c r="V1105" s="26">
        <v>220</v>
      </c>
      <c r="W1105" s="26">
        <v>358</v>
      </c>
      <c r="X1105" s="26">
        <v>211</v>
      </c>
      <c r="Y1105" s="26">
        <v>182</v>
      </c>
      <c r="Z1105" s="26">
        <f t="shared" si="87"/>
        <v>228.2105</v>
      </c>
      <c r="AA1105" s="26">
        <f t="shared" si="87"/>
        <v>286.56100000000004</v>
      </c>
      <c r="AB1105" s="26"/>
      <c r="AC1105" s="26">
        <f t="shared" si="89"/>
        <v>257.38575000000003</v>
      </c>
      <c r="AD1105" s="10">
        <f t="shared" si="90"/>
        <v>1.1173451999452906</v>
      </c>
      <c r="AE1105" s="11">
        <f t="shared" si="88"/>
        <v>0.32847710518504436</v>
      </c>
      <c r="AF1105" s="3"/>
    </row>
    <row r="1106" spans="1:33" x14ac:dyDescent="0.2">
      <c r="A1106" s="6" t="s">
        <v>7445</v>
      </c>
      <c r="C1106" s="1">
        <f t="shared" si="86"/>
        <v>2253</v>
      </c>
      <c r="D1106" s="7">
        <v>-1763</v>
      </c>
      <c r="E1106" t="s">
        <v>36</v>
      </c>
      <c r="F1106" s="1">
        <v>419263</v>
      </c>
      <c r="G1106" s="1">
        <v>421515</v>
      </c>
      <c r="H1106" t="s">
        <v>49</v>
      </c>
      <c r="I1106" t="s">
        <v>7446</v>
      </c>
      <c r="J1106" s="8"/>
      <c r="K1106" t="s">
        <v>7447</v>
      </c>
      <c r="L1106" t="s">
        <v>7448</v>
      </c>
      <c r="M1106" t="s">
        <v>1571</v>
      </c>
      <c r="N1106" t="s">
        <v>7449</v>
      </c>
      <c r="O1106" s="6" t="s">
        <v>1572</v>
      </c>
      <c r="P1106" s="6" t="s">
        <v>7449</v>
      </c>
      <c r="Q1106" s="6" t="s">
        <v>7448</v>
      </c>
      <c r="R1106" s="9" t="s">
        <v>7450</v>
      </c>
      <c r="S1106" s="8" t="s">
        <v>44</v>
      </c>
      <c r="U1106" s="8"/>
      <c r="V1106" s="26">
        <v>6092</v>
      </c>
      <c r="W1106" s="26">
        <v>6614</v>
      </c>
      <c r="X1106" s="26">
        <v>5141</v>
      </c>
      <c r="Y1106" s="26">
        <v>5456</v>
      </c>
      <c r="Z1106" s="26">
        <f t="shared" si="87"/>
        <v>5902.8254999999999</v>
      </c>
      <c r="AA1106" s="26">
        <f t="shared" si="87"/>
        <v>6502.4880000000003</v>
      </c>
      <c r="AB1106" s="26"/>
      <c r="AC1106" s="26">
        <f t="shared" si="89"/>
        <v>6202.6567500000001</v>
      </c>
      <c r="AD1106" s="10">
        <f t="shared" si="90"/>
        <v>1.1156205002510646</v>
      </c>
      <c r="AE1106" s="11">
        <f t="shared" si="88"/>
        <v>0.13958613845212983</v>
      </c>
      <c r="AF1106" s="3"/>
    </row>
    <row r="1107" spans="1:33" x14ac:dyDescent="0.2">
      <c r="A1107" s="6" t="s">
        <v>7451</v>
      </c>
      <c r="C1107" s="1">
        <f t="shared" si="86"/>
        <v>1698</v>
      </c>
      <c r="D1107" s="7">
        <v>-382065</v>
      </c>
      <c r="E1107" t="s">
        <v>149</v>
      </c>
      <c r="F1107" s="1">
        <v>409866</v>
      </c>
      <c r="G1107" s="1">
        <v>411563</v>
      </c>
      <c r="H1107" t="s">
        <v>49</v>
      </c>
      <c r="I1107" t="s">
        <v>7452</v>
      </c>
      <c r="J1107" s="8"/>
      <c r="K1107" t="s">
        <v>7453</v>
      </c>
      <c r="L1107" t="s">
        <v>7454</v>
      </c>
      <c r="M1107" t="s">
        <v>7455</v>
      </c>
      <c r="N1107" t="s">
        <v>7455</v>
      </c>
      <c r="O1107" s="6" t="s">
        <v>7456</v>
      </c>
      <c r="P1107" s="6" t="s">
        <v>7455</v>
      </c>
      <c r="Q1107" s="6" t="s">
        <v>7454</v>
      </c>
      <c r="R1107" s="9" t="s">
        <v>7457</v>
      </c>
      <c r="S1107" s="8" t="s">
        <v>55</v>
      </c>
      <c r="U1107" s="8"/>
      <c r="V1107" s="26">
        <v>43</v>
      </c>
      <c r="W1107" s="26">
        <v>72</v>
      </c>
      <c r="X1107" s="26">
        <v>29</v>
      </c>
      <c r="Y1107" s="26">
        <v>45</v>
      </c>
      <c r="Z1107" s="26">
        <f t="shared" si="87"/>
        <v>38.609499999999997</v>
      </c>
      <c r="AA1107" s="26">
        <f t="shared" si="87"/>
        <v>63.347499999999997</v>
      </c>
      <c r="AB1107" s="26"/>
      <c r="AC1107" s="26">
        <f t="shared" si="89"/>
        <v>50.978499999999997</v>
      </c>
      <c r="AD1107" s="10">
        <f t="shared" si="90"/>
        <v>1.1140005604775509</v>
      </c>
      <c r="AE1107" s="11">
        <f t="shared" si="88"/>
        <v>0.71433181349737318</v>
      </c>
      <c r="AF1107" s="3"/>
    </row>
    <row r="1108" spans="1:33" x14ac:dyDescent="0.2">
      <c r="A1108" s="6" t="s">
        <v>7458</v>
      </c>
      <c r="C1108" s="1">
        <f t="shared" si="86"/>
        <v>306</v>
      </c>
      <c r="D1108" s="7">
        <v>235021</v>
      </c>
      <c r="E1108" t="s">
        <v>58</v>
      </c>
      <c r="F1108" s="1">
        <v>312174</v>
      </c>
      <c r="G1108" s="1">
        <v>312479</v>
      </c>
      <c r="H1108" t="s">
        <v>49</v>
      </c>
      <c r="I1108" t="s">
        <v>7459</v>
      </c>
      <c r="J1108" s="8"/>
      <c r="K1108" t="s">
        <v>7460</v>
      </c>
      <c r="L1108" t="s">
        <v>7461</v>
      </c>
      <c r="M1108" t="s">
        <v>7462</v>
      </c>
      <c r="N1108" t="s">
        <v>7462</v>
      </c>
      <c r="O1108" s="6" t="s">
        <v>7463</v>
      </c>
      <c r="P1108" s="6" t="s">
        <v>7462</v>
      </c>
      <c r="Q1108" s="6" t="s">
        <v>7461</v>
      </c>
      <c r="R1108" s="9" t="s">
        <v>7464</v>
      </c>
      <c r="S1108" s="8" t="s">
        <v>55</v>
      </c>
      <c r="U1108" s="8"/>
      <c r="V1108" s="26">
        <v>1</v>
      </c>
      <c r="W1108" s="26">
        <v>10</v>
      </c>
      <c r="X1108" s="26">
        <v>3</v>
      </c>
      <c r="Y1108" s="26">
        <v>12</v>
      </c>
      <c r="Z1108" s="26">
        <f t="shared" si="87"/>
        <v>3.1665000000000001</v>
      </c>
      <c r="AA1108" s="26">
        <f t="shared" si="87"/>
        <v>13.026</v>
      </c>
      <c r="AB1108" s="26"/>
      <c r="AC1108" s="26">
        <f t="shared" si="89"/>
        <v>8.0962499999999995</v>
      </c>
      <c r="AD1108" s="10">
        <f t="shared" si="90"/>
        <v>1.1133914009227446</v>
      </c>
      <c r="AE1108" s="11">
        <f t="shared" si="88"/>
        <v>2.0404331472679882</v>
      </c>
      <c r="AF1108" s="3"/>
    </row>
    <row r="1109" spans="1:33" x14ac:dyDescent="0.2">
      <c r="A1109" s="6" t="s">
        <v>7465</v>
      </c>
      <c r="B1109" t="s">
        <v>7466</v>
      </c>
      <c r="C1109" s="1">
        <f t="shared" si="86"/>
        <v>2079</v>
      </c>
      <c r="D1109" s="7">
        <v>-71373</v>
      </c>
      <c r="E1109" t="s">
        <v>676</v>
      </c>
      <c r="F1109" s="1">
        <v>484254</v>
      </c>
      <c r="G1109" s="1">
        <v>482176</v>
      </c>
      <c r="H1109" t="s">
        <v>37</v>
      </c>
      <c r="I1109" t="s">
        <v>7467</v>
      </c>
      <c r="J1109" s="8"/>
      <c r="K1109" t="s">
        <v>7468</v>
      </c>
      <c r="L1109" t="s">
        <v>7466</v>
      </c>
      <c r="M1109" t="s">
        <v>7469</v>
      </c>
      <c r="N1109" t="s">
        <v>7469</v>
      </c>
      <c r="O1109" s="6" t="s">
        <v>7470</v>
      </c>
      <c r="P1109" s="6" t="s">
        <v>7469</v>
      </c>
      <c r="Q1109" s="6" t="s">
        <v>7466</v>
      </c>
      <c r="R1109" s="9" t="s">
        <v>7471</v>
      </c>
      <c r="S1109" s="8" t="s">
        <v>55</v>
      </c>
      <c r="U1109" s="8"/>
      <c r="V1109" s="26">
        <v>0</v>
      </c>
      <c r="W1109" s="26">
        <v>10</v>
      </c>
      <c r="X1109" s="26">
        <v>0</v>
      </c>
      <c r="Y1109" s="26">
        <v>3</v>
      </c>
      <c r="Z1109" s="26">
        <f t="shared" si="87"/>
        <v>1</v>
      </c>
      <c r="AA1109" s="26">
        <f t="shared" si="87"/>
        <v>7.7565</v>
      </c>
      <c r="AB1109" s="26"/>
      <c r="AC1109" s="26">
        <f t="shared" si="89"/>
        <v>4.3782499999999995</v>
      </c>
      <c r="AD1109" s="10">
        <f t="shared" si="90"/>
        <v>1.1130461270014018</v>
      </c>
      <c r="AE1109" s="11">
        <f t="shared" si="88"/>
        <v>2.9554058055424579</v>
      </c>
      <c r="AF1109" s="3"/>
    </row>
    <row r="1110" spans="1:33" x14ac:dyDescent="0.2">
      <c r="A1110" s="6" t="s">
        <v>7472</v>
      </c>
      <c r="C1110" s="1">
        <f t="shared" si="86"/>
        <v>549</v>
      </c>
      <c r="D1110" s="7">
        <v>-667052</v>
      </c>
      <c r="E1110" t="s">
        <v>74</v>
      </c>
      <c r="F1110" s="1">
        <v>319856</v>
      </c>
      <c r="G1110" s="1">
        <v>320404</v>
      </c>
      <c r="H1110" t="s">
        <v>49</v>
      </c>
      <c r="I1110" t="s">
        <v>7473</v>
      </c>
      <c r="J1110" s="8"/>
      <c r="K1110" t="s">
        <v>7474</v>
      </c>
      <c r="L1110" t="s">
        <v>7475</v>
      </c>
      <c r="M1110" t="s">
        <v>7476</v>
      </c>
      <c r="N1110" t="s">
        <v>7476</v>
      </c>
      <c r="O1110" s="6" t="s">
        <v>7477</v>
      </c>
      <c r="P1110" s="6" t="s">
        <v>7476</v>
      </c>
      <c r="Q1110" s="6" t="s">
        <v>7475</v>
      </c>
      <c r="R1110" s="9" t="s">
        <v>7478</v>
      </c>
      <c r="S1110" s="8" t="s">
        <v>55</v>
      </c>
      <c r="U1110" s="8"/>
      <c r="V1110" s="26">
        <v>144</v>
      </c>
      <c r="W1110" s="26">
        <v>205</v>
      </c>
      <c r="X1110" s="26">
        <v>169</v>
      </c>
      <c r="Y1110" s="26">
        <v>192</v>
      </c>
      <c r="Z1110" s="26">
        <f t="shared" si="87"/>
        <v>166.87950000000001</v>
      </c>
      <c r="AA1110" s="26">
        <f t="shared" si="87"/>
        <v>215.916</v>
      </c>
      <c r="AB1110" s="26"/>
      <c r="AC1110" s="26">
        <f t="shared" si="89"/>
        <v>191.39775</v>
      </c>
      <c r="AD1110" s="10">
        <f t="shared" si="90"/>
        <v>1.1124284821772377</v>
      </c>
      <c r="AE1110" s="11">
        <f t="shared" si="88"/>
        <v>0.37166341478472981</v>
      </c>
      <c r="AF1110" s="3"/>
    </row>
    <row r="1111" spans="1:33" x14ac:dyDescent="0.2">
      <c r="A1111" s="6" t="s">
        <v>7479</v>
      </c>
      <c r="C1111" s="1">
        <f t="shared" si="86"/>
        <v>1695</v>
      </c>
      <c r="D1111" s="7">
        <v>-279456</v>
      </c>
      <c r="E1111" t="s">
        <v>676</v>
      </c>
      <c r="F1111" s="1">
        <v>274285</v>
      </c>
      <c r="G1111" s="1">
        <v>275979</v>
      </c>
      <c r="H1111" t="s">
        <v>49</v>
      </c>
      <c r="I1111" t="s">
        <v>7480</v>
      </c>
      <c r="J1111" s="8"/>
      <c r="K1111" t="s">
        <v>7481</v>
      </c>
      <c r="O1111" s="6"/>
      <c r="P1111" s="6"/>
      <c r="Q1111" s="6"/>
      <c r="R1111" s="9" t="e">
        <v>#N/A</v>
      </c>
      <c r="S1111" s="8"/>
      <c r="U1111" s="8"/>
      <c r="V1111" s="26">
        <v>249</v>
      </c>
      <c r="W1111" s="26">
        <v>324</v>
      </c>
      <c r="X1111" s="26">
        <v>177</v>
      </c>
      <c r="Y1111" s="26">
        <v>202</v>
      </c>
      <c r="Z1111" s="26">
        <f t="shared" si="87"/>
        <v>223.8235</v>
      </c>
      <c r="AA1111" s="26">
        <f t="shared" si="87"/>
        <v>281.27100000000002</v>
      </c>
      <c r="AB1111" s="26"/>
      <c r="AC1111" s="26">
        <f t="shared" si="89"/>
        <v>252.54725000000002</v>
      </c>
      <c r="AD1111" s="10">
        <f t="shared" si="90"/>
        <v>1.1122657885706562</v>
      </c>
      <c r="AE1111" s="11">
        <f t="shared" si="88"/>
        <v>0.32959929575101993</v>
      </c>
      <c r="AF1111" s="3"/>
    </row>
    <row r="1112" spans="1:33" x14ac:dyDescent="0.2">
      <c r="A1112" s="6" t="s">
        <v>7482</v>
      </c>
      <c r="C1112" s="1">
        <f t="shared" si="86"/>
        <v>357</v>
      </c>
      <c r="D1112" s="7">
        <v>912881</v>
      </c>
      <c r="E1112" t="s">
        <v>48</v>
      </c>
      <c r="F1112" s="1">
        <v>1130080</v>
      </c>
      <c r="G1112" s="1">
        <v>1130436</v>
      </c>
      <c r="H1112" t="s">
        <v>49</v>
      </c>
      <c r="I1112" t="s">
        <v>7483</v>
      </c>
      <c r="J1112" s="8"/>
      <c r="K1112" t="s">
        <v>7484</v>
      </c>
      <c r="O1112" s="6"/>
      <c r="P1112" s="6"/>
      <c r="Q1112" s="6"/>
      <c r="R1112" s="9" t="e">
        <v>#N/A</v>
      </c>
      <c r="S1112" s="8"/>
      <c r="U1112" s="8"/>
      <c r="V1112" s="26">
        <v>6</v>
      </c>
      <c r="W1112" s="26">
        <v>29</v>
      </c>
      <c r="X1112" s="26">
        <v>7</v>
      </c>
      <c r="Y1112" s="26">
        <v>10</v>
      </c>
      <c r="Z1112" s="26">
        <f t="shared" si="87"/>
        <v>7.8885000000000005</v>
      </c>
      <c r="AA1112" s="26">
        <f t="shared" si="87"/>
        <v>21.355</v>
      </c>
      <c r="AB1112" s="26"/>
      <c r="AC1112" s="26">
        <f t="shared" si="89"/>
        <v>14.62175</v>
      </c>
      <c r="AD1112" s="10">
        <f t="shared" si="90"/>
        <v>1.1116681312710037</v>
      </c>
      <c r="AE1112" s="11">
        <f t="shared" si="88"/>
        <v>1.4367509953276536</v>
      </c>
      <c r="AF1112" s="3"/>
    </row>
    <row r="1113" spans="1:33" x14ac:dyDescent="0.2">
      <c r="A1113" s="6" t="s">
        <v>7485</v>
      </c>
      <c r="C1113" s="1">
        <f t="shared" si="86"/>
        <v>882</v>
      </c>
      <c r="D1113" s="7">
        <v>-376239</v>
      </c>
      <c r="E1113" t="s">
        <v>149</v>
      </c>
      <c r="F1113" s="1">
        <v>416981</v>
      </c>
      <c r="G1113" s="1">
        <v>416100</v>
      </c>
      <c r="H1113" t="s">
        <v>37</v>
      </c>
      <c r="I1113" t="s">
        <v>7486</v>
      </c>
      <c r="J1113" s="8"/>
      <c r="K1113" t="s">
        <v>7487</v>
      </c>
      <c r="L1113" t="s">
        <v>7488</v>
      </c>
      <c r="M1113" t="s">
        <v>7489</v>
      </c>
      <c r="N1113" t="s">
        <v>7489</v>
      </c>
      <c r="O1113" s="6" t="s">
        <v>7490</v>
      </c>
      <c r="P1113" s="6" t="s">
        <v>7489</v>
      </c>
      <c r="Q1113" s="6" t="s">
        <v>7488</v>
      </c>
      <c r="R1113" s="9" t="s">
        <v>7491</v>
      </c>
      <c r="S1113" s="8" t="s">
        <v>55</v>
      </c>
      <c r="U1113" s="8"/>
      <c r="V1113" s="26">
        <v>84</v>
      </c>
      <c r="W1113" s="26">
        <v>136</v>
      </c>
      <c r="X1113" s="26">
        <v>87</v>
      </c>
      <c r="Y1113" s="26">
        <v>100</v>
      </c>
      <c r="Z1113" s="26">
        <f t="shared" si="87"/>
        <v>91.328499999999991</v>
      </c>
      <c r="AA1113" s="26">
        <f t="shared" si="87"/>
        <v>127.55000000000001</v>
      </c>
      <c r="AB1113" s="26"/>
      <c r="AC1113" s="26">
        <f t="shared" si="89"/>
        <v>109.43925</v>
      </c>
      <c r="AD1113" s="10">
        <f t="shared" si="90"/>
        <v>1.1113001486722895</v>
      </c>
      <c r="AE1113" s="11">
        <f t="shared" si="88"/>
        <v>0.48192585549628053</v>
      </c>
      <c r="AF1113" s="3"/>
      <c r="AG1113" s="2">
        <v>0</v>
      </c>
    </row>
    <row r="1114" spans="1:33" x14ac:dyDescent="0.2">
      <c r="A1114" s="6" t="s">
        <v>7492</v>
      </c>
      <c r="C1114" s="1">
        <f t="shared" si="86"/>
        <v>2898</v>
      </c>
      <c r="D1114" s="7">
        <v>413900</v>
      </c>
      <c r="E1114" t="s">
        <v>270</v>
      </c>
      <c r="F1114" s="1">
        <v>658435</v>
      </c>
      <c r="G1114" s="1">
        <v>661332</v>
      </c>
      <c r="H1114" t="s">
        <v>49</v>
      </c>
      <c r="I1114" t="s">
        <v>7493</v>
      </c>
      <c r="J1114" s="8"/>
      <c r="K1114" t="s">
        <v>7494</v>
      </c>
      <c r="O1114" s="6"/>
      <c r="P1114" s="6"/>
      <c r="Q1114" s="6"/>
      <c r="R1114" s="9" t="e">
        <v>#N/A</v>
      </c>
      <c r="S1114" s="8"/>
      <c r="U1114" s="8"/>
      <c r="V1114" s="26">
        <v>550</v>
      </c>
      <c r="W1114" s="26">
        <v>673</v>
      </c>
      <c r="X1114" s="26">
        <v>559</v>
      </c>
      <c r="Y1114" s="26">
        <v>600</v>
      </c>
      <c r="Z1114" s="26">
        <f t="shared" si="87"/>
        <v>586.52449999999999</v>
      </c>
      <c r="AA1114" s="26">
        <f t="shared" si="87"/>
        <v>688.8</v>
      </c>
      <c r="AB1114" s="26"/>
      <c r="AC1114" s="26">
        <f t="shared" si="89"/>
        <v>637.66224999999997</v>
      </c>
      <c r="AD1114" s="10">
        <f t="shared" si="90"/>
        <v>1.1099315194132064</v>
      </c>
      <c r="AE1114" s="11">
        <f t="shared" si="88"/>
        <v>0.23189376970644043</v>
      </c>
      <c r="AF1114" s="3"/>
      <c r="AG1114" s="2">
        <v>0</v>
      </c>
    </row>
    <row r="1115" spans="1:33" x14ac:dyDescent="0.2">
      <c r="A1115" s="6" t="s">
        <v>7495</v>
      </c>
      <c r="C1115" s="1">
        <f t="shared" si="86"/>
        <v>1602</v>
      </c>
      <c r="D1115" s="7">
        <v>-688826</v>
      </c>
      <c r="E1115" t="s">
        <v>74</v>
      </c>
      <c r="F1115" s="1">
        <v>299156</v>
      </c>
      <c r="G1115" s="1">
        <v>297555</v>
      </c>
      <c r="H1115" t="s">
        <v>37</v>
      </c>
      <c r="I1115" t="s">
        <v>7496</v>
      </c>
      <c r="J1115" s="8"/>
      <c r="K1115" t="s">
        <v>7497</v>
      </c>
      <c r="M1115" t="s">
        <v>7498</v>
      </c>
      <c r="O1115" s="6"/>
      <c r="P1115" s="6" t="s">
        <v>7498</v>
      </c>
      <c r="Q1115" s="6" t="s">
        <v>55</v>
      </c>
      <c r="R1115" s="9" t="s">
        <v>7499</v>
      </c>
      <c r="S1115" s="8"/>
      <c r="U1115" s="8"/>
      <c r="V1115" s="26">
        <v>507</v>
      </c>
      <c r="W1115" s="26">
        <v>548</v>
      </c>
      <c r="X1115" s="26">
        <v>380</v>
      </c>
      <c r="Y1115" s="26">
        <v>476</v>
      </c>
      <c r="Z1115" s="26">
        <f t="shared" si="87"/>
        <v>465.59000000000003</v>
      </c>
      <c r="AA1115" s="26">
        <f t="shared" si="87"/>
        <v>553.69800000000009</v>
      </c>
      <c r="AB1115" s="26"/>
      <c r="AC1115" s="26">
        <f t="shared" si="89"/>
        <v>509.64400000000006</v>
      </c>
      <c r="AD1115" s="10">
        <f t="shared" si="90"/>
        <v>1.1081207334064485</v>
      </c>
      <c r="AE1115" s="11">
        <f t="shared" si="88"/>
        <v>0.25003923855644278</v>
      </c>
      <c r="AF1115" s="3"/>
    </row>
    <row r="1116" spans="1:33" x14ac:dyDescent="0.2">
      <c r="A1116" s="6" t="s">
        <v>7500</v>
      </c>
      <c r="C1116" s="1">
        <f t="shared" si="86"/>
        <v>918</v>
      </c>
      <c r="D1116" s="7">
        <v>-353882</v>
      </c>
      <c r="E1116" t="s">
        <v>74</v>
      </c>
      <c r="F1116" s="1">
        <v>633758</v>
      </c>
      <c r="G1116" s="1">
        <v>632841</v>
      </c>
      <c r="H1116" t="s">
        <v>37</v>
      </c>
      <c r="I1116" t="s">
        <v>7501</v>
      </c>
      <c r="J1116" s="8"/>
      <c r="K1116" t="s">
        <v>7502</v>
      </c>
      <c r="L1116" t="s">
        <v>7503</v>
      </c>
      <c r="M1116" t="s">
        <v>7504</v>
      </c>
      <c r="N1116" t="s">
        <v>7505</v>
      </c>
      <c r="O1116" s="6" t="s">
        <v>7506</v>
      </c>
      <c r="P1116" s="6" t="s">
        <v>7505</v>
      </c>
      <c r="Q1116" s="6" t="s">
        <v>7503</v>
      </c>
      <c r="R1116" s="9" t="s">
        <v>7507</v>
      </c>
      <c r="S1116" s="8" t="s">
        <v>44</v>
      </c>
      <c r="U1116" s="8"/>
      <c r="V1116" s="26">
        <v>643</v>
      </c>
      <c r="W1116" s="26">
        <v>776</v>
      </c>
      <c r="X1116" s="26">
        <v>533</v>
      </c>
      <c r="Y1116" s="26">
        <v>572</v>
      </c>
      <c r="Z1116" s="26">
        <f t="shared" si="87"/>
        <v>618.58150000000001</v>
      </c>
      <c r="AA1116" s="26">
        <f t="shared" si="87"/>
        <v>723.90599999999995</v>
      </c>
      <c r="AB1116" s="26"/>
      <c r="AC1116" s="26">
        <f t="shared" si="89"/>
        <v>671.24374999999998</v>
      </c>
      <c r="AD1116" s="10">
        <f t="shared" si="90"/>
        <v>1.1042706960416</v>
      </c>
      <c r="AE1116" s="11">
        <f t="shared" si="88"/>
        <v>0.22683868671511706</v>
      </c>
      <c r="AF1116" s="3"/>
    </row>
    <row r="1117" spans="1:33" x14ac:dyDescent="0.2">
      <c r="A1117" s="6" t="s">
        <v>7508</v>
      </c>
      <c r="C1117" s="1">
        <f t="shared" si="86"/>
        <v>876</v>
      </c>
      <c r="D1117" s="7">
        <v>-24351</v>
      </c>
      <c r="E1117" t="s">
        <v>328</v>
      </c>
      <c r="F1117" s="1">
        <v>35994</v>
      </c>
      <c r="G1117" s="1">
        <v>36869</v>
      </c>
      <c r="H1117" t="s">
        <v>49</v>
      </c>
      <c r="I1117" t="s">
        <v>7509</v>
      </c>
      <c r="J1117" s="8"/>
      <c r="K1117" t="s">
        <v>7510</v>
      </c>
      <c r="L1117" t="s">
        <v>7511</v>
      </c>
      <c r="M1117" t="s">
        <v>7512</v>
      </c>
      <c r="N1117" t="s">
        <v>7512</v>
      </c>
      <c r="O1117" s="6" t="s">
        <v>7513</v>
      </c>
      <c r="P1117" s="6" t="s">
        <v>7512</v>
      </c>
      <c r="Q1117" s="6" t="s">
        <v>7511</v>
      </c>
      <c r="R1117" s="9" t="s">
        <v>7514</v>
      </c>
      <c r="S1117" s="8" t="s">
        <v>55</v>
      </c>
      <c r="U1117" s="8"/>
      <c r="V1117" s="26">
        <v>10</v>
      </c>
      <c r="W1117" s="26">
        <v>25</v>
      </c>
      <c r="X1117" s="26">
        <v>8</v>
      </c>
      <c r="Y1117" s="26">
        <v>20</v>
      </c>
      <c r="Z1117" s="26">
        <f t="shared" si="87"/>
        <v>10.443999999999999</v>
      </c>
      <c r="AA1117" s="26">
        <f t="shared" si="87"/>
        <v>25.21</v>
      </c>
      <c r="AB1117" s="26"/>
      <c r="AC1117" s="26">
        <f t="shared" si="89"/>
        <v>17.826999999999998</v>
      </c>
      <c r="AD1117" s="10">
        <f t="shared" si="90"/>
        <v>1.1035914206854689</v>
      </c>
      <c r="AE1117" s="11">
        <f t="shared" si="88"/>
        <v>1.2713217554330605</v>
      </c>
      <c r="AF1117" s="3"/>
    </row>
    <row r="1118" spans="1:33" x14ac:dyDescent="0.2">
      <c r="A1118" s="6" t="s">
        <v>7515</v>
      </c>
      <c r="B1118" t="s">
        <v>7516</v>
      </c>
      <c r="C1118" s="1">
        <f t="shared" si="86"/>
        <v>1122</v>
      </c>
      <c r="D1118" s="7">
        <v>-589430</v>
      </c>
      <c r="E1118" t="s">
        <v>66</v>
      </c>
      <c r="F1118" s="1">
        <v>459618</v>
      </c>
      <c r="G1118" s="1">
        <v>460739</v>
      </c>
      <c r="H1118" t="s">
        <v>49</v>
      </c>
      <c r="I1118" t="s">
        <v>7517</v>
      </c>
      <c r="J1118" s="8"/>
      <c r="K1118" t="s">
        <v>7518</v>
      </c>
      <c r="L1118" t="s">
        <v>7516</v>
      </c>
      <c r="M1118" t="s">
        <v>7519</v>
      </c>
      <c r="N1118" t="s">
        <v>7519</v>
      </c>
      <c r="O1118" s="6" t="s">
        <v>7520</v>
      </c>
      <c r="P1118" s="6" t="s">
        <v>7519</v>
      </c>
      <c r="Q1118" s="6" t="s">
        <v>7516</v>
      </c>
      <c r="R1118" s="9" t="s">
        <v>7521</v>
      </c>
      <c r="S1118" s="8" t="s">
        <v>55</v>
      </c>
      <c r="U1118" s="8"/>
      <c r="V1118" s="26">
        <v>15</v>
      </c>
      <c r="W1118" s="26">
        <v>28</v>
      </c>
      <c r="X1118" s="26">
        <v>21</v>
      </c>
      <c r="Y1118" s="26">
        <v>41</v>
      </c>
      <c r="Z1118" s="26">
        <f t="shared" si="87"/>
        <v>20.165500000000002</v>
      </c>
      <c r="AA1118" s="26">
        <f t="shared" si="87"/>
        <v>39.005499999999998</v>
      </c>
      <c r="AB1118" s="26"/>
      <c r="AC1118" s="26">
        <f t="shared" si="89"/>
        <v>29.5855</v>
      </c>
      <c r="AD1118" s="10">
        <f t="shared" si="90"/>
        <v>1.1020726180622979</v>
      </c>
      <c r="AE1118" s="11">
        <f t="shared" si="88"/>
        <v>0.95178838906763275</v>
      </c>
      <c r="AF1118" s="3"/>
      <c r="AG1118" s="2">
        <v>0</v>
      </c>
    </row>
    <row r="1119" spans="1:33" x14ac:dyDescent="0.2">
      <c r="A1119" s="6" t="s">
        <v>7522</v>
      </c>
      <c r="C1119" s="1">
        <f t="shared" si="86"/>
        <v>1695</v>
      </c>
      <c r="D1119" s="7">
        <v>-275642</v>
      </c>
      <c r="E1119" t="s">
        <v>676</v>
      </c>
      <c r="F1119" s="1">
        <v>279793</v>
      </c>
      <c r="G1119" s="1">
        <v>278099</v>
      </c>
      <c r="H1119" t="s">
        <v>37</v>
      </c>
      <c r="I1119" t="s">
        <v>7523</v>
      </c>
      <c r="J1119" s="8"/>
      <c r="K1119" t="s">
        <v>7524</v>
      </c>
      <c r="O1119" s="6"/>
      <c r="P1119" s="6"/>
      <c r="Q1119" s="6"/>
      <c r="R1119" s="9" t="e">
        <v>#N/A</v>
      </c>
      <c r="S1119" s="8"/>
      <c r="U1119" s="8"/>
      <c r="V1119" s="26">
        <v>250</v>
      </c>
      <c r="W1119" s="26">
        <v>324</v>
      </c>
      <c r="X1119" s="26">
        <v>177</v>
      </c>
      <c r="Y1119" s="26">
        <v>202</v>
      </c>
      <c r="Z1119" s="26">
        <f t="shared" si="87"/>
        <v>224.3235</v>
      </c>
      <c r="AA1119" s="26">
        <f t="shared" si="87"/>
        <v>281.27100000000002</v>
      </c>
      <c r="AB1119" s="26"/>
      <c r="AC1119" s="26">
        <f t="shared" si="89"/>
        <v>252.79725000000002</v>
      </c>
      <c r="AD1119" s="10">
        <f t="shared" si="90"/>
        <v>1.101860568435667</v>
      </c>
      <c r="AE1119" s="11">
        <f t="shared" si="88"/>
        <v>0.32638004929949638</v>
      </c>
      <c r="AF1119" s="3"/>
    </row>
    <row r="1120" spans="1:33" x14ac:dyDescent="0.2">
      <c r="A1120" s="6" t="s">
        <v>7525</v>
      </c>
      <c r="C1120" s="1">
        <f t="shared" si="86"/>
        <v>597</v>
      </c>
      <c r="D1120" s="7">
        <v>-121754</v>
      </c>
      <c r="E1120" t="s">
        <v>66</v>
      </c>
      <c r="F1120" s="1">
        <v>928153</v>
      </c>
      <c r="G1120" s="1">
        <v>927557</v>
      </c>
      <c r="H1120" t="s">
        <v>37</v>
      </c>
      <c r="I1120" t="s">
        <v>7526</v>
      </c>
      <c r="J1120" s="8"/>
      <c r="K1120" t="s">
        <v>7527</v>
      </c>
      <c r="L1120" t="s">
        <v>7528</v>
      </c>
      <c r="M1120" t="s">
        <v>7529</v>
      </c>
      <c r="N1120" t="s">
        <v>7529</v>
      </c>
      <c r="O1120" s="6" t="s">
        <v>7530</v>
      </c>
      <c r="P1120" s="6" t="s">
        <v>7529</v>
      </c>
      <c r="Q1120" s="6" t="s">
        <v>7531</v>
      </c>
      <c r="R1120" s="9" t="s">
        <v>7532</v>
      </c>
      <c r="S1120" s="8" t="s">
        <v>55</v>
      </c>
      <c r="U1120" s="8"/>
      <c r="V1120" s="26">
        <v>257</v>
      </c>
      <c r="W1120" s="26">
        <v>292</v>
      </c>
      <c r="X1120" s="26">
        <v>214</v>
      </c>
      <c r="Y1120" s="26">
        <v>276</v>
      </c>
      <c r="Z1120" s="26">
        <f t="shared" si="87"/>
        <v>248.37700000000001</v>
      </c>
      <c r="AA1120" s="26">
        <f t="shared" si="87"/>
        <v>308.59800000000001</v>
      </c>
      <c r="AB1120" s="26"/>
      <c r="AC1120" s="26">
        <f t="shared" si="89"/>
        <v>278.48750000000001</v>
      </c>
      <c r="AD1120" s="10">
        <f t="shared" si="90"/>
        <v>1.1008205194656995</v>
      </c>
      <c r="AE1120" s="11">
        <f t="shared" si="88"/>
        <v>0.31319712744342981</v>
      </c>
      <c r="AF1120" s="3"/>
    </row>
    <row r="1121" spans="1:33" x14ac:dyDescent="0.2">
      <c r="A1121" s="6" t="s">
        <v>7533</v>
      </c>
      <c r="C1121" s="1">
        <f t="shared" si="86"/>
        <v>2505</v>
      </c>
      <c r="D1121" s="7">
        <v>-168647</v>
      </c>
      <c r="E1121" t="s">
        <v>676</v>
      </c>
      <c r="F1121" s="1">
        <v>384689</v>
      </c>
      <c r="G1121" s="1">
        <v>387193</v>
      </c>
      <c r="H1121" t="s">
        <v>49</v>
      </c>
      <c r="I1121" t="s">
        <v>7534</v>
      </c>
      <c r="J1121" s="8"/>
      <c r="K1121" t="s">
        <v>7535</v>
      </c>
      <c r="L1121" t="s">
        <v>7536</v>
      </c>
      <c r="M1121" t="s">
        <v>7537</v>
      </c>
      <c r="N1121" t="s">
        <v>7537</v>
      </c>
      <c r="O1121" s="6" t="s">
        <v>7538</v>
      </c>
      <c r="P1121" s="6" t="s">
        <v>7537</v>
      </c>
      <c r="Q1121" s="6" t="s">
        <v>7536</v>
      </c>
      <c r="R1121" s="9" t="s">
        <v>7539</v>
      </c>
      <c r="S1121" s="8" t="s">
        <v>44</v>
      </c>
      <c r="U1121" s="8"/>
      <c r="V1121" s="26">
        <v>8</v>
      </c>
      <c r="W1121" s="26">
        <v>16</v>
      </c>
      <c r="X1121" s="26">
        <v>8</v>
      </c>
      <c r="Y1121" s="26">
        <v>25</v>
      </c>
      <c r="Z1121" s="26">
        <f t="shared" si="87"/>
        <v>9.4439999999999991</v>
      </c>
      <c r="AA1121" s="26">
        <f t="shared" si="87"/>
        <v>23.637500000000003</v>
      </c>
      <c r="AB1121" s="26"/>
      <c r="AC1121" s="26">
        <f t="shared" si="89"/>
        <v>16.540750000000003</v>
      </c>
      <c r="AD1121" s="10">
        <f t="shared" si="90"/>
        <v>1.1002616560267402</v>
      </c>
      <c r="AE1121" s="11">
        <f t="shared" si="88"/>
        <v>1.3236075114958439</v>
      </c>
      <c r="AF1121" s="3"/>
      <c r="AG1121" s="2">
        <v>0</v>
      </c>
    </row>
    <row r="1122" spans="1:33" x14ac:dyDescent="0.2">
      <c r="A1122" s="6" t="s">
        <v>7540</v>
      </c>
      <c r="C1122" s="1">
        <f t="shared" si="86"/>
        <v>483</v>
      </c>
      <c r="D1122" s="7">
        <v>187815</v>
      </c>
      <c r="E1122" t="s">
        <v>328</v>
      </c>
      <c r="F1122" s="1">
        <v>248357</v>
      </c>
      <c r="G1122" s="1">
        <v>248839</v>
      </c>
      <c r="H1122" t="s">
        <v>49</v>
      </c>
      <c r="I1122" t="s">
        <v>7541</v>
      </c>
      <c r="J1122" s="8"/>
      <c r="K1122" t="s">
        <v>7542</v>
      </c>
      <c r="L1122" t="s">
        <v>7543</v>
      </c>
      <c r="M1122" t="s">
        <v>7544</v>
      </c>
      <c r="N1122" t="s">
        <v>7544</v>
      </c>
      <c r="O1122" s="6" t="s">
        <v>7545</v>
      </c>
      <c r="P1122" s="6" t="s">
        <v>7544</v>
      </c>
      <c r="Q1122" s="6" t="s">
        <v>7543</v>
      </c>
      <c r="R1122" s="9" t="s">
        <v>7546</v>
      </c>
      <c r="S1122" s="8" t="s">
        <v>55</v>
      </c>
      <c r="U1122" s="8"/>
      <c r="V1122" s="26">
        <v>276</v>
      </c>
      <c r="W1122" s="26">
        <v>386</v>
      </c>
      <c r="X1122" s="26">
        <v>200</v>
      </c>
      <c r="Y1122" s="26">
        <v>199</v>
      </c>
      <c r="Z1122" s="26">
        <f t="shared" si="87"/>
        <v>250.1</v>
      </c>
      <c r="AA1122" s="26">
        <f t="shared" si="87"/>
        <v>310.5145</v>
      </c>
      <c r="AB1122" s="26"/>
      <c r="AC1122" s="26">
        <f t="shared" si="89"/>
        <v>280.30725000000001</v>
      </c>
      <c r="AD1122" s="10">
        <f t="shared" si="90"/>
        <v>1.100104832144108</v>
      </c>
      <c r="AE1122" s="11">
        <f t="shared" si="88"/>
        <v>0.31215558158600232</v>
      </c>
      <c r="AF1122" s="3"/>
    </row>
    <row r="1123" spans="1:33" x14ac:dyDescent="0.2">
      <c r="A1123" s="6" t="s">
        <v>7547</v>
      </c>
      <c r="C1123" s="1">
        <f t="shared" si="86"/>
        <v>2430</v>
      </c>
      <c r="D1123" s="7">
        <v>663774</v>
      </c>
      <c r="E1123" t="s">
        <v>89</v>
      </c>
      <c r="F1123" s="1">
        <v>888804</v>
      </c>
      <c r="G1123" s="1">
        <v>891233</v>
      </c>
      <c r="H1123" t="s">
        <v>49</v>
      </c>
      <c r="I1123" t="s">
        <v>7548</v>
      </c>
      <c r="J1123" s="8"/>
      <c r="K1123" t="s">
        <v>7549</v>
      </c>
      <c r="L1123" t="s">
        <v>7550</v>
      </c>
      <c r="M1123" t="s">
        <v>7551</v>
      </c>
      <c r="N1123" t="s">
        <v>7551</v>
      </c>
      <c r="O1123" s="6" t="s">
        <v>7552</v>
      </c>
      <c r="P1123" s="6" t="s">
        <v>7551</v>
      </c>
      <c r="Q1123" s="6" t="s">
        <v>7550</v>
      </c>
      <c r="R1123" s="9" t="s">
        <v>7553</v>
      </c>
      <c r="S1123" s="8" t="s">
        <v>55</v>
      </c>
      <c r="U1123" s="8"/>
      <c r="V1123" s="26">
        <v>623</v>
      </c>
      <c r="W1123" s="26">
        <v>777</v>
      </c>
      <c r="X1123" s="26">
        <v>545</v>
      </c>
      <c r="Y1123" s="26">
        <v>564</v>
      </c>
      <c r="Z1123" s="26">
        <f t="shared" si="87"/>
        <v>615.24749999999995</v>
      </c>
      <c r="AA1123" s="26">
        <f t="shared" si="87"/>
        <v>719.72199999999998</v>
      </c>
      <c r="AB1123" s="26"/>
      <c r="AC1123" s="26">
        <f t="shared" si="89"/>
        <v>667.48474999999996</v>
      </c>
      <c r="AD1123" s="10">
        <f t="shared" si="90"/>
        <v>1.0994920117908475</v>
      </c>
      <c r="AE1123" s="11">
        <f t="shared" si="88"/>
        <v>0.22627286796169063</v>
      </c>
      <c r="AF1123" s="3"/>
      <c r="AG1123" s="2">
        <v>0</v>
      </c>
    </row>
    <row r="1124" spans="1:33" x14ac:dyDescent="0.2">
      <c r="A1124" s="6" t="s">
        <v>7554</v>
      </c>
      <c r="C1124" s="1">
        <f t="shared" si="86"/>
        <v>2205</v>
      </c>
      <c r="D1124" s="7">
        <v>129554</v>
      </c>
      <c r="E1124" t="s">
        <v>149</v>
      </c>
      <c r="F1124" s="1">
        <v>923436</v>
      </c>
      <c r="G1124" s="1">
        <v>921232</v>
      </c>
      <c r="H1124" t="s">
        <v>37</v>
      </c>
      <c r="I1124" t="s">
        <v>7555</v>
      </c>
      <c r="J1124" s="8" t="s">
        <v>45</v>
      </c>
      <c r="K1124" t="s">
        <v>7556</v>
      </c>
      <c r="M1124" t="s">
        <v>7557</v>
      </c>
      <c r="N1124" t="s">
        <v>7557</v>
      </c>
      <c r="O1124" s="6" t="s">
        <v>7558</v>
      </c>
      <c r="P1124" s="6" t="s">
        <v>7557</v>
      </c>
      <c r="Q1124" s="6" t="s">
        <v>7559</v>
      </c>
      <c r="R1124" s="9" t="s">
        <v>7560</v>
      </c>
      <c r="S1124" s="8" t="s">
        <v>44</v>
      </c>
      <c r="U1124" s="8"/>
      <c r="V1124" s="26">
        <v>143</v>
      </c>
      <c r="W1124" s="26">
        <v>175</v>
      </c>
      <c r="X1124" s="26">
        <v>122</v>
      </c>
      <c r="Y1124" s="26">
        <v>164</v>
      </c>
      <c r="Z1124" s="26">
        <f t="shared" si="87"/>
        <v>140.27100000000002</v>
      </c>
      <c r="AA1124" s="26">
        <f t="shared" si="87"/>
        <v>184.52199999999999</v>
      </c>
      <c r="AB1124" s="26"/>
      <c r="AC1124" s="26">
        <f t="shared" si="89"/>
        <v>162.3965</v>
      </c>
      <c r="AD1124" s="10">
        <f t="shared" si="90"/>
        <v>1.0993898787294614</v>
      </c>
      <c r="AE1124" s="11">
        <f t="shared" si="88"/>
        <v>0.39557606153502661</v>
      </c>
      <c r="AF1124" s="3"/>
    </row>
    <row r="1125" spans="1:33" x14ac:dyDescent="0.2">
      <c r="A1125" s="6" t="s">
        <v>7561</v>
      </c>
      <c r="C1125" s="1">
        <f t="shared" si="86"/>
        <v>327</v>
      </c>
      <c r="D1125" s="7">
        <v>858730</v>
      </c>
      <c r="E1125" t="s">
        <v>328</v>
      </c>
      <c r="F1125" s="1">
        <v>919676</v>
      </c>
      <c r="G1125" s="1">
        <v>919350</v>
      </c>
      <c r="H1125" t="s">
        <v>37</v>
      </c>
      <c r="I1125" t="s">
        <v>7562</v>
      </c>
      <c r="J1125" s="8"/>
      <c r="K1125" t="s">
        <v>7563</v>
      </c>
      <c r="O1125" s="6"/>
      <c r="P1125" s="6"/>
      <c r="Q1125" s="6"/>
      <c r="R1125" s="9" t="e">
        <v>#N/A</v>
      </c>
      <c r="S1125" s="8"/>
      <c r="U1125" s="8"/>
      <c r="V1125" s="26">
        <v>5101</v>
      </c>
      <c r="W1125" s="26">
        <v>5538</v>
      </c>
      <c r="X1125" s="26">
        <v>4313</v>
      </c>
      <c r="Y1125" s="26">
        <v>4584</v>
      </c>
      <c r="Z1125" s="26">
        <f t="shared" si="87"/>
        <v>4947.3715000000002</v>
      </c>
      <c r="AA1125" s="26">
        <f t="shared" si="87"/>
        <v>5453.9320000000007</v>
      </c>
      <c r="AB1125" s="26"/>
      <c r="AC1125" s="26">
        <f t="shared" si="89"/>
        <v>5200.6517500000009</v>
      </c>
      <c r="AD1125" s="10">
        <f t="shared" si="90"/>
        <v>1.0970340757831147</v>
      </c>
      <c r="AE1125" s="11">
        <f t="shared" si="88"/>
        <v>0.14063447666290868</v>
      </c>
      <c r="AF1125" s="3"/>
    </row>
    <row r="1126" spans="1:33" x14ac:dyDescent="0.2">
      <c r="A1126" s="6" t="s">
        <v>7564</v>
      </c>
      <c r="C1126" s="1">
        <f t="shared" si="86"/>
        <v>2178</v>
      </c>
      <c r="D1126" s="7">
        <v>13478</v>
      </c>
      <c r="E1126" t="s">
        <v>74</v>
      </c>
      <c r="F1126" s="1">
        <v>1001748</v>
      </c>
      <c r="G1126" s="1">
        <v>999571</v>
      </c>
      <c r="H1126" t="s">
        <v>37</v>
      </c>
      <c r="I1126" t="s">
        <v>7565</v>
      </c>
      <c r="J1126" s="8"/>
      <c r="K1126" t="s">
        <v>7566</v>
      </c>
      <c r="L1126" t="s">
        <v>7567</v>
      </c>
      <c r="M1126" t="s">
        <v>7567</v>
      </c>
      <c r="N1126" t="s">
        <v>7567</v>
      </c>
      <c r="O1126" s="6" t="s">
        <v>7568</v>
      </c>
      <c r="P1126" s="6" t="s">
        <v>7567</v>
      </c>
      <c r="Q1126" s="6" t="s">
        <v>55</v>
      </c>
      <c r="R1126" s="9" t="s">
        <v>7569</v>
      </c>
      <c r="S1126" s="8" t="s">
        <v>55</v>
      </c>
      <c r="U1126" s="8"/>
      <c r="V1126" s="26">
        <v>659</v>
      </c>
      <c r="W1126" s="26">
        <v>862</v>
      </c>
      <c r="X1126" s="26">
        <v>658</v>
      </c>
      <c r="Y1126" s="26">
        <v>644</v>
      </c>
      <c r="Z1126" s="26">
        <f t="shared" si="87"/>
        <v>696.01900000000001</v>
      </c>
      <c r="AA1126" s="26">
        <f t="shared" si="87"/>
        <v>809.06200000000001</v>
      </c>
      <c r="AB1126" s="26"/>
      <c r="AC1126" s="26">
        <f t="shared" si="89"/>
        <v>752.54050000000007</v>
      </c>
      <c r="AD1126" s="10">
        <f t="shared" si="90"/>
        <v>1.0965553712739662</v>
      </c>
      <c r="AE1126" s="11">
        <f t="shared" si="88"/>
        <v>0.21712357397526102</v>
      </c>
      <c r="AF1126" s="3"/>
    </row>
    <row r="1127" spans="1:33" x14ac:dyDescent="0.2">
      <c r="A1127" s="6" t="s">
        <v>7570</v>
      </c>
      <c r="C1127" s="1">
        <f t="shared" si="86"/>
        <v>336</v>
      </c>
      <c r="D1127" s="7">
        <v>-550391</v>
      </c>
      <c r="E1127" t="s">
        <v>149</v>
      </c>
      <c r="F1127" s="1">
        <v>242556</v>
      </c>
      <c r="G1127" s="1">
        <v>242221</v>
      </c>
      <c r="H1127" t="s">
        <v>37</v>
      </c>
      <c r="I1127" t="s">
        <v>7571</v>
      </c>
      <c r="J1127" s="8"/>
      <c r="K1127" t="s">
        <v>7572</v>
      </c>
      <c r="L1127" t="s">
        <v>7573</v>
      </c>
      <c r="M1127" t="s">
        <v>7574</v>
      </c>
      <c r="N1127" t="s">
        <v>7574</v>
      </c>
      <c r="O1127" s="6" t="s">
        <v>7575</v>
      </c>
      <c r="P1127" s="6" t="s">
        <v>7574</v>
      </c>
      <c r="Q1127" s="6" t="s">
        <v>7573</v>
      </c>
      <c r="R1127" s="9" t="s">
        <v>7576</v>
      </c>
      <c r="S1127" s="8" t="s">
        <v>55</v>
      </c>
      <c r="U1127" s="8"/>
      <c r="V1127" s="26">
        <v>196</v>
      </c>
      <c r="W1127" s="26">
        <v>265</v>
      </c>
      <c r="X1127" s="26">
        <v>130</v>
      </c>
      <c r="Y1127" s="26">
        <v>148</v>
      </c>
      <c r="Z1127" s="26">
        <f t="shared" si="87"/>
        <v>171.215</v>
      </c>
      <c r="AA1127" s="26">
        <f t="shared" si="87"/>
        <v>220.154</v>
      </c>
      <c r="AB1127" s="26"/>
      <c r="AC1127" s="26">
        <f t="shared" si="89"/>
        <v>195.68450000000001</v>
      </c>
      <c r="AD1127" s="10">
        <f t="shared" si="90"/>
        <v>1.0963308537085907</v>
      </c>
      <c r="AE1127" s="11">
        <f t="shared" si="88"/>
        <v>0.36270395642610614</v>
      </c>
      <c r="AF1127" s="3"/>
    </row>
    <row r="1128" spans="1:33" x14ac:dyDescent="0.2">
      <c r="A1128" s="6" t="s">
        <v>7577</v>
      </c>
      <c r="B1128" t="s">
        <v>7578</v>
      </c>
      <c r="C1128" s="1">
        <f t="shared" si="86"/>
        <v>3054</v>
      </c>
      <c r="D1128" s="7">
        <v>-289998</v>
      </c>
      <c r="E1128" t="s">
        <v>676</v>
      </c>
      <c r="F1128" s="1">
        <v>263063</v>
      </c>
      <c r="G1128" s="1">
        <v>266116</v>
      </c>
      <c r="H1128" t="s">
        <v>49</v>
      </c>
      <c r="I1128" t="s">
        <v>7579</v>
      </c>
      <c r="J1128" s="8"/>
      <c r="K1128" t="s">
        <v>7580</v>
      </c>
      <c r="M1128" t="s">
        <v>7581</v>
      </c>
      <c r="N1128" t="s">
        <v>7581</v>
      </c>
      <c r="O1128" s="6" t="s">
        <v>7582</v>
      </c>
      <c r="P1128" s="6" t="s">
        <v>7581</v>
      </c>
      <c r="Q1128" s="6" t="s">
        <v>7578</v>
      </c>
      <c r="R1128" s="9" t="s">
        <v>7583</v>
      </c>
      <c r="S1128" s="8" t="s">
        <v>55</v>
      </c>
      <c r="U1128" s="8"/>
      <c r="V1128" s="26">
        <v>707</v>
      </c>
      <c r="W1128" s="26">
        <v>935</v>
      </c>
      <c r="X1128" s="26">
        <v>581</v>
      </c>
      <c r="Y1128" s="26">
        <v>546</v>
      </c>
      <c r="Z1128" s="26">
        <f t="shared" si="87"/>
        <v>677.24549999999999</v>
      </c>
      <c r="AA1128" s="26">
        <f t="shared" si="87"/>
        <v>788.18299999999999</v>
      </c>
      <c r="AB1128" s="26"/>
      <c r="AC1128" s="26">
        <f t="shared" si="89"/>
        <v>732.71424999999999</v>
      </c>
      <c r="AD1128" s="10">
        <f t="shared" si="90"/>
        <v>1.0959625316240804</v>
      </c>
      <c r="AE1128" s="11">
        <f t="shared" si="88"/>
        <v>0.21885173052422929</v>
      </c>
      <c r="AF1128" s="3"/>
    </row>
    <row r="1129" spans="1:33" x14ac:dyDescent="0.2">
      <c r="A1129" s="6" t="s">
        <v>7584</v>
      </c>
      <c r="C1129" s="1">
        <f t="shared" si="86"/>
        <v>1143</v>
      </c>
      <c r="D1129" s="7">
        <v>95036</v>
      </c>
      <c r="E1129" t="s">
        <v>328</v>
      </c>
      <c r="F1129" s="1">
        <v>156390</v>
      </c>
      <c r="G1129" s="1">
        <v>155248</v>
      </c>
      <c r="H1129" t="s">
        <v>37</v>
      </c>
      <c r="I1129" t="s">
        <v>7585</v>
      </c>
      <c r="J1129" s="8"/>
      <c r="K1129" t="s">
        <v>7586</v>
      </c>
      <c r="L1129" t="s">
        <v>7587</v>
      </c>
      <c r="M1129" t="s">
        <v>7588</v>
      </c>
      <c r="N1129" t="s">
        <v>7588</v>
      </c>
      <c r="O1129" s="6" t="s">
        <v>7589</v>
      </c>
      <c r="P1129" s="6" t="s">
        <v>7588</v>
      </c>
      <c r="Q1129" s="6" t="s">
        <v>7587</v>
      </c>
      <c r="R1129" s="9" t="s">
        <v>7590</v>
      </c>
      <c r="S1129" s="8" t="s">
        <v>55</v>
      </c>
      <c r="U1129" s="8"/>
      <c r="V1129" s="26">
        <v>330</v>
      </c>
      <c r="W1129" s="26">
        <v>406</v>
      </c>
      <c r="X1129" s="26">
        <v>303</v>
      </c>
      <c r="Y1129" s="26">
        <v>344</v>
      </c>
      <c r="Z1129" s="26">
        <f t="shared" si="87"/>
        <v>334.31650000000002</v>
      </c>
      <c r="AA1129" s="26">
        <f t="shared" si="87"/>
        <v>405.41200000000003</v>
      </c>
      <c r="AB1129" s="26"/>
      <c r="AC1129" s="26">
        <f t="shared" si="89"/>
        <v>369.86425000000003</v>
      </c>
      <c r="AD1129" s="10">
        <f t="shared" si="90"/>
        <v>1.094874701782159</v>
      </c>
      <c r="AE1129" s="11">
        <f t="shared" si="88"/>
        <v>0.27817423241279304</v>
      </c>
      <c r="AF1129" s="3"/>
    </row>
    <row r="1130" spans="1:33" x14ac:dyDescent="0.2">
      <c r="A1130" s="6" t="s">
        <v>7591</v>
      </c>
      <c r="C1130" s="1">
        <f t="shared" si="86"/>
        <v>1020</v>
      </c>
      <c r="D1130" s="7">
        <v>-113449</v>
      </c>
      <c r="E1130" t="s">
        <v>89</v>
      </c>
      <c r="F1130" s="1">
        <v>112286</v>
      </c>
      <c r="G1130" s="1">
        <v>113305</v>
      </c>
      <c r="H1130" t="s">
        <v>49</v>
      </c>
      <c r="I1130" t="s">
        <v>7592</v>
      </c>
      <c r="J1130" s="8"/>
      <c r="K1130" t="s">
        <v>7593</v>
      </c>
      <c r="L1130" t="s">
        <v>7594</v>
      </c>
      <c r="M1130" t="s">
        <v>7595</v>
      </c>
      <c r="N1130" t="s">
        <v>7595</v>
      </c>
      <c r="O1130" s="6" t="s">
        <v>7596</v>
      </c>
      <c r="P1130" s="6" t="s">
        <v>7595</v>
      </c>
      <c r="Q1130" s="6" t="s">
        <v>7594</v>
      </c>
      <c r="R1130" s="9" t="s">
        <v>7597</v>
      </c>
      <c r="S1130" s="8" t="s">
        <v>55</v>
      </c>
      <c r="U1130" s="8"/>
      <c r="V1130" s="26">
        <v>151</v>
      </c>
      <c r="W1130" s="26">
        <v>184</v>
      </c>
      <c r="X1130" s="26">
        <v>114</v>
      </c>
      <c r="Y1130" s="26">
        <v>155</v>
      </c>
      <c r="Z1130" s="26">
        <f t="shared" si="87"/>
        <v>139.827</v>
      </c>
      <c r="AA1130" s="26">
        <f t="shared" si="87"/>
        <v>183.7525</v>
      </c>
      <c r="AB1130" s="26"/>
      <c r="AC1130" s="26">
        <f t="shared" si="89"/>
        <v>161.78975</v>
      </c>
      <c r="AD1130" s="10">
        <f t="shared" si="90"/>
        <v>1.0934693523899459</v>
      </c>
      <c r="AE1130" s="11">
        <f t="shared" si="88"/>
        <v>0.3941209124197107</v>
      </c>
      <c r="AF1130" s="3"/>
    </row>
    <row r="1131" spans="1:33" x14ac:dyDescent="0.2">
      <c r="A1131" s="6" t="s">
        <v>7598</v>
      </c>
      <c r="C1131" s="1">
        <f t="shared" si="86"/>
        <v>423</v>
      </c>
      <c r="D1131" s="7">
        <v>471474</v>
      </c>
      <c r="E1131" t="s">
        <v>89</v>
      </c>
      <c r="F1131" s="1">
        <v>697930</v>
      </c>
      <c r="G1131" s="1">
        <v>697508</v>
      </c>
      <c r="H1131" t="s">
        <v>37</v>
      </c>
      <c r="I1131" t="s">
        <v>7599</v>
      </c>
      <c r="J1131" s="8"/>
      <c r="K1131" t="s">
        <v>7600</v>
      </c>
      <c r="L1131" t="s">
        <v>7601</v>
      </c>
      <c r="M1131" t="s">
        <v>7602</v>
      </c>
      <c r="N1131" t="s">
        <v>7602</v>
      </c>
      <c r="O1131" s="6" t="s">
        <v>7603</v>
      </c>
      <c r="P1131" s="6" t="s">
        <v>7602</v>
      </c>
      <c r="Q1131" s="6" t="s">
        <v>7601</v>
      </c>
      <c r="R1131" s="9" t="s">
        <v>7604</v>
      </c>
      <c r="S1131" s="8" t="s">
        <v>55</v>
      </c>
      <c r="U1131" s="8"/>
      <c r="V1131" s="26">
        <v>125</v>
      </c>
      <c r="W1131" s="26">
        <v>185</v>
      </c>
      <c r="X1131" s="26">
        <v>140</v>
      </c>
      <c r="Y1131" s="26">
        <v>157</v>
      </c>
      <c r="Z1131" s="26">
        <f t="shared" si="87"/>
        <v>141.26999999999998</v>
      </c>
      <c r="AA1131" s="26">
        <f t="shared" si="87"/>
        <v>185.42349999999999</v>
      </c>
      <c r="AB1131" s="26"/>
      <c r="AC1131" s="26">
        <f t="shared" si="89"/>
        <v>163.34674999999999</v>
      </c>
      <c r="AD1131" s="10">
        <f t="shared" si="90"/>
        <v>1.0933922328329186</v>
      </c>
      <c r="AE1131" s="11">
        <f t="shared" si="88"/>
        <v>0.3923689697800648</v>
      </c>
      <c r="AF1131" s="3"/>
    </row>
    <row r="1132" spans="1:33" x14ac:dyDescent="0.2">
      <c r="A1132" s="6" t="s">
        <v>7605</v>
      </c>
      <c r="C1132" s="1">
        <f t="shared" si="86"/>
        <v>1203</v>
      </c>
      <c r="D1132" s="7">
        <v>-222418</v>
      </c>
      <c r="E1132" t="s">
        <v>149</v>
      </c>
      <c r="F1132" s="1">
        <v>569761</v>
      </c>
      <c r="G1132" s="1">
        <v>570963</v>
      </c>
      <c r="H1132" t="s">
        <v>49</v>
      </c>
      <c r="I1132" t="s">
        <v>7606</v>
      </c>
      <c r="J1132" s="8"/>
      <c r="K1132" t="s">
        <v>7607</v>
      </c>
      <c r="L1132" t="s">
        <v>7608</v>
      </c>
      <c r="M1132" t="s">
        <v>7609</v>
      </c>
      <c r="N1132" t="s">
        <v>7609</v>
      </c>
      <c r="O1132" s="6" t="s">
        <v>7610</v>
      </c>
      <c r="P1132" s="6" t="s">
        <v>7609</v>
      </c>
      <c r="Q1132" s="6" t="s">
        <v>55</v>
      </c>
      <c r="R1132" s="9" t="s">
        <v>7611</v>
      </c>
      <c r="S1132" s="8" t="s">
        <v>55</v>
      </c>
      <c r="U1132" s="8"/>
      <c r="V1132" s="26">
        <v>663</v>
      </c>
      <c r="W1132" s="26">
        <v>765</v>
      </c>
      <c r="X1132" s="26">
        <v>581</v>
      </c>
      <c r="Y1132" s="26">
        <v>649</v>
      </c>
      <c r="Z1132" s="26">
        <f t="shared" si="87"/>
        <v>655.24549999999999</v>
      </c>
      <c r="AA1132" s="26">
        <f t="shared" si="87"/>
        <v>763.48950000000002</v>
      </c>
      <c r="AB1132" s="26"/>
      <c r="AC1132" s="26">
        <f t="shared" si="89"/>
        <v>709.36750000000006</v>
      </c>
      <c r="AD1132" s="10">
        <f t="shared" si="90"/>
        <v>1.0931895555017921</v>
      </c>
      <c r="AE1132" s="11">
        <f t="shared" si="88"/>
        <v>0.22057277562994151</v>
      </c>
      <c r="AF1132" s="3"/>
    </row>
    <row r="1133" spans="1:33" x14ac:dyDescent="0.2">
      <c r="A1133" s="6" t="s">
        <v>7612</v>
      </c>
      <c r="C1133" s="1">
        <f t="shared" si="86"/>
        <v>795</v>
      </c>
      <c r="D1133" s="7">
        <v>-339668</v>
      </c>
      <c r="E1133" t="s">
        <v>66</v>
      </c>
      <c r="F1133" s="1">
        <v>709544</v>
      </c>
      <c r="G1133" s="1">
        <v>710338</v>
      </c>
      <c r="H1133" t="s">
        <v>49</v>
      </c>
      <c r="I1133" t="s">
        <v>7613</v>
      </c>
      <c r="J1133" s="8"/>
      <c r="K1133" t="s">
        <v>7614</v>
      </c>
      <c r="L1133" t="s">
        <v>7615</v>
      </c>
      <c r="M1133" t="s">
        <v>7616</v>
      </c>
      <c r="N1133" t="s">
        <v>7617</v>
      </c>
      <c r="O1133" s="6" t="s">
        <v>7618</v>
      </c>
      <c r="P1133" s="6" t="s">
        <v>7617</v>
      </c>
      <c r="Q1133" s="6" t="s">
        <v>7615</v>
      </c>
      <c r="R1133" s="9" t="s">
        <v>7619</v>
      </c>
      <c r="S1133" s="8" t="s">
        <v>44</v>
      </c>
      <c r="U1133" s="8"/>
      <c r="V1133" s="26">
        <v>93</v>
      </c>
      <c r="W1133" s="26">
        <v>101</v>
      </c>
      <c r="X1133" s="26">
        <v>73</v>
      </c>
      <c r="Y1133" s="26">
        <v>122</v>
      </c>
      <c r="Z1133" s="26">
        <f t="shared" si="87"/>
        <v>88.051500000000004</v>
      </c>
      <c r="AA1133" s="26">
        <f t="shared" si="87"/>
        <v>122.931</v>
      </c>
      <c r="AB1133" s="26"/>
      <c r="AC1133" s="26">
        <f t="shared" si="89"/>
        <v>105.49125000000001</v>
      </c>
      <c r="AD1133" s="10">
        <f t="shared" si="90"/>
        <v>1.0903971332669917</v>
      </c>
      <c r="AE1133" s="11">
        <f t="shared" si="88"/>
        <v>0.48142928535778551</v>
      </c>
      <c r="AF1133" s="3"/>
    </row>
    <row r="1134" spans="1:33" x14ac:dyDescent="0.2">
      <c r="A1134" s="6" t="s">
        <v>7620</v>
      </c>
      <c r="C1134" s="1">
        <f t="shared" si="86"/>
        <v>903</v>
      </c>
      <c r="D1134" s="7">
        <v>-386258</v>
      </c>
      <c r="E1134" t="s">
        <v>676</v>
      </c>
      <c r="F1134" s="1">
        <v>167879</v>
      </c>
      <c r="G1134" s="1">
        <v>168781</v>
      </c>
      <c r="H1134" t="s">
        <v>49</v>
      </c>
      <c r="I1134" t="s">
        <v>7621</v>
      </c>
      <c r="J1134" s="8"/>
      <c r="K1134" t="s">
        <v>7622</v>
      </c>
      <c r="L1134" t="s">
        <v>7623</v>
      </c>
      <c r="M1134" t="s">
        <v>7624</v>
      </c>
      <c r="N1134" t="s">
        <v>7624</v>
      </c>
      <c r="O1134" s="6" t="s">
        <v>7625</v>
      </c>
      <c r="P1134" s="6" t="s">
        <v>7624</v>
      </c>
      <c r="Q1134" s="6" t="s">
        <v>7623</v>
      </c>
      <c r="R1134" s="9" t="s">
        <v>7626</v>
      </c>
      <c r="S1134" s="8" t="s">
        <v>55</v>
      </c>
      <c r="U1134" s="8"/>
      <c r="V1134" s="26">
        <v>33</v>
      </c>
      <c r="W1134" s="26">
        <v>18</v>
      </c>
      <c r="X1134" s="26">
        <v>11</v>
      </c>
      <c r="Y1134" s="26">
        <v>57</v>
      </c>
      <c r="Z1134" s="26">
        <f t="shared" si="87"/>
        <v>23.610500000000002</v>
      </c>
      <c r="AA1134" s="26">
        <f t="shared" si="87"/>
        <v>43.3735</v>
      </c>
      <c r="AB1134" s="26"/>
      <c r="AC1134" s="26">
        <f t="shared" si="89"/>
        <v>33.492000000000004</v>
      </c>
      <c r="AD1134" s="10">
        <f t="shared" si="90"/>
        <v>1.0885422519082042</v>
      </c>
      <c r="AE1134" s="11">
        <f t="shared" si="88"/>
        <v>0.87738527148712897</v>
      </c>
      <c r="AF1134" s="3"/>
    </row>
    <row r="1135" spans="1:33" x14ac:dyDescent="0.2">
      <c r="A1135" s="6" t="s">
        <v>7627</v>
      </c>
      <c r="C1135" s="1">
        <f t="shared" si="86"/>
        <v>498</v>
      </c>
      <c r="D1135" s="7">
        <v>11091</v>
      </c>
      <c r="E1135" t="s">
        <v>328</v>
      </c>
      <c r="F1135" s="1">
        <v>71625</v>
      </c>
      <c r="G1135" s="1">
        <v>72122</v>
      </c>
      <c r="H1135" t="s">
        <v>49</v>
      </c>
      <c r="I1135" t="s">
        <v>7628</v>
      </c>
      <c r="J1135" s="8"/>
      <c r="K1135" t="s">
        <v>7629</v>
      </c>
      <c r="L1135" t="s">
        <v>7630</v>
      </c>
      <c r="M1135" t="s">
        <v>7631</v>
      </c>
      <c r="N1135" t="s">
        <v>7631</v>
      </c>
      <c r="O1135" s="6" t="s">
        <v>7632</v>
      </c>
      <c r="P1135" s="6" t="s">
        <v>7631</v>
      </c>
      <c r="Q1135" s="6" t="s">
        <v>7630</v>
      </c>
      <c r="R1135" s="9" t="s">
        <v>7633</v>
      </c>
      <c r="S1135" s="8" t="s">
        <v>55</v>
      </c>
      <c r="U1135" s="8"/>
      <c r="V1135" s="26">
        <v>172</v>
      </c>
      <c r="W1135" s="26">
        <v>233</v>
      </c>
      <c r="X1135" s="26">
        <v>174</v>
      </c>
      <c r="Y1135" s="26">
        <v>199</v>
      </c>
      <c r="Z1135" s="26">
        <f t="shared" si="87"/>
        <v>183.65699999999998</v>
      </c>
      <c r="AA1135" s="26">
        <f t="shared" si="87"/>
        <v>234.0145</v>
      </c>
      <c r="AB1135" s="26"/>
      <c r="AC1135" s="26">
        <f t="shared" si="89"/>
        <v>208.83574999999999</v>
      </c>
      <c r="AD1135" s="10">
        <f t="shared" si="90"/>
        <v>1.0873464641868524</v>
      </c>
      <c r="AE1135" s="11">
        <f t="shared" si="88"/>
        <v>0.34958404004954696</v>
      </c>
      <c r="AF1135" s="3"/>
    </row>
    <row r="1136" spans="1:33" x14ac:dyDescent="0.2">
      <c r="A1136" s="6" t="s">
        <v>7634</v>
      </c>
      <c r="C1136" s="1">
        <f t="shared" si="86"/>
        <v>900</v>
      </c>
      <c r="D1136" s="7">
        <v>-167158</v>
      </c>
      <c r="E1136" t="s">
        <v>141</v>
      </c>
      <c r="F1136" s="1">
        <v>91011</v>
      </c>
      <c r="G1136" s="1">
        <v>90112</v>
      </c>
      <c r="H1136" t="s">
        <v>37</v>
      </c>
      <c r="I1136" t="s">
        <v>7635</v>
      </c>
      <c r="J1136" s="8"/>
      <c r="K1136" t="s">
        <v>7636</v>
      </c>
      <c r="L1136" t="s">
        <v>7637</v>
      </c>
      <c r="M1136" t="s">
        <v>7638</v>
      </c>
      <c r="N1136" t="s">
        <v>7638</v>
      </c>
      <c r="O1136" s="6" t="s">
        <v>7639</v>
      </c>
      <c r="P1136" s="6" t="s">
        <v>7638</v>
      </c>
      <c r="Q1136" s="6" t="s">
        <v>7637</v>
      </c>
      <c r="R1136" s="9" t="s">
        <v>7640</v>
      </c>
      <c r="S1136" s="8" t="s">
        <v>55</v>
      </c>
      <c r="U1136" s="8"/>
      <c r="V1136" s="26">
        <v>343</v>
      </c>
      <c r="W1136" s="26">
        <v>455</v>
      </c>
      <c r="X1136" s="26">
        <v>295</v>
      </c>
      <c r="Y1136" s="26">
        <v>305</v>
      </c>
      <c r="Z1136" s="26">
        <f t="shared" si="87"/>
        <v>336.3725</v>
      </c>
      <c r="AA1136" s="26">
        <f t="shared" si="87"/>
        <v>407.07749999999999</v>
      </c>
      <c r="AB1136" s="26"/>
      <c r="AC1136" s="26">
        <f t="shared" si="89"/>
        <v>371.72500000000002</v>
      </c>
      <c r="AD1136" s="10">
        <f t="shared" si="90"/>
        <v>1.0854371572852641</v>
      </c>
      <c r="AE1136" s="11">
        <f t="shared" si="88"/>
        <v>0.2752437195425626</v>
      </c>
      <c r="AF1136" s="3"/>
    </row>
    <row r="1137" spans="1:33" x14ac:dyDescent="0.2">
      <c r="A1137" s="6" t="s">
        <v>7641</v>
      </c>
      <c r="C1137" s="1">
        <f t="shared" si="86"/>
        <v>1170</v>
      </c>
      <c r="D1137" s="7">
        <v>642342</v>
      </c>
      <c r="E1137" t="s">
        <v>89</v>
      </c>
      <c r="F1137" s="1">
        <v>868002</v>
      </c>
      <c r="G1137" s="1">
        <v>869171</v>
      </c>
      <c r="H1137" t="s">
        <v>49</v>
      </c>
      <c r="I1137" t="s">
        <v>7642</v>
      </c>
      <c r="J1137" s="8"/>
      <c r="K1137" t="s">
        <v>7643</v>
      </c>
      <c r="L1137" t="s">
        <v>7644</v>
      </c>
      <c r="M1137" t="s">
        <v>7645</v>
      </c>
      <c r="N1137" t="s">
        <v>7645</v>
      </c>
      <c r="O1137" s="6" t="s">
        <v>7646</v>
      </c>
      <c r="P1137" s="6" t="s">
        <v>7645</v>
      </c>
      <c r="Q1137" s="6" t="s">
        <v>55</v>
      </c>
      <c r="R1137" s="9" t="s">
        <v>7647</v>
      </c>
      <c r="S1137" s="8" t="s">
        <v>55</v>
      </c>
      <c r="U1137" s="8"/>
      <c r="V1137" s="26">
        <v>525</v>
      </c>
      <c r="W1137" s="26">
        <v>629</v>
      </c>
      <c r="X1137" s="26">
        <v>368</v>
      </c>
      <c r="Y1137" s="26">
        <v>408</v>
      </c>
      <c r="Z1137" s="26">
        <f t="shared" si="87"/>
        <v>467.92399999999998</v>
      </c>
      <c r="AA1137" s="26">
        <f t="shared" si="87"/>
        <v>554.38400000000001</v>
      </c>
      <c r="AB1137" s="26"/>
      <c r="AC1137" s="26">
        <f t="shared" si="89"/>
        <v>511.154</v>
      </c>
      <c r="AD1137" s="10">
        <f t="shared" si="90"/>
        <v>1.0852028751932545</v>
      </c>
      <c r="AE1137" s="11">
        <f t="shared" si="88"/>
        <v>0.24461139368027099</v>
      </c>
      <c r="AF1137" s="3"/>
    </row>
    <row r="1138" spans="1:33" x14ac:dyDescent="0.2">
      <c r="A1138" s="6" t="s">
        <v>7648</v>
      </c>
      <c r="B1138" t="s">
        <v>7649</v>
      </c>
      <c r="C1138" s="1">
        <f t="shared" si="86"/>
        <v>768</v>
      </c>
      <c r="D1138" s="15">
        <v>-42267</v>
      </c>
      <c r="E1138" t="s">
        <v>36</v>
      </c>
      <c r="F1138" s="1">
        <v>380268</v>
      </c>
      <c r="G1138" s="1">
        <v>379501</v>
      </c>
      <c r="H1138" t="s">
        <v>37</v>
      </c>
      <c r="I1138" t="s">
        <v>7650</v>
      </c>
      <c r="J1138" s="8"/>
      <c r="K1138" t="s">
        <v>7651</v>
      </c>
      <c r="L1138" t="s">
        <v>7649</v>
      </c>
      <c r="O1138" s="16" t="s">
        <v>7652</v>
      </c>
      <c r="P1138" s="6" t="s">
        <v>7653</v>
      </c>
      <c r="Q1138" s="6" t="s">
        <v>7649</v>
      </c>
      <c r="R1138" s="9" t="s">
        <v>7654</v>
      </c>
      <c r="S1138" s="8" t="s">
        <v>44</v>
      </c>
      <c r="U1138" s="8"/>
      <c r="V1138" s="26">
        <v>278</v>
      </c>
      <c r="W1138" s="26">
        <v>340</v>
      </c>
      <c r="X1138" s="26">
        <v>276</v>
      </c>
      <c r="Y1138" s="26">
        <v>320</v>
      </c>
      <c r="Z1138" s="26">
        <f t="shared" si="87"/>
        <v>293.31799999999998</v>
      </c>
      <c r="AA1138" s="26">
        <f t="shared" si="87"/>
        <v>358.36</v>
      </c>
      <c r="AB1138" s="26"/>
      <c r="AC1138" s="26">
        <f t="shared" si="89"/>
        <v>325.839</v>
      </c>
      <c r="AD1138" s="10">
        <f t="shared" si="90"/>
        <v>1.0822115201718987</v>
      </c>
      <c r="AE1138" s="11">
        <f t="shared" si="88"/>
        <v>0.2889440058848422</v>
      </c>
      <c r="AF1138" s="3"/>
      <c r="AG1138" s="2">
        <v>0</v>
      </c>
    </row>
    <row r="1139" spans="1:33" x14ac:dyDescent="0.2">
      <c r="A1139" s="6" t="s">
        <v>7655</v>
      </c>
      <c r="C1139" s="1">
        <f t="shared" si="86"/>
        <v>1401</v>
      </c>
      <c r="D1139" s="7">
        <v>-123719</v>
      </c>
      <c r="E1139" t="s">
        <v>48</v>
      </c>
      <c r="F1139" s="1">
        <v>92958</v>
      </c>
      <c r="G1139" s="1">
        <v>94358</v>
      </c>
      <c r="H1139" t="s">
        <v>49</v>
      </c>
      <c r="I1139" t="s">
        <v>7656</v>
      </c>
      <c r="J1139" s="8"/>
      <c r="K1139" t="s">
        <v>7657</v>
      </c>
      <c r="M1139" t="s">
        <v>7658</v>
      </c>
      <c r="N1139" t="s">
        <v>7658</v>
      </c>
      <c r="O1139" s="6" t="s">
        <v>7659</v>
      </c>
      <c r="P1139" s="6" t="s">
        <v>7658</v>
      </c>
      <c r="Q1139" s="6" t="s">
        <v>7660</v>
      </c>
      <c r="R1139" s="9" t="s">
        <v>7661</v>
      </c>
      <c r="S1139" s="8" t="s">
        <v>55</v>
      </c>
      <c r="U1139" s="8"/>
      <c r="V1139" s="26">
        <v>2</v>
      </c>
      <c r="W1139" s="26">
        <v>9</v>
      </c>
      <c r="X1139" s="26">
        <v>0</v>
      </c>
      <c r="Y1139" s="26">
        <v>8</v>
      </c>
      <c r="Z1139" s="26">
        <f t="shared" si="87"/>
        <v>2</v>
      </c>
      <c r="AA1139" s="26">
        <f t="shared" si="87"/>
        <v>10.184000000000001</v>
      </c>
      <c r="AB1139" s="26"/>
      <c r="AC1139" s="26">
        <f t="shared" si="89"/>
        <v>6.0920000000000005</v>
      </c>
      <c r="AD1139" s="10">
        <f t="shared" si="90"/>
        <v>1.0802277646631193</v>
      </c>
      <c r="AE1139" s="11">
        <f t="shared" si="88"/>
        <v>2.3482324192392712</v>
      </c>
      <c r="AF1139" s="3"/>
    </row>
    <row r="1140" spans="1:33" x14ac:dyDescent="0.2">
      <c r="A1140" s="6" t="s">
        <v>7662</v>
      </c>
      <c r="C1140" s="1">
        <f t="shared" si="86"/>
        <v>1035</v>
      </c>
      <c r="D1140" s="7">
        <v>-69019</v>
      </c>
      <c r="E1140" t="s">
        <v>66</v>
      </c>
      <c r="F1140" s="1">
        <v>981107</v>
      </c>
      <c r="G1140" s="1">
        <v>980073</v>
      </c>
      <c r="H1140" t="s">
        <v>37</v>
      </c>
      <c r="I1140" t="s">
        <v>7663</v>
      </c>
      <c r="J1140" s="8"/>
      <c r="K1140" t="s">
        <v>7664</v>
      </c>
      <c r="L1140" t="s">
        <v>7665</v>
      </c>
      <c r="M1140" t="s">
        <v>7666</v>
      </c>
      <c r="N1140" t="s">
        <v>7666</v>
      </c>
      <c r="O1140" s="6" t="s">
        <v>7667</v>
      </c>
      <c r="P1140" s="6" t="s">
        <v>7666</v>
      </c>
      <c r="Q1140" s="6" t="s">
        <v>7665</v>
      </c>
      <c r="R1140" s="9" t="s">
        <v>7668</v>
      </c>
      <c r="S1140" s="8" t="s">
        <v>55</v>
      </c>
      <c r="U1140" s="8"/>
      <c r="V1140" s="26">
        <v>23</v>
      </c>
      <c r="W1140" s="26">
        <v>51</v>
      </c>
      <c r="X1140" s="26">
        <v>18</v>
      </c>
      <c r="Y1140" s="26">
        <v>26</v>
      </c>
      <c r="Z1140" s="26">
        <f t="shared" si="87"/>
        <v>22.499000000000002</v>
      </c>
      <c r="AA1140" s="26">
        <f t="shared" si="87"/>
        <v>41.722999999999999</v>
      </c>
      <c r="AB1140" s="26"/>
      <c r="AC1140" s="26">
        <f t="shared" si="89"/>
        <v>32.111000000000004</v>
      </c>
      <c r="AD1140" s="10">
        <f t="shared" si="90"/>
        <v>1.079878034823361</v>
      </c>
      <c r="AE1140" s="11">
        <f t="shared" si="88"/>
        <v>0.89098201514429398</v>
      </c>
      <c r="AF1140" s="3"/>
    </row>
    <row r="1141" spans="1:33" x14ac:dyDescent="0.2">
      <c r="A1141" s="6" t="s">
        <v>7669</v>
      </c>
      <c r="C1141" s="1">
        <f t="shared" si="86"/>
        <v>2736</v>
      </c>
      <c r="D1141" s="7">
        <v>-25738</v>
      </c>
      <c r="E1141" t="s">
        <v>676</v>
      </c>
      <c r="F1141" s="1">
        <v>530217</v>
      </c>
      <c r="G1141" s="1">
        <v>527482</v>
      </c>
      <c r="H1141" t="s">
        <v>37</v>
      </c>
      <c r="I1141" t="s">
        <v>7670</v>
      </c>
      <c r="J1141" s="8"/>
      <c r="K1141" t="s">
        <v>7671</v>
      </c>
      <c r="L1141" t="s">
        <v>7672</v>
      </c>
      <c r="M1141" t="s">
        <v>7673</v>
      </c>
      <c r="N1141" t="s">
        <v>7673</v>
      </c>
      <c r="O1141" s="6" t="s">
        <v>7674</v>
      </c>
      <c r="P1141" s="6" t="s">
        <v>7673</v>
      </c>
      <c r="Q1141" s="6" t="s">
        <v>7672</v>
      </c>
      <c r="R1141" s="9" t="s">
        <v>7675</v>
      </c>
      <c r="S1141" s="8" t="s">
        <v>55</v>
      </c>
      <c r="U1141" s="8"/>
      <c r="V1141" s="26">
        <v>1118</v>
      </c>
      <c r="W1141" s="26">
        <v>1295</v>
      </c>
      <c r="X1141" s="26">
        <v>1033</v>
      </c>
      <c r="Y1141" s="26">
        <v>1095</v>
      </c>
      <c r="Z1141" s="26">
        <f t="shared" si="87"/>
        <v>1133.8315</v>
      </c>
      <c r="AA1141" s="26">
        <f t="shared" si="87"/>
        <v>1289.6224999999999</v>
      </c>
      <c r="AB1141" s="26"/>
      <c r="AC1141" s="26">
        <f t="shared" si="89"/>
        <v>1211.7269999999999</v>
      </c>
      <c r="AD1141" s="10">
        <f t="shared" si="90"/>
        <v>1.078154762354649</v>
      </c>
      <c r="AE1141" s="11">
        <f t="shared" si="88"/>
        <v>0.18574256420495694</v>
      </c>
      <c r="AF1141" s="3"/>
    </row>
    <row r="1142" spans="1:33" x14ac:dyDescent="0.2">
      <c r="A1142" s="6" t="s">
        <v>7676</v>
      </c>
      <c r="C1142" s="1">
        <f t="shared" si="86"/>
        <v>1113</v>
      </c>
      <c r="D1142" s="7">
        <v>211061</v>
      </c>
      <c r="E1142" t="s">
        <v>48</v>
      </c>
      <c r="F1142" s="1">
        <v>428994</v>
      </c>
      <c r="G1142" s="1">
        <v>427882</v>
      </c>
      <c r="H1142" t="s">
        <v>37</v>
      </c>
      <c r="I1142" t="s">
        <v>7677</v>
      </c>
      <c r="J1142" s="8"/>
      <c r="K1142" t="s">
        <v>7678</v>
      </c>
      <c r="L1142" t="s">
        <v>7679</v>
      </c>
      <c r="M1142" t="s">
        <v>7680</v>
      </c>
      <c r="N1142" t="s">
        <v>7680</v>
      </c>
      <c r="O1142" s="6" t="s">
        <v>7681</v>
      </c>
      <c r="P1142" s="6" t="s">
        <v>7680</v>
      </c>
      <c r="Q1142" s="6" t="s">
        <v>7679</v>
      </c>
      <c r="R1142" s="9" t="s">
        <v>7682</v>
      </c>
      <c r="S1142" s="8" t="s">
        <v>55</v>
      </c>
      <c r="U1142" s="8"/>
      <c r="V1142" s="26">
        <v>103</v>
      </c>
      <c r="W1142" s="26">
        <v>162</v>
      </c>
      <c r="X1142" s="26">
        <v>105</v>
      </c>
      <c r="Y1142" s="26">
        <v>115</v>
      </c>
      <c r="Z1142" s="26">
        <f t="shared" si="87"/>
        <v>110.8275</v>
      </c>
      <c r="AA1142" s="26">
        <f t="shared" si="87"/>
        <v>149.33249999999998</v>
      </c>
      <c r="AB1142" s="26"/>
      <c r="AC1142" s="26">
        <f t="shared" si="89"/>
        <v>130.07999999999998</v>
      </c>
      <c r="AD1142" s="10">
        <f t="shared" si="90"/>
        <v>1.0780724349163204</v>
      </c>
      <c r="AE1142" s="11">
        <f t="shared" si="88"/>
        <v>0.43021227420921671</v>
      </c>
      <c r="AF1142" s="3"/>
    </row>
    <row r="1143" spans="1:33" x14ac:dyDescent="0.2">
      <c r="A1143" s="6" t="s">
        <v>7683</v>
      </c>
      <c r="C1143" s="1">
        <f t="shared" si="86"/>
        <v>903</v>
      </c>
      <c r="D1143" s="7">
        <v>411701</v>
      </c>
      <c r="E1143" t="s">
        <v>89</v>
      </c>
      <c r="F1143" s="1">
        <v>638397</v>
      </c>
      <c r="G1143" s="1">
        <v>637495</v>
      </c>
      <c r="H1143" t="s">
        <v>37</v>
      </c>
      <c r="I1143" t="s">
        <v>7684</v>
      </c>
      <c r="J1143" s="8"/>
      <c r="K1143" t="s">
        <v>7685</v>
      </c>
      <c r="L1143" t="s">
        <v>7686</v>
      </c>
      <c r="M1143" t="s">
        <v>7687</v>
      </c>
      <c r="N1143" t="s">
        <v>7687</v>
      </c>
      <c r="O1143" s="6" t="s">
        <v>7688</v>
      </c>
      <c r="P1143" s="6" t="s">
        <v>7687</v>
      </c>
      <c r="Q1143" s="6" t="s">
        <v>7686</v>
      </c>
      <c r="R1143" s="9" t="s">
        <v>7689</v>
      </c>
      <c r="S1143" s="8" t="s">
        <v>55</v>
      </c>
      <c r="U1143" s="8"/>
      <c r="V1143" s="26">
        <v>8</v>
      </c>
      <c r="W1143" s="26">
        <v>49</v>
      </c>
      <c r="X1143" s="26">
        <v>31</v>
      </c>
      <c r="Y1143" s="26">
        <v>27</v>
      </c>
      <c r="Z1143" s="26">
        <f t="shared" si="87"/>
        <v>22.220500000000001</v>
      </c>
      <c r="AA1143" s="26">
        <f t="shared" si="87"/>
        <v>41.308500000000002</v>
      </c>
      <c r="AB1143" s="26"/>
      <c r="AC1143" s="26">
        <f t="shared" si="89"/>
        <v>31.764500000000002</v>
      </c>
      <c r="AD1143" s="10">
        <f t="shared" si="90"/>
        <v>1.0776775893562307</v>
      </c>
      <c r="AE1143" s="11">
        <f t="shared" si="88"/>
        <v>0.89454739355552182</v>
      </c>
      <c r="AF1143" s="3"/>
    </row>
    <row r="1144" spans="1:33" x14ac:dyDescent="0.2">
      <c r="A1144" s="6" t="s">
        <v>7690</v>
      </c>
      <c r="C1144" s="1">
        <f t="shared" si="86"/>
        <v>1347</v>
      </c>
      <c r="D1144" s="7">
        <v>521580</v>
      </c>
      <c r="E1144" t="s">
        <v>328</v>
      </c>
      <c r="F1144" s="1">
        <v>583036</v>
      </c>
      <c r="G1144" s="1">
        <v>581690</v>
      </c>
      <c r="H1144" t="s">
        <v>37</v>
      </c>
      <c r="I1144" t="s">
        <v>7691</v>
      </c>
      <c r="J1144" s="8"/>
      <c r="K1144" t="s">
        <v>7692</v>
      </c>
      <c r="L1144" t="s">
        <v>7693</v>
      </c>
      <c r="M1144" t="s">
        <v>7694</v>
      </c>
      <c r="N1144" t="s">
        <v>7694</v>
      </c>
      <c r="O1144" s="6" t="s">
        <v>7695</v>
      </c>
      <c r="P1144" s="6" t="s">
        <v>7694</v>
      </c>
      <c r="Q1144" s="6" t="s">
        <v>7693</v>
      </c>
      <c r="R1144" s="9" t="s">
        <v>7696</v>
      </c>
      <c r="S1144" s="8" t="s">
        <v>55</v>
      </c>
      <c r="U1144" s="8"/>
      <c r="V1144" s="26">
        <v>211</v>
      </c>
      <c r="W1144" s="26">
        <v>285</v>
      </c>
      <c r="X1144" s="26">
        <v>214</v>
      </c>
      <c r="Y1144" s="26">
        <v>235</v>
      </c>
      <c r="Z1144" s="26">
        <f t="shared" si="87"/>
        <v>225.37700000000001</v>
      </c>
      <c r="AA1144" s="26">
        <f t="shared" si="87"/>
        <v>281.09249999999997</v>
      </c>
      <c r="AB1144" s="26"/>
      <c r="AC1144" s="26">
        <f t="shared" si="89"/>
        <v>253.23474999999999</v>
      </c>
      <c r="AD1144" s="10">
        <f t="shared" si="90"/>
        <v>1.0767310177236671</v>
      </c>
      <c r="AE1144" s="11">
        <f t="shared" si="88"/>
        <v>0.31870466658867197</v>
      </c>
      <c r="AF1144" s="3"/>
      <c r="AG1144" s="2">
        <v>0</v>
      </c>
    </row>
    <row r="1145" spans="1:33" x14ac:dyDescent="0.2">
      <c r="A1145" s="6" t="s">
        <v>7697</v>
      </c>
      <c r="C1145" s="1">
        <f t="shared" si="86"/>
        <v>1380</v>
      </c>
      <c r="D1145" s="7">
        <v>20868</v>
      </c>
      <c r="E1145" t="s">
        <v>66</v>
      </c>
      <c r="F1145" s="1">
        <v>1071166</v>
      </c>
      <c r="G1145" s="1">
        <v>1069787</v>
      </c>
      <c r="H1145" t="s">
        <v>37</v>
      </c>
      <c r="I1145" t="s">
        <v>7698</v>
      </c>
      <c r="J1145" s="8" t="s">
        <v>45</v>
      </c>
      <c r="K1145" t="s">
        <v>7699</v>
      </c>
      <c r="L1145" t="s">
        <v>7700</v>
      </c>
      <c r="M1145" t="s">
        <v>7701</v>
      </c>
      <c r="N1145" t="s">
        <v>7701</v>
      </c>
      <c r="O1145" s="6" t="s">
        <v>7702</v>
      </c>
      <c r="P1145" s="6" t="s">
        <v>7701</v>
      </c>
      <c r="Q1145" s="6" t="s">
        <v>7700</v>
      </c>
      <c r="R1145" s="9" t="s">
        <v>7703</v>
      </c>
      <c r="S1145" s="8" t="s">
        <v>44</v>
      </c>
      <c r="U1145" s="8"/>
      <c r="V1145" s="26">
        <v>714</v>
      </c>
      <c r="W1145" s="26">
        <v>805</v>
      </c>
      <c r="X1145" s="26">
        <v>504</v>
      </c>
      <c r="Y1145" s="26">
        <v>579</v>
      </c>
      <c r="Z1145" s="26">
        <f t="shared" si="87"/>
        <v>637.97199999999998</v>
      </c>
      <c r="AA1145" s="26">
        <f t="shared" si="87"/>
        <v>742.50450000000001</v>
      </c>
      <c r="AB1145" s="26"/>
      <c r="AC1145" s="26">
        <f t="shared" si="89"/>
        <v>690.23824999999999</v>
      </c>
      <c r="AD1145" s="10">
        <f t="shared" si="90"/>
        <v>1.0753912050968735</v>
      </c>
      <c r="AE1145" s="11">
        <f t="shared" si="88"/>
        <v>0.21890666266230613</v>
      </c>
      <c r="AF1145" s="3"/>
    </row>
    <row r="1146" spans="1:33" x14ac:dyDescent="0.2">
      <c r="A1146" s="6" t="s">
        <v>7704</v>
      </c>
      <c r="C1146" s="1">
        <f t="shared" si="86"/>
        <v>330</v>
      </c>
      <c r="D1146" s="7">
        <v>-37206</v>
      </c>
      <c r="E1146" t="s">
        <v>149</v>
      </c>
      <c r="F1146" s="1">
        <v>755409</v>
      </c>
      <c r="G1146" s="1">
        <v>755738</v>
      </c>
      <c r="H1146" t="s">
        <v>49</v>
      </c>
      <c r="I1146" t="s">
        <v>7705</v>
      </c>
      <c r="J1146" s="8"/>
      <c r="K1146" t="s">
        <v>7706</v>
      </c>
      <c r="L1146" t="s">
        <v>7707</v>
      </c>
      <c r="M1146" t="s">
        <v>7708</v>
      </c>
      <c r="N1146" t="s">
        <v>7708</v>
      </c>
      <c r="O1146" s="6" t="s">
        <v>7709</v>
      </c>
      <c r="P1146" s="6" t="s">
        <v>7708</v>
      </c>
      <c r="Q1146" s="6" t="s">
        <v>7707</v>
      </c>
      <c r="R1146" s="9" t="s">
        <v>7710</v>
      </c>
      <c r="S1146" s="8" t="s">
        <v>55</v>
      </c>
      <c r="U1146" s="8"/>
      <c r="V1146" s="26">
        <v>1701</v>
      </c>
      <c r="W1146" s="26">
        <v>2069</v>
      </c>
      <c r="X1146" s="26">
        <v>1675</v>
      </c>
      <c r="Y1146" s="26">
        <v>1645</v>
      </c>
      <c r="Z1146" s="26">
        <f t="shared" si="87"/>
        <v>1781.9625000000001</v>
      </c>
      <c r="AA1146" s="26">
        <f t="shared" si="87"/>
        <v>1998.6475</v>
      </c>
      <c r="AB1146" s="26"/>
      <c r="AC1146" s="26">
        <f t="shared" si="89"/>
        <v>1890.3050000000001</v>
      </c>
      <c r="AD1146" s="10">
        <f t="shared" si="90"/>
        <v>1.072734901203743</v>
      </c>
      <c r="AE1146" s="11">
        <f t="shared" si="88"/>
        <v>0.16555707065117412</v>
      </c>
      <c r="AF1146" s="3"/>
    </row>
    <row r="1147" spans="1:33" x14ac:dyDescent="0.2">
      <c r="A1147" s="6" t="s">
        <v>7711</v>
      </c>
      <c r="C1147" s="1">
        <f t="shared" si="86"/>
        <v>837</v>
      </c>
      <c r="D1147" s="7">
        <v>-529370</v>
      </c>
      <c r="E1147" t="s">
        <v>149</v>
      </c>
      <c r="F1147" s="1">
        <v>262992</v>
      </c>
      <c r="G1147" s="1">
        <v>263828</v>
      </c>
      <c r="H1147" t="s">
        <v>49</v>
      </c>
      <c r="I1147" t="s">
        <v>7712</v>
      </c>
      <c r="J1147" s="8"/>
      <c r="K1147" t="s">
        <v>7713</v>
      </c>
      <c r="L1147" t="s">
        <v>7714</v>
      </c>
      <c r="M1147" t="s">
        <v>7715</v>
      </c>
      <c r="N1147" t="s">
        <v>7715</v>
      </c>
      <c r="O1147" s="6" t="s">
        <v>7716</v>
      </c>
      <c r="P1147" s="6" t="s">
        <v>7715</v>
      </c>
      <c r="Q1147" s="6" t="s">
        <v>7714</v>
      </c>
      <c r="R1147" s="9" t="s">
        <v>7717</v>
      </c>
      <c r="S1147" s="8" t="s">
        <v>55</v>
      </c>
      <c r="U1147" s="8"/>
      <c r="V1147" s="26">
        <v>60</v>
      </c>
      <c r="W1147" s="26">
        <v>95</v>
      </c>
      <c r="X1147" s="26">
        <v>77</v>
      </c>
      <c r="Y1147" s="26">
        <v>97</v>
      </c>
      <c r="Z1147" s="26">
        <f t="shared" si="87"/>
        <v>73.773499999999999</v>
      </c>
      <c r="AA1147" s="26">
        <f t="shared" si="87"/>
        <v>105.29349999999999</v>
      </c>
      <c r="AB1147" s="26"/>
      <c r="AC1147" s="26">
        <f t="shared" si="89"/>
        <v>89.533500000000004</v>
      </c>
      <c r="AD1147" s="10">
        <f t="shared" si="90"/>
        <v>1.0716936285819036</v>
      </c>
      <c r="AE1147" s="11">
        <f t="shared" si="88"/>
        <v>0.51324179090033706</v>
      </c>
      <c r="AF1147" s="3"/>
    </row>
    <row r="1148" spans="1:33" x14ac:dyDescent="0.2">
      <c r="A1148" s="6" t="s">
        <v>7718</v>
      </c>
      <c r="C1148" s="1">
        <f t="shared" si="86"/>
        <v>3777</v>
      </c>
      <c r="D1148" s="7">
        <v>41980</v>
      </c>
      <c r="E1148" t="s">
        <v>89</v>
      </c>
      <c r="F1148" s="1">
        <v>270113</v>
      </c>
      <c r="G1148" s="1">
        <v>266337</v>
      </c>
      <c r="H1148" t="s">
        <v>37</v>
      </c>
      <c r="I1148" t="s">
        <v>7719</v>
      </c>
      <c r="J1148" s="8"/>
      <c r="K1148" t="s">
        <v>7720</v>
      </c>
      <c r="L1148" t="s">
        <v>7721</v>
      </c>
      <c r="M1148" t="s">
        <v>7722</v>
      </c>
      <c r="N1148" t="s">
        <v>7722</v>
      </c>
      <c r="O1148" s="6" t="s">
        <v>7723</v>
      </c>
      <c r="P1148" s="6" t="s">
        <v>7722</v>
      </c>
      <c r="Q1148" s="6" t="s">
        <v>7721</v>
      </c>
      <c r="R1148" s="9" t="s">
        <v>7724</v>
      </c>
      <c r="S1148" s="8" t="s">
        <v>55</v>
      </c>
      <c r="U1148" s="8"/>
      <c r="V1148" s="26">
        <v>12</v>
      </c>
      <c r="W1148" s="26">
        <v>40</v>
      </c>
      <c r="X1148" s="26">
        <v>20</v>
      </c>
      <c r="Y1148" s="26">
        <v>25</v>
      </c>
      <c r="Z1148" s="26">
        <f t="shared" si="87"/>
        <v>18.11</v>
      </c>
      <c r="AA1148" s="26">
        <f t="shared" si="87"/>
        <v>35.637500000000003</v>
      </c>
      <c r="AB1148" s="26"/>
      <c r="AC1148" s="26">
        <f t="shared" si="89"/>
        <v>26.873750000000001</v>
      </c>
      <c r="AD1148" s="10">
        <f t="shared" si="90"/>
        <v>1.0714235240642724</v>
      </c>
      <c r="AE1148" s="11">
        <f t="shared" si="88"/>
        <v>0.97660958787514729</v>
      </c>
      <c r="AF1148" s="3"/>
    </row>
    <row r="1149" spans="1:33" x14ac:dyDescent="0.2">
      <c r="A1149" s="6" t="s">
        <v>7725</v>
      </c>
      <c r="C1149" s="1">
        <f t="shared" si="86"/>
        <v>2322</v>
      </c>
      <c r="D1149" s="7">
        <v>35437</v>
      </c>
      <c r="E1149" t="s">
        <v>66</v>
      </c>
      <c r="F1149" s="1">
        <v>1083885</v>
      </c>
      <c r="G1149" s="1">
        <v>1086206</v>
      </c>
      <c r="H1149" t="s">
        <v>49</v>
      </c>
      <c r="I1149" t="s">
        <v>7726</v>
      </c>
      <c r="J1149" s="8"/>
      <c r="K1149" t="s">
        <v>7727</v>
      </c>
      <c r="L1149" t="s">
        <v>7728</v>
      </c>
      <c r="M1149" t="s">
        <v>7729</v>
      </c>
      <c r="N1149" t="s">
        <v>7729</v>
      </c>
      <c r="O1149" s="6" t="s">
        <v>7730</v>
      </c>
      <c r="P1149" s="6" t="s">
        <v>7729</v>
      </c>
      <c r="Q1149" s="6" t="s">
        <v>7728</v>
      </c>
      <c r="R1149" s="9" t="s">
        <v>7731</v>
      </c>
      <c r="S1149" s="8" t="s">
        <v>55</v>
      </c>
      <c r="U1149" s="8"/>
      <c r="V1149" s="26">
        <v>3157</v>
      </c>
      <c r="W1149" s="26">
        <v>3554</v>
      </c>
      <c r="X1149" s="26">
        <v>3059</v>
      </c>
      <c r="Y1149" s="26">
        <v>3162</v>
      </c>
      <c r="Z1149" s="26">
        <f t="shared" si="87"/>
        <v>3278.7745</v>
      </c>
      <c r="AA1149" s="26">
        <f t="shared" si="87"/>
        <v>3629.3510000000001</v>
      </c>
      <c r="AB1149" s="26"/>
      <c r="AC1149" s="26">
        <f t="shared" si="89"/>
        <v>3454.0627500000001</v>
      </c>
      <c r="AD1149" s="10">
        <f t="shared" si="90"/>
        <v>1.0712409799450093</v>
      </c>
      <c r="AE1149" s="11">
        <f t="shared" si="88"/>
        <v>0.14655490598768534</v>
      </c>
      <c r="AF1149" s="3"/>
    </row>
    <row r="1150" spans="1:33" x14ac:dyDescent="0.2">
      <c r="A1150" s="6" t="s">
        <v>7732</v>
      </c>
      <c r="C1150" s="1">
        <f t="shared" si="86"/>
        <v>1926</v>
      </c>
      <c r="D1150" s="7">
        <v>90899</v>
      </c>
      <c r="E1150" t="s">
        <v>58</v>
      </c>
      <c r="F1150" s="1">
        <v>169167</v>
      </c>
      <c r="G1150" s="1">
        <v>167242</v>
      </c>
      <c r="H1150" t="s">
        <v>37</v>
      </c>
      <c r="I1150" t="s">
        <v>7733</v>
      </c>
      <c r="J1150" s="8"/>
      <c r="K1150" t="s">
        <v>7734</v>
      </c>
      <c r="L1150" t="s">
        <v>7735</v>
      </c>
      <c r="M1150" t="s">
        <v>7735</v>
      </c>
      <c r="N1150" t="s">
        <v>7735</v>
      </c>
      <c r="O1150" s="6" t="s">
        <v>7736</v>
      </c>
      <c r="P1150" s="6" t="s">
        <v>7735</v>
      </c>
      <c r="Q1150" s="6" t="s">
        <v>55</v>
      </c>
      <c r="R1150" s="9" t="s">
        <v>7737</v>
      </c>
      <c r="S1150" s="8" t="s">
        <v>55</v>
      </c>
      <c r="U1150" s="8"/>
      <c r="V1150" s="26">
        <v>2215</v>
      </c>
      <c r="W1150" s="26">
        <v>2761</v>
      </c>
      <c r="X1150" s="26">
        <v>2318</v>
      </c>
      <c r="Y1150" s="26">
        <v>2198</v>
      </c>
      <c r="Z1150" s="26">
        <f t="shared" si="87"/>
        <v>2396.1489999999999</v>
      </c>
      <c r="AA1150" s="26">
        <f t="shared" si="87"/>
        <v>2668.4290000000001</v>
      </c>
      <c r="AB1150" s="26"/>
      <c r="AC1150" s="26">
        <f t="shared" si="89"/>
        <v>2532.2889999999998</v>
      </c>
      <c r="AD1150" s="10">
        <f t="shared" si="90"/>
        <v>1.0708483049542523</v>
      </c>
      <c r="AE1150" s="11">
        <f t="shared" si="88"/>
        <v>0.15527300326763926</v>
      </c>
      <c r="AF1150" s="3"/>
    </row>
    <row r="1151" spans="1:33" x14ac:dyDescent="0.2">
      <c r="A1151" s="6" t="s">
        <v>7738</v>
      </c>
      <c r="C1151" s="1">
        <f t="shared" si="86"/>
        <v>960</v>
      </c>
      <c r="D1151" s="7">
        <v>-107124</v>
      </c>
      <c r="E1151" t="s">
        <v>149</v>
      </c>
      <c r="F1151" s="1">
        <v>686135</v>
      </c>
      <c r="G1151" s="1">
        <v>685176</v>
      </c>
      <c r="H1151" t="s">
        <v>37</v>
      </c>
      <c r="I1151" t="s">
        <v>7739</v>
      </c>
      <c r="J1151" s="8"/>
      <c r="K1151" t="s">
        <v>7740</v>
      </c>
      <c r="L1151" t="s">
        <v>7741</v>
      </c>
      <c r="M1151" t="s">
        <v>7742</v>
      </c>
      <c r="N1151" t="s">
        <v>7742</v>
      </c>
      <c r="O1151" s="6" t="s">
        <v>7743</v>
      </c>
      <c r="P1151" s="6" t="s">
        <v>7742</v>
      </c>
      <c r="Q1151" s="6" t="s">
        <v>7741</v>
      </c>
      <c r="R1151" s="9" t="s">
        <v>7744</v>
      </c>
      <c r="S1151" s="8" t="s">
        <v>55</v>
      </c>
      <c r="U1151" s="8"/>
      <c r="V1151" s="26">
        <v>2538</v>
      </c>
      <c r="W1151" s="26">
        <v>2945</v>
      </c>
      <c r="X1151" s="26">
        <v>2488</v>
      </c>
      <c r="Y1151" s="26">
        <v>2516</v>
      </c>
      <c r="Z1151" s="26">
        <f t="shared" si="87"/>
        <v>2652.0839999999998</v>
      </c>
      <c r="AA1151" s="26">
        <f t="shared" si="87"/>
        <v>2946.6179999999999</v>
      </c>
      <c r="AB1151" s="26"/>
      <c r="AC1151" s="26">
        <f t="shared" si="89"/>
        <v>2799.3509999999997</v>
      </c>
      <c r="AD1151" s="10">
        <f t="shared" si="90"/>
        <v>1.0686246512072697</v>
      </c>
      <c r="AE1151" s="11">
        <f t="shared" si="88"/>
        <v>0.15193357043266381</v>
      </c>
      <c r="AF1151" s="3"/>
    </row>
    <row r="1152" spans="1:33" x14ac:dyDescent="0.2">
      <c r="A1152" s="6" t="s">
        <v>7745</v>
      </c>
      <c r="C1152" s="1">
        <f t="shared" si="86"/>
        <v>2766</v>
      </c>
      <c r="D1152" s="7">
        <v>538115</v>
      </c>
      <c r="E1152" t="s">
        <v>89</v>
      </c>
      <c r="F1152" s="1">
        <v>765742</v>
      </c>
      <c r="G1152" s="1">
        <v>762977</v>
      </c>
      <c r="H1152" t="s">
        <v>37</v>
      </c>
      <c r="I1152" t="s">
        <v>7746</v>
      </c>
      <c r="J1152" s="8"/>
      <c r="K1152" t="s">
        <v>7747</v>
      </c>
      <c r="L1152" t="s">
        <v>7748</v>
      </c>
      <c r="M1152" t="s">
        <v>7749</v>
      </c>
      <c r="N1152" t="s">
        <v>7749</v>
      </c>
      <c r="O1152" s="6" t="s">
        <v>7750</v>
      </c>
      <c r="P1152" s="6" t="s">
        <v>7749</v>
      </c>
      <c r="Q1152" s="6" t="s">
        <v>7748</v>
      </c>
      <c r="R1152" s="9" t="s">
        <v>7751</v>
      </c>
      <c r="S1152" s="8" t="s">
        <v>55</v>
      </c>
      <c r="U1152" s="8"/>
      <c r="V1152" s="26">
        <v>145</v>
      </c>
      <c r="W1152" s="26">
        <v>188</v>
      </c>
      <c r="X1152" s="26">
        <v>126</v>
      </c>
      <c r="Y1152" s="26">
        <v>157</v>
      </c>
      <c r="Z1152" s="26">
        <f t="shared" si="87"/>
        <v>143.49299999999999</v>
      </c>
      <c r="AA1152" s="26">
        <f t="shared" si="87"/>
        <v>186.92349999999999</v>
      </c>
      <c r="AB1152" s="26"/>
      <c r="AC1152" s="26">
        <f t="shared" si="89"/>
        <v>165.20824999999999</v>
      </c>
      <c r="AD1152" s="10">
        <f t="shared" si="90"/>
        <v>1.0685326473011534</v>
      </c>
      <c r="AE1152" s="11">
        <f t="shared" si="88"/>
        <v>0.38146759611619047</v>
      </c>
      <c r="AF1152" s="3"/>
    </row>
    <row r="1153" spans="1:33" x14ac:dyDescent="0.2">
      <c r="A1153" s="6" t="s">
        <v>7752</v>
      </c>
      <c r="C1153" s="1">
        <f t="shared" si="86"/>
        <v>2595</v>
      </c>
      <c r="D1153" s="7">
        <v>1470</v>
      </c>
      <c r="E1153" t="s">
        <v>676</v>
      </c>
      <c r="F1153" s="1">
        <v>557355</v>
      </c>
      <c r="G1153" s="1">
        <v>554761</v>
      </c>
      <c r="H1153" t="s">
        <v>37</v>
      </c>
      <c r="I1153" t="s">
        <v>7753</v>
      </c>
      <c r="J1153" s="8"/>
      <c r="K1153" t="s">
        <v>7754</v>
      </c>
      <c r="M1153" t="s">
        <v>7755</v>
      </c>
      <c r="N1153" t="s">
        <v>7755</v>
      </c>
      <c r="O1153" s="6" t="s">
        <v>7756</v>
      </c>
      <c r="P1153" s="6" t="s">
        <v>7755</v>
      </c>
      <c r="Q1153" s="6" t="s">
        <v>55</v>
      </c>
      <c r="R1153" s="9" t="s">
        <v>7757</v>
      </c>
      <c r="S1153" s="8" t="s">
        <v>55</v>
      </c>
      <c r="U1153" s="8"/>
      <c r="V1153" s="26">
        <v>2487</v>
      </c>
      <c r="W1153" s="26">
        <v>2900</v>
      </c>
      <c r="X1153" s="26">
        <v>2252</v>
      </c>
      <c r="Y1153" s="26">
        <v>2263</v>
      </c>
      <c r="Z1153" s="26">
        <f t="shared" si="87"/>
        <v>2495.4859999999999</v>
      </c>
      <c r="AA1153" s="26">
        <f t="shared" si="87"/>
        <v>2775.9865</v>
      </c>
      <c r="AB1153" s="26"/>
      <c r="AC1153" s="26">
        <f t="shared" si="89"/>
        <v>2635.7362499999999</v>
      </c>
      <c r="AD1153" s="10">
        <f t="shared" si="90"/>
        <v>1.0683252225433073</v>
      </c>
      <c r="AE1153" s="11">
        <f t="shared" si="88"/>
        <v>0.1536797417550996</v>
      </c>
      <c r="AF1153" s="3"/>
    </row>
    <row r="1154" spans="1:33" x14ac:dyDescent="0.2">
      <c r="A1154" s="6" t="s">
        <v>7758</v>
      </c>
      <c r="C1154" s="1">
        <f t="shared" si="86"/>
        <v>3606</v>
      </c>
      <c r="D1154" s="7">
        <v>-473412</v>
      </c>
      <c r="E1154" t="s">
        <v>149</v>
      </c>
      <c r="F1154" s="1">
        <v>321170</v>
      </c>
      <c r="G1154" s="1">
        <v>317565</v>
      </c>
      <c r="H1154" t="s">
        <v>37</v>
      </c>
      <c r="I1154" t="s">
        <v>7759</v>
      </c>
      <c r="J1154" s="8"/>
      <c r="K1154" t="s">
        <v>7760</v>
      </c>
      <c r="L1154" t="s">
        <v>7761</v>
      </c>
      <c r="M1154" t="s">
        <v>7762</v>
      </c>
      <c r="N1154" t="s">
        <v>7762</v>
      </c>
      <c r="O1154" s="6" t="s">
        <v>7763</v>
      </c>
      <c r="P1154" s="6" t="s">
        <v>7762</v>
      </c>
      <c r="Q1154" s="6" t="s">
        <v>7761</v>
      </c>
      <c r="R1154" s="9" t="s">
        <v>7764</v>
      </c>
      <c r="S1154" s="8" t="s">
        <v>55</v>
      </c>
      <c r="U1154" s="8"/>
      <c r="V1154" s="26">
        <v>0</v>
      </c>
      <c r="W1154" s="26">
        <v>16</v>
      </c>
      <c r="X1154" s="26">
        <v>1</v>
      </c>
      <c r="Y1154" s="26">
        <v>0</v>
      </c>
      <c r="Z1154" s="26">
        <f t="shared" si="87"/>
        <v>1.5554999999999999</v>
      </c>
      <c r="AA1154" s="26">
        <f t="shared" si="87"/>
        <v>9</v>
      </c>
      <c r="AB1154" s="26"/>
      <c r="AC1154" s="26">
        <f t="shared" si="89"/>
        <v>5.2777500000000002</v>
      </c>
      <c r="AD1154" s="10">
        <f t="shared" si="90"/>
        <v>1.0682888070562575</v>
      </c>
      <c r="AE1154" s="11">
        <f t="shared" si="88"/>
        <v>2.5325466065700177</v>
      </c>
      <c r="AF1154" s="3"/>
    </row>
    <row r="1155" spans="1:33" x14ac:dyDescent="0.2">
      <c r="A1155" s="6" t="s">
        <v>7765</v>
      </c>
      <c r="C1155" s="1">
        <f t="shared" si="86"/>
        <v>1416</v>
      </c>
      <c r="D1155" s="7">
        <v>126201</v>
      </c>
      <c r="E1155" t="s">
        <v>328</v>
      </c>
      <c r="F1155" s="1">
        <v>186276</v>
      </c>
      <c r="G1155" s="1">
        <v>187691</v>
      </c>
      <c r="H1155" t="s">
        <v>49</v>
      </c>
      <c r="I1155" t="s">
        <v>7766</v>
      </c>
      <c r="J1155" s="8"/>
      <c r="K1155" t="s">
        <v>7767</v>
      </c>
      <c r="L1155" t="s">
        <v>7768</v>
      </c>
      <c r="M1155" t="s">
        <v>3636</v>
      </c>
      <c r="N1155" t="s">
        <v>7769</v>
      </c>
      <c r="O1155" s="6" t="s">
        <v>3637</v>
      </c>
      <c r="P1155" s="6" t="s">
        <v>7769</v>
      </c>
      <c r="Q1155" s="6" t="s">
        <v>7768</v>
      </c>
      <c r="R1155" s="9" t="s">
        <v>7770</v>
      </c>
      <c r="S1155" s="8" t="s">
        <v>44</v>
      </c>
      <c r="U1155" s="8"/>
      <c r="V1155" s="26">
        <v>959</v>
      </c>
      <c r="W1155" s="26">
        <v>1241</v>
      </c>
      <c r="X1155" s="26">
        <v>842</v>
      </c>
      <c r="Y1155" s="26">
        <v>790</v>
      </c>
      <c r="Z1155" s="26">
        <f t="shared" si="87"/>
        <v>948.23099999999999</v>
      </c>
      <c r="AA1155" s="26">
        <f t="shared" si="87"/>
        <v>1084.0450000000001</v>
      </c>
      <c r="AB1155" s="26"/>
      <c r="AC1155" s="26">
        <f t="shared" si="89"/>
        <v>1016.138</v>
      </c>
      <c r="AD1155" s="10">
        <f t="shared" si="90"/>
        <v>1.0675346700038506</v>
      </c>
      <c r="AE1155" s="11">
        <f t="shared" si="88"/>
        <v>0.19311418173378558</v>
      </c>
      <c r="AF1155" s="3"/>
    </row>
    <row r="1156" spans="1:33" x14ac:dyDescent="0.2">
      <c r="A1156" s="6" t="s">
        <v>7771</v>
      </c>
      <c r="C1156" s="1">
        <f t="shared" si="86"/>
        <v>393</v>
      </c>
      <c r="D1156" s="7">
        <v>-297296</v>
      </c>
      <c r="E1156" t="s">
        <v>98</v>
      </c>
      <c r="F1156" s="1">
        <v>657963</v>
      </c>
      <c r="G1156" s="1">
        <v>657571</v>
      </c>
      <c r="H1156" t="s">
        <v>37</v>
      </c>
      <c r="I1156" t="s">
        <v>7772</v>
      </c>
      <c r="J1156" s="8"/>
      <c r="K1156" t="s">
        <v>7773</v>
      </c>
      <c r="O1156" s="6"/>
      <c r="P1156" s="6"/>
      <c r="Q1156" s="6"/>
      <c r="R1156" s="9" t="e">
        <v>#N/A</v>
      </c>
      <c r="S1156" s="8"/>
      <c r="U1156" s="8"/>
      <c r="V1156" s="26">
        <v>210</v>
      </c>
      <c r="W1156" s="26">
        <v>266</v>
      </c>
      <c r="X1156" s="26">
        <v>184</v>
      </c>
      <c r="Y1156" s="26">
        <v>217</v>
      </c>
      <c r="Z1156" s="26">
        <f t="shared" si="87"/>
        <v>208.21199999999999</v>
      </c>
      <c r="AA1156" s="26">
        <f t="shared" si="87"/>
        <v>261.05349999999999</v>
      </c>
      <c r="AB1156" s="26"/>
      <c r="AC1156" s="26">
        <f t="shared" si="89"/>
        <v>234.63274999999999</v>
      </c>
      <c r="AD1156" s="10">
        <f t="shared" si="90"/>
        <v>1.0672937040804156</v>
      </c>
      <c r="AE1156" s="11">
        <f t="shared" si="88"/>
        <v>0.32629228264286086</v>
      </c>
      <c r="AF1156" s="3"/>
    </row>
    <row r="1157" spans="1:33" x14ac:dyDescent="0.2">
      <c r="A1157" s="6" t="s">
        <v>7774</v>
      </c>
      <c r="C1157" s="1">
        <f t="shared" si="86"/>
        <v>810</v>
      </c>
      <c r="D1157" s="7">
        <v>-166559</v>
      </c>
      <c r="E1157" t="s">
        <v>676</v>
      </c>
      <c r="F1157" s="1">
        <v>387624</v>
      </c>
      <c r="G1157" s="1">
        <v>388433</v>
      </c>
      <c r="H1157" t="s">
        <v>49</v>
      </c>
      <c r="I1157" t="s">
        <v>7775</v>
      </c>
      <c r="J1157" s="8"/>
      <c r="K1157" t="s">
        <v>7776</v>
      </c>
      <c r="O1157" s="6" t="s">
        <v>7777</v>
      </c>
      <c r="P1157" s="6"/>
      <c r="Q1157" s="6"/>
      <c r="R1157" s="9" t="e">
        <v>#N/A</v>
      </c>
      <c r="S1157" s="8"/>
      <c r="U1157" s="8"/>
      <c r="V1157" s="26">
        <v>268</v>
      </c>
      <c r="W1157" s="26">
        <v>304</v>
      </c>
      <c r="X1157" s="26">
        <v>214</v>
      </c>
      <c r="Y1157" s="26">
        <v>273</v>
      </c>
      <c r="Z1157" s="26">
        <f t="shared" si="87"/>
        <v>253.87700000000001</v>
      </c>
      <c r="AA1157" s="26">
        <f t="shared" si="87"/>
        <v>312.8415</v>
      </c>
      <c r="AB1157" s="26"/>
      <c r="AC1157" s="26">
        <f t="shared" si="89"/>
        <v>283.35924999999997</v>
      </c>
      <c r="AD1157" s="10">
        <f t="shared" si="90"/>
        <v>1.0665894793985513</v>
      </c>
      <c r="AE1157" s="11">
        <f t="shared" si="88"/>
        <v>0.30130220622739423</v>
      </c>
      <c r="AF1157" s="3"/>
    </row>
    <row r="1158" spans="1:33" x14ac:dyDescent="0.2">
      <c r="A1158" s="6" t="s">
        <v>7778</v>
      </c>
      <c r="C1158" s="1">
        <f t="shared" si="86"/>
        <v>225</v>
      </c>
      <c r="D1158" s="7">
        <v>-798308</v>
      </c>
      <c r="E1158" t="s">
        <v>98</v>
      </c>
      <c r="F1158" s="1">
        <v>156867</v>
      </c>
      <c r="G1158" s="1">
        <v>156643</v>
      </c>
      <c r="H1158" t="s">
        <v>37</v>
      </c>
      <c r="I1158" t="s">
        <v>7779</v>
      </c>
      <c r="J1158" s="8"/>
      <c r="K1158" t="s">
        <v>7780</v>
      </c>
      <c r="O1158" t="s">
        <v>7781</v>
      </c>
      <c r="P1158" t="s">
        <v>7782</v>
      </c>
      <c r="Q1158" t="s">
        <v>7783</v>
      </c>
      <c r="R1158" t="s">
        <v>7784</v>
      </c>
      <c r="S1158" s="8" t="s">
        <v>55</v>
      </c>
      <c r="U1158" s="8"/>
      <c r="V1158" s="26">
        <v>1</v>
      </c>
      <c r="W1158" s="26">
        <v>11</v>
      </c>
      <c r="X1158" s="26">
        <v>0</v>
      </c>
      <c r="Y1158" s="26">
        <v>4</v>
      </c>
      <c r="Z1158" s="26">
        <f t="shared" si="87"/>
        <v>1.5</v>
      </c>
      <c r="AA1158" s="26">
        <f t="shared" si="87"/>
        <v>8.8420000000000005</v>
      </c>
      <c r="AB1158" s="26"/>
      <c r="AC1158" s="26">
        <f t="shared" si="89"/>
        <v>5.1710000000000003</v>
      </c>
      <c r="AD1158" s="10">
        <f t="shared" si="90"/>
        <v>1.0663460430105722</v>
      </c>
      <c r="AE1158" s="11">
        <f t="shared" si="88"/>
        <v>2.5594102335708233</v>
      </c>
      <c r="AF1158" s="3"/>
    </row>
    <row r="1159" spans="1:33" x14ac:dyDescent="0.2">
      <c r="A1159" s="6" t="s">
        <v>7785</v>
      </c>
      <c r="C1159" s="1">
        <f t="shared" si="86"/>
        <v>3246</v>
      </c>
      <c r="D1159" s="7">
        <v>256718</v>
      </c>
      <c r="E1159" t="s">
        <v>270</v>
      </c>
      <c r="F1159" s="1">
        <v>504324</v>
      </c>
      <c r="G1159" s="1">
        <v>501079</v>
      </c>
      <c r="H1159" t="s">
        <v>37</v>
      </c>
      <c r="I1159" t="s">
        <v>7786</v>
      </c>
      <c r="J1159" s="8"/>
      <c r="K1159" t="s">
        <v>7787</v>
      </c>
      <c r="L1159" t="s">
        <v>7788</v>
      </c>
      <c r="M1159" t="s">
        <v>7789</v>
      </c>
      <c r="N1159" t="s">
        <v>7789</v>
      </c>
      <c r="O1159" s="6" t="s">
        <v>7790</v>
      </c>
      <c r="P1159" s="6" t="s">
        <v>7789</v>
      </c>
      <c r="Q1159" s="6" t="s">
        <v>7788</v>
      </c>
      <c r="R1159" s="9" t="s">
        <v>7791</v>
      </c>
      <c r="S1159" s="8" t="s">
        <v>55</v>
      </c>
      <c r="U1159" s="8"/>
      <c r="V1159" s="26">
        <v>638</v>
      </c>
      <c r="W1159" s="26">
        <v>751</v>
      </c>
      <c r="X1159" s="26">
        <v>633</v>
      </c>
      <c r="Y1159" s="26">
        <v>687</v>
      </c>
      <c r="Z1159" s="26">
        <f t="shared" si="87"/>
        <v>671.63149999999996</v>
      </c>
      <c r="AA1159" s="26">
        <f t="shared" si="87"/>
        <v>778.73849999999993</v>
      </c>
      <c r="AB1159" s="26"/>
      <c r="AC1159" s="26">
        <f t="shared" si="89"/>
        <v>725.18499999999995</v>
      </c>
      <c r="AD1159" s="10">
        <f t="shared" si="90"/>
        <v>1.0654903569939953</v>
      </c>
      <c r="AE1159" s="11">
        <f t="shared" si="88"/>
        <v>0.21346905803756722</v>
      </c>
      <c r="AF1159" s="3"/>
    </row>
    <row r="1160" spans="1:33" x14ac:dyDescent="0.2">
      <c r="A1160" s="6" t="s">
        <v>7792</v>
      </c>
      <c r="C1160" s="1">
        <f t="shared" si="86"/>
        <v>4116</v>
      </c>
      <c r="D1160" s="7">
        <v>-942465</v>
      </c>
      <c r="E1160" t="s">
        <v>74</v>
      </c>
      <c r="F1160" s="1">
        <v>42659</v>
      </c>
      <c r="G1160" s="1">
        <v>46774</v>
      </c>
      <c r="H1160" t="s">
        <v>49</v>
      </c>
      <c r="I1160" t="s">
        <v>7793</v>
      </c>
      <c r="J1160" s="8"/>
      <c r="K1160" t="s">
        <v>7794</v>
      </c>
      <c r="L1160" t="s">
        <v>7795</v>
      </c>
      <c r="N1160" t="s">
        <v>7796</v>
      </c>
      <c r="O1160" s="6" t="s">
        <v>7797</v>
      </c>
      <c r="P1160" s="6" t="s">
        <v>7796</v>
      </c>
      <c r="Q1160" s="6" t="s">
        <v>7795</v>
      </c>
      <c r="R1160" s="9" t="s">
        <v>7798</v>
      </c>
      <c r="S1160" s="8" t="s">
        <v>44</v>
      </c>
      <c r="U1160" s="8"/>
      <c r="V1160" s="26">
        <v>43</v>
      </c>
      <c r="W1160" s="26">
        <v>85</v>
      </c>
      <c r="X1160" s="26">
        <v>35</v>
      </c>
      <c r="Y1160" s="26">
        <v>39</v>
      </c>
      <c r="Z1160" s="26">
        <f t="shared" si="87"/>
        <v>41.942499999999995</v>
      </c>
      <c r="AA1160" s="26">
        <f t="shared" si="87"/>
        <v>66.334500000000006</v>
      </c>
      <c r="AB1160" s="26"/>
      <c r="AC1160" s="26">
        <f t="shared" si="89"/>
        <v>54.138500000000001</v>
      </c>
      <c r="AD1160" s="10">
        <f t="shared" si="90"/>
        <v>1.0649391349371664</v>
      </c>
      <c r="AE1160" s="11">
        <f t="shared" si="88"/>
        <v>0.66134654231541279</v>
      </c>
      <c r="AF1160" s="3"/>
    </row>
    <row r="1161" spans="1:33" x14ac:dyDescent="0.2">
      <c r="A1161" s="6" t="s">
        <v>7799</v>
      </c>
      <c r="C1161" s="1">
        <f t="shared" si="86"/>
        <v>942</v>
      </c>
      <c r="D1161" s="7">
        <v>505682</v>
      </c>
      <c r="E1161" t="s">
        <v>89</v>
      </c>
      <c r="F1161" s="1">
        <v>732397</v>
      </c>
      <c r="G1161" s="1">
        <v>731456</v>
      </c>
      <c r="H1161" t="s">
        <v>37</v>
      </c>
      <c r="I1161" t="s">
        <v>7800</v>
      </c>
      <c r="J1161" s="8"/>
      <c r="K1161" t="s">
        <v>7801</v>
      </c>
      <c r="L1161" t="s">
        <v>7802</v>
      </c>
      <c r="M1161" t="s">
        <v>7803</v>
      </c>
      <c r="N1161" t="s">
        <v>7803</v>
      </c>
      <c r="O1161" s="6" t="s">
        <v>7804</v>
      </c>
      <c r="P1161" s="6" t="s">
        <v>7803</v>
      </c>
      <c r="Q1161" s="6" t="s">
        <v>7802</v>
      </c>
      <c r="R1161" s="9" t="s">
        <v>7805</v>
      </c>
      <c r="S1161" s="8" t="s">
        <v>55</v>
      </c>
      <c r="U1161" s="8"/>
      <c r="V1161" s="26">
        <v>195</v>
      </c>
      <c r="W1161" s="26">
        <v>166</v>
      </c>
      <c r="X1161" s="26">
        <v>130</v>
      </c>
      <c r="Y1161" s="26">
        <v>229</v>
      </c>
      <c r="Z1161" s="26">
        <f t="shared" si="87"/>
        <v>170.715</v>
      </c>
      <c r="AA1161" s="26">
        <f t="shared" si="87"/>
        <v>218.0795</v>
      </c>
      <c r="AB1161" s="26"/>
      <c r="AC1161" s="26">
        <f t="shared" si="89"/>
        <v>194.39724999999999</v>
      </c>
      <c r="AD1161" s="10">
        <f t="shared" si="90"/>
        <v>1.0646811323276397</v>
      </c>
      <c r="AE1161" s="11">
        <f t="shared" si="88"/>
        <v>0.35326433212815239</v>
      </c>
      <c r="AF1161" s="3"/>
    </row>
    <row r="1162" spans="1:33" x14ac:dyDescent="0.2">
      <c r="A1162" s="6" t="s">
        <v>7806</v>
      </c>
      <c r="C1162" s="1">
        <f t="shared" si="86"/>
        <v>1236</v>
      </c>
      <c r="D1162" s="7">
        <v>127134</v>
      </c>
      <c r="E1162" t="s">
        <v>48</v>
      </c>
      <c r="F1162" s="1">
        <v>345128</v>
      </c>
      <c r="G1162" s="1">
        <v>343893</v>
      </c>
      <c r="H1162" t="s">
        <v>37</v>
      </c>
      <c r="I1162" t="s">
        <v>7807</v>
      </c>
      <c r="J1162" s="8"/>
      <c r="K1162" t="s">
        <v>7808</v>
      </c>
      <c r="L1162" t="s">
        <v>7809</v>
      </c>
      <c r="M1162" t="s">
        <v>7810</v>
      </c>
      <c r="N1162" t="s">
        <v>7810</v>
      </c>
      <c r="O1162" s="6" t="s">
        <v>7811</v>
      </c>
      <c r="P1162" s="6" t="s">
        <v>7810</v>
      </c>
      <c r="Q1162" s="6" t="s">
        <v>7809</v>
      </c>
      <c r="R1162" s="9" t="s">
        <v>7812</v>
      </c>
      <c r="S1162" s="8" t="s">
        <v>55</v>
      </c>
      <c r="U1162" s="8"/>
      <c r="V1162" s="26">
        <v>67</v>
      </c>
      <c r="W1162" s="26">
        <v>130</v>
      </c>
      <c r="X1162" s="26">
        <v>79</v>
      </c>
      <c r="Y1162" s="26">
        <v>76</v>
      </c>
      <c r="Z1162" s="26">
        <f t="shared" si="87"/>
        <v>78.384500000000003</v>
      </c>
      <c r="AA1162" s="26">
        <f t="shared" si="87"/>
        <v>110.498</v>
      </c>
      <c r="AB1162" s="26"/>
      <c r="AC1162" s="26">
        <f t="shared" si="89"/>
        <v>94.441249999999997</v>
      </c>
      <c r="AD1162" s="10">
        <f t="shared" si="90"/>
        <v>1.0623309155077536</v>
      </c>
      <c r="AE1162" s="11">
        <f t="shared" si="88"/>
        <v>0.49537995269692997</v>
      </c>
      <c r="AF1162" s="3"/>
    </row>
    <row r="1163" spans="1:33" x14ac:dyDescent="0.2">
      <c r="A1163" s="6" t="s">
        <v>7813</v>
      </c>
      <c r="C1163" s="1">
        <f t="shared" si="86"/>
        <v>489</v>
      </c>
      <c r="D1163" s="7">
        <v>-383477</v>
      </c>
      <c r="E1163" t="s">
        <v>74</v>
      </c>
      <c r="F1163" s="1">
        <v>603949</v>
      </c>
      <c r="G1163" s="1">
        <v>603461</v>
      </c>
      <c r="H1163" t="s">
        <v>37</v>
      </c>
      <c r="I1163" t="s">
        <v>7814</v>
      </c>
      <c r="J1163" s="8"/>
      <c r="K1163" t="s">
        <v>7815</v>
      </c>
      <c r="L1163" t="s">
        <v>7816</v>
      </c>
      <c r="M1163" t="s">
        <v>7817</v>
      </c>
      <c r="N1163" t="s">
        <v>7817</v>
      </c>
      <c r="O1163" s="6" t="s">
        <v>7818</v>
      </c>
      <c r="P1163" s="6" t="s">
        <v>7817</v>
      </c>
      <c r="Q1163" s="6" t="s">
        <v>7816</v>
      </c>
      <c r="R1163" s="9" t="s">
        <v>7819</v>
      </c>
      <c r="S1163" s="8" t="s">
        <v>55</v>
      </c>
      <c r="U1163" s="8"/>
      <c r="V1163" s="26">
        <v>126</v>
      </c>
      <c r="W1163" s="26">
        <v>174</v>
      </c>
      <c r="X1163" s="26">
        <v>109</v>
      </c>
      <c r="Y1163" s="26">
        <v>131</v>
      </c>
      <c r="Z1163" s="26">
        <f t="shared" si="87"/>
        <v>124.54949999999999</v>
      </c>
      <c r="AA1163" s="26">
        <f t="shared" si="87"/>
        <v>164.70050000000001</v>
      </c>
      <c r="AB1163" s="26"/>
      <c r="AC1163" s="26">
        <f t="shared" si="89"/>
        <v>144.625</v>
      </c>
      <c r="AD1163" s="10">
        <f t="shared" si="90"/>
        <v>1.0619062559324173</v>
      </c>
      <c r="AE1163" s="11">
        <f t="shared" si="88"/>
        <v>0.40312570488689298</v>
      </c>
      <c r="AF1163" s="3"/>
    </row>
    <row r="1164" spans="1:33" x14ac:dyDescent="0.2">
      <c r="A1164" s="6" t="s">
        <v>7820</v>
      </c>
      <c r="C1164" s="1">
        <f t="shared" ref="C1164:C1227" si="91">ABS(F1164-G1164)+1</f>
        <v>972</v>
      </c>
      <c r="D1164" s="7">
        <v>22401</v>
      </c>
      <c r="E1164" t="s">
        <v>66</v>
      </c>
      <c r="F1164" s="1">
        <v>1071524</v>
      </c>
      <c r="G1164" s="1">
        <v>1072495</v>
      </c>
      <c r="H1164" t="s">
        <v>49</v>
      </c>
      <c r="I1164" t="s">
        <v>7821</v>
      </c>
      <c r="J1164" s="8"/>
      <c r="K1164" t="s">
        <v>7822</v>
      </c>
      <c r="L1164" t="s">
        <v>7823</v>
      </c>
      <c r="M1164" t="s">
        <v>7824</v>
      </c>
      <c r="N1164" t="s">
        <v>7824</v>
      </c>
      <c r="O1164" s="6" t="s">
        <v>7825</v>
      </c>
      <c r="P1164" s="6" t="s">
        <v>7824</v>
      </c>
      <c r="Q1164" s="6" t="s">
        <v>7823</v>
      </c>
      <c r="R1164" s="9" t="s">
        <v>7826</v>
      </c>
      <c r="S1164" s="8" t="s">
        <v>55</v>
      </c>
      <c r="U1164" s="8"/>
      <c r="V1164" s="26">
        <v>170</v>
      </c>
      <c r="W1164" s="26">
        <v>247</v>
      </c>
      <c r="X1164" s="26">
        <v>152</v>
      </c>
      <c r="Y1164" s="26">
        <v>159</v>
      </c>
      <c r="Z1164" s="26">
        <f t="shared" ref="Z1164:AA1227" si="92">AVERAGE(V1164+1,(X1164*X$2+1))</f>
        <v>170.43599999999998</v>
      </c>
      <c r="AA1164" s="26">
        <f t="shared" si="92"/>
        <v>217.59449999999998</v>
      </c>
      <c r="AB1164" s="26"/>
      <c r="AC1164" s="26">
        <f t="shared" si="89"/>
        <v>194.01524999999998</v>
      </c>
      <c r="AD1164" s="10">
        <f t="shared" si="90"/>
        <v>1.0611866257939986</v>
      </c>
      <c r="AE1164" s="11">
        <f t="shared" ref="AE1164:AE1227" si="93">LOG(AA1164/Z1164,2)</f>
        <v>0.35241199285083152</v>
      </c>
      <c r="AF1164" s="3"/>
    </row>
    <row r="1165" spans="1:33" x14ac:dyDescent="0.2">
      <c r="A1165" s="6" t="s">
        <v>7827</v>
      </c>
      <c r="C1165" s="1">
        <f t="shared" si="91"/>
        <v>2298</v>
      </c>
      <c r="D1165" s="7">
        <v>-1020323</v>
      </c>
      <c r="E1165" t="s">
        <v>66</v>
      </c>
      <c r="F1165" s="1">
        <v>28137</v>
      </c>
      <c r="G1165" s="1">
        <v>30434</v>
      </c>
      <c r="H1165" t="s">
        <v>49</v>
      </c>
      <c r="I1165" t="s">
        <v>7828</v>
      </c>
      <c r="J1165" s="8"/>
      <c r="K1165" t="s">
        <v>7829</v>
      </c>
      <c r="L1165" t="s">
        <v>7830</v>
      </c>
      <c r="M1165" t="s">
        <v>7831</v>
      </c>
      <c r="N1165" t="s">
        <v>7831</v>
      </c>
      <c r="O1165" s="6" t="s">
        <v>7832</v>
      </c>
      <c r="P1165" s="6" t="s">
        <v>7831</v>
      </c>
      <c r="Q1165" s="6" t="s">
        <v>7830</v>
      </c>
      <c r="R1165" s="9" t="s">
        <v>7833</v>
      </c>
      <c r="S1165" s="8" t="s">
        <v>55</v>
      </c>
      <c r="U1165" s="8"/>
      <c r="V1165" s="26">
        <v>249</v>
      </c>
      <c r="W1165" s="26">
        <v>291</v>
      </c>
      <c r="X1165" s="26">
        <v>198</v>
      </c>
      <c r="Y1165" s="26">
        <v>248</v>
      </c>
      <c r="Z1165" s="26">
        <f t="shared" si="92"/>
        <v>235.489</v>
      </c>
      <c r="AA1165" s="26">
        <f t="shared" si="92"/>
        <v>291.70400000000001</v>
      </c>
      <c r="AB1165" s="26"/>
      <c r="AC1165" s="26">
        <f t="shared" si="89"/>
        <v>263.59649999999999</v>
      </c>
      <c r="AD1165" s="10">
        <f t="shared" si="90"/>
        <v>1.0610867632273433</v>
      </c>
      <c r="AE1165" s="11">
        <f t="shared" si="93"/>
        <v>0.30884549813679069</v>
      </c>
      <c r="AF1165" s="3"/>
      <c r="AG1165" s="2">
        <v>0</v>
      </c>
    </row>
    <row r="1166" spans="1:33" x14ac:dyDescent="0.2">
      <c r="A1166" s="6" t="s">
        <v>7834</v>
      </c>
      <c r="B1166" t="s">
        <v>7835</v>
      </c>
      <c r="C1166" s="1">
        <f t="shared" si="91"/>
        <v>1638</v>
      </c>
      <c r="D1166" s="7">
        <v>-235301</v>
      </c>
      <c r="E1166" t="s">
        <v>98</v>
      </c>
      <c r="F1166" s="1">
        <v>720580</v>
      </c>
      <c r="G1166" s="1">
        <v>718943</v>
      </c>
      <c r="H1166" t="s">
        <v>37</v>
      </c>
      <c r="I1166" t="s">
        <v>7836</v>
      </c>
      <c r="J1166" s="8"/>
      <c r="K1166" t="s">
        <v>7837</v>
      </c>
      <c r="L1166" t="s">
        <v>7835</v>
      </c>
      <c r="M1166" t="s">
        <v>7838</v>
      </c>
      <c r="N1166" t="s">
        <v>7838</v>
      </c>
      <c r="O1166" s="6" t="s">
        <v>7839</v>
      </c>
      <c r="P1166" s="6" t="s">
        <v>7838</v>
      </c>
      <c r="Q1166" s="6" t="s">
        <v>7835</v>
      </c>
      <c r="R1166" s="9" t="s">
        <v>7840</v>
      </c>
      <c r="S1166" s="8" t="s">
        <v>55</v>
      </c>
      <c r="U1166" s="8"/>
      <c r="V1166" s="26">
        <v>939</v>
      </c>
      <c r="W1166" s="26">
        <v>1088</v>
      </c>
      <c r="X1166" s="26">
        <v>833</v>
      </c>
      <c r="Y1166" s="26">
        <v>891</v>
      </c>
      <c r="Z1166" s="26">
        <f t="shared" si="92"/>
        <v>933.23149999999998</v>
      </c>
      <c r="AA1166" s="26">
        <f t="shared" si="92"/>
        <v>1066.6804999999999</v>
      </c>
      <c r="AB1166" s="26"/>
      <c r="AC1166" s="26">
        <f t="shared" ref="AC1166:AC1229" si="94">AVERAGE(Z1166:AA1166)</f>
        <v>999.9559999999999</v>
      </c>
      <c r="AD1166" s="10">
        <f t="shared" ref="AD1166:AD1229" si="95">LOG(AA1166/Z1166,2)/(AE$2+AE$3*(AVERAGE(Z1166:AA1166)^AE$4))</f>
        <v>1.0610191452498432</v>
      </c>
      <c r="AE1166" s="11">
        <f t="shared" si="93"/>
        <v>0.19282120469412309</v>
      </c>
      <c r="AF1166" s="3"/>
    </row>
    <row r="1167" spans="1:33" x14ac:dyDescent="0.2">
      <c r="A1167" s="6" t="s">
        <v>7841</v>
      </c>
      <c r="C1167" s="1">
        <f t="shared" si="91"/>
        <v>1257</v>
      </c>
      <c r="D1167" s="7">
        <v>-138016</v>
      </c>
      <c r="E1167" t="s">
        <v>141</v>
      </c>
      <c r="F1167" s="1">
        <v>120332</v>
      </c>
      <c r="G1167" s="1">
        <v>119076</v>
      </c>
      <c r="H1167" t="s">
        <v>37</v>
      </c>
      <c r="I1167" t="s">
        <v>7842</v>
      </c>
      <c r="J1167" s="8"/>
      <c r="K1167" t="s">
        <v>7843</v>
      </c>
      <c r="L1167" t="s">
        <v>7844</v>
      </c>
      <c r="M1167" t="s">
        <v>7845</v>
      </c>
      <c r="N1167" t="s">
        <v>7845</v>
      </c>
      <c r="O1167" s="6" t="s">
        <v>7846</v>
      </c>
      <c r="P1167" s="6" t="s">
        <v>7845</v>
      </c>
      <c r="Q1167" s="6" t="s">
        <v>7844</v>
      </c>
      <c r="R1167" s="9" t="s">
        <v>7847</v>
      </c>
      <c r="S1167" s="8" t="s">
        <v>55</v>
      </c>
      <c r="U1167" s="8"/>
      <c r="V1167" s="26">
        <v>188</v>
      </c>
      <c r="W1167" s="26">
        <v>233</v>
      </c>
      <c r="X1167" s="26">
        <v>182</v>
      </c>
      <c r="Y1167" s="26">
        <v>221</v>
      </c>
      <c r="Z1167" s="26">
        <f t="shared" si="92"/>
        <v>196.101</v>
      </c>
      <c r="AA1167" s="26">
        <f t="shared" si="92"/>
        <v>246.8955</v>
      </c>
      <c r="AB1167" s="26"/>
      <c r="AC1167" s="26">
        <f t="shared" si="94"/>
        <v>221.49824999999998</v>
      </c>
      <c r="AD1167" s="10">
        <f t="shared" si="95"/>
        <v>1.0603849869624891</v>
      </c>
      <c r="AE1167" s="11">
        <f t="shared" si="93"/>
        <v>0.33230364923099881</v>
      </c>
      <c r="AF1167" s="3"/>
    </row>
    <row r="1168" spans="1:33" x14ac:dyDescent="0.2">
      <c r="A1168" s="6" t="s">
        <v>7848</v>
      </c>
      <c r="C1168" s="1">
        <f t="shared" si="91"/>
        <v>948</v>
      </c>
      <c r="D1168" s="7">
        <v>652485</v>
      </c>
      <c r="E1168" t="s">
        <v>48</v>
      </c>
      <c r="F1168" s="1">
        <v>870335</v>
      </c>
      <c r="G1168" s="1">
        <v>869388</v>
      </c>
      <c r="H1168" t="s">
        <v>37</v>
      </c>
      <c r="I1168" t="s">
        <v>7849</v>
      </c>
      <c r="J1168" s="8"/>
      <c r="K1168" t="s">
        <v>7850</v>
      </c>
      <c r="L1168" t="s">
        <v>7851</v>
      </c>
      <c r="M1168" t="s">
        <v>7852</v>
      </c>
      <c r="N1168" t="s">
        <v>7852</v>
      </c>
      <c r="O1168" s="6" t="s">
        <v>7853</v>
      </c>
      <c r="P1168" s="6" t="s">
        <v>7852</v>
      </c>
      <c r="Q1168" s="6" t="s">
        <v>7851</v>
      </c>
      <c r="R1168" s="9" t="s">
        <v>7854</v>
      </c>
      <c r="S1168" s="8" t="s">
        <v>55</v>
      </c>
      <c r="U1168" s="8"/>
      <c r="V1168" s="26">
        <v>385</v>
      </c>
      <c r="W1168" s="26">
        <v>438</v>
      </c>
      <c r="X1168" s="26">
        <v>350</v>
      </c>
      <c r="Y1168" s="26">
        <v>415</v>
      </c>
      <c r="Z1168" s="26">
        <f t="shared" si="92"/>
        <v>387.92500000000001</v>
      </c>
      <c r="AA1168" s="26">
        <f t="shared" si="92"/>
        <v>462.98250000000002</v>
      </c>
      <c r="AB1168" s="26"/>
      <c r="AC1168" s="26">
        <f t="shared" si="94"/>
        <v>425.45375000000001</v>
      </c>
      <c r="AD1168" s="10">
        <f t="shared" si="95"/>
        <v>1.0590891098694595</v>
      </c>
      <c r="AE1168" s="11">
        <f t="shared" si="93"/>
        <v>0.25517990895271903</v>
      </c>
      <c r="AF1168" s="3"/>
    </row>
    <row r="1169" spans="1:33" x14ac:dyDescent="0.2">
      <c r="A1169" s="6" t="s">
        <v>7855</v>
      </c>
      <c r="C1169" s="1">
        <f t="shared" si="91"/>
        <v>1056</v>
      </c>
      <c r="D1169" s="7">
        <v>76803</v>
      </c>
      <c r="E1169" t="s">
        <v>66</v>
      </c>
      <c r="F1169" s="1">
        <v>1126939</v>
      </c>
      <c r="G1169" s="1">
        <v>1125884</v>
      </c>
      <c r="H1169" t="s">
        <v>37</v>
      </c>
      <c r="I1169" t="s">
        <v>7856</v>
      </c>
      <c r="J1169" s="8"/>
      <c r="K1169" t="s">
        <v>7857</v>
      </c>
      <c r="L1169" t="s">
        <v>7858</v>
      </c>
      <c r="M1169" t="s">
        <v>7859</v>
      </c>
      <c r="N1169" t="s">
        <v>7859</v>
      </c>
      <c r="O1169" s="6" t="s">
        <v>7860</v>
      </c>
      <c r="P1169" s="6" t="s">
        <v>7859</v>
      </c>
      <c r="Q1169" s="6" t="s">
        <v>7858</v>
      </c>
      <c r="R1169" s="9" t="s">
        <v>7861</v>
      </c>
      <c r="S1169" s="8" t="s">
        <v>55</v>
      </c>
      <c r="U1169" s="8"/>
      <c r="V1169" s="26">
        <v>922</v>
      </c>
      <c r="W1169" s="26">
        <v>942</v>
      </c>
      <c r="X1169" s="26">
        <v>695</v>
      </c>
      <c r="Y1169" s="26">
        <v>855</v>
      </c>
      <c r="Z1169" s="26">
        <f t="shared" si="92"/>
        <v>848.07249999999999</v>
      </c>
      <c r="AA1169" s="26">
        <f t="shared" si="92"/>
        <v>972.60249999999996</v>
      </c>
      <c r="AB1169" s="26"/>
      <c r="AC1169" s="26">
        <f t="shared" si="94"/>
        <v>910.33749999999998</v>
      </c>
      <c r="AD1169" s="10">
        <f t="shared" si="95"/>
        <v>1.0582212150781853</v>
      </c>
      <c r="AE1169" s="11">
        <f t="shared" si="93"/>
        <v>0.1976626967811784</v>
      </c>
      <c r="AF1169" s="3"/>
    </row>
    <row r="1170" spans="1:33" x14ac:dyDescent="0.2">
      <c r="A1170" s="6" t="s">
        <v>7862</v>
      </c>
      <c r="C1170" s="1">
        <f t="shared" si="91"/>
        <v>1812</v>
      </c>
      <c r="D1170" s="7">
        <v>-97440</v>
      </c>
      <c r="E1170" t="s">
        <v>149</v>
      </c>
      <c r="F1170" s="1">
        <v>694434</v>
      </c>
      <c r="G1170" s="1">
        <v>696245</v>
      </c>
      <c r="H1170" t="s">
        <v>49</v>
      </c>
      <c r="I1170" t="s">
        <v>7863</v>
      </c>
      <c r="J1170" s="8"/>
      <c r="K1170" t="s">
        <v>7864</v>
      </c>
      <c r="L1170" t="s">
        <v>7865</v>
      </c>
      <c r="M1170" t="s">
        <v>7866</v>
      </c>
      <c r="N1170" t="s">
        <v>7866</v>
      </c>
      <c r="O1170" s="6" t="s">
        <v>7867</v>
      </c>
      <c r="P1170" s="6" t="s">
        <v>7866</v>
      </c>
      <c r="Q1170" s="6" t="s">
        <v>7865</v>
      </c>
      <c r="R1170" s="9" t="s">
        <v>7868</v>
      </c>
      <c r="S1170" s="8" t="s">
        <v>55</v>
      </c>
      <c r="U1170" s="8"/>
      <c r="V1170" s="26">
        <v>675</v>
      </c>
      <c r="W1170" s="26">
        <v>840</v>
      </c>
      <c r="X1170" s="26">
        <v>642</v>
      </c>
      <c r="Y1170" s="26">
        <v>654</v>
      </c>
      <c r="Z1170" s="26">
        <f t="shared" si="92"/>
        <v>695.13099999999997</v>
      </c>
      <c r="AA1170" s="26">
        <f t="shared" si="92"/>
        <v>803.91700000000003</v>
      </c>
      <c r="AB1170" s="26"/>
      <c r="AC1170" s="26">
        <f t="shared" si="94"/>
        <v>749.524</v>
      </c>
      <c r="AD1170" s="10">
        <f t="shared" si="95"/>
        <v>1.0580310674909603</v>
      </c>
      <c r="AE1170" s="11">
        <f t="shared" si="93"/>
        <v>0.20976167412254462</v>
      </c>
      <c r="AF1170" s="3"/>
    </row>
    <row r="1171" spans="1:33" x14ac:dyDescent="0.2">
      <c r="A1171" s="6" t="s">
        <v>7869</v>
      </c>
      <c r="B1171" t="s">
        <v>7870</v>
      </c>
      <c r="C1171" s="1">
        <f t="shared" si="91"/>
        <v>1596</v>
      </c>
      <c r="D1171" s="7">
        <v>50998</v>
      </c>
      <c r="E1171" t="s">
        <v>58</v>
      </c>
      <c r="F1171" s="1">
        <v>129101</v>
      </c>
      <c r="G1171" s="1">
        <v>127506</v>
      </c>
      <c r="H1171" t="s">
        <v>37</v>
      </c>
      <c r="I1171" t="s">
        <v>7871</v>
      </c>
      <c r="J1171" s="8"/>
      <c r="K1171" t="s">
        <v>7872</v>
      </c>
      <c r="O1171" s="6" t="s">
        <v>7873</v>
      </c>
      <c r="P1171" s="6"/>
      <c r="Q1171" s="6"/>
      <c r="R1171" s="9" t="e">
        <v>#N/A</v>
      </c>
      <c r="S1171" s="8"/>
      <c r="U1171" s="8"/>
      <c r="V1171" s="26">
        <v>855</v>
      </c>
      <c r="W1171" s="26">
        <v>1035</v>
      </c>
      <c r="X1171" s="26">
        <v>941</v>
      </c>
      <c r="Y1171" s="26">
        <v>969</v>
      </c>
      <c r="Z1171" s="26">
        <f t="shared" si="92"/>
        <v>951.22550000000001</v>
      </c>
      <c r="AA1171" s="26">
        <f t="shared" si="92"/>
        <v>1085.8495</v>
      </c>
      <c r="AB1171" s="26"/>
      <c r="AC1171" s="26">
        <f t="shared" si="94"/>
        <v>1018.5375</v>
      </c>
      <c r="AD1171" s="10">
        <f t="shared" si="95"/>
        <v>1.0563652617868116</v>
      </c>
      <c r="AE1171" s="11">
        <f t="shared" si="93"/>
        <v>0.1909648619965664</v>
      </c>
      <c r="AF1171" s="3"/>
    </row>
    <row r="1172" spans="1:33" x14ac:dyDescent="0.2">
      <c r="A1172" s="6" t="s">
        <v>7874</v>
      </c>
      <c r="B1172" t="s">
        <v>7875</v>
      </c>
      <c r="C1172" s="1">
        <f t="shared" si="91"/>
        <v>1017</v>
      </c>
      <c r="D1172" s="7">
        <v>44072</v>
      </c>
      <c r="E1172" t="s">
        <v>36</v>
      </c>
      <c r="F1172" s="1">
        <v>466732</v>
      </c>
      <c r="G1172" s="1">
        <v>465716</v>
      </c>
      <c r="H1172" t="s">
        <v>37</v>
      </c>
      <c r="I1172" t="s">
        <v>7876</v>
      </c>
      <c r="J1172" s="8"/>
      <c r="K1172" t="s">
        <v>7877</v>
      </c>
      <c r="L1172" t="s">
        <v>7875</v>
      </c>
      <c r="M1172" t="s">
        <v>7878</v>
      </c>
      <c r="N1172" t="s">
        <v>7878</v>
      </c>
      <c r="O1172" s="6" t="s">
        <v>7879</v>
      </c>
      <c r="P1172" s="6" t="s">
        <v>7878</v>
      </c>
      <c r="Q1172" s="6" t="s">
        <v>7875</v>
      </c>
      <c r="R1172" s="9" t="s">
        <v>7880</v>
      </c>
      <c r="S1172" s="8" t="s">
        <v>55</v>
      </c>
      <c r="U1172" s="8"/>
      <c r="V1172" s="26">
        <v>13</v>
      </c>
      <c r="W1172" s="26">
        <v>36</v>
      </c>
      <c r="X1172" s="26">
        <v>27</v>
      </c>
      <c r="Y1172" s="26">
        <v>38</v>
      </c>
      <c r="Z1172" s="26">
        <f t="shared" si="92"/>
        <v>22.4985</v>
      </c>
      <c r="AA1172" s="26">
        <f t="shared" si="92"/>
        <v>41.249000000000002</v>
      </c>
      <c r="AB1172" s="26"/>
      <c r="AC1172" s="26">
        <f t="shared" si="94"/>
        <v>31.873750000000001</v>
      </c>
      <c r="AD1172" s="10">
        <f t="shared" si="95"/>
        <v>1.0555768013263549</v>
      </c>
      <c r="AE1172" s="11">
        <f t="shared" si="93"/>
        <v>0.87453032594249225</v>
      </c>
      <c r="AF1172" s="3"/>
    </row>
    <row r="1173" spans="1:33" x14ac:dyDescent="0.2">
      <c r="A1173" s="6" t="s">
        <v>7881</v>
      </c>
      <c r="C1173" s="1">
        <f t="shared" si="91"/>
        <v>1521</v>
      </c>
      <c r="D1173" s="7">
        <v>68689</v>
      </c>
      <c r="E1173" t="s">
        <v>149</v>
      </c>
      <c r="F1173" s="1">
        <v>862229</v>
      </c>
      <c r="G1173" s="1">
        <v>860709</v>
      </c>
      <c r="H1173" t="s">
        <v>37</v>
      </c>
      <c r="I1173" t="s">
        <v>7882</v>
      </c>
      <c r="J1173" s="8"/>
      <c r="K1173" t="s">
        <v>7883</v>
      </c>
      <c r="L1173" t="s">
        <v>7884</v>
      </c>
      <c r="M1173" t="s">
        <v>7885</v>
      </c>
      <c r="N1173" t="s">
        <v>7885</v>
      </c>
      <c r="O1173" s="6" t="s">
        <v>7886</v>
      </c>
      <c r="P1173" s="6" t="s">
        <v>7885</v>
      </c>
      <c r="Q1173" s="6" t="s">
        <v>7884</v>
      </c>
      <c r="R1173" s="9" t="s">
        <v>7887</v>
      </c>
      <c r="S1173" s="8" t="s">
        <v>55</v>
      </c>
      <c r="U1173" s="8"/>
      <c r="V1173" s="26">
        <v>18</v>
      </c>
      <c r="W1173" s="26">
        <v>46</v>
      </c>
      <c r="X1173" s="26">
        <v>12</v>
      </c>
      <c r="Y1173" s="26">
        <v>16</v>
      </c>
      <c r="Z1173" s="26">
        <f t="shared" si="92"/>
        <v>16.666</v>
      </c>
      <c r="AA1173" s="26">
        <f t="shared" si="92"/>
        <v>33.368000000000002</v>
      </c>
      <c r="AB1173" s="26"/>
      <c r="AC1173" s="26">
        <f t="shared" si="94"/>
        <v>25.017000000000003</v>
      </c>
      <c r="AD1173" s="10">
        <f t="shared" si="95"/>
        <v>1.0552760335186655</v>
      </c>
      <c r="AE1173" s="11">
        <f t="shared" si="93"/>
        <v>1.0015573321293925</v>
      </c>
      <c r="AF1173" s="3"/>
      <c r="AG1173" s="2">
        <v>0</v>
      </c>
    </row>
    <row r="1174" spans="1:33" x14ac:dyDescent="0.2">
      <c r="A1174" s="6" t="s">
        <v>7888</v>
      </c>
      <c r="C1174" s="1">
        <f t="shared" si="91"/>
        <v>741</v>
      </c>
      <c r="D1174" s="7">
        <v>-273477</v>
      </c>
      <c r="E1174" t="s">
        <v>149</v>
      </c>
      <c r="F1174" s="1">
        <v>519673</v>
      </c>
      <c r="G1174" s="1">
        <v>518933</v>
      </c>
      <c r="H1174" t="s">
        <v>37</v>
      </c>
      <c r="I1174" t="s">
        <v>7889</v>
      </c>
      <c r="J1174" s="8"/>
      <c r="K1174" t="s">
        <v>7890</v>
      </c>
      <c r="L1174" t="s">
        <v>7891</v>
      </c>
      <c r="M1174" t="s">
        <v>7892</v>
      </c>
      <c r="N1174" t="s">
        <v>7892</v>
      </c>
      <c r="O1174" s="6" t="s">
        <v>7893</v>
      </c>
      <c r="P1174" s="6" t="s">
        <v>7892</v>
      </c>
      <c r="Q1174" s="6" t="s">
        <v>7891</v>
      </c>
      <c r="R1174" s="9" t="s">
        <v>7894</v>
      </c>
      <c r="S1174" s="8" t="s">
        <v>55</v>
      </c>
      <c r="U1174" s="8"/>
      <c r="V1174" s="26">
        <v>224</v>
      </c>
      <c r="W1174" s="26">
        <v>300</v>
      </c>
      <c r="X1174" s="26">
        <v>178</v>
      </c>
      <c r="Y1174" s="26">
        <v>194</v>
      </c>
      <c r="Z1174" s="26">
        <f t="shared" si="92"/>
        <v>211.87900000000002</v>
      </c>
      <c r="AA1174" s="26">
        <f t="shared" si="92"/>
        <v>264.58699999999999</v>
      </c>
      <c r="AB1174" s="26"/>
      <c r="AC1174" s="26">
        <f t="shared" si="94"/>
        <v>238.233</v>
      </c>
      <c r="AD1174" s="10">
        <f t="shared" si="95"/>
        <v>1.0551826014428185</v>
      </c>
      <c r="AE1174" s="11">
        <f t="shared" si="93"/>
        <v>0.32050157445416583</v>
      </c>
      <c r="AF1174" s="3"/>
    </row>
    <row r="1175" spans="1:33" x14ac:dyDescent="0.2">
      <c r="A1175" s="6" t="s">
        <v>7895</v>
      </c>
      <c r="C1175" s="1">
        <f t="shared" si="91"/>
        <v>1719</v>
      </c>
      <c r="D1175" s="7">
        <v>590113</v>
      </c>
      <c r="E1175" t="s">
        <v>48</v>
      </c>
      <c r="F1175" s="1">
        <v>806631</v>
      </c>
      <c r="G1175" s="1">
        <v>808349</v>
      </c>
      <c r="H1175" t="s">
        <v>49</v>
      </c>
      <c r="I1175" t="s">
        <v>7896</v>
      </c>
      <c r="J1175" s="8"/>
      <c r="K1175" t="s">
        <v>7897</v>
      </c>
      <c r="L1175" t="s">
        <v>7898</v>
      </c>
      <c r="M1175" t="s">
        <v>7899</v>
      </c>
      <c r="N1175" t="s">
        <v>7900</v>
      </c>
      <c r="O1175" s="6" t="s">
        <v>7901</v>
      </c>
      <c r="P1175" s="6" t="s">
        <v>7900</v>
      </c>
      <c r="Q1175" s="6" t="s">
        <v>7898</v>
      </c>
      <c r="R1175" s="9" t="s">
        <v>7902</v>
      </c>
      <c r="S1175" s="8" t="s">
        <v>55</v>
      </c>
      <c r="U1175" s="8"/>
      <c r="V1175" s="26">
        <v>214</v>
      </c>
      <c r="W1175" s="26">
        <v>356</v>
      </c>
      <c r="X1175" s="26">
        <v>173</v>
      </c>
      <c r="Y1175" s="26">
        <v>131</v>
      </c>
      <c r="Z1175" s="26">
        <f t="shared" si="92"/>
        <v>204.10149999999999</v>
      </c>
      <c r="AA1175" s="26">
        <f t="shared" si="92"/>
        <v>255.70050000000001</v>
      </c>
      <c r="AB1175" s="26"/>
      <c r="AC1175" s="26">
        <f t="shared" si="94"/>
        <v>229.90100000000001</v>
      </c>
      <c r="AD1175" s="10">
        <f t="shared" si="95"/>
        <v>1.0543825887075644</v>
      </c>
      <c r="AE1175" s="11">
        <f t="shared" si="93"/>
        <v>0.32516819646053258</v>
      </c>
      <c r="AF1175" s="3"/>
    </row>
    <row r="1176" spans="1:33" x14ac:dyDescent="0.2">
      <c r="A1176" s="6" t="s">
        <v>7903</v>
      </c>
      <c r="C1176" s="1">
        <f t="shared" si="91"/>
        <v>1803</v>
      </c>
      <c r="D1176" s="7">
        <v>30483</v>
      </c>
      <c r="E1176" t="s">
        <v>526</v>
      </c>
      <c r="F1176" s="1">
        <v>482563</v>
      </c>
      <c r="G1176" s="1">
        <v>480761</v>
      </c>
      <c r="H1176" t="s">
        <v>37</v>
      </c>
      <c r="I1176" t="s">
        <v>7904</v>
      </c>
      <c r="J1176" s="8"/>
      <c r="K1176" t="s">
        <v>7905</v>
      </c>
      <c r="L1176" t="s">
        <v>7906</v>
      </c>
      <c r="M1176" t="s">
        <v>7906</v>
      </c>
      <c r="N1176" t="s">
        <v>7906</v>
      </c>
      <c r="O1176" s="6" t="s">
        <v>7907</v>
      </c>
      <c r="P1176" s="6" t="s">
        <v>7906</v>
      </c>
      <c r="Q1176" s="6" t="s">
        <v>55</v>
      </c>
      <c r="R1176" s="9" t="s">
        <v>5348</v>
      </c>
      <c r="S1176" s="8" t="s">
        <v>55</v>
      </c>
      <c r="U1176" s="8"/>
      <c r="V1176" s="26">
        <v>940</v>
      </c>
      <c r="W1176" s="26">
        <v>1134</v>
      </c>
      <c r="X1176" s="26">
        <v>811</v>
      </c>
      <c r="Y1176" s="26">
        <v>828</v>
      </c>
      <c r="Z1176" s="26">
        <f t="shared" si="92"/>
        <v>921.51049999999998</v>
      </c>
      <c r="AA1176" s="26">
        <f t="shared" si="92"/>
        <v>1052.7940000000001</v>
      </c>
      <c r="AB1176" s="26"/>
      <c r="AC1176" s="26">
        <f t="shared" si="94"/>
        <v>987.15225000000009</v>
      </c>
      <c r="AD1176" s="10">
        <f t="shared" si="95"/>
        <v>1.0534095486965525</v>
      </c>
      <c r="AE1176" s="11">
        <f t="shared" si="93"/>
        <v>0.19215066250225002</v>
      </c>
      <c r="AF1176" s="3"/>
    </row>
    <row r="1177" spans="1:33" x14ac:dyDescent="0.2">
      <c r="A1177" s="6" t="s">
        <v>7908</v>
      </c>
      <c r="C1177" s="1">
        <f t="shared" si="91"/>
        <v>2247</v>
      </c>
      <c r="D1177" s="7">
        <v>732421</v>
      </c>
      <c r="E1177" t="s">
        <v>48</v>
      </c>
      <c r="F1177" s="1">
        <v>948675</v>
      </c>
      <c r="G1177" s="1">
        <v>950921</v>
      </c>
      <c r="H1177" t="s">
        <v>49</v>
      </c>
      <c r="I1177" t="s">
        <v>7909</v>
      </c>
      <c r="J1177" s="8"/>
      <c r="K1177" t="s">
        <v>7910</v>
      </c>
      <c r="L1177" t="s">
        <v>7911</v>
      </c>
      <c r="M1177" t="s">
        <v>7911</v>
      </c>
      <c r="N1177" t="s">
        <v>7911</v>
      </c>
      <c r="O1177" s="6" t="s">
        <v>7912</v>
      </c>
      <c r="P1177" s="6" t="s">
        <v>7911</v>
      </c>
      <c r="Q1177" s="6" t="s">
        <v>55</v>
      </c>
      <c r="R1177" s="9" t="s">
        <v>7913</v>
      </c>
      <c r="S1177" s="8" t="s">
        <v>55</v>
      </c>
      <c r="U1177" s="8"/>
      <c r="V1177" s="26">
        <v>311</v>
      </c>
      <c r="W1177" s="26">
        <v>389</v>
      </c>
      <c r="X1177" s="26">
        <v>237</v>
      </c>
      <c r="Y1177" s="26">
        <v>265</v>
      </c>
      <c r="Z1177" s="26">
        <f t="shared" si="92"/>
        <v>288.15350000000001</v>
      </c>
      <c r="AA1177" s="26">
        <f t="shared" si="92"/>
        <v>350.65750000000003</v>
      </c>
      <c r="AB1177" s="26"/>
      <c r="AC1177" s="26">
        <f t="shared" si="94"/>
        <v>319.40550000000002</v>
      </c>
      <c r="AD1177" s="10">
        <f t="shared" si="95"/>
        <v>1.0523975199206645</v>
      </c>
      <c r="AE1177" s="11">
        <f t="shared" si="93"/>
        <v>0.28322504202420895</v>
      </c>
      <c r="AF1177" s="3"/>
    </row>
    <row r="1178" spans="1:33" x14ac:dyDescent="0.2">
      <c r="A1178" s="6" t="s">
        <v>7914</v>
      </c>
      <c r="C1178" s="1">
        <f t="shared" si="91"/>
        <v>1089</v>
      </c>
      <c r="D1178" s="7">
        <v>-33362</v>
      </c>
      <c r="E1178" t="s">
        <v>526</v>
      </c>
      <c r="F1178" s="1">
        <v>418361</v>
      </c>
      <c r="G1178" s="1">
        <v>417273</v>
      </c>
      <c r="H1178" t="s">
        <v>37</v>
      </c>
      <c r="I1178" t="s">
        <v>7915</v>
      </c>
      <c r="J1178" s="8"/>
      <c r="K1178" t="s">
        <v>7916</v>
      </c>
      <c r="L1178" t="s">
        <v>7917</v>
      </c>
      <c r="M1178" t="s">
        <v>7918</v>
      </c>
      <c r="N1178" t="s">
        <v>7918</v>
      </c>
      <c r="O1178" s="6" t="s">
        <v>7919</v>
      </c>
      <c r="P1178" s="6" t="s">
        <v>7918</v>
      </c>
      <c r="Q1178" s="6" t="s">
        <v>7917</v>
      </c>
      <c r="R1178" s="9" t="s">
        <v>7920</v>
      </c>
      <c r="S1178" s="8" t="s">
        <v>55</v>
      </c>
      <c r="U1178" s="8"/>
      <c r="V1178" s="26">
        <v>4</v>
      </c>
      <c r="W1178" s="26">
        <v>15</v>
      </c>
      <c r="X1178" s="26">
        <v>1</v>
      </c>
      <c r="Y1178" s="26">
        <v>8</v>
      </c>
      <c r="Z1178" s="26">
        <f t="shared" si="92"/>
        <v>3.5554999999999999</v>
      </c>
      <c r="AA1178" s="26">
        <f t="shared" si="92"/>
        <v>13.184000000000001</v>
      </c>
      <c r="AB1178" s="26"/>
      <c r="AC1178" s="26">
        <f t="shared" si="94"/>
        <v>8.3697499999999998</v>
      </c>
      <c r="AD1178" s="10">
        <f t="shared" si="95"/>
        <v>1.052341382079522</v>
      </c>
      <c r="AE1178" s="11">
        <f t="shared" si="93"/>
        <v>1.8906637862495697</v>
      </c>
      <c r="AF1178" s="3"/>
    </row>
    <row r="1179" spans="1:33" x14ac:dyDescent="0.2">
      <c r="A1179" s="6" t="s">
        <v>7921</v>
      </c>
      <c r="C1179" s="1">
        <f t="shared" si="91"/>
        <v>627</v>
      </c>
      <c r="D1179" s="7">
        <v>-32830</v>
      </c>
      <c r="E1179" t="s">
        <v>676</v>
      </c>
      <c r="F1179" s="1">
        <v>521445</v>
      </c>
      <c r="G1179" s="1">
        <v>522071</v>
      </c>
      <c r="H1179" t="s">
        <v>49</v>
      </c>
      <c r="I1179" t="s">
        <v>7922</v>
      </c>
      <c r="J1179" s="8"/>
      <c r="K1179" t="s">
        <v>7923</v>
      </c>
      <c r="O1179" s="6"/>
      <c r="P1179" s="6"/>
      <c r="Q1179" s="6"/>
      <c r="R1179" s="9" t="e">
        <v>#N/A</v>
      </c>
      <c r="S1179" s="8"/>
      <c r="U1179" s="8"/>
      <c r="V1179" s="26">
        <v>459</v>
      </c>
      <c r="W1179" s="26">
        <v>513</v>
      </c>
      <c r="X1179" s="26">
        <v>256</v>
      </c>
      <c r="Y1179" s="26">
        <v>321</v>
      </c>
      <c r="Z1179" s="26">
        <f t="shared" si="92"/>
        <v>372.70799999999997</v>
      </c>
      <c r="AA1179" s="26">
        <f t="shared" si="92"/>
        <v>445.44550000000004</v>
      </c>
      <c r="AB1179" s="26"/>
      <c r="AC1179" s="26">
        <f t="shared" si="94"/>
        <v>409.07675</v>
      </c>
      <c r="AD1179" s="10">
        <f t="shared" si="95"/>
        <v>1.0519280013170516</v>
      </c>
      <c r="AE1179" s="11">
        <f t="shared" si="93"/>
        <v>0.25720314347613843</v>
      </c>
      <c r="AF1179" s="3"/>
    </row>
    <row r="1180" spans="1:33" x14ac:dyDescent="0.2">
      <c r="A1180" s="6" t="s">
        <v>7924</v>
      </c>
      <c r="C1180" s="1">
        <f t="shared" si="91"/>
        <v>1293</v>
      </c>
      <c r="D1180" s="7">
        <v>293948</v>
      </c>
      <c r="E1180" t="s">
        <v>141</v>
      </c>
      <c r="F1180" s="1">
        <v>551022</v>
      </c>
      <c r="G1180" s="1">
        <v>552314</v>
      </c>
      <c r="H1180" t="s">
        <v>49</v>
      </c>
      <c r="I1180" t="s">
        <v>7925</v>
      </c>
      <c r="J1180" s="8"/>
      <c r="K1180" t="s">
        <v>7926</v>
      </c>
      <c r="L1180" t="s">
        <v>7927</v>
      </c>
      <c r="M1180" t="s">
        <v>7928</v>
      </c>
      <c r="N1180" t="s">
        <v>7928</v>
      </c>
      <c r="O1180" s="6" t="s">
        <v>7929</v>
      </c>
      <c r="P1180" s="6" t="s">
        <v>7928</v>
      </c>
      <c r="Q1180" s="6" t="s">
        <v>7927</v>
      </c>
      <c r="R1180" s="9" t="s">
        <v>7930</v>
      </c>
      <c r="S1180" s="8" t="s">
        <v>55</v>
      </c>
      <c r="U1180" s="8"/>
      <c r="V1180" s="26">
        <v>95</v>
      </c>
      <c r="W1180" s="26">
        <v>121</v>
      </c>
      <c r="X1180" s="26">
        <v>76</v>
      </c>
      <c r="Y1180" s="26">
        <v>108</v>
      </c>
      <c r="Z1180" s="26">
        <f t="shared" si="92"/>
        <v>90.717999999999989</v>
      </c>
      <c r="AA1180" s="26">
        <f t="shared" si="92"/>
        <v>124.73400000000001</v>
      </c>
      <c r="AB1180" s="26"/>
      <c r="AC1180" s="26">
        <f t="shared" si="94"/>
        <v>107.726</v>
      </c>
      <c r="AD1180" s="10">
        <f t="shared" si="95"/>
        <v>1.0512167203489584</v>
      </c>
      <c r="AE1180" s="11">
        <f t="shared" si="93"/>
        <v>0.45939402906428528</v>
      </c>
      <c r="AF1180" s="3"/>
    </row>
    <row r="1181" spans="1:33" x14ac:dyDescent="0.2">
      <c r="A1181" s="6" t="s">
        <v>7931</v>
      </c>
      <c r="C1181" s="1">
        <f t="shared" si="91"/>
        <v>561</v>
      </c>
      <c r="D1181" s="7">
        <v>258636</v>
      </c>
      <c r="E1181" t="s">
        <v>328</v>
      </c>
      <c r="F1181" s="1">
        <v>319139</v>
      </c>
      <c r="G1181" s="1">
        <v>319699</v>
      </c>
      <c r="H1181" t="s">
        <v>49</v>
      </c>
      <c r="I1181" t="s">
        <v>7932</v>
      </c>
      <c r="J1181" s="8"/>
      <c r="K1181" t="s">
        <v>7933</v>
      </c>
      <c r="L1181" t="s">
        <v>7934</v>
      </c>
      <c r="M1181" t="s">
        <v>7935</v>
      </c>
      <c r="N1181" t="s">
        <v>7935</v>
      </c>
      <c r="O1181" s="6" t="s">
        <v>7936</v>
      </c>
      <c r="P1181" s="6" t="s">
        <v>7935</v>
      </c>
      <c r="Q1181" s="6" t="s">
        <v>7934</v>
      </c>
      <c r="R1181" s="9" t="s">
        <v>7937</v>
      </c>
      <c r="S1181" s="8" t="s">
        <v>55</v>
      </c>
      <c r="U1181" s="8"/>
      <c r="V1181" s="26">
        <v>1</v>
      </c>
      <c r="W1181" s="26">
        <v>3</v>
      </c>
      <c r="X1181" s="26">
        <v>2</v>
      </c>
      <c r="Y1181" s="26">
        <v>15</v>
      </c>
      <c r="Z1181" s="26">
        <f t="shared" si="92"/>
        <v>2.6109999999999998</v>
      </c>
      <c r="AA1181" s="26">
        <f t="shared" si="92"/>
        <v>11.282500000000001</v>
      </c>
      <c r="AB1181" s="26"/>
      <c r="AC1181" s="26">
        <f t="shared" si="94"/>
        <v>6.9467499999999998</v>
      </c>
      <c r="AD1181" s="10">
        <f t="shared" si="95"/>
        <v>1.0511371640209761</v>
      </c>
      <c r="AE1181" s="11">
        <f t="shared" si="93"/>
        <v>2.1114124157870084</v>
      </c>
      <c r="AF1181" s="3"/>
    </row>
    <row r="1182" spans="1:33" x14ac:dyDescent="0.2">
      <c r="A1182" s="6" t="s">
        <v>7938</v>
      </c>
      <c r="C1182" s="1">
        <f t="shared" si="91"/>
        <v>1707</v>
      </c>
      <c r="D1182" s="7">
        <v>1022454</v>
      </c>
      <c r="E1182" t="s">
        <v>141</v>
      </c>
      <c r="F1182" s="1">
        <v>1281027</v>
      </c>
      <c r="G1182" s="1">
        <v>1279321</v>
      </c>
      <c r="H1182" t="s">
        <v>37</v>
      </c>
      <c r="I1182" t="s">
        <v>7939</v>
      </c>
      <c r="J1182" s="8"/>
      <c r="K1182" t="s">
        <v>7940</v>
      </c>
      <c r="L1182" t="s">
        <v>7941</v>
      </c>
      <c r="M1182" t="s">
        <v>7942</v>
      </c>
      <c r="N1182" t="s">
        <v>7942</v>
      </c>
      <c r="O1182" s="6" t="s">
        <v>7943</v>
      </c>
      <c r="P1182" s="6" t="s">
        <v>7942</v>
      </c>
      <c r="Q1182" s="6" t="s">
        <v>7941</v>
      </c>
      <c r="R1182" s="9" t="s">
        <v>7944</v>
      </c>
      <c r="S1182" s="8" t="s">
        <v>55</v>
      </c>
      <c r="U1182" s="8"/>
      <c r="V1182" s="26">
        <v>77</v>
      </c>
      <c r="W1182" s="26">
        <v>102</v>
      </c>
      <c r="X1182" s="26">
        <v>53</v>
      </c>
      <c r="Y1182" s="26">
        <v>80</v>
      </c>
      <c r="Z1182" s="26">
        <f t="shared" si="92"/>
        <v>68.941500000000005</v>
      </c>
      <c r="AA1182" s="26">
        <f t="shared" si="92"/>
        <v>98.84</v>
      </c>
      <c r="AB1182" s="26"/>
      <c r="AC1182" s="26">
        <f t="shared" si="94"/>
        <v>83.890749999999997</v>
      </c>
      <c r="AD1182" s="10">
        <f t="shared" si="95"/>
        <v>1.0502520858448983</v>
      </c>
      <c r="AE1182" s="11">
        <f t="shared" si="93"/>
        <v>0.51972232207147995</v>
      </c>
      <c r="AF1182" s="3"/>
    </row>
    <row r="1183" spans="1:33" x14ac:dyDescent="0.2">
      <c r="A1183" s="6" t="s">
        <v>7945</v>
      </c>
      <c r="C1183" s="1">
        <f t="shared" si="91"/>
        <v>849</v>
      </c>
      <c r="D1183" s="7">
        <v>195283</v>
      </c>
      <c r="E1183" t="s">
        <v>89</v>
      </c>
      <c r="F1183" s="1">
        <v>421952</v>
      </c>
      <c r="G1183" s="1">
        <v>421104</v>
      </c>
      <c r="H1183" t="s">
        <v>37</v>
      </c>
      <c r="I1183" t="s">
        <v>7946</v>
      </c>
      <c r="J1183" s="8"/>
      <c r="K1183" t="s">
        <v>7947</v>
      </c>
      <c r="L1183" t="s">
        <v>7948</v>
      </c>
      <c r="M1183" t="s">
        <v>7949</v>
      </c>
      <c r="N1183" t="s">
        <v>7949</v>
      </c>
      <c r="O1183" s="6" t="s">
        <v>7950</v>
      </c>
      <c r="P1183" s="6" t="s">
        <v>7949</v>
      </c>
      <c r="Q1183" s="6" t="s">
        <v>7948</v>
      </c>
      <c r="R1183" s="9" t="s">
        <v>7951</v>
      </c>
      <c r="S1183" s="8" t="s">
        <v>55</v>
      </c>
      <c r="U1183" s="8"/>
      <c r="V1183" s="26">
        <v>183</v>
      </c>
      <c r="W1183" s="26">
        <v>245</v>
      </c>
      <c r="X1183" s="26">
        <v>183</v>
      </c>
      <c r="Y1183" s="26">
        <v>206</v>
      </c>
      <c r="Z1183" s="26">
        <f t="shared" si="92"/>
        <v>194.15649999999999</v>
      </c>
      <c r="AA1183" s="26">
        <f t="shared" si="92"/>
        <v>244.113</v>
      </c>
      <c r="AB1183" s="26"/>
      <c r="AC1183" s="26">
        <f t="shared" si="94"/>
        <v>219.13475</v>
      </c>
      <c r="AD1183" s="10">
        <f t="shared" si="95"/>
        <v>1.0492038280615692</v>
      </c>
      <c r="AE1183" s="11">
        <f t="shared" si="93"/>
        <v>0.3303291196711336</v>
      </c>
      <c r="AF1183" s="3"/>
    </row>
    <row r="1184" spans="1:33" x14ac:dyDescent="0.2">
      <c r="A1184" s="6" t="s">
        <v>7952</v>
      </c>
      <c r="C1184" s="1">
        <f t="shared" si="91"/>
        <v>231</v>
      </c>
      <c r="D1184" s="7">
        <v>-326993</v>
      </c>
      <c r="E1184" t="s">
        <v>36</v>
      </c>
      <c r="F1184" s="1">
        <v>95044</v>
      </c>
      <c r="G1184" s="1">
        <v>95274</v>
      </c>
      <c r="H1184" t="s">
        <v>49</v>
      </c>
      <c r="I1184" t="s">
        <v>7953</v>
      </c>
      <c r="J1184" s="8"/>
      <c r="K1184" t="s">
        <v>7954</v>
      </c>
      <c r="O1184" s="6"/>
      <c r="P1184" s="6"/>
      <c r="Q1184" s="6"/>
      <c r="R1184" s="9" t="e">
        <v>#N/A</v>
      </c>
      <c r="S1184" s="8"/>
      <c r="U1184" s="8"/>
      <c r="V1184" s="26">
        <v>743</v>
      </c>
      <c r="W1184" s="26">
        <v>813</v>
      </c>
      <c r="X1184" s="26">
        <v>621</v>
      </c>
      <c r="Y1184" s="26">
        <v>717</v>
      </c>
      <c r="Z1184" s="26">
        <f t="shared" si="92"/>
        <v>717.46550000000002</v>
      </c>
      <c r="AA1184" s="26">
        <f t="shared" si="92"/>
        <v>827.30349999999999</v>
      </c>
      <c r="AB1184" s="26"/>
      <c r="AC1184" s="26">
        <f t="shared" si="94"/>
        <v>772.3845</v>
      </c>
      <c r="AD1184" s="10">
        <f t="shared" si="95"/>
        <v>1.0464207468423508</v>
      </c>
      <c r="AE1184" s="11">
        <f t="shared" si="93"/>
        <v>0.20550722553303394</v>
      </c>
      <c r="AF1184" s="3"/>
    </row>
    <row r="1185" spans="1:33" x14ac:dyDescent="0.2">
      <c r="A1185" s="6" t="s">
        <v>7955</v>
      </c>
      <c r="C1185" s="1">
        <f t="shared" si="91"/>
        <v>423</v>
      </c>
      <c r="D1185" s="7">
        <v>-219978</v>
      </c>
      <c r="E1185" t="s">
        <v>141</v>
      </c>
      <c r="F1185" s="1">
        <v>37953</v>
      </c>
      <c r="G1185" s="1">
        <v>37531</v>
      </c>
      <c r="H1185" t="s">
        <v>37</v>
      </c>
      <c r="I1185" t="s">
        <v>7956</v>
      </c>
      <c r="J1185" s="8"/>
      <c r="K1185" t="s">
        <v>7957</v>
      </c>
      <c r="O1185" s="6"/>
      <c r="P1185" s="6"/>
      <c r="Q1185" s="6"/>
      <c r="R1185" s="9" t="e">
        <v>#N/A</v>
      </c>
      <c r="S1185" s="8"/>
      <c r="U1185" s="8"/>
      <c r="V1185" s="26">
        <v>396</v>
      </c>
      <c r="W1185" s="26">
        <v>532</v>
      </c>
      <c r="X1185" s="26">
        <v>393</v>
      </c>
      <c r="Y1185" s="26">
        <v>389</v>
      </c>
      <c r="Z1185" s="26">
        <f t="shared" si="92"/>
        <v>417.31150000000002</v>
      </c>
      <c r="AA1185" s="26">
        <f t="shared" si="92"/>
        <v>494.7595</v>
      </c>
      <c r="AB1185" s="26"/>
      <c r="AC1185" s="26">
        <f t="shared" si="94"/>
        <v>456.03550000000001</v>
      </c>
      <c r="AD1185" s="10">
        <f t="shared" si="95"/>
        <v>1.045770616416777</v>
      </c>
      <c r="AE1185" s="11">
        <f t="shared" si="93"/>
        <v>0.24560273107988581</v>
      </c>
      <c r="AF1185" s="3"/>
    </row>
    <row r="1186" spans="1:33" x14ac:dyDescent="0.2">
      <c r="A1186" s="6" t="s">
        <v>7958</v>
      </c>
      <c r="C1186" s="1">
        <f t="shared" si="91"/>
        <v>276</v>
      </c>
      <c r="D1186" s="7">
        <v>527326</v>
      </c>
      <c r="E1186" t="s">
        <v>328</v>
      </c>
      <c r="F1186" s="1">
        <v>587971</v>
      </c>
      <c r="G1186" s="1">
        <v>588246</v>
      </c>
      <c r="H1186" t="s">
        <v>49</v>
      </c>
      <c r="I1186" t="s">
        <v>7959</v>
      </c>
      <c r="J1186" s="8"/>
      <c r="K1186" t="s">
        <v>7960</v>
      </c>
      <c r="O1186" s="6"/>
      <c r="P1186" s="6"/>
      <c r="Q1186" s="6"/>
      <c r="R1186" s="9" t="e">
        <v>#N/A</v>
      </c>
      <c r="S1186" s="8"/>
      <c r="U1186" s="8"/>
      <c r="V1186" s="26">
        <v>648</v>
      </c>
      <c r="W1186" s="26">
        <v>834</v>
      </c>
      <c r="X1186" s="26">
        <v>550</v>
      </c>
      <c r="Y1186" s="26">
        <v>535</v>
      </c>
      <c r="Z1186" s="26">
        <f t="shared" si="92"/>
        <v>630.52499999999998</v>
      </c>
      <c r="AA1186" s="26">
        <f t="shared" si="92"/>
        <v>731.24250000000006</v>
      </c>
      <c r="AB1186" s="26"/>
      <c r="AC1186" s="26">
        <f t="shared" si="94"/>
        <v>680.88374999999996</v>
      </c>
      <c r="AD1186" s="10">
        <f t="shared" si="95"/>
        <v>1.0456369074591387</v>
      </c>
      <c r="AE1186" s="11">
        <f t="shared" si="93"/>
        <v>0.21379634881300122</v>
      </c>
      <c r="AF1186" s="3"/>
    </row>
    <row r="1187" spans="1:33" x14ac:dyDescent="0.2">
      <c r="A1187" s="6" t="s">
        <v>7961</v>
      </c>
      <c r="C1187" s="1">
        <f t="shared" si="91"/>
        <v>2193</v>
      </c>
      <c r="D1187" s="7">
        <v>55237</v>
      </c>
      <c r="E1187" t="s">
        <v>328</v>
      </c>
      <c r="F1187" s="1">
        <v>117116</v>
      </c>
      <c r="G1187" s="1">
        <v>114924</v>
      </c>
      <c r="H1187" t="s">
        <v>37</v>
      </c>
      <c r="I1187" t="s">
        <v>7962</v>
      </c>
      <c r="J1187" s="8"/>
      <c r="K1187" t="s">
        <v>7963</v>
      </c>
      <c r="M1187" t="s">
        <v>7964</v>
      </c>
      <c r="N1187" t="s">
        <v>7964</v>
      </c>
      <c r="O1187" s="6" t="s">
        <v>7965</v>
      </c>
      <c r="P1187" s="6" t="s">
        <v>7964</v>
      </c>
      <c r="Q1187" s="6" t="s">
        <v>7966</v>
      </c>
      <c r="R1187" s="9" t="s">
        <v>7967</v>
      </c>
      <c r="S1187" s="8" t="s">
        <v>55</v>
      </c>
      <c r="U1187" s="8"/>
      <c r="V1187" s="26">
        <v>647</v>
      </c>
      <c r="W1187" s="26">
        <v>839</v>
      </c>
      <c r="X1187" s="26">
        <v>555</v>
      </c>
      <c r="Y1187" s="26">
        <v>535</v>
      </c>
      <c r="Z1187" s="26">
        <f t="shared" si="92"/>
        <v>632.80250000000001</v>
      </c>
      <c r="AA1187" s="26">
        <f t="shared" si="92"/>
        <v>733.74250000000006</v>
      </c>
      <c r="AB1187" s="26"/>
      <c r="AC1187" s="26">
        <f t="shared" si="94"/>
        <v>683.27250000000004</v>
      </c>
      <c r="AD1187" s="10">
        <f t="shared" si="95"/>
        <v>1.0454699518011021</v>
      </c>
      <c r="AE1187" s="11">
        <f t="shared" si="93"/>
        <v>0.21351855224235189</v>
      </c>
      <c r="AF1187" s="3"/>
    </row>
    <row r="1188" spans="1:33" x14ac:dyDescent="0.2">
      <c r="A1188" s="6" t="s">
        <v>7968</v>
      </c>
      <c r="C1188" s="1">
        <f t="shared" si="91"/>
        <v>1401</v>
      </c>
      <c r="D1188" s="7">
        <v>-864824</v>
      </c>
      <c r="E1188" t="s">
        <v>66</v>
      </c>
      <c r="F1188" s="1">
        <v>185485</v>
      </c>
      <c r="G1188" s="1">
        <v>184085</v>
      </c>
      <c r="H1188" t="s">
        <v>37</v>
      </c>
      <c r="I1188" t="s">
        <v>7969</v>
      </c>
      <c r="J1188" s="8"/>
      <c r="K1188" t="s">
        <v>7970</v>
      </c>
      <c r="L1188" t="s">
        <v>7971</v>
      </c>
      <c r="M1188" t="s">
        <v>7972</v>
      </c>
      <c r="N1188" t="s">
        <v>7972</v>
      </c>
      <c r="O1188" s="6" t="s">
        <v>7973</v>
      </c>
      <c r="P1188" s="6" t="s">
        <v>7972</v>
      </c>
      <c r="Q1188" s="6" t="s">
        <v>7971</v>
      </c>
      <c r="R1188" s="9" t="s">
        <v>7974</v>
      </c>
      <c r="S1188" s="8" t="s">
        <v>55</v>
      </c>
      <c r="U1188" s="8"/>
      <c r="V1188" s="26">
        <v>26</v>
      </c>
      <c r="W1188" s="26">
        <v>61</v>
      </c>
      <c r="X1188" s="26">
        <v>66</v>
      </c>
      <c r="Y1188" s="26">
        <v>77</v>
      </c>
      <c r="Z1188" s="26">
        <f t="shared" si="92"/>
        <v>50.662999999999997</v>
      </c>
      <c r="AA1188" s="26">
        <f t="shared" si="92"/>
        <v>76.583500000000001</v>
      </c>
      <c r="AB1188" s="26"/>
      <c r="AC1188" s="26">
        <f t="shared" si="94"/>
        <v>63.623249999999999</v>
      </c>
      <c r="AD1188" s="10">
        <f t="shared" si="95"/>
        <v>1.0450390633554834</v>
      </c>
      <c r="AE1188" s="11">
        <f t="shared" si="93"/>
        <v>0.59610108688850871</v>
      </c>
      <c r="AF1188" s="3"/>
    </row>
    <row r="1189" spans="1:33" x14ac:dyDescent="0.2">
      <c r="A1189" s="6" t="s">
        <v>7975</v>
      </c>
      <c r="C1189" s="1">
        <f t="shared" si="91"/>
        <v>1527</v>
      </c>
      <c r="D1189" s="7">
        <v>-166310</v>
      </c>
      <c r="E1189" t="s">
        <v>149</v>
      </c>
      <c r="F1189" s="1">
        <v>627233</v>
      </c>
      <c r="G1189" s="1">
        <v>625707</v>
      </c>
      <c r="H1189" t="s">
        <v>37</v>
      </c>
      <c r="I1189" t="s">
        <v>7976</v>
      </c>
      <c r="J1189" s="8"/>
      <c r="K1189" t="s">
        <v>7977</v>
      </c>
      <c r="L1189" t="s">
        <v>7978</v>
      </c>
      <c r="M1189" t="s">
        <v>7979</v>
      </c>
      <c r="N1189" t="s">
        <v>7979</v>
      </c>
      <c r="O1189" s="6" t="s">
        <v>7980</v>
      </c>
      <c r="P1189" s="6" t="s">
        <v>7979</v>
      </c>
      <c r="Q1189" s="6" t="s">
        <v>7978</v>
      </c>
      <c r="R1189" s="9" t="s">
        <v>7981</v>
      </c>
      <c r="S1189" s="8" t="s">
        <v>55</v>
      </c>
      <c r="U1189" s="8"/>
      <c r="V1189" s="26">
        <v>396</v>
      </c>
      <c r="W1189" s="26">
        <v>461</v>
      </c>
      <c r="X1189" s="26">
        <v>333</v>
      </c>
      <c r="Y1189" s="26">
        <v>386</v>
      </c>
      <c r="Z1189" s="26">
        <f t="shared" si="92"/>
        <v>383.98149999999998</v>
      </c>
      <c r="AA1189" s="26">
        <f t="shared" si="92"/>
        <v>457.50300000000004</v>
      </c>
      <c r="AB1189" s="26"/>
      <c r="AC1189" s="26">
        <f t="shared" si="94"/>
        <v>420.74225000000001</v>
      </c>
      <c r="AD1189" s="10">
        <f t="shared" si="95"/>
        <v>1.0446365778060582</v>
      </c>
      <c r="AE1189" s="11">
        <f t="shared" si="93"/>
        <v>0.2527443992281152</v>
      </c>
      <c r="AF1189" s="3"/>
    </row>
    <row r="1190" spans="1:33" x14ac:dyDescent="0.2">
      <c r="A1190" s="6" t="s">
        <v>7982</v>
      </c>
      <c r="B1190" t="s">
        <v>7983</v>
      </c>
      <c r="C1190" s="1">
        <f t="shared" si="91"/>
        <v>1560</v>
      </c>
      <c r="D1190" s="7">
        <v>-64050</v>
      </c>
      <c r="E1190" t="s">
        <v>270</v>
      </c>
      <c r="F1190" s="1">
        <v>182713</v>
      </c>
      <c r="G1190" s="1">
        <v>181154</v>
      </c>
      <c r="H1190" t="s">
        <v>37</v>
      </c>
      <c r="I1190" t="s">
        <v>7984</v>
      </c>
      <c r="J1190" s="8"/>
      <c r="K1190" t="s">
        <v>7985</v>
      </c>
      <c r="O1190" s="6"/>
      <c r="P1190" s="6"/>
      <c r="Q1190" s="6"/>
      <c r="R1190" s="9" t="e">
        <v>#N/A</v>
      </c>
      <c r="S1190" s="8"/>
      <c r="U1190" s="8"/>
      <c r="V1190" s="26">
        <v>955</v>
      </c>
      <c r="W1190" s="26">
        <v>972</v>
      </c>
      <c r="X1190" s="26">
        <v>687</v>
      </c>
      <c r="Y1190" s="26">
        <v>849</v>
      </c>
      <c r="Z1190" s="26">
        <f t="shared" si="92"/>
        <v>860.12850000000003</v>
      </c>
      <c r="AA1190" s="26">
        <f t="shared" si="92"/>
        <v>984.08950000000004</v>
      </c>
      <c r="AB1190" s="26"/>
      <c r="AC1190" s="26">
        <f t="shared" si="94"/>
        <v>922.10900000000004</v>
      </c>
      <c r="AD1190" s="10">
        <f t="shared" si="95"/>
        <v>1.0438484717915024</v>
      </c>
      <c r="AE1190" s="11">
        <f t="shared" si="93"/>
        <v>0.1942373211436946</v>
      </c>
      <c r="AF1190" s="3"/>
    </row>
    <row r="1191" spans="1:33" x14ac:dyDescent="0.2">
      <c r="A1191" s="6" t="s">
        <v>7986</v>
      </c>
      <c r="C1191" s="1">
        <f t="shared" si="91"/>
        <v>687</v>
      </c>
      <c r="D1191" s="7">
        <v>261112</v>
      </c>
      <c r="E1191" t="s">
        <v>66</v>
      </c>
      <c r="F1191" s="1">
        <v>1310378</v>
      </c>
      <c r="G1191" s="1">
        <v>1311064</v>
      </c>
      <c r="H1191" t="s">
        <v>49</v>
      </c>
      <c r="I1191" t="s">
        <v>7987</v>
      </c>
      <c r="J1191" s="8"/>
      <c r="K1191" t="s">
        <v>7988</v>
      </c>
      <c r="L1191" t="s">
        <v>7989</v>
      </c>
      <c r="M1191" t="s">
        <v>7990</v>
      </c>
      <c r="N1191" t="s">
        <v>7990</v>
      </c>
      <c r="O1191" s="6" t="s">
        <v>7991</v>
      </c>
      <c r="P1191" s="6" t="s">
        <v>7990</v>
      </c>
      <c r="Q1191" s="6" t="s">
        <v>7989</v>
      </c>
      <c r="R1191" s="9" t="s">
        <v>7992</v>
      </c>
      <c r="S1191" s="8" t="s">
        <v>55</v>
      </c>
      <c r="U1191" s="8"/>
      <c r="V1191" s="26">
        <v>1012</v>
      </c>
      <c r="W1191" s="26">
        <v>1168</v>
      </c>
      <c r="X1191" s="26">
        <v>974</v>
      </c>
      <c r="Y1191" s="26">
        <v>1034</v>
      </c>
      <c r="Z1191" s="26">
        <f t="shared" si="92"/>
        <v>1048.057</v>
      </c>
      <c r="AA1191" s="26">
        <f t="shared" si="92"/>
        <v>1190.4070000000002</v>
      </c>
      <c r="AB1191" s="26"/>
      <c r="AC1191" s="26">
        <f t="shared" si="94"/>
        <v>1119.232</v>
      </c>
      <c r="AD1191" s="10">
        <f t="shared" si="95"/>
        <v>1.0436823559766928</v>
      </c>
      <c r="AE1191" s="11">
        <f t="shared" si="93"/>
        <v>0.18373773318976727</v>
      </c>
      <c r="AF1191" s="3"/>
      <c r="AG1191" s="2">
        <v>0</v>
      </c>
    </row>
    <row r="1192" spans="1:33" x14ac:dyDescent="0.2">
      <c r="A1192" s="6" t="s">
        <v>7993</v>
      </c>
      <c r="B1192" t="s">
        <v>7994</v>
      </c>
      <c r="C1192" s="1">
        <f t="shared" si="91"/>
        <v>2601</v>
      </c>
      <c r="D1192" s="7">
        <v>343270</v>
      </c>
      <c r="E1192" t="s">
        <v>66</v>
      </c>
      <c r="F1192" s="1">
        <v>1391579</v>
      </c>
      <c r="G1192" s="1">
        <v>1394179</v>
      </c>
      <c r="H1192" t="s">
        <v>49</v>
      </c>
      <c r="I1192" t="s">
        <v>7995</v>
      </c>
      <c r="J1192" s="8"/>
      <c r="K1192" t="s">
        <v>7996</v>
      </c>
      <c r="O1192" s="6"/>
      <c r="P1192" s="6"/>
      <c r="Q1192" s="6"/>
      <c r="R1192" s="9" t="e">
        <v>#N/A</v>
      </c>
      <c r="S1192" s="8"/>
      <c r="U1192" s="8"/>
      <c r="V1192" s="26">
        <v>1202</v>
      </c>
      <c r="W1192" s="26">
        <v>1304</v>
      </c>
      <c r="X1192" s="26">
        <v>869</v>
      </c>
      <c r="Y1192" s="26">
        <v>986</v>
      </c>
      <c r="Z1192" s="26">
        <f t="shared" si="92"/>
        <v>1084.7294999999999</v>
      </c>
      <c r="AA1192" s="26">
        <f t="shared" si="92"/>
        <v>1230.3029999999999</v>
      </c>
      <c r="AB1192" s="26"/>
      <c r="AC1192" s="26">
        <f t="shared" si="94"/>
        <v>1157.5162499999999</v>
      </c>
      <c r="AD1192" s="10">
        <f t="shared" si="95"/>
        <v>1.0415674191019222</v>
      </c>
      <c r="AE1192" s="11">
        <f t="shared" si="93"/>
        <v>0.18167834608353473</v>
      </c>
      <c r="AF1192" s="3"/>
    </row>
    <row r="1193" spans="1:33" x14ac:dyDescent="0.2">
      <c r="A1193" s="6" t="s">
        <v>7997</v>
      </c>
      <c r="B1193" t="s">
        <v>7998</v>
      </c>
      <c r="C1193" s="1">
        <f t="shared" si="91"/>
        <v>2118</v>
      </c>
      <c r="D1193" s="7">
        <v>-931001</v>
      </c>
      <c r="E1193" t="s">
        <v>74</v>
      </c>
      <c r="F1193" s="1">
        <v>57239</v>
      </c>
      <c r="G1193" s="1">
        <v>55122</v>
      </c>
      <c r="H1193" t="s">
        <v>37</v>
      </c>
      <c r="I1193" t="s">
        <v>7999</v>
      </c>
      <c r="J1193" s="8"/>
      <c r="K1193" t="s">
        <v>8000</v>
      </c>
      <c r="L1193" t="s">
        <v>7998</v>
      </c>
      <c r="M1193" t="s">
        <v>8001</v>
      </c>
      <c r="N1193" t="s">
        <v>8002</v>
      </c>
      <c r="O1193" s="6" t="s">
        <v>8003</v>
      </c>
      <c r="P1193" s="6" t="s">
        <v>8002</v>
      </c>
      <c r="Q1193" s="6" t="s">
        <v>7998</v>
      </c>
      <c r="R1193" s="9" t="s">
        <v>8004</v>
      </c>
      <c r="S1193" s="8" t="s">
        <v>55</v>
      </c>
      <c r="U1193" s="8"/>
      <c r="V1193" s="26">
        <v>12</v>
      </c>
      <c r="W1193" s="26">
        <v>23</v>
      </c>
      <c r="X1193" s="26">
        <v>9</v>
      </c>
      <c r="Y1193" s="26">
        <v>24</v>
      </c>
      <c r="Z1193" s="26">
        <f t="shared" si="92"/>
        <v>11.999500000000001</v>
      </c>
      <c r="AA1193" s="26">
        <f t="shared" si="92"/>
        <v>26.552</v>
      </c>
      <c r="AB1193" s="26"/>
      <c r="AC1193" s="26">
        <f t="shared" si="94"/>
        <v>19.275750000000002</v>
      </c>
      <c r="AD1193" s="10">
        <f t="shared" si="95"/>
        <v>1.0404699943407838</v>
      </c>
      <c r="AE1193" s="11">
        <f t="shared" si="93"/>
        <v>1.1458462422408009</v>
      </c>
      <c r="AF1193" s="3"/>
    </row>
    <row r="1194" spans="1:33" x14ac:dyDescent="0.2">
      <c r="A1194" s="6" t="s">
        <v>8005</v>
      </c>
      <c r="C1194" s="1">
        <f t="shared" si="91"/>
        <v>894</v>
      </c>
      <c r="D1194" s="7">
        <v>-206141</v>
      </c>
      <c r="E1194" t="s">
        <v>36</v>
      </c>
      <c r="F1194" s="1">
        <v>215564</v>
      </c>
      <c r="G1194" s="1">
        <v>216457</v>
      </c>
      <c r="H1194" t="s">
        <v>49</v>
      </c>
      <c r="I1194" t="s">
        <v>8006</v>
      </c>
      <c r="J1194" s="8"/>
      <c r="K1194" t="s">
        <v>8007</v>
      </c>
      <c r="L1194" t="s">
        <v>8008</v>
      </c>
      <c r="M1194" t="s">
        <v>8009</v>
      </c>
      <c r="N1194" t="s">
        <v>8009</v>
      </c>
      <c r="O1194" s="6" t="s">
        <v>8010</v>
      </c>
      <c r="P1194" s="6" t="s">
        <v>8009</v>
      </c>
      <c r="Q1194" s="6" t="s">
        <v>8008</v>
      </c>
      <c r="R1194" s="9" t="s">
        <v>8011</v>
      </c>
      <c r="S1194" s="8" t="s">
        <v>55</v>
      </c>
      <c r="U1194" s="8"/>
      <c r="V1194" s="26">
        <v>137</v>
      </c>
      <c r="W1194" s="26">
        <v>195</v>
      </c>
      <c r="X1194" s="26">
        <v>116</v>
      </c>
      <c r="Y1194" s="26">
        <v>130</v>
      </c>
      <c r="Z1194" s="26">
        <f t="shared" si="92"/>
        <v>133.93799999999999</v>
      </c>
      <c r="AA1194" s="26">
        <f t="shared" si="92"/>
        <v>174.61500000000001</v>
      </c>
      <c r="AB1194" s="26"/>
      <c r="AC1194" s="26">
        <f t="shared" si="94"/>
        <v>154.2765</v>
      </c>
      <c r="AD1194" s="10">
        <f t="shared" si="95"/>
        <v>1.038568548167804</v>
      </c>
      <c r="AE1194" s="11">
        <f t="shared" si="93"/>
        <v>0.38261216592237074</v>
      </c>
      <c r="AF1194" s="3"/>
    </row>
    <row r="1195" spans="1:33" x14ac:dyDescent="0.2">
      <c r="A1195" s="6" t="s">
        <v>8012</v>
      </c>
      <c r="C1195" s="1">
        <f t="shared" si="91"/>
        <v>1878</v>
      </c>
      <c r="D1195" s="7">
        <v>-45866</v>
      </c>
      <c r="E1195" t="s">
        <v>98</v>
      </c>
      <c r="F1195" s="1">
        <v>910135</v>
      </c>
      <c r="G1195" s="1">
        <v>908258</v>
      </c>
      <c r="H1195" t="s">
        <v>37</v>
      </c>
      <c r="I1195" t="s">
        <v>8013</v>
      </c>
      <c r="J1195" s="8"/>
      <c r="K1195" t="s">
        <v>8014</v>
      </c>
      <c r="O1195" s="6"/>
      <c r="P1195" s="6"/>
      <c r="Q1195" s="6"/>
      <c r="R1195" s="9" t="e">
        <v>#N/A</v>
      </c>
      <c r="S1195" s="8"/>
      <c r="U1195" s="8"/>
      <c r="V1195" s="26">
        <v>1436</v>
      </c>
      <c r="W1195" s="26">
        <v>1766</v>
      </c>
      <c r="X1195" s="26">
        <v>1401</v>
      </c>
      <c r="Y1195" s="26">
        <v>1361</v>
      </c>
      <c r="Z1195" s="26">
        <f t="shared" si="92"/>
        <v>1497.2555</v>
      </c>
      <c r="AA1195" s="26">
        <f t="shared" si="92"/>
        <v>1680.8654999999999</v>
      </c>
      <c r="AB1195" s="26"/>
      <c r="AC1195" s="26">
        <f t="shared" si="94"/>
        <v>1589.0605</v>
      </c>
      <c r="AD1195" s="10">
        <f t="shared" si="95"/>
        <v>1.0381913942232743</v>
      </c>
      <c r="AE1195" s="11">
        <f t="shared" si="93"/>
        <v>0.16688385528352956</v>
      </c>
      <c r="AF1195" s="3"/>
    </row>
    <row r="1196" spans="1:33" x14ac:dyDescent="0.2">
      <c r="A1196" s="6" t="s">
        <v>8015</v>
      </c>
      <c r="C1196" s="1">
        <f t="shared" si="91"/>
        <v>1062</v>
      </c>
      <c r="D1196" s="7">
        <v>689386</v>
      </c>
      <c r="E1196" t="s">
        <v>48</v>
      </c>
      <c r="F1196" s="1">
        <v>906232</v>
      </c>
      <c r="G1196" s="1">
        <v>907293</v>
      </c>
      <c r="H1196" t="s">
        <v>49</v>
      </c>
      <c r="I1196" t="s">
        <v>8016</v>
      </c>
      <c r="J1196" s="8"/>
      <c r="K1196" t="s">
        <v>8017</v>
      </c>
      <c r="M1196" t="s">
        <v>8018</v>
      </c>
      <c r="N1196" t="s">
        <v>8018</v>
      </c>
      <c r="O1196" s="6" t="s">
        <v>8019</v>
      </c>
      <c r="P1196" s="6" t="s">
        <v>8018</v>
      </c>
      <c r="Q1196" s="6" t="s">
        <v>55</v>
      </c>
      <c r="R1196" s="9" t="s">
        <v>8020</v>
      </c>
      <c r="S1196" s="8" t="s">
        <v>55</v>
      </c>
      <c r="U1196" s="8"/>
      <c r="V1196" s="26">
        <v>1482</v>
      </c>
      <c r="W1196" s="26">
        <v>1628</v>
      </c>
      <c r="X1196" s="26">
        <v>1383</v>
      </c>
      <c r="Y1196" s="26">
        <v>1503</v>
      </c>
      <c r="Z1196" s="26">
        <f t="shared" si="92"/>
        <v>1510.2565</v>
      </c>
      <c r="AA1196" s="26">
        <f t="shared" si="92"/>
        <v>1695.0065</v>
      </c>
      <c r="AB1196" s="26"/>
      <c r="AC1196" s="26">
        <f t="shared" si="94"/>
        <v>1602.6315</v>
      </c>
      <c r="AD1196" s="10">
        <f t="shared" si="95"/>
        <v>1.0379220718369619</v>
      </c>
      <c r="AE1196" s="11">
        <f t="shared" si="93"/>
        <v>0.16649721000011536</v>
      </c>
      <c r="AF1196" s="3"/>
    </row>
    <row r="1197" spans="1:33" x14ac:dyDescent="0.2">
      <c r="A1197" s="6" t="s">
        <v>8021</v>
      </c>
      <c r="C1197" s="1">
        <f t="shared" si="91"/>
        <v>4452</v>
      </c>
      <c r="D1197" s="7">
        <v>202103</v>
      </c>
      <c r="E1197" t="s">
        <v>89</v>
      </c>
      <c r="F1197" s="1">
        <v>426122</v>
      </c>
      <c r="G1197" s="1">
        <v>430573</v>
      </c>
      <c r="H1197" t="s">
        <v>49</v>
      </c>
      <c r="I1197" t="s">
        <v>8022</v>
      </c>
      <c r="J1197" s="8"/>
      <c r="K1197" t="s">
        <v>8023</v>
      </c>
      <c r="L1197" t="s">
        <v>8024</v>
      </c>
      <c r="M1197" t="s">
        <v>8025</v>
      </c>
      <c r="N1197" t="s">
        <v>8025</v>
      </c>
      <c r="O1197" s="6" t="s">
        <v>8026</v>
      </c>
      <c r="P1197" s="6" t="s">
        <v>8025</v>
      </c>
      <c r="Q1197" s="6" t="s">
        <v>8024</v>
      </c>
      <c r="R1197" s="9" t="s">
        <v>8027</v>
      </c>
      <c r="S1197" s="8" t="s">
        <v>55</v>
      </c>
      <c r="U1197" s="8"/>
      <c r="V1197" s="26">
        <v>65</v>
      </c>
      <c r="W1197" s="26">
        <v>147</v>
      </c>
      <c r="X1197" s="26">
        <v>104</v>
      </c>
      <c r="Y1197" s="26">
        <v>86</v>
      </c>
      <c r="Z1197" s="26">
        <f t="shared" si="92"/>
        <v>91.271999999999991</v>
      </c>
      <c r="AA1197" s="26">
        <f t="shared" si="92"/>
        <v>124.85300000000001</v>
      </c>
      <c r="AB1197" s="26"/>
      <c r="AC1197" s="26">
        <f t="shared" si="94"/>
        <v>108.0625</v>
      </c>
      <c r="AD1197" s="10">
        <f t="shared" si="95"/>
        <v>1.0358425447554205</v>
      </c>
      <c r="AE1197" s="11">
        <f t="shared" si="93"/>
        <v>0.45198623721521924</v>
      </c>
      <c r="AF1197" s="3"/>
    </row>
    <row r="1198" spans="1:33" x14ac:dyDescent="0.2">
      <c r="A1198" s="6" t="s">
        <v>8028</v>
      </c>
      <c r="C1198" s="1">
        <f t="shared" si="91"/>
        <v>2130</v>
      </c>
      <c r="D1198" s="7">
        <v>-342274</v>
      </c>
      <c r="E1198" t="s">
        <v>676</v>
      </c>
      <c r="F1198" s="1">
        <v>213378</v>
      </c>
      <c r="G1198" s="1">
        <v>211249</v>
      </c>
      <c r="H1198" t="s">
        <v>37</v>
      </c>
      <c r="I1198" t="s">
        <v>8029</v>
      </c>
      <c r="J1198" s="8"/>
      <c r="K1198" t="s">
        <v>8030</v>
      </c>
      <c r="L1198" t="s">
        <v>8031</v>
      </c>
      <c r="M1198" t="s">
        <v>8032</v>
      </c>
      <c r="N1198" t="s">
        <v>8032</v>
      </c>
      <c r="O1198" s="6" t="s">
        <v>8033</v>
      </c>
      <c r="P1198" s="6" t="s">
        <v>8032</v>
      </c>
      <c r="Q1198" s="6" t="s">
        <v>8031</v>
      </c>
      <c r="R1198" s="9" t="s">
        <v>8034</v>
      </c>
      <c r="S1198" s="8" t="s">
        <v>55</v>
      </c>
      <c r="U1198" s="8"/>
      <c r="V1198" s="26">
        <v>236</v>
      </c>
      <c r="W1198" s="26">
        <v>300</v>
      </c>
      <c r="X1198" s="26">
        <v>294</v>
      </c>
      <c r="Y1198" s="26">
        <v>328</v>
      </c>
      <c r="Z1198" s="26">
        <f t="shared" si="92"/>
        <v>282.31700000000001</v>
      </c>
      <c r="AA1198" s="26">
        <f t="shared" si="92"/>
        <v>343.04399999999998</v>
      </c>
      <c r="AB1198" s="26"/>
      <c r="AC1198" s="26">
        <f t="shared" si="94"/>
        <v>312.68049999999999</v>
      </c>
      <c r="AD1198" s="10">
        <f t="shared" si="95"/>
        <v>1.0355594780158386</v>
      </c>
      <c r="AE1198" s="11">
        <f t="shared" si="93"/>
        <v>0.28107762855494156</v>
      </c>
      <c r="AF1198" s="3"/>
    </row>
    <row r="1199" spans="1:33" x14ac:dyDescent="0.2">
      <c r="A1199" s="6" t="s">
        <v>8035</v>
      </c>
      <c r="C1199" s="1">
        <f t="shared" si="91"/>
        <v>639</v>
      </c>
      <c r="D1199" s="7">
        <v>-200991</v>
      </c>
      <c r="E1199" t="s">
        <v>74</v>
      </c>
      <c r="F1199" s="1">
        <v>785872</v>
      </c>
      <c r="G1199" s="1">
        <v>786510</v>
      </c>
      <c r="H1199" t="s">
        <v>49</v>
      </c>
      <c r="I1199" t="s">
        <v>8036</v>
      </c>
      <c r="J1199" s="8"/>
      <c r="K1199" t="s">
        <v>8037</v>
      </c>
      <c r="M1199" t="s">
        <v>8038</v>
      </c>
      <c r="N1199" t="s">
        <v>8038</v>
      </c>
      <c r="O1199" s="6" t="s">
        <v>8039</v>
      </c>
      <c r="P1199" s="6" t="s">
        <v>8038</v>
      </c>
      <c r="Q1199" s="6" t="s">
        <v>55</v>
      </c>
      <c r="R1199" s="9" t="s">
        <v>8040</v>
      </c>
      <c r="S1199" s="8" t="s">
        <v>55</v>
      </c>
      <c r="U1199" s="8"/>
      <c r="V1199" s="26">
        <v>18</v>
      </c>
      <c r="W1199" s="26">
        <v>35</v>
      </c>
      <c r="X1199" s="26">
        <v>28</v>
      </c>
      <c r="Y1199" s="26">
        <v>45</v>
      </c>
      <c r="Z1199" s="26">
        <f t="shared" si="92"/>
        <v>25.554000000000002</v>
      </c>
      <c r="AA1199" s="26">
        <f t="shared" si="92"/>
        <v>44.847499999999997</v>
      </c>
      <c r="AB1199" s="26"/>
      <c r="AC1199" s="26">
        <f t="shared" si="94"/>
        <v>35.200749999999999</v>
      </c>
      <c r="AD1199" s="10">
        <f t="shared" si="95"/>
        <v>1.034863169411433</v>
      </c>
      <c r="AE1199" s="11">
        <f t="shared" si="93"/>
        <v>0.81147842939733739</v>
      </c>
      <c r="AF1199" s="3"/>
    </row>
    <row r="1200" spans="1:33" x14ac:dyDescent="0.2">
      <c r="A1200" s="6" t="s">
        <v>8041</v>
      </c>
      <c r="C1200" s="1">
        <f t="shared" si="91"/>
        <v>1719</v>
      </c>
      <c r="D1200" s="7">
        <v>-227703</v>
      </c>
      <c r="E1200" t="s">
        <v>66</v>
      </c>
      <c r="F1200" s="1">
        <v>821047</v>
      </c>
      <c r="G1200" s="1">
        <v>822765</v>
      </c>
      <c r="H1200" t="s">
        <v>49</v>
      </c>
      <c r="I1200" t="s">
        <v>8042</v>
      </c>
      <c r="J1200" s="8"/>
      <c r="K1200" t="s">
        <v>8043</v>
      </c>
      <c r="L1200" t="s">
        <v>8044</v>
      </c>
      <c r="M1200" t="s">
        <v>8045</v>
      </c>
      <c r="N1200" t="s">
        <v>8045</v>
      </c>
      <c r="O1200" s="6" t="s">
        <v>8046</v>
      </c>
      <c r="P1200" s="6" t="s">
        <v>8045</v>
      </c>
      <c r="Q1200" s="6" t="s">
        <v>8044</v>
      </c>
      <c r="R1200" s="9" t="s">
        <v>8047</v>
      </c>
      <c r="S1200" s="8" t="s">
        <v>55</v>
      </c>
      <c r="U1200" s="8"/>
      <c r="V1200" s="26">
        <v>279</v>
      </c>
      <c r="W1200" s="26">
        <v>444</v>
      </c>
      <c r="X1200" s="26">
        <v>307</v>
      </c>
      <c r="Y1200" s="26">
        <v>260</v>
      </c>
      <c r="Z1200" s="26">
        <f t="shared" si="92"/>
        <v>311.0385</v>
      </c>
      <c r="AA1200" s="26">
        <f t="shared" si="92"/>
        <v>375.23</v>
      </c>
      <c r="AB1200" s="26"/>
      <c r="AC1200" s="26">
        <f t="shared" si="94"/>
        <v>343.13425000000001</v>
      </c>
      <c r="AD1200" s="10">
        <f t="shared" si="95"/>
        <v>1.0347393815730574</v>
      </c>
      <c r="AE1200" s="11">
        <f t="shared" si="93"/>
        <v>0.27068201072473325</v>
      </c>
      <c r="AF1200" s="3"/>
      <c r="AG1200" s="2">
        <v>0</v>
      </c>
    </row>
    <row r="1201" spans="1:33" x14ac:dyDescent="0.2">
      <c r="A1201" s="6" t="s">
        <v>8048</v>
      </c>
      <c r="C1201" s="1">
        <f t="shared" si="91"/>
        <v>957</v>
      </c>
      <c r="D1201" s="7">
        <v>87307</v>
      </c>
      <c r="E1201" t="s">
        <v>89</v>
      </c>
      <c r="F1201" s="1">
        <v>314030</v>
      </c>
      <c r="G1201" s="1">
        <v>313074</v>
      </c>
      <c r="H1201" t="s">
        <v>37</v>
      </c>
      <c r="I1201" t="s">
        <v>8049</v>
      </c>
      <c r="J1201" s="8"/>
      <c r="K1201" t="s">
        <v>8050</v>
      </c>
      <c r="L1201" t="s">
        <v>8051</v>
      </c>
      <c r="M1201" t="s">
        <v>8052</v>
      </c>
      <c r="N1201" t="s">
        <v>8052</v>
      </c>
      <c r="O1201" s="6" t="s">
        <v>8053</v>
      </c>
      <c r="P1201" s="6" t="s">
        <v>8052</v>
      </c>
      <c r="Q1201" s="6" t="s">
        <v>8051</v>
      </c>
      <c r="R1201" s="9" t="s">
        <v>8054</v>
      </c>
      <c r="S1201" s="8" t="s">
        <v>55</v>
      </c>
      <c r="U1201" s="8"/>
      <c r="V1201" s="26">
        <v>116</v>
      </c>
      <c r="W1201" s="26">
        <v>177</v>
      </c>
      <c r="X1201" s="26">
        <v>133</v>
      </c>
      <c r="Y1201" s="26">
        <v>143</v>
      </c>
      <c r="Z1201" s="26">
        <f t="shared" si="92"/>
        <v>132.88150000000002</v>
      </c>
      <c r="AA1201" s="26">
        <f t="shared" si="92"/>
        <v>173.22649999999999</v>
      </c>
      <c r="AB1201" s="26"/>
      <c r="AC1201" s="26">
        <f t="shared" si="94"/>
        <v>153.054</v>
      </c>
      <c r="AD1201" s="10">
        <f t="shared" si="95"/>
        <v>1.0345053759277303</v>
      </c>
      <c r="AE1201" s="11">
        <f t="shared" si="93"/>
        <v>0.38251938484137527</v>
      </c>
      <c r="AF1201" s="3"/>
    </row>
    <row r="1202" spans="1:33" x14ac:dyDescent="0.2">
      <c r="A1202" s="6" t="s">
        <v>8055</v>
      </c>
      <c r="B1202" t="s">
        <v>8056</v>
      </c>
      <c r="C1202" s="1">
        <f t="shared" si="91"/>
        <v>1524</v>
      </c>
      <c r="D1202" s="7">
        <v>800177</v>
      </c>
      <c r="E1202" t="s">
        <v>141</v>
      </c>
      <c r="F1202" s="1">
        <v>1058658</v>
      </c>
      <c r="G1202" s="1">
        <v>1057135</v>
      </c>
      <c r="H1202" t="s">
        <v>37</v>
      </c>
      <c r="I1202" t="s">
        <v>8057</v>
      </c>
      <c r="J1202" s="8"/>
      <c r="K1202" t="s">
        <v>8058</v>
      </c>
      <c r="M1202" t="s">
        <v>8059</v>
      </c>
      <c r="N1202" t="s">
        <v>8059</v>
      </c>
      <c r="O1202" s="6" t="s">
        <v>8060</v>
      </c>
      <c r="P1202" s="6" t="s">
        <v>8059</v>
      </c>
      <c r="Q1202" s="6" t="s">
        <v>8056</v>
      </c>
      <c r="R1202" s="9" t="s">
        <v>8061</v>
      </c>
      <c r="S1202" s="8" t="s">
        <v>55</v>
      </c>
      <c r="U1202" s="8"/>
      <c r="V1202" s="26">
        <v>472</v>
      </c>
      <c r="W1202" s="26">
        <v>546</v>
      </c>
      <c r="X1202" s="26">
        <v>497</v>
      </c>
      <c r="Y1202" s="26">
        <v>557</v>
      </c>
      <c r="Z1202" s="26">
        <f t="shared" si="92"/>
        <v>513.08349999999996</v>
      </c>
      <c r="AA1202" s="26">
        <f t="shared" si="92"/>
        <v>600.12350000000004</v>
      </c>
      <c r="AB1202" s="26"/>
      <c r="AC1202" s="26">
        <f t="shared" si="94"/>
        <v>556.60349999999994</v>
      </c>
      <c r="AD1202" s="10">
        <f t="shared" si="95"/>
        <v>1.0332823754497549</v>
      </c>
      <c r="AE1202" s="11">
        <f t="shared" si="93"/>
        <v>0.226065793538165</v>
      </c>
      <c r="AF1202" s="3"/>
      <c r="AG1202" s="2">
        <v>0</v>
      </c>
    </row>
    <row r="1203" spans="1:33" x14ac:dyDescent="0.2">
      <c r="A1203" s="6" t="s">
        <v>8062</v>
      </c>
      <c r="B1203" t="s">
        <v>8063</v>
      </c>
      <c r="C1203" s="1">
        <f t="shared" si="91"/>
        <v>561</v>
      </c>
      <c r="D1203" s="7">
        <v>-337180</v>
      </c>
      <c r="E1203" t="s">
        <v>526</v>
      </c>
      <c r="F1203" s="1">
        <v>113719</v>
      </c>
      <c r="G1203" s="1">
        <v>114279</v>
      </c>
      <c r="H1203" t="s">
        <v>49</v>
      </c>
      <c r="I1203" t="s">
        <v>8064</v>
      </c>
      <c r="J1203" s="8"/>
      <c r="K1203" t="s">
        <v>8065</v>
      </c>
      <c r="L1203" t="s">
        <v>8066</v>
      </c>
      <c r="M1203" t="s">
        <v>8067</v>
      </c>
      <c r="N1203" t="s">
        <v>8067</v>
      </c>
      <c r="O1203" s="6" t="s">
        <v>8068</v>
      </c>
      <c r="P1203" s="6" t="s">
        <v>8067</v>
      </c>
      <c r="Q1203" s="6" t="s">
        <v>8066</v>
      </c>
      <c r="R1203" s="9" t="s">
        <v>8069</v>
      </c>
      <c r="S1203" s="8" t="s">
        <v>55</v>
      </c>
      <c r="U1203" s="8"/>
      <c r="V1203" s="26">
        <v>256</v>
      </c>
      <c r="W1203" s="26">
        <v>403</v>
      </c>
      <c r="X1203" s="26">
        <v>296</v>
      </c>
      <c r="Y1203" s="26">
        <v>261</v>
      </c>
      <c r="Z1203" s="26">
        <f t="shared" si="92"/>
        <v>293.428</v>
      </c>
      <c r="AA1203" s="26">
        <f t="shared" si="92"/>
        <v>355.31550000000004</v>
      </c>
      <c r="AB1203" s="26"/>
      <c r="AC1203" s="26">
        <f t="shared" si="94"/>
        <v>324.37175000000002</v>
      </c>
      <c r="AD1203" s="10">
        <f t="shared" si="95"/>
        <v>1.0322291269512058</v>
      </c>
      <c r="AE1203" s="11">
        <f t="shared" si="93"/>
        <v>0.27609408006933861</v>
      </c>
      <c r="AF1203" s="3"/>
    </row>
    <row r="1204" spans="1:33" x14ac:dyDescent="0.2">
      <c r="A1204" s="6" t="s">
        <v>8070</v>
      </c>
      <c r="C1204" s="1">
        <f t="shared" si="91"/>
        <v>897</v>
      </c>
      <c r="D1204" s="7">
        <v>213144</v>
      </c>
      <c r="E1204" t="s">
        <v>66</v>
      </c>
      <c r="F1204" s="1">
        <v>1262305</v>
      </c>
      <c r="G1204" s="1">
        <v>1263201</v>
      </c>
      <c r="H1204" t="s">
        <v>49</v>
      </c>
      <c r="I1204" t="s">
        <v>8071</v>
      </c>
      <c r="J1204" s="8"/>
      <c r="K1204" t="s">
        <v>8072</v>
      </c>
      <c r="M1204" t="s">
        <v>8073</v>
      </c>
      <c r="N1204" t="s">
        <v>8073</v>
      </c>
      <c r="O1204" s="6" t="s">
        <v>8074</v>
      </c>
      <c r="P1204" s="6" t="s">
        <v>8073</v>
      </c>
      <c r="Q1204" s="6" t="s">
        <v>55</v>
      </c>
      <c r="R1204" s="9" t="s">
        <v>5348</v>
      </c>
      <c r="S1204" s="8" t="s">
        <v>55</v>
      </c>
      <c r="U1204" s="8"/>
      <c r="V1204" s="26">
        <v>3</v>
      </c>
      <c r="W1204" s="26">
        <v>28</v>
      </c>
      <c r="X1204" s="26">
        <v>9</v>
      </c>
      <c r="Y1204" s="26">
        <v>8</v>
      </c>
      <c r="Z1204" s="26">
        <f t="shared" si="92"/>
        <v>7.4995000000000003</v>
      </c>
      <c r="AA1204" s="26">
        <f t="shared" si="92"/>
        <v>19.684000000000001</v>
      </c>
      <c r="AB1204" s="26"/>
      <c r="AC1204" s="26">
        <f t="shared" si="94"/>
        <v>13.591750000000001</v>
      </c>
      <c r="AD1204" s="10">
        <f t="shared" si="95"/>
        <v>1.0321562996792562</v>
      </c>
      <c r="AE1204" s="11">
        <f t="shared" si="93"/>
        <v>1.3921571037350577</v>
      </c>
      <c r="AF1204" s="3"/>
    </row>
    <row r="1205" spans="1:33" x14ac:dyDescent="0.2">
      <c r="A1205" s="6" t="s">
        <v>8075</v>
      </c>
      <c r="B1205" t="s">
        <v>8076</v>
      </c>
      <c r="C1205" s="1">
        <f t="shared" si="91"/>
        <v>972</v>
      </c>
      <c r="D1205" s="7">
        <v>487967</v>
      </c>
      <c r="E1205" t="s">
        <v>141</v>
      </c>
      <c r="F1205" s="1">
        <v>745201</v>
      </c>
      <c r="G1205" s="1">
        <v>746172</v>
      </c>
      <c r="H1205" t="s">
        <v>49</v>
      </c>
      <c r="I1205" t="s">
        <v>8077</v>
      </c>
      <c r="J1205" s="8"/>
      <c r="K1205" t="s">
        <v>8078</v>
      </c>
      <c r="O1205" s="6"/>
      <c r="P1205" s="6"/>
      <c r="Q1205" s="6"/>
      <c r="R1205" s="9" t="e">
        <v>#N/A</v>
      </c>
      <c r="S1205" s="8"/>
      <c r="U1205" s="8"/>
      <c r="V1205" s="26">
        <v>154</v>
      </c>
      <c r="W1205" s="26">
        <v>206</v>
      </c>
      <c r="X1205" s="26">
        <v>140</v>
      </c>
      <c r="Y1205" s="26">
        <v>163</v>
      </c>
      <c r="Z1205" s="26">
        <f t="shared" si="92"/>
        <v>155.76999999999998</v>
      </c>
      <c r="AA1205" s="26">
        <f t="shared" si="92"/>
        <v>199.43650000000002</v>
      </c>
      <c r="AB1205" s="26"/>
      <c r="AC1205" s="26">
        <f t="shared" si="94"/>
        <v>177.60325</v>
      </c>
      <c r="AD1205" s="10">
        <f t="shared" si="95"/>
        <v>1.0319437071692659</v>
      </c>
      <c r="AE1205" s="11">
        <f t="shared" si="93"/>
        <v>0.35651206052023143</v>
      </c>
      <c r="AF1205" s="3"/>
    </row>
    <row r="1206" spans="1:33" x14ac:dyDescent="0.2">
      <c r="A1206" s="6" t="s">
        <v>8079</v>
      </c>
      <c r="C1206" s="1">
        <f t="shared" si="91"/>
        <v>951</v>
      </c>
      <c r="D1206" s="7">
        <v>341776</v>
      </c>
      <c r="E1206" t="s">
        <v>48</v>
      </c>
      <c r="F1206" s="1">
        <v>559628</v>
      </c>
      <c r="G1206" s="1">
        <v>558678</v>
      </c>
      <c r="H1206" t="s">
        <v>37</v>
      </c>
      <c r="I1206" t="s">
        <v>8080</v>
      </c>
      <c r="J1206" s="8"/>
      <c r="K1206" t="s">
        <v>8081</v>
      </c>
      <c r="L1206" t="s">
        <v>8082</v>
      </c>
      <c r="M1206" t="s">
        <v>8083</v>
      </c>
      <c r="N1206" t="s">
        <v>8083</v>
      </c>
      <c r="O1206" s="6" t="s">
        <v>8084</v>
      </c>
      <c r="P1206" s="6" t="s">
        <v>8083</v>
      </c>
      <c r="Q1206" s="6" t="s">
        <v>8082</v>
      </c>
      <c r="R1206" s="9" t="s">
        <v>8085</v>
      </c>
      <c r="S1206" s="8" t="s">
        <v>55</v>
      </c>
      <c r="U1206" s="8"/>
      <c r="V1206" s="26">
        <v>376</v>
      </c>
      <c r="W1206" s="26">
        <v>551</v>
      </c>
      <c r="X1206" s="26">
        <v>395</v>
      </c>
      <c r="Y1206" s="26">
        <v>354</v>
      </c>
      <c r="Z1206" s="26">
        <f t="shared" si="92"/>
        <v>408.42250000000001</v>
      </c>
      <c r="AA1206" s="26">
        <f t="shared" si="92"/>
        <v>483.767</v>
      </c>
      <c r="AB1206" s="26"/>
      <c r="AC1206" s="26">
        <f t="shared" si="94"/>
        <v>446.09474999999998</v>
      </c>
      <c r="AD1206" s="10">
        <f t="shared" si="95"/>
        <v>1.0316445280722331</v>
      </c>
      <c r="AE1206" s="11">
        <f t="shared" si="93"/>
        <v>0.24425001323620843</v>
      </c>
      <c r="AF1206" s="3"/>
      <c r="AG1206" s="2">
        <v>0</v>
      </c>
    </row>
    <row r="1207" spans="1:33" x14ac:dyDescent="0.2">
      <c r="A1207" s="6" t="s">
        <v>8086</v>
      </c>
      <c r="B1207" t="s">
        <v>8087</v>
      </c>
      <c r="C1207" s="1">
        <f t="shared" si="91"/>
        <v>1341</v>
      </c>
      <c r="D1207" s="7">
        <v>430624</v>
      </c>
      <c r="E1207" t="s">
        <v>89</v>
      </c>
      <c r="F1207" s="1">
        <v>657539</v>
      </c>
      <c r="G1207" s="1">
        <v>656199</v>
      </c>
      <c r="H1207" t="s">
        <v>37</v>
      </c>
      <c r="I1207" t="s">
        <v>8088</v>
      </c>
      <c r="J1207" s="8"/>
      <c r="K1207" t="s">
        <v>8089</v>
      </c>
      <c r="L1207" t="s">
        <v>8087</v>
      </c>
      <c r="M1207" t="s">
        <v>8090</v>
      </c>
      <c r="N1207" t="s">
        <v>8090</v>
      </c>
      <c r="O1207" s="6" t="s">
        <v>8091</v>
      </c>
      <c r="P1207" s="6" t="s">
        <v>8090</v>
      </c>
      <c r="Q1207" s="6" t="s">
        <v>8087</v>
      </c>
      <c r="R1207" s="9" t="s">
        <v>8092</v>
      </c>
      <c r="S1207" s="8" t="s">
        <v>55</v>
      </c>
      <c r="U1207" s="8"/>
      <c r="V1207" s="26">
        <v>135</v>
      </c>
      <c r="W1207" s="26">
        <v>192</v>
      </c>
      <c r="X1207" s="26">
        <v>126</v>
      </c>
      <c r="Y1207" s="26">
        <v>141</v>
      </c>
      <c r="Z1207" s="26">
        <f t="shared" si="92"/>
        <v>138.49299999999999</v>
      </c>
      <c r="AA1207" s="26">
        <f t="shared" si="92"/>
        <v>179.55549999999999</v>
      </c>
      <c r="AB1207" s="26"/>
      <c r="AC1207" s="26">
        <f t="shared" si="94"/>
        <v>159.02424999999999</v>
      </c>
      <c r="AD1207" s="10">
        <f t="shared" si="95"/>
        <v>1.0311660090611363</v>
      </c>
      <c r="AE1207" s="11">
        <f t="shared" si="93"/>
        <v>0.37461678671935972</v>
      </c>
      <c r="AF1207" s="3"/>
      <c r="AG1207" s="2">
        <v>0</v>
      </c>
    </row>
    <row r="1208" spans="1:33" x14ac:dyDescent="0.2">
      <c r="A1208" s="6" t="s">
        <v>8093</v>
      </c>
      <c r="C1208" s="1">
        <f t="shared" si="91"/>
        <v>1569</v>
      </c>
      <c r="D1208" s="7">
        <v>886106</v>
      </c>
      <c r="E1208" t="s">
        <v>141</v>
      </c>
      <c r="F1208" s="1">
        <v>1144610</v>
      </c>
      <c r="G1208" s="1">
        <v>1143042</v>
      </c>
      <c r="H1208" t="s">
        <v>37</v>
      </c>
      <c r="I1208" t="s">
        <v>8094</v>
      </c>
      <c r="J1208" s="8"/>
      <c r="K1208" t="s">
        <v>8095</v>
      </c>
      <c r="L1208" t="s">
        <v>8096</v>
      </c>
      <c r="M1208" t="s">
        <v>8097</v>
      </c>
      <c r="N1208" t="s">
        <v>8097</v>
      </c>
      <c r="O1208" s="6" t="s">
        <v>8098</v>
      </c>
      <c r="P1208" s="6" t="s">
        <v>8097</v>
      </c>
      <c r="Q1208" s="6" t="s">
        <v>8096</v>
      </c>
      <c r="R1208" s="9" t="s">
        <v>8099</v>
      </c>
      <c r="S1208" s="8" t="s">
        <v>55</v>
      </c>
      <c r="U1208" s="8"/>
      <c r="V1208" s="26">
        <v>468</v>
      </c>
      <c r="W1208" s="26">
        <v>525</v>
      </c>
      <c r="X1208" s="26">
        <v>424</v>
      </c>
      <c r="Y1208" s="26">
        <v>494</v>
      </c>
      <c r="Z1208" s="26">
        <f t="shared" si="92"/>
        <v>470.53200000000004</v>
      </c>
      <c r="AA1208" s="26">
        <f t="shared" si="92"/>
        <v>552.73700000000008</v>
      </c>
      <c r="AB1208" s="26"/>
      <c r="AC1208" s="26">
        <f t="shared" si="94"/>
        <v>511.63450000000006</v>
      </c>
      <c r="AD1208" s="10">
        <f t="shared" si="95"/>
        <v>1.0309287438139036</v>
      </c>
      <c r="AE1208" s="11">
        <f t="shared" si="93"/>
        <v>0.23230034795216092</v>
      </c>
      <c r="AF1208" s="3"/>
    </row>
    <row r="1209" spans="1:33" x14ac:dyDescent="0.2">
      <c r="A1209" s="6" t="s">
        <v>8100</v>
      </c>
      <c r="B1209" t="s">
        <v>8101</v>
      </c>
      <c r="C1209" s="1">
        <f t="shared" si="91"/>
        <v>897</v>
      </c>
      <c r="D1209" s="7">
        <v>-545520</v>
      </c>
      <c r="E1209" t="s">
        <v>66</v>
      </c>
      <c r="F1209" s="1">
        <v>504537</v>
      </c>
      <c r="G1209" s="1">
        <v>503641</v>
      </c>
      <c r="H1209" t="s">
        <v>37</v>
      </c>
      <c r="I1209" t="s">
        <v>8102</v>
      </c>
      <c r="J1209" s="8"/>
      <c r="K1209" t="s">
        <v>8103</v>
      </c>
      <c r="L1209" t="s">
        <v>8101</v>
      </c>
      <c r="M1209" t="s">
        <v>8104</v>
      </c>
      <c r="N1209" t="s">
        <v>8104</v>
      </c>
      <c r="O1209" s="6" t="s">
        <v>8105</v>
      </c>
      <c r="P1209" s="6" t="s">
        <v>8104</v>
      </c>
      <c r="Q1209" s="6" t="s">
        <v>8101</v>
      </c>
      <c r="R1209" s="9" t="s">
        <v>8106</v>
      </c>
      <c r="S1209" s="8" t="s">
        <v>55</v>
      </c>
      <c r="U1209" s="8"/>
      <c r="V1209" s="26">
        <v>19</v>
      </c>
      <c r="W1209" s="26">
        <v>39</v>
      </c>
      <c r="X1209" s="26">
        <v>18</v>
      </c>
      <c r="Y1209" s="26">
        <v>30</v>
      </c>
      <c r="Z1209" s="26">
        <f t="shared" si="92"/>
        <v>20.499000000000002</v>
      </c>
      <c r="AA1209" s="26">
        <f t="shared" si="92"/>
        <v>38.064999999999998</v>
      </c>
      <c r="AB1209" s="26"/>
      <c r="AC1209" s="26">
        <f t="shared" si="94"/>
        <v>29.282</v>
      </c>
      <c r="AD1209" s="10">
        <f t="shared" si="95"/>
        <v>1.0279519954255141</v>
      </c>
      <c r="AE1209" s="11">
        <f t="shared" si="93"/>
        <v>0.89291154555579844</v>
      </c>
      <c r="AF1209" s="3"/>
    </row>
    <row r="1210" spans="1:33" x14ac:dyDescent="0.2">
      <c r="A1210" s="6" t="s">
        <v>8107</v>
      </c>
      <c r="C1210" s="1">
        <f t="shared" si="91"/>
        <v>903</v>
      </c>
      <c r="D1210" s="7">
        <v>-590322</v>
      </c>
      <c r="E1210" t="s">
        <v>98</v>
      </c>
      <c r="F1210" s="1">
        <v>365192</v>
      </c>
      <c r="G1210" s="1">
        <v>364290</v>
      </c>
      <c r="H1210" t="s">
        <v>37</v>
      </c>
      <c r="I1210" t="s">
        <v>8108</v>
      </c>
      <c r="J1210" s="8"/>
      <c r="K1210" t="s">
        <v>8109</v>
      </c>
      <c r="L1210" t="s">
        <v>8110</v>
      </c>
      <c r="M1210" t="s">
        <v>8111</v>
      </c>
      <c r="N1210" t="s">
        <v>8111</v>
      </c>
      <c r="O1210" s="6" t="s">
        <v>8112</v>
      </c>
      <c r="P1210" s="6" t="s">
        <v>8111</v>
      </c>
      <c r="Q1210" s="6" t="s">
        <v>8110</v>
      </c>
      <c r="R1210" s="9" t="s">
        <v>8113</v>
      </c>
      <c r="S1210" s="8" t="s">
        <v>55</v>
      </c>
      <c r="U1210" s="8"/>
      <c r="V1210" s="26">
        <v>134</v>
      </c>
      <c r="W1210" s="26">
        <v>149</v>
      </c>
      <c r="X1210" s="26">
        <v>110</v>
      </c>
      <c r="Y1210" s="26">
        <v>159</v>
      </c>
      <c r="Z1210" s="26">
        <f t="shared" si="92"/>
        <v>129.10499999999999</v>
      </c>
      <c r="AA1210" s="26">
        <f t="shared" si="92"/>
        <v>168.59449999999998</v>
      </c>
      <c r="AB1210" s="26"/>
      <c r="AC1210" s="26">
        <f t="shared" si="94"/>
        <v>148.84974999999997</v>
      </c>
      <c r="AD1210" s="10">
        <f t="shared" si="95"/>
        <v>1.027887994889467</v>
      </c>
      <c r="AE1210" s="11">
        <f t="shared" si="93"/>
        <v>0.38501259784533048</v>
      </c>
      <c r="AF1210" s="3"/>
    </row>
    <row r="1211" spans="1:33" x14ac:dyDescent="0.2">
      <c r="A1211" s="6" t="s">
        <v>8114</v>
      </c>
      <c r="B1211" t="s">
        <v>8115</v>
      </c>
      <c r="C1211" s="1">
        <f t="shared" si="91"/>
        <v>1251</v>
      </c>
      <c r="D1211" s="7">
        <v>-3907</v>
      </c>
      <c r="E1211" t="s">
        <v>141</v>
      </c>
      <c r="F1211" s="1">
        <v>253188</v>
      </c>
      <c r="G1211" s="1">
        <v>254438</v>
      </c>
      <c r="H1211" t="s">
        <v>49</v>
      </c>
      <c r="I1211" t="s">
        <v>8116</v>
      </c>
      <c r="J1211" s="8"/>
      <c r="K1211" t="s">
        <v>8117</v>
      </c>
      <c r="M1211" t="s">
        <v>3266</v>
      </c>
      <c r="N1211" t="s">
        <v>3266</v>
      </c>
      <c r="O1211" s="6" t="s">
        <v>3267</v>
      </c>
      <c r="P1211" s="6" t="s">
        <v>3266</v>
      </c>
      <c r="Q1211" s="6" t="s">
        <v>3265</v>
      </c>
      <c r="R1211" s="9" t="s">
        <v>3268</v>
      </c>
      <c r="S1211" s="8" t="s">
        <v>44</v>
      </c>
      <c r="U1211" s="8"/>
      <c r="V1211" s="26">
        <v>3212</v>
      </c>
      <c r="W1211" s="26">
        <v>3534</v>
      </c>
      <c r="X1211" s="26">
        <v>2589</v>
      </c>
      <c r="Y1211" s="26">
        <v>2721</v>
      </c>
      <c r="Z1211" s="26">
        <f t="shared" si="92"/>
        <v>3045.1895</v>
      </c>
      <c r="AA1211" s="26">
        <f t="shared" si="92"/>
        <v>3361.1455000000001</v>
      </c>
      <c r="AB1211" s="26"/>
      <c r="AC1211" s="26">
        <f t="shared" si="94"/>
        <v>3203.1675</v>
      </c>
      <c r="AD1211" s="10">
        <f t="shared" si="95"/>
        <v>1.0271733273944512</v>
      </c>
      <c r="AE1211" s="11">
        <f t="shared" si="93"/>
        <v>0.14242098773151574</v>
      </c>
      <c r="AF1211" s="3"/>
    </row>
    <row r="1212" spans="1:33" x14ac:dyDescent="0.2">
      <c r="A1212" s="6" t="s">
        <v>8118</v>
      </c>
      <c r="B1212" t="s">
        <v>8119</v>
      </c>
      <c r="C1212" s="1">
        <f t="shared" si="91"/>
        <v>696</v>
      </c>
      <c r="D1212" s="7">
        <v>172805</v>
      </c>
      <c r="E1212" t="s">
        <v>48</v>
      </c>
      <c r="F1212" s="1">
        <v>390529</v>
      </c>
      <c r="G1212" s="1">
        <v>389834</v>
      </c>
      <c r="H1212" t="s">
        <v>37</v>
      </c>
      <c r="I1212" t="s">
        <v>8120</v>
      </c>
      <c r="J1212" s="8"/>
      <c r="K1212" t="s">
        <v>8121</v>
      </c>
      <c r="L1212" t="s">
        <v>8119</v>
      </c>
      <c r="M1212" t="s">
        <v>8122</v>
      </c>
      <c r="N1212" t="s">
        <v>8122</v>
      </c>
      <c r="O1212" s="6" t="s">
        <v>8123</v>
      </c>
      <c r="P1212" s="6" t="s">
        <v>8122</v>
      </c>
      <c r="Q1212" s="6" t="s">
        <v>8119</v>
      </c>
      <c r="R1212" s="9" t="s">
        <v>8124</v>
      </c>
      <c r="S1212" s="8" t="s">
        <v>55</v>
      </c>
      <c r="U1212" s="8"/>
      <c r="V1212" s="26">
        <v>289</v>
      </c>
      <c r="W1212" s="26">
        <v>293</v>
      </c>
      <c r="X1212" s="26">
        <v>205</v>
      </c>
      <c r="Y1212" s="26">
        <v>289</v>
      </c>
      <c r="Z1212" s="26">
        <f t="shared" si="92"/>
        <v>259.3775</v>
      </c>
      <c r="AA1212" s="26">
        <f t="shared" si="92"/>
        <v>316.70950000000005</v>
      </c>
      <c r="AB1212" s="26"/>
      <c r="AC1212" s="26">
        <f t="shared" si="94"/>
        <v>288.04349999999999</v>
      </c>
      <c r="AD1212" s="10">
        <f t="shared" si="95"/>
        <v>1.0267503729183163</v>
      </c>
      <c r="AE1212" s="11">
        <f t="shared" si="93"/>
        <v>0.28810680623858625</v>
      </c>
      <c r="AF1212" s="3"/>
      <c r="AG1212" s="2">
        <v>0</v>
      </c>
    </row>
    <row r="1213" spans="1:33" x14ac:dyDescent="0.2">
      <c r="A1213" s="6" t="s">
        <v>8125</v>
      </c>
      <c r="C1213" s="1">
        <f t="shared" si="91"/>
        <v>216</v>
      </c>
      <c r="D1213" s="7">
        <v>-60928</v>
      </c>
      <c r="E1213" t="s">
        <v>48</v>
      </c>
      <c r="F1213" s="1">
        <v>156341</v>
      </c>
      <c r="G1213" s="1">
        <v>156556</v>
      </c>
      <c r="H1213" t="s">
        <v>49</v>
      </c>
      <c r="I1213" t="s">
        <v>8126</v>
      </c>
      <c r="J1213" s="8"/>
      <c r="K1213" t="s">
        <v>8127</v>
      </c>
      <c r="M1213" t="s">
        <v>8128</v>
      </c>
      <c r="N1213" t="s">
        <v>8128</v>
      </c>
      <c r="O1213" s="6" t="s">
        <v>8129</v>
      </c>
      <c r="P1213" s="6" t="s">
        <v>8128</v>
      </c>
      <c r="Q1213" s="6" t="s">
        <v>55</v>
      </c>
      <c r="R1213" s="9" t="s">
        <v>8130</v>
      </c>
      <c r="S1213" s="8" t="s">
        <v>55</v>
      </c>
      <c r="U1213" s="8"/>
      <c r="V1213" s="26">
        <v>204</v>
      </c>
      <c r="W1213" s="26">
        <v>251</v>
      </c>
      <c r="X1213" s="26">
        <v>141</v>
      </c>
      <c r="Y1213" s="26">
        <v>174</v>
      </c>
      <c r="Z1213" s="26">
        <f t="shared" si="92"/>
        <v>181.32550000000001</v>
      </c>
      <c r="AA1213" s="26">
        <f t="shared" si="92"/>
        <v>228.37700000000001</v>
      </c>
      <c r="AB1213" s="26"/>
      <c r="AC1213" s="26">
        <f t="shared" si="94"/>
        <v>204.85124999999999</v>
      </c>
      <c r="AD1213" s="10">
        <f t="shared" si="95"/>
        <v>1.0265538839491193</v>
      </c>
      <c r="AE1213" s="11">
        <f t="shared" si="93"/>
        <v>0.33283553613262223</v>
      </c>
      <c r="AF1213" s="3"/>
    </row>
    <row r="1214" spans="1:33" x14ac:dyDescent="0.2">
      <c r="A1214" s="6" t="s">
        <v>8131</v>
      </c>
      <c r="C1214" s="1">
        <f t="shared" si="91"/>
        <v>5946</v>
      </c>
      <c r="D1214" s="7">
        <v>-180862</v>
      </c>
      <c r="E1214" t="s">
        <v>149</v>
      </c>
      <c r="F1214" s="1">
        <v>614890</v>
      </c>
      <c r="G1214" s="1">
        <v>608945</v>
      </c>
      <c r="H1214" t="s">
        <v>37</v>
      </c>
      <c r="I1214" t="s">
        <v>8132</v>
      </c>
      <c r="J1214" s="8"/>
      <c r="K1214" t="s">
        <v>8133</v>
      </c>
      <c r="L1214" t="s">
        <v>8134</v>
      </c>
      <c r="M1214" t="s">
        <v>8135</v>
      </c>
      <c r="N1214" t="s">
        <v>8135</v>
      </c>
      <c r="O1214" s="6" t="s">
        <v>8136</v>
      </c>
      <c r="P1214" s="6" t="s">
        <v>8135</v>
      </c>
      <c r="Q1214" s="6" t="s">
        <v>8134</v>
      </c>
      <c r="R1214" s="9" t="s">
        <v>8137</v>
      </c>
      <c r="S1214" s="8" t="s">
        <v>55</v>
      </c>
      <c r="U1214" s="8"/>
      <c r="V1214" s="26">
        <v>287</v>
      </c>
      <c r="W1214" s="26">
        <v>405</v>
      </c>
      <c r="X1214" s="26">
        <v>260</v>
      </c>
      <c r="Y1214" s="26">
        <v>250</v>
      </c>
      <c r="Z1214" s="26">
        <f t="shared" si="92"/>
        <v>288.93</v>
      </c>
      <c r="AA1214" s="26">
        <f t="shared" si="92"/>
        <v>349.875</v>
      </c>
      <c r="AB1214" s="26"/>
      <c r="AC1214" s="26">
        <f t="shared" si="94"/>
        <v>319.40250000000003</v>
      </c>
      <c r="AD1214" s="10">
        <f t="shared" si="95"/>
        <v>1.0259914236378176</v>
      </c>
      <c r="AE1214" s="11">
        <f t="shared" si="93"/>
        <v>0.27611957310440621</v>
      </c>
      <c r="AF1214" s="3"/>
    </row>
    <row r="1215" spans="1:33" x14ac:dyDescent="0.2">
      <c r="A1215" s="6" t="s">
        <v>8138</v>
      </c>
      <c r="B1215" t="s">
        <v>8139</v>
      </c>
      <c r="C1215" s="1">
        <f t="shared" si="91"/>
        <v>5319</v>
      </c>
      <c r="D1215" s="7">
        <v>230252</v>
      </c>
      <c r="E1215" t="s">
        <v>149</v>
      </c>
      <c r="F1215" s="1">
        <v>1020373</v>
      </c>
      <c r="G1215" s="1">
        <v>1025691</v>
      </c>
      <c r="H1215" t="s">
        <v>49</v>
      </c>
      <c r="I1215" t="s">
        <v>8140</v>
      </c>
      <c r="J1215" s="8"/>
      <c r="K1215" t="s">
        <v>8141</v>
      </c>
      <c r="O1215" s="6"/>
      <c r="P1215" s="6"/>
      <c r="Q1215" s="6"/>
      <c r="R1215" s="9" t="e">
        <v>#N/A</v>
      </c>
      <c r="S1215" s="8"/>
      <c r="U1215" s="8"/>
      <c r="V1215" s="26">
        <v>3326</v>
      </c>
      <c r="W1215" s="26">
        <v>3669</v>
      </c>
      <c r="X1215" s="26">
        <v>3224</v>
      </c>
      <c r="Y1215" s="26">
        <v>3363</v>
      </c>
      <c r="Z1215" s="26">
        <f t="shared" si="92"/>
        <v>3454.9319999999998</v>
      </c>
      <c r="AA1215" s="26">
        <f t="shared" si="92"/>
        <v>3804.5365000000002</v>
      </c>
      <c r="AB1215" s="26"/>
      <c r="AC1215" s="26">
        <f t="shared" si="94"/>
        <v>3629.73425</v>
      </c>
      <c r="AD1215" s="10">
        <f t="shared" si="95"/>
        <v>1.0252235948921939</v>
      </c>
      <c r="AE1215" s="11">
        <f t="shared" si="93"/>
        <v>0.13906338767388676</v>
      </c>
      <c r="AF1215" s="3"/>
    </row>
    <row r="1216" spans="1:33" x14ac:dyDescent="0.2">
      <c r="A1216" s="6" t="s">
        <v>8142</v>
      </c>
      <c r="C1216" s="1">
        <f t="shared" si="91"/>
        <v>1173</v>
      </c>
      <c r="D1216" s="7">
        <v>-359342</v>
      </c>
      <c r="E1216" t="s">
        <v>36</v>
      </c>
      <c r="F1216" s="1">
        <v>62224</v>
      </c>
      <c r="G1216" s="1">
        <v>63396</v>
      </c>
      <c r="H1216" t="s">
        <v>49</v>
      </c>
      <c r="I1216" t="s">
        <v>8143</v>
      </c>
      <c r="J1216" s="8"/>
      <c r="K1216" t="s">
        <v>8144</v>
      </c>
      <c r="L1216" t="s">
        <v>8145</v>
      </c>
      <c r="M1216" t="s">
        <v>8146</v>
      </c>
      <c r="N1216" t="s">
        <v>8146</v>
      </c>
      <c r="O1216" s="6" t="s">
        <v>8147</v>
      </c>
      <c r="P1216" s="6" t="s">
        <v>8146</v>
      </c>
      <c r="Q1216" s="6" t="s">
        <v>8145</v>
      </c>
      <c r="R1216" s="9" t="s">
        <v>8148</v>
      </c>
      <c r="S1216" s="8" t="s">
        <v>44</v>
      </c>
      <c r="U1216" s="8"/>
      <c r="V1216" s="26">
        <v>137</v>
      </c>
      <c r="W1216" s="26">
        <v>246</v>
      </c>
      <c r="X1216" s="26">
        <v>167</v>
      </c>
      <c r="Y1216" s="26">
        <v>141</v>
      </c>
      <c r="Z1216" s="26">
        <f t="shared" si="92"/>
        <v>162.26850000000002</v>
      </c>
      <c r="AA1216" s="26">
        <f t="shared" si="92"/>
        <v>206.55549999999999</v>
      </c>
      <c r="AB1216" s="26"/>
      <c r="AC1216" s="26">
        <f t="shared" si="94"/>
        <v>184.41200000000001</v>
      </c>
      <c r="AD1216" s="10">
        <f t="shared" si="95"/>
        <v>1.0249006372897282</v>
      </c>
      <c r="AE1216" s="11">
        <f t="shared" si="93"/>
        <v>0.34814650846960832</v>
      </c>
      <c r="AF1216" s="3"/>
      <c r="AG1216" s="2">
        <v>0</v>
      </c>
    </row>
    <row r="1217" spans="1:33" x14ac:dyDescent="0.2">
      <c r="A1217" s="6" t="s">
        <v>8149</v>
      </c>
      <c r="C1217" s="1">
        <f t="shared" si="91"/>
        <v>2127</v>
      </c>
      <c r="D1217" s="7">
        <v>-105642</v>
      </c>
      <c r="E1217" t="s">
        <v>66</v>
      </c>
      <c r="F1217" s="1">
        <v>942904</v>
      </c>
      <c r="G1217" s="1">
        <v>945030</v>
      </c>
      <c r="H1217" t="s">
        <v>49</v>
      </c>
      <c r="I1217" t="s">
        <v>8150</v>
      </c>
      <c r="J1217" s="8"/>
      <c r="K1217" t="s">
        <v>8151</v>
      </c>
      <c r="L1217" t="s">
        <v>8152</v>
      </c>
      <c r="M1217" t="s">
        <v>8152</v>
      </c>
      <c r="N1217" t="s">
        <v>8152</v>
      </c>
      <c r="O1217" s="6" t="s">
        <v>8153</v>
      </c>
      <c r="P1217" s="6" t="s">
        <v>8152</v>
      </c>
      <c r="Q1217" s="6" t="s">
        <v>55</v>
      </c>
      <c r="R1217" s="9" t="s">
        <v>8154</v>
      </c>
      <c r="S1217" s="8" t="s">
        <v>55</v>
      </c>
      <c r="U1217" s="8"/>
      <c r="V1217" s="26">
        <v>82</v>
      </c>
      <c r="W1217" s="26">
        <v>102</v>
      </c>
      <c r="X1217" s="26">
        <v>71</v>
      </c>
      <c r="Y1217" s="26">
        <v>104</v>
      </c>
      <c r="Z1217" s="26">
        <f t="shared" si="92"/>
        <v>81.4405</v>
      </c>
      <c r="AA1217" s="26">
        <f t="shared" si="92"/>
        <v>112.892</v>
      </c>
      <c r="AB1217" s="26"/>
      <c r="AC1217" s="26">
        <f t="shared" si="94"/>
        <v>97.166249999999991</v>
      </c>
      <c r="AD1217" s="10">
        <f t="shared" si="95"/>
        <v>1.0246901261721948</v>
      </c>
      <c r="AE1217" s="11">
        <f t="shared" si="93"/>
        <v>0.47112493040975428</v>
      </c>
      <c r="AF1217" s="3"/>
    </row>
    <row r="1218" spans="1:33" x14ac:dyDescent="0.2">
      <c r="A1218" s="6" t="s">
        <v>8155</v>
      </c>
      <c r="C1218" s="1">
        <f t="shared" si="91"/>
        <v>3342</v>
      </c>
      <c r="D1218" s="7">
        <v>272756</v>
      </c>
      <c r="E1218" t="s">
        <v>328</v>
      </c>
      <c r="F1218" s="1">
        <v>335209</v>
      </c>
      <c r="G1218" s="1">
        <v>331868</v>
      </c>
      <c r="H1218" t="s">
        <v>37</v>
      </c>
      <c r="I1218" t="s">
        <v>8156</v>
      </c>
      <c r="J1218" s="8"/>
      <c r="K1218" t="s">
        <v>8157</v>
      </c>
      <c r="L1218" t="s">
        <v>8158</v>
      </c>
      <c r="M1218" t="s">
        <v>8159</v>
      </c>
      <c r="N1218" t="s">
        <v>8159</v>
      </c>
      <c r="O1218" s="6" t="s">
        <v>8160</v>
      </c>
      <c r="P1218" s="6" t="s">
        <v>8159</v>
      </c>
      <c r="Q1218" s="6" t="s">
        <v>8158</v>
      </c>
      <c r="R1218" s="9" t="s">
        <v>8161</v>
      </c>
      <c r="S1218" s="8" t="s">
        <v>55</v>
      </c>
      <c r="U1218" s="8"/>
      <c r="V1218" s="26">
        <v>10</v>
      </c>
      <c r="W1218" s="26">
        <v>24</v>
      </c>
      <c r="X1218" s="26">
        <v>24</v>
      </c>
      <c r="Y1218" s="26">
        <v>40</v>
      </c>
      <c r="Z1218" s="26">
        <f t="shared" si="92"/>
        <v>19.332000000000001</v>
      </c>
      <c r="AA1218" s="26">
        <f t="shared" si="92"/>
        <v>36.42</v>
      </c>
      <c r="AB1218" s="26"/>
      <c r="AC1218" s="26">
        <f t="shared" si="94"/>
        <v>27.876000000000001</v>
      </c>
      <c r="AD1218" s="10">
        <f t="shared" si="95"/>
        <v>1.0233059733749472</v>
      </c>
      <c r="AE1218" s="11">
        <f t="shared" si="93"/>
        <v>0.91374002243647567</v>
      </c>
      <c r="AF1218" s="3"/>
    </row>
    <row r="1219" spans="1:33" x14ac:dyDescent="0.2">
      <c r="A1219" s="6" t="s">
        <v>8162</v>
      </c>
      <c r="C1219" s="1">
        <f t="shared" si="91"/>
        <v>828</v>
      </c>
      <c r="D1219" s="7">
        <v>-176272</v>
      </c>
      <c r="E1219" t="s">
        <v>98</v>
      </c>
      <c r="F1219" s="1">
        <v>778377</v>
      </c>
      <c r="G1219" s="1">
        <v>779204</v>
      </c>
      <c r="H1219" t="s">
        <v>49</v>
      </c>
      <c r="I1219" t="s">
        <v>8163</v>
      </c>
      <c r="J1219" s="8"/>
      <c r="K1219" t="s">
        <v>8164</v>
      </c>
      <c r="L1219" t="s">
        <v>8165</v>
      </c>
      <c r="M1219" t="s">
        <v>8166</v>
      </c>
      <c r="N1219" t="s">
        <v>8166</v>
      </c>
      <c r="O1219" s="6" t="s">
        <v>8167</v>
      </c>
      <c r="P1219" s="6" t="s">
        <v>8166</v>
      </c>
      <c r="Q1219" s="6" t="s">
        <v>8165</v>
      </c>
      <c r="R1219" s="9" t="s">
        <v>8168</v>
      </c>
      <c r="S1219" s="8" t="s">
        <v>55</v>
      </c>
      <c r="U1219" s="8"/>
      <c r="V1219" s="26">
        <v>263</v>
      </c>
      <c r="W1219" s="26">
        <v>303</v>
      </c>
      <c r="X1219" s="26">
        <v>264</v>
      </c>
      <c r="Y1219" s="26">
        <v>318</v>
      </c>
      <c r="Z1219" s="26">
        <f t="shared" si="92"/>
        <v>279.15199999999999</v>
      </c>
      <c r="AA1219" s="26">
        <f t="shared" si="92"/>
        <v>338.68899999999996</v>
      </c>
      <c r="AB1219" s="26"/>
      <c r="AC1219" s="26">
        <f t="shared" si="94"/>
        <v>308.92049999999995</v>
      </c>
      <c r="AD1219" s="10">
        <f t="shared" si="95"/>
        <v>1.0225908840094926</v>
      </c>
      <c r="AE1219" s="11">
        <f t="shared" si="93"/>
        <v>0.27891023906959944</v>
      </c>
      <c r="AF1219" s="3"/>
    </row>
    <row r="1220" spans="1:33" x14ac:dyDescent="0.2">
      <c r="A1220" s="6" t="s">
        <v>8169</v>
      </c>
      <c r="C1220" s="1">
        <f t="shared" si="91"/>
        <v>507</v>
      </c>
      <c r="D1220" s="7">
        <v>642484</v>
      </c>
      <c r="E1220" t="s">
        <v>141</v>
      </c>
      <c r="F1220" s="1">
        <v>900457</v>
      </c>
      <c r="G1220" s="1">
        <v>899951</v>
      </c>
      <c r="H1220" t="s">
        <v>37</v>
      </c>
      <c r="I1220" t="s">
        <v>8170</v>
      </c>
      <c r="J1220" s="8"/>
      <c r="K1220" t="s">
        <v>8171</v>
      </c>
      <c r="L1220" t="s">
        <v>8172</v>
      </c>
      <c r="M1220" t="s">
        <v>8173</v>
      </c>
      <c r="N1220" t="s">
        <v>8173</v>
      </c>
      <c r="O1220" s="6" t="s">
        <v>8174</v>
      </c>
      <c r="P1220" s="6" t="s">
        <v>8173</v>
      </c>
      <c r="Q1220" s="6" t="s">
        <v>8172</v>
      </c>
      <c r="R1220" s="9" t="s">
        <v>3247</v>
      </c>
      <c r="S1220" s="8" t="s">
        <v>55</v>
      </c>
      <c r="U1220" s="8"/>
      <c r="V1220" s="26">
        <v>34</v>
      </c>
      <c r="W1220" s="26">
        <v>53</v>
      </c>
      <c r="X1220" s="26">
        <v>7</v>
      </c>
      <c r="Y1220" s="26">
        <v>21</v>
      </c>
      <c r="Z1220" s="26">
        <f t="shared" si="92"/>
        <v>21.888500000000001</v>
      </c>
      <c r="AA1220" s="26">
        <f t="shared" si="92"/>
        <v>39.795500000000004</v>
      </c>
      <c r="AB1220" s="26"/>
      <c r="AC1220" s="26">
        <f t="shared" si="94"/>
        <v>30.842000000000002</v>
      </c>
      <c r="AD1220" s="10">
        <f t="shared" si="95"/>
        <v>1.0220726945749379</v>
      </c>
      <c r="AE1220" s="11">
        <f t="shared" si="93"/>
        <v>0.86243221149943516</v>
      </c>
      <c r="AF1220" s="3"/>
    </row>
    <row r="1221" spans="1:33" x14ac:dyDescent="0.2">
      <c r="A1221" s="6" t="s">
        <v>8175</v>
      </c>
      <c r="C1221" s="1">
        <f t="shared" si="91"/>
        <v>1191</v>
      </c>
      <c r="D1221" s="7">
        <v>194973</v>
      </c>
      <c r="E1221" t="s">
        <v>58</v>
      </c>
      <c r="F1221" s="1">
        <v>272874</v>
      </c>
      <c r="G1221" s="1">
        <v>271684</v>
      </c>
      <c r="H1221" t="s">
        <v>37</v>
      </c>
      <c r="I1221" t="s">
        <v>8176</v>
      </c>
      <c r="J1221" s="8" t="s">
        <v>45</v>
      </c>
      <c r="K1221" t="s">
        <v>8177</v>
      </c>
      <c r="M1221" t="s">
        <v>8178</v>
      </c>
      <c r="N1221" t="s">
        <v>8178</v>
      </c>
      <c r="O1221" s="6" t="s">
        <v>8179</v>
      </c>
      <c r="P1221" s="6" t="s">
        <v>8178</v>
      </c>
      <c r="Q1221" s="6" t="s">
        <v>8180</v>
      </c>
      <c r="R1221" s="9" t="s">
        <v>8181</v>
      </c>
      <c r="S1221" s="8" t="s">
        <v>44</v>
      </c>
      <c r="U1221" s="8"/>
      <c r="V1221" s="26">
        <v>334</v>
      </c>
      <c r="W1221" s="26">
        <v>458</v>
      </c>
      <c r="X1221" s="26">
        <v>374</v>
      </c>
      <c r="Y1221" s="26">
        <v>370</v>
      </c>
      <c r="Z1221" s="26">
        <f t="shared" si="92"/>
        <v>375.75700000000001</v>
      </c>
      <c r="AA1221" s="26">
        <f t="shared" si="92"/>
        <v>446.63499999999999</v>
      </c>
      <c r="AB1221" s="26"/>
      <c r="AC1221" s="26">
        <f t="shared" si="94"/>
        <v>411.19600000000003</v>
      </c>
      <c r="AD1221" s="10">
        <f t="shared" si="95"/>
        <v>1.0215712569244961</v>
      </c>
      <c r="AE1221" s="11">
        <f t="shared" si="93"/>
        <v>0.24929633015927596</v>
      </c>
      <c r="AF1221" s="3"/>
    </row>
    <row r="1222" spans="1:33" x14ac:dyDescent="0.2">
      <c r="A1222" s="6" t="s">
        <v>8182</v>
      </c>
      <c r="C1222" s="1">
        <f t="shared" si="91"/>
        <v>1257</v>
      </c>
      <c r="D1222" s="7">
        <v>-354799</v>
      </c>
      <c r="E1222" t="s">
        <v>676</v>
      </c>
      <c r="F1222" s="1">
        <v>199161</v>
      </c>
      <c r="G1222" s="1">
        <v>200417</v>
      </c>
      <c r="H1222" t="s">
        <v>49</v>
      </c>
      <c r="I1222" t="s">
        <v>8183</v>
      </c>
      <c r="J1222" s="8"/>
      <c r="K1222" t="s">
        <v>8184</v>
      </c>
      <c r="L1222" t="s">
        <v>8185</v>
      </c>
      <c r="M1222" t="s">
        <v>8186</v>
      </c>
      <c r="N1222" t="s">
        <v>8186</v>
      </c>
      <c r="O1222" s="6" t="s">
        <v>8187</v>
      </c>
      <c r="P1222" s="6" t="s">
        <v>8186</v>
      </c>
      <c r="Q1222" s="6" t="s">
        <v>8185</v>
      </c>
      <c r="R1222" s="9" t="s">
        <v>8188</v>
      </c>
      <c r="S1222" s="8" t="s">
        <v>55</v>
      </c>
      <c r="U1222" s="8"/>
      <c r="V1222" s="26">
        <v>232</v>
      </c>
      <c r="W1222" s="26">
        <v>272</v>
      </c>
      <c r="X1222" s="26">
        <v>171</v>
      </c>
      <c r="Y1222" s="26">
        <v>215</v>
      </c>
      <c r="Z1222" s="26">
        <f t="shared" si="92"/>
        <v>211.9905</v>
      </c>
      <c r="AA1222" s="26">
        <f t="shared" si="92"/>
        <v>262.88249999999999</v>
      </c>
      <c r="AB1222" s="26"/>
      <c r="AC1222" s="26">
        <f t="shared" si="94"/>
        <v>237.4365</v>
      </c>
      <c r="AD1222" s="10">
        <f t="shared" si="95"/>
        <v>1.0205294298161594</v>
      </c>
      <c r="AE1222" s="11">
        <f t="shared" si="93"/>
        <v>0.31041849115699333</v>
      </c>
      <c r="AF1222" s="3"/>
      <c r="AG1222" s="2">
        <v>0</v>
      </c>
    </row>
    <row r="1223" spans="1:33" x14ac:dyDescent="0.2">
      <c r="A1223" s="6" t="s">
        <v>8189</v>
      </c>
      <c r="C1223" s="1">
        <f t="shared" si="91"/>
        <v>762</v>
      </c>
      <c r="D1223" s="7">
        <v>542052</v>
      </c>
      <c r="E1223" t="s">
        <v>328</v>
      </c>
      <c r="F1223" s="1">
        <v>603215</v>
      </c>
      <c r="G1223" s="1">
        <v>602454</v>
      </c>
      <c r="H1223" t="s">
        <v>37</v>
      </c>
      <c r="I1223" t="s">
        <v>8190</v>
      </c>
      <c r="J1223" s="8"/>
      <c r="K1223" t="s">
        <v>8191</v>
      </c>
      <c r="L1223" t="s">
        <v>8192</v>
      </c>
      <c r="M1223" t="s">
        <v>8193</v>
      </c>
      <c r="N1223" t="s">
        <v>8193</v>
      </c>
      <c r="O1223" s="6" t="s">
        <v>8194</v>
      </c>
      <c r="P1223" s="6" t="s">
        <v>8193</v>
      </c>
      <c r="Q1223" s="6" t="s">
        <v>8192</v>
      </c>
      <c r="R1223" s="9" t="s">
        <v>8195</v>
      </c>
      <c r="S1223" s="8" t="s">
        <v>55</v>
      </c>
      <c r="U1223" s="8"/>
      <c r="V1223" s="26">
        <v>144</v>
      </c>
      <c r="W1223" s="26">
        <v>228</v>
      </c>
      <c r="X1223" s="26">
        <v>158</v>
      </c>
      <c r="Y1223" s="26">
        <v>153</v>
      </c>
      <c r="Z1223" s="26">
        <f t="shared" si="92"/>
        <v>160.76900000000001</v>
      </c>
      <c r="AA1223" s="26">
        <f t="shared" si="92"/>
        <v>204.58150000000001</v>
      </c>
      <c r="AB1223" s="26"/>
      <c r="AC1223" s="26">
        <f t="shared" si="94"/>
        <v>182.67525000000001</v>
      </c>
      <c r="AD1223" s="10">
        <f t="shared" si="95"/>
        <v>1.0192167546195474</v>
      </c>
      <c r="AE1223" s="11">
        <f t="shared" si="93"/>
        <v>0.34768644202336518</v>
      </c>
      <c r="AF1223" s="3"/>
    </row>
    <row r="1224" spans="1:33" x14ac:dyDescent="0.2">
      <c r="A1224" s="6" t="s">
        <v>8196</v>
      </c>
      <c r="C1224" s="1">
        <f t="shared" si="91"/>
        <v>726</v>
      </c>
      <c r="D1224" s="7">
        <v>-618206</v>
      </c>
      <c r="E1224" t="s">
        <v>98</v>
      </c>
      <c r="F1224" s="1">
        <v>336494</v>
      </c>
      <c r="G1224" s="1">
        <v>337219</v>
      </c>
      <c r="H1224" t="s">
        <v>49</v>
      </c>
      <c r="I1224" t="s">
        <v>8197</v>
      </c>
      <c r="J1224" s="8"/>
      <c r="K1224" t="s">
        <v>8198</v>
      </c>
      <c r="L1224" t="s">
        <v>8199</v>
      </c>
      <c r="M1224" t="s">
        <v>8199</v>
      </c>
      <c r="N1224" t="s">
        <v>8199</v>
      </c>
      <c r="O1224" s="6" t="s">
        <v>8200</v>
      </c>
      <c r="P1224" s="6" t="s">
        <v>8199</v>
      </c>
      <c r="Q1224" s="6" t="s">
        <v>55</v>
      </c>
      <c r="R1224" s="9" t="s">
        <v>8201</v>
      </c>
      <c r="S1224" s="8" t="s">
        <v>55</v>
      </c>
      <c r="U1224" s="8"/>
      <c r="V1224" s="26">
        <v>189</v>
      </c>
      <c r="W1224" s="26">
        <v>249</v>
      </c>
      <c r="X1224" s="26">
        <v>173</v>
      </c>
      <c r="Y1224" s="26">
        <v>195</v>
      </c>
      <c r="Z1224" s="26">
        <f t="shared" si="92"/>
        <v>191.60149999999999</v>
      </c>
      <c r="AA1224" s="26">
        <f t="shared" si="92"/>
        <v>239.67250000000001</v>
      </c>
      <c r="AB1224" s="26"/>
      <c r="AC1224" s="26">
        <f t="shared" si="94"/>
        <v>215.637</v>
      </c>
      <c r="AD1224" s="10">
        <f t="shared" si="95"/>
        <v>1.0186494435835582</v>
      </c>
      <c r="AE1224" s="11">
        <f t="shared" si="93"/>
        <v>0.32295552817511103</v>
      </c>
      <c r="AF1224" s="3"/>
    </row>
    <row r="1225" spans="1:33" x14ac:dyDescent="0.2">
      <c r="A1225" s="6" t="s">
        <v>8202</v>
      </c>
      <c r="C1225" s="1">
        <f t="shared" si="91"/>
        <v>9744</v>
      </c>
      <c r="D1225" s="7">
        <v>358586</v>
      </c>
      <c r="E1225" t="s">
        <v>141</v>
      </c>
      <c r="F1225" s="1">
        <v>611434</v>
      </c>
      <c r="G1225" s="1">
        <v>621177</v>
      </c>
      <c r="H1225" t="s">
        <v>49</v>
      </c>
      <c r="I1225" t="s">
        <v>8203</v>
      </c>
      <c r="J1225" s="8"/>
      <c r="K1225" t="s">
        <v>8204</v>
      </c>
      <c r="L1225" t="s">
        <v>8205</v>
      </c>
      <c r="M1225" t="s">
        <v>8206</v>
      </c>
      <c r="N1225" t="s">
        <v>8206</v>
      </c>
      <c r="O1225" s="6" t="s">
        <v>8207</v>
      </c>
      <c r="P1225" s="6" t="s">
        <v>8206</v>
      </c>
      <c r="Q1225" s="6" t="s">
        <v>8205</v>
      </c>
      <c r="R1225" s="9" t="s">
        <v>8208</v>
      </c>
      <c r="S1225" s="8" t="s">
        <v>55</v>
      </c>
      <c r="U1225" s="8"/>
      <c r="V1225" s="26">
        <v>23</v>
      </c>
      <c r="W1225" s="26">
        <v>56</v>
      </c>
      <c r="X1225" s="26">
        <v>43</v>
      </c>
      <c r="Y1225" s="26">
        <v>50</v>
      </c>
      <c r="Z1225" s="26">
        <f t="shared" si="92"/>
        <v>36.386499999999998</v>
      </c>
      <c r="AA1225" s="26">
        <f t="shared" si="92"/>
        <v>58.275000000000006</v>
      </c>
      <c r="AB1225" s="26"/>
      <c r="AC1225" s="26">
        <f t="shared" si="94"/>
        <v>47.330750000000002</v>
      </c>
      <c r="AD1225" s="10">
        <f t="shared" si="95"/>
        <v>1.0182947530647775</v>
      </c>
      <c r="AE1225" s="11">
        <f t="shared" si="93"/>
        <v>0.67947381364547688</v>
      </c>
      <c r="AF1225" s="3"/>
    </row>
    <row r="1226" spans="1:33" x14ac:dyDescent="0.2">
      <c r="A1226" s="6" t="s">
        <v>8209</v>
      </c>
      <c r="C1226" s="1">
        <f t="shared" si="91"/>
        <v>888</v>
      </c>
      <c r="D1226" s="7">
        <v>-852501</v>
      </c>
      <c r="E1226" t="s">
        <v>98</v>
      </c>
      <c r="F1226" s="1">
        <v>103005</v>
      </c>
      <c r="G1226" s="1">
        <v>102118</v>
      </c>
      <c r="H1226" t="s">
        <v>37</v>
      </c>
      <c r="I1226" t="s">
        <v>8210</v>
      </c>
      <c r="J1226" s="8"/>
      <c r="K1226" t="s">
        <v>8211</v>
      </c>
      <c r="L1226" t="s">
        <v>8212</v>
      </c>
      <c r="M1226" t="s">
        <v>8213</v>
      </c>
      <c r="N1226" t="s">
        <v>8213</v>
      </c>
      <c r="O1226" s="6" t="s">
        <v>8214</v>
      </c>
      <c r="P1226" s="6" t="s">
        <v>8213</v>
      </c>
      <c r="Q1226" s="6" t="s">
        <v>8212</v>
      </c>
      <c r="R1226" s="9" t="s">
        <v>8215</v>
      </c>
      <c r="S1226" s="8" t="s">
        <v>55</v>
      </c>
      <c r="U1226" s="8"/>
      <c r="V1226" s="26">
        <v>87</v>
      </c>
      <c r="W1226" s="26">
        <v>102</v>
      </c>
      <c r="X1226" s="26">
        <v>67</v>
      </c>
      <c r="Y1226" s="26">
        <v>104</v>
      </c>
      <c r="Z1226" s="26">
        <f t="shared" si="92"/>
        <v>81.718500000000006</v>
      </c>
      <c r="AA1226" s="26">
        <f t="shared" si="92"/>
        <v>112.892</v>
      </c>
      <c r="AB1226" s="26"/>
      <c r="AC1226" s="26">
        <f t="shared" si="94"/>
        <v>97.305250000000001</v>
      </c>
      <c r="AD1226" s="10">
        <f t="shared" si="95"/>
        <v>1.0147158932960467</v>
      </c>
      <c r="AE1226" s="11">
        <f t="shared" si="93"/>
        <v>0.46620862656519224</v>
      </c>
      <c r="AF1226" s="3"/>
    </row>
    <row r="1227" spans="1:33" x14ac:dyDescent="0.2">
      <c r="A1227" s="6" t="s">
        <v>8216</v>
      </c>
      <c r="C1227" s="1">
        <f t="shared" si="91"/>
        <v>1476</v>
      </c>
      <c r="D1227" s="7">
        <v>-134249</v>
      </c>
      <c r="E1227" t="s">
        <v>526</v>
      </c>
      <c r="F1227" s="1">
        <v>316192</v>
      </c>
      <c r="G1227" s="1">
        <v>317667</v>
      </c>
      <c r="H1227" t="s">
        <v>49</v>
      </c>
      <c r="I1227" t="s">
        <v>8217</v>
      </c>
      <c r="J1227" s="8"/>
      <c r="K1227" t="s">
        <v>8218</v>
      </c>
      <c r="L1227" t="s">
        <v>8219</v>
      </c>
      <c r="M1227" t="s">
        <v>8220</v>
      </c>
      <c r="N1227" t="s">
        <v>8220</v>
      </c>
      <c r="O1227" s="6" t="s">
        <v>8221</v>
      </c>
      <c r="P1227" s="6" t="s">
        <v>8220</v>
      </c>
      <c r="Q1227" s="6" t="s">
        <v>8219</v>
      </c>
      <c r="R1227" s="9" t="s">
        <v>8222</v>
      </c>
      <c r="S1227" s="8" t="s">
        <v>55</v>
      </c>
      <c r="U1227" s="8"/>
      <c r="V1227" s="26">
        <v>44</v>
      </c>
      <c r="W1227" s="26">
        <v>88</v>
      </c>
      <c r="X1227" s="26">
        <v>45</v>
      </c>
      <c r="Y1227" s="26">
        <v>47</v>
      </c>
      <c r="Z1227" s="26">
        <f t="shared" si="92"/>
        <v>47.997500000000002</v>
      </c>
      <c r="AA1227" s="26">
        <f t="shared" si="92"/>
        <v>72.518500000000003</v>
      </c>
      <c r="AB1227" s="26"/>
      <c r="AC1227" s="26">
        <f t="shared" si="94"/>
        <v>60.258000000000003</v>
      </c>
      <c r="AD1227" s="10">
        <f t="shared" si="95"/>
        <v>1.0145110887395166</v>
      </c>
      <c r="AE1227" s="11">
        <f t="shared" si="93"/>
        <v>0.59538982063220647</v>
      </c>
      <c r="AF1227" s="3"/>
    </row>
    <row r="1228" spans="1:33" x14ac:dyDescent="0.2">
      <c r="A1228" s="6" t="s">
        <v>8223</v>
      </c>
      <c r="B1228" t="s">
        <v>8224</v>
      </c>
      <c r="C1228" s="1">
        <f t="shared" ref="C1228:C1291" si="96">ABS(F1228-G1228)+1</f>
        <v>1566</v>
      </c>
      <c r="D1228" s="7">
        <v>-61964</v>
      </c>
      <c r="E1228" t="s">
        <v>270</v>
      </c>
      <c r="F1228" s="1">
        <v>184802</v>
      </c>
      <c r="G1228" s="1">
        <v>183237</v>
      </c>
      <c r="H1228" t="s">
        <v>37</v>
      </c>
      <c r="I1228" t="s">
        <v>8225</v>
      </c>
      <c r="J1228" s="8"/>
      <c r="K1228" t="s">
        <v>8226</v>
      </c>
      <c r="O1228" s="6"/>
      <c r="P1228" s="6"/>
      <c r="Q1228" s="6"/>
      <c r="R1228" s="9" t="e">
        <v>#N/A</v>
      </c>
      <c r="S1228" s="8"/>
      <c r="U1228" s="8"/>
      <c r="V1228" s="26">
        <v>305</v>
      </c>
      <c r="W1228" s="26">
        <v>444</v>
      </c>
      <c r="X1228" s="26">
        <v>366</v>
      </c>
      <c r="Y1228" s="26">
        <v>345</v>
      </c>
      <c r="Z1228" s="26">
        <f t="shared" ref="Z1228:AA1291" si="97">AVERAGE(V1228+1,(X1228*X$2+1))</f>
        <v>356.81299999999999</v>
      </c>
      <c r="AA1228" s="26">
        <f t="shared" si="97"/>
        <v>424.9975</v>
      </c>
      <c r="AB1228" s="26"/>
      <c r="AC1228" s="26">
        <f t="shared" si="94"/>
        <v>390.90525000000002</v>
      </c>
      <c r="AD1228" s="10">
        <f t="shared" si="95"/>
        <v>1.0142430930093458</v>
      </c>
      <c r="AE1228" s="11">
        <f t="shared" ref="AE1228:AE1291" si="98">LOG(AA1228/Z1228,2)</f>
        <v>0.25228617592184815</v>
      </c>
      <c r="AF1228" s="3"/>
    </row>
    <row r="1229" spans="1:33" x14ac:dyDescent="0.2">
      <c r="A1229" s="6" t="s">
        <v>8227</v>
      </c>
      <c r="C1229" s="1">
        <f t="shared" si="96"/>
        <v>2487</v>
      </c>
      <c r="D1229" s="7">
        <v>221809</v>
      </c>
      <c r="E1229" t="s">
        <v>58</v>
      </c>
      <c r="F1229" s="1">
        <v>300358</v>
      </c>
      <c r="G1229" s="1">
        <v>297872</v>
      </c>
      <c r="H1229" t="s">
        <v>37</v>
      </c>
      <c r="I1229" t="s">
        <v>8228</v>
      </c>
      <c r="J1229" s="8"/>
      <c r="K1229" t="s">
        <v>8229</v>
      </c>
      <c r="L1229" t="s">
        <v>8230</v>
      </c>
      <c r="M1229" t="s">
        <v>8231</v>
      </c>
      <c r="N1229" t="s">
        <v>8231</v>
      </c>
      <c r="O1229" s="6" t="s">
        <v>8232</v>
      </c>
      <c r="P1229" s="6" t="s">
        <v>8231</v>
      </c>
      <c r="Q1229" s="6" t="s">
        <v>8230</v>
      </c>
      <c r="R1229" s="9" t="s">
        <v>8233</v>
      </c>
      <c r="S1229" s="8" t="s">
        <v>55</v>
      </c>
      <c r="U1229" s="8"/>
      <c r="V1229" s="26">
        <v>248</v>
      </c>
      <c r="W1229" s="26">
        <v>320</v>
      </c>
      <c r="X1229" s="26">
        <v>233</v>
      </c>
      <c r="Y1229" s="26">
        <v>255</v>
      </c>
      <c r="Z1229" s="26">
        <f t="shared" si="97"/>
        <v>254.4315</v>
      </c>
      <c r="AA1229" s="26">
        <f t="shared" si="97"/>
        <v>310.30250000000001</v>
      </c>
      <c r="AB1229" s="26"/>
      <c r="AC1229" s="26">
        <f t="shared" si="94"/>
        <v>282.36700000000002</v>
      </c>
      <c r="AD1229" s="10">
        <f t="shared" si="95"/>
        <v>1.0123709493170274</v>
      </c>
      <c r="AE1229" s="11">
        <f t="shared" si="98"/>
        <v>0.28639802505622092</v>
      </c>
      <c r="AF1229" s="3"/>
    </row>
    <row r="1230" spans="1:33" x14ac:dyDescent="0.2">
      <c r="A1230" s="6" t="s">
        <v>8234</v>
      </c>
      <c r="C1230" s="1">
        <f t="shared" si="96"/>
        <v>723</v>
      </c>
      <c r="D1230" s="7">
        <v>-42941</v>
      </c>
      <c r="E1230" t="s">
        <v>149</v>
      </c>
      <c r="F1230" s="1">
        <v>750200</v>
      </c>
      <c r="G1230" s="1">
        <v>749478</v>
      </c>
      <c r="H1230" t="s">
        <v>37</v>
      </c>
      <c r="I1230" t="s">
        <v>8235</v>
      </c>
      <c r="J1230" s="8"/>
      <c r="K1230" t="s">
        <v>8236</v>
      </c>
      <c r="L1230" t="s">
        <v>8237</v>
      </c>
      <c r="M1230" t="s">
        <v>8238</v>
      </c>
      <c r="N1230" t="s">
        <v>8238</v>
      </c>
      <c r="O1230" s="6" t="s">
        <v>8239</v>
      </c>
      <c r="P1230" s="6" t="s">
        <v>8238</v>
      </c>
      <c r="Q1230" s="6" t="s">
        <v>8237</v>
      </c>
      <c r="R1230" s="9" t="s">
        <v>8240</v>
      </c>
      <c r="S1230" s="8" t="s">
        <v>55</v>
      </c>
      <c r="U1230" s="8"/>
      <c r="V1230" s="26">
        <v>732</v>
      </c>
      <c r="W1230" s="26">
        <v>907</v>
      </c>
      <c r="X1230" s="26">
        <v>720</v>
      </c>
      <c r="Y1230" s="26">
        <v>723</v>
      </c>
      <c r="Z1230" s="26">
        <f t="shared" si="97"/>
        <v>766.96</v>
      </c>
      <c r="AA1230" s="26">
        <f t="shared" si="97"/>
        <v>877.81650000000002</v>
      </c>
      <c r="AB1230" s="26"/>
      <c r="AC1230" s="26">
        <f t="shared" ref="AC1230:AC1293" si="99">AVERAGE(Z1230:AA1230)</f>
        <v>822.38824999999997</v>
      </c>
      <c r="AD1230" s="10">
        <f t="shared" ref="AD1230:AD1293" si="100">LOG(AA1230/Z1230,2)/(AE$2+AE$3*(AVERAGE(Z1230:AA1230)^AE$4))</f>
        <v>1.0112207883190221</v>
      </c>
      <c r="AE1230" s="11">
        <f t="shared" si="98"/>
        <v>0.19476805083756224</v>
      </c>
      <c r="AF1230" s="3"/>
    </row>
    <row r="1231" spans="1:33" x14ac:dyDescent="0.2">
      <c r="A1231" s="6" t="s">
        <v>8241</v>
      </c>
      <c r="C1231" s="1">
        <f t="shared" si="96"/>
        <v>1980</v>
      </c>
      <c r="D1231" s="7">
        <v>-324592</v>
      </c>
      <c r="E1231" t="s">
        <v>98</v>
      </c>
      <c r="F1231" s="1">
        <v>629481</v>
      </c>
      <c r="G1231" s="1">
        <v>631460</v>
      </c>
      <c r="H1231" t="s">
        <v>49</v>
      </c>
      <c r="I1231" t="s">
        <v>8242</v>
      </c>
      <c r="J1231" s="8"/>
      <c r="K1231" t="s">
        <v>8243</v>
      </c>
      <c r="L1231" t="s">
        <v>8244</v>
      </c>
      <c r="M1231" t="s">
        <v>8245</v>
      </c>
      <c r="N1231" t="s">
        <v>8245</v>
      </c>
      <c r="O1231" s="6" t="s">
        <v>8246</v>
      </c>
      <c r="P1231" s="6" t="s">
        <v>8245</v>
      </c>
      <c r="Q1231" s="6" t="s">
        <v>8244</v>
      </c>
      <c r="R1231" s="9" t="s">
        <v>8247</v>
      </c>
      <c r="S1231" s="8" t="s">
        <v>55</v>
      </c>
      <c r="U1231" s="8"/>
      <c r="V1231" s="26">
        <v>116</v>
      </c>
      <c r="W1231" s="26">
        <v>174</v>
      </c>
      <c r="X1231" s="26">
        <v>73</v>
      </c>
      <c r="Y1231" s="26">
        <v>78</v>
      </c>
      <c r="Z1231" s="26">
        <f t="shared" si="97"/>
        <v>99.551500000000004</v>
      </c>
      <c r="AA1231" s="26">
        <f t="shared" si="97"/>
        <v>133.66900000000001</v>
      </c>
      <c r="AB1231" s="26"/>
      <c r="AC1231" s="26">
        <f t="shared" si="99"/>
        <v>116.61025000000001</v>
      </c>
      <c r="AD1231" s="10">
        <f t="shared" si="100"/>
        <v>1.0110388686870655</v>
      </c>
      <c r="AE1231" s="11">
        <f t="shared" si="98"/>
        <v>0.42514996079956707</v>
      </c>
      <c r="AF1231" s="3"/>
    </row>
    <row r="1232" spans="1:33" x14ac:dyDescent="0.2">
      <c r="A1232" s="6" t="s">
        <v>8248</v>
      </c>
      <c r="C1232" s="1">
        <f t="shared" si="96"/>
        <v>1077</v>
      </c>
      <c r="D1232" s="7">
        <v>409319</v>
      </c>
      <c r="E1232" t="s">
        <v>141</v>
      </c>
      <c r="F1232" s="1">
        <v>667577</v>
      </c>
      <c r="G1232" s="1">
        <v>666501</v>
      </c>
      <c r="H1232" t="s">
        <v>37</v>
      </c>
      <c r="I1232" t="s">
        <v>8249</v>
      </c>
      <c r="J1232" s="8"/>
      <c r="K1232" t="s">
        <v>8250</v>
      </c>
      <c r="L1232" t="s">
        <v>8251</v>
      </c>
      <c r="M1232" t="s">
        <v>8252</v>
      </c>
      <c r="N1232" t="s">
        <v>8252</v>
      </c>
      <c r="O1232" s="6" t="s">
        <v>8253</v>
      </c>
      <c r="P1232" s="6" t="s">
        <v>8252</v>
      </c>
      <c r="Q1232" s="6" t="s">
        <v>8251</v>
      </c>
      <c r="R1232" s="9" t="s">
        <v>8254</v>
      </c>
      <c r="S1232" s="8" t="s">
        <v>55</v>
      </c>
      <c r="U1232" s="8"/>
      <c r="V1232" s="26">
        <v>34</v>
      </c>
      <c r="W1232" s="26">
        <v>72</v>
      </c>
      <c r="X1232" s="26">
        <v>45</v>
      </c>
      <c r="Y1232" s="26">
        <v>50</v>
      </c>
      <c r="Z1232" s="26">
        <f t="shared" si="97"/>
        <v>42.997500000000002</v>
      </c>
      <c r="AA1232" s="26">
        <f t="shared" si="97"/>
        <v>66.275000000000006</v>
      </c>
      <c r="AB1232" s="26"/>
      <c r="AC1232" s="26">
        <f t="shared" si="99"/>
        <v>54.636250000000004</v>
      </c>
      <c r="AD1232" s="10">
        <f t="shared" si="100"/>
        <v>1.0100369942549128</v>
      </c>
      <c r="AE1232" s="11">
        <f t="shared" si="98"/>
        <v>0.62421198533485245</v>
      </c>
      <c r="AF1232" s="3"/>
    </row>
    <row r="1233" spans="1:32" x14ac:dyDescent="0.2">
      <c r="A1233" s="6" t="s">
        <v>8255</v>
      </c>
      <c r="C1233" s="1">
        <f t="shared" si="96"/>
        <v>1578</v>
      </c>
      <c r="D1233" s="7">
        <v>837695</v>
      </c>
      <c r="E1233" t="s">
        <v>141</v>
      </c>
      <c r="F1233" s="1">
        <v>1094626</v>
      </c>
      <c r="G1233" s="1">
        <v>1096203</v>
      </c>
      <c r="H1233" t="s">
        <v>49</v>
      </c>
      <c r="I1233" t="s">
        <v>8256</v>
      </c>
      <c r="J1233" s="8"/>
      <c r="K1233" t="s">
        <v>8257</v>
      </c>
      <c r="L1233" t="s">
        <v>8258</v>
      </c>
      <c r="M1233" t="s">
        <v>3957</v>
      </c>
      <c r="N1233" t="s">
        <v>8259</v>
      </c>
      <c r="O1233" s="6" t="s">
        <v>3958</v>
      </c>
      <c r="P1233" s="6" t="s">
        <v>8259</v>
      </c>
      <c r="Q1233" s="6" t="s">
        <v>8258</v>
      </c>
      <c r="R1233" s="9" t="s">
        <v>8260</v>
      </c>
      <c r="S1233" s="8" t="s">
        <v>44</v>
      </c>
      <c r="U1233" s="8"/>
      <c r="V1233" s="26">
        <v>93</v>
      </c>
      <c r="W1233" s="26">
        <v>140</v>
      </c>
      <c r="X1233" s="26">
        <v>111</v>
      </c>
      <c r="Y1233" s="26">
        <v>126</v>
      </c>
      <c r="Z1233" s="26">
        <f t="shared" si="97"/>
        <v>109.1605</v>
      </c>
      <c r="AA1233" s="26">
        <f t="shared" si="97"/>
        <v>144.773</v>
      </c>
      <c r="AB1233" s="26"/>
      <c r="AC1233" s="26">
        <f t="shared" si="99"/>
        <v>126.96674999999999</v>
      </c>
      <c r="AD1233" s="10">
        <f t="shared" si="100"/>
        <v>1.0090614018020121</v>
      </c>
      <c r="AE1233" s="11">
        <f t="shared" si="98"/>
        <v>0.4073416586452811</v>
      </c>
      <c r="AF1233" s="3"/>
    </row>
    <row r="1234" spans="1:32" x14ac:dyDescent="0.2">
      <c r="A1234" s="6" t="s">
        <v>8261</v>
      </c>
      <c r="C1234" s="1">
        <f t="shared" si="96"/>
        <v>651</v>
      </c>
      <c r="D1234" s="7">
        <v>-172847</v>
      </c>
      <c r="E1234" t="s">
        <v>526</v>
      </c>
      <c r="F1234" s="1">
        <v>278657</v>
      </c>
      <c r="G1234" s="1">
        <v>278007</v>
      </c>
      <c r="H1234" t="s">
        <v>37</v>
      </c>
      <c r="I1234" t="s">
        <v>8262</v>
      </c>
      <c r="J1234" s="8"/>
      <c r="K1234" t="s">
        <v>8263</v>
      </c>
      <c r="L1234" t="s">
        <v>8264</v>
      </c>
      <c r="N1234" t="s">
        <v>8265</v>
      </c>
      <c r="O1234" s="6" t="s">
        <v>8266</v>
      </c>
      <c r="P1234" s="6" t="s">
        <v>8265</v>
      </c>
      <c r="Q1234" s="6" t="s">
        <v>8264</v>
      </c>
      <c r="R1234" s="9" t="s">
        <v>8267</v>
      </c>
      <c r="S1234" s="8" t="s">
        <v>44</v>
      </c>
      <c r="U1234" s="8"/>
      <c r="V1234" s="26">
        <v>409</v>
      </c>
      <c r="W1234" s="26">
        <v>447</v>
      </c>
      <c r="X1234" s="26">
        <v>375</v>
      </c>
      <c r="Y1234" s="26">
        <v>450</v>
      </c>
      <c r="Z1234" s="26">
        <f t="shared" si="97"/>
        <v>413.8125</v>
      </c>
      <c r="AA1234" s="26">
        <f t="shared" si="97"/>
        <v>487.97500000000002</v>
      </c>
      <c r="AB1234" s="26"/>
      <c r="AC1234" s="26">
        <f t="shared" si="99"/>
        <v>450.89375000000001</v>
      </c>
      <c r="AD1234" s="10">
        <f t="shared" si="100"/>
        <v>1.0084810998920541</v>
      </c>
      <c r="AE1234" s="11">
        <f t="shared" si="98"/>
        <v>0.23783001211147936</v>
      </c>
      <c r="AF1234" s="3"/>
    </row>
    <row r="1235" spans="1:32" x14ac:dyDescent="0.2">
      <c r="A1235" s="6" t="s">
        <v>8268</v>
      </c>
      <c r="C1235" s="1">
        <f t="shared" si="96"/>
        <v>2256</v>
      </c>
      <c r="D1235" s="7">
        <v>770741</v>
      </c>
      <c r="E1235" t="s">
        <v>141</v>
      </c>
      <c r="F1235" s="1">
        <v>1027333</v>
      </c>
      <c r="G1235" s="1">
        <v>1029588</v>
      </c>
      <c r="H1235" t="s">
        <v>49</v>
      </c>
      <c r="I1235" t="s">
        <v>8269</v>
      </c>
      <c r="J1235" s="8"/>
      <c r="K1235" t="s">
        <v>8270</v>
      </c>
      <c r="L1235" t="s">
        <v>8271</v>
      </c>
      <c r="N1235" t="s">
        <v>8272</v>
      </c>
      <c r="O1235" s="6" t="s">
        <v>8273</v>
      </c>
      <c r="P1235" s="6" t="s">
        <v>8272</v>
      </c>
      <c r="Q1235" s="6" t="s">
        <v>8271</v>
      </c>
      <c r="R1235" s="9" t="s">
        <v>8274</v>
      </c>
      <c r="S1235" s="8" t="s">
        <v>44</v>
      </c>
      <c r="U1235" s="8"/>
      <c r="V1235" s="26">
        <v>255</v>
      </c>
      <c r="W1235" s="26">
        <v>380</v>
      </c>
      <c r="X1235" s="26">
        <v>264</v>
      </c>
      <c r="Y1235" s="26">
        <v>243</v>
      </c>
      <c r="Z1235" s="26">
        <f t="shared" si="97"/>
        <v>275.15199999999999</v>
      </c>
      <c r="AA1235" s="26">
        <f t="shared" si="97"/>
        <v>333.2765</v>
      </c>
      <c r="AB1235" s="26"/>
      <c r="AC1235" s="26">
        <f t="shared" si="99"/>
        <v>304.21424999999999</v>
      </c>
      <c r="AD1235" s="10">
        <f t="shared" si="100"/>
        <v>1.0074662699301744</v>
      </c>
      <c r="AE1235" s="11">
        <f t="shared" si="98"/>
        <v>0.27649077845283415</v>
      </c>
      <c r="AF1235" s="3"/>
    </row>
    <row r="1236" spans="1:32" x14ac:dyDescent="0.2">
      <c r="A1236" s="6" t="s">
        <v>8275</v>
      </c>
      <c r="C1236" s="1">
        <f t="shared" si="96"/>
        <v>840</v>
      </c>
      <c r="D1236" s="7">
        <v>-58849</v>
      </c>
      <c r="E1236" t="s">
        <v>58</v>
      </c>
      <c r="F1236" s="1">
        <v>18876</v>
      </c>
      <c r="G1236" s="1">
        <v>18037</v>
      </c>
      <c r="H1236" t="s">
        <v>37</v>
      </c>
      <c r="I1236" t="s">
        <v>8276</v>
      </c>
      <c r="J1236" s="8"/>
      <c r="K1236" t="s">
        <v>8277</v>
      </c>
      <c r="O1236" s="6" t="s">
        <v>8278</v>
      </c>
      <c r="P1236" s="6"/>
      <c r="Q1236" s="6"/>
      <c r="R1236" s="9" t="e">
        <v>#N/A</v>
      </c>
      <c r="S1236" s="8"/>
      <c r="U1236" s="8"/>
      <c r="V1236" s="26">
        <v>502</v>
      </c>
      <c r="W1236" s="26">
        <v>578</v>
      </c>
      <c r="X1236" s="26">
        <v>338</v>
      </c>
      <c r="Y1236" s="26">
        <v>387</v>
      </c>
      <c r="Z1236" s="26">
        <f t="shared" si="97"/>
        <v>439.75900000000001</v>
      </c>
      <c r="AA1236" s="26">
        <f t="shared" si="97"/>
        <v>516.58850000000007</v>
      </c>
      <c r="AB1236" s="26"/>
      <c r="AC1236" s="26">
        <f t="shared" si="99"/>
        <v>478.17375000000004</v>
      </c>
      <c r="AD1236" s="10">
        <f t="shared" si="100"/>
        <v>1.0063107112014011</v>
      </c>
      <c r="AE1236" s="11">
        <f t="shared" si="98"/>
        <v>0.23230242351240515</v>
      </c>
      <c r="AF1236" s="3"/>
    </row>
    <row r="1237" spans="1:32" x14ac:dyDescent="0.2">
      <c r="A1237" s="6" t="s">
        <v>8279</v>
      </c>
      <c r="C1237" s="1">
        <f t="shared" si="96"/>
        <v>555</v>
      </c>
      <c r="D1237" s="7">
        <v>-502067</v>
      </c>
      <c r="E1237" t="s">
        <v>676</v>
      </c>
      <c r="F1237" s="1">
        <v>52798</v>
      </c>
      <c r="G1237" s="1">
        <v>52244</v>
      </c>
      <c r="H1237" t="s">
        <v>37</v>
      </c>
      <c r="I1237" t="s">
        <v>8280</v>
      </c>
      <c r="J1237" s="8"/>
      <c r="K1237" t="s">
        <v>8281</v>
      </c>
      <c r="L1237" t="s">
        <v>8282</v>
      </c>
      <c r="M1237" t="s">
        <v>8283</v>
      </c>
      <c r="N1237" t="s">
        <v>8283</v>
      </c>
      <c r="O1237" s="6" t="s">
        <v>8284</v>
      </c>
      <c r="P1237" s="6" t="s">
        <v>8283</v>
      </c>
      <c r="Q1237" s="6" t="s">
        <v>8282</v>
      </c>
      <c r="R1237" s="9" t="s">
        <v>8285</v>
      </c>
      <c r="S1237" s="8" t="s">
        <v>55</v>
      </c>
      <c r="U1237" s="8"/>
      <c r="V1237" s="26">
        <v>241</v>
      </c>
      <c r="W1237" s="26">
        <v>239</v>
      </c>
      <c r="X1237" s="26">
        <v>178</v>
      </c>
      <c r="Y1237" s="26">
        <v>258</v>
      </c>
      <c r="Z1237" s="26">
        <f t="shared" si="97"/>
        <v>220.37900000000002</v>
      </c>
      <c r="AA1237" s="26">
        <f t="shared" si="97"/>
        <v>271.55899999999997</v>
      </c>
      <c r="AB1237" s="26"/>
      <c r="AC1237" s="26">
        <f t="shared" si="99"/>
        <v>245.96899999999999</v>
      </c>
      <c r="AD1237" s="10">
        <f t="shared" si="100"/>
        <v>1.0054398283235177</v>
      </c>
      <c r="AE1237" s="11">
        <f t="shared" si="98"/>
        <v>0.3012789223177938</v>
      </c>
      <c r="AF1237" s="3"/>
    </row>
    <row r="1238" spans="1:32" x14ac:dyDescent="0.2">
      <c r="A1238" s="6" t="s">
        <v>8286</v>
      </c>
      <c r="C1238" s="1">
        <f t="shared" si="96"/>
        <v>2418</v>
      </c>
      <c r="D1238" s="7">
        <v>-421485</v>
      </c>
      <c r="E1238" t="s">
        <v>74</v>
      </c>
      <c r="F1238" s="1">
        <v>566905</v>
      </c>
      <c r="G1238" s="1">
        <v>564488</v>
      </c>
      <c r="H1238" t="s">
        <v>37</v>
      </c>
      <c r="I1238" t="s">
        <v>8287</v>
      </c>
      <c r="J1238" s="8"/>
      <c r="K1238" t="s">
        <v>8288</v>
      </c>
      <c r="M1238" t="s">
        <v>8289</v>
      </c>
      <c r="N1238" t="s">
        <v>8289</v>
      </c>
      <c r="O1238" s="6" t="s">
        <v>8290</v>
      </c>
      <c r="P1238" s="6" t="s">
        <v>8289</v>
      </c>
      <c r="Q1238" s="6" t="s">
        <v>8291</v>
      </c>
      <c r="R1238" s="9" t="s">
        <v>8292</v>
      </c>
      <c r="S1238" s="8" t="s">
        <v>55</v>
      </c>
      <c r="U1238" s="8"/>
      <c r="V1238" s="26">
        <v>0</v>
      </c>
      <c r="W1238" s="26">
        <v>15</v>
      </c>
      <c r="X1238" s="26">
        <v>1</v>
      </c>
      <c r="Y1238" s="26">
        <v>0</v>
      </c>
      <c r="Z1238" s="26">
        <f t="shared" si="97"/>
        <v>1.5554999999999999</v>
      </c>
      <c r="AA1238" s="26">
        <f t="shared" si="97"/>
        <v>8.5</v>
      </c>
      <c r="AB1238" s="26"/>
      <c r="AC1238" s="26">
        <f t="shared" si="99"/>
        <v>5.0277500000000002</v>
      </c>
      <c r="AD1238" s="10">
        <f t="shared" si="100"/>
        <v>1.0035697899870182</v>
      </c>
      <c r="AE1238" s="11">
        <f t="shared" si="98"/>
        <v>2.4500844463780451</v>
      </c>
      <c r="AF1238" s="3"/>
    </row>
    <row r="1239" spans="1:32" x14ac:dyDescent="0.2">
      <c r="A1239" s="6" t="s">
        <v>8293</v>
      </c>
      <c r="C1239" s="1">
        <f t="shared" si="96"/>
        <v>3162</v>
      </c>
      <c r="D1239" s="7">
        <v>689309</v>
      </c>
      <c r="E1239" t="s">
        <v>141</v>
      </c>
      <c r="F1239" s="1">
        <v>948609</v>
      </c>
      <c r="G1239" s="1">
        <v>945448</v>
      </c>
      <c r="H1239" t="s">
        <v>37</v>
      </c>
      <c r="I1239" t="s">
        <v>8294</v>
      </c>
      <c r="J1239" s="8"/>
      <c r="K1239" t="s">
        <v>8295</v>
      </c>
      <c r="L1239" t="s">
        <v>8296</v>
      </c>
      <c r="M1239" t="s">
        <v>8297</v>
      </c>
      <c r="N1239" t="s">
        <v>8297</v>
      </c>
      <c r="O1239" s="6" t="s">
        <v>8298</v>
      </c>
      <c r="P1239" s="6" t="s">
        <v>8297</v>
      </c>
      <c r="Q1239" s="6" t="s">
        <v>8296</v>
      </c>
      <c r="R1239" s="9" t="s">
        <v>8299</v>
      </c>
      <c r="S1239" s="8" t="s">
        <v>55</v>
      </c>
      <c r="U1239" s="8"/>
      <c r="V1239" s="26">
        <v>0</v>
      </c>
      <c r="W1239" s="26">
        <v>5</v>
      </c>
      <c r="X1239" s="26">
        <v>0</v>
      </c>
      <c r="Y1239" s="26">
        <v>6</v>
      </c>
      <c r="Z1239" s="26">
        <f t="shared" si="97"/>
        <v>1</v>
      </c>
      <c r="AA1239" s="26">
        <f t="shared" si="97"/>
        <v>7.0129999999999999</v>
      </c>
      <c r="AB1239" s="26"/>
      <c r="AC1239" s="26">
        <f t="shared" si="99"/>
        <v>4.0065</v>
      </c>
      <c r="AD1239" s="10">
        <f t="shared" si="100"/>
        <v>1.0026493389469633</v>
      </c>
      <c r="AE1239" s="11">
        <f t="shared" si="98"/>
        <v>2.810031728010939</v>
      </c>
      <c r="AF1239" s="3"/>
    </row>
    <row r="1240" spans="1:32" x14ac:dyDescent="0.2">
      <c r="A1240" s="6" t="s">
        <v>8300</v>
      </c>
      <c r="C1240" s="1">
        <f t="shared" si="96"/>
        <v>1011</v>
      </c>
      <c r="D1240" s="7">
        <v>-437060</v>
      </c>
      <c r="E1240" t="s">
        <v>149</v>
      </c>
      <c r="F1240" s="1">
        <v>355215</v>
      </c>
      <c r="G1240" s="1">
        <v>356225</v>
      </c>
      <c r="H1240" t="s">
        <v>49</v>
      </c>
      <c r="I1240" t="s">
        <v>8301</v>
      </c>
      <c r="J1240" s="8"/>
      <c r="K1240" t="s">
        <v>8302</v>
      </c>
      <c r="M1240" t="s">
        <v>8303</v>
      </c>
      <c r="N1240" t="s">
        <v>8303</v>
      </c>
      <c r="O1240" s="6" t="s">
        <v>8304</v>
      </c>
      <c r="P1240" s="6" t="s">
        <v>8303</v>
      </c>
      <c r="Q1240" s="6" t="s">
        <v>8305</v>
      </c>
      <c r="R1240" s="9" t="s">
        <v>8306</v>
      </c>
      <c r="S1240" s="8" t="s">
        <v>44</v>
      </c>
      <c r="U1240" s="8"/>
      <c r="V1240" s="26">
        <v>408</v>
      </c>
      <c r="W1240" s="26">
        <v>507</v>
      </c>
      <c r="X1240" s="26">
        <v>322</v>
      </c>
      <c r="Y1240" s="26">
        <v>341</v>
      </c>
      <c r="Z1240" s="26">
        <f t="shared" si="97"/>
        <v>383.87099999999998</v>
      </c>
      <c r="AA1240" s="26">
        <f t="shared" si="97"/>
        <v>454.15550000000002</v>
      </c>
      <c r="AB1240" s="26"/>
      <c r="AC1240" s="26">
        <f t="shared" si="99"/>
        <v>419.01324999999997</v>
      </c>
      <c r="AD1240" s="10">
        <f t="shared" si="100"/>
        <v>1.0010220226488769</v>
      </c>
      <c r="AE1240" s="11">
        <f t="shared" si="98"/>
        <v>0.24256477769576995</v>
      </c>
      <c r="AF1240" s="3"/>
    </row>
    <row r="1241" spans="1:32" x14ac:dyDescent="0.2">
      <c r="A1241" s="6" t="s">
        <v>8307</v>
      </c>
      <c r="B1241" t="s">
        <v>8308</v>
      </c>
      <c r="C1241" s="1">
        <f t="shared" si="96"/>
        <v>1251</v>
      </c>
      <c r="D1241" s="7">
        <v>-136814</v>
      </c>
      <c r="E1241" t="s">
        <v>74</v>
      </c>
      <c r="F1241" s="1">
        <v>850993</v>
      </c>
      <c r="G1241" s="1">
        <v>849743</v>
      </c>
      <c r="H1241" t="s">
        <v>37</v>
      </c>
      <c r="I1241" t="s">
        <v>8309</v>
      </c>
      <c r="J1241" s="8"/>
      <c r="K1241" t="s">
        <v>8310</v>
      </c>
      <c r="L1241" t="s">
        <v>8308</v>
      </c>
      <c r="M1241" t="s">
        <v>8311</v>
      </c>
      <c r="N1241" t="s">
        <v>8311</v>
      </c>
      <c r="O1241" s="6" t="s">
        <v>8312</v>
      </c>
      <c r="P1241" s="6" t="s">
        <v>8311</v>
      </c>
      <c r="Q1241" s="6" t="s">
        <v>8308</v>
      </c>
      <c r="R1241" s="9" t="s">
        <v>8313</v>
      </c>
      <c r="S1241" s="8" t="s">
        <v>55</v>
      </c>
      <c r="U1241" s="8"/>
      <c r="V1241" s="26">
        <v>0</v>
      </c>
      <c r="W1241" s="26">
        <v>12</v>
      </c>
      <c r="X1241" s="26">
        <v>0</v>
      </c>
      <c r="Y1241" s="26">
        <v>0</v>
      </c>
      <c r="Z1241" s="26">
        <f t="shared" si="97"/>
        <v>1</v>
      </c>
      <c r="AA1241" s="26">
        <f t="shared" si="97"/>
        <v>7</v>
      </c>
      <c r="AB1241" s="26"/>
      <c r="AC1241" s="26">
        <f t="shared" si="99"/>
        <v>4</v>
      </c>
      <c r="AD1241" s="10">
        <f t="shared" si="100"/>
        <v>1.0007036194402692</v>
      </c>
      <c r="AE1241" s="11">
        <f t="shared" si="98"/>
        <v>2.8073549220576042</v>
      </c>
      <c r="AF1241" s="3"/>
    </row>
    <row r="1242" spans="1:32" x14ac:dyDescent="0.2">
      <c r="A1242" s="6" t="s">
        <v>8314</v>
      </c>
      <c r="C1242" s="1">
        <f t="shared" si="96"/>
        <v>636</v>
      </c>
      <c r="D1242" s="7">
        <v>-934075</v>
      </c>
      <c r="E1242" t="s">
        <v>98</v>
      </c>
      <c r="F1242" s="1">
        <v>21305</v>
      </c>
      <c r="G1242" s="1">
        <v>20670</v>
      </c>
      <c r="H1242" t="s">
        <v>37</v>
      </c>
      <c r="I1242" t="s">
        <v>8315</v>
      </c>
      <c r="J1242" s="8"/>
      <c r="K1242" t="s">
        <v>8316</v>
      </c>
      <c r="L1242" t="s">
        <v>8317</v>
      </c>
      <c r="M1242" t="s">
        <v>8318</v>
      </c>
      <c r="N1242" t="s">
        <v>8317</v>
      </c>
      <c r="O1242" s="6" t="s">
        <v>8319</v>
      </c>
      <c r="P1242" s="6" t="s">
        <v>8317</v>
      </c>
      <c r="Q1242" s="6" t="s">
        <v>55</v>
      </c>
      <c r="R1242" s="9" t="s">
        <v>8320</v>
      </c>
      <c r="S1242" s="8" t="s">
        <v>44</v>
      </c>
      <c r="U1242" s="8"/>
      <c r="V1242" s="26">
        <v>57</v>
      </c>
      <c r="W1242" s="26">
        <v>77</v>
      </c>
      <c r="X1242" s="26">
        <v>51</v>
      </c>
      <c r="Y1242" s="26">
        <v>76</v>
      </c>
      <c r="Z1242" s="26">
        <f t="shared" si="97"/>
        <v>57.830500000000001</v>
      </c>
      <c r="AA1242" s="26">
        <f t="shared" si="97"/>
        <v>83.998000000000005</v>
      </c>
      <c r="AB1242" s="26"/>
      <c r="AC1242" s="26">
        <f t="shared" si="99"/>
        <v>70.91425000000001</v>
      </c>
      <c r="AD1242" s="10">
        <f t="shared" si="100"/>
        <v>0.99877334132012363</v>
      </c>
      <c r="AE1242" s="11">
        <f t="shared" si="98"/>
        <v>0.53852440194633266</v>
      </c>
      <c r="AF1242" s="3"/>
    </row>
    <row r="1243" spans="1:32" x14ac:dyDescent="0.2">
      <c r="A1243" s="6" t="s">
        <v>8321</v>
      </c>
      <c r="C1243" s="1">
        <f t="shared" si="96"/>
        <v>1092</v>
      </c>
      <c r="D1243" s="7">
        <v>-56908</v>
      </c>
      <c r="E1243" t="s">
        <v>36</v>
      </c>
      <c r="F1243" s="1">
        <v>364698</v>
      </c>
      <c r="G1243" s="1">
        <v>365789</v>
      </c>
      <c r="H1243" t="s">
        <v>49</v>
      </c>
      <c r="I1243" t="s">
        <v>8322</v>
      </c>
      <c r="J1243" s="8"/>
      <c r="K1243" t="s">
        <v>8323</v>
      </c>
      <c r="L1243" t="s">
        <v>8324</v>
      </c>
      <c r="M1243" t="s">
        <v>8325</v>
      </c>
      <c r="N1243" t="s">
        <v>8325</v>
      </c>
      <c r="O1243" s="6" t="s">
        <v>8326</v>
      </c>
      <c r="P1243" s="6" t="s">
        <v>8325</v>
      </c>
      <c r="Q1243" s="6" t="s">
        <v>8324</v>
      </c>
      <c r="R1243" s="9" t="s">
        <v>8327</v>
      </c>
      <c r="S1243" s="8" t="s">
        <v>55</v>
      </c>
      <c r="U1243" s="8"/>
      <c r="V1243" s="26">
        <v>159</v>
      </c>
      <c r="W1243" s="26">
        <v>255</v>
      </c>
      <c r="X1243" s="26">
        <v>173</v>
      </c>
      <c r="Y1243" s="26">
        <v>159</v>
      </c>
      <c r="Z1243" s="26">
        <f t="shared" si="97"/>
        <v>176.60149999999999</v>
      </c>
      <c r="AA1243" s="26">
        <f t="shared" si="97"/>
        <v>221.59449999999998</v>
      </c>
      <c r="AB1243" s="26"/>
      <c r="AC1243" s="26">
        <f t="shared" si="99"/>
        <v>199.09799999999998</v>
      </c>
      <c r="AD1243" s="10">
        <f t="shared" si="100"/>
        <v>0.99728569335411821</v>
      </c>
      <c r="AE1243" s="11">
        <f t="shared" si="98"/>
        <v>0.32742447712500694</v>
      </c>
      <c r="AF1243" s="3"/>
    </row>
    <row r="1244" spans="1:32" x14ac:dyDescent="0.2">
      <c r="A1244" s="6" t="s">
        <v>8328</v>
      </c>
      <c r="C1244" s="1">
        <f t="shared" si="96"/>
        <v>666</v>
      </c>
      <c r="D1244" s="7">
        <v>124837</v>
      </c>
      <c r="E1244" t="s">
        <v>74</v>
      </c>
      <c r="F1244" s="1">
        <v>1112351</v>
      </c>
      <c r="G1244" s="1">
        <v>1111686</v>
      </c>
      <c r="H1244" t="s">
        <v>37</v>
      </c>
      <c r="I1244" t="s">
        <v>8329</v>
      </c>
      <c r="J1244" s="8"/>
      <c r="K1244" t="s">
        <v>8330</v>
      </c>
      <c r="L1244" t="s">
        <v>8331</v>
      </c>
      <c r="M1244" t="s">
        <v>8332</v>
      </c>
      <c r="N1244" t="s">
        <v>8332</v>
      </c>
      <c r="O1244" s="6" t="s">
        <v>8333</v>
      </c>
      <c r="P1244" s="6" t="s">
        <v>8332</v>
      </c>
      <c r="Q1244" s="6" t="s">
        <v>8331</v>
      </c>
      <c r="R1244" s="9" t="s">
        <v>8334</v>
      </c>
      <c r="S1244" s="8" t="s">
        <v>55</v>
      </c>
      <c r="U1244" s="8"/>
      <c r="V1244" s="26">
        <v>688</v>
      </c>
      <c r="W1244" s="26">
        <v>926</v>
      </c>
      <c r="X1244" s="26">
        <v>653</v>
      </c>
      <c r="Y1244" s="26">
        <v>593</v>
      </c>
      <c r="Z1244" s="26">
        <f t="shared" si="97"/>
        <v>707.74149999999997</v>
      </c>
      <c r="AA1244" s="26">
        <f t="shared" si="97"/>
        <v>811.20150000000001</v>
      </c>
      <c r="AB1244" s="26"/>
      <c r="AC1244" s="26">
        <f t="shared" si="99"/>
        <v>759.47149999999999</v>
      </c>
      <c r="AD1244" s="10">
        <f t="shared" si="100"/>
        <v>0.99698330998299756</v>
      </c>
      <c r="AE1244" s="11">
        <f t="shared" si="98"/>
        <v>0.19683780262660111</v>
      </c>
      <c r="AF1244" s="3"/>
    </row>
    <row r="1245" spans="1:32" x14ac:dyDescent="0.2">
      <c r="A1245" s="6" t="s">
        <v>8335</v>
      </c>
      <c r="C1245" s="1">
        <f t="shared" si="96"/>
        <v>1296</v>
      </c>
      <c r="D1245" s="7">
        <v>-657495</v>
      </c>
      <c r="E1245" t="s">
        <v>74</v>
      </c>
      <c r="F1245" s="1">
        <v>329039</v>
      </c>
      <c r="G1245" s="1">
        <v>330334</v>
      </c>
      <c r="H1245" t="s">
        <v>49</v>
      </c>
      <c r="I1245" t="s">
        <v>8336</v>
      </c>
      <c r="J1245" s="8"/>
      <c r="K1245" t="s">
        <v>8337</v>
      </c>
      <c r="L1245" t="s">
        <v>8338</v>
      </c>
      <c r="M1245" t="s">
        <v>8339</v>
      </c>
      <c r="N1245" t="s">
        <v>8339</v>
      </c>
      <c r="O1245" s="6" t="s">
        <v>8340</v>
      </c>
      <c r="P1245" s="6" t="s">
        <v>8339</v>
      </c>
      <c r="Q1245" s="6" t="s">
        <v>8338</v>
      </c>
      <c r="R1245" s="9" t="s">
        <v>8341</v>
      </c>
      <c r="S1245" s="8" t="s">
        <v>55</v>
      </c>
      <c r="U1245" s="8"/>
      <c r="V1245" s="26">
        <v>68</v>
      </c>
      <c r="W1245" s="26">
        <v>134</v>
      </c>
      <c r="X1245" s="26">
        <v>55</v>
      </c>
      <c r="Y1245" s="26">
        <v>43</v>
      </c>
      <c r="Z1245" s="26">
        <f t="shared" si="97"/>
        <v>65.552499999999995</v>
      </c>
      <c r="AA1245" s="26">
        <f t="shared" si="97"/>
        <v>93.176500000000004</v>
      </c>
      <c r="AB1245" s="26"/>
      <c r="AC1245" s="26">
        <f t="shared" si="99"/>
        <v>79.364499999999992</v>
      </c>
      <c r="AD1245" s="10">
        <f t="shared" si="100"/>
        <v>0.99674980661156254</v>
      </c>
      <c r="AE1245" s="11">
        <f t="shared" si="98"/>
        <v>0.50731533724603151</v>
      </c>
      <c r="AF1245" s="3"/>
    </row>
    <row r="1246" spans="1:32" x14ac:dyDescent="0.2">
      <c r="A1246" s="6" t="s">
        <v>8342</v>
      </c>
      <c r="C1246" s="1">
        <f t="shared" si="96"/>
        <v>1743</v>
      </c>
      <c r="D1246" s="7">
        <v>-388946</v>
      </c>
      <c r="E1246" t="s">
        <v>36</v>
      </c>
      <c r="F1246" s="1">
        <v>34077</v>
      </c>
      <c r="G1246" s="1">
        <v>32335</v>
      </c>
      <c r="H1246" t="s">
        <v>37</v>
      </c>
      <c r="I1246" t="s">
        <v>8343</v>
      </c>
      <c r="J1246" s="8"/>
      <c r="K1246" t="s">
        <v>8344</v>
      </c>
      <c r="L1246" t="s">
        <v>8345</v>
      </c>
      <c r="M1246" t="s">
        <v>8346</v>
      </c>
      <c r="N1246" t="s">
        <v>8346</v>
      </c>
      <c r="O1246" s="6" t="s">
        <v>8347</v>
      </c>
      <c r="P1246" s="6" t="s">
        <v>8346</v>
      </c>
      <c r="Q1246" s="6" t="s">
        <v>8345</v>
      </c>
      <c r="R1246" s="9" t="s">
        <v>8348</v>
      </c>
      <c r="S1246" s="8" t="s">
        <v>55</v>
      </c>
      <c r="U1246" s="8"/>
      <c r="V1246" s="26">
        <v>260</v>
      </c>
      <c r="W1246" s="26">
        <v>344</v>
      </c>
      <c r="X1246" s="26">
        <v>258</v>
      </c>
      <c r="Y1246" s="26">
        <v>271</v>
      </c>
      <c r="Z1246" s="26">
        <f t="shared" si="97"/>
        <v>274.31899999999996</v>
      </c>
      <c r="AA1246" s="26">
        <f t="shared" si="97"/>
        <v>331.6705</v>
      </c>
      <c r="AB1246" s="26"/>
      <c r="AC1246" s="26">
        <f t="shared" si="99"/>
        <v>302.99474999999995</v>
      </c>
      <c r="AD1246" s="10">
        <f t="shared" si="100"/>
        <v>0.996393834673444</v>
      </c>
      <c r="AE1246" s="11">
        <f t="shared" si="98"/>
        <v>0.27389614899524084</v>
      </c>
      <c r="AF1246" s="3"/>
    </row>
    <row r="1247" spans="1:32" x14ac:dyDescent="0.2">
      <c r="A1247" s="6" t="s">
        <v>8349</v>
      </c>
      <c r="C1247" s="1">
        <f t="shared" si="96"/>
        <v>822</v>
      </c>
      <c r="D1247" s="7">
        <v>175495</v>
      </c>
      <c r="E1247" t="s">
        <v>74</v>
      </c>
      <c r="F1247" s="1">
        <v>1163087</v>
      </c>
      <c r="G1247" s="1">
        <v>1162266</v>
      </c>
      <c r="H1247" t="s">
        <v>37</v>
      </c>
      <c r="I1247" t="s">
        <v>8350</v>
      </c>
      <c r="J1247" s="8"/>
      <c r="K1247" t="s">
        <v>8351</v>
      </c>
      <c r="L1247" t="s">
        <v>8352</v>
      </c>
      <c r="M1247" t="s">
        <v>8353</v>
      </c>
      <c r="N1247" t="s">
        <v>8353</v>
      </c>
      <c r="O1247" s="6" t="s">
        <v>8354</v>
      </c>
      <c r="P1247" s="6" t="s">
        <v>8353</v>
      </c>
      <c r="Q1247" s="6" t="s">
        <v>8352</v>
      </c>
      <c r="R1247" s="9" t="s">
        <v>8355</v>
      </c>
      <c r="S1247" s="8" t="s">
        <v>55</v>
      </c>
      <c r="U1247" s="8"/>
      <c r="V1247" s="26">
        <v>28</v>
      </c>
      <c r="W1247" s="26">
        <v>42</v>
      </c>
      <c r="X1247" s="26">
        <v>12</v>
      </c>
      <c r="Y1247" s="26">
        <v>29</v>
      </c>
      <c r="Z1247" s="26">
        <f t="shared" si="97"/>
        <v>21.666</v>
      </c>
      <c r="AA1247" s="26">
        <f t="shared" si="97"/>
        <v>38.979500000000002</v>
      </c>
      <c r="AB1247" s="26"/>
      <c r="AC1247" s="26">
        <f t="shared" si="99"/>
        <v>30.322749999999999</v>
      </c>
      <c r="AD1247" s="10">
        <f t="shared" si="100"/>
        <v>0.99465202965987098</v>
      </c>
      <c r="AE1247" s="11">
        <f t="shared" si="98"/>
        <v>0.84728275877645998</v>
      </c>
      <c r="AF1247" s="3"/>
    </row>
    <row r="1248" spans="1:32" x14ac:dyDescent="0.2">
      <c r="A1248" s="6" t="s">
        <v>8356</v>
      </c>
      <c r="C1248" s="1">
        <f t="shared" si="96"/>
        <v>681</v>
      </c>
      <c r="D1248" s="7">
        <v>20406</v>
      </c>
      <c r="E1248" t="s">
        <v>58</v>
      </c>
      <c r="F1248" s="1">
        <v>98052</v>
      </c>
      <c r="G1248" s="1">
        <v>97372</v>
      </c>
      <c r="H1248" t="s">
        <v>37</v>
      </c>
      <c r="I1248" t="s">
        <v>8357</v>
      </c>
      <c r="J1248" s="8"/>
      <c r="K1248" t="s">
        <v>8358</v>
      </c>
      <c r="L1248" t="s">
        <v>8359</v>
      </c>
      <c r="M1248" t="s">
        <v>8360</v>
      </c>
      <c r="N1248" t="s">
        <v>8360</v>
      </c>
      <c r="O1248" s="6" t="s">
        <v>8361</v>
      </c>
      <c r="P1248" s="6" t="s">
        <v>8360</v>
      </c>
      <c r="Q1248" s="6" t="s">
        <v>8359</v>
      </c>
      <c r="R1248" s="9" t="s">
        <v>8362</v>
      </c>
      <c r="S1248" s="8" t="s">
        <v>55</v>
      </c>
      <c r="U1248" s="8"/>
      <c r="V1248" s="26">
        <v>48</v>
      </c>
      <c r="W1248" s="26">
        <v>65</v>
      </c>
      <c r="X1248" s="26">
        <v>33</v>
      </c>
      <c r="Y1248" s="26">
        <v>56</v>
      </c>
      <c r="Z1248" s="26">
        <f t="shared" si="97"/>
        <v>43.331499999999998</v>
      </c>
      <c r="AA1248" s="26">
        <f t="shared" si="97"/>
        <v>66.288000000000011</v>
      </c>
      <c r="AB1248" s="26"/>
      <c r="AC1248" s="26">
        <f t="shared" si="99"/>
        <v>54.809750000000008</v>
      </c>
      <c r="AD1248" s="10">
        <f t="shared" si="100"/>
        <v>0.99410168313586045</v>
      </c>
      <c r="AE1248" s="11">
        <f t="shared" si="98"/>
        <v>0.61333154639891163</v>
      </c>
      <c r="AF1248" s="3"/>
    </row>
    <row r="1249" spans="1:33" x14ac:dyDescent="0.2">
      <c r="A1249" s="6" t="s">
        <v>8363</v>
      </c>
      <c r="B1249" t="s">
        <v>8364</v>
      </c>
      <c r="C1249" s="1">
        <f t="shared" si="96"/>
        <v>2142</v>
      </c>
      <c r="D1249" s="7">
        <v>264947</v>
      </c>
      <c r="E1249" t="s">
        <v>48</v>
      </c>
      <c r="F1249" s="1">
        <v>481253</v>
      </c>
      <c r="G1249" s="1">
        <v>483394</v>
      </c>
      <c r="H1249" t="s">
        <v>49</v>
      </c>
      <c r="I1249" t="s">
        <v>8365</v>
      </c>
      <c r="J1249" s="8"/>
      <c r="K1249" t="s">
        <v>8366</v>
      </c>
      <c r="L1249" t="s">
        <v>8364</v>
      </c>
      <c r="M1249" t="s">
        <v>8367</v>
      </c>
      <c r="N1249" t="s">
        <v>8367</v>
      </c>
      <c r="O1249" s="6" t="s">
        <v>8368</v>
      </c>
      <c r="P1249" s="6" t="s">
        <v>8367</v>
      </c>
      <c r="Q1249" s="6" t="s">
        <v>8364</v>
      </c>
      <c r="R1249" s="9" t="s">
        <v>8369</v>
      </c>
      <c r="S1249" s="8" t="s">
        <v>55</v>
      </c>
      <c r="U1249" s="8"/>
      <c r="V1249" s="26">
        <v>18</v>
      </c>
      <c r="W1249" s="26">
        <v>48</v>
      </c>
      <c r="X1249" s="26">
        <v>14</v>
      </c>
      <c r="Y1249" s="26">
        <v>15</v>
      </c>
      <c r="Z1249" s="26">
        <f t="shared" si="97"/>
        <v>17.777000000000001</v>
      </c>
      <c r="AA1249" s="26">
        <f t="shared" si="97"/>
        <v>33.782499999999999</v>
      </c>
      <c r="AB1249" s="26"/>
      <c r="AC1249" s="26">
        <f t="shared" si="99"/>
        <v>25.77975</v>
      </c>
      <c r="AD1249" s="10">
        <f t="shared" si="100"/>
        <v>0.99265329142439829</v>
      </c>
      <c r="AE1249" s="11">
        <f t="shared" si="98"/>
        <v>0.92626421631102696</v>
      </c>
      <c r="AF1249" s="3"/>
      <c r="AG1249" s="2">
        <v>0</v>
      </c>
    </row>
    <row r="1250" spans="1:33" x14ac:dyDescent="0.2">
      <c r="A1250" s="6" t="s">
        <v>8370</v>
      </c>
      <c r="C1250" s="1">
        <f t="shared" si="96"/>
        <v>1137</v>
      </c>
      <c r="D1250" s="7">
        <v>-122189</v>
      </c>
      <c r="E1250" t="s">
        <v>48</v>
      </c>
      <c r="F1250" s="1">
        <v>94620</v>
      </c>
      <c r="G1250" s="1">
        <v>95756</v>
      </c>
      <c r="H1250" t="s">
        <v>49</v>
      </c>
      <c r="I1250" t="s">
        <v>8371</v>
      </c>
      <c r="J1250" s="8"/>
      <c r="K1250" t="s">
        <v>8372</v>
      </c>
      <c r="L1250" t="s">
        <v>8373</v>
      </c>
      <c r="M1250" t="s">
        <v>8374</v>
      </c>
      <c r="N1250" t="s">
        <v>8374</v>
      </c>
      <c r="O1250" s="6" t="s">
        <v>8375</v>
      </c>
      <c r="P1250" s="6" t="s">
        <v>8374</v>
      </c>
      <c r="Q1250" s="6" t="s">
        <v>8373</v>
      </c>
      <c r="R1250" s="9" t="s">
        <v>8376</v>
      </c>
      <c r="S1250" s="8" t="s">
        <v>55</v>
      </c>
      <c r="U1250" s="8"/>
      <c r="V1250" s="26">
        <v>210</v>
      </c>
      <c r="W1250" s="26">
        <v>229</v>
      </c>
      <c r="X1250" s="26">
        <v>171</v>
      </c>
      <c r="Y1250" s="26">
        <v>228</v>
      </c>
      <c r="Z1250" s="26">
        <f t="shared" si="97"/>
        <v>200.9905</v>
      </c>
      <c r="AA1250" s="26">
        <f t="shared" si="97"/>
        <v>248.994</v>
      </c>
      <c r="AB1250" s="26"/>
      <c r="AC1250" s="26">
        <f t="shared" si="99"/>
        <v>224.99225000000001</v>
      </c>
      <c r="AD1250" s="10">
        <f t="shared" si="100"/>
        <v>0.99265119129035784</v>
      </c>
      <c r="AE1250" s="11">
        <f t="shared" si="98"/>
        <v>0.30898366542486433</v>
      </c>
      <c r="AF1250" s="3"/>
    </row>
    <row r="1251" spans="1:33" x14ac:dyDescent="0.2">
      <c r="A1251" s="6" t="s">
        <v>8377</v>
      </c>
      <c r="B1251" t="s">
        <v>8378</v>
      </c>
      <c r="C1251" s="1">
        <f t="shared" si="96"/>
        <v>1095</v>
      </c>
      <c r="D1251" s="7">
        <v>-37974</v>
      </c>
      <c r="E1251" t="s">
        <v>74</v>
      </c>
      <c r="F1251" s="1">
        <v>949755</v>
      </c>
      <c r="G1251" s="1">
        <v>948661</v>
      </c>
      <c r="H1251" t="s">
        <v>37</v>
      </c>
      <c r="I1251" t="s">
        <v>8379</v>
      </c>
      <c r="J1251" s="8"/>
      <c r="K1251" t="s">
        <v>8380</v>
      </c>
      <c r="L1251" t="s">
        <v>8378</v>
      </c>
      <c r="M1251" t="s">
        <v>8381</v>
      </c>
      <c r="N1251" t="s">
        <v>8381</v>
      </c>
      <c r="O1251" s="6" t="s">
        <v>8382</v>
      </c>
      <c r="P1251" s="6" t="s">
        <v>8381</v>
      </c>
      <c r="Q1251" s="6" t="s">
        <v>8378</v>
      </c>
      <c r="R1251" s="9" t="s">
        <v>8383</v>
      </c>
      <c r="S1251" s="8" t="s">
        <v>55</v>
      </c>
      <c r="U1251" s="8"/>
      <c r="V1251" s="26">
        <v>196</v>
      </c>
      <c r="W1251" s="26">
        <v>218</v>
      </c>
      <c r="X1251" s="26">
        <v>187</v>
      </c>
      <c r="Y1251" s="26">
        <v>241</v>
      </c>
      <c r="Z1251" s="26">
        <f t="shared" si="97"/>
        <v>202.8785</v>
      </c>
      <c r="AA1251" s="26">
        <f t="shared" si="97"/>
        <v>251.10550000000001</v>
      </c>
      <c r="AB1251" s="26"/>
      <c r="AC1251" s="26">
        <f t="shared" si="99"/>
        <v>226.99200000000002</v>
      </c>
      <c r="AD1251" s="10">
        <f t="shared" si="100"/>
        <v>0.99222709506515816</v>
      </c>
      <c r="AE1251" s="11">
        <f t="shared" si="98"/>
        <v>0.30767764457618396</v>
      </c>
      <c r="AF1251" s="3"/>
      <c r="AG1251" s="2">
        <v>0</v>
      </c>
    </row>
    <row r="1252" spans="1:33" x14ac:dyDescent="0.2">
      <c r="A1252" s="6" t="s">
        <v>8384</v>
      </c>
      <c r="C1252" s="1">
        <f t="shared" si="96"/>
        <v>2286</v>
      </c>
      <c r="D1252" s="7">
        <v>257096</v>
      </c>
      <c r="E1252" t="s">
        <v>141</v>
      </c>
      <c r="F1252" s="1">
        <v>513673</v>
      </c>
      <c r="G1252" s="1">
        <v>515958</v>
      </c>
      <c r="H1252" t="s">
        <v>49</v>
      </c>
      <c r="I1252" t="s">
        <v>8385</v>
      </c>
      <c r="J1252" s="8"/>
      <c r="K1252" t="s">
        <v>8386</v>
      </c>
      <c r="L1252" t="s">
        <v>8387</v>
      </c>
      <c r="M1252" t="s">
        <v>8388</v>
      </c>
      <c r="N1252" t="s">
        <v>8388</v>
      </c>
      <c r="O1252" s="6" t="s">
        <v>8389</v>
      </c>
      <c r="P1252" s="6" t="s">
        <v>8388</v>
      </c>
      <c r="Q1252" s="6" t="s">
        <v>8387</v>
      </c>
      <c r="R1252" s="9" t="s">
        <v>8390</v>
      </c>
      <c r="S1252" s="8" t="s">
        <v>55</v>
      </c>
      <c r="U1252" s="8"/>
      <c r="V1252" s="26">
        <v>852</v>
      </c>
      <c r="W1252" s="26">
        <v>1007</v>
      </c>
      <c r="X1252" s="26">
        <v>644</v>
      </c>
      <c r="Y1252" s="26">
        <v>667</v>
      </c>
      <c r="Z1252" s="26">
        <f t="shared" si="97"/>
        <v>784.74199999999996</v>
      </c>
      <c r="AA1252" s="26">
        <f t="shared" si="97"/>
        <v>895.02850000000001</v>
      </c>
      <c r="AB1252" s="26"/>
      <c r="AC1252" s="26">
        <f t="shared" si="99"/>
        <v>839.88525000000004</v>
      </c>
      <c r="AD1252" s="10">
        <f t="shared" si="100"/>
        <v>0.99135175631766848</v>
      </c>
      <c r="AE1252" s="11">
        <f t="shared" si="98"/>
        <v>0.18971520578984716</v>
      </c>
      <c r="AF1252" s="3"/>
    </row>
    <row r="1253" spans="1:33" x14ac:dyDescent="0.2">
      <c r="A1253" s="6" t="s">
        <v>8391</v>
      </c>
      <c r="C1253" s="1">
        <f t="shared" si="96"/>
        <v>750</v>
      </c>
      <c r="D1253" s="7">
        <v>-899477</v>
      </c>
      <c r="E1253" t="s">
        <v>74</v>
      </c>
      <c r="F1253" s="1">
        <v>87330</v>
      </c>
      <c r="G1253" s="1">
        <v>88079</v>
      </c>
      <c r="H1253" t="s">
        <v>49</v>
      </c>
      <c r="I1253" t="s">
        <v>8392</v>
      </c>
      <c r="J1253" s="8"/>
      <c r="K1253" t="s">
        <v>8393</v>
      </c>
      <c r="L1253" t="s">
        <v>8394</v>
      </c>
      <c r="M1253" t="s">
        <v>8395</v>
      </c>
      <c r="N1253" t="s">
        <v>8395</v>
      </c>
      <c r="O1253" s="6" t="s">
        <v>8396</v>
      </c>
      <c r="P1253" s="6" t="s">
        <v>8395</v>
      </c>
      <c r="Q1253" s="6" t="s">
        <v>8394</v>
      </c>
      <c r="R1253" s="9" t="s">
        <v>8397</v>
      </c>
      <c r="S1253" s="8" t="s">
        <v>55</v>
      </c>
      <c r="U1253" s="8"/>
      <c r="V1253" s="26">
        <v>147</v>
      </c>
      <c r="W1253" s="26">
        <v>160</v>
      </c>
      <c r="X1253" s="26">
        <v>148</v>
      </c>
      <c r="Y1253" s="26">
        <v>201</v>
      </c>
      <c r="Z1253" s="26">
        <f t="shared" si="97"/>
        <v>156.714</v>
      </c>
      <c r="AA1253" s="26">
        <f t="shared" si="97"/>
        <v>198.68549999999999</v>
      </c>
      <c r="AB1253" s="26"/>
      <c r="AC1253" s="26">
        <f t="shared" si="99"/>
        <v>177.69974999999999</v>
      </c>
      <c r="AD1253" s="10">
        <f t="shared" si="100"/>
        <v>0.99120074784639367</v>
      </c>
      <c r="AE1253" s="11">
        <f t="shared" si="98"/>
        <v>0.34235252072431738</v>
      </c>
      <c r="AF1253" s="3"/>
    </row>
    <row r="1254" spans="1:33" x14ac:dyDescent="0.2">
      <c r="A1254" s="6" t="s">
        <v>8398</v>
      </c>
      <c r="C1254" s="1">
        <f t="shared" si="96"/>
        <v>3237</v>
      </c>
      <c r="D1254" s="7">
        <v>-109567</v>
      </c>
      <c r="E1254" t="s">
        <v>66</v>
      </c>
      <c r="F1254" s="1">
        <v>941660</v>
      </c>
      <c r="G1254" s="1">
        <v>938424</v>
      </c>
      <c r="H1254" t="s">
        <v>37</v>
      </c>
      <c r="I1254" t="s">
        <v>8399</v>
      </c>
      <c r="J1254" s="8"/>
      <c r="K1254" t="s">
        <v>8400</v>
      </c>
      <c r="L1254" t="s">
        <v>8401</v>
      </c>
      <c r="N1254" t="s">
        <v>8402</v>
      </c>
      <c r="O1254" s="6" t="s">
        <v>7257</v>
      </c>
      <c r="P1254" s="6" t="s">
        <v>8402</v>
      </c>
      <c r="Q1254" s="6" t="s">
        <v>8401</v>
      </c>
      <c r="R1254" s="9" t="s">
        <v>8403</v>
      </c>
      <c r="S1254" s="8" t="s">
        <v>44</v>
      </c>
      <c r="U1254" s="8"/>
      <c r="V1254" s="26">
        <v>50</v>
      </c>
      <c r="W1254" s="26">
        <v>132</v>
      </c>
      <c r="X1254" s="26">
        <v>94</v>
      </c>
      <c r="Y1254" s="26">
        <v>70</v>
      </c>
      <c r="Z1254" s="26">
        <f t="shared" si="97"/>
        <v>78.216999999999999</v>
      </c>
      <c r="AA1254" s="26">
        <f t="shared" si="97"/>
        <v>107.985</v>
      </c>
      <c r="AB1254" s="26"/>
      <c r="AC1254" s="26">
        <f t="shared" si="99"/>
        <v>93.100999999999999</v>
      </c>
      <c r="AD1254" s="10">
        <f t="shared" si="100"/>
        <v>0.99069790754911546</v>
      </c>
      <c r="AE1254" s="11">
        <f t="shared" si="98"/>
        <v>0.46527681624456563</v>
      </c>
      <c r="AF1254" s="3"/>
      <c r="AG1254" s="2">
        <v>0</v>
      </c>
    </row>
    <row r="1255" spans="1:33" x14ac:dyDescent="0.2">
      <c r="A1255" s="6" t="s">
        <v>8404</v>
      </c>
      <c r="C1255" s="1">
        <f t="shared" si="96"/>
        <v>2586</v>
      </c>
      <c r="D1255" s="7">
        <v>30564</v>
      </c>
      <c r="E1255" t="s">
        <v>98</v>
      </c>
      <c r="F1255" s="1">
        <v>986919</v>
      </c>
      <c r="G1255" s="1">
        <v>984334</v>
      </c>
      <c r="H1255" t="s">
        <v>37</v>
      </c>
      <c r="I1255" t="s">
        <v>8405</v>
      </c>
      <c r="J1255" s="8"/>
      <c r="K1255" t="s">
        <v>8406</v>
      </c>
      <c r="L1255" t="s">
        <v>8407</v>
      </c>
      <c r="M1255" t="s">
        <v>8408</v>
      </c>
      <c r="N1255" t="s">
        <v>8408</v>
      </c>
      <c r="O1255" s="6" t="s">
        <v>8409</v>
      </c>
      <c r="P1255" s="6" t="s">
        <v>8408</v>
      </c>
      <c r="Q1255" s="6" t="s">
        <v>8407</v>
      </c>
      <c r="R1255" s="9" t="s">
        <v>8410</v>
      </c>
      <c r="S1255" s="8" t="s">
        <v>55</v>
      </c>
      <c r="U1255" s="8"/>
      <c r="V1255" s="26">
        <v>35</v>
      </c>
      <c r="W1255" s="26">
        <v>77</v>
      </c>
      <c r="X1255" s="26">
        <v>28</v>
      </c>
      <c r="Y1255" s="26">
        <v>26</v>
      </c>
      <c r="Z1255" s="26">
        <f t="shared" si="97"/>
        <v>34.054000000000002</v>
      </c>
      <c r="AA1255" s="26">
        <f t="shared" si="97"/>
        <v>54.722999999999999</v>
      </c>
      <c r="AB1255" s="26"/>
      <c r="AC1255" s="26">
        <f t="shared" si="99"/>
        <v>44.388500000000001</v>
      </c>
      <c r="AD1255" s="10">
        <f t="shared" si="100"/>
        <v>0.99065608316154719</v>
      </c>
      <c r="AE1255" s="11">
        <f t="shared" si="98"/>
        <v>0.68432305530154702</v>
      </c>
      <c r="AF1255" s="3"/>
    </row>
    <row r="1256" spans="1:33" x14ac:dyDescent="0.2">
      <c r="A1256" s="6" t="s">
        <v>8411</v>
      </c>
      <c r="C1256" s="1">
        <f t="shared" si="96"/>
        <v>1071</v>
      </c>
      <c r="D1256" s="7">
        <v>-635212</v>
      </c>
      <c r="E1256" t="s">
        <v>98</v>
      </c>
      <c r="F1256" s="1">
        <v>320386</v>
      </c>
      <c r="G1256" s="1">
        <v>319316</v>
      </c>
      <c r="H1256" t="s">
        <v>37</v>
      </c>
      <c r="I1256" t="s">
        <v>8412</v>
      </c>
      <c r="J1256" s="8"/>
      <c r="K1256" t="s">
        <v>8413</v>
      </c>
      <c r="L1256" t="s">
        <v>8414</v>
      </c>
      <c r="M1256" t="s">
        <v>8415</v>
      </c>
      <c r="N1256" t="s">
        <v>8416</v>
      </c>
      <c r="O1256" s="6" t="s">
        <v>8417</v>
      </c>
      <c r="P1256" s="6" t="s">
        <v>8416</v>
      </c>
      <c r="Q1256" s="6" t="s">
        <v>8414</v>
      </c>
      <c r="R1256" s="9" t="s">
        <v>8418</v>
      </c>
      <c r="S1256" s="8" t="s">
        <v>55</v>
      </c>
      <c r="U1256" s="8"/>
      <c r="V1256" s="26">
        <v>43</v>
      </c>
      <c r="W1256" s="26">
        <v>92</v>
      </c>
      <c r="X1256" s="26">
        <v>30</v>
      </c>
      <c r="Y1256" s="26">
        <v>24</v>
      </c>
      <c r="Z1256" s="26">
        <f t="shared" si="97"/>
        <v>39.164999999999999</v>
      </c>
      <c r="AA1256" s="26">
        <f t="shared" si="97"/>
        <v>61.052</v>
      </c>
      <c r="AB1256" s="26"/>
      <c r="AC1256" s="26">
        <f t="shared" si="99"/>
        <v>50.108499999999999</v>
      </c>
      <c r="AD1256" s="10">
        <f t="shared" si="100"/>
        <v>0.98966950163283418</v>
      </c>
      <c r="AE1256" s="11">
        <f t="shared" si="98"/>
        <v>0.64047359880342225</v>
      </c>
      <c r="AF1256" s="3"/>
    </row>
    <row r="1257" spans="1:33" x14ac:dyDescent="0.2">
      <c r="A1257" s="6" t="s">
        <v>8419</v>
      </c>
      <c r="B1257" t="s">
        <v>8420</v>
      </c>
      <c r="C1257" s="1">
        <f t="shared" si="96"/>
        <v>3543</v>
      </c>
      <c r="D1257" s="7">
        <v>455486</v>
      </c>
      <c r="E1257" t="s">
        <v>89</v>
      </c>
      <c r="F1257" s="1">
        <v>679960</v>
      </c>
      <c r="G1257" s="1">
        <v>683502</v>
      </c>
      <c r="H1257" t="s">
        <v>49</v>
      </c>
      <c r="I1257" t="s">
        <v>8421</v>
      </c>
      <c r="J1257" s="8"/>
      <c r="K1257" t="s">
        <v>8422</v>
      </c>
      <c r="L1257" t="s">
        <v>8420</v>
      </c>
      <c r="N1257" t="s">
        <v>8423</v>
      </c>
      <c r="O1257" s="6" t="s">
        <v>8424</v>
      </c>
      <c r="P1257" s="6" t="s">
        <v>8423</v>
      </c>
      <c r="Q1257" s="6" t="s">
        <v>8420</v>
      </c>
      <c r="R1257" s="9" t="s">
        <v>8425</v>
      </c>
      <c r="S1257" s="8" t="s">
        <v>44</v>
      </c>
      <c r="U1257" s="8"/>
      <c r="V1257" s="26">
        <v>700</v>
      </c>
      <c r="W1257" s="26">
        <v>776</v>
      </c>
      <c r="X1257" s="26">
        <v>682</v>
      </c>
      <c r="Y1257" s="26">
        <v>761</v>
      </c>
      <c r="Z1257" s="26">
        <f t="shared" si="97"/>
        <v>729.851</v>
      </c>
      <c r="AA1257" s="26">
        <f t="shared" si="97"/>
        <v>834.56550000000004</v>
      </c>
      <c r="AB1257" s="26"/>
      <c r="AC1257" s="26">
        <f t="shared" si="99"/>
        <v>782.20825000000002</v>
      </c>
      <c r="AD1257" s="10">
        <f t="shared" si="100"/>
        <v>0.9887899513136007</v>
      </c>
      <c r="AE1257" s="11">
        <f t="shared" si="98"/>
        <v>0.1934233163973019</v>
      </c>
      <c r="AF1257" s="3"/>
    </row>
    <row r="1258" spans="1:33" x14ac:dyDescent="0.2">
      <c r="A1258" s="6" t="s">
        <v>8426</v>
      </c>
      <c r="C1258" s="1">
        <f t="shared" si="96"/>
        <v>1701</v>
      </c>
      <c r="D1258" s="7">
        <v>-159697</v>
      </c>
      <c r="E1258" t="s">
        <v>98</v>
      </c>
      <c r="F1258" s="1">
        <v>796216</v>
      </c>
      <c r="G1258" s="1">
        <v>794516</v>
      </c>
      <c r="H1258" t="s">
        <v>37</v>
      </c>
      <c r="I1258" t="s">
        <v>8427</v>
      </c>
      <c r="J1258" s="8"/>
      <c r="K1258" t="s">
        <v>8428</v>
      </c>
      <c r="L1258" t="s">
        <v>8429</v>
      </c>
      <c r="M1258" t="s">
        <v>8430</v>
      </c>
      <c r="N1258" t="s">
        <v>8430</v>
      </c>
      <c r="O1258" s="6" t="s">
        <v>8431</v>
      </c>
      <c r="P1258" s="6" t="s">
        <v>8430</v>
      </c>
      <c r="Q1258" s="6" t="s">
        <v>8429</v>
      </c>
      <c r="R1258" s="9" t="s">
        <v>8432</v>
      </c>
      <c r="S1258" s="8" t="s">
        <v>55</v>
      </c>
      <c r="U1258" s="8"/>
      <c r="V1258" s="26">
        <v>91</v>
      </c>
      <c r="W1258" s="26">
        <v>119</v>
      </c>
      <c r="X1258" s="26">
        <v>85</v>
      </c>
      <c r="Y1258" s="26">
        <v>112</v>
      </c>
      <c r="Z1258" s="26">
        <f t="shared" si="97"/>
        <v>93.717500000000001</v>
      </c>
      <c r="AA1258" s="26">
        <f t="shared" si="97"/>
        <v>126.07600000000001</v>
      </c>
      <c r="AB1258" s="26"/>
      <c r="AC1258" s="26">
        <f t="shared" si="99"/>
        <v>109.89675</v>
      </c>
      <c r="AD1258" s="10">
        <f t="shared" si="100"/>
        <v>0.9887344863723847</v>
      </c>
      <c r="AE1258" s="11">
        <f t="shared" si="98"/>
        <v>0.42790329378140329</v>
      </c>
      <c r="AF1258" s="3"/>
    </row>
    <row r="1259" spans="1:33" x14ac:dyDescent="0.2">
      <c r="A1259" s="6" t="s">
        <v>8433</v>
      </c>
      <c r="C1259" s="1">
        <f t="shared" si="96"/>
        <v>885</v>
      </c>
      <c r="D1259" s="7">
        <v>-12912</v>
      </c>
      <c r="E1259" t="s">
        <v>149</v>
      </c>
      <c r="F1259" s="1">
        <v>780310</v>
      </c>
      <c r="G1259" s="1">
        <v>779426</v>
      </c>
      <c r="H1259" t="s">
        <v>37</v>
      </c>
      <c r="I1259" t="s">
        <v>8434</v>
      </c>
      <c r="J1259" s="8"/>
      <c r="K1259" t="s">
        <v>8435</v>
      </c>
      <c r="L1259" t="s">
        <v>8436</v>
      </c>
      <c r="M1259" t="s">
        <v>8437</v>
      </c>
      <c r="N1259" t="s">
        <v>8437</v>
      </c>
      <c r="O1259" s="6" t="s">
        <v>8438</v>
      </c>
      <c r="P1259" s="6" t="s">
        <v>8437</v>
      </c>
      <c r="Q1259" s="6" t="s">
        <v>8436</v>
      </c>
      <c r="R1259" s="9" t="s">
        <v>8439</v>
      </c>
      <c r="S1259" s="8" t="s">
        <v>55</v>
      </c>
      <c r="U1259" s="8"/>
      <c r="V1259" s="26">
        <v>22</v>
      </c>
      <c r="W1259" s="26">
        <v>47</v>
      </c>
      <c r="X1259" s="26">
        <v>13</v>
      </c>
      <c r="Y1259" s="26">
        <v>19</v>
      </c>
      <c r="Z1259" s="26">
        <f t="shared" si="97"/>
        <v>19.221499999999999</v>
      </c>
      <c r="AA1259" s="26">
        <f t="shared" si="97"/>
        <v>35.624499999999998</v>
      </c>
      <c r="AB1259" s="26"/>
      <c r="AC1259" s="26">
        <f t="shared" si="99"/>
        <v>27.422999999999998</v>
      </c>
      <c r="AD1259" s="10">
        <f t="shared" si="100"/>
        <v>0.98774961286695717</v>
      </c>
      <c r="AE1259" s="11">
        <f t="shared" si="98"/>
        <v>0.89014884068748334</v>
      </c>
      <c r="AF1259" s="3"/>
    </row>
    <row r="1260" spans="1:33" x14ac:dyDescent="0.2">
      <c r="A1260" s="6" t="s">
        <v>8440</v>
      </c>
      <c r="C1260" s="1">
        <f t="shared" si="96"/>
        <v>1941</v>
      </c>
      <c r="D1260" s="7">
        <v>-508511</v>
      </c>
      <c r="E1260" t="s">
        <v>149</v>
      </c>
      <c r="F1260" s="1">
        <v>285239</v>
      </c>
      <c r="G1260" s="1">
        <v>283299</v>
      </c>
      <c r="H1260" t="s">
        <v>37</v>
      </c>
      <c r="I1260" t="s">
        <v>8441</v>
      </c>
      <c r="J1260" s="8" t="s">
        <v>177</v>
      </c>
      <c r="K1260" t="s">
        <v>8442</v>
      </c>
      <c r="L1260" t="s">
        <v>8443</v>
      </c>
      <c r="M1260" t="s">
        <v>8444</v>
      </c>
      <c r="N1260" t="s">
        <v>8445</v>
      </c>
      <c r="O1260" s="6" t="s">
        <v>8446</v>
      </c>
      <c r="P1260" s="6" t="s">
        <v>8445</v>
      </c>
      <c r="Q1260" s="6" t="s">
        <v>8443</v>
      </c>
      <c r="R1260" s="9" t="s">
        <v>8447</v>
      </c>
      <c r="S1260" s="8" t="s">
        <v>44</v>
      </c>
      <c r="U1260" s="8"/>
      <c r="V1260" s="26">
        <v>35</v>
      </c>
      <c r="W1260" s="26">
        <v>68</v>
      </c>
      <c r="X1260" s="26">
        <v>25</v>
      </c>
      <c r="Y1260" s="26">
        <v>30</v>
      </c>
      <c r="Z1260" s="26">
        <f t="shared" si="97"/>
        <v>32.387500000000003</v>
      </c>
      <c r="AA1260" s="26">
        <f t="shared" si="97"/>
        <v>52.564999999999998</v>
      </c>
      <c r="AB1260" s="26"/>
      <c r="AC1260" s="26">
        <f t="shared" si="99"/>
        <v>42.47625</v>
      </c>
      <c r="AD1260" s="10">
        <f t="shared" si="100"/>
        <v>0.98755540261597086</v>
      </c>
      <c r="AE1260" s="11">
        <f t="shared" si="98"/>
        <v>0.69866540140630928</v>
      </c>
      <c r="AF1260" s="3"/>
    </row>
    <row r="1261" spans="1:33" x14ac:dyDescent="0.2">
      <c r="A1261" s="6" t="s">
        <v>8448</v>
      </c>
      <c r="C1261" s="1">
        <f t="shared" si="96"/>
        <v>3231</v>
      </c>
      <c r="D1261" s="7">
        <v>47089</v>
      </c>
      <c r="E1261" t="s">
        <v>36</v>
      </c>
      <c r="F1261" s="1">
        <v>470856</v>
      </c>
      <c r="G1261" s="1">
        <v>467626</v>
      </c>
      <c r="H1261" t="s">
        <v>37</v>
      </c>
      <c r="I1261" t="s">
        <v>8449</v>
      </c>
      <c r="J1261" s="8"/>
      <c r="K1261" t="s">
        <v>8450</v>
      </c>
      <c r="L1261" t="s">
        <v>8451</v>
      </c>
      <c r="M1261" t="s">
        <v>8452</v>
      </c>
      <c r="N1261" t="s">
        <v>8452</v>
      </c>
      <c r="O1261" s="6" t="s">
        <v>8453</v>
      </c>
      <c r="P1261" s="6" t="s">
        <v>8452</v>
      </c>
      <c r="Q1261" s="6" t="s">
        <v>8451</v>
      </c>
      <c r="R1261" s="9" t="s">
        <v>8454</v>
      </c>
      <c r="S1261" s="8" t="s">
        <v>55</v>
      </c>
      <c r="U1261" s="8"/>
      <c r="V1261" s="26">
        <v>107</v>
      </c>
      <c r="W1261" s="26">
        <v>117</v>
      </c>
      <c r="X1261" s="26">
        <v>71</v>
      </c>
      <c r="Y1261" s="26">
        <v>114</v>
      </c>
      <c r="Z1261" s="26">
        <f t="shared" si="97"/>
        <v>93.9405</v>
      </c>
      <c r="AA1261" s="26">
        <f t="shared" si="97"/>
        <v>126.247</v>
      </c>
      <c r="AB1261" s="26"/>
      <c r="AC1261" s="26">
        <f t="shared" si="99"/>
        <v>110.09375</v>
      </c>
      <c r="AD1261" s="10">
        <f t="shared" si="100"/>
        <v>0.98619004921012432</v>
      </c>
      <c r="AE1261" s="11">
        <f t="shared" si="98"/>
        <v>0.4264299280956953</v>
      </c>
      <c r="AF1261" s="3"/>
    </row>
    <row r="1262" spans="1:33" x14ac:dyDescent="0.2">
      <c r="A1262" s="6" t="s">
        <v>8455</v>
      </c>
      <c r="C1262" s="1">
        <f t="shared" si="96"/>
        <v>1860</v>
      </c>
      <c r="D1262" s="7">
        <v>115197</v>
      </c>
      <c r="E1262" t="s">
        <v>36</v>
      </c>
      <c r="F1262" s="1">
        <v>536419</v>
      </c>
      <c r="G1262" s="1">
        <v>538278</v>
      </c>
      <c r="H1262" t="s">
        <v>49</v>
      </c>
      <c r="I1262" t="s">
        <v>8456</v>
      </c>
      <c r="J1262" s="8"/>
      <c r="K1262" t="s">
        <v>8457</v>
      </c>
      <c r="L1262" t="s">
        <v>8458</v>
      </c>
      <c r="N1262" t="s">
        <v>8459</v>
      </c>
      <c r="O1262" s="6" t="s">
        <v>5806</v>
      </c>
      <c r="P1262" s="6" t="s">
        <v>8459</v>
      </c>
      <c r="Q1262" s="6" t="s">
        <v>8458</v>
      </c>
      <c r="R1262" s="9" t="s">
        <v>8460</v>
      </c>
      <c r="S1262" s="8" t="s">
        <v>44</v>
      </c>
      <c r="U1262" s="8"/>
      <c r="V1262" s="26">
        <v>338</v>
      </c>
      <c r="W1262" s="26">
        <v>476</v>
      </c>
      <c r="X1262" s="26">
        <v>302</v>
      </c>
      <c r="Y1262" s="26">
        <v>278</v>
      </c>
      <c r="Z1262" s="26">
        <f t="shared" si="97"/>
        <v>337.76099999999997</v>
      </c>
      <c r="AA1262" s="26">
        <f t="shared" si="97"/>
        <v>401.76900000000001</v>
      </c>
      <c r="AB1262" s="26"/>
      <c r="AC1262" s="26">
        <f t="shared" si="99"/>
        <v>369.76499999999999</v>
      </c>
      <c r="AD1262" s="10">
        <f t="shared" si="100"/>
        <v>0.9853115925024144</v>
      </c>
      <c r="AE1262" s="11">
        <f t="shared" si="98"/>
        <v>0.25036349664453605</v>
      </c>
      <c r="AF1262" s="3"/>
    </row>
    <row r="1263" spans="1:33" x14ac:dyDescent="0.2">
      <c r="A1263" s="6" t="s">
        <v>8461</v>
      </c>
      <c r="C1263" s="1">
        <f t="shared" si="96"/>
        <v>216</v>
      </c>
      <c r="D1263" s="7">
        <v>-210211</v>
      </c>
      <c r="E1263" t="s">
        <v>89</v>
      </c>
      <c r="F1263" s="1">
        <v>15926</v>
      </c>
      <c r="G1263" s="1">
        <v>16141</v>
      </c>
      <c r="H1263" t="s">
        <v>49</v>
      </c>
      <c r="I1263" t="s">
        <v>8462</v>
      </c>
      <c r="J1263" s="8"/>
      <c r="K1263" t="s">
        <v>8463</v>
      </c>
      <c r="O1263" s="6"/>
      <c r="P1263" s="6"/>
      <c r="Q1263" s="6"/>
      <c r="R1263" s="9" t="e">
        <v>#N/A</v>
      </c>
      <c r="S1263" s="8"/>
      <c r="U1263" s="8"/>
      <c r="V1263" s="26">
        <v>102</v>
      </c>
      <c r="W1263" s="26">
        <v>118</v>
      </c>
      <c r="X1263" s="26">
        <v>90</v>
      </c>
      <c r="Y1263" s="26">
        <v>129</v>
      </c>
      <c r="Z1263" s="26">
        <f t="shared" si="97"/>
        <v>101.995</v>
      </c>
      <c r="AA1263" s="26">
        <f t="shared" si="97"/>
        <v>135.52949999999998</v>
      </c>
      <c r="AB1263" s="26"/>
      <c r="AC1263" s="26">
        <f t="shared" si="99"/>
        <v>118.76224999999999</v>
      </c>
      <c r="AD1263" s="10">
        <f t="shared" si="100"/>
        <v>0.98390862744168872</v>
      </c>
      <c r="AE1263" s="11">
        <f t="shared" si="98"/>
        <v>0.41010847955329532</v>
      </c>
      <c r="AF1263" s="3"/>
    </row>
    <row r="1264" spans="1:33" x14ac:dyDescent="0.2">
      <c r="A1264" s="6" t="s">
        <v>8464</v>
      </c>
      <c r="C1264" s="1">
        <f t="shared" si="96"/>
        <v>1176</v>
      </c>
      <c r="D1264" s="7">
        <v>608258</v>
      </c>
      <c r="E1264" t="s">
        <v>328</v>
      </c>
      <c r="F1264" s="1">
        <v>668453</v>
      </c>
      <c r="G1264" s="1">
        <v>669628</v>
      </c>
      <c r="H1264" t="s">
        <v>49</v>
      </c>
      <c r="I1264" t="s">
        <v>8465</v>
      </c>
      <c r="J1264" s="8"/>
      <c r="K1264" t="s">
        <v>8466</v>
      </c>
      <c r="L1264" t="s">
        <v>8467</v>
      </c>
      <c r="M1264" t="s">
        <v>8467</v>
      </c>
      <c r="N1264" t="s">
        <v>8467</v>
      </c>
      <c r="O1264" s="6" t="s">
        <v>8468</v>
      </c>
      <c r="P1264" s="6" t="s">
        <v>8467</v>
      </c>
      <c r="Q1264" s="6" t="s">
        <v>55</v>
      </c>
      <c r="R1264" s="9" t="s">
        <v>8469</v>
      </c>
      <c r="S1264" s="8" t="s">
        <v>55</v>
      </c>
      <c r="U1264" s="8"/>
      <c r="V1264" s="26">
        <v>222</v>
      </c>
      <c r="W1264" s="26">
        <v>251</v>
      </c>
      <c r="X1264" s="26">
        <v>144</v>
      </c>
      <c r="Y1264" s="26">
        <v>191</v>
      </c>
      <c r="Z1264" s="26">
        <f t="shared" si="97"/>
        <v>191.99200000000002</v>
      </c>
      <c r="AA1264" s="26">
        <f t="shared" si="97"/>
        <v>238.3305</v>
      </c>
      <c r="AB1264" s="26"/>
      <c r="AC1264" s="26">
        <f t="shared" si="99"/>
        <v>215.16125</v>
      </c>
      <c r="AD1264" s="10">
        <f t="shared" si="100"/>
        <v>0.98288976650888105</v>
      </c>
      <c r="AE1264" s="11">
        <f t="shared" si="98"/>
        <v>0.31191739274717062</v>
      </c>
      <c r="AF1264" s="3"/>
    </row>
    <row r="1265" spans="1:33" x14ac:dyDescent="0.2">
      <c r="A1265" s="6" t="s">
        <v>8470</v>
      </c>
      <c r="C1265" s="1">
        <f t="shared" si="96"/>
        <v>2556</v>
      </c>
      <c r="D1265" s="7">
        <v>322908</v>
      </c>
      <c r="E1265" t="s">
        <v>89</v>
      </c>
      <c r="F1265" s="1">
        <v>550430</v>
      </c>
      <c r="G1265" s="1">
        <v>547875</v>
      </c>
      <c r="H1265" t="s">
        <v>37</v>
      </c>
      <c r="I1265" t="s">
        <v>8471</v>
      </c>
      <c r="J1265" s="8"/>
      <c r="K1265" t="s">
        <v>8472</v>
      </c>
      <c r="L1265" t="s">
        <v>8473</v>
      </c>
      <c r="M1265" t="s">
        <v>8474</v>
      </c>
      <c r="N1265" t="s">
        <v>8474</v>
      </c>
      <c r="O1265" s="6" t="s">
        <v>8475</v>
      </c>
      <c r="P1265" s="6" t="s">
        <v>8474</v>
      </c>
      <c r="Q1265" s="6" t="s">
        <v>8473</v>
      </c>
      <c r="R1265" s="9" t="s">
        <v>8476</v>
      </c>
      <c r="S1265" s="8" t="s">
        <v>55</v>
      </c>
      <c r="U1265" s="8"/>
      <c r="V1265" s="26">
        <v>989</v>
      </c>
      <c r="W1265" s="26">
        <v>1182</v>
      </c>
      <c r="X1265" s="26">
        <v>876</v>
      </c>
      <c r="Y1265" s="26">
        <v>884</v>
      </c>
      <c r="Z1265" s="26">
        <f t="shared" si="97"/>
        <v>982.11799999999994</v>
      </c>
      <c r="AA1265" s="26">
        <f t="shared" si="97"/>
        <v>1109.5819999999999</v>
      </c>
      <c r="AB1265" s="26"/>
      <c r="AC1265" s="26">
        <f t="shared" si="99"/>
        <v>1045.8499999999999</v>
      </c>
      <c r="AD1265" s="10">
        <f t="shared" si="100"/>
        <v>0.98120727919587591</v>
      </c>
      <c r="AE1265" s="11">
        <f t="shared" si="98"/>
        <v>0.17604801139087359</v>
      </c>
      <c r="AF1265" s="3"/>
    </row>
    <row r="1266" spans="1:33" x14ac:dyDescent="0.2">
      <c r="A1266" s="6" t="s">
        <v>8477</v>
      </c>
      <c r="C1266" s="1">
        <f t="shared" si="96"/>
        <v>816</v>
      </c>
      <c r="D1266" s="7">
        <v>606740</v>
      </c>
      <c r="E1266" t="s">
        <v>328</v>
      </c>
      <c r="F1266" s="1">
        <v>667930</v>
      </c>
      <c r="G1266" s="1">
        <v>667115</v>
      </c>
      <c r="H1266" t="s">
        <v>37</v>
      </c>
      <c r="I1266" t="s">
        <v>8478</v>
      </c>
      <c r="J1266" s="8"/>
      <c r="K1266" t="s">
        <v>8479</v>
      </c>
      <c r="O1266" s="6"/>
      <c r="P1266" s="6"/>
      <c r="Q1266" s="6"/>
      <c r="R1266" s="9" t="e">
        <v>#N/A</v>
      </c>
      <c r="S1266" s="8"/>
      <c r="U1266" s="8"/>
      <c r="V1266" s="26">
        <v>4</v>
      </c>
      <c r="W1266" s="26">
        <v>28</v>
      </c>
      <c r="X1266" s="26">
        <v>11</v>
      </c>
      <c r="Y1266" s="26">
        <v>11</v>
      </c>
      <c r="Z1266" s="26">
        <f t="shared" si="97"/>
        <v>9.1105</v>
      </c>
      <c r="AA1266" s="26">
        <f t="shared" si="97"/>
        <v>21.4405</v>
      </c>
      <c r="AB1266" s="26"/>
      <c r="AC1266" s="26">
        <f t="shared" si="99"/>
        <v>15.275500000000001</v>
      </c>
      <c r="AD1266" s="10">
        <f t="shared" si="100"/>
        <v>0.98002292772571953</v>
      </c>
      <c r="AE1266" s="11">
        <f t="shared" si="98"/>
        <v>1.234736411431429</v>
      </c>
      <c r="AF1266" s="3"/>
    </row>
    <row r="1267" spans="1:33" x14ac:dyDescent="0.2">
      <c r="A1267" s="6" t="s">
        <v>8480</v>
      </c>
      <c r="C1267" s="1">
        <f t="shared" si="96"/>
        <v>1638</v>
      </c>
      <c r="D1267" s="7">
        <v>825410</v>
      </c>
      <c r="E1267" t="s">
        <v>328</v>
      </c>
      <c r="F1267" s="1">
        <v>885374</v>
      </c>
      <c r="G1267" s="1">
        <v>887011</v>
      </c>
      <c r="H1267" t="s">
        <v>49</v>
      </c>
      <c r="I1267" t="s">
        <v>8481</v>
      </c>
      <c r="J1267" s="8"/>
      <c r="K1267" t="s">
        <v>8482</v>
      </c>
      <c r="L1267" t="s">
        <v>8483</v>
      </c>
      <c r="M1267" t="s">
        <v>8484</v>
      </c>
      <c r="N1267" t="s">
        <v>8485</v>
      </c>
      <c r="O1267" s="6" t="s">
        <v>8486</v>
      </c>
      <c r="P1267" s="6" t="s">
        <v>8485</v>
      </c>
      <c r="Q1267" s="6" t="s">
        <v>8483</v>
      </c>
      <c r="R1267" s="9" t="s">
        <v>8487</v>
      </c>
      <c r="S1267" s="8" t="s">
        <v>44</v>
      </c>
      <c r="U1267" s="8"/>
      <c r="V1267" s="26">
        <v>152</v>
      </c>
      <c r="W1267" s="26">
        <v>169</v>
      </c>
      <c r="X1267" s="26">
        <v>120</v>
      </c>
      <c r="Y1267" s="26">
        <v>167</v>
      </c>
      <c r="Z1267" s="26">
        <f t="shared" si="97"/>
        <v>143.66</v>
      </c>
      <c r="AA1267" s="26">
        <f t="shared" si="97"/>
        <v>183.27850000000001</v>
      </c>
      <c r="AB1267" s="26"/>
      <c r="AC1267" s="26">
        <f t="shared" si="99"/>
        <v>163.46924999999999</v>
      </c>
      <c r="AD1267" s="10">
        <f t="shared" si="100"/>
        <v>0.97950399553614498</v>
      </c>
      <c r="AE1267" s="11">
        <f t="shared" si="98"/>
        <v>0.35137913576926189</v>
      </c>
      <c r="AF1267" s="3"/>
    </row>
    <row r="1268" spans="1:33" x14ac:dyDescent="0.2">
      <c r="A1268" s="6" t="s">
        <v>8488</v>
      </c>
      <c r="C1268" s="1">
        <f t="shared" si="96"/>
        <v>987</v>
      </c>
      <c r="D1268" s="7">
        <v>317134</v>
      </c>
      <c r="E1268" t="s">
        <v>270</v>
      </c>
      <c r="F1268" s="1">
        <v>562625</v>
      </c>
      <c r="G1268" s="1">
        <v>563611</v>
      </c>
      <c r="H1268" t="s">
        <v>49</v>
      </c>
      <c r="I1268" t="s">
        <v>8489</v>
      </c>
      <c r="J1268" s="8"/>
      <c r="K1268" t="s">
        <v>8490</v>
      </c>
      <c r="L1268" t="s">
        <v>8491</v>
      </c>
      <c r="M1268" t="s">
        <v>8492</v>
      </c>
      <c r="N1268" t="s">
        <v>8492</v>
      </c>
      <c r="O1268" s="6" t="s">
        <v>8493</v>
      </c>
      <c r="P1268" s="6" t="s">
        <v>8492</v>
      </c>
      <c r="Q1268" s="6" t="s">
        <v>8491</v>
      </c>
      <c r="R1268" s="9" t="s">
        <v>8494</v>
      </c>
      <c r="S1268" s="8" t="s">
        <v>55</v>
      </c>
      <c r="U1268" s="8"/>
      <c r="V1268" s="26">
        <v>656</v>
      </c>
      <c r="W1268" s="26">
        <v>782</v>
      </c>
      <c r="X1268" s="26">
        <v>613</v>
      </c>
      <c r="Y1268" s="26">
        <v>641</v>
      </c>
      <c r="Z1268" s="26">
        <f t="shared" si="97"/>
        <v>669.52150000000006</v>
      </c>
      <c r="AA1268" s="26">
        <f t="shared" si="97"/>
        <v>767.30549999999994</v>
      </c>
      <c r="AB1268" s="26"/>
      <c r="AC1268" s="26">
        <f t="shared" si="99"/>
        <v>718.4135</v>
      </c>
      <c r="AD1268" s="10">
        <f t="shared" si="100"/>
        <v>0.97870188188822627</v>
      </c>
      <c r="AE1268" s="11">
        <f t="shared" si="98"/>
        <v>0.19667071127132629</v>
      </c>
      <c r="AF1268" s="3"/>
    </row>
    <row r="1269" spans="1:33" x14ac:dyDescent="0.2">
      <c r="A1269" s="6" t="s">
        <v>8495</v>
      </c>
      <c r="C1269" s="1">
        <f t="shared" si="96"/>
        <v>1308</v>
      </c>
      <c r="D1269" s="7">
        <v>359291</v>
      </c>
      <c r="E1269" t="s">
        <v>89</v>
      </c>
      <c r="F1269" s="1">
        <v>586189</v>
      </c>
      <c r="G1269" s="1">
        <v>584882</v>
      </c>
      <c r="H1269" t="s">
        <v>37</v>
      </c>
      <c r="I1269" t="s">
        <v>8496</v>
      </c>
      <c r="J1269" s="8"/>
      <c r="K1269" t="s">
        <v>8497</v>
      </c>
      <c r="L1269" t="s">
        <v>8498</v>
      </c>
      <c r="M1269" t="s">
        <v>8499</v>
      </c>
      <c r="N1269" t="s">
        <v>8499</v>
      </c>
      <c r="O1269" s="6" t="s">
        <v>8500</v>
      </c>
      <c r="P1269" s="6" t="s">
        <v>8499</v>
      </c>
      <c r="Q1269" s="6" t="s">
        <v>55</v>
      </c>
      <c r="R1269" s="9" t="s">
        <v>5348</v>
      </c>
      <c r="S1269" s="8" t="s">
        <v>55</v>
      </c>
      <c r="U1269" s="8"/>
      <c r="V1269" s="26">
        <v>311</v>
      </c>
      <c r="W1269" s="26">
        <v>385</v>
      </c>
      <c r="X1269" s="26">
        <v>245</v>
      </c>
      <c r="Y1269" s="26">
        <v>269</v>
      </c>
      <c r="Z1269" s="26">
        <f t="shared" si="97"/>
        <v>292.59749999999997</v>
      </c>
      <c r="AA1269" s="26">
        <f t="shared" si="97"/>
        <v>350.99950000000001</v>
      </c>
      <c r="AB1269" s="26"/>
      <c r="AC1269" s="26">
        <f t="shared" si="99"/>
        <v>321.79849999999999</v>
      </c>
      <c r="AD1269" s="10">
        <f t="shared" si="100"/>
        <v>0.97848917004074676</v>
      </c>
      <c r="AE1269" s="11">
        <f t="shared" si="98"/>
        <v>0.26255153249614438</v>
      </c>
      <c r="AF1269" s="3"/>
    </row>
    <row r="1270" spans="1:33" x14ac:dyDescent="0.2">
      <c r="A1270" s="6" t="s">
        <v>8501</v>
      </c>
      <c r="C1270" s="1">
        <f t="shared" si="96"/>
        <v>1446</v>
      </c>
      <c r="D1270" s="7">
        <v>68805</v>
      </c>
      <c r="E1270" t="s">
        <v>58</v>
      </c>
      <c r="F1270" s="1">
        <v>145388</v>
      </c>
      <c r="G1270" s="1">
        <v>146833</v>
      </c>
      <c r="H1270" t="s">
        <v>49</v>
      </c>
      <c r="I1270" t="s">
        <v>8502</v>
      </c>
      <c r="J1270" s="8"/>
      <c r="K1270" t="s">
        <v>8503</v>
      </c>
      <c r="L1270" t="s">
        <v>8504</v>
      </c>
      <c r="M1270" t="s">
        <v>8505</v>
      </c>
      <c r="N1270" t="s">
        <v>8505</v>
      </c>
      <c r="O1270" s="6" t="s">
        <v>8506</v>
      </c>
      <c r="P1270" s="6" t="s">
        <v>8505</v>
      </c>
      <c r="Q1270" s="6" t="s">
        <v>8504</v>
      </c>
      <c r="R1270" s="9" t="s">
        <v>8507</v>
      </c>
      <c r="S1270" s="8" t="s">
        <v>55</v>
      </c>
      <c r="U1270" s="8"/>
      <c r="V1270" s="26">
        <v>258</v>
      </c>
      <c r="W1270" s="26">
        <v>327</v>
      </c>
      <c r="X1270" s="26">
        <v>183</v>
      </c>
      <c r="Y1270" s="26">
        <v>202</v>
      </c>
      <c r="Z1270" s="26">
        <f t="shared" si="97"/>
        <v>231.65649999999999</v>
      </c>
      <c r="AA1270" s="26">
        <f t="shared" si="97"/>
        <v>282.77100000000002</v>
      </c>
      <c r="AB1270" s="26"/>
      <c r="AC1270" s="26">
        <f t="shared" si="99"/>
        <v>257.21375</v>
      </c>
      <c r="AD1270" s="10">
        <f t="shared" si="100"/>
        <v>0.97818383665522524</v>
      </c>
      <c r="AE1270" s="11">
        <f t="shared" si="98"/>
        <v>0.28764700679103272</v>
      </c>
      <c r="AF1270" s="3"/>
    </row>
    <row r="1271" spans="1:33" x14ac:dyDescent="0.2">
      <c r="A1271" s="6" t="s">
        <v>8508</v>
      </c>
      <c r="C1271" s="1">
        <f t="shared" si="96"/>
        <v>2613</v>
      </c>
      <c r="D1271" s="7">
        <v>-689704</v>
      </c>
      <c r="E1271" t="s">
        <v>66</v>
      </c>
      <c r="F1271" s="1">
        <v>358599</v>
      </c>
      <c r="G1271" s="1">
        <v>361211</v>
      </c>
      <c r="H1271" t="s">
        <v>49</v>
      </c>
      <c r="I1271" t="s">
        <v>8509</v>
      </c>
      <c r="J1271" s="8"/>
      <c r="K1271" t="s">
        <v>8510</v>
      </c>
      <c r="L1271" t="s">
        <v>8511</v>
      </c>
      <c r="M1271" t="s">
        <v>8512</v>
      </c>
      <c r="N1271" t="s">
        <v>8513</v>
      </c>
      <c r="O1271" s="6" t="s">
        <v>8514</v>
      </c>
      <c r="P1271" s="6" t="s">
        <v>8513</v>
      </c>
      <c r="Q1271" s="6" t="s">
        <v>8515</v>
      </c>
      <c r="R1271" s="9" t="s">
        <v>8516</v>
      </c>
      <c r="S1271" s="8" t="s">
        <v>55</v>
      </c>
      <c r="U1271" s="8"/>
      <c r="V1271" s="26">
        <v>292</v>
      </c>
      <c r="W1271" s="26">
        <v>413</v>
      </c>
      <c r="X1271" s="26">
        <v>408</v>
      </c>
      <c r="Y1271" s="26">
        <v>399</v>
      </c>
      <c r="Z1271" s="26">
        <f t="shared" si="97"/>
        <v>373.64400000000001</v>
      </c>
      <c r="AA1271" s="26">
        <f t="shared" si="97"/>
        <v>441.11450000000002</v>
      </c>
      <c r="AB1271" s="26"/>
      <c r="AC1271" s="26">
        <f t="shared" si="99"/>
        <v>407.37925000000001</v>
      </c>
      <c r="AD1271" s="10">
        <f t="shared" si="100"/>
        <v>0.97794802486671373</v>
      </c>
      <c r="AE1271" s="11">
        <f t="shared" si="98"/>
        <v>0.23948882885419839</v>
      </c>
      <c r="AF1271" s="3"/>
      <c r="AG1271" s="2">
        <v>0</v>
      </c>
    </row>
    <row r="1272" spans="1:33" x14ac:dyDescent="0.2">
      <c r="A1272" s="6" t="s">
        <v>8517</v>
      </c>
      <c r="B1272" t="s">
        <v>8518</v>
      </c>
      <c r="C1272" s="1">
        <f t="shared" si="96"/>
        <v>2499</v>
      </c>
      <c r="D1272" s="7">
        <v>-253139</v>
      </c>
      <c r="E1272" t="s">
        <v>141</v>
      </c>
      <c r="F1272" s="1">
        <v>5830</v>
      </c>
      <c r="G1272" s="1">
        <v>3332</v>
      </c>
      <c r="H1272" t="s">
        <v>37</v>
      </c>
      <c r="I1272" t="s">
        <v>8519</v>
      </c>
      <c r="J1272" s="8"/>
      <c r="K1272" t="s">
        <v>8520</v>
      </c>
      <c r="O1272" s="6"/>
      <c r="P1272" s="6"/>
      <c r="Q1272" s="6"/>
      <c r="R1272" s="9" t="e">
        <v>#N/A</v>
      </c>
      <c r="S1272" s="8"/>
      <c r="U1272" s="8"/>
      <c r="V1272" s="26">
        <v>92</v>
      </c>
      <c r="W1272" s="26">
        <v>139</v>
      </c>
      <c r="X1272" s="26">
        <v>123</v>
      </c>
      <c r="Y1272" s="26">
        <v>137</v>
      </c>
      <c r="Z1272" s="26">
        <f t="shared" si="97"/>
        <v>115.3265</v>
      </c>
      <c r="AA1272" s="26">
        <f t="shared" si="97"/>
        <v>150.71350000000001</v>
      </c>
      <c r="AB1272" s="26"/>
      <c r="AC1272" s="26">
        <f t="shared" si="99"/>
        <v>133.02000000000001</v>
      </c>
      <c r="AD1272" s="10">
        <f t="shared" si="100"/>
        <v>0.97779939959643924</v>
      </c>
      <c r="AE1272" s="11">
        <f t="shared" si="98"/>
        <v>0.38608459357145447</v>
      </c>
      <c r="AF1272" s="3"/>
    </row>
    <row r="1273" spans="1:33" x14ac:dyDescent="0.2">
      <c r="A1273" s="6" t="s">
        <v>8521</v>
      </c>
      <c r="C1273" s="1">
        <f t="shared" si="96"/>
        <v>789</v>
      </c>
      <c r="D1273" s="7">
        <v>943026</v>
      </c>
      <c r="E1273" t="s">
        <v>48</v>
      </c>
      <c r="F1273" s="1">
        <v>1160797</v>
      </c>
      <c r="G1273" s="1">
        <v>1160009</v>
      </c>
      <c r="H1273" t="s">
        <v>37</v>
      </c>
      <c r="I1273" t="s">
        <v>8522</v>
      </c>
      <c r="J1273" s="8"/>
      <c r="K1273" t="s">
        <v>8523</v>
      </c>
      <c r="L1273" t="s">
        <v>8524</v>
      </c>
      <c r="M1273" t="s">
        <v>8525</v>
      </c>
      <c r="N1273" t="s">
        <v>8525</v>
      </c>
      <c r="O1273" s="6" t="s">
        <v>8526</v>
      </c>
      <c r="P1273" s="6" t="s">
        <v>8525</v>
      </c>
      <c r="Q1273" s="6" t="s">
        <v>8524</v>
      </c>
      <c r="R1273" s="9" t="s">
        <v>8527</v>
      </c>
      <c r="S1273" s="8" t="s">
        <v>55</v>
      </c>
      <c r="U1273" s="8"/>
      <c r="V1273" s="26">
        <v>0</v>
      </c>
      <c r="W1273" s="26">
        <v>7</v>
      </c>
      <c r="X1273" s="26">
        <v>0</v>
      </c>
      <c r="Y1273" s="26">
        <v>4</v>
      </c>
      <c r="Z1273" s="26">
        <f t="shared" si="97"/>
        <v>1</v>
      </c>
      <c r="AA1273" s="26">
        <f t="shared" si="97"/>
        <v>6.8420000000000005</v>
      </c>
      <c r="AB1273" s="26"/>
      <c r="AC1273" s="26">
        <f t="shared" si="99"/>
        <v>3.9210000000000003</v>
      </c>
      <c r="AD1273" s="10">
        <f t="shared" si="100"/>
        <v>0.9770116492888673</v>
      </c>
      <c r="AE1273" s="11">
        <f t="shared" si="98"/>
        <v>2.7744181041058127</v>
      </c>
      <c r="AF1273" s="3"/>
    </row>
    <row r="1274" spans="1:33" x14ac:dyDescent="0.2">
      <c r="A1274" s="6" t="s">
        <v>8528</v>
      </c>
      <c r="C1274" s="1">
        <f t="shared" si="96"/>
        <v>2721</v>
      </c>
      <c r="D1274" s="7">
        <v>-427394</v>
      </c>
      <c r="E1274" t="s">
        <v>676</v>
      </c>
      <c r="F1274" s="1">
        <v>128554</v>
      </c>
      <c r="G1274" s="1">
        <v>125834</v>
      </c>
      <c r="H1274" t="s">
        <v>37</v>
      </c>
      <c r="I1274" t="s">
        <v>8529</v>
      </c>
      <c r="J1274" s="8" t="s">
        <v>177</v>
      </c>
      <c r="K1274" t="s">
        <v>8530</v>
      </c>
      <c r="L1274" t="s">
        <v>8531</v>
      </c>
      <c r="M1274" t="s">
        <v>8532</v>
      </c>
      <c r="N1274" t="s">
        <v>8532</v>
      </c>
      <c r="O1274" s="6" t="s">
        <v>2726</v>
      </c>
      <c r="P1274" s="6" t="s">
        <v>8532</v>
      </c>
      <c r="Q1274" s="6" t="s">
        <v>8531</v>
      </c>
      <c r="R1274" s="9" t="s">
        <v>8533</v>
      </c>
      <c r="S1274" s="8" t="s">
        <v>44</v>
      </c>
      <c r="U1274" s="8"/>
      <c r="V1274" s="26">
        <v>0</v>
      </c>
      <c r="W1274" s="26">
        <v>7</v>
      </c>
      <c r="X1274" s="26">
        <v>0</v>
      </c>
      <c r="Y1274" s="26">
        <v>4</v>
      </c>
      <c r="Z1274" s="26">
        <f t="shared" si="97"/>
        <v>1</v>
      </c>
      <c r="AA1274" s="26">
        <f t="shared" si="97"/>
        <v>6.8420000000000005</v>
      </c>
      <c r="AB1274" s="26"/>
      <c r="AC1274" s="26">
        <f t="shared" si="99"/>
        <v>3.9210000000000003</v>
      </c>
      <c r="AD1274" s="10">
        <f t="shared" si="100"/>
        <v>0.9770116492888673</v>
      </c>
      <c r="AE1274" s="11">
        <f t="shared" si="98"/>
        <v>2.7744181041058127</v>
      </c>
      <c r="AF1274" s="3"/>
    </row>
    <row r="1275" spans="1:33" x14ac:dyDescent="0.2">
      <c r="A1275" s="6" t="s">
        <v>8534</v>
      </c>
      <c r="C1275" s="1">
        <f t="shared" si="96"/>
        <v>825</v>
      </c>
      <c r="D1275" s="7">
        <v>121096</v>
      </c>
      <c r="E1275" t="s">
        <v>328</v>
      </c>
      <c r="F1275" s="1">
        <v>182291</v>
      </c>
      <c r="G1275" s="1">
        <v>181467</v>
      </c>
      <c r="H1275" t="s">
        <v>37</v>
      </c>
      <c r="I1275" t="s">
        <v>8535</v>
      </c>
      <c r="J1275" s="8"/>
      <c r="K1275" t="s">
        <v>8536</v>
      </c>
      <c r="L1275" t="s">
        <v>8537</v>
      </c>
      <c r="M1275" t="s">
        <v>8538</v>
      </c>
      <c r="N1275" t="s">
        <v>8537</v>
      </c>
      <c r="O1275" s="6" t="s">
        <v>8539</v>
      </c>
      <c r="P1275" s="6" t="s">
        <v>8537</v>
      </c>
      <c r="Q1275" s="6" t="s">
        <v>55</v>
      </c>
      <c r="R1275" s="9" t="s">
        <v>8540</v>
      </c>
      <c r="S1275" s="8" t="s">
        <v>44</v>
      </c>
      <c r="U1275" s="8"/>
      <c r="V1275" s="26">
        <v>309</v>
      </c>
      <c r="W1275" s="26">
        <v>311</v>
      </c>
      <c r="X1275" s="26">
        <v>313</v>
      </c>
      <c r="Y1275" s="26">
        <v>402</v>
      </c>
      <c r="Z1275" s="26">
        <f t="shared" si="97"/>
        <v>329.37149999999997</v>
      </c>
      <c r="AA1275" s="26">
        <f t="shared" si="97"/>
        <v>391.87099999999998</v>
      </c>
      <c r="AB1275" s="26"/>
      <c r="AC1275" s="26">
        <f t="shared" si="99"/>
        <v>360.62124999999997</v>
      </c>
      <c r="AD1275" s="10">
        <f t="shared" si="100"/>
        <v>0.97698338730159595</v>
      </c>
      <c r="AE1275" s="11">
        <f t="shared" si="98"/>
        <v>0.25066308544312182</v>
      </c>
      <c r="AF1275" s="3"/>
    </row>
    <row r="1276" spans="1:33" x14ac:dyDescent="0.2">
      <c r="A1276" s="6" t="s">
        <v>8541</v>
      </c>
      <c r="C1276" s="1">
        <f t="shared" si="96"/>
        <v>1644</v>
      </c>
      <c r="D1276" s="7">
        <v>620596</v>
      </c>
      <c r="E1276" t="s">
        <v>141</v>
      </c>
      <c r="F1276" s="1">
        <v>879137</v>
      </c>
      <c r="G1276" s="1">
        <v>877494</v>
      </c>
      <c r="H1276" t="s">
        <v>37</v>
      </c>
      <c r="I1276" t="s">
        <v>8542</v>
      </c>
      <c r="J1276" s="8"/>
      <c r="K1276" t="s">
        <v>8543</v>
      </c>
      <c r="L1276" t="s">
        <v>8544</v>
      </c>
      <c r="M1276" t="s">
        <v>8544</v>
      </c>
      <c r="N1276" t="s">
        <v>8544</v>
      </c>
      <c r="O1276" s="6" t="s">
        <v>8545</v>
      </c>
      <c r="P1276" s="6" t="s">
        <v>8544</v>
      </c>
      <c r="Q1276" s="6" t="s">
        <v>55</v>
      </c>
      <c r="R1276" s="9" t="s">
        <v>8546</v>
      </c>
      <c r="S1276" s="8" t="s">
        <v>44</v>
      </c>
      <c r="U1276" s="8"/>
      <c r="V1276" s="26">
        <v>488</v>
      </c>
      <c r="W1276" s="26">
        <v>542</v>
      </c>
      <c r="X1276" s="26">
        <v>398</v>
      </c>
      <c r="Y1276" s="26">
        <v>463</v>
      </c>
      <c r="Z1276" s="26">
        <f t="shared" si="97"/>
        <v>466.089</v>
      </c>
      <c r="AA1276" s="26">
        <f t="shared" si="97"/>
        <v>543.0865</v>
      </c>
      <c r="AB1276" s="26"/>
      <c r="AC1276" s="26">
        <f t="shared" si="99"/>
        <v>504.58775000000003</v>
      </c>
      <c r="AD1276" s="10">
        <f t="shared" si="100"/>
        <v>0.97409402903550768</v>
      </c>
      <c r="AE1276" s="11">
        <f t="shared" si="98"/>
        <v>0.22057653656366211</v>
      </c>
      <c r="AF1276" s="3"/>
      <c r="AG1276" s="2">
        <v>0</v>
      </c>
    </row>
    <row r="1277" spans="1:33" x14ac:dyDescent="0.2">
      <c r="A1277" s="6" t="s">
        <v>8547</v>
      </c>
      <c r="C1277" s="1">
        <f t="shared" si="96"/>
        <v>1020</v>
      </c>
      <c r="D1277" s="7">
        <v>552531</v>
      </c>
      <c r="E1277" t="s">
        <v>48</v>
      </c>
      <c r="F1277" s="1">
        <v>769398</v>
      </c>
      <c r="G1277" s="1">
        <v>770417</v>
      </c>
      <c r="H1277" t="s">
        <v>49</v>
      </c>
      <c r="I1277" t="s">
        <v>8548</v>
      </c>
      <c r="J1277" s="8"/>
      <c r="K1277" t="s">
        <v>8549</v>
      </c>
      <c r="L1277" t="s">
        <v>8550</v>
      </c>
      <c r="M1277" t="s">
        <v>8551</v>
      </c>
      <c r="N1277" t="s">
        <v>8551</v>
      </c>
      <c r="O1277" s="6" t="s">
        <v>8552</v>
      </c>
      <c r="P1277" s="6" t="s">
        <v>8551</v>
      </c>
      <c r="Q1277" s="6" t="s">
        <v>8550</v>
      </c>
      <c r="R1277" s="9" t="s">
        <v>8553</v>
      </c>
      <c r="S1277" s="8" t="s">
        <v>55</v>
      </c>
      <c r="U1277" s="8"/>
      <c r="V1277" s="26">
        <v>60</v>
      </c>
      <c r="W1277" s="26">
        <v>68</v>
      </c>
      <c r="X1277" s="26">
        <v>20</v>
      </c>
      <c r="Y1277" s="26">
        <v>50</v>
      </c>
      <c r="Z1277" s="26">
        <f t="shared" si="97"/>
        <v>42.11</v>
      </c>
      <c r="AA1277" s="26">
        <f t="shared" si="97"/>
        <v>64.275000000000006</v>
      </c>
      <c r="AB1277" s="26"/>
      <c r="AC1277" s="26">
        <f t="shared" si="99"/>
        <v>53.192500000000003</v>
      </c>
      <c r="AD1277" s="10">
        <f t="shared" si="100"/>
        <v>0.9732499512419297</v>
      </c>
      <c r="AE1277" s="11">
        <f t="shared" si="98"/>
        <v>0.61009482955192451</v>
      </c>
      <c r="AF1277" s="3"/>
    </row>
    <row r="1278" spans="1:33" x14ac:dyDescent="0.2">
      <c r="A1278" s="6" t="s">
        <v>8554</v>
      </c>
      <c r="C1278" s="1">
        <f t="shared" si="96"/>
        <v>1068</v>
      </c>
      <c r="D1278" s="7">
        <v>218372</v>
      </c>
      <c r="E1278" t="s">
        <v>141</v>
      </c>
      <c r="F1278" s="1">
        <v>476625</v>
      </c>
      <c r="G1278" s="1">
        <v>475558</v>
      </c>
      <c r="H1278" t="s">
        <v>37</v>
      </c>
      <c r="I1278" t="s">
        <v>8555</v>
      </c>
      <c r="J1278" s="8"/>
      <c r="K1278" t="s">
        <v>8556</v>
      </c>
      <c r="L1278" t="s">
        <v>8557</v>
      </c>
      <c r="M1278" t="s">
        <v>8558</v>
      </c>
      <c r="N1278" t="s">
        <v>8558</v>
      </c>
      <c r="O1278" s="6" t="s">
        <v>8559</v>
      </c>
      <c r="P1278" s="6" t="s">
        <v>8558</v>
      </c>
      <c r="Q1278" s="6" t="s">
        <v>8557</v>
      </c>
      <c r="R1278" s="9" t="s">
        <v>8560</v>
      </c>
      <c r="S1278" s="8" t="s">
        <v>55</v>
      </c>
      <c r="U1278" s="8"/>
      <c r="V1278" s="26">
        <v>117</v>
      </c>
      <c r="W1278" s="26">
        <v>186</v>
      </c>
      <c r="X1278" s="26">
        <v>158</v>
      </c>
      <c r="Y1278" s="26">
        <v>159</v>
      </c>
      <c r="Z1278" s="26">
        <f t="shared" si="97"/>
        <v>147.26900000000001</v>
      </c>
      <c r="AA1278" s="26">
        <f t="shared" si="97"/>
        <v>187.09449999999998</v>
      </c>
      <c r="AB1278" s="26"/>
      <c r="AC1278" s="26">
        <f t="shared" si="99"/>
        <v>167.18174999999999</v>
      </c>
      <c r="AD1278" s="10">
        <f t="shared" si="100"/>
        <v>0.97251289039935573</v>
      </c>
      <c r="AE1278" s="11">
        <f t="shared" si="98"/>
        <v>0.34531337218151043</v>
      </c>
      <c r="AF1278" s="3"/>
    </row>
    <row r="1279" spans="1:33" x14ac:dyDescent="0.2">
      <c r="A1279" s="6" t="s">
        <v>8561</v>
      </c>
      <c r="C1279" s="1">
        <f t="shared" si="96"/>
        <v>672</v>
      </c>
      <c r="D1279" s="7">
        <v>-925075</v>
      </c>
      <c r="E1279" t="s">
        <v>74</v>
      </c>
      <c r="F1279" s="1">
        <v>62442</v>
      </c>
      <c r="G1279" s="1">
        <v>61771</v>
      </c>
      <c r="H1279" t="s">
        <v>37</v>
      </c>
      <c r="I1279" t="s">
        <v>8562</v>
      </c>
      <c r="J1279" s="8"/>
      <c r="K1279" t="s">
        <v>8563</v>
      </c>
      <c r="L1279" t="s">
        <v>8564</v>
      </c>
      <c r="M1279" t="s">
        <v>8565</v>
      </c>
      <c r="N1279" t="s">
        <v>8565</v>
      </c>
      <c r="O1279" s="6" t="s">
        <v>8566</v>
      </c>
      <c r="P1279" s="6" t="s">
        <v>8565</v>
      </c>
      <c r="Q1279" s="6" t="s">
        <v>8564</v>
      </c>
      <c r="R1279" s="9" t="s">
        <v>8567</v>
      </c>
      <c r="S1279" s="8" t="s">
        <v>55</v>
      </c>
      <c r="U1279" s="8"/>
      <c r="V1279" s="26">
        <v>46</v>
      </c>
      <c r="W1279" s="26">
        <v>72</v>
      </c>
      <c r="X1279" s="26">
        <v>27</v>
      </c>
      <c r="Y1279" s="26">
        <v>40</v>
      </c>
      <c r="Z1279" s="26">
        <f t="shared" si="97"/>
        <v>38.9985</v>
      </c>
      <c r="AA1279" s="26">
        <f t="shared" si="97"/>
        <v>60.42</v>
      </c>
      <c r="AB1279" s="26"/>
      <c r="AC1279" s="26">
        <f t="shared" si="99"/>
        <v>49.709249999999997</v>
      </c>
      <c r="AD1279" s="10">
        <f t="shared" si="100"/>
        <v>0.9717995783616058</v>
      </c>
      <c r="AE1279" s="11">
        <f t="shared" si="98"/>
        <v>0.63160754942888075</v>
      </c>
      <c r="AF1279" s="3"/>
    </row>
    <row r="1280" spans="1:33" x14ac:dyDescent="0.2">
      <c r="A1280" s="6" t="s">
        <v>8568</v>
      </c>
      <c r="C1280" s="1">
        <f t="shared" si="96"/>
        <v>2805</v>
      </c>
      <c r="D1280" s="7">
        <v>111996</v>
      </c>
      <c r="E1280" t="s">
        <v>58</v>
      </c>
      <c r="F1280" s="1">
        <v>190704</v>
      </c>
      <c r="G1280" s="1">
        <v>187900</v>
      </c>
      <c r="H1280" t="s">
        <v>37</v>
      </c>
      <c r="I1280" t="s">
        <v>8569</v>
      </c>
      <c r="J1280" s="8"/>
      <c r="K1280" t="s">
        <v>8570</v>
      </c>
      <c r="L1280" t="s">
        <v>8571</v>
      </c>
      <c r="M1280" t="s">
        <v>8572</v>
      </c>
      <c r="N1280" t="s">
        <v>8572</v>
      </c>
      <c r="O1280" s="6" t="s">
        <v>8573</v>
      </c>
      <c r="P1280" s="6" t="s">
        <v>8572</v>
      </c>
      <c r="Q1280" s="6" t="s">
        <v>8571</v>
      </c>
      <c r="R1280" s="9" t="s">
        <v>8574</v>
      </c>
      <c r="S1280" s="8" t="s">
        <v>55</v>
      </c>
      <c r="U1280" s="8"/>
      <c r="V1280" s="26">
        <v>274</v>
      </c>
      <c r="W1280" s="26">
        <v>336</v>
      </c>
      <c r="X1280" s="26">
        <v>216</v>
      </c>
      <c r="Y1280" s="26">
        <v>244</v>
      </c>
      <c r="Z1280" s="26">
        <f t="shared" si="97"/>
        <v>257.988</v>
      </c>
      <c r="AA1280" s="26">
        <f t="shared" si="97"/>
        <v>311.86199999999997</v>
      </c>
      <c r="AB1280" s="26"/>
      <c r="AC1280" s="26">
        <f t="shared" si="99"/>
        <v>284.92499999999995</v>
      </c>
      <c r="AD1280" s="10">
        <f t="shared" si="100"/>
        <v>0.97073002074684911</v>
      </c>
      <c r="AE1280" s="11">
        <f t="shared" si="98"/>
        <v>0.27360381081700369</v>
      </c>
      <c r="AF1280" s="3"/>
    </row>
    <row r="1281" spans="1:33" x14ac:dyDescent="0.2">
      <c r="A1281" s="6" t="s">
        <v>8575</v>
      </c>
      <c r="C1281" s="1">
        <f t="shared" si="96"/>
        <v>1218</v>
      </c>
      <c r="D1281" s="7">
        <v>-106225</v>
      </c>
      <c r="E1281" t="s">
        <v>98</v>
      </c>
      <c r="F1281" s="1">
        <v>849446</v>
      </c>
      <c r="G1281" s="1">
        <v>848229</v>
      </c>
      <c r="H1281" t="s">
        <v>37</v>
      </c>
      <c r="I1281" t="s">
        <v>8576</v>
      </c>
      <c r="J1281" s="8"/>
      <c r="K1281" t="s">
        <v>8577</v>
      </c>
      <c r="O1281" s="6" t="s">
        <v>8578</v>
      </c>
      <c r="P1281" s="6"/>
      <c r="Q1281" s="6"/>
      <c r="R1281" s="9" t="e">
        <v>#N/A</v>
      </c>
      <c r="S1281" s="8"/>
      <c r="U1281" s="8"/>
      <c r="V1281" s="26">
        <v>330</v>
      </c>
      <c r="W1281" s="26">
        <v>457</v>
      </c>
      <c r="X1281" s="26">
        <v>360</v>
      </c>
      <c r="Y1281" s="26">
        <v>346</v>
      </c>
      <c r="Z1281" s="26">
        <f t="shared" si="97"/>
        <v>365.98</v>
      </c>
      <c r="AA1281" s="26">
        <f t="shared" si="97"/>
        <v>432.08299999999997</v>
      </c>
      <c r="AB1281" s="26"/>
      <c r="AC1281" s="26">
        <f t="shared" si="99"/>
        <v>399.03149999999999</v>
      </c>
      <c r="AD1281" s="10">
        <f t="shared" si="100"/>
        <v>0.97056025974637883</v>
      </c>
      <c r="AE1281" s="11">
        <f t="shared" si="98"/>
        <v>0.23954365966768237</v>
      </c>
      <c r="AF1281" s="3"/>
    </row>
    <row r="1282" spans="1:33" x14ac:dyDescent="0.2">
      <c r="A1282" s="6" t="s">
        <v>8579</v>
      </c>
      <c r="C1282" s="1">
        <f t="shared" si="96"/>
        <v>1152</v>
      </c>
      <c r="D1282" s="7">
        <v>-499898</v>
      </c>
      <c r="E1282" t="s">
        <v>98</v>
      </c>
      <c r="F1282" s="1">
        <v>454589</v>
      </c>
      <c r="G1282" s="1">
        <v>455740</v>
      </c>
      <c r="H1282" t="s">
        <v>49</v>
      </c>
      <c r="I1282" t="s">
        <v>8580</v>
      </c>
      <c r="J1282" s="8"/>
      <c r="K1282" t="s">
        <v>8581</v>
      </c>
      <c r="M1282" t="s">
        <v>8582</v>
      </c>
      <c r="N1282" t="s">
        <v>8582</v>
      </c>
      <c r="O1282" s="6" t="s">
        <v>8583</v>
      </c>
      <c r="P1282" s="6" t="s">
        <v>8582</v>
      </c>
      <c r="Q1282" s="6" t="s">
        <v>8584</v>
      </c>
      <c r="R1282" s="9" t="s">
        <v>8585</v>
      </c>
      <c r="S1282" s="8" t="s">
        <v>55</v>
      </c>
      <c r="U1282" s="8"/>
      <c r="V1282" s="26">
        <v>6</v>
      </c>
      <c r="W1282" s="26">
        <v>42</v>
      </c>
      <c r="X1282" s="26">
        <v>19</v>
      </c>
      <c r="Y1282" s="26">
        <v>12</v>
      </c>
      <c r="Z1282" s="26">
        <f t="shared" si="97"/>
        <v>14.554499999999999</v>
      </c>
      <c r="AA1282" s="26">
        <f t="shared" si="97"/>
        <v>29.026</v>
      </c>
      <c r="AB1282" s="26"/>
      <c r="AC1282" s="26">
        <f t="shared" si="99"/>
        <v>21.79025</v>
      </c>
      <c r="AD1282" s="10">
        <f t="shared" si="100"/>
        <v>0.97009642445410671</v>
      </c>
      <c r="AE1282" s="11">
        <f t="shared" si="98"/>
        <v>0.99588049299891235</v>
      </c>
      <c r="AF1282" s="3"/>
    </row>
    <row r="1283" spans="1:33" x14ac:dyDescent="0.2">
      <c r="A1283" s="6" t="s">
        <v>8586</v>
      </c>
      <c r="C1283" s="1">
        <f t="shared" si="96"/>
        <v>1104</v>
      </c>
      <c r="D1283" s="7">
        <v>328796</v>
      </c>
      <c r="E1283" t="s">
        <v>66</v>
      </c>
      <c r="F1283" s="1">
        <v>1378956</v>
      </c>
      <c r="G1283" s="1">
        <v>1377853</v>
      </c>
      <c r="H1283" t="s">
        <v>37</v>
      </c>
      <c r="I1283" t="s">
        <v>8587</v>
      </c>
      <c r="J1283" s="8"/>
      <c r="K1283" t="s">
        <v>8588</v>
      </c>
      <c r="L1283" t="s">
        <v>8589</v>
      </c>
      <c r="M1283" t="s">
        <v>8589</v>
      </c>
      <c r="N1283" t="s">
        <v>8589</v>
      </c>
      <c r="O1283" s="6" t="s">
        <v>8590</v>
      </c>
      <c r="P1283" s="6" t="s">
        <v>8589</v>
      </c>
      <c r="Q1283" s="6" t="s">
        <v>55</v>
      </c>
      <c r="R1283" s="9" t="s">
        <v>8591</v>
      </c>
      <c r="S1283" s="8" t="s">
        <v>55</v>
      </c>
      <c r="U1283" s="8"/>
      <c r="V1283" s="26">
        <v>195</v>
      </c>
      <c r="W1283" s="26">
        <v>236</v>
      </c>
      <c r="X1283" s="26">
        <v>177</v>
      </c>
      <c r="Y1283" s="26">
        <v>212</v>
      </c>
      <c r="Z1283" s="26">
        <f t="shared" si="97"/>
        <v>196.8235</v>
      </c>
      <c r="AA1283" s="26">
        <f t="shared" si="97"/>
        <v>243.126</v>
      </c>
      <c r="AB1283" s="26"/>
      <c r="AC1283" s="26">
        <f t="shared" si="99"/>
        <v>219.97475</v>
      </c>
      <c r="AD1283" s="10">
        <f t="shared" si="100"/>
        <v>0.96972740164537297</v>
      </c>
      <c r="AE1283" s="11">
        <f t="shared" si="98"/>
        <v>0.30480170062256517</v>
      </c>
      <c r="AF1283" s="3"/>
    </row>
    <row r="1284" spans="1:33" x14ac:dyDescent="0.2">
      <c r="A1284" s="6" t="s">
        <v>8592</v>
      </c>
      <c r="C1284" s="1">
        <f t="shared" si="96"/>
        <v>2496</v>
      </c>
      <c r="D1284" s="7">
        <v>-53769</v>
      </c>
      <c r="E1284" t="s">
        <v>36</v>
      </c>
      <c r="F1284" s="1">
        <v>369630</v>
      </c>
      <c r="G1284" s="1">
        <v>367135</v>
      </c>
      <c r="H1284" t="s">
        <v>37</v>
      </c>
      <c r="I1284" t="s">
        <v>8593</v>
      </c>
      <c r="J1284" s="8"/>
      <c r="K1284" t="s">
        <v>8594</v>
      </c>
      <c r="M1284" t="s">
        <v>8595</v>
      </c>
      <c r="N1284" t="s">
        <v>8595</v>
      </c>
      <c r="O1284" s="6" t="s">
        <v>8596</v>
      </c>
      <c r="P1284" s="6" t="s">
        <v>8595</v>
      </c>
      <c r="Q1284" s="6" t="s">
        <v>55</v>
      </c>
      <c r="R1284" s="9" t="s">
        <v>8597</v>
      </c>
      <c r="S1284" s="8" t="s">
        <v>55</v>
      </c>
      <c r="U1284" s="8"/>
      <c r="V1284" s="26">
        <v>490</v>
      </c>
      <c r="W1284" s="26">
        <v>627</v>
      </c>
      <c r="X1284" s="26">
        <v>450</v>
      </c>
      <c r="Y1284" s="26">
        <v>446</v>
      </c>
      <c r="Z1284" s="26">
        <f t="shared" si="97"/>
        <v>495.97500000000002</v>
      </c>
      <c r="AA1284" s="26">
        <f t="shared" si="97"/>
        <v>575.63300000000004</v>
      </c>
      <c r="AB1284" s="26"/>
      <c r="AC1284" s="26">
        <f t="shared" si="99"/>
        <v>535.80400000000009</v>
      </c>
      <c r="AD1284" s="10">
        <f t="shared" si="100"/>
        <v>0.96924268969097493</v>
      </c>
      <c r="AE1284" s="11">
        <f t="shared" si="98"/>
        <v>0.21488189925386852</v>
      </c>
      <c r="AF1284" s="3"/>
    </row>
    <row r="1285" spans="1:33" x14ac:dyDescent="0.2">
      <c r="A1285" s="6" t="s">
        <v>8598</v>
      </c>
      <c r="B1285" t="s">
        <v>8599</v>
      </c>
      <c r="C1285" s="1">
        <f t="shared" si="96"/>
        <v>960</v>
      </c>
      <c r="D1285" s="7">
        <v>-43722</v>
      </c>
      <c r="E1285" t="s">
        <v>328</v>
      </c>
      <c r="F1285" s="1">
        <v>16581</v>
      </c>
      <c r="G1285" s="1">
        <v>17540</v>
      </c>
      <c r="H1285" t="s">
        <v>49</v>
      </c>
      <c r="I1285" t="s">
        <v>8600</v>
      </c>
      <c r="J1285" s="8"/>
      <c r="K1285" t="s">
        <v>8601</v>
      </c>
      <c r="L1285" t="s">
        <v>8599</v>
      </c>
      <c r="M1285" t="s">
        <v>8602</v>
      </c>
      <c r="N1285" t="s">
        <v>8602</v>
      </c>
      <c r="O1285" s="6" t="s">
        <v>8603</v>
      </c>
      <c r="P1285" s="6" t="s">
        <v>8602</v>
      </c>
      <c r="Q1285" s="6" t="s">
        <v>8599</v>
      </c>
      <c r="R1285" s="9" t="s">
        <v>8604</v>
      </c>
      <c r="S1285" s="8" t="s">
        <v>55</v>
      </c>
      <c r="U1285" s="8"/>
      <c r="V1285" s="26">
        <v>719</v>
      </c>
      <c r="W1285" s="26">
        <v>963</v>
      </c>
      <c r="X1285" s="26">
        <v>602</v>
      </c>
      <c r="Y1285" s="26">
        <v>532</v>
      </c>
      <c r="Z1285" s="26">
        <f t="shared" si="97"/>
        <v>694.91100000000006</v>
      </c>
      <c r="AA1285" s="26">
        <f t="shared" si="97"/>
        <v>793.98599999999999</v>
      </c>
      <c r="AB1285" s="26"/>
      <c r="AC1285" s="26">
        <f t="shared" si="99"/>
        <v>744.44849999999997</v>
      </c>
      <c r="AD1285" s="10">
        <f t="shared" si="100"/>
        <v>0.9677969363016069</v>
      </c>
      <c r="AE1285" s="11">
        <f t="shared" si="98"/>
        <v>0.19228535118823731</v>
      </c>
      <c r="AF1285" s="3"/>
    </row>
    <row r="1286" spans="1:33" x14ac:dyDescent="0.2">
      <c r="A1286" s="6" t="s">
        <v>8605</v>
      </c>
      <c r="C1286" s="1">
        <f t="shared" si="96"/>
        <v>3915</v>
      </c>
      <c r="D1286" s="7">
        <v>-623892</v>
      </c>
      <c r="E1286" t="s">
        <v>149</v>
      </c>
      <c r="F1286" s="1">
        <v>166931</v>
      </c>
      <c r="G1286" s="1">
        <v>170845</v>
      </c>
      <c r="H1286" t="s">
        <v>49</v>
      </c>
      <c r="I1286" t="s">
        <v>8606</v>
      </c>
      <c r="J1286" s="8"/>
      <c r="K1286" t="s">
        <v>8607</v>
      </c>
      <c r="L1286" t="s">
        <v>8608</v>
      </c>
      <c r="M1286" t="s">
        <v>2185</v>
      </c>
      <c r="N1286" t="s">
        <v>8609</v>
      </c>
      <c r="O1286" s="6" t="s">
        <v>2186</v>
      </c>
      <c r="P1286" s="6" t="s">
        <v>8609</v>
      </c>
      <c r="Q1286" s="6" t="s">
        <v>8610</v>
      </c>
      <c r="R1286" s="9" t="s">
        <v>8611</v>
      </c>
      <c r="S1286" s="8" t="s">
        <v>44</v>
      </c>
      <c r="U1286" s="8"/>
      <c r="V1286" s="26">
        <v>395</v>
      </c>
      <c r="W1286" s="26">
        <v>418</v>
      </c>
      <c r="X1286" s="26">
        <v>255</v>
      </c>
      <c r="Y1286" s="26">
        <v>330</v>
      </c>
      <c r="Z1286" s="26">
        <f t="shared" si="97"/>
        <v>340.15250000000003</v>
      </c>
      <c r="AA1286" s="26">
        <f t="shared" si="97"/>
        <v>403.21500000000003</v>
      </c>
      <c r="AB1286" s="26"/>
      <c r="AC1286" s="26">
        <f t="shared" si="99"/>
        <v>371.68375000000003</v>
      </c>
      <c r="AD1286" s="10">
        <f t="shared" si="100"/>
        <v>0.96757792747571203</v>
      </c>
      <c r="AE1286" s="11">
        <f t="shared" si="98"/>
        <v>0.24536761708531243</v>
      </c>
      <c r="AF1286" s="3"/>
    </row>
    <row r="1287" spans="1:33" x14ac:dyDescent="0.2">
      <c r="A1287" s="6" t="s">
        <v>8612</v>
      </c>
      <c r="C1287" s="1">
        <f t="shared" si="96"/>
        <v>2601</v>
      </c>
      <c r="D1287" s="7">
        <v>619247</v>
      </c>
      <c r="E1287" t="s">
        <v>328</v>
      </c>
      <c r="F1287" s="1">
        <v>681330</v>
      </c>
      <c r="G1287" s="1">
        <v>678730</v>
      </c>
      <c r="H1287" t="s">
        <v>37</v>
      </c>
      <c r="I1287" t="s">
        <v>8613</v>
      </c>
      <c r="J1287" s="8"/>
      <c r="K1287" t="s">
        <v>8614</v>
      </c>
      <c r="O1287" s="6"/>
      <c r="P1287" s="6"/>
      <c r="Q1287" s="6"/>
      <c r="R1287" s="9" t="e">
        <v>#N/A</v>
      </c>
      <c r="S1287" s="8"/>
      <c r="U1287" s="8"/>
      <c r="V1287" s="26">
        <v>3372</v>
      </c>
      <c r="W1287" s="26">
        <v>4236</v>
      </c>
      <c r="X1287" s="26">
        <v>3479</v>
      </c>
      <c r="Y1287" s="26">
        <v>3147</v>
      </c>
      <c r="Z1287" s="26">
        <f t="shared" si="97"/>
        <v>3619.5844999999999</v>
      </c>
      <c r="AA1287" s="26">
        <f t="shared" si="97"/>
        <v>3961.5685000000003</v>
      </c>
      <c r="AB1287" s="26"/>
      <c r="AC1287" s="26">
        <f t="shared" si="99"/>
        <v>3790.5765000000001</v>
      </c>
      <c r="AD1287" s="10">
        <f t="shared" si="100"/>
        <v>0.96729121239735261</v>
      </c>
      <c r="AE1287" s="11">
        <f t="shared" si="98"/>
        <v>0.13024765156832388</v>
      </c>
      <c r="AF1287" s="3"/>
    </row>
    <row r="1288" spans="1:33" x14ac:dyDescent="0.2">
      <c r="A1288" s="6" t="s">
        <v>8615</v>
      </c>
      <c r="C1288" s="1">
        <f t="shared" si="96"/>
        <v>3231</v>
      </c>
      <c r="D1288" s="7">
        <v>67012</v>
      </c>
      <c r="E1288" t="s">
        <v>328</v>
      </c>
      <c r="F1288" s="1">
        <v>129410</v>
      </c>
      <c r="G1288" s="1">
        <v>126180</v>
      </c>
      <c r="H1288" t="s">
        <v>37</v>
      </c>
      <c r="I1288" t="s">
        <v>8616</v>
      </c>
      <c r="J1288" s="8"/>
      <c r="K1288" t="s">
        <v>8617</v>
      </c>
      <c r="L1288" t="s">
        <v>8618</v>
      </c>
      <c r="M1288" t="s">
        <v>8619</v>
      </c>
      <c r="N1288" t="s">
        <v>8619</v>
      </c>
      <c r="O1288" s="6" t="s">
        <v>8620</v>
      </c>
      <c r="P1288" s="6" t="s">
        <v>8619</v>
      </c>
      <c r="Q1288" s="6" t="s">
        <v>8618</v>
      </c>
      <c r="R1288" s="9" t="s">
        <v>8621</v>
      </c>
      <c r="S1288" s="8" t="s">
        <v>55</v>
      </c>
      <c r="U1288" s="8"/>
      <c r="V1288" s="26">
        <v>120</v>
      </c>
      <c r="W1288" s="26">
        <v>153</v>
      </c>
      <c r="X1288" s="26">
        <v>92</v>
      </c>
      <c r="Y1288" s="26">
        <v>118</v>
      </c>
      <c r="Z1288" s="26">
        <f t="shared" si="97"/>
        <v>112.10599999999999</v>
      </c>
      <c r="AA1288" s="26">
        <f t="shared" si="97"/>
        <v>146.589</v>
      </c>
      <c r="AB1288" s="26"/>
      <c r="AC1288" s="26">
        <f t="shared" si="99"/>
        <v>129.3475</v>
      </c>
      <c r="AD1288" s="10">
        <f t="shared" si="100"/>
        <v>0.96697109810185744</v>
      </c>
      <c r="AE1288" s="11">
        <f t="shared" si="98"/>
        <v>0.38691335371068897</v>
      </c>
      <c r="AF1288" s="3"/>
    </row>
    <row r="1289" spans="1:33" x14ac:dyDescent="0.2">
      <c r="A1289" s="6" t="s">
        <v>8622</v>
      </c>
      <c r="C1289" s="1">
        <f t="shared" si="96"/>
        <v>555</v>
      </c>
      <c r="D1289" s="7">
        <v>-26259</v>
      </c>
      <c r="E1289" t="s">
        <v>74</v>
      </c>
      <c r="F1289" s="1">
        <v>960646</v>
      </c>
      <c r="G1289" s="1">
        <v>961200</v>
      </c>
      <c r="H1289" t="s">
        <v>49</v>
      </c>
      <c r="I1289" t="s">
        <v>8623</v>
      </c>
      <c r="J1289" s="8"/>
      <c r="K1289" t="s">
        <v>8624</v>
      </c>
      <c r="L1289" t="s">
        <v>8625</v>
      </c>
      <c r="M1289" t="s">
        <v>8626</v>
      </c>
      <c r="N1289" t="s">
        <v>8626</v>
      </c>
      <c r="O1289" s="6" t="s">
        <v>8627</v>
      </c>
      <c r="P1289" s="6" t="s">
        <v>8626</v>
      </c>
      <c r="Q1289" s="6" t="s">
        <v>8625</v>
      </c>
      <c r="R1289" s="9" t="s">
        <v>8628</v>
      </c>
      <c r="S1289" s="8" t="s">
        <v>55</v>
      </c>
      <c r="U1289" s="8"/>
      <c r="V1289" s="26">
        <v>118</v>
      </c>
      <c r="W1289" s="26">
        <v>176</v>
      </c>
      <c r="X1289" s="26">
        <v>157</v>
      </c>
      <c r="Y1289" s="26">
        <v>167</v>
      </c>
      <c r="Z1289" s="26">
        <f t="shared" si="97"/>
        <v>147.21350000000001</v>
      </c>
      <c r="AA1289" s="26">
        <f t="shared" si="97"/>
        <v>186.77850000000001</v>
      </c>
      <c r="AB1289" s="26"/>
      <c r="AC1289" s="26">
        <f t="shared" si="99"/>
        <v>166.99600000000001</v>
      </c>
      <c r="AD1289" s="10">
        <f t="shared" si="100"/>
        <v>0.96668635894144705</v>
      </c>
      <c r="AE1289" s="11">
        <f t="shared" si="98"/>
        <v>0.34341841883075419</v>
      </c>
      <c r="AF1289" s="3"/>
    </row>
    <row r="1290" spans="1:33" x14ac:dyDescent="0.2">
      <c r="A1290" s="6" t="s">
        <v>8629</v>
      </c>
      <c r="C1290" s="1">
        <f t="shared" si="96"/>
        <v>1596</v>
      </c>
      <c r="D1290" s="7">
        <v>469970</v>
      </c>
      <c r="E1290" t="s">
        <v>89</v>
      </c>
      <c r="F1290" s="1">
        <v>697012</v>
      </c>
      <c r="G1290" s="1">
        <v>695417</v>
      </c>
      <c r="H1290" t="s">
        <v>37</v>
      </c>
      <c r="I1290" t="s">
        <v>8630</v>
      </c>
      <c r="J1290" s="8"/>
      <c r="K1290" t="s">
        <v>8631</v>
      </c>
      <c r="L1290" t="s">
        <v>8632</v>
      </c>
      <c r="M1290" t="s">
        <v>8633</v>
      </c>
      <c r="N1290" t="s">
        <v>8633</v>
      </c>
      <c r="O1290" s="6" t="s">
        <v>8634</v>
      </c>
      <c r="P1290" s="6" t="s">
        <v>8633</v>
      </c>
      <c r="Q1290" s="6" t="s">
        <v>8632</v>
      </c>
      <c r="R1290" s="9" t="s">
        <v>8635</v>
      </c>
      <c r="S1290" s="8" t="s">
        <v>55</v>
      </c>
      <c r="U1290" s="8"/>
      <c r="V1290" s="26">
        <v>69</v>
      </c>
      <c r="W1290" s="26">
        <v>120</v>
      </c>
      <c r="X1290" s="26">
        <v>77</v>
      </c>
      <c r="Y1290" s="26">
        <v>79</v>
      </c>
      <c r="Z1290" s="26">
        <f t="shared" si="97"/>
        <v>78.273499999999999</v>
      </c>
      <c r="AA1290" s="26">
        <f t="shared" si="97"/>
        <v>107.25450000000001</v>
      </c>
      <c r="AB1290" s="26"/>
      <c r="AC1290" s="26">
        <f t="shared" si="99"/>
        <v>92.76400000000001</v>
      </c>
      <c r="AD1290" s="10">
        <f t="shared" si="100"/>
        <v>0.96588027933487031</v>
      </c>
      <c r="AE1290" s="11">
        <f t="shared" si="98"/>
        <v>0.45444231756551046</v>
      </c>
      <c r="AF1290" s="3"/>
    </row>
    <row r="1291" spans="1:33" x14ac:dyDescent="0.2">
      <c r="A1291" s="6" t="s">
        <v>8636</v>
      </c>
      <c r="B1291" t="s">
        <v>8637</v>
      </c>
      <c r="C1291" s="1">
        <f t="shared" si="96"/>
        <v>2481</v>
      </c>
      <c r="D1291" s="7">
        <v>519270</v>
      </c>
      <c r="E1291" t="s">
        <v>89</v>
      </c>
      <c r="F1291" s="1">
        <v>746755</v>
      </c>
      <c r="G1291" s="1">
        <v>744275</v>
      </c>
      <c r="H1291" t="s">
        <v>37</v>
      </c>
      <c r="I1291" t="s">
        <v>8638</v>
      </c>
      <c r="J1291" s="8"/>
      <c r="K1291" t="s">
        <v>8639</v>
      </c>
      <c r="L1291" t="s">
        <v>8637</v>
      </c>
      <c r="M1291" t="s">
        <v>8640</v>
      </c>
      <c r="N1291" t="s">
        <v>8640</v>
      </c>
      <c r="O1291" s="6" t="s">
        <v>8641</v>
      </c>
      <c r="P1291" s="6" t="s">
        <v>8640</v>
      </c>
      <c r="Q1291" s="6" t="s">
        <v>8637</v>
      </c>
      <c r="R1291" s="9" t="s">
        <v>8642</v>
      </c>
      <c r="S1291" s="8" t="s">
        <v>55</v>
      </c>
      <c r="U1291" s="8"/>
      <c r="V1291" s="26">
        <v>289</v>
      </c>
      <c r="W1291" s="26">
        <v>376</v>
      </c>
      <c r="X1291" s="26">
        <v>279</v>
      </c>
      <c r="Y1291" s="26">
        <v>290</v>
      </c>
      <c r="Z1291" s="26">
        <f t="shared" si="97"/>
        <v>300.48450000000003</v>
      </c>
      <c r="AA1291" s="26">
        <f t="shared" si="97"/>
        <v>358.79500000000002</v>
      </c>
      <c r="AB1291" s="26"/>
      <c r="AC1291" s="26">
        <f t="shared" si="99"/>
        <v>329.63975000000005</v>
      </c>
      <c r="AD1291" s="10">
        <f t="shared" si="100"/>
        <v>0.96275455889797001</v>
      </c>
      <c r="AE1291" s="11">
        <f t="shared" si="98"/>
        <v>0.25586921187236333</v>
      </c>
      <c r="AF1291" s="3"/>
      <c r="AG1291" s="2">
        <v>0</v>
      </c>
    </row>
    <row r="1292" spans="1:33" x14ac:dyDescent="0.2">
      <c r="A1292" s="6" t="s">
        <v>8643</v>
      </c>
      <c r="C1292" s="1">
        <f t="shared" ref="C1292:C1355" si="101">ABS(F1292-G1292)+1</f>
        <v>1479</v>
      </c>
      <c r="D1292" s="7">
        <v>-341992</v>
      </c>
      <c r="E1292" t="s">
        <v>66</v>
      </c>
      <c r="F1292" s="1">
        <v>708356</v>
      </c>
      <c r="G1292" s="1">
        <v>706878</v>
      </c>
      <c r="H1292" t="s">
        <v>37</v>
      </c>
      <c r="I1292" t="s">
        <v>8644</v>
      </c>
      <c r="J1292" s="8"/>
      <c r="K1292" t="s">
        <v>8645</v>
      </c>
      <c r="L1292" t="s">
        <v>8646</v>
      </c>
      <c r="M1292" t="s">
        <v>8647</v>
      </c>
      <c r="N1292" t="s">
        <v>8647</v>
      </c>
      <c r="O1292" s="6" t="s">
        <v>8648</v>
      </c>
      <c r="P1292" s="6" t="s">
        <v>8647</v>
      </c>
      <c r="Q1292" s="6" t="s">
        <v>8646</v>
      </c>
      <c r="R1292" s="9" t="s">
        <v>8649</v>
      </c>
      <c r="S1292" s="8" t="s">
        <v>55</v>
      </c>
      <c r="U1292" s="8"/>
      <c r="V1292" s="26">
        <v>59</v>
      </c>
      <c r="W1292" s="26">
        <v>93</v>
      </c>
      <c r="X1292" s="26">
        <v>55</v>
      </c>
      <c r="Y1292" s="26">
        <v>67</v>
      </c>
      <c r="Z1292" s="26">
        <f t="shared" ref="Z1292:AA1355" si="102">AVERAGE(V1292+1,(X1292*X$2+1))</f>
        <v>61.052499999999995</v>
      </c>
      <c r="AA1292" s="26">
        <f t="shared" si="102"/>
        <v>86.728499999999997</v>
      </c>
      <c r="AB1292" s="26"/>
      <c r="AC1292" s="26">
        <f t="shared" si="99"/>
        <v>73.890500000000003</v>
      </c>
      <c r="AD1292" s="10">
        <f t="shared" si="100"/>
        <v>0.9593758374669108</v>
      </c>
      <c r="AE1292" s="11">
        <f t="shared" ref="AE1292:AE1355" si="103">LOG(AA1292/Z1292,2)</f>
        <v>0.50645578540818315</v>
      </c>
      <c r="AF1292" s="3"/>
    </row>
    <row r="1293" spans="1:33" x14ac:dyDescent="0.2">
      <c r="A1293" s="6" t="s">
        <v>8650</v>
      </c>
      <c r="C1293" s="1">
        <f t="shared" si="101"/>
        <v>531</v>
      </c>
      <c r="D1293" s="7">
        <v>535950</v>
      </c>
      <c r="E1293" t="s">
        <v>48</v>
      </c>
      <c r="F1293" s="1">
        <v>753062</v>
      </c>
      <c r="G1293" s="1">
        <v>753592</v>
      </c>
      <c r="H1293" t="s">
        <v>49</v>
      </c>
      <c r="I1293" t="s">
        <v>8651</v>
      </c>
      <c r="J1293" s="8"/>
      <c r="K1293" t="s">
        <v>8652</v>
      </c>
      <c r="L1293" t="s">
        <v>8653</v>
      </c>
      <c r="M1293" t="s">
        <v>8654</v>
      </c>
      <c r="N1293" t="s">
        <v>8654</v>
      </c>
      <c r="O1293" s="6" t="s">
        <v>8655</v>
      </c>
      <c r="P1293" s="6" t="s">
        <v>8654</v>
      </c>
      <c r="Q1293" s="6" t="s">
        <v>8653</v>
      </c>
      <c r="R1293" s="9" t="s">
        <v>8656</v>
      </c>
      <c r="S1293" s="8" t="s">
        <v>55</v>
      </c>
      <c r="U1293" s="8"/>
      <c r="V1293" s="26">
        <v>26</v>
      </c>
      <c r="W1293" s="26">
        <v>61</v>
      </c>
      <c r="X1293" s="26">
        <v>19</v>
      </c>
      <c r="Y1293" s="26">
        <v>18</v>
      </c>
      <c r="Z1293" s="26">
        <f t="shared" si="102"/>
        <v>24.554499999999997</v>
      </c>
      <c r="AA1293" s="26">
        <f t="shared" si="102"/>
        <v>42.039000000000001</v>
      </c>
      <c r="AB1293" s="26"/>
      <c r="AC1293" s="26">
        <f t="shared" si="99"/>
        <v>33.296750000000003</v>
      </c>
      <c r="AD1293" s="10">
        <f t="shared" si="100"/>
        <v>0.9593219147064046</v>
      </c>
      <c r="AE1293" s="11">
        <f t="shared" si="103"/>
        <v>0.77574090626692993</v>
      </c>
      <c r="AF1293" s="3"/>
    </row>
    <row r="1294" spans="1:33" x14ac:dyDescent="0.2">
      <c r="A1294" s="6" t="s">
        <v>8657</v>
      </c>
      <c r="B1294" t="s">
        <v>8658</v>
      </c>
      <c r="C1294" s="1">
        <f t="shared" si="101"/>
        <v>573</v>
      </c>
      <c r="D1294" s="7">
        <v>614184</v>
      </c>
      <c r="E1294" t="s">
        <v>328</v>
      </c>
      <c r="F1294" s="1">
        <v>675253</v>
      </c>
      <c r="G1294" s="1">
        <v>674681</v>
      </c>
      <c r="H1294" t="s">
        <v>37</v>
      </c>
      <c r="I1294" t="s">
        <v>8659</v>
      </c>
      <c r="J1294" s="8"/>
      <c r="K1294" t="s">
        <v>8660</v>
      </c>
      <c r="L1294" t="s">
        <v>8658</v>
      </c>
      <c r="N1294" t="s">
        <v>8661</v>
      </c>
      <c r="O1294" s="6" t="s">
        <v>8662</v>
      </c>
      <c r="P1294" s="6" t="s">
        <v>8661</v>
      </c>
      <c r="Q1294" s="6" t="s">
        <v>8658</v>
      </c>
      <c r="R1294" s="9" t="s">
        <v>8663</v>
      </c>
      <c r="S1294" s="8" t="s">
        <v>44</v>
      </c>
      <c r="U1294" s="8"/>
      <c r="V1294" s="26">
        <v>18</v>
      </c>
      <c r="W1294" s="26">
        <v>56</v>
      </c>
      <c r="X1294" s="26">
        <v>26</v>
      </c>
      <c r="Y1294" s="26">
        <v>22</v>
      </c>
      <c r="Z1294" s="26">
        <f t="shared" si="102"/>
        <v>24.442999999999998</v>
      </c>
      <c r="AA1294" s="26">
        <f t="shared" si="102"/>
        <v>41.881</v>
      </c>
      <c r="AB1294" s="26"/>
      <c r="AC1294" s="26">
        <f t="shared" ref="AC1294:AC1357" si="104">AVERAGE(Z1294:AA1294)</f>
        <v>33.161999999999999</v>
      </c>
      <c r="AD1294" s="10">
        <f t="shared" ref="AD1294:AD1357" si="105">LOG(AA1294/Z1294,2)/(AE$2+AE$3*(AVERAGE(Z1294:AA1294)^AE$4))</f>
        <v>0.95856625805978279</v>
      </c>
      <c r="AE1294" s="11">
        <f t="shared" si="103"/>
        <v>0.77687452564848658</v>
      </c>
      <c r="AF1294" s="3"/>
    </row>
    <row r="1295" spans="1:33" x14ac:dyDescent="0.2">
      <c r="A1295" s="6" t="s">
        <v>8664</v>
      </c>
      <c r="C1295" s="1">
        <f t="shared" si="101"/>
        <v>2421</v>
      </c>
      <c r="D1295" s="7">
        <v>-449535</v>
      </c>
      <c r="E1295" t="s">
        <v>676</v>
      </c>
      <c r="F1295" s="1">
        <v>103843</v>
      </c>
      <c r="G1295" s="1">
        <v>106263</v>
      </c>
      <c r="H1295" t="s">
        <v>49</v>
      </c>
      <c r="I1295" t="s">
        <v>8665</v>
      </c>
      <c r="J1295" s="8"/>
      <c r="K1295" t="s">
        <v>8666</v>
      </c>
      <c r="L1295" t="s">
        <v>8667</v>
      </c>
      <c r="M1295" t="s">
        <v>8668</v>
      </c>
      <c r="N1295" t="s">
        <v>8668</v>
      </c>
      <c r="O1295" s="6" t="s">
        <v>8669</v>
      </c>
      <c r="P1295" s="6" t="s">
        <v>8668</v>
      </c>
      <c r="Q1295" s="6" t="s">
        <v>8667</v>
      </c>
      <c r="R1295" s="9" t="s">
        <v>8670</v>
      </c>
      <c r="S1295" s="8" t="s">
        <v>55</v>
      </c>
      <c r="U1295" s="8"/>
      <c r="V1295" s="26">
        <v>15</v>
      </c>
      <c r="W1295" s="26">
        <v>48</v>
      </c>
      <c r="X1295" s="26">
        <v>33</v>
      </c>
      <c r="Y1295" s="26">
        <v>34</v>
      </c>
      <c r="Z1295" s="26">
        <f t="shared" si="102"/>
        <v>26.831499999999998</v>
      </c>
      <c r="AA1295" s="26">
        <f t="shared" si="102"/>
        <v>44.906999999999996</v>
      </c>
      <c r="AB1295" s="26"/>
      <c r="AC1295" s="26">
        <f t="shared" si="104"/>
        <v>35.869249999999994</v>
      </c>
      <c r="AD1295" s="10">
        <f t="shared" si="105"/>
        <v>0.95743252971619408</v>
      </c>
      <c r="AE1295" s="11">
        <f t="shared" si="103"/>
        <v>0.74301263657199279</v>
      </c>
      <c r="AF1295" s="3"/>
    </row>
    <row r="1296" spans="1:33" x14ac:dyDescent="0.2">
      <c r="A1296" s="6" t="s">
        <v>8671</v>
      </c>
      <c r="C1296" s="1">
        <f t="shared" si="101"/>
        <v>417</v>
      </c>
      <c r="D1296" s="7">
        <v>16901</v>
      </c>
      <c r="E1296" t="s">
        <v>66</v>
      </c>
      <c r="F1296" s="1">
        <v>1066718</v>
      </c>
      <c r="G1296" s="1">
        <v>1066302</v>
      </c>
      <c r="H1296" t="s">
        <v>37</v>
      </c>
      <c r="I1296" t="s">
        <v>8672</v>
      </c>
      <c r="J1296" s="8"/>
      <c r="K1296" t="s">
        <v>8673</v>
      </c>
      <c r="L1296" t="s">
        <v>8674</v>
      </c>
      <c r="M1296" t="s">
        <v>8675</v>
      </c>
      <c r="N1296" t="s">
        <v>8675</v>
      </c>
      <c r="O1296" s="6" t="s">
        <v>8676</v>
      </c>
      <c r="P1296" s="6" t="s">
        <v>8675</v>
      </c>
      <c r="Q1296" s="6" t="s">
        <v>8674</v>
      </c>
      <c r="R1296" s="9" t="s">
        <v>2630</v>
      </c>
      <c r="S1296" s="8" t="s">
        <v>55</v>
      </c>
      <c r="U1296" s="8"/>
      <c r="V1296" s="26">
        <v>290</v>
      </c>
      <c r="W1296" s="26">
        <v>277</v>
      </c>
      <c r="X1296" s="26">
        <v>164</v>
      </c>
      <c r="Y1296" s="26">
        <v>253</v>
      </c>
      <c r="Z1296" s="26">
        <f t="shared" si="102"/>
        <v>237.102</v>
      </c>
      <c r="AA1296" s="26">
        <f t="shared" si="102"/>
        <v>287.63150000000002</v>
      </c>
      <c r="AB1296" s="26"/>
      <c r="AC1296" s="26">
        <f t="shared" si="104"/>
        <v>262.36675000000002</v>
      </c>
      <c r="AD1296" s="10">
        <f t="shared" si="105"/>
        <v>0.95569921940183156</v>
      </c>
      <c r="AE1296" s="11">
        <f t="shared" si="103"/>
        <v>0.27871384908325531</v>
      </c>
      <c r="AF1296" s="3"/>
    </row>
    <row r="1297" spans="1:33" x14ac:dyDescent="0.2">
      <c r="A1297" s="6" t="s">
        <v>8677</v>
      </c>
      <c r="C1297" s="1">
        <f t="shared" si="101"/>
        <v>957</v>
      </c>
      <c r="D1297" s="7">
        <v>290629</v>
      </c>
      <c r="E1297" t="s">
        <v>270</v>
      </c>
      <c r="F1297" s="1">
        <v>536135</v>
      </c>
      <c r="G1297" s="1">
        <v>537091</v>
      </c>
      <c r="H1297" t="s">
        <v>49</v>
      </c>
      <c r="I1297" t="s">
        <v>8678</v>
      </c>
      <c r="J1297" s="8"/>
      <c r="K1297" t="s">
        <v>8679</v>
      </c>
      <c r="L1297" t="s">
        <v>6152</v>
      </c>
      <c r="N1297" t="s">
        <v>6152</v>
      </c>
      <c r="O1297" s="6" t="s">
        <v>6154</v>
      </c>
      <c r="P1297" s="6" t="s">
        <v>6152</v>
      </c>
      <c r="Q1297" s="6" t="s">
        <v>55</v>
      </c>
      <c r="R1297" s="9" t="s">
        <v>8680</v>
      </c>
      <c r="S1297" s="8" t="s">
        <v>44</v>
      </c>
      <c r="U1297" s="8"/>
      <c r="V1297" s="26">
        <v>110</v>
      </c>
      <c r="W1297" s="26">
        <v>163</v>
      </c>
      <c r="X1297" s="26">
        <v>104</v>
      </c>
      <c r="Y1297" s="26">
        <v>112</v>
      </c>
      <c r="Z1297" s="26">
        <f t="shared" si="102"/>
        <v>113.77199999999999</v>
      </c>
      <c r="AA1297" s="26">
        <f t="shared" si="102"/>
        <v>148.07600000000002</v>
      </c>
      <c r="AB1297" s="26"/>
      <c r="AC1297" s="26">
        <f t="shared" si="104"/>
        <v>130.92400000000001</v>
      </c>
      <c r="AD1297" s="10">
        <f t="shared" si="105"/>
        <v>0.95565652378482935</v>
      </c>
      <c r="AE1297" s="11">
        <f t="shared" si="103"/>
        <v>0.3801922840369561</v>
      </c>
      <c r="AF1297" s="3"/>
    </row>
    <row r="1298" spans="1:33" x14ac:dyDescent="0.2">
      <c r="A1298" s="6" t="s">
        <v>8681</v>
      </c>
      <c r="C1298" s="1">
        <f t="shared" si="101"/>
        <v>1083</v>
      </c>
      <c r="D1298" s="7">
        <v>-437835</v>
      </c>
      <c r="E1298" t="s">
        <v>526</v>
      </c>
      <c r="F1298" s="1">
        <v>13885</v>
      </c>
      <c r="G1298" s="1">
        <v>12803</v>
      </c>
      <c r="H1298" t="s">
        <v>37</v>
      </c>
      <c r="I1298" t="s">
        <v>8682</v>
      </c>
      <c r="J1298" s="8"/>
      <c r="K1298" t="s">
        <v>8683</v>
      </c>
      <c r="L1298" t="s">
        <v>8684</v>
      </c>
      <c r="M1298" t="s">
        <v>8685</v>
      </c>
      <c r="N1298" t="s">
        <v>8685</v>
      </c>
      <c r="O1298" s="6" t="s">
        <v>8686</v>
      </c>
      <c r="P1298" s="6" t="s">
        <v>8685</v>
      </c>
      <c r="Q1298" s="6" t="s">
        <v>8684</v>
      </c>
      <c r="R1298" s="9" t="s">
        <v>8687</v>
      </c>
      <c r="S1298" s="8" t="s">
        <v>55</v>
      </c>
      <c r="U1298" s="8"/>
      <c r="V1298" s="26">
        <v>247</v>
      </c>
      <c r="W1298" s="26">
        <v>328</v>
      </c>
      <c r="X1298" s="26">
        <v>209</v>
      </c>
      <c r="Y1298" s="26">
        <v>216</v>
      </c>
      <c r="Z1298" s="26">
        <f t="shared" si="102"/>
        <v>240.59949999999998</v>
      </c>
      <c r="AA1298" s="26">
        <f t="shared" si="102"/>
        <v>291.46800000000002</v>
      </c>
      <c r="AB1298" s="26"/>
      <c r="AC1298" s="26">
        <f t="shared" si="104"/>
        <v>266.03375</v>
      </c>
      <c r="AD1298" s="10">
        <f t="shared" si="105"/>
        <v>0.95430959227544632</v>
      </c>
      <c r="AE1298" s="11">
        <f t="shared" si="103"/>
        <v>0.2767038555849024</v>
      </c>
      <c r="AF1298" s="3"/>
    </row>
    <row r="1299" spans="1:33" x14ac:dyDescent="0.2">
      <c r="A1299" s="6" t="s">
        <v>8688</v>
      </c>
      <c r="C1299" s="1">
        <f t="shared" si="101"/>
        <v>4815</v>
      </c>
      <c r="D1299" s="7">
        <v>241743</v>
      </c>
      <c r="E1299" t="s">
        <v>328</v>
      </c>
      <c r="F1299" s="1">
        <v>304933</v>
      </c>
      <c r="G1299" s="1">
        <v>300119</v>
      </c>
      <c r="H1299" t="s">
        <v>37</v>
      </c>
      <c r="I1299" t="s">
        <v>8689</v>
      </c>
      <c r="J1299" s="8"/>
      <c r="K1299" t="s">
        <v>8690</v>
      </c>
      <c r="L1299" t="s">
        <v>8691</v>
      </c>
      <c r="M1299" t="s">
        <v>8692</v>
      </c>
      <c r="N1299" t="s">
        <v>8692</v>
      </c>
      <c r="O1299" s="6" t="s">
        <v>8693</v>
      </c>
      <c r="P1299" s="6" t="s">
        <v>8692</v>
      </c>
      <c r="Q1299" s="6" t="s">
        <v>8691</v>
      </c>
      <c r="R1299" s="9" t="s">
        <v>8694</v>
      </c>
      <c r="S1299" s="8" t="s">
        <v>55</v>
      </c>
      <c r="U1299" s="8"/>
      <c r="V1299" s="26">
        <v>17</v>
      </c>
      <c r="W1299" s="26">
        <v>51</v>
      </c>
      <c r="X1299" s="26">
        <v>36</v>
      </c>
      <c r="Y1299" s="26">
        <v>37</v>
      </c>
      <c r="Z1299" s="26">
        <f t="shared" si="102"/>
        <v>29.498000000000001</v>
      </c>
      <c r="AA1299" s="26">
        <f t="shared" si="102"/>
        <v>48.163499999999999</v>
      </c>
      <c r="AB1299" s="26"/>
      <c r="AC1299" s="26">
        <f t="shared" si="104"/>
        <v>38.830750000000002</v>
      </c>
      <c r="AD1299" s="10">
        <f t="shared" si="105"/>
        <v>0.95204042123263577</v>
      </c>
      <c r="AE1299" s="11">
        <f t="shared" si="103"/>
        <v>0.70732309398581095</v>
      </c>
      <c r="AF1299" s="3"/>
    </row>
    <row r="1300" spans="1:33" x14ac:dyDescent="0.2">
      <c r="A1300" s="6" t="s">
        <v>8695</v>
      </c>
      <c r="C1300" s="1">
        <f t="shared" si="101"/>
        <v>1911</v>
      </c>
      <c r="D1300" s="7">
        <v>102421</v>
      </c>
      <c r="E1300" t="s">
        <v>48</v>
      </c>
      <c r="F1300" s="1">
        <v>320753</v>
      </c>
      <c r="G1300" s="1">
        <v>318843</v>
      </c>
      <c r="H1300" t="s">
        <v>37</v>
      </c>
      <c r="I1300" t="s">
        <v>8696</v>
      </c>
      <c r="J1300" s="8"/>
      <c r="K1300" t="s">
        <v>8697</v>
      </c>
      <c r="L1300" t="s">
        <v>8698</v>
      </c>
      <c r="M1300" t="s">
        <v>8699</v>
      </c>
      <c r="N1300" t="s">
        <v>8699</v>
      </c>
      <c r="O1300" s="6" t="s">
        <v>8700</v>
      </c>
      <c r="P1300" s="6" t="s">
        <v>8699</v>
      </c>
      <c r="Q1300" s="6" t="s">
        <v>55</v>
      </c>
      <c r="R1300" s="9" t="s">
        <v>8701</v>
      </c>
      <c r="S1300" s="8" t="s">
        <v>55</v>
      </c>
      <c r="U1300" s="8"/>
      <c r="V1300" s="26">
        <v>1007</v>
      </c>
      <c r="W1300" s="26">
        <v>1195</v>
      </c>
      <c r="X1300" s="26">
        <v>1006</v>
      </c>
      <c r="Y1300" s="26">
        <v>1017</v>
      </c>
      <c r="Z1300" s="26">
        <f t="shared" si="102"/>
        <v>1063.3330000000001</v>
      </c>
      <c r="AA1300" s="26">
        <f t="shared" si="102"/>
        <v>1193.9535000000001</v>
      </c>
      <c r="AB1300" s="26"/>
      <c r="AC1300" s="26">
        <f t="shared" si="104"/>
        <v>1128.6432500000001</v>
      </c>
      <c r="AD1300" s="10">
        <f t="shared" si="105"/>
        <v>0.95167469467525656</v>
      </c>
      <c r="AE1300" s="11">
        <f t="shared" si="103"/>
        <v>0.16715317913557651</v>
      </c>
      <c r="AF1300" s="3"/>
    </row>
    <row r="1301" spans="1:33" x14ac:dyDescent="0.2">
      <c r="A1301" s="6" t="s">
        <v>8702</v>
      </c>
      <c r="C1301" s="1">
        <f t="shared" si="101"/>
        <v>3546</v>
      </c>
      <c r="D1301" s="7">
        <v>-94877</v>
      </c>
      <c r="E1301" t="s">
        <v>676</v>
      </c>
      <c r="F1301" s="1">
        <v>457938</v>
      </c>
      <c r="G1301" s="1">
        <v>461483</v>
      </c>
      <c r="H1301" t="s">
        <v>49</v>
      </c>
      <c r="I1301" t="s">
        <v>8703</v>
      </c>
      <c r="J1301" s="8"/>
      <c r="K1301" t="s">
        <v>8704</v>
      </c>
      <c r="L1301" t="s">
        <v>8705</v>
      </c>
      <c r="M1301" t="s">
        <v>8706</v>
      </c>
      <c r="N1301" t="s">
        <v>8706</v>
      </c>
      <c r="O1301" s="6" t="s">
        <v>8707</v>
      </c>
      <c r="P1301" s="6" t="s">
        <v>8706</v>
      </c>
      <c r="Q1301" s="6" t="s">
        <v>8705</v>
      </c>
      <c r="R1301" s="9" t="s">
        <v>8708</v>
      </c>
      <c r="S1301" s="8" t="s">
        <v>55</v>
      </c>
      <c r="U1301" s="8"/>
      <c r="V1301" s="26">
        <v>9128</v>
      </c>
      <c r="W1301" s="26">
        <v>9900</v>
      </c>
      <c r="X1301" s="26">
        <v>7981</v>
      </c>
      <c r="Y1301" s="26">
        <v>8169</v>
      </c>
      <c r="Z1301" s="26">
        <f t="shared" si="102"/>
        <v>8998.4454999999998</v>
      </c>
      <c r="AA1301" s="26">
        <f t="shared" si="102"/>
        <v>9733.9494999999988</v>
      </c>
      <c r="AB1301" s="26"/>
      <c r="AC1301" s="26">
        <f t="shared" si="104"/>
        <v>9366.1974999999984</v>
      </c>
      <c r="AD1301" s="10">
        <f t="shared" si="105"/>
        <v>0.95146054652426637</v>
      </c>
      <c r="AE1301" s="11">
        <f t="shared" si="103"/>
        <v>0.1133494954674953</v>
      </c>
      <c r="AF1301" s="3"/>
    </row>
    <row r="1302" spans="1:33" x14ac:dyDescent="0.2">
      <c r="A1302" s="6" t="s">
        <v>8709</v>
      </c>
      <c r="C1302" s="1">
        <f t="shared" si="101"/>
        <v>828</v>
      </c>
      <c r="D1302" s="7">
        <v>-123471</v>
      </c>
      <c r="E1302" t="s">
        <v>74</v>
      </c>
      <c r="F1302" s="1">
        <v>863297</v>
      </c>
      <c r="G1302" s="1">
        <v>864124</v>
      </c>
      <c r="H1302" t="s">
        <v>49</v>
      </c>
      <c r="I1302" t="s">
        <v>8710</v>
      </c>
      <c r="J1302" s="8"/>
      <c r="K1302" t="s">
        <v>8711</v>
      </c>
      <c r="L1302" t="s">
        <v>8712</v>
      </c>
      <c r="M1302" t="s">
        <v>8712</v>
      </c>
      <c r="N1302" t="s">
        <v>8712</v>
      </c>
      <c r="O1302" s="6" t="s">
        <v>8713</v>
      </c>
      <c r="P1302" s="6" t="s">
        <v>8712</v>
      </c>
      <c r="Q1302" s="6" t="s">
        <v>55</v>
      </c>
      <c r="R1302" s="9" t="s">
        <v>8714</v>
      </c>
      <c r="S1302" s="8" t="s">
        <v>55</v>
      </c>
      <c r="U1302" s="8"/>
      <c r="V1302" s="26">
        <v>33</v>
      </c>
      <c r="W1302" s="26">
        <v>31</v>
      </c>
      <c r="X1302" s="26">
        <v>15</v>
      </c>
      <c r="Y1302" s="26">
        <v>46</v>
      </c>
      <c r="Z1302" s="26">
        <f t="shared" si="102"/>
        <v>25.8325</v>
      </c>
      <c r="AA1302" s="26">
        <f t="shared" si="102"/>
        <v>43.433</v>
      </c>
      <c r="AB1302" s="26"/>
      <c r="AC1302" s="26">
        <f t="shared" si="104"/>
        <v>34.632750000000001</v>
      </c>
      <c r="AD1302" s="10">
        <f t="shared" si="105"/>
        <v>0.94740618324653469</v>
      </c>
      <c r="AE1302" s="11">
        <f t="shared" si="103"/>
        <v>0.74960433556123807</v>
      </c>
      <c r="AF1302" s="3"/>
    </row>
    <row r="1303" spans="1:33" x14ac:dyDescent="0.2">
      <c r="A1303" s="6" t="s">
        <v>8715</v>
      </c>
      <c r="C1303" s="1">
        <f t="shared" si="101"/>
        <v>798</v>
      </c>
      <c r="D1303" s="7">
        <v>-882077</v>
      </c>
      <c r="E1303" t="s">
        <v>74</v>
      </c>
      <c r="F1303" s="1">
        <v>105503</v>
      </c>
      <c r="G1303" s="1">
        <v>104706</v>
      </c>
      <c r="H1303" t="s">
        <v>37</v>
      </c>
      <c r="I1303" t="s">
        <v>8716</v>
      </c>
      <c r="J1303" s="8"/>
      <c r="K1303" t="s">
        <v>8717</v>
      </c>
      <c r="L1303" t="s">
        <v>8718</v>
      </c>
      <c r="M1303" t="s">
        <v>8719</v>
      </c>
      <c r="N1303" t="s">
        <v>8719</v>
      </c>
      <c r="O1303" s="6" t="s">
        <v>8720</v>
      </c>
      <c r="P1303" s="6" t="s">
        <v>8719</v>
      </c>
      <c r="Q1303" s="6" t="s">
        <v>8718</v>
      </c>
      <c r="R1303" s="9" t="s">
        <v>8721</v>
      </c>
      <c r="S1303" s="8" t="s">
        <v>55</v>
      </c>
      <c r="U1303" s="8"/>
      <c r="V1303" s="26">
        <v>310</v>
      </c>
      <c r="W1303" s="26">
        <v>416</v>
      </c>
      <c r="X1303" s="26">
        <v>299</v>
      </c>
      <c r="Y1303" s="26">
        <v>295</v>
      </c>
      <c r="Z1303" s="26">
        <f t="shared" si="102"/>
        <v>322.09450000000004</v>
      </c>
      <c r="AA1303" s="26">
        <f t="shared" si="102"/>
        <v>381.72249999999997</v>
      </c>
      <c r="AB1303" s="26"/>
      <c r="AC1303" s="26">
        <f t="shared" si="104"/>
        <v>351.9085</v>
      </c>
      <c r="AD1303" s="10">
        <f t="shared" si="105"/>
        <v>0.94602217803842914</v>
      </c>
      <c r="AE1303" s="11">
        <f t="shared" si="103"/>
        <v>0.24504020047314393</v>
      </c>
      <c r="AF1303" s="3"/>
    </row>
    <row r="1304" spans="1:33" x14ac:dyDescent="0.2">
      <c r="A1304" s="6" t="s">
        <v>8722</v>
      </c>
      <c r="C1304" s="1">
        <f t="shared" si="101"/>
        <v>2538</v>
      </c>
      <c r="D1304" s="7">
        <v>81331</v>
      </c>
      <c r="E1304" t="s">
        <v>270</v>
      </c>
      <c r="F1304" s="1">
        <v>328583</v>
      </c>
      <c r="G1304" s="1">
        <v>326046</v>
      </c>
      <c r="H1304" t="s">
        <v>37</v>
      </c>
      <c r="I1304" t="s">
        <v>8723</v>
      </c>
      <c r="J1304" s="8"/>
      <c r="K1304" t="s">
        <v>8724</v>
      </c>
      <c r="L1304" t="s">
        <v>8725</v>
      </c>
      <c r="M1304" t="s">
        <v>8726</v>
      </c>
      <c r="N1304" t="s">
        <v>8726</v>
      </c>
      <c r="O1304" s="6" t="s">
        <v>8727</v>
      </c>
      <c r="P1304" s="6" t="s">
        <v>8726</v>
      </c>
      <c r="Q1304" s="6" t="s">
        <v>8725</v>
      </c>
      <c r="R1304" s="9" t="s">
        <v>8728</v>
      </c>
      <c r="S1304" s="8" t="s">
        <v>44</v>
      </c>
      <c r="U1304" s="8"/>
      <c r="V1304" s="26">
        <v>977</v>
      </c>
      <c r="W1304" s="26">
        <v>1138</v>
      </c>
      <c r="X1304" s="26">
        <v>790</v>
      </c>
      <c r="Y1304" s="26">
        <v>813</v>
      </c>
      <c r="Z1304" s="26">
        <f t="shared" si="102"/>
        <v>928.34500000000003</v>
      </c>
      <c r="AA1304" s="26">
        <f t="shared" si="102"/>
        <v>1046.0115000000001</v>
      </c>
      <c r="AB1304" s="26"/>
      <c r="AC1304" s="26">
        <f t="shared" si="104"/>
        <v>987.17825000000005</v>
      </c>
      <c r="AD1304" s="10">
        <f t="shared" si="105"/>
        <v>0.94385534772110946</v>
      </c>
      <c r="AE1304" s="11">
        <f t="shared" si="103"/>
        <v>0.17216575532000136</v>
      </c>
      <c r="AF1304" s="3"/>
    </row>
    <row r="1305" spans="1:33" x14ac:dyDescent="0.2">
      <c r="A1305" s="6" t="s">
        <v>8729</v>
      </c>
      <c r="C1305" s="1">
        <f t="shared" si="101"/>
        <v>759</v>
      </c>
      <c r="D1305" s="7">
        <v>122224</v>
      </c>
      <c r="E1305" t="s">
        <v>74</v>
      </c>
      <c r="F1305" s="1">
        <v>1109785</v>
      </c>
      <c r="G1305" s="1">
        <v>1109027</v>
      </c>
      <c r="H1305" t="s">
        <v>37</v>
      </c>
      <c r="I1305" t="s">
        <v>8730</v>
      </c>
      <c r="J1305" s="8"/>
      <c r="K1305" t="s">
        <v>8731</v>
      </c>
      <c r="L1305" t="s">
        <v>8538</v>
      </c>
      <c r="N1305" t="s">
        <v>8538</v>
      </c>
      <c r="O1305" s="6" t="s">
        <v>8539</v>
      </c>
      <c r="P1305" s="6" t="s">
        <v>8538</v>
      </c>
      <c r="Q1305" s="6" t="s">
        <v>55</v>
      </c>
      <c r="R1305" s="9" t="s">
        <v>8732</v>
      </c>
      <c r="S1305" s="8" t="s">
        <v>44</v>
      </c>
      <c r="U1305" s="8"/>
      <c r="V1305" s="26">
        <v>153</v>
      </c>
      <c r="W1305" s="26">
        <v>174</v>
      </c>
      <c r="X1305" s="26">
        <v>94</v>
      </c>
      <c r="Y1305" s="26">
        <v>133</v>
      </c>
      <c r="Z1305" s="26">
        <f t="shared" si="102"/>
        <v>129.71699999999998</v>
      </c>
      <c r="AA1305" s="26">
        <f t="shared" si="102"/>
        <v>165.8715</v>
      </c>
      <c r="AB1305" s="26"/>
      <c r="AC1305" s="26">
        <f t="shared" si="104"/>
        <v>147.79424999999998</v>
      </c>
      <c r="AD1305" s="10">
        <f t="shared" si="105"/>
        <v>0.94382840805716606</v>
      </c>
      <c r="AE1305" s="11">
        <f t="shared" si="103"/>
        <v>0.35469846038742886</v>
      </c>
      <c r="AF1305" s="3"/>
    </row>
    <row r="1306" spans="1:33" x14ac:dyDescent="0.2">
      <c r="A1306" s="6" t="s">
        <v>8733</v>
      </c>
      <c r="C1306" s="1">
        <f t="shared" si="101"/>
        <v>1908</v>
      </c>
      <c r="D1306" s="7">
        <v>-668804</v>
      </c>
      <c r="E1306" t="s">
        <v>66</v>
      </c>
      <c r="F1306" s="1">
        <v>379851</v>
      </c>
      <c r="G1306" s="1">
        <v>381758</v>
      </c>
      <c r="H1306" t="s">
        <v>49</v>
      </c>
      <c r="I1306" t="s">
        <v>8734</v>
      </c>
      <c r="J1306" s="8"/>
      <c r="K1306" t="s">
        <v>8735</v>
      </c>
      <c r="L1306" t="s">
        <v>8736</v>
      </c>
      <c r="M1306" t="s">
        <v>8737</v>
      </c>
      <c r="N1306" t="s">
        <v>8737</v>
      </c>
      <c r="O1306" s="6" t="s">
        <v>8738</v>
      </c>
      <c r="P1306" s="6" t="s">
        <v>8737</v>
      </c>
      <c r="Q1306" s="6" t="s">
        <v>8736</v>
      </c>
      <c r="R1306" s="9" t="s">
        <v>8739</v>
      </c>
      <c r="S1306" s="8" t="s">
        <v>55</v>
      </c>
      <c r="U1306" s="8"/>
      <c r="V1306" s="26">
        <v>185</v>
      </c>
      <c r="W1306" s="26">
        <v>240</v>
      </c>
      <c r="X1306" s="26">
        <v>166</v>
      </c>
      <c r="Y1306" s="26">
        <v>185</v>
      </c>
      <c r="Z1306" s="26">
        <f t="shared" si="102"/>
        <v>185.71299999999999</v>
      </c>
      <c r="AA1306" s="26">
        <f t="shared" si="102"/>
        <v>229.3175</v>
      </c>
      <c r="AB1306" s="26"/>
      <c r="AC1306" s="26">
        <f t="shared" si="104"/>
        <v>207.51524999999998</v>
      </c>
      <c r="AD1306" s="10">
        <f t="shared" si="105"/>
        <v>0.9437843488012484</v>
      </c>
      <c r="AE1306" s="11">
        <f t="shared" si="103"/>
        <v>0.30427164793534656</v>
      </c>
      <c r="AF1306" s="3"/>
    </row>
    <row r="1307" spans="1:33" x14ac:dyDescent="0.2">
      <c r="A1307" s="6" t="s">
        <v>8740</v>
      </c>
      <c r="B1307" t="s">
        <v>8741</v>
      </c>
      <c r="C1307" s="1">
        <f t="shared" si="101"/>
        <v>2184</v>
      </c>
      <c r="D1307" s="7">
        <v>299264</v>
      </c>
      <c r="E1307" t="s">
        <v>66</v>
      </c>
      <c r="F1307" s="1">
        <v>1349964</v>
      </c>
      <c r="G1307" s="1">
        <v>1347781</v>
      </c>
      <c r="H1307" t="s">
        <v>37</v>
      </c>
      <c r="I1307" t="s">
        <v>8742</v>
      </c>
      <c r="J1307" s="8"/>
      <c r="K1307" t="s">
        <v>8743</v>
      </c>
      <c r="L1307" t="s">
        <v>8741</v>
      </c>
      <c r="M1307" t="s">
        <v>8744</v>
      </c>
      <c r="N1307" t="s">
        <v>8744</v>
      </c>
      <c r="O1307" s="6" t="s">
        <v>8745</v>
      </c>
      <c r="P1307" s="6" t="s">
        <v>8744</v>
      </c>
      <c r="Q1307" s="6" t="s">
        <v>8741</v>
      </c>
      <c r="R1307" s="9" t="s">
        <v>8746</v>
      </c>
      <c r="S1307" s="8" t="s">
        <v>55</v>
      </c>
      <c r="U1307" s="8"/>
      <c r="V1307" s="26">
        <v>153</v>
      </c>
      <c r="W1307" s="26">
        <v>188</v>
      </c>
      <c r="X1307" s="26">
        <v>159</v>
      </c>
      <c r="Y1307" s="26">
        <v>191</v>
      </c>
      <c r="Z1307" s="26">
        <f t="shared" si="102"/>
        <v>165.8245</v>
      </c>
      <c r="AA1307" s="26">
        <f t="shared" si="102"/>
        <v>206.8305</v>
      </c>
      <c r="AB1307" s="26"/>
      <c r="AC1307" s="26">
        <f t="shared" si="104"/>
        <v>186.32749999999999</v>
      </c>
      <c r="AD1307" s="10">
        <f t="shared" si="105"/>
        <v>0.94283034967147694</v>
      </c>
      <c r="AE1307" s="11">
        <f t="shared" si="103"/>
        <v>0.3187917707374992</v>
      </c>
      <c r="AF1307" s="3"/>
      <c r="AG1307" s="2">
        <v>0</v>
      </c>
    </row>
    <row r="1308" spans="1:33" x14ac:dyDescent="0.2">
      <c r="A1308" s="6" t="s">
        <v>8747</v>
      </c>
      <c r="C1308" s="1">
        <f t="shared" si="101"/>
        <v>744</v>
      </c>
      <c r="D1308" s="7">
        <v>-397797</v>
      </c>
      <c r="E1308" t="s">
        <v>74</v>
      </c>
      <c r="F1308" s="1">
        <v>589013</v>
      </c>
      <c r="G1308" s="1">
        <v>589756</v>
      </c>
      <c r="H1308" t="s">
        <v>49</v>
      </c>
      <c r="I1308" t="s">
        <v>8748</v>
      </c>
      <c r="J1308" s="8"/>
      <c r="K1308" t="s">
        <v>8749</v>
      </c>
      <c r="L1308" t="s">
        <v>8750</v>
      </c>
      <c r="M1308" t="s">
        <v>8751</v>
      </c>
      <c r="N1308" t="s">
        <v>8751</v>
      </c>
      <c r="O1308" s="6" t="s">
        <v>8752</v>
      </c>
      <c r="P1308" s="6" t="s">
        <v>8751</v>
      </c>
      <c r="Q1308" s="6" t="s">
        <v>8750</v>
      </c>
      <c r="R1308" s="9" t="s">
        <v>8753</v>
      </c>
      <c r="S1308" s="8" t="s">
        <v>55</v>
      </c>
      <c r="U1308" s="8"/>
      <c r="V1308" s="26">
        <v>37</v>
      </c>
      <c r="W1308" s="26">
        <v>53</v>
      </c>
      <c r="X1308" s="26">
        <v>42</v>
      </c>
      <c r="Y1308" s="26">
        <v>63</v>
      </c>
      <c r="Z1308" s="26">
        <f t="shared" si="102"/>
        <v>42.831000000000003</v>
      </c>
      <c r="AA1308" s="26">
        <f t="shared" si="102"/>
        <v>64.386499999999998</v>
      </c>
      <c r="AB1308" s="26"/>
      <c r="AC1308" s="26">
        <f t="shared" si="104"/>
        <v>53.608750000000001</v>
      </c>
      <c r="AD1308" s="10">
        <f t="shared" si="105"/>
        <v>0.94206381427295993</v>
      </c>
      <c r="AE1308" s="11">
        <f t="shared" si="103"/>
        <v>0.58810286727522632</v>
      </c>
      <c r="AF1308" s="3"/>
    </row>
    <row r="1309" spans="1:33" x14ac:dyDescent="0.2">
      <c r="A1309" s="6" t="s">
        <v>8754</v>
      </c>
      <c r="B1309" t="s">
        <v>8755</v>
      </c>
      <c r="C1309" s="1">
        <f t="shared" si="101"/>
        <v>1119</v>
      </c>
      <c r="D1309" s="7">
        <v>178707</v>
      </c>
      <c r="E1309" t="s">
        <v>328</v>
      </c>
      <c r="F1309" s="1">
        <v>238931</v>
      </c>
      <c r="G1309" s="1">
        <v>240049</v>
      </c>
      <c r="H1309" t="s">
        <v>49</v>
      </c>
      <c r="I1309" t="s">
        <v>8756</v>
      </c>
      <c r="J1309" s="8"/>
      <c r="K1309" t="s">
        <v>8757</v>
      </c>
      <c r="L1309" t="s">
        <v>8755</v>
      </c>
      <c r="M1309" t="s">
        <v>8758</v>
      </c>
      <c r="N1309" t="s">
        <v>8758</v>
      </c>
      <c r="O1309" s="6" t="s">
        <v>8759</v>
      </c>
      <c r="P1309" s="6" t="s">
        <v>8758</v>
      </c>
      <c r="Q1309" s="6" t="s">
        <v>8755</v>
      </c>
      <c r="R1309" s="9" t="s">
        <v>8760</v>
      </c>
      <c r="S1309" s="8" t="s">
        <v>55</v>
      </c>
      <c r="U1309" s="8"/>
      <c r="V1309" s="26">
        <v>341</v>
      </c>
      <c r="W1309" s="26">
        <v>410</v>
      </c>
      <c r="X1309" s="26">
        <v>280</v>
      </c>
      <c r="Y1309" s="26">
        <v>309</v>
      </c>
      <c r="Z1309" s="26">
        <f t="shared" si="102"/>
        <v>327.03999999999996</v>
      </c>
      <c r="AA1309" s="26">
        <f t="shared" si="102"/>
        <v>386.91949999999997</v>
      </c>
      <c r="AB1309" s="26"/>
      <c r="AC1309" s="26">
        <f t="shared" si="104"/>
        <v>356.97974999999997</v>
      </c>
      <c r="AD1309" s="10">
        <f t="shared" si="105"/>
        <v>0.94170585269783358</v>
      </c>
      <c r="AE1309" s="11">
        <f t="shared" si="103"/>
        <v>0.2425663382856226</v>
      </c>
      <c r="AF1309" s="3"/>
    </row>
    <row r="1310" spans="1:33" x14ac:dyDescent="0.2">
      <c r="A1310" s="6" t="s">
        <v>8761</v>
      </c>
      <c r="C1310" s="1">
        <f t="shared" si="101"/>
        <v>867</v>
      </c>
      <c r="D1310" s="7">
        <v>243977</v>
      </c>
      <c r="E1310" t="s">
        <v>149</v>
      </c>
      <c r="F1310" s="1">
        <v>1036324</v>
      </c>
      <c r="G1310" s="1">
        <v>1037190</v>
      </c>
      <c r="H1310" t="s">
        <v>49</v>
      </c>
      <c r="I1310" t="s">
        <v>8762</v>
      </c>
      <c r="J1310" s="8"/>
      <c r="K1310" t="s">
        <v>8763</v>
      </c>
      <c r="L1310" t="s">
        <v>8764</v>
      </c>
      <c r="M1310" t="s">
        <v>8765</v>
      </c>
      <c r="N1310" t="s">
        <v>8765</v>
      </c>
      <c r="O1310" s="6" t="s">
        <v>8766</v>
      </c>
      <c r="P1310" s="6" t="s">
        <v>8765</v>
      </c>
      <c r="Q1310" s="6" t="s">
        <v>8764</v>
      </c>
      <c r="R1310" s="9" t="s">
        <v>8767</v>
      </c>
      <c r="S1310" s="8" t="s">
        <v>55</v>
      </c>
      <c r="U1310" s="8"/>
      <c r="V1310" s="26">
        <v>574</v>
      </c>
      <c r="W1310" s="26">
        <v>591</v>
      </c>
      <c r="X1310" s="26">
        <v>464</v>
      </c>
      <c r="Y1310" s="26">
        <v>566</v>
      </c>
      <c r="Z1310" s="26">
        <f t="shared" si="102"/>
        <v>545.75199999999995</v>
      </c>
      <c r="AA1310" s="26">
        <f t="shared" si="102"/>
        <v>627.89300000000003</v>
      </c>
      <c r="AB1310" s="26"/>
      <c r="AC1310" s="26">
        <f t="shared" si="104"/>
        <v>586.82249999999999</v>
      </c>
      <c r="AD1310" s="10">
        <f t="shared" si="105"/>
        <v>0.94146352504901698</v>
      </c>
      <c r="AE1310" s="11">
        <f t="shared" si="103"/>
        <v>0.20227321644397744</v>
      </c>
      <c r="AF1310" s="3"/>
    </row>
    <row r="1311" spans="1:33" x14ac:dyDescent="0.2">
      <c r="A1311" s="6" t="s">
        <v>8768</v>
      </c>
      <c r="C1311" s="1">
        <f t="shared" si="101"/>
        <v>2475</v>
      </c>
      <c r="D1311" s="7">
        <v>400131</v>
      </c>
      <c r="E1311" t="s">
        <v>328</v>
      </c>
      <c r="F1311" s="1">
        <v>459677</v>
      </c>
      <c r="G1311" s="1">
        <v>462151</v>
      </c>
      <c r="H1311" t="s">
        <v>49</v>
      </c>
      <c r="I1311" t="s">
        <v>8769</v>
      </c>
      <c r="J1311" s="8"/>
      <c r="K1311" t="s">
        <v>8770</v>
      </c>
      <c r="O1311" s="6"/>
      <c r="P1311" s="6"/>
      <c r="Q1311" s="6"/>
      <c r="R1311" s="9" t="e">
        <v>#N/A</v>
      </c>
      <c r="S1311" s="8"/>
      <c r="U1311" s="8"/>
      <c r="V1311" s="26">
        <v>334</v>
      </c>
      <c r="W1311" s="26">
        <v>365</v>
      </c>
      <c r="X1311" s="26">
        <v>228</v>
      </c>
      <c r="Y1311" s="26">
        <v>286</v>
      </c>
      <c r="Z1311" s="26">
        <f t="shared" si="102"/>
        <v>294.654</v>
      </c>
      <c r="AA1311" s="26">
        <f t="shared" si="102"/>
        <v>350.95299999999997</v>
      </c>
      <c r="AB1311" s="26"/>
      <c r="AC1311" s="26">
        <f t="shared" si="104"/>
        <v>322.80349999999999</v>
      </c>
      <c r="AD1311" s="10">
        <f t="shared" si="105"/>
        <v>0.94128809779407463</v>
      </c>
      <c r="AE1311" s="11">
        <f t="shared" si="103"/>
        <v>0.25225598494772289</v>
      </c>
      <c r="AF1311" s="3"/>
    </row>
    <row r="1312" spans="1:33" x14ac:dyDescent="0.2">
      <c r="A1312" s="6" t="s">
        <v>8771</v>
      </c>
      <c r="C1312" s="1">
        <f t="shared" si="101"/>
        <v>528</v>
      </c>
      <c r="D1312" s="7">
        <v>159985</v>
      </c>
      <c r="E1312" t="s">
        <v>270</v>
      </c>
      <c r="F1312" s="1">
        <v>406232</v>
      </c>
      <c r="G1312" s="1">
        <v>405705</v>
      </c>
      <c r="H1312" t="s">
        <v>37</v>
      </c>
      <c r="I1312" t="s">
        <v>8772</v>
      </c>
      <c r="J1312" s="8"/>
      <c r="K1312" t="s">
        <v>8773</v>
      </c>
      <c r="L1312" t="s">
        <v>8774</v>
      </c>
      <c r="M1312" t="s">
        <v>8775</v>
      </c>
      <c r="N1312" t="s">
        <v>8775</v>
      </c>
      <c r="O1312" s="6" t="s">
        <v>8776</v>
      </c>
      <c r="P1312" s="6" t="s">
        <v>8775</v>
      </c>
      <c r="Q1312" s="6" t="s">
        <v>8774</v>
      </c>
      <c r="R1312" s="9" t="s">
        <v>8777</v>
      </c>
      <c r="S1312" s="8" t="s">
        <v>55</v>
      </c>
      <c r="U1312" s="8"/>
      <c r="V1312" s="26">
        <v>0</v>
      </c>
      <c r="W1312" s="26">
        <v>3</v>
      </c>
      <c r="X1312" s="26">
        <v>0</v>
      </c>
      <c r="Y1312" s="26">
        <v>7</v>
      </c>
      <c r="Z1312" s="26">
        <f t="shared" si="102"/>
        <v>1</v>
      </c>
      <c r="AA1312" s="26">
        <f t="shared" si="102"/>
        <v>6.5985000000000005</v>
      </c>
      <c r="AB1312" s="26"/>
      <c r="AC1312" s="26">
        <f t="shared" si="104"/>
        <v>3.7992500000000002</v>
      </c>
      <c r="AD1312" s="10">
        <f t="shared" si="105"/>
        <v>0.94033703200402985</v>
      </c>
      <c r="AE1312" s="11">
        <f t="shared" si="103"/>
        <v>2.7221381019691933</v>
      </c>
      <c r="AF1312" s="3"/>
    </row>
    <row r="1313" spans="1:33" x14ac:dyDescent="0.2">
      <c r="A1313" s="6" t="s">
        <v>8778</v>
      </c>
      <c r="C1313" s="1">
        <f t="shared" si="101"/>
        <v>1644</v>
      </c>
      <c r="D1313" s="7">
        <v>-862699</v>
      </c>
      <c r="E1313" t="s">
        <v>66</v>
      </c>
      <c r="F1313" s="1">
        <v>186088</v>
      </c>
      <c r="G1313" s="1">
        <v>187731</v>
      </c>
      <c r="H1313" t="s">
        <v>49</v>
      </c>
      <c r="I1313" t="s">
        <v>8779</v>
      </c>
      <c r="J1313" s="8"/>
      <c r="K1313" t="s">
        <v>8780</v>
      </c>
      <c r="L1313" t="s">
        <v>8781</v>
      </c>
      <c r="M1313" t="s">
        <v>8782</v>
      </c>
      <c r="N1313" t="s">
        <v>8782</v>
      </c>
      <c r="O1313" s="6" t="s">
        <v>8783</v>
      </c>
      <c r="P1313" s="6" t="s">
        <v>8782</v>
      </c>
      <c r="Q1313" s="6" t="s">
        <v>55</v>
      </c>
      <c r="R1313" s="9" t="s">
        <v>8784</v>
      </c>
      <c r="S1313" s="8" t="s">
        <v>55</v>
      </c>
      <c r="U1313" s="8"/>
      <c r="V1313" s="26">
        <v>200</v>
      </c>
      <c r="W1313" s="26">
        <v>277</v>
      </c>
      <c r="X1313" s="26">
        <v>174</v>
      </c>
      <c r="Y1313" s="26">
        <v>176</v>
      </c>
      <c r="Z1313" s="26">
        <f t="shared" si="102"/>
        <v>197.65699999999998</v>
      </c>
      <c r="AA1313" s="26">
        <f t="shared" si="102"/>
        <v>242.548</v>
      </c>
      <c r="AB1313" s="26"/>
      <c r="AC1313" s="26">
        <f t="shared" si="104"/>
        <v>220.10249999999999</v>
      </c>
      <c r="AD1313" s="10">
        <f t="shared" si="105"/>
        <v>0.93964222147122778</v>
      </c>
      <c r="AE1313" s="11">
        <f t="shared" si="103"/>
        <v>0.29527123447889342</v>
      </c>
      <c r="AF1313" s="3"/>
    </row>
    <row r="1314" spans="1:33" x14ac:dyDescent="0.2">
      <c r="A1314" s="6" t="s">
        <v>8785</v>
      </c>
      <c r="C1314" s="1">
        <f t="shared" si="101"/>
        <v>2748</v>
      </c>
      <c r="D1314" s="7">
        <v>509774</v>
      </c>
      <c r="E1314" t="s">
        <v>141</v>
      </c>
      <c r="F1314" s="1">
        <v>768867</v>
      </c>
      <c r="G1314" s="1">
        <v>766120</v>
      </c>
      <c r="H1314" t="s">
        <v>37</v>
      </c>
      <c r="I1314" t="s">
        <v>8786</v>
      </c>
      <c r="J1314" s="8"/>
      <c r="K1314" t="s">
        <v>8787</v>
      </c>
      <c r="L1314" t="s">
        <v>8788</v>
      </c>
      <c r="M1314" t="s">
        <v>8789</v>
      </c>
      <c r="N1314" t="s">
        <v>8789</v>
      </c>
      <c r="O1314" s="6" t="s">
        <v>8790</v>
      </c>
      <c r="P1314" s="6" t="s">
        <v>8789</v>
      </c>
      <c r="Q1314" s="6" t="s">
        <v>8788</v>
      </c>
      <c r="R1314" s="9" t="s">
        <v>8791</v>
      </c>
      <c r="S1314" s="8" t="s">
        <v>55</v>
      </c>
      <c r="U1314" s="8"/>
      <c r="V1314" s="26">
        <v>292</v>
      </c>
      <c r="W1314" s="26">
        <v>417</v>
      </c>
      <c r="X1314" s="26">
        <v>238</v>
      </c>
      <c r="Y1314" s="26">
        <v>212</v>
      </c>
      <c r="Z1314" s="26">
        <f t="shared" si="102"/>
        <v>279.209</v>
      </c>
      <c r="AA1314" s="26">
        <f t="shared" si="102"/>
        <v>333.62599999999998</v>
      </c>
      <c r="AB1314" s="26"/>
      <c r="AC1314" s="26">
        <f t="shared" si="104"/>
        <v>306.41750000000002</v>
      </c>
      <c r="AD1314" s="10">
        <f t="shared" si="105"/>
        <v>0.93876154769571996</v>
      </c>
      <c r="AE1314" s="11">
        <f t="shared" si="103"/>
        <v>0.25688627865144908</v>
      </c>
      <c r="AF1314" s="3"/>
    </row>
    <row r="1315" spans="1:33" x14ac:dyDescent="0.2">
      <c r="A1315" s="6" t="s">
        <v>8792</v>
      </c>
      <c r="C1315" s="1">
        <f t="shared" si="101"/>
        <v>1314</v>
      </c>
      <c r="D1315" s="7">
        <v>77819</v>
      </c>
      <c r="E1315" t="s">
        <v>149</v>
      </c>
      <c r="F1315" s="1">
        <v>871255</v>
      </c>
      <c r="G1315" s="1">
        <v>869942</v>
      </c>
      <c r="H1315" t="s">
        <v>37</v>
      </c>
      <c r="I1315" t="s">
        <v>8793</v>
      </c>
      <c r="J1315" s="8"/>
      <c r="K1315" t="s">
        <v>8794</v>
      </c>
      <c r="L1315" t="s">
        <v>8795</v>
      </c>
      <c r="N1315" t="s">
        <v>8796</v>
      </c>
      <c r="O1315" s="6" t="s">
        <v>8797</v>
      </c>
      <c r="P1315" s="6" t="s">
        <v>8796</v>
      </c>
      <c r="Q1315" s="6" t="s">
        <v>8795</v>
      </c>
      <c r="R1315" s="9" t="s">
        <v>8798</v>
      </c>
      <c r="S1315" s="8" t="s">
        <v>44</v>
      </c>
      <c r="U1315" s="8"/>
      <c r="V1315" s="26">
        <v>1128</v>
      </c>
      <c r="W1315" s="26">
        <v>1447</v>
      </c>
      <c r="X1315" s="26">
        <v>1319</v>
      </c>
      <c r="Y1315" s="26">
        <v>1233</v>
      </c>
      <c r="Z1315" s="26">
        <f t="shared" si="102"/>
        <v>1297.7044999999998</v>
      </c>
      <c r="AA1315" s="26">
        <f t="shared" si="102"/>
        <v>1446.4214999999999</v>
      </c>
      <c r="AB1315" s="26"/>
      <c r="AC1315" s="26">
        <f t="shared" si="104"/>
        <v>1372.0629999999999</v>
      </c>
      <c r="AD1315" s="10">
        <f t="shared" si="105"/>
        <v>0.93871127561731227</v>
      </c>
      <c r="AE1315" s="11">
        <f t="shared" si="103"/>
        <v>0.15652612266299959</v>
      </c>
      <c r="AF1315" s="3"/>
    </row>
    <row r="1316" spans="1:33" x14ac:dyDescent="0.2">
      <c r="A1316" s="6" t="s">
        <v>8799</v>
      </c>
      <c r="C1316" s="1">
        <f t="shared" si="101"/>
        <v>2172</v>
      </c>
      <c r="D1316" s="7">
        <v>-88452</v>
      </c>
      <c r="E1316" t="s">
        <v>89</v>
      </c>
      <c r="F1316" s="1">
        <v>138878</v>
      </c>
      <c r="G1316" s="1">
        <v>136707</v>
      </c>
      <c r="H1316" t="s">
        <v>37</v>
      </c>
      <c r="I1316" t="s">
        <v>8800</v>
      </c>
      <c r="J1316" s="8"/>
      <c r="K1316" t="s">
        <v>8801</v>
      </c>
      <c r="L1316" t="s">
        <v>8802</v>
      </c>
      <c r="M1316" t="s">
        <v>8803</v>
      </c>
      <c r="N1316" t="s">
        <v>8803</v>
      </c>
      <c r="O1316" s="6" t="s">
        <v>8804</v>
      </c>
      <c r="P1316" s="6" t="s">
        <v>8803</v>
      </c>
      <c r="Q1316" s="6" t="s">
        <v>8802</v>
      </c>
      <c r="R1316" s="9" t="s">
        <v>8805</v>
      </c>
      <c r="S1316" s="8" t="s">
        <v>55</v>
      </c>
      <c r="U1316" s="8"/>
      <c r="V1316" s="26">
        <v>624</v>
      </c>
      <c r="W1316" s="26">
        <v>744</v>
      </c>
      <c r="X1316" s="26">
        <v>608</v>
      </c>
      <c r="Y1316" s="26">
        <v>631</v>
      </c>
      <c r="Z1316" s="26">
        <f t="shared" si="102"/>
        <v>650.74399999999991</v>
      </c>
      <c r="AA1316" s="26">
        <f t="shared" si="102"/>
        <v>742.45050000000003</v>
      </c>
      <c r="AB1316" s="26"/>
      <c r="AC1316" s="26">
        <f t="shared" si="104"/>
        <v>696.59725000000003</v>
      </c>
      <c r="AD1316" s="10">
        <f t="shared" si="105"/>
        <v>0.93717200188405148</v>
      </c>
      <c r="AE1316" s="11">
        <f t="shared" si="103"/>
        <v>0.19020473830653462</v>
      </c>
      <c r="AF1316" s="3"/>
    </row>
    <row r="1317" spans="1:33" x14ac:dyDescent="0.2">
      <c r="A1317" s="6" t="s">
        <v>8806</v>
      </c>
      <c r="C1317" s="1">
        <f t="shared" si="101"/>
        <v>1446</v>
      </c>
      <c r="D1317" s="7">
        <v>-280860</v>
      </c>
      <c r="E1317" t="s">
        <v>74</v>
      </c>
      <c r="F1317" s="1">
        <v>707044</v>
      </c>
      <c r="G1317" s="1">
        <v>705599</v>
      </c>
      <c r="H1317" t="s">
        <v>37</v>
      </c>
      <c r="I1317" t="s">
        <v>8807</v>
      </c>
      <c r="J1317" s="8"/>
      <c r="K1317" t="s">
        <v>8808</v>
      </c>
      <c r="M1317" t="s">
        <v>4139</v>
      </c>
      <c r="N1317" t="s">
        <v>4139</v>
      </c>
      <c r="O1317" s="6" t="s">
        <v>4140</v>
      </c>
      <c r="P1317" s="6" t="s">
        <v>4139</v>
      </c>
      <c r="Q1317" s="6" t="s">
        <v>4138</v>
      </c>
      <c r="R1317" s="9" t="s">
        <v>4141</v>
      </c>
      <c r="S1317" s="8" t="s">
        <v>44</v>
      </c>
      <c r="U1317" s="8"/>
      <c r="V1317" s="26">
        <v>494</v>
      </c>
      <c r="W1317" s="26">
        <v>470</v>
      </c>
      <c r="X1317" s="26">
        <v>288</v>
      </c>
      <c r="Y1317" s="26">
        <v>410</v>
      </c>
      <c r="Z1317" s="26">
        <f t="shared" si="102"/>
        <v>407.98400000000004</v>
      </c>
      <c r="AA1317" s="26">
        <f t="shared" si="102"/>
        <v>476.05500000000001</v>
      </c>
      <c r="AB1317" s="26"/>
      <c r="AC1317" s="26">
        <f t="shared" si="104"/>
        <v>442.01949999999999</v>
      </c>
      <c r="AD1317" s="10">
        <f t="shared" si="105"/>
        <v>0.93709698346500969</v>
      </c>
      <c r="AE1317" s="11">
        <f t="shared" si="103"/>
        <v>0.22261568704841661</v>
      </c>
      <c r="AF1317" s="3"/>
      <c r="AG1317" s="2">
        <v>0</v>
      </c>
    </row>
    <row r="1318" spans="1:33" x14ac:dyDescent="0.2">
      <c r="A1318" s="6" t="s">
        <v>8809</v>
      </c>
      <c r="C1318" s="1">
        <f t="shared" si="101"/>
        <v>741</v>
      </c>
      <c r="D1318" s="7">
        <v>641533</v>
      </c>
      <c r="E1318" t="s">
        <v>141</v>
      </c>
      <c r="F1318" s="1">
        <v>899623</v>
      </c>
      <c r="G1318" s="1">
        <v>898883</v>
      </c>
      <c r="H1318" t="s">
        <v>37</v>
      </c>
      <c r="I1318" t="s">
        <v>8810</v>
      </c>
      <c r="J1318" s="8"/>
      <c r="K1318" t="s">
        <v>8811</v>
      </c>
      <c r="L1318" t="s">
        <v>8812</v>
      </c>
      <c r="M1318" t="s">
        <v>8813</v>
      </c>
      <c r="N1318" t="s">
        <v>8813</v>
      </c>
      <c r="O1318" s="6" t="s">
        <v>8814</v>
      </c>
      <c r="P1318" s="6" t="s">
        <v>8813</v>
      </c>
      <c r="Q1318" s="6" t="s">
        <v>8812</v>
      </c>
      <c r="R1318" s="9" t="s">
        <v>8815</v>
      </c>
      <c r="S1318" s="8" t="s">
        <v>55</v>
      </c>
      <c r="U1318" s="8"/>
      <c r="V1318" s="26">
        <v>163</v>
      </c>
      <c r="W1318" s="26">
        <v>188</v>
      </c>
      <c r="X1318" s="26">
        <v>93</v>
      </c>
      <c r="Y1318" s="26">
        <v>129</v>
      </c>
      <c r="Z1318" s="26">
        <f t="shared" si="102"/>
        <v>134.16149999999999</v>
      </c>
      <c r="AA1318" s="26">
        <f t="shared" si="102"/>
        <v>170.52949999999998</v>
      </c>
      <c r="AB1318" s="26"/>
      <c r="AC1318" s="26">
        <f t="shared" si="104"/>
        <v>152.34549999999999</v>
      </c>
      <c r="AD1318" s="10">
        <f t="shared" si="105"/>
        <v>0.93387013447175837</v>
      </c>
      <c r="AE1318" s="11">
        <f t="shared" si="103"/>
        <v>0.3460506092791153</v>
      </c>
      <c r="AF1318" s="3"/>
      <c r="AG1318" s="2">
        <v>0</v>
      </c>
    </row>
    <row r="1319" spans="1:33" x14ac:dyDescent="0.2">
      <c r="A1319" s="6" t="s">
        <v>8816</v>
      </c>
      <c r="C1319" s="1">
        <f t="shared" si="101"/>
        <v>825</v>
      </c>
      <c r="D1319" s="7">
        <v>-5640</v>
      </c>
      <c r="E1319" t="s">
        <v>36</v>
      </c>
      <c r="F1319" s="1">
        <v>416100</v>
      </c>
      <c r="G1319" s="1">
        <v>416924</v>
      </c>
      <c r="H1319" t="s">
        <v>49</v>
      </c>
      <c r="I1319" t="s">
        <v>8817</v>
      </c>
      <c r="J1319" s="8"/>
      <c r="K1319" t="s">
        <v>8818</v>
      </c>
      <c r="L1319" t="s">
        <v>8819</v>
      </c>
      <c r="M1319" t="s">
        <v>8820</v>
      </c>
      <c r="N1319" t="s">
        <v>8820</v>
      </c>
      <c r="O1319" s="6" t="s">
        <v>8821</v>
      </c>
      <c r="P1319" s="6" t="s">
        <v>8820</v>
      </c>
      <c r="Q1319" s="6" t="s">
        <v>8819</v>
      </c>
      <c r="R1319" s="9" t="s">
        <v>8822</v>
      </c>
      <c r="S1319" s="8" t="s">
        <v>55</v>
      </c>
      <c r="U1319" s="8"/>
      <c r="V1319" s="26">
        <v>116</v>
      </c>
      <c r="W1319" s="26">
        <v>149</v>
      </c>
      <c r="X1319" s="26">
        <v>123</v>
      </c>
      <c r="Y1319" s="26">
        <v>149</v>
      </c>
      <c r="Z1319" s="26">
        <f t="shared" si="102"/>
        <v>127.3265</v>
      </c>
      <c r="AA1319" s="26">
        <f t="shared" si="102"/>
        <v>162.73950000000002</v>
      </c>
      <c r="AB1319" s="26"/>
      <c r="AC1319" s="26">
        <f t="shared" si="104"/>
        <v>145.03300000000002</v>
      </c>
      <c r="AD1319" s="10">
        <f t="shared" si="105"/>
        <v>0.93381115530395697</v>
      </c>
      <c r="AE1319" s="11">
        <f t="shared" si="103"/>
        <v>0.35403174994258357</v>
      </c>
      <c r="AF1319" s="3"/>
    </row>
    <row r="1320" spans="1:33" x14ac:dyDescent="0.2">
      <c r="A1320" s="6" t="s">
        <v>8823</v>
      </c>
      <c r="C1320" s="1">
        <f t="shared" si="101"/>
        <v>450</v>
      </c>
      <c r="D1320" s="7">
        <v>701104</v>
      </c>
      <c r="E1320" t="s">
        <v>328</v>
      </c>
      <c r="F1320" s="1">
        <v>761662</v>
      </c>
      <c r="G1320" s="1">
        <v>762111</v>
      </c>
      <c r="H1320" t="s">
        <v>49</v>
      </c>
      <c r="I1320" t="s">
        <v>8824</v>
      </c>
      <c r="J1320" s="8"/>
      <c r="K1320" t="s">
        <v>8825</v>
      </c>
      <c r="L1320" t="s">
        <v>8826</v>
      </c>
      <c r="M1320" t="s">
        <v>8827</v>
      </c>
      <c r="N1320" t="s">
        <v>8827</v>
      </c>
      <c r="O1320" s="6" t="s">
        <v>8828</v>
      </c>
      <c r="P1320" s="6" t="s">
        <v>8827</v>
      </c>
      <c r="Q1320" s="6" t="s">
        <v>8826</v>
      </c>
      <c r="R1320" s="9" t="s">
        <v>8829</v>
      </c>
      <c r="S1320" s="8" t="s">
        <v>55</v>
      </c>
      <c r="U1320" s="8"/>
      <c r="V1320" s="26">
        <v>39</v>
      </c>
      <c r="W1320" s="26">
        <v>98</v>
      </c>
      <c r="X1320" s="26">
        <v>34</v>
      </c>
      <c r="Y1320" s="26">
        <v>17</v>
      </c>
      <c r="Z1320" s="26">
        <f t="shared" si="102"/>
        <v>39.387</v>
      </c>
      <c r="AA1320" s="26">
        <f t="shared" si="102"/>
        <v>59.953499999999998</v>
      </c>
      <c r="AB1320" s="26"/>
      <c r="AC1320" s="26">
        <f t="shared" si="104"/>
        <v>49.670249999999996</v>
      </c>
      <c r="AD1320" s="10">
        <f t="shared" si="105"/>
        <v>0.93219907426860438</v>
      </c>
      <c r="AE1320" s="11">
        <f t="shared" si="103"/>
        <v>0.606124443577581</v>
      </c>
      <c r="AF1320" s="3"/>
    </row>
    <row r="1321" spans="1:33" x14ac:dyDescent="0.2">
      <c r="A1321" s="6" t="s">
        <v>8830</v>
      </c>
      <c r="C1321" s="1">
        <f t="shared" si="101"/>
        <v>5745</v>
      </c>
      <c r="D1321" s="7">
        <v>225174</v>
      </c>
      <c r="E1321" t="s">
        <v>48</v>
      </c>
      <c r="F1321" s="1">
        <v>439679</v>
      </c>
      <c r="G1321" s="1">
        <v>445423</v>
      </c>
      <c r="H1321" t="s">
        <v>49</v>
      </c>
      <c r="I1321" t="s">
        <v>8831</v>
      </c>
      <c r="J1321" s="8"/>
      <c r="K1321" t="s">
        <v>8832</v>
      </c>
      <c r="L1321" t="s">
        <v>8833</v>
      </c>
      <c r="M1321" t="s">
        <v>8834</v>
      </c>
      <c r="N1321" t="s">
        <v>8834</v>
      </c>
      <c r="O1321" s="6" t="s">
        <v>8835</v>
      </c>
      <c r="P1321" s="6" t="s">
        <v>8834</v>
      </c>
      <c r="Q1321" s="6" t="s">
        <v>55</v>
      </c>
      <c r="R1321" s="9" t="s">
        <v>8836</v>
      </c>
      <c r="S1321" s="8" t="s">
        <v>55</v>
      </c>
      <c r="U1321" s="8"/>
      <c r="V1321" s="26">
        <v>366</v>
      </c>
      <c r="W1321" s="26">
        <v>430</v>
      </c>
      <c r="X1321" s="26">
        <v>333</v>
      </c>
      <c r="Y1321" s="26">
        <v>370</v>
      </c>
      <c r="Z1321" s="26">
        <f t="shared" si="102"/>
        <v>368.98149999999998</v>
      </c>
      <c r="AA1321" s="26">
        <f t="shared" si="102"/>
        <v>432.63499999999999</v>
      </c>
      <c r="AB1321" s="26"/>
      <c r="AC1321" s="26">
        <f t="shared" si="104"/>
        <v>400.80824999999999</v>
      </c>
      <c r="AD1321" s="10">
        <f t="shared" si="105"/>
        <v>0.93184315544123919</v>
      </c>
      <c r="AE1321" s="11">
        <f t="shared" si="103"/>
        <v>0.22960189924481755</v>
      </c>
      <c r="AF1321" s="3"/>
    </row>
    <row r="1322" spans="1:33" x14ac:dyDescent="0.2">
      <c r="A1322" s="6" t="s">
        <v>8837</v>
      </c>
      <c r="B1322" t="s">
        <v>8838</v>
      </c>
      <c r="C1322" s="1">
        <f t="shared" si="101"/>
        <v>2535</v>
      </c>
      <c r="D1322" s="7">
        <v>543292</v>
      </c>
      <c r="E1322" t="s">
        <v>89</v>
      </c>
      <c r="F1322" s="1">
        <v>770804</v>
      </c>
      <c r="G1322" s="1">
        <v>768270</v>
      </c>
      <c r="H1322" t="s">
        <v>37</v>
      </c>
      <c r="I1322" t="s">
        <v>8839</v>
      </c>
      <c r="J1322" s="8"/>
      <c r="K1322" t="s">
        <v>8840</v>
      </c>
      <c r="L1322" t="s">
        <v>8841</v>
      </c>
      <c r="M1322" t="s">
        <v>41</v>
      </c>
      <c r="N1322" t="s">
        <v>8842</v>
      </c>
      <c r="O1322" s="6" t="s">
        <v>42</v>
      </c>
      <c r="P1322" s="6" t="s">
        <v>8842</v>
      </c>
      <c r="Q1322" s="6" t="s">
        <v>8841</v>
      </c>
      <c r="R1322" s="9" t="s">
        <v>8843</v>
      </c>
      <c r="S1322" s="8" t="s">
        <v>44</v>
      </c>
      <c r="U1322" s="8"/>
      <c r="V1322" s="26">
        <v>370</v>
      </c>
      <c r="W1322" s="26">
        <v>435</v>
      </c>
      <c r="X1322" s="26">
        <v>302</v>
      </c>
      <c r="Y1322" s="26">
        <v>337</v>
      </c>
      <c r="Z1322" s="26">
        <f t="shared" si="102"/>
        <v>353.76099999999997</v>
      </c>
      <c r="AA1322" s="26">
        <f t="shared" si="102"/>
        <v>415.81349999999998</v>
      </c>
      <c r="AB1322" s="26"/>
      <c r="AC1322" s="26">
        <f t="shared" si="104"/>
        <v>384.78724999999997</v>
      </c>
      <c r="AD1322" s="10">
        <f t="shared" si="105"/>
        <v>0.93174109482736023</v>
      </c>
      <c r="AE1322" s="11">
        <f t="shared" si="103"/>
        <v>0.23316158974838175</v>
      </c>
      <c r="AF1322" s="3"/>
      <c r="AG1322" s="2">
        <v>0</v>
      </c>
    </row>
    <row r="1323" spans="1:33" x14ac:dyDescent="0.2">
      <c r="A1323" s="6" t="s">
        <v>8844</v>
      </c>
      <c r="C1323" s="1">
        <f t="shared" si="101"/>
        <v>1560</v>
      </c>
      <c r="D1323" s="7">
        <v>259591</v>
      </c>
      <c r="E1323" t="s">
        <v>58</v>
      </c>
      <c r="F1323" s="1">
        <v>337676</v>
      </c>
      <c r="G1323" s="1">
        <v>336117</v>
      </c>
      <c r="H1323" t="s">
        <v>37</v>
      </c>
      <c r="I1323" t="s">
        <v>8845</v>
      </c>
      <c r="J1323" s="8"/>
      <c r="K1323" t="s">
        <v>8846</v>
      </c>
      <c r="L1323" t="s">
        <v>8847</v>
      </c>
      <c r="M1323" t="s">
        <v>8848</v>
      </c>
      <c r="N1323" t="s">
        <v>8848</v>
      </c>
      <c r="O1323" s="6" t="s">
        <v>8849</v>
      </c>
      <c r="P1323" s="6" t="s">
        <v>8848</v>
      </c>
      <c r="Q1323" s="6" t="s">
        <v>8847</v>
      </c>
      <c r="R1323" s="9" t="s">
        <v>8850</v>
      </c>
      <c r="S1323" s="8" t="s">
        <v>55</v>
      </c>
      <c r="U1323" s="8"/>
      <c r="V1323" s="26">
        <v>11679</v>
      </c>
      <c r="W1323" s="26">
        <v>12627</v>
      </c>
      <c r="X1323" s="26">
        <v>9844</v>
      </c>
      <c r="Y1323" s="26">
        <v>10038</v>
      </c>
      <c r="Z1323" s="26">
        <f t="shared" si="102"/>
        <v>11308.842000000001</v>
      </c>
      <c r="AA1323" s="26">
        <f t="shared" si="102"/>
        <v>12191.749</v>
      </c>
      <c r="AB1323" s="26"/>
      <c r="AC1323" s="26">
        <f t="shared" si="104"/>
        <v>11750.2955</v>
      </c>
      <c r="AD1323" s="10">
        <f t="shared" si="105"/>
        <v>0.93137620505567453</v>
      </c>
      <c r="AE1323" s="11">
        <f t="shared" si="103"/>
        <v>0.10845389832374366</v>
      </c>
      <c r="AF1323" s="3"/>
    </row>
    <row r="1324" spans="1:33" x14ac:dyDescent="0.2">
      <c r="A1324" s="6" t="s">
        <v>8851</v>
      </c>
      <c r="C1324" s="1">
        <f t="shared" si="101"/>
        <v>3093</v>
      </c>
      <c r="D1324" s="7">
        <v>-48530</v>
      </c>
      <c r="E1324" t="s">
        <v>676</v>
      </c>
      <c r="F1324" s="1">
        <v>507604</v>
      </c>
      <c r="G1324" s="1">
        <v>504512</v>
      </c>
      <c r="H1324" t="s">
        <v>37</v>
      </c>
      <c r="I1324" t="s">
        <v>8852</v>
      </c>
      <c r="J1324" s="8"/>
      <c r="K1324" t="s">
        <v>8853</v>
      </c>
      <c r="L1324" t="s">
        <v>8854</v>
      </c>
      <c r="M1324" t="s">
        <v>8855</v>
      </c>
      <c r="N1324" t="s">
        <v>8855</v>
      </c>
      <c r="O1324" s="6" t="s">
        <v>8856</v>
      </c>
      <c r="P1324" s="6" t="s">
        <v>8855</v>
      </c>
      <c r="Q1324" s="6" t="s">
        <v>8854</v>
      </c>
      <c r="R1324" s="9" t="s">
        <v>8857</v>
      </c>
      <c r="S1324" s="8" t="s">
        <v>55</v>
      </c>
      <c r="U1324" s="8"/>
      <c r="V1324" s="26">
        <v>2244</v>
      </c>
      <c r="W1324" s="26">
        <v>2443</v>
      </c>
      <c r="X1324" s="26">
        <v>1979</v>
      </c>
      <c r="Y1324" s="26">
        <v>2086</v>
      </c>
      <c r="Z1324" s="26">
        <f t="shared" si="102"/>
        <v>2222.3344999999999</v>
      </c>
      <c r="AA1324" s="26">
        <f t="shared" si="102"/>
        <v>2443.8530000000001</v>
      </c>
      <c r="AB1324" s="26"/>
      <c r="AC1324" s="26">
        <f t="shared" si="104"/>
        <v>2333.09375</v>
      </c>
      <c r="AD1324" s="10">
        <f t="shared" si="105"/>
        <v>0.92972259990314643</v>
      </c>
      <c r="AE1324" s="11">
        <f t="shared" si="103"/>
        <v>0.13708152456558162</v>
      </c>
      <c r="AF1324" s="3"/>
    </row>
    <row r="1325" spans="1:33" x14ac:dyDescent="0.2">
      <c r="A1325" s="6" t="s">
        <v>8858</v>
      </c>
      <c r="C1325" s="1">
        <f t="shared" si="101"/>
        <v>3363</v>
      </c>
      <c r="D1325" s="7">
        <v>438614</v>
      </c>
      <c r="E1325" t="s">
        <v>141</v>
      </c>
      <c r="F1325" s="1">
        <v>698015</v>
      </c>
      <c r="G1325" s="1">
        <v>694653</v>
      </c>
      <c r="H1325" t="s">
        <v>37</v>
      </c>
      <c r="I1325" t="s">
        <v>8859</v>
      </c>
      <c r="J1325" s="8"/>
      <c r="K1325" t="s">
        <v>8860</v>
      </c>
      <c r="L1325" t="s">
        <v>8861</v>
      </c>
      <c r="M1325" t="s">
        <v>8862</v>
      </c>
      <c r="N1325" t="s">
        <v>8862</v>
      </c>
      <c r="O1325" s="6" t="s">
        <v>8863</v>
      </c>
      <c r="P1325" s="6" t="s">
        <v>8862</v>
      </c>
      <c r="Q1325" s="6" t="s">
        <v>8861</v>
      </c>
      <c r="R1325" s="9" t="s">
        <v>8864</v>
      </c>
      <c r="S1325" s="8" t="s">
        <v>55</v>
      </c>
      <c r="U1325" s="8"/>
      <c r="V1325" s="26">
        <v>419</v>
      </c>
      <c r="W1325" s="26">
        <v>531</v>
      </c>
      <c r="X1325" s="26">
        <v>437</v>
      </c>
      <c r="Y1325" s="26">
        <v>442</v>
      </c>
      <c r="Z1325" s="26">
        <f t="shared" si="102"/>
        <v>453.25350000000003</v>
      </c>
      <c r="AA1325" s="26">
        <f t="shared" si="102"/>
        <v>525.29099999999994</v>
      </c>
      <c r="AB1325" s="26"/>
      <c r="AC1325" s="26">
        <f t="shared" si="104"/>
        <v>489.27224999999999</v>
      </c>
      <c r="AD1325" s="10">
        <f t="shared" si="105"/>
        <v>0.92946131506774998</v>
      </c>
      <c r="AE1325" s="11">
        <f t="shared" si="103"/>
        <v>0.2127987060616772</v>
      </c>
      <c r="AF1325" s="3"/>
    </row>
    <row r="1326" spans="1:33" x14ac:dyDescent="0.2">
      <c r="A1326" s="6" t="s">
        <v>8865</v>
      </c>
      <c r="C1326" s="1">
        <f t="shared" si="101"/>
        <v>1095</v>
      </c>
      <c r="D1326" s="7">
        <v>-164030</v>
      </c>
      <c r="E1326" t="s">
        <v>74</v>
      </c>
      <c r="F1326" s="1">
        <v>823699</v>
      </c>
      <c r="G1326" s="1">
        <v>822605</v>
      </c>
      <c r="H1326" t="s">
        <v>37</v>
      </c>
      <c r="I1326" t="s">
        <v>8866</v>
      </c>
      <c r="J1326" s="8"/>
      <c r="K1326" t="s">
        <v>8867</v>
      </c>
      <c r="L1326" t="s">
        <v>8868</v>
      </c>
      <c r="M1326" t="s">
        <v>8869</v>
      </c>
      <c r="N1326" t="s">
        <v>8869</v>
      </c>
      <c r="O1326" s="6" t="s">
        <v>8870</v>
      </c>
      <c r="P1326" s="6" t="s">
        <v>8869</v>
      </c>
      <c r="Q1326" s="6" t="s">
        <v>8868</v>
      </c>
      <c r="R1326" s="9" t="s">
        <v>8871</v>
      </c>
      <c r="S1326" s="8" t="s">
        <v>55</v>
      </c>
      <c r="U1326" s="8"/>
      <c r="V1326" s="26">
        <v>53</v>
      </c>
      <c r="W1326" s="26">
        <v>102</v>
      </c>
      <c r="X1326" s="26">
        <v>65</v>
      </c>
      <c r="Y1326" s="26">
        <v>63</v>
      </c>
      <c r="Z1326" s="26">
        <f t="shared" si="102"/>
        <v>63.607500000000002</v>
      </c>
      <c r="AA1326" s="26">
        <f t="shared" si="102"/>
        <v>88.886499999999998</v>
      </c>
      <c r="AB1326" s="26"/>
      <c r="AC1326" s="26">
        <f t="shared" si="104"/>
        <v>76.247</v>
      </c>
      <c r="AD1326" s="10">
        <f t="shared" si="105"/>
        <v>0.92932878640292738</v>
      </c>
      <c r="AE1326" s="11">
        <f t="shared" si="103"/>
        <v>0.48276743588341164</v>
      </c>
      <c r="AF1326" s="3"/>
    </row>
    <row r="1327" spans="1:33" x14ac:dyDescent="0.2">
      <c r="A1327" s="6" t="s">
        <v>8872</v>
      </c>
      <c r="C1327" s="1">
        <f t="shared" si="101"/>
        <v>799</v>
      </c>
      <c r="D1327" s="7">
        <v>41762</v>
      </c>
      <c r="E1327" t="s">
        <v>328</v>
      </c>
      <c r="F1327" s="1">
        <v>102146</v>
      </c>
      <c r="G1327" s="1">
        <v>102944</v>
      </c>
      <c r="H1327" t="s">
        <v>49</v>
      </c>
      <c r="I1327" t="s">
        <v>8873</v>
      </c>
      <c r="J1327" s="8"/>
      <c r="K1327" t="s">
        <v>8874</v>
      </c>
      <c r="L1327" t="s">
        <v>8875</v>
      </c>
      <c r="M1327" t="s">
        <v>8876</v>
      </c>
      <c r="N1327" t="s">
        <v>8876</v>
      </c>
      <c r="O1327" s="6" t="s">
        <v>8877</v>
      </c>
      <c r="P1327" s="6" t="s">
        <v>8876</v>
      </c>
      <c r="Q1327" s="6" t="s">
        <v>8875</v>
      </c>
      <c r="R1327" s="9" t="s">
        <v>8878</v>
      </c>
      <c r="S1327" s="8" t="s">
        <v>55</v>
      </c>
      <c r="U1327" s="8"/>
      <c r="V1327" s="26">
        <v>42</v>
      </c>
      <c r="W1327" s="26">
        <v>92</v>
      </c>
      <c r="X1327" s="26">
        <v>27</v>
      </c>
      <c r="Y1327" s="26">
        <v>17</v>
      </c>
      <c r="Z1327" s="26">
        <f t="shared" si="102"/>
        <v>36.9985</v>
      </c>
      <c r="AA1327" s="26">
        <f t="shared" si="102"/>
        <v>56.953499999999998</v>
      </c>
      <c r="AB1327" s="26"/>
      <c r="AC1327" s="26">
        <f t="shared" si="104"/>
        <v>46.975999999999999</v>
      </c>
      <c r="AD1327" s="10">
        <f t="shared" si="105"/>
        <v>0.92886937128445979</v>
      </c>
      <c r="AE1327" s="11">
        <f t="shared" si="103"/>
        <v>0.62231772160306842</v>
      </c>
      <c r="AF1327" s="3"/>
    </row>
    <row r="1328" spans="1:33" x14ac:dyDescent="0.2">
      <c r="A1328" s="6" t="s">
        <v>8879</v>
      </c>
      <c r="B1328" t="s">
        <v>8880</v>
      </c>
      <c r="C1328" s="1">
        <f t="shared" si="101"/>
        <v>1953</v>
      </c>
      <c r="D1328" s="7">
        <v>-919155</v>
      </c>
      <c r="E1328" t="s">
        <v>98</v>
      </c>
      <c r="F1328" s="1">
        <v>34932</v>
      </c>
      <c r="G1328" s="1">
        <v>36884</v>
      </c>
      <c r="H1328" t="s">
        <v>49</v>
      </c>
      <c r="I1328" t="s">
        <v>8881</v>
      </c>
      <c r="J1328" s="8"/>
      <c r="K1328" t="s">
        <v>8882</v>
      </c>
      <c r="L1328" t="s">
        <v>8880</v>
      </c>
      <c r="M1328" t="s">
        <v>8883</v>
      </c>
      <c r="N1328" t="s">
        <v>8883</v>
      </c>
      <c r="O1328" s="6" t="s">
        <v>8884</v>
      </c>
      <c r="P1328" s="6" t="s">
        <v>8883</v>
      </c>
      <c r="Q1328" s="6" t="s">
        <v>8880</v>
      </c>
      <c r="R1328" s="9" t="s">
        <v>8885</v>
      </c>
      <c r="S1328" s="8" t="s">
        <v>55</v>
      </c>
      <c r="U1328" s="8"/>
      <c r="V1328" s="26">
        <v>293</v>
      </c>
      <c r="W1328" s="26">
        <v>385</v>
      </c>
      <c r="X1328" s="26">
        <v>198</v>
      </c>
      <c r="Y1328" s="26">
        <v>197</v>
      </c>
      <c r="Z1328" s="26">
        <f t="shared" si="102"/>
        <v>257.48900000000003</v>
      </c>
      <c r="AA1328" s="26">
        <f t="shared" si="102"/>
        <v>308.84350000000001</v>
      </c>
      <c r="AB1328" s="26"/>
      <c r="AC1328" s="26">
        <f t="shared" si="104"/>
        <v>283.16624999999999</v>
      </c>
      <c r="AD1328" s="10">
        <f t="shared" si="105"/>
        <v>0.92849535791891735</v>
      </c>
      <c r="AE1328" s="11">
        <f t="shared" si="103"/>
        <v>0.26236516639031982</v>
      </c>
      <c r="AF1328" s="3"/>
    </row>
    <row r="1329" spans="1:33" x14ac:dyDescent="0.2">
      <c r="A1329" s="6" t="s">
        <v>8886</v>
      </c>
      <c r="C1329" s="1">
        <f t="shared" si="101"/>
        <v>2973</v>
      </c>
      <c r="D1329" s="7">
        <v>-180017</v>
      </c>
      <c r="E1329" t="s">
        <v>36</v>
      </c>
      <c r="F1329" s="1">
        <v>240649</v>
      </c>
      <c r="G1329" s="1">
        <v>243621</v>
      </c>
      <c r="H1329" t="s">
        <v>49</v>
      </c>
      <c r="I1329" t="s">
        <v>8887</v>
      </c>
      <c r="J1329" s="8"/>
      <c r="K1329" t="s">
        <v>8888</v>
      </c>
      <c r="L1329" t="s">
        <v>8889</v>
      </c>
      <c r="M1329" t="s">
        <v>8890</v>
      </c>
      <c r="N1329" t="s">
        <v>8890</v>
      </c>
      <c r="O1329" s="6" t="s">
        <v>8891</v>
      </c>
      <c r="P1329" s="6" t="s">
        <v>8890</v>
      </c>
      <c r="Q1329" s="6" t="s">
        <v>8889</v>
      </c>
      <c r="R1329" s="9" t="s">
        <v>8892</v>
      </c>
      <c r="S1329" s="8" t="s">
        <v>55</v>
      </c>
      <c r="U1329" s="8"/>
      <c r="V1329" s="26">
        <v>447</v>
      </c>
      <c r="W1329" s="26">
        <v>540</v>
      </c>
      <c r="X1329" s="26">
        <v>404</v>
      </c>
      <c r="Y1329" s="26">
        <v>426</v>
      </c>
      <c r="Z1329" s="26">
        <f t="shared" si="102"/>
        <v>448.92200000000003</v>
      </c>
      <c r="AA1329" s="26">
        <f t="shared" si="102"/>
        <v>520.423</v>
      </c>
      <c r="AB1329" s="26"/>
      <c r="AC1329" s="26">
        <f t="shared" si="104"/>
        <v>484.67250000000001</v>
      </c>
      <c r="AD1329" s="10">
        <f t="shared" si="105"/>
        <v>0.92814840067705506</v>
      </c>
      <c r="AE1329" s="11">
        <f t="shared" si="103"/>
        <v>0.21321992399813341</v>
      </c>
      <c r="AF1329" s="3"/>
    </row>
    <row r="1330" spans="1:33" x14ac:dyDescent="0.2">
      <c r="A1330" s="6" t="s">
        <v>8893</v>
      </c>
      <c r="B1330" t="s">
        <v>8894</v>
      </c>
      <c r="C1330" s="1">
        <f t="shared" si="101"/>
        <v>606</v>
      </c>
      <c r="D1330" s="7">
        <v>711681</v>
      </c>
      <c r="E1330" t="s">
        <v>141</v>
      </c>
      <c r="F1330" s="1">
        <v>969098</v>
      </c>
      <c r="G1330" s="1">
        <v>969703</v>
      </c>
      <c r="H1330" t="s">
        <v>49</v>
      </c>
      <c r="I1330" t="s">
        <v>8895</v>
      </c>
      <c r="J1330" s="8"/>
      <c r="K1330" t="s">
        <v>8896</v>
      </c>
      <c r="L1330" t="s">
        <v>8894</v>
      </c>
      <c r="M1330" t="s">
        <v>8897</v>
      </c>
      <c r="N1330" t="s">
        <v>8897</v>
      </c>
      <c r="O1330" s="6" t="s">
        <v>8898</v>
      </c>
      <c r="P1330" s="6" t="s">
        <v>8897</v>
      </c>
      <c r="Q1330" s="6" t="s">
        <v>8894</v>
      </c>
      <c r="R1330" s="9" t="s">
        <v>8899</v>
      </c>
      <c r="S1330" s="8" t="s">
        <v>55</v>
      </c>
      <c r="U1330" s="8"/>
      <c r="V1330" s="26">
        <v>2677</v>
      </c>
      <c r="W1330" s="26">
        <v>3026</v>
      </c>
      <c r="X1330" s="26">
        <v>2364</v>
      </c>
      <c r="Y1330" s="26">
        <v>2379</v>
      </c>
      <c r="Z1330" s="26">
        <f t="shared" si="102"/>
        <v>2652.7020000000002</v>
      </c>
      <c r="AA1330" s="26">
        <f t="shared" si="102"/>
        <v>2906.9045000000001</v>
      </c>
      <c r="AB1330" s="26"/>
      <c r="AC1330" s="26">
        <f t="shared" si="104"/>
        <v>2779.8032499999999</v>
      </c>
      <c r="AD1330" s="10">
        <f t="shared" si="105"/>
        <v>0.92732062499135859</v>
      </c>
      <c r="AE1330" s="11">
        <f t="shared" si="103"/>
        <v>0.13202106087836896</v>
      </c>
      <c r="AF1330" s="3"/>
      <c r="AG1330" s="2">
        <v>0</v>
      </c>
    </row>
    <row r="1331" spans="1:33" x14ac:dyDescent="0.2">
      <c r="A1331" s="6" t="s">
        <v>8900</v>
      </c>
      <c r="C1331" s="1">
        <f t="shared" si="101"/>
        <v>1077</v>
      </c>
      <c r="D1331" s="7">
        <v>531585</v>
      </c>
      <c r="E1331" t="s">
        <v>141</v>
      </c>
      <c r="F1331" s="1">
        <v>789843</v>
      </c>
      <c r="G1331" s="1">
        <v>788767</v>
      </c>
      <c r="H1331" t="s">
        <v>37</v>
      </c>
      <c r="I1331" t="s">
        <v>8901</v>
      </c>
      <c r="J1331" s="8"/>
      <c r="K1331" t="s">
        <v>8902</v>
      </c>
      <c r="N1331" t="s">
        <v>8146</v>
      </c>
      <c r="O1331" s="6" t="s">
        <v>8147</v>
      </c>
      <c r="P1331" s="6" t="s">
        <v>8146</v>
      </c>
      <c r="Q1331" s="6" t="s">
        <v>8145</v>
      </c>
      <c r="R1331" s="9" t="s">
        <v>8148</v>
      </c>
      <c r="S1331" s="8" t="s">
        <v>44</v>
      </c>
      <c r="U1331" s="8"/>
      <c r="V1331" s="26">
        <v>37</v>
      </c>
      <c r="W1331" s="26">
        <v>60</v>
      </c>
      <c r="X1331" s="26">
        <v>11</v>
      </c>
      <c r="Y1331" s="26">
        <v>20</v>
      </c>
      <c r="Z1331" s="26">
        <f t="shared" si="102"/>
        <v>25.610500000000002</v>
      </c>
      <c r="AA1331" s="26">
        <f t="shared" si="102"/>
        <v>42.71</v>
      </c>
      <c r="AB1331" s="26"/>
      <c r="AC1331" s="26">
        <f t="shared" si="104"/>
        <v>34.160250000000005</v>
      </c>
      <c r="AD1331" s="10">
        <f t="shared" si="105"/>
        <v>0.92547916359284232</v>
      </c>
      <c r="AE1331" s="11">
        <f t="shared" si="103"/>
        <v>0.73783847868470143</v>
      </c>
      <c r="AF1331" s="3"/>
    </row>
    <row r="1332" spans="1:33" x14ac:dyDescent="0.2">
      <c r="A1332" s="6" t="s">
        <v>8903</v>
      </c>
      <c r="C1332" s="1">
        <f t="shared" si="101"/>
        <v>825</v>
      </c>
      <c r="D1332" s="7">
        <v>-507395</v>
      </c>
      <c r="E1332" t="s">
        <v>98</v>
      </c>
      <c r="F1332" s="1">
        <v>448080</v>
      </c>
      <c r="G1332" s="1">
        <v>447256</v>
      </c>
      <c r="H1332" t="s">
        <v>37</v>
      </c>
      <c r="I1332" t="s">
        <v>8904</v>
      </c>
      <c r="J1332" s="8"/>
      <c r="K1332" t="s">
        <v>8905</v>
      </c>
      <c r="M1332" t="s">
        <v>8906</v>
      </c>
      <c r="N1332" t="s">
        <v>8906</v>
      </c>
      <c r="O1332" s="6" t="s">
        <v>8907</v>
      </c>
      <c r="P1332" s="6" t="s">
        <v>8906</v>
      </c>
      <c r="Q1332" s="6" t="s">
        <v>8908</v>
      </c>
      <c r="R1332" s="9" t="s">
        <v>8909</v>
      </c>
      <c r="S1332" s="8" t="s">
        <v>55</v>
      </c>
      <c r="U1332" s="8"/>
      <c r="V1332" s="26">
        <v>0</v>
      </c>
      <c r="W1332" s="26">
        <v>11</v>
      </c>
      <c r="X1332" s="26">
        <v>0</v>
      </c>
      <c r="Y1332" s="26">
        <v>0</v>
      </c>
      <c r="Z1332" s="26">
        <f t="shared" si="102"/>
        <v>1</v>
      </c>
      <c r="AA1332" s="26">
        <f t="shared" si="102"/>
        <v>6.5</v>
      </c>
      <c r="AB1332" s="26"/>
      <c r="AC1332" s="26">
        <f t="shared" si="104"/>
        <v>3.75</v>
      </c>
      <c r="AD1332" s="10">
        <f t="shared" si="105"/>
        <v>0.92544447859149315</v>
      </c>
      <c r="AE1332" s="11">
        <f t="shared" si="103"/>
        <v>2.7004397181410922</v>
      </c>
      <c r="AF1332" s="3"/>
    </row>
    <row r="1333" spans="1:33" x14ac:dyDescent="0.2">
      <c r="A1333" s="6" t="s">
        <v>8910</v>
      </c>
      <c r="C1333" s="1">
        <f t="shared" si="101"/>
        <v>3444</v>
      </c>
      <c r="D1333" s="7">
        <v>-807356</v>
      </c>
      <c r="E1333" t="s">
        <v>74</v>
      </c>
      <c r="F1333" s="1">
        <v>178104</v>
      </c>
      <c r="G1333" s="1">
        <v>181547</v>
      </c>
      <c r="H1333" t="s">
        <v>49</v>
      </c>
      <c r="I1333" t="s">
        <v>8911</v>
      </c>
      <c r="J1333" s="8"/>
      <c r="K1333" t="s">
        <v>8912</v>
      </c>
      <c r="M1333" t="s">
        <v>8913</v>
      </c>
      <c r="N1333" t="s">
        <v>8913</v>
      </c>
      <c r="O1333" s="6" t="s">
        <v>8914</v>
      </c>
      <c r="P1333" s="6" t="s">
        <v>8913</v>
      </c>
      <c r="Q1333" s="6" t="s">
        <v>8915</v>
      </c>
      <c r="R1333" s="9" t="s">
        <v>8916</v>
      </c>
      <c r="S1333" s="8" t="s">
        <v>55</v>
      </c>
      <c r="U1333" s="8"/>
      <c r="V1333" s="26">
        <v>296</v>
      </c>
      <c r="W1333" s="26">
        <v>363</v>
      </c>
      <c r="X1333" s="26">
        <v>266</v>
      </c>
      <c r="Y1333" s="26">
        <v>290</v>
      </c>
      <c r="Z1333" s="26">
        <f t="shared" si="102"/>
        <v>296.76300000000003</v>
      </c>
      <c r="AA1333" s="26">
        <f t="shared" si="102"/>
        <v>352.29500000000002</v>
      </c>
      <c r="AB1333" s="26"/>
      <c r="AC1333" s="26">
        <f t="shared" si="104"/>
        <v>324.529</v>
      </c>
      <c r="AD1333" s="10">
        <f t="shared" si="105"/>
        <v>0.92540145337264967</v>
      </c>
      <c r="AE1333" s="11">
        <f t="shared" si="103"/>
        <v>0.24747276936036547</v>
      </c>
      <c r="AF1333" s="3"/>
    </row>
    <row r="1334" spans="1:33" x14ac:dyDescent="0.2">
      <c r="A1334" s="6" t="s">
        <v>8917</v>
      </c>
      <c r="B1334" t="s">
        <v>8918</v>
      </c>
      <c r="C1334" s="1">
        <f t="shared" si="101"/>
        <v>1743</v>
      </c>
      <c r="D1334" s="7">
        <v>737569</v>
      </c>
      <c r="E1334" t="s">
        <v>328</v>
      </c>
      <c r="F1334" s="1">
        <v>799223</v>
      </c>
      <c r="G1334" s="1">
        <v>797481</v>
      </c>
      <c r="H1334" t="s">
        <v>37</v>
      </c>
      <c r="I1334" t="s">
        <v>8919</v>
      </c>
      <c r="J1334" s="8"/>
      <c r="K1334" t="s">
        <v>8920</v>
      </c>
      <c r="L1334" t="s">
        <v>8918</v>
      </c>
      <c r="M1334" t="s">
        <v>8921</v>
      </c>
      <c r="N1334" t="s">
        <v>8921</v>
      </c>
      <c r="O1334" s="6" t="s">
        <v>8922</v>
      </c>
      <c r="P1334" s="6" t="s">
        <v>8921</v>
      </c>
      <c r="Q1334" s="6" t="s">
        <v>8918</v>
      </c>
      <c r="R1334" s="9" t="s">
        <v>8923</v>
      </c>
      <c r="S1334" s="8" t="s">
        <v>55</v>
      </c>
      <c r="U1334" s="8"/>
      <c r="V1334" s="26">
        <v>197</v>
      </c>
      <c r="W1334" s="26">
        <v>222</v>
      </c>
      <c r="X1334" s="26">
        <v>225</v>
      </c>
      <c r="Y1334" s="26">
        <v>273</v>
      </c>
      <c r="Z1334" s="26">
        <f t="shared" si="102"/>
        <v>224.48750000000001</v>
      </c>
      <c r="AA1334" s="26">
        <f t="shared" si="102"/>
        <v>271.8415</v>
      </c>
      <c r="AB1334" s="26"/>
      <c r="AC1334" s="26">
        <f t="shared" si="104"/>
        <v>248.1645</v>
      </c>
      <c r="AD1334" s="10">
        <f t="shared" si="105"/>
        <v>0.92498091886416878</v>
      </c>
      <c r="AE1334" s="11">
        <f t="shared" si="103"/>
        <v>0.27613060383605903</v>
      </c>
      <c r="AF1334" s="3"/>
    </row>
    <row r="1335" spans="1:33" x14ac:dyDescent="0.2">
      <c r="A1335" s="6" t="s">
        <v>8924</v>
      </c>
      <c r="C1335" s="1">
        <f t="shared" si="101"/>
        <v>2037</v>
      </c>
      <c r="D1335" s="7">
        <v>589281</v>
      </c>
      <c r="E1335" t="s">
        <v>89</v>
      </c>
      <c r="F1335" s="1">
        <v>816544</v>
      </c>
      <c r="G1335" s="1">
        <v>814508</v>
      </c>
      <c r="H1335" t="s">
        <v>37</v>
      </c>
      <c r="I1335" t="s">
        <v>8925</v>
      </c>
      <c r="J1335" s="8"/>
      <c r="K1335" t="s">
        <v>8926</v>
      </c>
      <c r="L1335" t="s">
        <v>8927</v>
      </c>
      <c r="M1335" t="s">
        <v>8928</v>
      </c>
      <c r="N1335" t="s">
        <v>8928</v>
      </c>
      <c r="O1335" s="6" t="s">
        <v>8929</v>
      </c>
      <c r="P1335" s="6" t="s">
        <v>8928</v>
      </c>
      <c r="Q1335" s="6" t="s">
        <v>55</v>
      </c>
      <c r="R1335" s="9" t="s">
        <v>8930</v>
      </c>
      <c r="S1335" s="8" t="s">
        <v>55</v>
      </c>
      <c r="U1335" s="8"/>
      <c r="V1335" s="26">
        <v>112</v>
      </c>
      <c r="W1335" s="26">
        <v>147</v>
      </c>
      <c r="X1335" s="26">
        <v>86</v>
      </c>
      <c r="Y1335" s="26">
        <v>106</v>
      </c>
      <c r="Z1335" s="26">
        <f t="shared" si="102"/>
        <v>104.773</v>
      </c>
      <c r="AA1335" s="26">
        <f t="shared" si="102"/>
        <v>136.56299999999999</v>
      </c>
      <c r="AB1335" s="26"/>
      <c r="AC1335" s="26">
        <f t="shared" si="104"/>
        <v>120.66799999999999</v>
      </c>
      <c r="AD1335" s="10">
        <f t="shared" si="105"/>
        <v>0.92424245038451969</v>
      </c>
      <c r="AE1335" s="11">
        <f t="shared" si="103"/>
        <v>0.38229967449402197</v>
      </c>
      <c r="AF1335" s="3"/>
    </row>
    <row r="1336" spans="1:33" x14ac:dyDescent="0.2">
      <c r="A1336" s="6" t="s">
        <v>8931</v>
      </c>
      <c r="C1336" s="1">
        <f t="shared" si="101"/>
        <v>4251</v>
      </c>
      <c r="D1336" s="7">
        <v>99388</v>
      </c>
      <c r="E1336" t="s">
        <v>74</v>
      </c>
      <c r="F1336" s="1">
        <v>1084445</v>
      </c>
      <c r="G1336" s="1">
        <v>1088695</v>
      </c>
      <c r="H1336" t="s">
        <v>49</v>
      </c>
      <c r="I1336" t="s">
        <v>8932</v>
      </c>
      <c r="J1336" s="8"/>
      <c r="K1336" t="s">
        <v>8933</v>
      </c>
      <c r="O1336" s="6"/>
      <c r="P1336" s="6"/>
      <c r="Q1336" s="6"/>
      <c r="R1336" s="9" t="e">
        <v>#N/A</v>
      </c>
      <c r="S1336" s="8"/>
      <c r="U1336" s="8"/>
      <c r="V1336" s="26">
        <v>12726</v>
      </c>
      <c r="W1336" s="26">
        <v>13121</v>
      </c>
      <c r="X1336" s="26">
        <v>11910</v>
      </c>
      <c r="Y1336" s="26">
        <v>12655</v>
      </c>
      <c r="Z1336" s="26">
        <f t="shared" si="102"/>
        <v>12980.005000000001</v>
      </c>
      <c r="AA1336" s="26">
        <f t="shared" si="102"/>
        <v>13971.002500000001</v>
      </c>
      <c r="AB1336" s="26"/>
      <c r="AC1336" s="26">
        <f t="shared" si="104"/>
        <v>13475.50375</v>
      </c>
      <c r="AD1336" s="10">
        <f t="shared" si="105"/>
        <v>0.92301001817854311</v>
      </c>
      <c r="AE1336" s="11">
        <f t="shared" si="103"/>
        <v>0.10614460707625016</v>
      </c>
      <c r="AF1336" s="3"/>
    </row>
    <row r="1337" spans="1:33" x14ac:dyDescent="0.2">
      <c r="A1337" s="6" t="s">
        <v>8934</v>
      </c>
      <c r="B1337" t="s">
        <v>8935</v>
      </c>
      <c r="C1337" s="1">
        <f t="shared" si="101"/>
        <v>1797</v>
      </c>
      <c r="D1337" s="7">
        <v>-907192</v>
      </c>
      <c r="E1337" t="s">
        <v>66</v>
      </c>
      <c r="F1337" s="1">
        <v>143315</v>
      </c>
      <c r="G1337" s="1">
        <v>141519</v>
      </c>
      <c r="H1337" t="s">
        <v>37</v>
      </c>
      <c r="I1337" t="s">
        <v>8936</v>
      </c>
      <c r="J1337" s="8"/>
      <c r="K1337" t="s">
        <v>8937</v>
      </c>
      <c r="N1337" t="s">
        <v>8938</v>
      </c>
      <c r="O1337" s="6" t="s">
        <v>8939</v>
      </c>
      <c r="P1337" s="6" t="s">
        <v>8938</v>
      </c>
      <c r="Q1337" s="6" t="s">
        <v>8935</v>
      </c>
      <c r="R1337" s="9" t="s">
        <v>8940</v>
      </c>
      <c r="S1337" s="8" t="s">
        <v>44</v>
      </c>
      <c r="U1337" s="8"/>
      <c r="V1337" s="26">
        <v>1202</v>
      </c>
      <c r="W1337" s="26">
        <v>1408</v>
      </c>
      <c r="X1337" s="26">
        <v>989</v>
      </c>
      <c r="Y1337" s="26">
        <v>991</v>
      </c>
      <c r="Z1337" s="26">
        <f t="shared" si="102"/>
        <v>1151.3895</v>
      </c>
      <c r="AA1337" s="26">
        <f t="shared" si="102"/>
        <v>1285.2305000000001</v>
      </c>
      <c r="AB1337" s="26"/>
      <c r="AC1337" s="26">
        <f t="shared" si="104"/>
        <v>1218.31</v>
      </c>
      <c r="AD1337" s="10">
        <f t="shared" si="105"/>
        <v>0.92224126251325489</v>
      </c>
      <c r="AE1337" s="11">
        <f t="shared" si="103"/>
        <v>0.15865116225249748</v>
      </c>
      <c r="AF1337" s="3"/>
      <c r="AG1337" s="2">
        <v>0</v>
      </c>
    </row>
    <row r="1338" spans="1:33" x14ac:dyDescent="0.2">
      <c r="A1338" s="6" t="s">
        <v>8941</v>
      </c>
      <c r="B1338" t="s">
        <v>8942</v>
      </c>
      <c r="C1338" s="1">
        <f t="shared" si="101"/>
        <v>1659</v>
      </c>
      <c r="D1338" s="7">
        <v>153079</v>
      </c>
      <c r="E1338" t="s">
        <v>58</v>
      </c>
      <c r="F1338" s="1">
        <v>231214</v>
      </c>
      <c r="G1338" s="1">
        <v>229556</v>
      </c>
      <c r="H1338" t="s">
        <v>37</v>
      </c>
      <c r="I1338" t="s">
        <v>8943</v>
      </c>
      <c r="J1338" s="8"/>
      <c r="K1338" t="s">
        <v>8944</v>
      </c>
      <c r="L1338" t="s">
        <v>8945</v>
      </c>
      <c r="N1338" t="s">
        <v>8946</v>
      </c>
      <c r="O1338" s="6" t="s">
        <v>8947</v>
      </c>
      <c r="P1338" s="6" t="s">
        <v>8946</v>
      </c>
      <c r="Q1338" s="6" t="s">
        <v>8945</v>
      </c>
      <c r="R1338" s="9" t="s">
        <v>8948</v>
      </c>
      <c r="S1338" s="8" t="s">
        <v>44</v>
      </c>
      <c r="U1338" s="8"/>
      <c r="V1338" s="26">
        <v>675</v>
      </c>
      <c r="W1338" s="26">
        <v>698</v>
      </c>
      <c r="X1338" s="26">
        <v>574</v>
      </c>
      <c r="Y1338" s="26">
        <v>680</v>
      </c>
      <c r="Z1338" s="26">
        <f t="shared" si="102"/>
        <v>657.35699999999997</v>
      </c>
      <c r="AA1338" s="26">
        <f t="shared" si="102"/>
        <v>748.14</v>
      </c>
      <c r="AB1338" s="26"/>
      <c r="AC1338" s="26">
        <f t="shared" si="104"/>
        <v>702.74849999999992</v>
      </c>
      <c r="AD1338" s="10">
        <f t="shared" si="105"/>
        <v>0.92218044829508272</v>
      </c>
      <c r="AE1338" s="11">
        <f t="shared" si="103"/>
        <v>0.18663118016134889</v>
      </c>
      <c r="AF1338" s="3"/>
    </row>
    <row r="1339" spans="1:33" x14ac:dyDescent="0.2">
      <c r="A1339" s="6" t="s">
        <v>8949</v>
      </c>
      <c r="B1339" t="s">
        <v>8950</v>
      </c>
      <c r="C1339" s="1">
        <f t="shared" si="101"/>
        <v>2145</v>
      </c>
      <c r="D1339" s="7">
        <v>134245</v>
      </c>
      <c r="E1339" t="s">
        <v>36</v>
      </c>
      <c r="F1339" s="1">
        <v>555325</v>
      </c>
      <c r="G1339" s="1">
        <v>557469</v>
      </c>
      <c r="H1339" t="s">
        <v>49</v>
      </c>
      <c r="I1339" t="s">
        <v>8951</v>
      </c>
      <c r="J1339" s="8"/>
      <c r="K1339" t="s">
        <v>8952</v>
      </c>
      <c r="O1339" s="6"/>
      <c r="P1339" s="6"/>
      <c r="Q1339" s="6"/>
      <c r="R1339" s="9" t="e">
        <v>#N/A</v>
      </c>
      <c r="S1339" s="8"/>
      <c r="U1339" s="8"/>
      <c r="V1339" s="26">
        <v>3</v>
      </c>
      <c r="W1339" s="26">
        <v>11</v>
      </c>
      <c r="X1339" s="26">
        <v>3</v>
      </c>
      <c r="Y1339" s="26">
        <v>11</v>
      </c>
      <c r="Z1339" s="26">
        <f t="shared" si="102"/>
        <v>4.1665000000000001</v>
      </c>
      <c r="AA1339" s="26">
        <f t="shared" si="102"/>
        <v>12.9405</v>
      </c>
      <c r="AB1339" s="26"/>
      <c r="AC1339" s="26">
        <f t="shared" si="104"/>
        <v>8.5534999999999997</v>
      </c>
      <c r="AD1339" s="10">
        <f t="shared" si="105"/>
        <v>0.92189902670600343</v>
      </c>
      <c r="AE1339" s="11">
        <f t="shared" si="103"/>
        <v>1.6349854766010581</v>
      </c>
      <c r="AF1339" s="3"/>
    </row>
    <row r="1340" spans="1:33" x14ac:dyDescent="0.2">
      <c r="A1340" s="6" t="s">
        <v>8953</v>
      </c>
      <c r="C1340" s="1">
        <f t="shared" si="101"/>
        <v>683</v>
      </c>
      <c r="D1340" s="7">
        <v>49079</v>
      </c>
      <c r="E1340" t="s">
        <v>98</v>
      </c>
      <c r="F1340" s="1">
        <v>1004483</v>
      </c>
      <c r="G1340" s="1">
        <v>1003801</v>
      </c>
      <c r="H1340" t="s">
        <v>37</v>
      </c>
      <c r="I1340" t="s">
        <v>8954</v>
      </c>
      <c r="J1340" s="8"/>
      <c r="K1340" t="s">
        <v>8955</v>
      </c>
      <c r="L1340" t="s">
        <v>8956</v>
      </c>
      <c r="M1340" t="s">
        <v>8956</v>
      </c>
      <c r="N1340" t="s">
        <v>8956</v>
      </c>
      <c r="O1340" s="6" t="s">
        <v>8957</v>
      </c>
      <c r="P1340" s="6" t="s">
        <v>8956</v>
      </c>
      <c r="Q1340" s="6" t="s">
        <v>55</v>
      </c>
      <c r="R1340" s="9" t="s">
        <v>8958</v>
      </c>
      <c r="S1340" s="8" t="s">
        <v>55</v>
      </c>
      <c r="U1340" s="8"/>
      <c r="V1340" s="26">
        <v>865</v>
      </c>
      <c r="W1340" s="26">
        <v>1003</v>
      </c>
      <c r="X1340" s="26">
        <v>713</v>
      </c>
      <c r="Y1340" s="26">
        <v>740</v>
      </c>
      <c r="Z1340" s="26">
        <f t="shared" si="102"/>
        <v>829.57150000000001</v>
      </c>
      <c r="AA1340" s="26">
        <f t="shared" si="102"/>
        <v>935.77</v>
      </c>
      <c r="AB1340" s="26"/>
      <c r="AC1340" s="26">
        <f t="shared" si="104"/>
        <v>882.67075</v>
      </c>
      <c r="AD1340" s="10">
        <f t="shared" si="105"/>
        <v>0.92187207903349055</v>
      </c>
      <c r="AE1340" s="11">
        <f t="shared" si="103"/>
        <v>0.17378764675799421</v>
      </c>
      <c r="AF1340" s="3"/>
    </row>
    <row r="1341" spans="1:33" x14ac:dyDescent="0.2">
      <c r="A1341" s="6" t="s">
        <v>8959</v>
      </c>
      <c r="C1341" s="1">
        <f t="shared" si="101"/>
        <v>984</v>
      </c>
      <c r="D1341" s="7">
        <v>156253</v>
      </c>
      <c r="E1341" t="s">
        <v>270</v>
      </c>
      <c r="F1341" s="1">
        <v>401745</v>
      </c>
      <c r="G1341" s="1">
        <v>402728</v>
      </c>
      <c r="H1341" t="s">
        <v>49</v>
      </c>
      <c r="I1341" t="s">
        <v>8960</v>
      </c>
      <c r="J1341" s="8"/>
      <c r="K1341" t="s">
        <v>8961</v>
      </c>
      <c r="L1341" t="s">
        <v>8962</v>
      </c>
      <c r="M1341" t="s">
        <v>8963</v>
      </c>
      <c r="N1341" t="s">
        <v>8963</v>
      </c>
      <c r="O1341" s="6" t="s">
        <v>8964</v>
      </c>
      <c r="P1341" s="6" t="s">
        <v>8963</v>
      </c>
      <c r="Q1341" s="6" t="s">
        <v>8962</v>
      </c>
      <c r="R1341" s="9" t="s">
        <v>8965</v>
      </c>
      <c r="S1341" s="8" t="s">
        <v>44</v>
      </c>
      <c r="U1341" s="8"/>
      <c r="V1341" s="26">
        <v>236</v>
      </c>
      <c r="W1341" s="26">
        <v>328</v>
      </c>
      <c r="X1341" s="26">
        <v>237</v>
      </c>
      <c r="Y1341" s="26">
        <v>232</v>
      </c>
      <c r="Z1341" s="26">
        <f t="shared" si="102"/>
        <v>250.65350000000001</v>
      </c>
      <c r="AA1341" s="26">
        <f t="shared" si="102"/>
        <v>300.83600000000001</v>
      </c>
      <c r="AB1341" s="26"/>
      <c r="AC1341" s="26">
        <f t="shared" si="104"/>
        <v>275.74475000000001</v>
      </c>
      <c r="AD1341" s="10">
        <f t="shared" si="105"/>
        <v>0.92161370873483828</v>
      </c>
      <c r="AE1341" s="11">
        <f t="shared" si="103"/>
        <v>0.26328284032220595</v>
      </c>
      <c r="AF1341" s="3"/>
    </row>
    <row r="1342" spans="1:33" x14ac:dyDescent="0.2">
      <c r="A1342" s="6" t="s">
        <v>8966</v>
      </c>
      <c r="C1342" s="1">
        <f t="shared" si="101"/>
        <v>447</v>
      </c>
      <c r="D1342" s="7">
        <v>131364</v>
      </c>
      <c r="E1342" t="s">
        <v>48</v>
      </c>
      <c r="F1342" s="1">
        <v>348964</v>
      </c>
      <c r="G1342" s="1">
        <v>348518</v>
      </c>
      <c r="H1342" t="s">
        <v>37</v>
      </c>
      <c r="I1342" t="s">
        <v>8967</v>
      </c>
      <c r="J1342" s="8"/>
      <c r="K1342" t="s">
        <v>8968</v>
      </c>
      <c r="L1342" t="s">
        <v>8969</v>
      </c>
      <c r="M1342" t="s">
        <v>8970</v>
      </c>
      <c r="N1342" t="s">
        <v>8970</v>
      </c>
      <c r="O1342" s="6" t="s">
        <v>8971</v>
      </c>
      <c r="P1342" s="6" t="s">
        <v>8970</v>
      </c>
      <c r="Q1342" s="6" t="s">
        <v>8969</v>
      </c>
      <c r="R1342" s="9" t="s">
        <v>8972</v>
      </c>
      <c r="S1342" s="8" t="s">
        <v>55</v>
      </c>
      <c r="U1342" s="8"/>
      <c r="V1342" s="26">
        <v>56</v>
      </c>
      <c r="W1342" s="26">
        <v>81</v>
      </c>
      <c r="X1342" s="26">
        <v>52</v>
      </c>
      <c r="Y1342" s="26">
        <v>69</v>
      </c>
      <c r="Z1342" s="26">
        <f t="shared" si="102"/>
        <v>57.885999999999996</v>
      </c>
      <c r="AA1342" s="26">
        <f t="shared" si="102"/>
        <v>81.899500000000003</v>
      </c>
      <c r="AB1342" s="26"/>
      <c r="AC1342" s="26">
        <f t="shared" si="104"/>
        <v>69.892750000000007</v>
      </c>
      <c r="AD1342" s="10">
        <f t="shared" si="105"/>
        <v>0.92158402983184573</v>
      </c>
      <c r="AE1342" s="11">
        <f t="shared" si="103"/>
        <v>0.50064017632267122</v>
      </c>
      <c r="AF1342" s="3"/>
    </row>
    <row r="1343" spans="1:33" x14ac:dyDescent="0.2">
      <c r="A1343" s="6" t="s">
        <v>8973</v>
      </c>
      <c r="C1343" s="1">
        <f t="shared" si="101"/>
        <v>849</v>
      </c>
      <c r="D1343" s="7">
        <v>17218</v>
      </c>
      <c r="E1343" t="s">
        <v>74</v>
      </c>
      <c r="F1343" s="1">
        <v>1004824</v>
      </c>
      <c r="G1343" s="1">
        <v>1003976</v>
      </c>
      <c r="H1343" t="s">
        <v>37</v>
      </c>
      <c r="I1343" t="s">
        <v>8974</v>
      </c>
      <c r="J1343" s="8"/>
      <c r="K1343" t="s">
        <v>8975</v>
      </c>
      <c r="L1343" t="s">
        <v>8976</v>
      </c>
      <c r="M1343" t="s">
        <v>8977</v>
      </c>
      <c r="N1343" t="s">
        <v>8977</v>
      </c>
      <c r="O1343" s="6" t="s">
        <v>8978</v>
      </c>
      <c r="P1343" s="6" t="s">
        <v>8977</v>
      </c>
      <c r="Q1343" s="6" t="s">
        <v>8976</v>
      </c>
      <c r="R1343" s="9" t="s">
        <v>8979</v>
      </c>
      <c r="S1343" s="8" t="s">
        <v>55</v>
      </c>
      <c r="U1343" s="8"/>
      <c r="V1343" s="26">
        <v>1182</v>
      </c>
      <c r="W1343" s="26">
        <v>1185</v>
      </c>
      <c r="X1343" s="26">
        <v>928</v>
      </c>
      <c r="Y1343" s="26">
        <v>1100</v>
      </c>
      <c r="Z1343" s="26">
        <f t="shared" si="102"/>
        <v>1107.5039999999999</v>
      </c>
      <c r="AA1343" s="26">
        <f t="shared" si="102"/>
        <v>1237.5500000000002</v>
      </c>
      <c r="AB1343" s="26"/>
      <c r="AC1343" s="26">
        <f t="shared" si="104"/>
        <v>1172.527</v>
      </c>
      <c r="AD1343" s="10">
        <f t="shared" si="105"/>
        <v>0.92151783406397203</v>
      </c>
      <c r="AE1343" s="11">
        <f t="shared" si="103"/>
        <v>0.16017490531581172</v>
      </c>
      <c r="AF1343" s="3"/>
    </row>
    <row r="1344" spans="1:33" x14ac:dyDescent="0.2">
      <c r="A1344" s="6" t="s">
        <v>8980</v>
      </c>
      <c r="B1344" t="s">
        <v>8981</v>
      </c>
      <c r="C1344" s="1">
        <f t="shared" si="101"/>
        <v>1554</v>
      </c>
      <c r="D1344" s="7">
        <v>-80392</v>
      </c>
      <c r="E1344" t="s">
        <v>66</v>
      </c>
      <c r="F1344" s="1">
        <v>968440</v>
      </c>
      <c r="G1344" s="1">
        <v>969993</v>
      </c>
      <c r="H1344" t="s">
        <v>49</v>
      </c>
      <c r="I1344" t="s">
        <v>8982</v>
      </c>
      <c r="J1344" s="8"/>
      <c r="K1344" t="s">
        <v>8983</v>
      </c>
      <c r="L1344" t="s">
        <v>8981</v>
      </c>
      <c r="M1344" t="s">
        <v>8984</v>
      </c>
      <c r="N1344" t="s">
        <v>8984</v>
      </c>
      <c r="O1344" s="6" t="s">
        <v>8985</v>
      </c>
      <c r="P1344" s="6" t="s">
        <v>8984</v>
      </c>
      <c r="Q1344" s="6" t="s">
        <v>8981</v>
      </c>
      <c r="R1344" s="9" t="s">
        <v>8986</v>
      </c>
      <c r="S1344" s="8" t="s">
        <v>55</v>
      </c>
      <c r="U1344" s="8"/>
      <c r="V1344" s="26">
        <v>137</v>
      </c>
      <c r="W1344" s="26">
        <v>180</v>
      </c>
      <c r="X1344" s="26">
        <v>85</v>
      </c>
      <c r="Y1344" s="26">
        <v>101</v>
      </c>
      <c r="Z1344" s="26">
        <f t="shared" si="102"/>
        <v>116.7175</v>
      </c>
      <c r="AA1344" s="26">
        <f t="shared" si="102"/>
        <v>150.13550000000001</v>
      </c>
      <c r="AB1344" s="26"/>
      <c r="AC1344" s="26">
        <f t="shared" si="104"/>
        <v>133.4265</v>
      </c>
      <c r="AD1344" s="10">
        <f t="shared" si="105"/>
        <v>0.92128308063971664</v>
      </c>
      <c r="AE1344" s="11">
        <f t="shared" si="103"/>
        <v>0.36324425969823876</v>
      </c>
      <c r="AF1344" s="3"/>
    </row>
    <row r="1345" spans="1:33" x14ac:dyDescent="0.2">
      <c r="A1345" s="6" t="s">
        <v>8987</v>
      </c>
      <c r="C1345" s="1">
        <f t="shared" si="101"/>
        <v>1044</v>
      </c>
      <c r="D1345" s="7">
        <v>46974</v>
      </c>
      <c r="E1345" t="s">
        <v>676</v>
      </c>
      <c r="F1345" s="1">
        <v>601040</v>
      </c>
      <c r="G1345" s="1">
        <v>602083</v>
      </c>
      <c r="H1345" t="s">
        <v>49</v>
      </c>
      <c r="I1345" t="s">
        <v>8988</v>
      </c>
      <c r="J1345" s="8"/>
      <c r="K1345" t="s">
        <v>8989</v>
      </c>
      <c r="O1345" s="6"/>
      <c r="P1345" s="6"/>
      <c r="Q1345" s="6"/>
      <c r="R1345" s="9" t="e">
        <v>#N/A</v>
      </c>
      <c r="S1345" s="8"/>
      <c r="U1345" s="8"/>
      <c r="V1345" s="26">
        <v>6126</v>
      </c>
      <c r="W1345" s="26">
        <v>6452</v>
      </c>
      <c r="X1345" s="26">
        <v>5925</v>
      </c>
      <c r="Y1345" s="26">
        <v>6237</v>
      </c>
      <c r="Z1345" s="26">
        <f t="shared" si="102"/>
        <v>6355.3374999999996</v>
      </c>
      <c r="AA1345" s="26">
        <f t="shared" si="102"/>
        <v>6878.7635</v>
      </c>
      <c r="AB1345" s="26"/>
      <c r="AC1345" s="26">
        <f t="shared" si="104"/>
        <v>6617.0504999999994</v>
      </c>
      <c r="AD1345" s="10">
        <f t="shared" si="105"/>
        <v>0.92026106012460096</v>
      </c>
      <c r="AE1345" s="11">
        <f t="shared" si="103"/>
        <v>0.11418051339609143</v>
      </c>
      <c r="AF1345" s="3"/>
    </row>
    <row r="1346" spans="1:33" x14ac:dyDescent="0.2">
      <c r="A1346" s="6" t="s">
        <v>8990</v>
      </c>
      <c r="B1346" t="s">
        <v>8991</v>
      </c>
      <c r="C1346" s="1">
        <f t="shared" si="101"/>
        <v>1179</v>
      </c>
      <c r="D1346" s="7">
        <v>101721</v>
      </c>
      <c r="E1346" t="s">
        <v>270</v>
      </c>
      <c r="F1346" s="1">
        <v>348294</v>
      </c>
      <c r="G1346" s="1">
        <v>347116</v>
      </c>
      <c r="H1346" t="s">
        <v>37</v>
      </c>
      <c r="I1346" t="s">
        <v>8992</v>
      </c>
      <c r="J1346" s="8"/>
      <c r="K1346" t="s">
        <v>8993</v>
      </c>
      <c r="L1346" t="s">
        <v>8991</v>
      </c>
      <c r="M1346" t="s">
        <v>8994</v>
      </c>
      <c r="N1346" t="s">
        <v>8994</v>
      </c>
      <c r="O1346" s="6" t="s">
        <v>8995</v>
      </c>
      <c r="P1346" s="6" t="s">
        <v>8994</v>
      </c>
      <c r="Q1346" s="6" t="s">
        <v>8991</v>
      </c>
      <c r="R1346" s="9" t="s">
        <v>8996</v>
      </c>
      <c r="S1346" s="8" t="s">
        <v>55</v>
      </c>
      <c r="U1346" s="8"/>
      <c r="V1346" s="26">
        <v>234</v>
      </c>
      <c r="W1346" s="26">
        <v>291</v>
      </c>
      <c r="X1346" s="26">
        <v>247</v>
      </c>
      <c r="Y1346" s="26">
        <v>272</v>
      </c>
      <c r="Z1346" s="26">
        <f t="shared" si="102"/>
        <v>255.20849999999999</v>
      </c>
      <c r="AA1346" s="26">
        <f t="shared" si="102"/>
        <v>305.75599999999997</v>
      </c>
      <c r="AB1346" s="26"/>
      <c r="AC1346" s="26">
        <f t="shared" si="104"/>
        <v>280.48224999999996</v>
      </c>
      <c r="AD1346" s="10">
        <f t="shared" si="105"/>
        <v>0.91901553060084806</v>
      </c>
      <c r="AE1346" s="11">
        <f t="shared" si="103"/>
        <v>0.26070442929375814</v>
      </c>
      <c r="AF1346" s="3"/>
      <c r="AG1346" s="2">
        <v>0</v>
      </c>
    </row>
    <row r="1347" spans="1:33" x14ac:dyDescent="0.2">
      <c r="A1347" s="6" t="s">
        <v>8997</v>
      </c>
      <c r="C1347" s="1">
        <f t="shared" si="101"/>
        <v>1443</v>
      </c>
      <c r="D1347" s="7">
        <v>-620231</v>
      </c>
      <c r="E1347" t="s">
        <v>98</v>
      </c>
      <c r="F1347" s="1">
        <v>335553</v>
      </c>
      <c r="G1347" s="1">
        <v>334111</v>
      </c>
      <c r="H1347" t="s">
        <v>37</v>
      </c>
      <c r="I1347" t="s">
        <v>8998</v>
      </c>
      <c r="J1347" s="8"/>
      <c r="K1347" t="s">
        <v>8999</v>
      </c>
      <c r="L1347" t="s">
        <v>9000</v>
      </c>
      <c r="M1347" t="s">
        <v>9000</v>
      </c>
      <c r="N1347" t="s">
        <v>9000</v>
      </c>
      <c r="O1347" s="6" t="s">
        <v>9001</v>
      </c>
      <c r="P1347" s="6" t="s">
        <v>9000</v>
      </c>
      <c r="Q1347" s="6" t="s">
        <v>55</v>
      </c>
      <c r="R1347" s="9" t="s">
        <v>9002</v>
      </c>
      <c r="S1347" s="8" t="s">
        <v>55</v>
      </c>
      <c r="U1347" s="8"/>
      <c r="V1347" s="26">
        <v>287</v>
      </c>
      <c r="W1347" s="26">
        <v>333</v>
      </c>
      <c r="X1347" s="26">
        <v>240</v>
      </c>
      <c r="Y1347" s="26">
        <v>279</v>
      </c>
      <c r="Z1347" s="26">
        <f t="shared" si="102"/>
        <v>277.82</v>
      </c>
      <c r="AA1347" s="26">
        <f t="shared" si="102"/>
        <v>330.85450000000003</v>
      </c>
      <c r="AB1347" s="26"/>
      <c r="AC1347" s="26">
        <f t="shared" si="104"/>
        <v>304.33725000000004</v>
      </c>
      <c r="AD1347" s="10">
        <f t="shared" si="105"/>
        <v>0.91854687170336513</v>
      </c>
      <c r="AE1347" s="11">
        <f t="shared" si="103"/>
        <v>0.25204644067815984</v>
      </c>
      <c r="AF1347" s="3"/>
    </row>
    <row r="1348" spans="1:33" x14ac:dyDescent="0.2">
      <c r="A1348" s="6" t="s">
        <v>9003</v>
      </c>
      <c r="C1348" s="1">
        <f t="shared" si="101"/>
        <v>1122</v>
      </c>
      <c r="D1348" s="7">
        <v>-219852</v>
      </c>
      <c r="E1348" t="s">
        <v>74</v>
      </c>
      <c r="F1348" s="1">
        <v>766769</v>
      </c>
      <c r="G1348" s="1">
        <v>767890</v>
      </c>
      <c r="H1348" t="s">
        <v>49</v>
      </c>
      <c r="I1348" t="s">
        <v>9004</v>
      </c>
      <c r="J1348" s="8"/>
      <c r="K1348" t="s">
        <v>9005</v>
      </c>
      <c r="L1348" t="s">
        <v>9006</v>
      </c>
      <c r="M1348" t="s">
        <v>9007</v>
      </c>
      <c r="N1348" t="s">
        <v>9007</v>
      </c>
      <c r="O1348" s="6" t="s">
        <v>9008</v>
      </c>
      <c r="P1348" s="6" t="s">
        <v>9007</v>
      </c>
      <c r="Q1348" s="6" t="s">
        <v>9006</v>
      </c>
      <c r="R1348" s="9" t="s">
        <v>9009</v>
      </c>
      <c r="S1348" s="8" t="s">
        <v>55</v>
      </c>
      <c r="U1348" s="8"/>
      <c r="V1348" s="26">
        <v>594</v>
      </c>
      <c r="W1348" s="26">
        <v>637</v>
      </c>
      <c r="X1348" s="26">
        <v>664</v>
      </c>
      <c r="Y1348" s="26">
        <v>749</v>
      </c>
      <c r="Z1348" s="26">
        <f t="shared" si="102"/>
        <v>666.85199999999998</v>
      </c>
      <c r="AA1348" s="26">
        <f t="shared" si="102"/>
        <v>758.03950000000009</v>
      </c>
      <c r="AB1348" s="26"/>
      <c r="AC1348" s="26">
        <f t="shared" si="104"/>
        <v>712.44575000000009</v>
      </c>
      <c r="AD1348" s="10">
        <f t="shared" si="105"/>
        <v>0.91769887526769534</v>
      </c>
      <c r="AE1348" s="11">
        <f t="shared" si="103"/>
        <v>0.18490641880692929</v>
      </c>
      <c r="AF1348" s="3"/>
      <c r="AG1348" s="2">
        <v>0</v>
      </c>
    </row>
    <row r="1349" spans="1:33" x14ac:dyDescent="0.2">
      <c r="A1349" s="6" t="s">
        <v>9010</v>
      </c>
      <c r="C1349" s="1">
        <f t="shared" si="101"/>
        <v>1053</v>
      </c>
      <c r="D1349" s="7">
        <v>370412</v>
      </c>
      <c r="E1349" t="s">
        <v>328</v>
      </c>
      <c r="F1349" s="1">
        <v>430669</v>
      </c>
      <c r="G1349" s="1">
        <v>431721</v>
      </c>
      <c r="H1349" t="s">
        <v>49</v>
      </c>
      <c r="I1349" t="s">
        <v>9011</v>
      </c>
      <c r="J1349" s="8"/>
      <c r="K1349" t="s">
        <v>9012</v>
      </c>
      <c r="L1349" t="s">
        <v>9013</v>
      </c>
      <c r="M1349" t="s">
        <v>2884</v>
      </c>
      <c r="N1349" t="s">
        <v>9014</v>
      </c>
      <c r="O1349" s="6" t="s">
        <v>2885</v>
      </c>
      <c r="P1349" s="6" t="s">
        <v>9014</v>
      </c>
      <c r="Q1349" s="6" t="s">
        <v>9013</v>
      </c>
      <c r="R1349" s="9" t="s">
        <v>9015</v>
      </c>
      <c r="S1349" s="8" t="s">
        <v>44</v>
      </c>
      <c r="U1349" s="8"/>
      <c r="V1349" s="26">
        <v>38</v>
      </c>
      <c r="W1349" s="26">
        <v>45</v>
      </c>
      <c r="X1349" s="26">
        <v>8</v>
      </c>
      <c r="Y1349" s="26">
        <v>30</v>
      </c>
      <c r="Z1349" s="26">
        <f t="shared" si="102"/>
        <v>24.443999999999999</v>
      </c>
      <c r="AA1349" s="26">
        <f t="shared" si="102"/>
        <v>41.064999999999998</v>
      </c>
      <c r="AB1349" s="26"/>
      <c r="AC1349" s="26">
        <f t="shared" si="104"/>
        <v>32.7545</v>
      </c>
      <c r="AD1349" s="10">
        <f t="shared" si="105"/>
        <v>0.91715514757032368</v>
      </c>
      <c r="AE1349" s="11">
        <f t="shared" si="103"/>
        <v>0.74842891193816496</v>
      </c>
      <c r="AF1349" s="3"/>
    </row>
    <row r="1350" spans="1:33" x14ac:dyDescent="0.2">
      <c r="A1350" s="6" t="s">
        <v>9016</v>
      </c>
      <c r="C1350" s="1">
        <f t="shared" si="101"/>
        <v>1710</v>
      </c>
      <c r="D1350" s="7">
        <v>337137</v>
      </c>
      <c r="E1350" t="s">
        <v>58</v>
      </c>
      <c r="F1350" s="1">
        <v>415297</v>
      </c>
      <c r="G1350" s="1">
        <v>413588</v>
      </c>
      <c r="H1350" t="s">
        <v>37</v>
      </c>
      <c r="I1350" t="s">
        <v>9017</v>
      </c>
      <c r="J1350" s="8"/>
      <c r="K1350" t="s">
        <v>9018</v>
      </c>
      <c r="L1350" t="s">
        <v>9019</v>
      </c>
      <c r="M1350" t="s">
        <v>9020</v>
      </c>
      <c r="N1350" t="s">
        <v>9020</v>
      </c>
      <c r="O1350" s="6" t="s">
        <v>9021</v>
      </c>
      <c r="P1350" s="6" t="s">
        <v>9020</v>
      </c>
      <c r="Q1350" s="6" t="s">
        <v>9019</v>
      </c>
      <c r="R1350" s="9" t="s">
        <v>9022</v>
      </c>
      <c r="S1350" s="8" t="s">
        <v>55</v>
      </c>
      <c r="U1350" s="8"/>
      <c r="V1350" s="26">
        <v>152</v>
      </c>
      <c r="W1350" s="26">
        <v>279</v>
      </c>
      <c r="X1350" s="26">
        <v>170</v>
      </c>
      <c r="Y1350" s="26">
        <v>122</v>
      </c>
      <c r="Z1350" s="26">
        <f t="shared" si="102"/>
        <v>171.435</v>
      </c>
      <c r="AA1350" s="26">
        <f t="shared" si="102"/>
        <v>211.93099999999998</v>
      </c>
      <c r="AB1350" s="26"/>
      <c r="AC1350" s="26">
        <f t="shared" si="104"/>
        <v>191.68299999999999</v>
      </c>
      <c r="AD1350" s="10">
        <f t="shared" si="105"/>
        <v>0.91629643500518432</v>
      </c>
      <c r="AE1350" s="11">
        <f t="shared" si="103"/>
        <v>0.3059329532401962</v>
      </c>
      <c r="AF1350" s="3"/>
    </row>
    <row r="1351" spans="1:33" x14ac:dyDescent="0.2">
      <c r="A1351" s="6" t="s">
        <v>9023</v>
      </c>
      <c r="C1351" s="1">
        <f t="shared" si="101"/>
        <v>1431</v>
      </c>
      <c r="D1351" s="7">
        <v>-257946</v>
      </c>
      <c r="E1351" t="s">
        <v>149</v>
      </c>
      <c r="F1351" s="1">
        <v>535549</v>
      </c>
      <c r="G1351" s="1">
        <v>534119</v>
      </c>
      <c r="H1351" t="s">
        <v>37</v>
      </c>
      <c r="I1351" t="s">
        <v>9024</v>
      </c>
      <c r="J1351" s="8"/>
      <c r="K1351" t="s">
        <v>9025</v>
      </c>
      <c r="L1351" t="s">
        <v>9026</v>
      </c>
      <c r="M1351" t="s">
        <v>9027</v>
      </c>
      <c r="N1351" t="s">
        <v>9027</v>
      </c>
      <c r="O1351" s="6" t="s">
        <v>9028</v>
      </c>
      <c r="P1351" s="6" t="s">
        <v>9027</v>
      </c>
      <c r="Q1351" s="6" t="s">
        <v>9026</v>
      </c>
      <c r="R1351" s="9" t="s">
        <v>9029</v>
      </c>
      <c r="S1351" s="8" t="s">
        <v>55</v>
      </c>
      <c r="U1351" s="8"/>
      <c r="V1351" s="26">
        <v>4707</v>
      </c>
      <c r="W1351" s="26">
        <v>5448</v>
      </c>
      <c r="X1351" s="26">
        <v>4571</v>
      </c>
      <c r="Y1351" s="26">
        <v>4414</v>
      </c>
      <c r="Z1351" s="26">
        <f t="shared" si="102"/>
        <v>4893.6905000000006</v>
      </c>
      <c r="AA1351" s="26">
        <f t="shared" si="102"/>
        <v>5309.3969999999999</v>
      </c>
      <c r="AB1351" s="26"/>
      <c r="AC1351" s="26">
        <f t="shared" si="104"/>
        <v>5101.5437500000007</v>
      </c>
      <c r="AD1351" s="10">
        <f t="shared" si="105"/>
        <v>0.91499902617000584</v>
      </c>
      <c r="AE1351" s="11">
        <f t="shared" si="103"/>
        <v>0.11762515877190878</v>
      </c>
      <c r="AF1351" s="3"/>
    </row>
    <row r="1352" spans="1:33" x14ac:dyDescent="0.2">
      <c r="A1352" s="6" t="s">
        <v>9030</v>
      </c>
      <c r="C1352" s="1">
        <f t="shared" si="101"/>
        <v>1209</v>
      </c>
      <c r="D1352" s="7">
        <v>-54753</v>
      </c>
      <c r="E1352" t="s">
        <v>526</v>
      </c>
      <c r="F1352" s="1">
        <v>397030</v>
      </c>
      <c r="G1352" s="1">
        <v>395822</v>
      </c>
      <c r="H1352" t="s">
        <v>37</v>
      </c>
      <c r="I1352" t="s">
        <v>9031</v>
      </c>
      <c r="J1352" s="8"/>
      <c r="K1352" t="s">
        <v>9032</v>
      </c>
      <c r="M1352" t="s">
        <v>9033</v>
      </c>
      <c r="N1352" t="s">
        <v>9033</v>
      </c>
      <c r="O1352" s="6" t="s">
        <v>9034</v>
      </c>
      <c r="P1352" s="6" t="s">
        <v>9033</v>
      </c>
      <c r="Q1352" s="6" t="s">
        <v>9035</v>
      </c>
      <c r="R1352" s="9" t="s">
        <v>9036</v>
      </c>
      <c r="S1352" s="8" t="s">
        <v>55</v>
      </c>
      <c r="U1352" s="8"/>
      <c r="V1352" s="26">
        <v>616</v>
      </c>
      <c r="W1352" s="26">
        <v>796</v>
      </c>
      <c r="X1352" s="26">
        <v>574</v>
      </c>
      <c r="Y1352" s="26">
        <v>540</v>
      </c>
      <c r="Z1352" s="26">
        <f t="shared" si="102"/>
        <v>627.85699999999997</v>
      </c>
      <c r="AA1352" s="26">
        <f t="shared" si="102"/>
        <v>715.17000000000007</v>
      </c>
      <c r="AB1352" s="26"/>
      <c r="AC1352" s="26">
        <f t="shared" si="104"/>
        <v>671.51350000000002</v>
      </c>
      <c r="AD1352" s="10">
        <f t="shared" si="105"/>
        <v>0.91459159796962419</v>
      </c>
      <c r="AE1352" s="11">
        <f t="shared" si="103"/>
        <v>0.18785020958026571</v>
      </c>
      <c r="AF1352" s="3"/>
    </row>
    <row r="1353" spans="1:33" x14ac:dyDescent="0.2">
      <c r="A1353" s="6" t="s">
        <v>9037</v>
      </c>
      <c r="C1353" s="1">
        <f t="shared" si="101"/>
        <v>486</v>
      </c>
      <c r="D1353" s="7">
        <v>96373</v>
      </c>
      <c r="E1353" t="s">
        <v>149</v>
      </c>
      <c r="F1353" s="1">
        <v>889395</v>
      </c>
      <c r="G1353" s="1">
        <v>888910</v>
      </c>
      <c r="H1353" t="s">
        <v>37</v>
      </c>
      <c r="I1353" t="s">
        <v>9038</v>
      </c>
      <c r="J1353" s="8"/>
      <c r="K1353" t="s">
        <v>9039</v>
      </c>
      <c r="L1353" t="s">
        <v>9040</v>
      </c>
      <c r="M1353" t="s">
        <v>9041</v>
      </c>
      <c r="N1353" t="s">
        <v>9041</v>
      </c>
      <c r="O1353" s="6" t="s">
        <v>9042</v>
      </c>
      <c r="P1353" s="6" t="s">
        <v>9041</v>
      </c>
      <c r="Q1353" s="6" t="s">
        <v>9040</v>
      </c>
      <c r="R1353" s="9" t="s">
        <v>9043</v>
      </c>
      <c r="S1353" s="8" t="s">
        <v>55</v>
      </c>
      <c r="U1353" s="8"/>
      <c r="V1353" s="26">
        <v>173</v>
      </c>
      <c r="W1353" s="26">
        <v>256</v>
      </c>
      <c r="X1353" s="26">
        <v>192</v>
      </c>
      <c r="Y1353" s="26">
        <v>185</v>
      </c>
      <c r="Z1353" s="26">
        <f t="shared" si="102"/>
        <v>194.15600000000001</v>
      </c>
      <c r="AA1353" s="26">
        <f t="shared" si="102"/>
        <v>237.3175</v>
      </c>
      <c r="AB1353" s="26"/>
      <c r="AC1353" s="26">
        <f t="shared" si="104"/>
        <v>215.73675</v>
      </c>
      <c r="AD1353" s="10">
        <f t="shared" si="105"/>
        <v>0.91363164989862522</v>
      </c>
      <c r="AE1353" s="11">
        <f t="shared" si="103"/>
        <v>0.28960219852976005</v>
      </c>
      <c r="AF1353" s="3"/>
    </row>
    <row r="1354" spans="1:33" x14ac:dyDescent="0.2">
      <c r="A1354" s="6" t="s">
        <v>9044</v>
      </c>
      <c r="C1354" s="1">
        <f t="shared" si="101"/>
        <v>1593</v>
      </c>
      <c r="D1354" s="7">
        <v>-738168</v>
      </c>
      <c r="E1354" t="s">
        <v>149</v>
      </c>
      <c r="F1354" s="1">
        <v>53816</v>
      </c>
      <c r="G1354" s="1">
        <v>55408</v>
      </c>
      <c r="H1354" t="s">
        <v>49</v>
      </c>
      <c r="I1354" t="s">
        <v>9045</v>
      </c>
      <c r="J1354" s="8"/>
      <c r="K1354" t="s">
        <v>9046</v>
      </c>
      <c r="L1354" t="s">
        <v>9047</v>
      </c>
      <c r="M1354" t="s">
        <v>9048</v>
      </c>
      <c r="N1354" t="s">
        <v>9048</v>
      </c>
      <c r="O1354" s="6" t="s">
        <v>9049</v>
      </c>
      <c r="P1354" s="6" t="s">
        <v>9048</v>
      </c>
      <c r="Q1354" s="6" t="s">
        <v>9047</v>
      </c>
      <c r="R1354" s="9" t="s">
        <v>9050</v>
      </c>
      <c r="S1354" s="8" t="s">
        <v>55</v>
      </c>
      <c r="U1354" s="8"/>
      <c r="V1354" s="26">
        <v>407</v>
      </c>
      <c r="W1354" s="26">
        <v>487</v>
      </c>
      <c r="X1354" s="26">
        <v>319</v>
      </c>
      <c r="Y1354" s="26">
        <v>343</v>
      </c>
      <c r="Z1354" s="26">
        <f t="shared" si="102"/>
        <v>381.7045</v>
      </c>
      <c r="AA1354" s="26">
        <f t="shared" si="102"/>
        <v>445.32650000000001</v>
      </c>
      <c r="AB1354" s="26"/>
      <c r="AC1354" s="26">
        <f t="shared" si="104"/>
        <v>413.51549999999997</v>
      </c>
      <c r="AD1354" s="10">
        <f t="shared" si="105"/>
        <v>0.91331001470266981</v>
      </c>
      <c r="AE1354" s="11">
        <f t="shared" si="103"/>
        <v>0.22240726973711211</v>
      </c>
      <c r="AF1354" s="3"/>
    </row>
    <row r="1355" spans="1:33" x14ac:dyDescent="0.2">
      <c r="A1355" s="6" t="s">
        <v>9051</v>
      </c>
      <c r="C1355" s="1">
        <f t="shared" si="101"/>
        <v>3099</v>
      </c>
      <c r="D1355" s="7">
        <v>-938634</v>
      </c>
      <c r="E1355" t="s">
        <v>74</v>
      </c>
      <c r="F1355" s="1">
        <v>50097</v>
      </c>
      <c r="G1355" s="1">
        <v>46999</v>
      </c>
      <c r="H1355" t="s">
        <v>37</v>
      </c>
      <c r="I1355" t="s">
        <v>9052</v>
      </c>
      <c r="J1355" s="8"/>
      <c r="K1355" t="s">
        <v>9053</v>
      </c>
      <c r="L1355" t="s">
        <v>9054</v>
      </c>
      <c r="M1355" t="s">
        <v>9055</v>
      </c>
      <c r="N1355" t="s">
        <v>9055</v>
      </c>
      <c r="O1355" s="6" t="s">
        <v>9056</v>
      </c>
      <c r="P1355" s="6" t="s">
        <v>9055</v>
      </c>
      <c r="Q1355" s="6" t="s">
        <v>9054</v>
      </c>
      <c r="R1355" s="9" t="s">
        <v>9057</v>
      </c>
      <c r="S1355" s="8" t="s">
        <v>55</v>
      </c>
      <c r="U1355" s="8"/>
      <c r="V1355" s="26">
        <v>366</v>
      </c>
      <c r="W1355" s="26">
        <v>486</v>
      </c>
      <c r="X1355" s="26">
        <v>336</v>
      </c>
      <c r="Y1355" s="26">
        <v>323</v>
      </c>
      <c r="Z1355" s="26">
        <f t="shared" si="102"/>
        <v>370.64800000000002</v>
      </c>
      <c r="AA1355" s="26">
        <f t="shared" si="102"/>
        <v>433.11649999999997</v>
      </c>
      <c r="AB1355" s="26"/>
      <c r="AC1355" s="26">
        <f t="shared" si="104"/>
        <v>401.88225</v>
      </c>
      <c r="AD1355" s="10">
        <f t="shared" si="105"/>
        <v>0.91289300578142751</v>
      </c>
      <c r="AE1355" s="11">
        <f t="shared" si="103"/>
        <v>0.22470540765102126</v>
      </c>
      <c r="AF1355" s="3"/>
    </row>
    <row r="1356" spans="1:33" x14ac:dyDescent="0.2">
      <c r="A1356" s="6" t="s">
        <v>9058</v>
      </c>
      <c r="C1356" s="1">
        <f t="shared" ref="C1356:C1419" si="106">ABS(F1356-G1356)+1</f>
        <v>4980</v>
      </c>
      <c r="D1356" s="7">
        <v>-631976</v>
      </c>
      <c r="E1356" t="s">
        <v>66</v>
      </c>
      <c r="F1356" s="1">
        <v>415143</v>
      </c>
      <c r="G1356" s="1">
        <v>420122</v>
      </c>
      <c r="H1356" t="s">
        <v>49</v>
      </c>
      <c r="I1356" t="s">
        <v>9059</v>
      </c>
      <c r="J1356" s="8"/>
      <c r="K1356" t="s">
        <v>9060</v>
      </c>
      <c r="L1356" t="s">
        <v>9061</v>
      </c>
      <c r="M1356" t="s">
        <v>9062</v>
      </c>
      <c r="N1356" t="s">
        <v>9062</v>
      </c>
      <c r="O1356" s="6" t="s">
        <v>9063</v>
      </c>
      <c r="P1356" s="6" t="s">
        <v>9062</v>
      </c>
      <c r="Q1356" s="6" t="s">
        <v>9061</v>
      </c>
      <c r="R1356" s="9" t="s">
        <v>9064</v>
      </c>
      <c r="S1356" s="8" t="s">
        <v>55</v>
      </c>
      <c r="U1356" s="8"/>
      <c r="V1356" s="26">
        <v>183</v>
      </c>
      <c r="W1356" s="26">
        <v>236</v>
      </c>
      <c r="X1356" s="26">
        <v>152</v>
      </c>
      <c r="Y1356" s="26">
        <v>169</v>
      </c>
      <c r="Z1356" s="26">
        <f t="shared" ref="Z1356:AA1419" si="107">AVERAGE(V1356+1,(X1356*X$2+1))</f>
        <v>176.93599999999998</v>
      </c>
      <c r="AA1356" s="26">
        <f t="shared" si="107"/>
        <v>217.9495</v>
      </c>
      <c r="AB1356" s="26"/>
      <c r="AC1356" s="26">
        <f t="shared" si="104"/>
        <v>197.44274999999999</v>
      </c>
      <c r="AD1356" s="10">
        <f t="shared" si="105"/>
        <v>0.91271805669907491</v>
      </c>
      <c r="AE1356" s="11">
        <f t="shared" ref="AE1356:AE1419" si="108">LOG(AA1356/Z1356,2)</f>
        <v>0.30076628046410725</v>
      </c>
      <c r="AF1356" s="3"/>
      <c r="AG1356" s="2">
        <v>0</v>
      </c>
    </row>
    <row r="1357" spans="1:33" x14ac:dyDescent="0.2">
      <c r="A1357" s="6" t="s">
        <v>9065</v>
      </c>
      <c r="C1357" s="1">
        <f t="shared" si="106"/>
        <v>759</v>
      </c>
      <c r="D1357" s="7">
        <v>-546250</v>
      </c>
      <c r="E1357" t="s">
        <v>149</v>
      </c>
      <c r="F1357" s="1">
        <v>246909</v>
      </c>
      <c r="G1357" s="1">
        <v>246151</v>
      </c>
      <c r="H1357" t="s">
        <v>37</v>
      </c>
      <c r="I1357" t="s">
        <v>9066</v>
      </c>
      <c r="J1357" s="8"/>
      <c r="K1357" t="s">
        <v>9067</v>
      </c>
      <c r="L1357" t="s">
        <v>9068</v>
      </c>
      <c r="M1357" t="s">
        <v>9068</v>
      </c>
      <c r="N1357" t="s">
        <v>9068</v>
      </c>
      <c r="O1357" s="6" t="s">
        <v>9069</v>
      </c>
      <c r="P1357" s="6" t="s">
        <v>9068</v>
      </c>
      <c r="Q1357" s="6" t="s">
        <v>55</v>
      </c>
      <c r="R1357" s="9" t="s">
        <v>9070</v>
      </c>
      <c r="S1357" s="8" t="s">
        <v>55</v>
      </c>
      <c r="U1357" s="8"/>
      <c r="V1357" s="26">
        <v>27</v>
      </c>
      <c r="W1357" s="26">
        <v>35</v>
      </c>
      <c r="X1357" s="26">
        <v>11</v>
      </c>
      <c r="Y1357" s="26">
        <v>30</v>
      </c>
      <c r="Z1357" s="26">
        <f t="shared" si="107"/>
        <v>20.610500000000002</v>
      </c>
      <c r="AA1357" s="26">
        <f t="shared" si="107"/>
        <v>36.064999999999998</v>
      </c>
      <c r="AB1357" s="26"/>
      <c r="AC1357" s="26">
        <f t="shared" si="104"/>
        <v>28.33775</v>
      </c>
      <c r="AD1357" s="10">
        <f t="shared" si="105"/>
        <v>0.91238820636240958</v>
      </c>
      <c r="AE1357" s="11">
        <f t="shared" si="108"/>
        <v>0.80721991948032112</v>
      </c>
      <c r="AF1357" s="3"/>
    </row>
    <row r="1358" spans="1:33" x14ac:dyDescent="0.2">
      <c r="A1358" s="6" t="s">
        <v>9071</v>
      </c>
      <c r="C1358" s="1">
        <f t="shared" si="106"/>
        <v>3153</v>
      </c>
      <c r="D1358" s="7">
        <v>-224940</v>
      </c>
      <c r="E1358" t="s">
        <v>526</v>
      </c>
      <c r="F1358" s="1">
        <v>227815</v>
      </c>
      <c r="G1358" s="1">
        <v>224663</v>
      </c>
      <c r="H1358" t="s">
        <v>37</v>
      </c>
      <c r="I1358" t="s">
        <v>9072</v>
      </c>
      <c r="J1358" s="8"/>
      <c r="K1358" t="s">
        <v>9073</v>
      </c>
      <c r="L1358" t="s">
        <v>9074</v>
      </c>
      <c r="M1358" t="s">
        <v>9075</v>
      </c>
      <c r="N1358" t="s">
        <v>9075</v>
      </c>
      <c r="O1358" s="6" t="s">
        <v>9076</v>
      </c>
      <c r="P1358" s="6" t="s">
        <v>9075</v>
      </c>
      <c r="Q1358" s="6" t="s">
        <v>9074</v>
      </c>
      <c r="R1358" s="9" t="s">
        <v>9077</v>
      </c>
      <c r="S1358" s="8" t="s">
        <v>55</v>
      </c>
      <c r="U1358" s="8"/>
      <c r="V1358" s="26">
        <v>569</v>
      </c>
      <c r="W1358" s="26">
        <v>667</v>
      </c>
      <c r="X1358" s="26">
        <v>579</v>
      </c>
      <c r="Y1358" s="26">
        <v>611</v>
      </c>
      <c r="Z1358" s="26">
        <f t="shared" si="107"/>
        <v>607.1345</v>
      </c>
      <c r="AA1358" s="26">
        <f t="shared" si="107"/>
        <v>692.2405</v>
      </c>
      <c r="AB1358" s="26"/>
      <c r="AC1358" s="26">
        <f t="shared" ref="AC1358:AC1421" si="109">AVERAGE(Z1358:AA1358)</f>
        <v>649.6875</v>
      </c>
      <c r="AD1358" s="10">
        <f t="shared" ref="AD1358:AD1421" si="110">LOG(AA1358/Z1358,2)/(AE$2+AE$3*(AVERAGE(Z1358:AA1358)^AE$4))</f>
        <v>0.91148326279211456</v>
      </c>
      <c r="AE1358" s="11">
        <f t="shared" si="108"/>
        <v>0.18925719415400746</v>
      </c>
      <c r="AF1358" s="3"/>
    </row>
    <row r="1359" spans="1:33" x14ac:dyDescent="0.2">
      <c r="A1359" s="6" t="s">
        <v>9078</v>
      </c>
      <c r="C1359" s="1">
        <f t="shared" si="106"/>
        <v>2118</v>
      </c>
      <c r="D1359" s="7">
        <v>786192</v>
      </c>
      <c r="E1359" t="s">
        <v>141</v>
      </c>
      <c r="F1359" s="1">
        <v>1042853</v>
      </c>
      <c r="G1359" s="1">
        <v>1044970</v>
      </c>
      <c r="H1359" t="s">
        <v>49</v>
      </c>
      <c r="I1359" t="s">
        <v>9079</v>
      </c>
      <c r="J1359" s="8"/>
      <c r="K1359" t="s">
        <v>9080</v>
      </c>
      <c r="L1359" t="s">
        <v>9081</v>
      </c>
      <c r="M1359" t="s">
        <v>9082</v>
      </c>
      <c r="N1359" t="s">
        <v>9083</v>
      </c>
      <c r="O1359" s="6" t="s">
        <v>9084</v>
      </c>
      <c r="P1359" s="6" t="s">
        <v>9083</v>
      </c>
      <c r="Q1359" s="6" t="s">
        <v>9081</v>
      </c>
      <c r="R1359" s="9" t="s">
        <v>9085</v>
      </c>
      <c r="S1359" s="8" t="s">
        <v>44</v>
      </c>
      <c r="U1359" s="8"/>
      <c r="V1359" s="26">
        <v>124</v>
      </c>
      <c r="W1359" s="26">
        <v>140</v>
      </c>
      <c r="X1359" s="26">
        <v>87</v>
      </c>
      <c r="Y1359" s="26">
        <v>124</v>
      </c>
      <c r="Z1359" s="26">
        <f t="shared" si="107"/>
        <v>111.32849999999999</v>
      </c>
      <c r="AA1359" s="26">
        <f t="shared" si="107"/>
        <v>143.602</v>
      </c>
      <c r="AB1359" s="26"/>
      <c r="AC1359" s="26">
        <f t="shared" si="109"/>
        <v>127.46525</v>
      </c>
      <c r="AD1359" s="10">
        <f t="shared" si="110"/>
        <v>0.91145468248387118</v>
      </c>
      <c r="AE1359" s="11">
        <f t="shared" si="108"/>
        <v>0.36725287361846792</v>
      </c>
      <c r="AF1359" s="3"/>
    </row>
    <row r="1360" spans="1:33" x14ac:dyDescent="0.2">
      <c r="A1360" s="6" t="s">
        <v>9086</v>
      </c>
      <c r="C1360" s="1">
        <f t="shared" si="106"/>
        <v>1191</v>
      </c>
      <c r="D1360" s="7">
        <v>-586042</v>
      </c>
      <c r="E1360" t="s">
        <v>98</v>
      </c>
      <c r="F1360" s="1">
        <v>368426</v>
      </c>
      <c r="G1360" s="1">
        <v>369616</v>
      </c>
      <c r="H1360" t="s">
        <v>49</v>
      </c>
      <c r="I1360" t="s">
        <v>9087</v>
      </c>
      <c r="J1360" s="8"/>
      <c r="K1360" t="s">
        <v>9088</v>
      </c>
      <c r="L1360" t="s">
        <v>9089</v>
      </c>
      <c r="N1360" t="s">
        <v>9090</v>
      </c>
      <c r="O1360" s="6" t="s">
        <v>9091</v>
      </c>
      <c r="P1360" s="6" t="s">
        <v>9090</v>
      </c>
      <c r="Q1360" s="6" t="s">
        <v>9092</v>
      </c>
      <c r="R1360" s="9" t="s">
        <v>9093</v>
      </c>
      <c r="S1360" s="8" t="s">
        <v>44</v>
      </c>
      <c r="U1360" s="8"/>
      <c r="V1360" s="26">
        <v>73</v>
      </c>
      <c r="W1360" s="26">
        <v>100</v>
      </c>
      <c r="X1360" s="26">
        <v>87</v>
      </c>
      <c r="Y1360" s="26">
        <v>108</v>
      </c>
      <c r="Z1360" s="26">
        <f t="shared" si="107"/>
        <v>85.828499999999991</v>
      </c>
      <c r="AA1360" s="26">
        <f t="shared" si="107"/>
        <v>114.23400000000001</v>
      </c>
      <c r="AB1360" s="26"/>
      <c r="AC1360" s="26">
        <f t="shared" si="109"/>
        <v>100.03125</v>
      </c>
      <c r="AD1360" s="10">
        <f t="shared" si="110"/>
        <v>0.91009112687734239</v>
      </c>
      <c r="AE1360" s="11">
        <f t="shared" si="108"/>
        <v>0.4124634205423357</v>
      </c>
      <c r="AF1360" s="3"/>
    </row>
    <row r="1361" spans="1:33" x14ac:dyDescent="0.2">
      <c r="A1361" s="6" t="s">
        <v>9094</v>
      </c>
      <c r="C1361" s="1">
        <f t="shared" si="106"/>
        <v>1962</v>
      </c>
      <c r="D1361" s="7">
        <v>-14929</v>
      </c>
      <c r="E1361" t="s">
        <v>676</v>
      </c>
      <c r="F1361" s="1">
        <v>540639</v>
      </c>
      <c r="G1361" s="1">
        <v>538678</v>
      </c>
      <c r="H1361" t="s">
        <v>37</v>
      </c>
      <c r="I1361" t="s">
        <v>9095</v>
      </c>
      <c r="J1361" s="8"/>
      <c r="K1361" t="s">
        <v>9096</v>
      </c>
      <c r="L1361" t="s">
        <v>9097</v>
      </c>
      <c r="M1361" t="s">
        <v>9098</v>
      </c>
      <c r="N1361" t="s">
        <v>9098</v>
      </c>
      <c r="O1361" s="6" t="s">
        <v>9099</v>
      </c>
      <c r="P1361" s="6" t="s">
        <v>9098</v>
      </c>
      <c r="Q1361" s="6" t="s">
        <v>55</v>
      </c>
      <c r="R1361" s="9" t="s">
        <v>9100</v>
      </c>
      <c r="S1361" s="8" t="s">
        <v>55</v>
      </c>
      <c r="U1361" s="8"/>
      <c r="V1361" s="26">
        <v>815</v>
      </c>
      <c r="W1361" s="26">
        <v>917</v>
      </c>
      <c r="X1361" s="26">
        <v>696</v>
      </c>
      <c r="Y1361" s="26">
        <v>747</v>
      </c>
      <c r="Z1361" s="26">
        <f t="shared" si="107"/>
        <v>795.12799999999993</v>
      </c>
      <c r="AA1361" s="26">
        <f t="shared" si="107"/>
        <v>896.86850000000004</v>
      </c>
      <c r="AB1361" s="26"/>
      <c r="AC1361" s="26">
        <f t="shared" si="109"/>
        <v>845.99824999999998</v>
      </c>
      <c r="AD1361" s="10">
        <f t="shared" si="110"/>
        <v>0.90972052480444499</v>
      </c>
      <c r="AE1361" s="11">
        <f t="shared" si="108"/>
        <v>0.17370934619423503</v>
      </c>
      <c r="AF1361" s="3"/>
    </row>
    <row r="1362" spans="1:33" x14ac:dyDescent="0.2">
      <c r="A1362" s="6" t="s">
        <v>9101</v>
      </c>
      <c r="C1362" s="1">
        <f t="shared" si="106"/>
        <v>1110</v>
      </c>
      <c r="D1362" s="7">
        <v>840681</v>
      </c>
      <c r="E1362" t="s">
        <v>141</v>
      </c>
      <c r="F1362" s="1">
        <v>1098955</v>
      </c>
      <c r="G1362" s="1">
        <v>1097846</v>
      </c>
      <c r="H1362" t="s">
        <v>37</v>
      </c>
      <c r="I1362" t="s">
        <v>9102</v>
      </c>
      <c r="J1362" s="8"/>
      <c r="K1362" t="s">
        <v>9103</v>
      </c>
      <c r="L1362" t="s">
        <v>9104</v>
      </c>
      <c r="M1362" t="s">
        <v>9104</v>
      </c>
      <c r="N1362" t="s">
        <v>9104</v>
      </c>
      <c r="O1362" s="6" t="s">
        <v>9105</v>
      </c>
      <c r="P1362" s="6" t="s">
        <v>9104</v>
      </c>
      <c r="Q1362" s="6" t="s">
        <v>55</v>
      </c>
      <c r="R1362" s="9" t="s">
        <v>5348</v>
      </c>
      <c r="S1362" s="8" t="s">
        <v>55</v>
      </c>
      <c r="U1362" s="8"/>
      <c r="V1362" s="26">
        <v>67</v>
      </c>
      <c r="W1362" s="26">
        <v>113</v>
      </c>
      <c r="X1362" s="26">
        <v>78</v>
      </c>
      <c r="Y1362" s="26">
        <v>81</v>
      </c>
      <c r="Z1362" s="26">
        <f t="shared" si="107"/>
        <v>77.829000000000008</v>
      </c>
      <c r="AA1362" s="26">
        <f t="shared" si="107"/>
        <v>104.9255</v>
      </c>
      <c r="AB1362" s="26"/>
      <c r="AC1362" s="26">
        <f t="shared" si="109"/>
        <v>91.377250000000004</v>
      </c>
      <c r="AD1362" s="10">
        <f t="shared" si="110"/>
        <v>0.90916237599704974</v>
      </c>
      <c r="AE1362" s="11">
        <f t="shared" si="108"/>
        <v>0.43098561246800182</v>
      </c>
      <c r="AF1362" s="3"/>
    </row>
    <row r="1363" spans="1:33" x14ac:dyDescent="0.2">
      <c r="A1363" s="6" t="s">
        <v>9106</v>
      </c>
      <c r="C1363" s="1">
        <f t="shared" si="106"/>
        <v>468</v>
      </c>
      <c r="D1363" s="7">
        <v>553854</v>
      </c>
      <c r="E1363" t="s">
        <v>48</v>
      </c>
      <c r="F1363" s="1">
        <v>770997</v>
      </c>
      <c r="G1363" s="1">
        <v>771464</v>
      </c>
      <c r="H1363" t="s">
        <v>49</v>
      </c>
      <c r="I1363" t="s">
        <v>9107</v>
      </c>
      <c r="J1363" s="8"/>
      <c r="K1363" t="s">
        <v>9108</v>
      </c>
      <c r="L1363" t="s">
        <v>9109</v>
      </c>
      <c r="M1363" t="s">
        <v>9110</v>
      </c>
      <c r="N1363" t="s">
        <v>9110</v>
      </c>
      <c r="O1363" s="6" t="s">
        <v>9111</v>
      </c>
      <c r="P1363" s="6" t="s">
        <v>9110</v>
      </c>
      <c r="Q1363" s="6" t="s">
        <v>9109</v>
      </c>
      <c r="R1363" s="9" t="s">
        <v>9112</v>
      </c>
      <c r="S1363" s="8" t="s">
        <v>55</v>
      </c>
      <c r="U1363" s="8"/>
      <c r="V1363" s="26">
        <v>102</v>
      </c>
      <c r="W1363" s="26">
        <v>114</v>
      </c>
      <c r="X1363" s="26">
        <v>116</v>
      </c>
      <c r="Y1363" s="26">
        <v>156</v>
      </c>
      <c r="Z1363" s="26">
        <f t="shared" si="107"/>
        <v>116.438</v>
      </c>
      <c r="AA1363" s="26">
        <f t="shared" si="107"/>
        <v>149.33800000000002</v>
      </c>
      <c r="AB1363" s="26"/>
      <c r="AC1363" s="26">
        <f t="shared" si="109"/>
        <v>132.88800000000001</v>
      </c>
      <c r="AD1363" s="10">
        <f t="shared" si="110"/>
        <v>0.90882666208102292</v>
      </c>
      <c r="AE1363" s="11">
        <f t="shared" si="108"/>
        <v>0.35901935077592639</v>
      </c>
      <c r="AF1363" s="3"/>
      <c r="AG1363" s="2">
        <v>0</v>
      </c>
    </row>
    <row r="1364" spans="1:33" x14ac:dyDescent="0.2">
      <c r="A1364" s="6" t="s">
        <v>9113</v>
      </c>
      <c r="C1364" s="1">
        <f t="shared" si="106"/>
        <v>1845</v>
      </c>
      <c r="D1364" s="7">
        <v>335107</v>
      </c>
      <c r="E1364" t="s">
        <v>48</v>
      </c>
      <c r="F1364" s="1">
        <v>553406</v>
      </c>
      <c r="G1364" s="1">
        <v>551562</v>
      </c>
      <c r="H1364" t="s">
        <v>37</v>
      </c>
      <c r="I1364" t="s">
        <v>9114</v>
      </c>
      <c r="J1364" s="8"/>
      <c r="K1364" t="s">
        <v>9115</v>
      </c>
      <c r="O1364" s="6" t="s">
        <v>9116</v>
      </c>
      <c r="P1364" s="6"/>
      <c r="Q1364" s="6"/>
      <c r="R1364" s="9" t="e">
        <v>#N/A</v>
      </c>
      <c r="S1364" s="8"/>
      <c r="U1364" s="8"/>
      <c r="V1364" s="26">
        <v>145</v>
      </c>
      <c r="W1364" s="26">
        <v>125</v>
      </c>
      <c r="X1364" s="26">
        <v>86</v>
      </c>
      <c r="Y1364" s="26">
        <v>156</v>
      </c>
      <c r="Z1364" s="26">
        <f t="shared" si="107"/>
        <v>121.273</v>
      </c>
      <c r="AA1364" s="26">
        <f t="shared" si="107"/>
        <v>154.83800000000002</v>
      </c>
      <c r="AB1364" s="26"/>
      <c r="AC1364" s="26">
        <f t="shared" si="109"/>
        <v>138.05549999999999</v>
      </c>
      <c r="AD1364" s="10">
        <f t="shared" si="110"/>
        <v>0.9085374709484425</v>
      </c>
      <c r="AE1364" s="11">
        <f t="shared" si="108"/>
        <v>0.35250119075632108</v>
      </c>
      <c r="AF1364" s="3"/>
    </row>
    <row r="1365" spans="1:33" x14ac:dyDescent="0.2">
      <c r="A1365" s="6" t="s">
        <v>9117</v>
      </c>
      <c r="C1365" s="1">
        <f t="shared" si="106"/>
        <v>2421</v>
      </c>
      <c r="D1365" s="7">
        <v>-86640</v>
      </c>
      <c r="E1365" t="s">
        <v>98</v>
      </c>
      <c r="F1365" s="1">
        <v>867213</v>
      </c>
      <c r="G1365" s="1">
        <v>869633</v>
      </c>
      <c r="H1365" t="s">
        <v>49</v>
      </c>
      <c r="I1365" t="s">
        <v>9118</v>
      </c>
      <c r="J1365" s="8"/>
      <c r="K1365" t="s">
        <v>9119</v>
      </c>
      <c r="L1365" t="s">
        <v>9120</v>
      </c>
      <c r="M1365" t="s">
        <v>9121</v>
      </c>
      <c r="N1365" t="s">
        <v>9122</v>
      </c>
      <c r="O1365" s="6" t="s">
        <v>9123</v>
      </c>
      <c r="P1365" s="6" t="s">
        <v>9122</v>
      </c>
      <c r="Q1365" s="6" t="s">
        <v>9120</v>
      </c>
      <c r="R1365" s="9" t="s">
        <v>9124</v>
      </c>
      <c r="S1365" s="8" t="s">
        <v>44</v>
      </c>
      <c r="U1365" s="8"/>
      <c r="V1365" s="26">
        <v>863</v>
      </c>
      <c r="W1365" s="26">
        <v>901</v>
      </c>
      <c r="X1365" s="26">
        <v>769</v>
      </c>
      <c r="Y1365" s="26">
        <v>880</v>
      </c>
      <c r="Z1365" s="26">
        <f t="shared" si="107"/>
        <v>859.67949999999996</v>
      </c>
      <c r="AA1365" s="26">
        <f t="shared" si="107"/>
        <v>966.74</v>
      </c>
      <c r="AB1365" s="26"/>
      <c r="AC1365" s="26">
        <f t="shared" si="109"/>
        <v>913.20974999999999</v>
      </c>
      <c r="AD1365" s="10">
        <f t="shared" si="110"/>
        <v>0.90737986130997395</v>
      </c>
      <c r="AE1365" s="11">
        <f t="shared" si="108"/>
        <v>0.16932903201690214</v>
      </c>
      <c r="AF1365" s="3"/>
    </row>
    <row r="1366" spans="1:33" x14ac:dyDescent="0.2">
      <c r="A1366" s="6" t="s">
        <v>9125</v>
      </c>
      <c r="C1366" s="1">
        <f t="shared" si="106"/>
        <v>3597</v>
      </c>
      <c r="D1366" s="7">
        <v>163923</v>
      </c>
      <c r="E1366" t="s">
        <v>48</v>
      </c>
      <c r="F1366" s="1">
        <v>383098</v>
      </c>
      <c r="G1366" s="1">
        <v>379502</v>
      </c>
      <c r="H1366" t="s">
        <v>37</v>
      </c>
      <c r="I1366" t="s">
        <v>9126</v>
      </c>
      <c r="J1366" s="8"/>
      <c r="K1366" t="s">
        <v>9127</v>
      </c>
      <c r="L1366" t="s">
        <v>9128</v>
      </c>
      <c r="N1366" t="s">
        <v>9129</v>
      </c>
      <c r="O1366" s="6" t="s">
        <v>6917</v>
      </c>
      <c r="P1366" s="6" t="s">
        <v>9129</v>
      </c>
      <c r="Q1366" s="6" t="s">
        <v>9128</v>
      </c>
      <c r="R1366" s="9" t="s">
        <v>9130</v>
      </c>
      <c r="S1366" s="8" t="s">
        <v>44</v>
      </c>
      <c r="U1366" s="8"/>
      <c r="V1366" s="26">
        <v>607</v>
      </c>
      <c r="W1366" s="26">
        <v>648</v>
      </c>
      <c r="X1366" s="26">
        <v>500</v>
      </c>
      <c r="Y1366" s="26">
        <v>580</v>
      </c>
      <c r="Z1366" s="26">
        <f t="shared" si="107"/>
        <v>582.25</v>
      </c>
      <c r="AA1366" s="26">
        <f t="shared" si="107"/>
        <v>664.59</v>
      </c>
      <c r="AB1366" s="26"/>
      <c r="AC1366" s="26">
        <f t="shared" si="109"/>
        <v>623.42000000000007</v>
      </c>
      <c r="AD1366" s="10">
        <f t="shared" si="110"/>
        <v>0.9065104320536882</v>
      </c>
      <c r="AE1366" s="11">
        <f t="shared" si="108"/>
        <v>0.19082585071094332</v>
      </c>
      <c r="AF1366" s="3"/>
    </row>
    <row r="1367" spans="1:33" x14ac:dyDescent="0.2">
      <c r="A1367" s="6" t="s">
        <v>9131</v>
      </c>
      <c r="C1367" s="1">
        <f t="shared" si="106"/>
        <v>2439</v>
      </c>
      <c r="D1367" s="7">
        <v>256248</v>
      </c>
      <c r="E1367" t="s">
        <v>48</v>
      </c>
      <c r="F1367" s="1">
        <v>474844</v>
      </c>
      <c r="G1367" s="1">
        <v>472406</v>
      </c>
      <c r="H1367" t="s">
        <v>37</v>
      </c>
      <c r="I1367" t="s">
        <v>9132</v>
      </c>
      <c r="J1367" s="8"/>
      <c r="K1367" t="s">
        <v>9133</v>
      </c>
      <c r="L1367" t="s">
        <v>9134</v>
      </c>
      <c r="M1367" t="s">
        <v>9135</v>
      </c>
      <c r="N1367" t="s">
        <v>9135</v>
      </c>
      <c r="O1367" s="6" t="s">
        <v>9136</v>
      </c>
      <c r="P1367" s="6" t="s">
        <v>9135</v>
      </c>
      <c r="Q1367" s="6" t="s">
        <v>9134</v>
      </c>
      <c r="R1367" s="9" t="s">
        <v>9137</v>
      </c>
      <c r="S1367" s="8" t="s">
        <v>55</v>
      </c>
      <c r="U1367" s="8"/>
      <c r="V1367" s="26">
        <v>168</v>
      </c>
      <c r="W1367" s="26">
        <v>158</v>
      </c>
      <c r="X1367" s="26">
        <v>113</v>
      </c>
      <c r="Y1367" s="26">
        <v>179</v>
      </c>
      <c r="Z1367" s="26">
        <f t="shared" si="107"/>
        <v>147.7715</v>
      </c>
      <c r="AA1367" s="26">
        <f t="shared" si="107"/>
        <v>184.80450000000002</v>
      </c>
      <c r="AB1367" s="26"/>
      <c r="AC1367" s="26">
        <f t="shared" si="109"/>
        <v>166.28800000000001</v>
      </c>
      <c r="AD1367" s="10">
        <f t="shared" si="110"/>
        <v>0.90641726911383458</v>
      </c>
      <c r="AE1367" s="11">
        <f t="shared" si="108"/>
        <v>0.32263183643852583</v>
      </c>
      <c r="AF1367" s="3"/>
    </row>
    <row r="1368" spans="1:33" x14ac:dyDescent="0.2">
      <c r="A1368" s="6" t="s">
        <v>9138</v>
      </c>
      <c r="B1368" t="s">
        <v>9139</v>
      </c>
      <c r="C1368" s="1">
        <f t="shared" si="106"/>
        <v>1632</v>
      </c>
      <c r="D1368" s="7">
        <v>-901240</v>
      </c>
      <c r="E1368" t="s">
        <v>74</v>
      </c>
      <c r="F1368" s="1">
        <v>85126</v>
      </c>
      <c r="G1368" s="1">
        <v>86757</v>
      </c>
      <c r="H1368" t="s">
        <v>49</v>
      </c>
      <c r="I1368" t="s">
        <v>9140</v>
      </c>
      <c r="J1368" s="8"/>
      <c r="K1368" t="s">
        <v>9141</v>
      </c>
      <c r="M1368" t="s">
        <v>9142</v>
      </c>
      <c r="N1368" t="s">
        <v>9142</v>
      </c>
      <c r="O1368" s="6" t="s">
        <v>9143</v>
      </c>
      <c r="P1368" s="6" t="s">
        <v>9142</v>
      </c>
      <c r="Q1368" s="6" t="s">
        <v>9144</v>
      </c>
      <c r="R1368" s="9" t="s">
        <v>9145</v>
      </c>
      <c r="S1368" s="8" t="s">
        <v>55</v>
      </c>
      <c r="U1368" s="8"/>
      <c r="V1368" s="26">
        <v>592</v>
      </c>
      <c r="W1368" s="26">
        <v>797</v>
      </c>
      <c r="X1368" s="26">
        <v>624</v>
      </c>
      <c r="Y1368" s="26">
        <v>567</v>
      </c>
      <c r="Z1368" s="26">
        <f t="shared" si="107"/>
        <v>643.63200000000006</v>
      </c>
      <c r="AA1368" s="26">
        <f t="shared" si="107"/>
        <v>731.47849999999994</v>
      </c>
      <c r="AB1368" s="26"/>
      <c r="AC1368" s="26">
        <f t="shared" si="109"/>
        <v>687.55525</v>
      </c>
      <c r="AD1368" s="10">
        <f t="shared" si="110"/>
        <v>0.9056107972677957</v>
      </c>
      <c r="AE1368" s="11">
        <f t="shared" si="108"/>
        <v>0.18457940499521985</v>
      </c>
      <c r="AF1368" s="3"/>
    </row>
    <row r="1369" spans="1:33" x14ac:dyDescent="0.2">
      <c r="A1369" s="6" t="s">
        <v>9146</v>
      </c>
      <c r="B1369" t="s">
        <v>9147</v>
      </c>
      <c r="C1369" s="1">
        <f t="shared" si="106"/>
        <v>780</v>
      </c>
      <c r="D1369" s="7">
        <v>394856</v>
      </c>
      <c r="E1369" t="s">
        <v>141</v>
      </c>
      <c r="F1369" s="1">
        <v>652186</v>
      </c>
      <c r="G1369" s="1">
        <v>652965</v>
      </c>
      <c r="H1369" t="s">
        <v>49</v>
      </c>
      <c r="I1369" t="s">
        <v>9148</v>
      </c>
      <c r="J1369" s="8"/>
      <c r="K1369" t="s">
        <v>9149</v>
      </c>
      <c r="L1369" t="s">
        <v>9147</v>
      </c>
      <c r="M1369" t="s">
        <v>9150</v>
      </c>
      <c r="N1369" t="s">
        <v>9150</v>
      </c>
      <c r="O1369" s="6" t="s">
        <v>9151</v>
      </c>
      <c r="P1369" s="6" t="s">
        <v>9150</v>
      </c>
      <c r="Q1369" s="6" t="s">
        <v>9147</v>
      </c>
      <c r="R1369" s="9" t="s">
        <v>9152</v>
      </c>
      <c r="S1369" s="8" t="s">
        <v>55</v>
      </c>
      <c r="U1369" s="8"/>
      <c r="V1369" s="26">
        <v>512</v>
      </c>
      <c r="W1369" s="26">
        <v>640</v>
      </c>
      <c r="X1369" s="26">
        <v>447</v>
      </c>
      <c r="Y1369" s="26">
        <v>443</v>
      </c>
      <c r="Z1369" s="26">
        <f t="shared" si="107"/>
        <v>505.30849999999998</v>
      </c>
      <c r="AA1369" s="26">
        <f t="shared" si="107"/>
        <v>580.37650000000008</v>
      </c>
      <c r="AB1369" s="26"/>
      <c r="AC1369" s="26">
        <f t="shared" si="109"/>
        <v>542.84249999999997</v>
      </c>
      <c r="AD1369" s="10">
        <f t="shared" si="110"/>
        <v>0.90544000891977894</v>
      </c>
      <c r="AE1369" s="11">
        <f t="shared" si="108"/>
        <v>0.1998246561635737</v>
      </c>
      <c r="AF1369" s="3"/>
    </row>
    <row r="1370" spans="1:33" x14ac:dyDescent="0.2">
      <c r="A1370" s="6" t="s">
        <v>9153</v>
      </c>
      <c r="C1370" s="1">
        <f t="shared" si="106"/>
        <v>291</v>
      </c>
      <c r="D1370" s="7">
        <v>197817</v>
      </c>
      <c r="E1370" t="s">
        <v>74</v>
      </c>
      <c r="F1370" s="1">
        <v>1185144</v>
      </c>
      <c r="G1370" s="1">
        <v>1184854</v>
      </c>
      <c r="H1370" t="s">
        <v>37</v>
      </c>
      <c r="I1370" t="s">
        <v>9154</v>
      </c>
      <c r="J1370" s="8"/>
      <c r="K1370" t="s">
        <v>9155</v>
      </c>
      <c r="L1370" t="s">
        <v>9156</v>
      </c>
      <c r="N1370" t="s">
        <v>4588</v>
      </c>
      <c r="O1370" s="6" t="s">
        <v>4590</v>
      </c>
      <c r="P1370" s="6" t="s">
        <v>4588</v>
      </c>
      <c r="Q1370" s="6" t="s">
        <v>9156</v>
      </c>
      <c r="R1370" s="9" t="s">
        <v>9157</v>
      </c>
      <c r="S1370" s="8" t="s">
        <v>44</v>
      </c>
      <c r="U1370" s="8"/>
      <c r="V1370" s="26">
        <v>43</v>
      </c>
      <c r="W1370" s="26">
        <v>60</v>
      </c>
      <c r="X1370" s="26">
        <v>31</v>
      </c>
      <c r="Y1370" s="26">
        <v>49</v>
      </c>
      <c r="Z1370" s="26">
        <f t="shared" si="107"/>
        <v>39.720500000000001</v>
      </c>
      <c r="AA1370" s="26">
        <f t="shared" si="107"/>
        <v>59.689500000000002</v>
      </c>
      <c r="AB1370" s="26"/>
      <c r="AC1370" s="26">
        <f t="shared" si="109"/>
        <v>49.704999999999998</v>
      </c>
      <c r="AD1370" s="10">
        <f t="shared" si="110"/>
        <v>0.90403742406214271</v>
      </c>
      <c r="AE1370" s="11">
        <f t="shared" si="108"/>
        <v>0.58759338527410077</v>
      </c>
      <c r="AF1370" s="3"/>
    </row>
    <row r="1371" spans="1:33" x14ac:dyDescent="0.2">
      <c r="A1371" s="6" t="s">
        <v>9158</v>
      </c>
      <c r="C1371" s="1">
        <f t="shared" si="106"/>
        <v>1707</v>
      </c>
      <c r="D1371" s="7">
        <v>-99502</v>
      </c>
      <c r="E1371" t="s">
        <v>74</v>
      </c>
      <c r="F1371" s="1">
        <v>888533</v>
      </c>
      <c r="G1371" s="1">
        <v>886827</v>
      </c>
      <c r="H1371" t="s">
        <v>37</v>
      </c>
      <c r="I1371" t="s">
        <v>9159</v>
      </c>
      <c r="J1371" s="8"/>
      <c r="K1371" t="s">
        <v>9160</v>
      </c>
      <c r="M1371" t="s">
        <v>9161</v>
      </c>
      <c r="N1371" t="s">
        <v>9161</v>
      </c>
      <c r="O1371" s="6" t="s">
        <v>9162</v>
      </c>
      <c r="P1371" s="6" t="s">
        <v>9161</v>
      </c>
      <c r="Q1371" s="6" t="s">
        <v>9163</v>
      </c>
      <c r="R1371" s="9" t="s">
        <v>9164</v>
      </c>
      <c r="S1371" s="8" t="s">
        <v>44</v>
      </c>
      <c r="U1371" s="8"/>
      <c r="V1371" s="26">
        <v>332</v>
      </c>
      <c r="W1371" s="26">
        <v>400</v>
      </c>
      <c r="X1371" s="26">
        <v>270</v>
      </c>
      <c r="Y1371" s="26">
        <v>294</v>
      </c>
      <c r="Z1371" s="26">
        <f t="shared" si="107"/>
        <v>316.98500000000001</v>
      </c>
      <c r="AA1371" s="26">
        <f t="shared" si="107"/>
        <v>373.137</v>
      </c>
      <c r="AB1371" s="26"/>
      <c r="AC1371" s="26">
        <f t="shared" si="109"/>
        <v>345.06100000000004</v>
      </c>
      <c r="AD1371" s="10">
        <f t="shared" si="110"/>
        <v>0.901427442095739</v>
      </c>
      <c r="AE1371" s="11">
        <f t="shared" si="108"/>
        <v>0.23529085144118539</v>
      </c>
      <c r="AF1371" s="3"/>
    </row>
    <row r="1372" spans="1:33" x14ac:dyDescent="0.2">
      <c r="A1372" s="6" t="s">
        <v>9165</v>
      </c>
      <c r="C1372" s="1">
        <f t="shared" si="106"/>
        <v>4881</v>
      </c>
      <c r="D1372" s="7">
        <v>-530766</v>
      </c>
      <c r="E1372" t="s">
        <v>98</v>
      </c>
      <c r="F1372" s="1">
        <v>421857</v>
      </c>
      <c r="G1372" s="1">
        <v>426737</v>
      </c>
      <c r="H1372" t="s">
        <v>49</v>
      </c>
      <c r="I1372" t="s">
        <v>9166</v>
      </c>
      <c r="J1372" s="8"/>
      <c r="K1372" t="s">
        <v>9167</v>
      </c>
      <c r="L1372" t="s">
        <v>9168</v>
      </c>
      <c r="M1372" t="s">
        <v>9169</v>
      </c>
      <c r="N1372" t="s">
        <v>9169</v>
      </c>
      <c r="O1372" s="6" t="s">
        <v>9170</v>
      </c>
      <c r="P1372" s="6" t="s">
        <v>9169</v>
      </c>
      <c r="Q1372" s="6" t="s">
        <v>9168</v>
      </c>
      <c r="R1372" s="9" t="s">
        <v>9171</v>
      </c>
      <c r="S1372" s="8" t="s">
        <v>55</v>
      </c>
      <c r="U1372" s="8"/>
      <c r="V1372" s="26">
        <v>297</v>
      </c>
      <c r="W1372" s="26">
        <v>346</v>
      </c>
      <c r="X1372" s="26">
        <v>251</v>
      </c>
      <c r="Y1372" s="26">
        <v>287</v>
      </c>
      <c r="Z1372" s="26">
        <f t="shared" si="107"/>
        <v>288.93049999999999</v>
      </c>
      <c r="AA1372" s="26">
        <f t="shared" si="107"/>
        <v>342.0385</v>
      </c>
      <c r="AB1372" s="26"/>
      <c r="AC1372" s="26">
        <f t="shared" si="109"/>
        <v>315.48450000000003</v>
      </c>
      <c r="AD1372" s="10">
        <f t="shared" si="110"/>
        <v>0.90009475232113767</v>
      </c>
      <c r="AE1372" s="11">
        <f t="shared" si="108"/>
        <v>0.24343621931417844</v>
      </c>
      <c r="AF1372" s="3"/>
    </row>
    <row r="1373" spans="1:33" x14ac:dyDescent="0.2">
      <c r="A1373" s="6" t="s">
        <v>9172</v>
      </c>
      <c r="C1373" s="1">
        <f t="shared" si="106"/>
        <v>612</v>
      </c>
      <c r="D1373" s="7">
        <v>-146217</v>
      </c>
      <c r="E1373" t="s">
        <v>141</v>
      </c>
      <c r="F1373" s="1">
        <v>111808</v>
      </c>
      <c r="G1373" s="1">
        <v>111197</v>
      </c>
      <c r="H1373" t="s">
        <v>37</v>
      </c>
      <c r="I1373" t="s">
        <v>9173</v>
      </c>
      <c r="J1373" s="8"/>
      <c r="K1373" t="s">
        <v>9174</v>
      </c>
      <c r="L1373" t="s">
        <v>9175</v>
      </c>
      <c r="M1373" t="s">
        <v>9175</v>
      </c>
      <c r="N1373" t="s">
        <v>9175</v>
      </c>
      <c r="O1373" s="6" t="s">
        <v>9176</v>
      </c>
      <c r="P1373" s="6" t="s">
        <v>9175</v>
      </c>
      <c r="Q1373" s="6" t="s">
        <v>55</v>
      </c>
      <c r="R1373" s="9" t="s">
        <v>9177</v>
      </c>
      <c r="S1373" s="8" t="s">
        <v>55</v>
      </c>
      <c r="U1373" s="8"/>
      <c r="V1373" s="26">
        <v>253</v>
      </c>
      <c r="W1373" s="26">
        <v>306</v>
      </c>
      <c r="X1373" s="26">
        <v>168</v>
      </c>
      <c r="Y1373" s="26">
        <v>192</v>
      </c>
      <c r="Z1373" s="26">
        <f t="shared" si="107"/>
        <v>220.82400000000001</v>
      </c>
      <c r="AA1373" s="26">
        <f t="shared" si="107"/>
        <v>266.416</v>
      </c>
      <c r="AB1373" s="26"/>
      <c r="AC1373" s="26">
        <f t="shared" si="109"/>
        <v>243.62</v>
      </c>
      <c r="AD1373" s="10">
        <f t="shared" si="110"/>
        <v>0.90000602107918459</v>
      </c>
      <c r="AE1373" s="11">
        <f t="shared" si="108"/>
        <v>0.27078374988551046</v>
      </c>
      <c r="AF1373" s="3"/>
    </row>
    <row r="1374" spans="1:33" x14ac:dyDescent="0.2">
      <c r="A1374" s="6" t="s">
        <v>9178</v>
      </c>
      <c r="B1374" t="s">
        <v>9179</v>
      </c>
      <c r="C1374" s="1">
        <f t="shared" si="106"/>
        <v>465</v>
      </c>
      <c r="D1374" s="7">
        <v>202562</v>
      </c>
      <c r="E1374" t="s">
        <v>66</v>
      </c>
      <c r="F1374" s="1">
        <v>1251939</v>
      </c>
      <c r="G1374" s="1">
        <v>1252403</v>
      </c>
      <c r="H1374" t="s">
        <v>49</v>
      </c>
      <c r="I1374" t="s">
        <v>9180</v>
      </c>
      <c r="J1374" s="8"/>
      <c r="K1374" t="s">
        <v>9181</v>
      </c>
      <c r="L1374" t="s">
        <v>9179</v>
      </c>
      <c r="M1374" t="s">
        <v>9182</v>
      </c>
      <c r="N1374" t="s">
        <v>9182</v>
      </c>
      <c r="O1374" s="6" t="s">
        <v>9183</v>
      </c>
      <c r="P1374" s="6" t="s">
        <v>9182</v>
      </c>
      <c r="Q1374" s="6" t="s">
        <v>9179</v>
      </c>
      <c r="R1374" s="9" t="s">
        <v>9184</v>
      </c>
      <c r="S1374" s="8" t="s">
        <v>55</v>
      </c>
      <c r="U1374" s="8"/>
      <c r="V1374" s="26">
        <v>61</v>
      </c>
      <c r="W1374" s="26">
        <v>93</v>
      </c>
      <c r="X1374" s="26">
        <v>38</v>
      </c>
      <c r="Y1374" s="26">
        <v>47</v>
      </c>
      <c r="Z1374" s="26">
        <f t="shared" si="107"/>
        <v>52.608999999999995</v>
      </c>
      <c r="AA1374" s="26">
        <f t="shared" si="107"/>
        <v>75.018500000000003</v>
      </c>
      <c r="AB1374" s="26"/>
      <c r="AC1374" s="26">
        <f t="shared" si="109"/>
        <v>63.813749999999999</v>
      </c>
      <c r="AD1374" s="10">
        <f t="shared" si="110"/>
        <v>0.89889024700807318</v>
      </c>
      <c r="AE1374" s="11">
        <f t="shared" si="108"/>
        <v>0.51193678913940033</v>
      </c>
      <c r="AF1374" s="3"/>
    </row>
    <row r="1375" spans="1:33" x14ac:dyDescent="0.2">
      <c r="A1375" s="6" t="s">
        <v>9185</v>
      </c>
      <c r="B1375" t="s">
        <v>9186</v>
      </c>
      <c r="C1375" s="1">
        <f t="shared" si="106"/>
        <v>1773</v>
      </c>
      <c r="D1375" s="7">
        <v>832466</v>
      </c>
      <c r="E1375" t="s">
        <v>141</v>
      </c>
      <c r="F1375" s="1">
        <v>1089300</v>
      </c>
      <c r="G1375" s="1">
        <v>1091072</v>
      </c>
      <c r="H1375" t="s">
        <v>49</v>
      </c>
      <c r="I1375" t="s">
        <v>9187</v>
      </c>
      <c r="J1375" s="8"/>
      <c r="K1375" t="s">
        <v>9188</v>
      </c>
      <c r="L1375" t="s">
        <v>9186</v>
      </c>
      <c r="N1375" t="s">
        <v>9189</v>
      </c>
      <c r="O1375" s="6" t="s">
        <v>9190</v>
      </c>
      <c r="P1375" s="6" t="s">
        <v>9189</v>
      </c>
      <c r="Q1375" s="6" t="s">
        <v>9186</v>
      </c>
      <c r="R1375" s="9" t="s">
        <v>9191</v>
      </c>
      <c r="S1375" s="8" t="s">
        <v>44</v>
      </c>
      <c r="U1375" s="8"/>
      <c r="V1375" s="26">
        <v>58</v>
      </c>
      <c r="W1375" s="26">
        <v>90</v>
      </c>
      <c r="X1375" s="26">
        <v>77</v>
      </c>
      <c r="Y1375" s="26">
        <v>90</v>
      </c>
      <c r="Z1375" s="26">
        <f t="shared" si="107"/>
        <v>72.773499999999999</v>
      </c>
      <c r="AA1375" s="26">
        <f t="shared" si="107"/>
        <v>98.694999999999993</v>
      </c>
      <c r="AB1375" s="26"/>
      <c r="AC1375" s="26">
        <f t="shared" si="109"/>
        <v>85.734250000000003</v>
      </c>
      <c r="AD1375" s="10">
        <f t="shared" si="110"/>
        <v>0.89806493965286494</v>
      </c>
      <c r="AE1375" s="11">
        <f t="shared" si="108"/>
        <v>0.43956380000459921</v>
      </c>
      <c r="AF1375" s="3"/>
      <c r="AG1375" s="2">
        <v>0</v>
      </c>
    </row>
    <row r="1376" spans="1:33" x14ac:dyDescent="0.2">
      <c r="A1376" s="6" t="s">
        <v>9192</v>
      </c>
      <c r="C1376" s="1">
        <f t="shared" si="106"/>
        <v>3393</v>
      </c>
      <c r="D1376" s="7">
        <v>-145077</v>
      </c>
      <c r="E1376" t="s">
        <v>74</v>
      </c>
      <c r="F1376" s="1">
        <v>843801</v>
      </c>
      <c r="G1376" s="1">
        <v>840409</v>
      </c>
      <c r="H1376" t="s">
        <v>37</v>
      </c>
      <c r="I1376" t="s">
        <v>9193</v>
      </c>
      <c r="J1376" s="8"/>
      <c r="K1376" t="s">
        <v>9194</v>
      </c>
      <c r="M1376" t="s">
        <v>9195</v>
      </c>
      <c r="N1376" t="s">
        <v>9195</v>
      </c>
      <c r="O1376" s="6" t="s">
        <v>9196</v>
      </c>
      <c r="P1376" s="6" t="s">
        <v>9195</v>
      </c>
      <c r="Q1376" s="6" t="s">
        <v>55</v>
      </c>
      <c r="R1376" s="9" t="s">
        <v>9197</v>
      </c>
      <c r="S1376" s="8" t="s">
        <v>55</v>
      </c>
      <c r="U1376" s="8"/>
      <c r="V1376" s="26">
        <v>249</v>
      </c>
      <c r="W1376" s="26">
        <v>355</v>
      </c>
      <c r="X1376" s="26">
        <v>238</v>
      </c>
      <c r="Y1376" s="26">
        <v>220</v>
      </c>
      <c r="Z1376" s="26">
        <f t="shared" si="107"/>
        <v>257.709</v>
      </c>
      <c r="AA1376" s="26">
        <f t="shared" si="107"/>
        <v>307.31</v>
      </c>
      <c r="AB1376" s="26"/>
      <c r="AC1376" s="26">
        <f t="shared" si="109"/>
        <v>282.5095</v>
      </c>
      <c r="AD1376" s="10">
        <f t="shared" si="110"/>
        <v>0.8978647211209112</v>
      </c>
      <c r="AE1376" s="11">
        <f t="shared" si="108"/>
        <v>0.25395179213753866</v>
      </c>
      <c r="AF1376" s="3"/>
    </row>
    <row r="1377" spans="1:33" x14ac:dyDescent="0.2">
      <c r="A1377" s="6" t="s">
        <v>9198</v>
      </c>
      <c r="C1377" s="1">
        <f t="shared" si="106"/>
        <v>390</v>
      </c>
      <c r="D1377" s="7">
        <v>-460139</v>
      </c>
      <c r="E1377" t="s">
        <v>98</v>
      </c>
      <c r="F1377" s="1">
        <v>495118</v>
      </c>
      <c r="G1377" s="1">
        <v>494729</v>
      </c>
      <c r="H1377" t="s">
        <v>37</v>
      </c>
      <c r="I1377" t="s">
        <v>9199</v>
      </c>
      <c r="J1377" s="8"/>
      <c r="K1377" t="s">
        <v>9200</v>
      </c>
      <c r="L1377" t="s">
        <v>9201</v>
      </c>
      <c r="M1377" t="s">
        <v>9202</v>
      </c>
      <c r="N1377" t="s">
        <v>9202</v>
      </c>
      <c r="O1377" s="6" t="s">
        <v>9203</v>
      </c>
      <c r="P1377" s="6" t="s">
        <v>9202</v>
      </c>
      <c r="Q1377" s="6" t="s">
        <v>9201</v>
      </c>
      <c r="R1377" s="9" t="s">
        <v>9204</v>
      </c>
      <c r="S1377" s="8" t="s">
        <v>55</v>
      </c>
      <c r="U1377" s="8"/>
      <c r="V1377" s="26">
        <v>314</v>
      </c>
      <c r="W1377" s="26">
        <v>403</v>
      </c>
      <c r="X1377" s="26">
        <v>170</v>
      </c>
      <c r="Y1377" s="26">
        <v>169</v>
      </c>
      <c r="Z1377" s="26">
        <f t="shared" si="107"/>
        <v>252.435</v>
      </c>
      <c r="AA1377" s="26">
        <f t="shared" si="107"/>
        <v>301.4495</v>
      </c>
      <c r="AB1377" s="26"/>
      <c r="AC1377" s="26">
        <f t="shared" si="109"/>
        <v>276.94225</v>
      </c>
      <c r="AD1377" s="10">
        <f t="shared" si="110"/>
        <v>0.89773929143331166</v>
      </c>
      <c r="AE1377" s="11">
        <f t="shared" si="108"/>
        <v>0.2560043832360181</v>
      </c>
      <c r="AF1377" s="3"/>
    </row>
    <row r="1378" spans="1:33" x14ac:dyDescent="0.2">
      <c r="A1378" s="6" t="s">
        <v>9205</v>
      </c>
      <c r="C1378" s="1">
        <f t="shared" si="106"/>
        <v>1755</v>
      </c>
      <c r="D1378" s="7">
        <v>82941</v>
      </c>
      <c r="E1378" t="s">
        <v>36</v>
      </c>
      <c r="F1378" s="1">
        <v>504216</v>
      </c>
      <c r="G1378" s="1">
        <v>505970</v>
      </c>
      <c r="H1378" t="s">
        <v>49</v>
      </c>
      <c r="I1378" t="s">
        <v>9206</v>
      </c>
      <c r="J1378" s="8" t="s">
        <v>45</v>
      </c>
      <c r="K1378" t="s">
        <v>9207</v>
      </c>
      <c r="L1378" t="s">
        <v>9208</v>
      </c>
      <c r="N1378" t="s">
        <v>7201</v>
      </c>
      <c r="O1378" s="6" t="s">
        <v>7203</v>
      </c>
      <c r="P1378" s="6" t="s">
        <v>7201</v>
      </c>
      <c r="Q1378" s="6" t="s">
        <v>9208</v>
      </c>
      <c r="R1378" s="9" t="s">
        <v>9209</v>
      </c>
      <c r="S1378" s="8" t="s">
        <v>44</v>
      </c>
      <c r="U1378" s="8"/>
      <c r="V1378" s="26">
        <v>774</v>
      </c>
      <c r="W1378" s="26">
        <v>843</v>
      </c>
      <c r="X1378" s="26">
        <v>674</v>
      </c>
      <c r="Y1378" s="26">
        <v>747</v>
      </c>
      <c r="Z1378" s="26">
        <f t="shared" si="107"/>
        <v>762.40699999999993</v>
      </c>
      <c r="AA1378" s="26">
        <f t="shared" si="107"/>
        <v>859.86850000000004</v>
      </c>
      <c r="AB1378" s="26"/>
      <c r="AC1378" s="26">
        <f t="shared" si="109"/>
        <v>811.13774999999998</v>
      </c>
      <c r="AD1378" s="10">
        <f t="shared" si="110"/>
        <v>0.89727156339967495</v>
      </c>
      <c r="AE1378" s="11">
        <f t="shared" si="108"/>
        <v>0.17355467947271752</v>
      </c>
      <c r="AF1378" s="3"/>
    </row>
    <row r="1379" spans="1:33" x14ac:dyDescent="0.2">
      <c r="A1379" s="6" t="s">
        <v>9210</v>
      </c>
      <c r="C1379" s="1">
        <f t="shared" si="106"/>
        <v>648</v>
      </c>
      <c r="D1379" s="7">
        <v>-111457</v>
      </c>
      <c r="E1379" t="s">
        <v>36</v>
      </c>
      <c r="F1379" s="1">
        <v>311018</v>
      </c>
      <c r="G1379" s="1">
        <v>310371</v>
      </c>
      <c r="H1379" t="s">
        <v>37</v>
      </c>
      <c r="I1379" t="s">
        <v>9211</v>
      </c>
      <c r="J1379" s="8"/>
      <c r="K1379" t="s">
        <v>9212</v>
      </c>
      <c r="L1379" t="s">
        <v>9213</v>
      </c>
      <c r="M1379" t="s">
        <v>9214</v>
      </c>
      <c r="N1379" t="s">
        <v>9214</v>
      </c>
      <c r="O1379" s="6" t="s">
        <v>9215</v>
      </c>
      <c r="P1379" s="6" t="s">
        <v>9214</v>
      </c>
      <c r="Q1379" s="6" t="s">
        <v>9213</v>
      </c>
      <c r="R1379" s="9" t="s">
        <v>9216</v>
      </c>
      <c r="S1379" s="8" t="s">
        <v>55</v>
      </c>
      <c r="U1379" s="8"/>
      <c r="V1379" s="26">
        <v>0</v>
      </c>
      <c r="W1379" s="26">
        <v>15</v>
      </c>
      <c r="X1379" s="26">
        <v>5</v>
      </c>
      <c r="Y1379" s="26">
        <v>6</v>
      </c>
      <c r="Z1379" s="26">
        <f t="shared" si="107"/>
        <v>3.7774999999999999</v>
      </c>
      <c r="AA1379" s="26">
        <f t="shared" si="107"/>
        <v>12.013</v>
      </c>
      <c r="AB1379" s="26"/>
      <c r="AC1379" s="26">
        <f t="shared" si="109"/>
        <v>7.8952499999999999</v>
      </c>
      <c r="AD1379" s="10">
        <f t="shared" si="110"/>
        <v>0.89717910841305581</v>
      </c>
      <c r="AE1379" s="11">
        <f t="shared" si="108"/>
        <v>1.6690928189881402</v>
      </c>
      <c r="AF1379" s="3"/>
    </row>
    <row r="1380" spans="1:33" x14ac:dyDescent="0.2">
      <c r="A1380" s="6" t="s">
        <v>9217</v>
      </c>
      <c r="B1380" t="s">
        <v>9218</v>
      </c>
      <c r="C1380" s="1">
        <f t="shared" si="106"/>
        <v>792</v>
      </c>
      <c r="D1380" s="7">
        <v>-772770</v>
      </c>
      <c r="E1380" t="s">
        <v>74</v>
      </c>
      <c r="F1380" s="1">
        <v>214807</v>
      </c>
      <c r="G1380" s="1">
        <v>214016</v>
      </c>
      <c r="H1380" t="s">
        <v>37</v>
      </c>
      <c r="I1380" t="s">
        <v>9219</v>
      </c>
      <c r="J1380" s="8"/>
      <c r="K1380" t="s">
        <v>9220</v>
      </c>
      <c r="L1380" t="s">
        <v>9218</v>
      </c>
      <c r="M1380" t="s">
        <v>9221</v>
      </c>
      <c r="N1380" t="s">
        <v>9221</v>
      </c>
      <c r="O1380" s="6" t="s">
        <v>9222</v>
      </c>
      <c r="P1380" s="6" t="s">
        <v>9221</v>
      </c>
      <c r="Q1380" s="6" t="s">
        <v>9218</v>
      </c>
      <c r="R1380" s="9" t="s">
        <v>9223</v>
      </c>
      <c r="S1380" s="8" t="s">
        <v>55</v>
      </c>
      <c r="U1380" s="8"/>
      <c r="V1380" s="26">
        <v>121</v>
      </c>
      <c r="W1380" s="26">
        <v>179</v>
      </c>
      <c r="X1380" s="26">
        <v>77</v>
      </c>
      <c r="Y1380" s="26">
        <v>76</v>
      </c>
      <c r="Z1380" s="26">
        <f t="shared" si="107"/>
        <v>104.2735</v>
      </c>
      <c r="AA1380" s="26">
        <f t="shared" si="107"/>
        <v>134.99799999999999</v>
      </c>
      <c r="AB1380" s="26"/>
      <c r="AC1380" s="26">
        <f t="shared" si="109"/>
        <v>119.63575</v>
      </c>
      <c r="AD1380" s="10">
        <f t="shared" si="110"/>
        <v>0.89699629072722686</v>
      </c>
      <c r="AE1380" s="11">
        <f t="shared" si="108"/>
        <v>0.37256547500528453</v>
      </c>
      <c r="AF1380" s="3"/>
    </row>
    <row r="1381" spans="1:33" x14ac:dyDescent="0.2">
      <c r="A1381" s="6" t="s">
        <v>9224</v>
      </c>
      <c r="C1381" s="1">
        <f t="shared" si="106"/>
        <v>3267</v>
      </c>
      <c r="D1381" s="7">
        <v>-591949</v>
      </c>
      <c r="E1381" t="s">
        <v>74</v>
      </c>
      <c r="F1381" s="1">
        <v>396866</v>
      </c>
      <c r="G1381" s="1">
        <v>393600</v>
      </c>
      <c r="H1381" t="s">
        <v>37</v>
      </c>
      <c r="I1381" t="s">
        <v>9225</v>
      </c>
      <c r="J1381" s="8"/>
      <c r="K1381" t="s">
        <v>9226</v>
      </c>
      <c r="L1381" t="s">
        <v>9227</v>
      </c>
      <c r="M1381" t="s">
        <v>9228</v>
      </c>
      <c r="N1381" t="s">
        <v>9228</v>
      </c>
      <c r="O1381" s="6" t="s">
        <v>9229</v>
      </c>
      <c r="P1381" s="6" t="s">
        <v>9228</v>
      </c>
      <c r="Q1381" s="6" t="s">
        <v>9227</v>
      </c>
      <c r="R1381" s="9" t="s">
        <v>9230</v>
      </c>
      <c r="S1381" s="8" t="s">
        <v>55</v>
      </c>
      <c r="U1381" s="8"/>
      <c r="V1381" s="26">
        <v>553</v>
      </c>
      <c r="W1381" s="26">
        <v>719</v>
      </c>
      <c r="X1381" s="26">
        <v>490</v>
      </c>
      <c r="Y1381" s="26">
        <v>457</v>
      </c>
      <c r="Z1381" s="26">
        <f t="shared" si="107"/>
        <v>549.69499999999994</v>
      </c>
      <c r="AA1381" s="26">
        <f t="shared" si="107"/>
        <v>628.07349999999997</v>
      </c>
      <c r="AB1381" s="26"/>
      <c r="AC1381" s="26">
        <f t="shared" si="109"/>
        <v>588.88424999999995</v>
      </c>
      <c r="AD1381" s="10">
        <f t="shared" si="110"/>
        <v>0.89612289311732463</v>
      </c>
      <c r="AE1381" s="11">
        <f t="shared" si="108"/>
        <v>0.19230204294255485</v>
      </c>
      <c r="AF1381" s="3"/>
    </row>
    <row r="1382" spans="1:33" x14ac:dyDescent="0.2">
      <c r="A1382" s="6" t="s">
        <v>9231</v>
      </c>
      <c r="C1382" s="1">
        <f t="shared" si="106"/>
        <v>1134</v>
      </c>
      <c r="D1382" s="7">
        <v>53848</v>
      </c>
      <c r="E1382" t="s">
        <v>89</v>
      </c>
      <c r="F1382" s="1">
        <v>280659</v>
      </c>
      <c r="G1382" s="1">
        <v>279526</v>
      </c>
      <c r="H1382" t="s">
        <v>37</v>
      </c>
      <c r="I1382" t="s">
        <v>9232</v>
      </c>
      <c r="J1382" s="8"/>
      <c r="K1382" t="s">
        <v>9233</v>
      </c>
      <c r="L1382" t="s">
        <v>9234</v>
      </c>
      <c r="M1382" t="s">
        <v>9234</v>
      </c>
      <c r="N1382" t="s">
        <v>9234</v>
      </c>
      <c r="O1382" s="6" t="s">
        <v>9235</v>
      </c>
      <c r="P1382" s="6" t="s">
        <v>9234</v>
      </c>
      <c r="Q1382" s="6" t="s">
        <v>55</v>
      </c>
      <c r="R1382" s="9" t="s">
        <v>9236</v>
      </c>
      <c r="S1382" s="8" t="s">
        <v>55</v>
      </c>
      <c r="U1382" s="8"/>
      <c r="V1382" s="26">
        <v>1190</v>
      </c>
      <c r="W1382" s="26">
        <v>1409</v>
      </c>
      <c r="X1382" s="26">
        <v>1178</v>
      </c>
      <c r="Y1382" s="26">
        <v>1166</v>
      </c>
      <c r="Z1382" s="26">
        <f t="shared" si="107"/>
        <v>1250.3789999999999</v>
      </c>
      <c r="AA1382" s="26">
        <f t="shared" si="107"/>
        <v>1388.193</v>
      </c>
      <c r="AB1382" s="26"/>
      <c r="AC1382" s="26">
        <f t="shared" si="109"/>
        <v>1319.2860000000001</v>
      </c>
      <c r="AD1382" s="10">
        <f t="shared" si="110"/>
        <v>0.89549927203979152</v>
      </c>
      <c r="AE1382" s="11">
        <f t="shared" si="108"/>
        <v>0.15084270553724252</v>
      </c>
      <c r="AF1382" s="3"/>
    </row>
    <row r="1383" spans="1:33" x14ac:dyDescent="0.2">
      <c r="A1383" s="6" t="s">
        <v>9237</v>
      </c>
      <c r="B1383" t="s">
        <v>9238</v>
      </c>
      <c r="C1383" s="1">
        <f t="shared" si="106"/>
        <v>1650</v>
      </c>
      <c r="D1383" s="7">
        <v>725019</v>
      </c>
      <c r="E1383" t="s">
        <v>48</v>
      </c>
      <c r="F1383" s="1">
        <v>943220</v>
      </c>
      <c r="G1383" s="1">
        <v>941571</v>
      </c>
      <c r="H1383" t="s">
        <v>37</v>
      </c>
      <c r="I1383" t="s">
        <v>9239</v>
      </c>
      <c r="J1383" s="8"/>
      <c r="K1383" t="s">
        <v>9240</v>
      </c>
      <c r="M1383" t="s">
        <v>9189</v>
      </c>
      <c r="N1383" t="s">
        <v>9189</v>
      </c>
      <c r="O1383" s="6" t="s">
        <v>9190</v>
      </c>
      <c r="P1383" s="6" t="s">
        <v>9189</v>
      </c>
      <c r="Q1383" s="6" t="s">
        <v>9186</v>
      </c>
      <c r="R1383" s="9" t="s">
        <v>9191</v>
      </c>
      <c r="S1383" s="8" t="s">
        <v>44</v>
      </c>
      <c r="U1383" s="8"/>
      <c r="V1383" s="26">
        <v>267</v>
      </c>
      <c r="W1383" s="26">
        <v>402</v>
      </c>
      <c r="X1383" s="26">
        <v>245</v>
      </c>
      <c r="Y1383" s="26">
        <v>204</v>
      </c>
      <c r="Z1383" s="26">
        <f t="shared" si="107"/>
        <v>270.59749999999997</v>
      </c>
      <c r="AA1383" s="26">
        <f t="shared" si="107"/>
        <v>321.44200000000001</v>
      </c>
      <c r="AB1383" s="26"/>
      <c r="AC1383" s="26">
        <f t="shared" si="109"/>
        <v>296.01974999999999</v>
      </c>
      <c r="AD1383" s="10">
        <f t="shared" si="110"/>
        <v>0.89518986868214323</v>
      </c>
      <c r="AE1383" s="11">
        <f t="shared" si="108"/>
        <v>0.24840993502117123</v>
      </c>
      <c r="AF1383" s="3"/>
    </row>
    <row r="1384" spans="1:33" x14ac:dyDescent="0.2">
      <c r="A1384" s="6" t="s">
        <v>9241</v>
      </c>
      <c r="C1384" s="1">
        <f t="shared" si="106"/>
        <v>1165</v>
      </c>
      <c r="D1384" s="7">
        <v>179961</v>
      </c>
      <c r="E1384" t="s">
        <v>141</v>
      </c>
      <c r="F1384" s="1">
        <v>437099</v>
      </c>
      <c r="G1384" s="1">
        <v>438263</v>
      </c>
      <c r="H1384" t="s">
        <v>49</v>
      </c>
      <c r="I1384" t="s">
        <v>9242</v>
      </c>
      <c r="J1384" s="8"/>
      <c r="K1384" t="s">
        <v>9243</v>
      </c>
      <c r="M1384" t="s">
        <v>9244</v>
      </c>
      <c r="N1384" t="s">
        <v>9244</v>
      </c>
      <c r="O1384" s="6" t="s">
        <v>9245</v>
      </c>
      <c r="P1384" s="6" t="s">
        <v>9244</v>
      </c>
      <c r="Q1384" s="6" t="s">
        <v>9246</v>
      </c>
      <c r="R1384" s="9" t="s">
        <v>9247</v>
      </c>
      <c r="S1384" s="8" t="s">
        <v>55</v>
      </c>
      <c r="U1384" s="8"/>
      <c r="V1384" s="26">
        <v>68</v>
      </c>
      <c r="W1384" s="26">
        <v>133</v>
      </c>
      <c r="X1384" s="26">
        <v>87</v>
      </c>
      <c r="Y1384" s="26">
        <v>74</v>
      </c>
      <c r="Z1384" s="26">
        <f t="shared" si="107"/>
        <v>83.328499999999991</v>
      </c>
      <c r="AA1384" s="26">
        <f t="shared" si="107"/>
        <v>110.827</v>
      </c>
      <c r="AB1384" s="26"/>
      <c r="AC1384" s="26">
        <f t="shared" si="109"/>
        <v>97.077749999999995</v>
      </c>
      <c r="AD1384" s="10">
        <f t="shared" si="110"/>
        <v>0.89444491171819374</v>
      </c>
      <c r="AE1384" s="11">
        <f t="shared" si="108"/>
        <v>0.41142748239341115</v>
      </c>
      <c r="AF1384" s="3"/>
    </row>
    <row r="1385" spans="1:33" x14ac:dyDescent="0.2">
      <c r="A1385" s="6" t="s">
        <v>9248</v>
      </c>
      <c r="C1385" s="1">
        <f t="shared" si="106"/>
        <v>1220</v>
      </c>
      <c r="D1385" s="7">
        <v>-265494</v>
      </c>
      <c r="E1385" t="s">
        <v>66</v>
      </c>
      <c r="F1385" s="1">
        <v>784724</v>
      </c>
      <c r="G1385" s="1">
        <v>783505</v>
      </c>
      <c r="H1385" t="s">
        <v>37</v>
      </c>
      <c r="I1385" t="s">
        <v>9249</v>
      </c>
      <c r="J1385" s="8"/>
      <c r="K1385" t="s">
        <v>9250</v>
      </c>
      <c r="L1385" t="s">
        <v>9251</v>
      </c>
      <c r="M1385" t="s">
        <v>9252</v>
      </c>
      <c r="N1385" t="s">
        <v>9252</v>
      </c>
      <c r="O1385" s="6" t="s">
        <v>9253</v>
      </c>
      <c r="P1385" s="6" t="s">
        <v>9252</v>
      </c>
      <c r="Q1385" s="6" t="s">
        <v>9251</v>
      </c>
      <c r="R1385" s="9" t="s">
        <v>9254</v>
      </c>
      <c r="S1385" s="8" t="s">
        <v>55</v>
      </c>
      <c r="U1385" s="8"/>
      <c r="V1385" s="26">
        <v>93</v>
      </c>
      <c r="W1385" s="26">
        <v>126</v>
      </c>
      <c r="X1385" s="26">
        <v>50</v>
      </c>
      <c r="Y1385" s="26">
        <v>64</v>
      </c>
      <c r="Z1385" s="26">
        <f t="shared" si="107"/>
        <v>75.275000000000006</v>
      </c>
      <c r="AA1385" s="26">
        <f t="shared" si="107"/>
        <v>101.47200000000001</v>
      </c>
      <c r="AB1385" s="26"/>
      <c r="AC1385" s="26">
        <f t="shared" si="109"/>
        <v>88.373500000000007</v>
      </c>
      <c r="AD1385" s="10">
        <f t="shared" si="110"/>
        <v>0.89376481257417595</v>
      </c>
      <c r="AE1385" s="11">
        <f t="shared" si="108"/>
        <v>0.43083897960443707</v>
      </c>
      <c r="AF1385" s="3"/>
    </row>
    <row r="1386" spans="1:33" x14ac:dyDescent="0.2">
      <c r="A1386" s="6" t="s">
        <v>9255</v>
      </c>
      <c r="C1386" s="1">
        <f t="shared" si="106"/>
        <v>1062</v>
      </c>
      <c r="D1386" s="7">
        <v>-470396</v>
      </c>
      <c r="E1386" t="s">
        <v>149</v>
      </c>
      <c r="F1386" s="1">
        <v>322914</v>
      </c>
      <c r="G1386" s="1">
        <v>321853</v>
      </c>
      <c r="H1386" t="s">
        <v>37</v>
      </c>
      <c r="I1386" t="s">
        <v>9256</v>
      </c>
      <c r="J1386" s="8"/>
      <c r="K1386" t="s">
        <v>9257</v>
      </c>
      <c r="L1386" t="s">
        <v>9258</v>
      </c>
      <c r="M1386" t="s">
        <v>9258</v>
      </c>
      <c r="N1386" t="s">
        <v>9258</v>
      </c>
      <c r="O1386" s="6" t="s">
        <v>9259</v>
      </c>
      <c r="P1386" s="6" t="s">
        <v>9258</v>
      </c>
      <c r="Q1386" s="6" t="s">
        <v>55</v>
      </c>
      <c r="R1386" s="9" t="s">
        <v>9260</v>
      </c>
      <c r="S1386" s="8" t="s">
        <v>55</v>
      </c>
      <c r="U1386" s="8"/>
      <c r="V1386" s="26">
        <v>223</v>
      </c>
      <c r="W1386" s="26">
        <v>234</v>
      </c>
      <c r="X1386" s="26">
        <v>215</v>
      </c>
      <c r="Y1386" s="26">
        <v>274</v>
      </c>
      <c r="Z1386" s="26">
        <f t="shared" si="107"/>
        <v>231.9325</v>
      </c>
      <c r="AA1386" s="26">
        <f t="shared" si="107"/>
        <v>278.42700000000002</v>
      </c>
      <c r="AB1386" s="26"/>
      <c r="AC1386" s="26">
        <f t="shared" si="109"/>
        <v>255.17975000000001</v>
      </c>
      <c r="AD1386" s="10">
        <f t="shared" si="110"/>
        <v>0.89340909277203651</v>
      </c>
      <c r="AE1386" s="11">
        <f t="shared" si="108"/>
        <v>0.26359412630370455</v>
      </c>
      <c r="AF1386" s="3"/>
    </row>
    <row r="1387" spans="1:33" x14ac:dyDescent="0.2">
      <c r="A1387" s="6" t="s">
        <v>9261</v>
      </c>
      <c r="C1387" s="1">
        <f t="shared" si="106"/>
        <v>3363</v>
      </c>
      <c r="D1387" s="7">
        <v>-265246</v>
      </c>
      <c r="E1387" t="s">
        <v>526</v>
      </c>
      <c r="F1387" s="1">
        <v>184252</v>
      </c>
      <c r="G1387" s="1">
        <v>187614</v>
      </c>
      <c r="H1387" t="s">
        <v>49</v>
      </c>
      <c r="I1387" t="s">
        <v>9262</v>
      </c>
      <c r="J1387" s="8"/>
      <c r="K1387" t="s">
        <v>9263</v>
      </c>
      <c r="L1387" t="s">
        <v>9264</v>
      </c>
      <c r="M1387" t="s">
        <v>9265</v>
      </c>
      <c r="N1387" t="s">
        <v>9265</v>
      </c>
      <c r="O1387" s="6" t="s">
        <v>9266</v>
      </c>
      <c r="P1387" s="6" t="s">
        <v>9265</v>
      </c>
      <c r="Q1387" s="6" t="s">
        <v>9264</v>
      </c>
      <c r="R1387" s="9" t="s">
        <v>9267</v>
      </c>
      <c r="S1387" s="8" t="s">
        <v>55</v>
      </c>
      <c r="U1387" s="8"/>
      <c r="V1387" s="26">
        <v>339</v>
      </c>
      <c r="W1387" s="26">
        <v>399</v>
      </c>
      <c r="X1387" s="26">
        <v>325</v>
      </c>
      <c r="Y1387" s="26">
        <v>358</v>
      </c>
      <c r="Z1387" s="26">
        <f t="shared" si="107"/>
        <v>351.03750000000002</v>
      </c>
      <c r="AA1387" s="26">
        <f t="shared" si="107"/>
        <v>410.10900000000004</v>
      </c>
      <c r="AB1387" s="26"/>
      <c r="AC1387" s="26">
        <f t="shared" si="109"/>
        <v>380.57325000000003</v>
      </c>
      <c r="AD1387" s="10">
        <f t="shared" si="110"/>
        <v>0.89289088464626409</v>
      </c>
      <c r="AE1387" s="11">
        <f t="shared" si="108"/>
        <v>0.22438224812867855</v>
      </c>
      <c r="AF1387" s="3"/>
    </row>
    <row r="1388" spans="1:33" x14ac:dyDescent="0.2">
      <c r="A1388" s="6" t="s">
        <v>9268</v>
      </c>
      <c r="C1388" s="1">
        <f t="shared" si="106"/>
        <v>735</v>
      </c>
      <c r="D1388" s="7">
        <v>415976</v>
      </c>
      <c r="E1388" t="s">
        <v>328</v>
      </c>
      <c r="F1388" s="1">
        <v>476392</v>
      </c>
      <c r="G1388" s="1">
        <v>477126</v>
      </c>
      <c r="H1388" t="s">
        <v>49</v>
      </c>
      <c r="I1388" t="s">
        <v>9269</v>
      </c>
      <c r="J1388" s="8"/>
      <c r="K1388" t="s">
        <v>9270</v>
      </c>
      <c r="L1388" t="s">
        <v>9271</v>
      </c>
      <c r="M1388" t="s">
        <v>9272</v>
      </c>
      <c r="N1388" t="s">
        <v>9272</v>
      </c>
      <c r="O1388" s="6" t="s">
        <v>9273</v>
      </c>
      <c r="P1388" s="6" t="s">
        <v>9272</v>
      </c>
      <c r="Q1388" s="6" t="s">
        <v>9271</v>
      </c>
      <c r="R1388" s="9" t="s">
        <v>9274</v>
      </c>
      <c r="S1388" s="8" t="s">
        <v>55</v>
      </c>
      <c r="U1388" s="8"/>
      <c r="V1388" s="26">
        <v>190</v>
      </c>
      <c r="W1388" s="26">
        <v>233</v>
      </c>
      <c r="X1388" s="26">
        <v>177</v>
      </c>
      <c r="Y1388" s="26">
        <v>203</v>
      </c>
      <c r="Z1388" s="26">
        <f t="shared" si="107"/>
        <v>194.3235</v>
      </c>
      <c r="AA1388" s="26">
        <f t="shared" si="107"/>
        <v>236.35650000000001</v>
      </c>
      <c r="AB1388" s="26"/>
      <c r="AC1388" s="26">
        <f t="shared" si="109"/>
        <v>215.34</v>
      </c>
      <c r="AD1388" s="10">
        <f t="shared" si="110"/>
        <v>0.89052640864140076</v>
      </c>
      <c r="AE1388" s="11">
        <f t="shared" si="108"/>
        <v>0.28250416056000971</v>
      </c>
      <c r="AF1388" s="3"/>
    </row>
    <row r="1389" spans="1:33" x14ac:dyDescent="0.2">
      <c r="A1389" s="6" t="s">
        <v>9275</v>
      </c>
      <c r="C1389" s="1">
        <f t="shared" si="106"/>
        <v>708</v>
      </c>
      <c r="D1389" s="7">
        <v>-327205</v>
      </c>
      <c r="E1389" t="s">
        <v>74</v>
      </c>
      <c r="F1389" s="1">
        <v>660330</v>
      </c>
      <c r="G1389" s="1">
        <v>659623</v>
      </c>
      <c r="H1389" t="s">
        <v>37</v>
      </c>
      <c r="I1389" t="s">
        <v>9276</v>
      </c>
      <c r="J1389" s="8"/>
      <c r="K1389" t="s">
        <v>9277</v>
      </c>
      <c r="L1389" t="s">
        <v>9278</v>
      </c>
      <c r="M1389" t="s">
        <v>9279</v>
      </c>
      <c r="N1389" t="s">
        <v>9279</v>
      </c>
      <c r="O1389" s="6" t="s">
        <v>9280</v>
      </c>
      <c r="P1389" s="6" t="s">
        <v>9279</v>
      </c>
      <c r="Q1389" s="6" t="s">
        <v>9278</v>
      </c>
      <c r="R1389" s="9" t="s">
        <v>9281</v>
      </c>
      <c r="S1389" s="8" t="s">
        <v>55</v>
      </c>
      <c r="U1389" s="8"/>
      <c r="V1389" s="26">
        <v>39</v>
      </c>
      <c r="W1389" s="26">
        <v>58</v>
      </c>
      <c r="X1389" s="26">
        <v>31</v>
      </c>
      <c r="Y1389" s="26">
        <v>46</v>
      </c>
      <c r="Z1389" s="26">
        <f t="shared" si="107"/>
        <v>37.720500000000001</v>
      </c>
      <c r="AA1389" s="26">
        <f t="shared" si="107"/>
        <v>56.933</v>
      </c>
      <c r="AB1389" s="26"/>
      <c r="AC1389" s="26">
        <f t="shared" si="109"/>
        <v>47.326750000000004</v>
      </c>
      <c r="AD1389" s="10">
        <f t="shared" si="110"/>
        <v>0.89003338608514526</v>
      </c>
      <c r="AE1389" s="11">
        <f t="shared" si="108"/>
        <v>0.59391632278008</v>
      </c>
      <c r="AF1389" s="3"/>
    </row>
    <row r="1390" spans="1:33" x14ac:dyDescent="0.2">
      <c r="A1390" s="6" t="s">
        <v>9282</v>
      </c>
      <c r="C1390" s="1">
        <f t="shared" si="106"/>
        <v>702</v>
      </c>
      <c r="D1390" s="7">
        <v>-509270</v>
      </c>
      <c r="E1390" t="s">
        <v>66</v>
      </c>
      <c r="F1390" s="1">
        <v>539988</v>
      </c>
      <c r="G1390" s="1">
        <v>540689</v>
      </c>
      <c r="H1390" t="s">
        <v>49</v>
      </c>
      <c r="I1390" t="s">
        <v>9283</v>
      </c>
      <c r="J1390" s="8"/>
      <c r="K1390" t="s">
        <v>9284</v>
      </c>
      <c r="L1390" t="s">
        <v>9285</v>
      </c>
      <c r="N1390" t="s">
        <v>9286</v>
      </c>
      <c r="O1390" s="6" t="s">
        <v>9287</v>
      </c>
      <c r="P1390" s="6" t="s">
        <v>9286</v>
      </c>
      <c r="Q1390" s="6" t="s">
        <v>9285</v>
      </c>
      <c r="R1390" s="9" t="s">
        <v>9288</v>
      </c>
      <c r="S1390" s="8" t="s">
        <v>44</v>
      </c>
      <c r="U1390" s="8"/>
      <c r="V1390" s="26">
        <v>340</v>
      </c>
      <c r="W1390" s="26">
        <v>433</v>
      </c>
      <c r="X1390" s="26">
        <v>313</v>
      </c>
      <c r="Y1390" s="26">
        <v>317</v>
      </c>
      <c r="Z1390" s="26">
        <f t="shared" si="107"/>
        <v>344.87149999999997</v>
      </c>
      <c r="AA1390" s="26">
        <f t="shared" si="107"/>
        <v>403.1035</v>
      </c>
      <c r="AB1390" s="26"/>
      <c r="AC1390" s="26">
        <f t="shared" si="109"/>
        <v>373.98749999999995</v>
      </c>
      <c r="AD1390" s="10">
        <f t="shared" si="110"/>
        <v>0.88973399928826269</v>
      </c>
      <c r="AE1390" s="11">
        <f t="shared" si="108"/>
        <v>0.22509139947306178</v>
      </c>
      <c r="AF1390" s="3"/>
    </row>
    <row r="1391" spans="1:33" x14ac:dyDescent="0.2">
      <c r="A1391" s="6" t="s">
        <v>9289</v>
      </c>
      <c r="B1391" t="s">
        <v>4211</v>
      </c>
      <c r="C1391" s="1">
        <f t="shared" si="106"/>
        <v>936</v>
      </c>
      <c r="D1391" s="7">
        <v>206717</v>
      </c>
      <c r="E1391" t="s">
        <v>328</v>
      </c>
      <c r="F1391" s="1">
        <v>267967</v>
      </c>
      <c r="G1391" s="1">
        <v>267032</v>
      </c>
      <c r="H1391" t="s">
        <v>37</v>
      </c>
      <c r="I1391" t="s">
        <v>9290</v>
      </c>
      <c r="J1391" s="8"/>
      <c r="K1391" t="s">
        <v>9291</v>
      </c>
      <c r="L1391" t="s">
        <v>4211</v>
      </c>
      <c r="N1391" t="s">
        <v>4209</v>
      </c>
      <c r="O1391" s="6" t="s">
        <v>4210</v>
      </c>
      <c r="P1391" s="6" t="s">
        <v>4209</v>
      </c>
      <c r="Q1391" s="6" t="s">
        <v>4211</v>
      </c>
      <c r="R1391" s="9" t="s">
        <v>4212</v>
      </c>
      <c r="S1391" s="8" t="s">
        <v>44</v>
      </c>
      <c r="U1391" s="8"/>
      <c r="V1391" s="26">
        <v>46</v>
      </c>
      <c r="W1391" s="26">
        <v>70</v>
      </c>
      <c r="X1391" s="26">
        <v>46</v>
      </c>
      <c r="Y1391" s="26">
        <v>60</v>
      </c>
      <c r="Z1391" s="26">
        <f t="shared" si="107"/>
        <v>49.552999999999997</v>
      </c>
      <c r="AA1391" s="26">
        <f t="shared" si="107"/>
        <v>71.13</v>
      </c>
      <c r="AB1391" s="26"/>
      <c r="AC1391" s="26">
        <f t="shared" si="109"/>
        <v>60.341499999999996</v>
      </c>
      <c r="AD1391" s="10">
        <f t="shared" si="110"/>
        <v>0.88922901328563453</v>
      </c>
      <c r="AE1391" s="11">
        <f t="shared" si="108"/>
        <v>0.52148576094049004</v>
      </c>
      <c r="AF1391" s="3"/>
    </row>
    <row r="1392" spans="1:33" x14ac:dyDescent="0.2">
      <c r="A1392" s="6" t="s">
        <v>9292</v>
      </c>
      <c r="C1392" s="1">
        <f t="shared" si="106"/>
        <v>2904</v>
      </c>
      <c r="D1392" s="7">
        <v>-299640</v>
      </c>
      <c r="E1392" t="s">
        <v>676</v>
      </c>
      <c r="F1392" s="1">
        <v>253496</v>
      </c>
      <c r="G1392" s="1">
        <v>256399</v>
      </c>
      <c r="H1392" t="s">
        <v>49</v>
      </c>
      <c r="I1392" t="s">
        <v>9293</v>
      </c>
      <c r="J1392" s="8"/>
      <c r="K1392" t="s">
        <v>9294</v>
      </c>
      <c r="O1392" s="6"/>
      <c r="P1392" s="6"/>
      <c r="Q1392" s="6"/>
      <c r="R1392" s="9" t="e">
        <v>#N/A</v>
      </c>
      <c r="S1392" s="8"/>
      <c r="U1392" s="8"/>
      <c r="V1392" s="26">
        <v>199</v>
      </c>
      <c r="W1392" s="26">
        <v>275</v>
      </c>
      <c r="X1392" s="26">
        <v>136</v>
      </c>
      <c r="Y1392" s="26">
        <v>132</v>
      </c>
      <c r="Z1392" s="26">
        <f t="shared" si="107"/>
        <v>176.048</v>
      </c>
      <c r="AA1392" s="26">
        <f t="shared" si="107"/>
        <v>215.786</v>
      </c>
      <c r="AB1392" s="26"/>
      <c r="AC1392" s="26">
        <f t="shared" si="109"/>
        <v>195.917</v>
      </c>
      <c r="AD1392" s="10">
        <f t="shared" si="110"/>
        <v>0.88801767770680862</v>
      </c>
      <c r="AE1392" s="11">
        <f t="shared" si="108"/>
        <v>0.29363242961392549</v>
      </c>
      <c r="AF1392" s="3"/>
      <c r="AG1392" s="2">
        <v>0</v>
      </c>
    </row>
    <row r="1393" spans="1:33" x14ac:dyDescent="0.2">
      <c r="A1393" s="6" t="s">
        <v>9295</v>
      </c>
      <c r="C1393" s="1">
        <f t="shared" si="106"/>
        <v>561</v>
      </c>
      <c r="D1393" s="7">
        <v>-619899</v>
      </c>
      <c r="E1393" t="s">
        <v>74</v>
      </c>
      <c r="F1393" s="1">
        <v>367003</v>
      </c>
      <c r="G1393" s="1">
        <v>367563</v>
      </c>
      <c r="H1393" t="s">
        <v>49</v>
      </c>
      <c r="I1393" t="s">
        <v>9296</v>
      </c>
      <c r="J1393" s="8"/>
      <c r="K1393" t="s">
        <v>9297</v>
      </c>
      <c r="L1393" t="s">
        <v>9298</v>
      </c>
      <c r="M1393" t="s">
        <v>9299</v>
      </c>
      <c r="N1393" t="s">
        <v>9299</v>
      </c>
      <c r="O1393" s="6" t="s">
        <v>9300</v>
      </c>
      <c r="P1393" s="6" t="s">
        <v>9299</v>
      </c>
      <c r="Q1393" s="6" t="s">
        <v>9298</v>
      </c>
      <c r="R1393" s="9" t="s">
        <v>9301</v>
      </c>
      <c r="S1393" s="8" t="s">
        <v>44</v>
      </c>
      <c r="U1393" s="8"/>
      <c r="V1393" s="26">
        <v>789</v>
      </c>
      <c r="W1393" s="26">
        <v>921</v>
      </c>
      <c r="X1393" s="26">
        <v>724</v>
      </c>
      <c r="Y1393" s="26">
        <v>744</v>
      </c>
      <c r="Z1393" s="26">
        <f t="shared" si="107"/>
        <v>797.68200000000002</v>
      </c>
      <c r="AA1393" s="26">
        <f t="shared" si="107"/>
        <v>897.11200000000008</v>
      </c>
      <c r="AB1393" s="26"/>
      <c r="AC1393" s="26">
        <f t="shared" si="109"/>
        <v>847.39700000000005</v>
      </c>
      <c r="AD1393" s="10">
        <f t="shared" si="110"/>
        <v>0.88798792010159211</v>
      </c>
      <c r="AE1393" s="11">
        <f t="shared" si="108"/>
        <v>0.16947438641758214</v>
      </c>
      <c r="AF1393" s="3"/>
      <c r="AG1393" s="2">
        <v>0</v>
      </c>
    </row>
    <row r="1394" spans="1:33" x14ac:dyDescent="0.2">
      <c r="A1394" s="6" t="s">
        <v>9302</v>
      </c>
      <c r="C1394" s="1">
        <f t="shared" si="106"/>
        <v>4209</v>
      </c>
      <c r="D1394" s="7">
        <v>-998175</v>
      </c>
      <c r="E1394" t="s">
        <v>66</v>
      </c>
      <c r="F1394" s="1">
        <v>49330</v>
      </c>
      <c r="G1394" s="1">
        <v>53538</v>
      </c>
      <c r="H1394" t="s">
        <v>49</v>
      </c>
      <c r="I1394" t="s">
        <v>9303</v>
      </c>
      <c r="J1394" s="8"/>
      <c r="K1394" t="s">
        <v>9304</v>
      </c>
      <c r="L1394" t="s">
        <v>9305</v>
      </c>
      <c r="M1394" t="s">
        <v>9306</v>
      </c>
      <c r="N1394" t="s">
        <v>9306</v>
      </c>
      <c r="O1394" s="6" t="s">
        <v>9307</v>
      </c>
      <c r="P1394" s="6" t="s">
        <v>9306</v>
      </c>
      <c r="Q1394" s="6" t="s">
        <v>9305</v>
      </c>
      <c r="R1394" s="9" t="s">
        <v>9308</v>
      </c>
      <c r="S1394" s="8" t="s">
        <v>55</v>
      </c>
      <c r="U1394" s="8"/>
      <c r="V1394" s="26">
        <v>972</v>
      </c>
      <c r="W1394" s="26">
        <v>1089</v>
      </c>
      <c r="X1394" s="26">
        <v>825</v>
      </c>
      <c r="Y1394" s="26">
        <v>873</v>
      </c>
      <c r="Z1394" s="26">
        <f t="shared" si="107"/>
        <v>945.28750000000002</v>
      </c>
      <c r="AA1394" s="26">
        <f t="shared" si="107"/>
        <v>1056.6415</v>
      </c>
      <c r="AB1394" s="26"/>
      <c r="AC1394" s="26">
        <f t="shared" si="109"/>
        <v>1000.9645</v>
      </c>
      <c r="AD1394" s="10">
        <f t="shared" si="110"/>
        <v>0.88430990015024624</v>
      </c>
      <c r="AE1394" s="11">
        <f t="shared" si="108"/>
        <v>0.16066089566484942</v>
      </c>
      <c r="AF1394" s="3"/>
    </row>
    <row r="1395" spans="1:33" x14ac:dyDescent="0.2">
      <c r="A1395" s="6" t="s">
        <v>9309</v>
      </c>
      <c r="C1395" s="1">
        <f t="shared" si="106"/>
        <v>2421</v>
      </c>
      <c r="D1395" s="7">
        <v>378414</v>
      </c>
      <c r="E1395" t="s">
        <v>74</v>
      </c>
      <c r="F1395" s="1">
        <v>1366806</v>
      </c>
      <c r="G1395" s="1">
        <v>1364386</v>
      </c>
      <c r="H1395" t="s">
        <v>37</v>
      </c>
      <c r="I1395" t="s">
        <v>9310</v>
      </c>
      <c r="J1395" s="8"/>
      <c r="K1395" t="s">
        <v>9311</v>
      </c>
      <c r="L1395" t="s">
        <v>9312</v>
      </c>
      <c r="M1395" t="s">
        <v>9313</v>
      </c>
      <c r="N1395" t="s">
        <v>9313</v>
      </c>
      <c r="O1395" s="6" t="s">
        <v>9314</v>
      </c>
      <c r="P1395" s="6" t="s">
        <v>9313</v>
      </c>
      <c r="Q1395" s="6" t="s">
        <v>9312</v>
      </c>
      <c r="R1395" s="9" t="s">
        <v>9315</v>
      </c>
      <c r="S1395" s="8" t="s">
        <v>55</v>
      </c>
      <c r="U1395" s="8"/>
      <c r="V1395" s="26">
        <v>19</v>
      </c>
      <c r="W1395" s="26">
        <v>37</v>
      </c>
      <c r="X1395" s="26">
        <v>22</v>
      </c>
      <c r="Y1395" s="26">
        <v>32</v>
      </c>
      <c r="Z1395" s="26">
        <f t="shared" si="107"/>
        <v>22.721</v>
      </c>
      <c r="AA1395" s="26">
        <f t="shared" si="107"/>
        <v>38.236000000000004</v>
      </c>
      <c r="AB1395" s="26"/>
      <c r="AC1395" s="26">
        <f t="shared" si="109"/>
        <v>30.478500000000004</v>
      </c>
      <c r="AD1395" s="10">
        <f t="shared" si="110"/>
        <v>0.88403580918657032</v>
      </c>
      <c r="AE1395" s="11">
        <f t="shared" si="108"/>
        <v>0.75090527355558767</v>
      </c>
      <c r="AF1395" s="3"/>
    </row>
    <row r="1396" spans="1:33" x14ac:dyDescent="0.2">
      <c r="A1396" s="6" t="s">
        <v>9316</v>
      </c>
      <c r="C1396" s="1">
        <f t="shared" si="106"/>
        <v>1818</v>
      </c>
      <c r="D1396" s="7">
        <v>391491</v>
      </c>
      <c r="E1396" t="s">
        <v>328</v>
      </c>
      <c r="F1396" s="1">
        <v>453182</v>
      </c>
      <c r="G1396" s="1">
        <v>451365</v>
      </c>
      <c r="H1396" t="s">
        <v>37</v>
      </c>
      <c r="I1396" t="s">
        <v>9317</v>
      </c>
      <c r="J1396" s="8"/>
      <c r="K1396" t="s">
        <v>9318</v>
      </c>
      <c r="L1396" t="s">
        <v>9319</v>
      </c>
      <c r="N1396" t="s">
        <v>9320</v>
      </c>
      <c r="O1396" s="6" t="s">
        <v>9321</v>
      </c>
      <c r="P1396" s="6" t="s">
        <v>9320</v>
      </c>
      <c r="Q1396" s="6" t="s">
        <v>9322</v>
      </c>
      <c r="R1396" s="9" t="s">
        <v>9323</v>
      </c>
      <c r="S1396" s="8" t="s">
        <v>44</v>
      </c>
      <c r="U1396" s="8"/>
      <c r="V1396" s="26">
        <v>256</v>
      </c>
      <c r="W1396" s="26">
        <v>315</v>
      </c>
      <c r="X1396" s="26">
        <v>270</v>
      </c>
      <c r="Y1396" s="26">
        <v>293</v>
      </c>
      <c r="Z1396" s="26">
        <f t="shared" si="107"/>
        <v>278.98500000000001</v>
      </c>
      <c r="AA1396" s="26">
        <f t="shared" si="107"/>
        <v>330.05150000000003</v>
      </c>
      <c r="AB1396" s="26"/>
      <c r="AC1396" s="26">
        <f t="shared" si="109"/>
        <v>304.51825000000002</v>
      </c>
      <c r="AD1396" s="10">
        <f t="shared" si="110"/>
        <v>0.88398154011534069</v>
      </c>
      <c r="AE1396" s="11">
        <f t="shared" si="108"/>
        <v>0.24250359904718696</v>
      </c>
      <c r="AF1396" s="3"/>
    </row>
    <row r="1397" spans="1:33" x14ac:dyDescent="0.2">
      <c r="A1397" s="6" t="s">
        <v>9324</v>
      </c>
      <c r="C1397" s="1">
        <f t="shared" si="106"/>
        <v>798</v>
      </c>
      <c r="D1397" s="7">
        <v>385809</v>
      </c>
      <c r="E1397" t="s">
        <v>58</v>
      </c>
      <c r="F1397" s="1">
        <v>463513</v>
      </c>
      <c r="G1397" s="1">
        <v>462716</v>
      </c>
      <c r="H1397" t="s">
        <v>37</v>
      </c>
      <c r="I1397" t="s">
        <v>9325</v>
      </c>
      <c r="J1397" s="8"/>
      <c r="K1397" t="s">
        <v>9326</v>
      </c>
      <c r="L1397" t="s">
        <v>9327</v>
      </c>
      <c r="M1397" t="s">
        <v>9328</v>
      </c>
      <c r="N1397" t="s">
        <v>9328</v>
      </c>
      <c r="O1397" s="6" t="s">
        <v>9329</v>
      </c>
      <c r="P1397" s="6" t="s">
        <v>9328</v>
      </c>
      <c r="Q1397" s="6" t="s">
        <v>9327</v>
      </c>
      <c r="R1397" s="9" t="s">
        <v>9330</v>
      </c>
      <c r="S1397" s="8" t="s">
        <v>55</v>
      </c>
      <c r="U1397" s="8"/>
      <c r="V1397" s="26">
        <v>13</v>
      </c>
      <c r="W1397" s="26">
        <v>38</v>
      </c>
      <c r="X1397" s="26">
        <v>29</v>
      </c>
      <c r="Y1397" s="26">
        <v>33</v>
      </c>
      <c r="Z1397" s="26">
        <f t="shared" si="107"/>
        <v>23.609500000000001</v>
      </c>
      <c r="AA1397" s="26">
        <f t="shared" si="107"/>
        <v>39.3215</v>
      </c>
      <c r="AB1397" s="26"/>
      <c r="AC1397" s="26">
        <f t="shared" si="109"/>
        <v>31.465499999999999</v>
      </c>
      <c r="AD1397" s="10">
        <f t="shared" si="110"/>
        <v>0.88195905061174917</v>
      </c>
      <c r="AE1397" s="11">
        <f t="shared" si="108"/>
        <v>0.73595086870029536</v>
      </c>
      <c r="AF1397" s="3"/>
    </row>
    <row r="1398" spans="1:33" x14ac:dyDescent="0.2">
      <c r="A1398" s="6" t="s">
        <v>9331</v>
      </c>
      <c r="C1398" s="1">
        <f t="shared" si="106"/>
        <v>2685</v>
      </c>
      <c r="D1398" s="7">
        <v>-178355</v>
      </c>
      <c r="E1398" t="s">
        <v>526</v>
      </c>
      <c r="F1398" s="1">
        <v>274166</v>
      </c>
      <c r="G1398" s="1">
        <v>271482</v>
      </c>
      <c r="H1398" t="s">
        <v>37</v>
      </c>
      <c r="I1398" t="s">
        <v>9332</v>
      </c>
      <c r="J1398" s="8"/>
      <c r="K1398" t="s">
        <v>9333</v>
      </c>
      <c r="L1398" t="s">
        <v>9334</v>
      </c>
      <c r="M1398" t="s">
        <v>9335</v>
      </c>
      <c r="N1398" t="s">
        <v>9335</v>
      </c>
      <c r="O1398" s="6" t="s">
        <v>9336</v>
      </c>
      <c r="P1398" s="6" t="s">
        <v>9335</v>
      </c>
      <c r="Q1398" s="6" t="s">
        <v>9334</v>
      </c>
      <c r="R1398" s="9" t="s">
        <v>9337</v>
      </c>
      <c r="S1398" s="8" t="s">
        <v>44</v>
      </c>
      <c r="U1398" s="8"/>
      <c r="V1398" s="26">
        <v>126</v>
      </c>
      <c r="W1398" s="26">
        <v>159</v>
      </c>
      <c r="X1398" s="26">
        <v>102</v>
      </c>
      <c r="Y1398" s="26">
        <v>124</v>
      </c>
      <c r="Z1398" s="26">
        <f t="shared" si="107"/>
        <v>120.661</v>
      </c>
      <c r="AA1398" s="26">
        <f t="shared" si="107"/>
        <v>153.102</v>
      </c>
      <c r="AB1398" s="26"/>
      <c r="AC1398" s="26">
        <f t="shared" si="109"/>
        <v>136.88150000000002</v>
      </c>
      <c r="AD1398" s="10">
        <f t="shared" si="110"/>
        <v>0.88187153986202893</v>
      </c>
      <c r="AE1398" s="11">
        <f t="shared" si="108"/>
        <v>0.34353368503101889</v>
      </c>
      <c r="AF1398" s="3"/>
    </row>
    <row r="1399" spans="1:33" x14ac:dyDescent="0.2">
      <c r="A1399" s="6" t="s">
        <v>9338</v>
      </c>
      <c r="C1399" s="1">
        <f t="shared" si="106"/>
        <v>2169</v>
      </c>
      <c r="D1399" s="7">
        <v>-665967</v>
      </c>
      <c r="E1399" t="s">
        <v>149</v>
      </c>
      <c r="F1399" s="1">
        <v>127897</v>
      </c>
      <c r="G1399" s="1">
        <v>125729</v>
      </c>
      <c r="H1399" t="s">
        <v>37</v>
      </c>
      <c r="I1399" t="s">
        <v>9339</v>
      </c>
      <c r="J1399" s="8"/>
      <c r="K1399" t="s">
        <v>9340</v>
      </c>
      <c r="L1399" t="s">
        <v>9341</v>
      </c>
      <c r="M1399" t="s">
        <v>9342</v>
      </c>
      <c r="N1399" t="s">
        <v>9342</v>
      </c>
      <c r="O1399" s="6" t="s">
        <v>9343</v>
      </c>
      <c r="P1399" s="6" t="s">
        <v>9342</v>
      </c>
      <c r="Q1399" s="6" t="s">
        <v>9341</v>
      </c>
      <c r="R1399" s="9" t="s">
        <v>9344</v>
      </c>
      <c r="S1399" s="8" t="s">
        <v>55</v>
      </c>
      <c r="U1399" s="8"/>
      <c r="V1399" s="26">
        <v>10</v>
      </c>
      <c r="W1399" s="26">
        <v>29</v>
      </c>
      <c r="X1399" s="26">
        <v>5</v>
      </c>
      <c r="Y1399" s="26">
        <v>7</v>
      </c>
      <c r="Z1399" s="26">
        <f t="shared" si="107"/>
        <v>8.7774999999999999</v>
      </c>
      <c r="AA1399" s="26">
        <f t="shared" si="107"/>
        <v>19.598500000000001</v>
      </c>
      <c r="AB1399" s="26"/>
      <c r="AC1399" s="26">
        <f t="shared" si="109"/>
        <v>14.188000000000001</v>
      </c>
      <c r="AD1399" s="10">
        <f t="shared" si="110"/>
        <v>0.8810311098247714</v>
      </c>
      <c r="AE1399" s="11">
        <f t="shared" si="108"/>
        <v>1.158861243561953</v>
      </c>
      <c r="AF1399" s="3"/>
    </row>
    <row r="1400" spans="1:33" x14ac:dyDescent="0.2">
      <c r="A1400" s="6" t="s">
        <v>9345</v>
      </c>
      <c r="B1400" t="s">
        <v>9346</v>
      </c>
      <c r="C1400" s="1">
        <f t="shared" si="106"/>
        <v>2202</v>
      </c>
      <c r="D1400" s="7">
        <v>-515904</v>
      </c>
      <c r="E1400" t="s">
        <v>676</v>
      </c>
      <c r="F1400" s="1">
        <v>37583</v>
      </c>
      <c r="G1400" s="1">
        <v>39784</v>
      </c>
      <c r="H1400" t="s">
        <v>49</v>
      </c>
      <c r="I1400" t="s">
        <v>9347</v>
      </c>
      <c r="J1400" s="8"/>
      <c r="K1400" t="s">
        <v>9348</v>
      </c>
      <c r="O1400" s="6"/>
      <c r="P1400" s="6"/>
      <c r="Q1400" s="6"/>
      <c r="R1400" s="9" t="e">
        <v>#N/A</v>
      </c>
      <c r="S1400" s="8"/>
      <c r="U1400" s="8"/>
      <c r="V1400" s="26">
        <v>225</v>
      </c>
      <c r="W1400" s="26">
        <v>310</v>
      </c>
      <c r="X1400" s="26">
        <v>218</v>
      </c>
      <c r="Y1400" s="26">
        <v>213</v>
      </c>
      <c r="Z1400" s="26">
        <f t="shared" si="107"/>
        <v>234.59899999999999</v>
      </c>
      <c r="AA1400" s="26">
        <f t="shared" si="107"/>
        <v>280.7115</v>
      </c>
      <c r="AB1400" s="26"/>
      <c r="AC1400" s="26">
        <f t="shared" si="109"/>
        <v>257.65525000000002</v>
      </c>
      <c r="AD1400" s="10">
        <f t="shared" si="110"/>
        <v>0.88102883292969636</v>
      </c>
      <c r="AE1400" s="11">
        <f t="shared" si="108"/>
        <v>0.25889130466350041</v>
      </c>
      <c r="AF1400" s="3"/>
    </row>
    <row r="1401" spans="1:33" x14ac:dyDescent="0.2">
      <c r="A1401" s="6" t="s">
        <v>9349</v>
      </c>
      <c r="C1401" s="1">
        <f t="shared" si="106"/>
        <v>5196</v>
      </c>
      <c r="D1401" s="7">
        <v>-983848</v>
      </c>
      <c r="E1401" t="s">
        <v>74</v>
      </c>
      <c r="F1401" s="1">
        <v>5931</v>
      </c>
      <c r="G1401" s="1">
        <v>736</v>
      </c>
      <c r="H1401" t="s">
        <v>37</v>
      </c>
      <c r="I1401" t="s">
        <v>9350</v>
      </c>
      <c r="J1401" s="8"/>
      <c r="K1401" t="s">
        <v>9351</v>
      </c>
      <c r="O1401" s="6"/>
      <c r="P1401" s="6"/>
      <c r="Q1401" s="6"/>
      <c r="R1401" s="9" t="e">
        <v>#N/A</v>
      </c>
      <c r="S1401" s="8"/>
      <c r="U1401" s="8"/>
      <c r="V1401" s="26">
        <v>150</v>
      </c>
      <c r="W1401" s="26">
        <v>202</v>
      </c>
      <c r="X1401" s="26">
        <v>155</v>
      </c>
      <c r="Y1401" s="26">
        <v>167</v>
      </c>
      <c r="Z1401" s="26">
        <f t="shared" si="107"/>
        <v>162.10249999999999</v>
      </c>
      <c r="AA1401" s="26">
        <f t="shared" si="107"/>
        <v>199.77850000000001</v>
      </c>
      <c r="AB1401" s="26"/>
      <c r="AC1401" s="26">
        <f t="shared" si="109"/>
        <v>180.94049999999999</v>
      </c>
      <c r="AD1401" s="10">
        <f t="shared" si="110"/>
        <v>0.88003370231804778</v>
      </c>
      <c r="AE1401" s="11">
        <f t="shared" si="108"/>
        <v>0.30149498905348238</v>
      </c>
      <c r="AF1401" s="3"/>
    </row>
    <row r="1402" spans="1:33" x14ac:dyDescent="0.2">
      <c r="A1402" s="6" t="s">
        <v>9352</v>
      </c>
      <c r="C1402" s="1">
        <f t="shared" si="106"/>
        <v>1995</v>
      </c>
      <c r="D1402" s="7">
        <v>240999</v>
      </c>
      <c r="E1402" t="s">
        <v>66</v>
      </c>
      <c r="F1402" s="1">
        <v>1291605</v>
      </c>
      <c r="G1402" s="1">
        <v>1289611</v>
      </c>
      <c r="H1402" t="s">
        <v>37</v>
      </c>
      <c r="I1402" t="s">
        <v>9353</v>
      </c>
      <c r="J1402" s="8"/>
      <c r="K1402" t="s">
        <v>9354</v>
      </c>
      <c r="O1402" s="6"/>
      <c r="P1402" s="6"/>
      <c r="Q1402" s="6"/>
      <c r="R1402" s="9" t="e">
        <v>#N/A</v>
      </c>
      <c r="S1402" s="8"/>
      <c r="U1402" s="8"/>
      <c r="V1402" s="26">
        <v>1</v>
      </c>
      <c r="W1402" s="26">
        <v>17</v>
      </c>
      <c r="X1402" s="26">
        <v>6</v>
      </c>
      <c r="Y1402" s="26">
        <v>7</v>
      </c>
      <c r="Z1402" s="26">
        <f t="shared" si="107"/>
        <v>4.8330000000000002</v>
      </c>
      <c r="AA1402" s="26">
        <f t="shared" si="107"/>
        <v>13.598500000000001</v>
      </c>
      <c r="AB1402" s="26"/>
      <c r="AC1402" s="26">
        <f t="shared" si="109"/>
        <v>9.2157499999999999</v>
      </c>
      <c r="AD1402" s="10">
        <f t="shared" si="110"/>
        <v>0.87975402349105958</v>
      </c>
      <c r="AE1402" s="11">
        <f t="shared" si="108"/>
        <v>1.4924566220450826</v>
      </c>
      <c r="AF1402" s="3"/>
    </row>
    <row r="1403" spans="1:33" x14ac:dyDescent="0.2">
      <c r="A1403" s="6" t="s">
        <v>9355</v>
      </c>
      <c r="C1403" s="1">
        <f t="shared" si="106"/>
        <v>1209</v>
      </c>
      <c r="D1403" s="7">
        <v>235818</v>
      </c>
      <c r="E1403" t="s">
        <v>89</v>
      </c>
      <c r="F1403" s="1">
        <v>462667</v>
      </c>
      <c r="G1403" s="1">
        <v>461459</v>
      </c>
      <c r="H1403" t="s">
        <v>37</v>
      </c>
      <c r="I1403" t="s">
        <v>9356</v>
      </c>
      <c r="J1403" s="8"/>
      <c r="K1403" t="s">
        <v>9357</v>
      </c>
      <c r="L1403" t="s">
        <v>9358</v>
      </c>
      <c r="M1403" t="s">
        <v>9359</v>
      </c>
      <c r="N1403" t="s">
        <v>9359</v>
      </c>
      <c r="O1403" s="6" t="s">
        <v>9360</v>
      </c>
      <c r="P1403" s="6" t="s">
        <v>9359</v>
      </c>
      <c r="Q1403" s="6" t="s">
        <v>9358</v>
      </c>
      <c r="R1403" s="9" t="s">
        <v>9361</v>
      </c>
      <c r="S1403" s="8" t="s">
        <v>55</v>
      </c>
      <c r="U1403" s="8"/>
      <c r="V1403" s="26">
        <v>637</v>
      </c>
      <c r="W1403" s="26">
        <v>751</v>
      </c>
      <c r="X1403" s="26">
        <v>545</v>
      </c>
      <c r="Y1403" s="26">
        <v>562</v>
      </c>
      <c r="Z1403" s="26">
        <f t="shared" si="107"/>
        <v>622.24749999999995</v>
      </c>
      <c r="AA1403" s="26">
        <f t="shared" si="107"/>
        <v>705.55099999999993</v>
      </c>
      <c r="AB1403" s="26"/>
      <c r="AC1403" s="26">
        <f t="shared" si="109"/>
        <v>663.89924999999994</v>
      </c>
      <c r="AD1403" s="10">
        <f t="shared" si="110"/>
        <v>0.87922199446602023</v>
      </c>
      <c r="AE1403" s="11">
        <f t="shared" si="108"/>
        <v>0.18126184135007947</v>
      </c>
      <c r="AF1403" s="3"/>
    </row>
    <row r="1404" spans="1:33" x14ac:dyDescent="0.2">
      <c r="A1404" s="6" t="s">
        <v>9362</v>
      </c>
      <c r="C1404" s="1">
        <f t="shared" si="106"/>
        <v>933</v>
      </c>
      <c r="D1404" s="7">
        <v>1011040</v>
      </c>
      <c r="E1404" t="s">
        <v>141</v>
      </c>
      <c r="F1404" s="1">
        <v>1268294</v>
      </c>
      <c r="G1404" s="1">
        <v>1269226</v>
      </c>
      <c r="H1404" t="s">
        <v>49</v>
      </c>
      <c r="I1404" t="s">
        <v>9363</v>
      </c>
      <c r="J1404" s="8"/>
      <c r="K1404" t="s">
        <v>9364</v>
      </c>
      <c r="L1404" t="s">
        <v>9365</v>
      </c>
      <c r="M1404" t="s">
        <v>9366</v>
      </c>
      <c r="N1404" t="s">
        <v>9366</v>
      </c>
      <c r="O1404" s="6" t="s">
        <v>9367</v>
      </c>
      <c r="P1404" s="6" t="s">
        <v>9366</v>
      </c>
      <c r="Q1404" s="6" t="s">
        <v>9365</v>
      </c>
      <c r="R1404" s="9" t="s">
        <v>9368</v>
      </c>
      <c r="S1404" s="8" t="s">
        <v>55</v>
      </c>
      <c r="U1404" s="8"/>
      <c r="V1404" s="26">
        <v>62</v>
      </c>
      <c r="W1404" s="26">
        <v>87</v>
      </c>
      <c r="X1404" s="26">
        <v>54</v>
      </c>
      <c r="Y1404" s="26">
        <v>70</v>
      </c>
      <c r="Z1404" s="26">
        <f t="shared" si="107"/>
        <v>61.997</v>
      </c>
      <c r="AA1404" s="26">
        <f t="shared" si="107"/>
        <v>85.484999999999999</v>
      </c>
      <c r="AB1404" s="26"/>
      <c r="AC1404" s="26">
        <f t="shared" si="109"/>
        <v>73.741</v>
      </c>
      <c r="AD1404" s="10">
        <f t="shared" si="110"/>
        <v>0.87704142055515444</v>
      </c>
      <c r="AE1404" s="11">
        <f t="shared" si="108"/>
        <v>0.46347288741465997</v>
      </c>
      <c r="AF1404" s="3"/>
    </row>
    <row r="1405" spans="1:33" x14ac:dyDescent="0.2">
      <c r="A1405" s="6" t="s">
        <v>9369</v>
      </c>
      <c r="C1405" s="1">
        <f t="shared" si="106"/>
        <v>7443</v>
      </c>
      <c r="D1405" s="7">
        <v>-110787</v>
      </c>
      <c r="E1405" t="s">
        <v>676</v>
      </c>
      <c r="F1405" s="1">
        <v>440080</v>
      </c>
      <c r="G1405" s="1">
        <v>447522</v>
      </c>
      <c r="H1405" t="s">
        <v>49</v>
      </c>
      <c r="I1405" t="s">
        <v>9370</v>
      </c>
      <c r="J1405" s="8"/>
      <c r="K1405" t="s">
        <v>9371</v>
      </c>
      <c r="L1405" t="s">
        <v>9372</v>
      </c>
      <c r="M1405" t="s">
        <v>9372</v>
      </c>
      <c r="N1405" t="s">
        <v>9372</v>
      </c>
      <c r="O1405" s="6" t="s">
        <v>9373</v>
      </c>
      <c r="P1405" s="6" t="s">
        <v>9372</v>
      </c>
      <c r="Q1405" s="6" t="s">
        <v>55</v>
      </c>
      <c r="R1405" s="9" t="s">
        <v>5348</v>
      </c>
      <c r="S1405" s="8" t="s">
        <v>55</v>
      </c>
      <c r="U1405" s="8"/>
      <c r="V1405" s="26">
        <v>1149</v>
      </c>
      <c r="W1405" s="26">
        <v>1350</v>
      </c>
      <c r="X1405" s="26">
        <v>1033</v>
      </c>
      <c r="Y1405" s="26">
        <v>1025</v>
      </c>
      <c r="Z1405" s="26">
        <f t="shared" si="107"/>
        <v>1149.3315</v>
      </c>
      <c r="AA1405" s="26">
        <f t="shared" si="107"/>
        <v>1276.1375</v>
      </c>
      <c r="AB1405" s="26"/>
      <c r="AC1405" s="26">
        <f t="shared" si="109"/>
        <v>1212.7345</v>
      </c>
      <c r="AD1405" s="10">
        <f t="shared" si="110"/>
        <v>0.87662005948054955</v>
      </c>
      <c r="AE1405" s="11">
        <f t="shared" si="108"/>
        <v>0.15098881113350962</v>
      </c>
      <c r="AF1405" s="3"/>
    </row>
    <row r="1406" spans="1:33" x14ac:dyDescent="0.2">
      <c r="A1406" s="6" t="s">
        <v>9374</v>
      </c>
      <c r="C1406" s="1">
        <f t="shared" si="106"/>
        <v>6273</v>
      </c>
      <c r="D1406" s="7">
        <v>-205612</v>
      </c>
      <c r="E1406" t="s">
        <v>270</v>
      </c>
      <c r="F1406" s="1">
        <v>43508</v>
      </c>
      <c r="G1406" s="1">
        <v>37236</v>
      </c>
      <c r="H1406" t="s">
        <v>37</v>
      </c>
      <c r="I1406" t="s">
        <v>9375</v>
      </c>
      <c r="J1406" s="8"/>
      <c r="K1406" t="s">
        <v>9376</v>
      </c>
      <c r="L1406" t="s">
        <v>9377</v>
      </c>
      <c r="M1406" t="s">
        <v>9378</v>
      </c>
      <c r="N1406" t="s">
        <v>9378</v>
      </c>
      <c r="O1406" s="6" t="s">
        <v>9379</v>
      </c>
      <c r="P1406" s="6" t="s">
        <v>9378</v>
      </c>
      <c r="Q1406" s="6" t="s">
        <v>9377</v>
      </c>
      <c r="R1406" s="9" t="s">
        <v>9380</v>
      </c>
      <c r="S1406" s="8" t="s">
        <v>55</v>
      </c>
      <c r="U1406" s="8"/>
      <c r="V1406" s="26">
        <v>207</v>
      </c>
      <c r="W1406" s="26">
        <v>264</v>
      </c>
      <c r="X1406" s="26">
        <v>205</v>
      </c>
      <c r="Y1406" s="26">
        <v>221</v>
      </c>
      <c r="Z1406" s="26">
        <f t="shared" si="107"/>
        <v>218.3775</v>
      </c>
      <c r="AA1406" s="26">
        <f t="shared" si="107"/>
        <v>262.39549999999997</v>
      </c>
      <c r="AB1406" s="26"/>
      <c r="AC1406" s="26">
        <f t="shared" si="109"/>
        <v>240.38649999999998</v>
      </c>
      <c r="AD1406" s="10">
        <f t="shared" si="110"/>
        <v>0.87553334983158171</v>
      </c>
      <c r="AE1406" s="11">
        <f t="shared" si="108"/>
        <v>0.26491875909918294</v>
      </c>
      <c r="AF1406" s="3"/>
    </row>
    <row r="1407" spans="1:33" x14ac:dyDescent="0.2">
      <c r="A1407" s="6" t="s">
        <v>9381</v>
      </c>
      <c r="C1407" s="1">
        <f t="shared" si="106"/>
        <v>1650</v>
      </c>
      <c r="D1407" s="7">
        <v>-1714</v>
      </c>
      <c r="E1407" t="s">
        <v>58</v>
      </c>
      <c r="F1407" s="1">
        <v>74767</v>
      </c>
      <c r="G1407" s="1">
        <v>76416</v>
      </c>
      <c r="H1407" t="s">
        <v>49</v>
      </c>
      <c r="I1407" t="s">
        <v>9382</v>
      </c>
      <c r="J1407" s="8"/>
      <c r="K1407" t="s">
        <v>9383</v>
      </c>
      <c r="O1407" s="6"/>
      <c r="P1407" s="6"/>
      <c r="Q1407" s="6"/>
      <c r="R1407" s="9" t="e">
        <v>#N/A</v>
      </c>
      <c r="S1407" s="8"/>
      <c r="U1407" s="8"/>
      <c r="V1407" s="26">
        <v>5086</v>
      </c>
      <c r="W1407" s="26">
        <v>5758</v>
      </c>
      <c r="X1407" s="26">
        <v>4749</v>
      </c>
      <c r="Y1407" s="26">
        <v>4644</v>
      </c>
      <c r="Z1407" s="26">
        <f t="shared" si="107"/>
        <v>5182.0694999999996</v>
      </c>
      <c r="AA1407" s="26">
        <f t="shared" si="107"/>
        <v>5599.0619999999999</v>
      </c>
      <c r="AB1407" s="26"/>
      <c r="AC1407" s="26">
        <f t="shared" si="109"/>
        <v>5390.5657499999998</v>
      </c>
      <c r="AD1407" s="10">
        <f t="shared" si="110"/>
        <v>0.87545743203416482</v>
      </c>
      <c r="AE1407" s="11">
        <f t="shared" si="108"/>
        <v>0.11165679097013378</v>
      </c>
      <c r="AF1407" s="3"/>
    </row>
    <row r="1408" spans="1:33" x14ac:dyDescent="0.2">
      <c r="A1408" s="6" t="s">
        <v>9384</v>
      </c>
      <c r="C1408" s="1">
        <f t="shared" si="106"/>
        <v>2256</v>
      </c>
      <c r="D1408" s="7">
        <v>245895</v>
      </c>
      <c r="E1408" t="s">
        <v>328</v>
      </c>
      <c r="F1408" s="1">
        <v>307805</v>
      </c>
      <c r="G1408" s="1">
        <v>305550</v>
      </c>
      <c r="H1408" t="s">
        <v>37</v>
      </c>
      <c r="I1408" t="s">
        <v>9385</v>
      </c>
      <c r="J1408" s="8"/>
      <c r="K1408" t="s">
        <v>9386</v>
      </c>
      <c r="L1408" t="s">
        <v>9387</v>
      </c>
      <c r="M1408" t="s">
        <v>9388</v>
      </c>
      <c r="N1408" t="s">
        <v>9388</v>
      </c>
      <c r="O1408" s="6" t="s">
        <v>9389</v>
      </c>
      <c r="P1408" s="6" t="s">
        <v>9388</v>
      </c>
      <c r="Q1408" s="6" t="s">
        <v>55</v>
      </c>
      <c r="R1408" s="9" t="s">
        <v>9390</v>
      </c>
      <c r="S1408" s="8" t="s">
        <v>44</v>
      </c>
      <c r="U1408" s="8"/>
      <c r="V1408" s="26">
        <v>244</v>
      </c>
      <c r="W1408" s="26">
        <v>228</v>
      </c>
      <c r="X1408" s="26">
        <v>136</v>
      </c>
      <c r="Y1408" s="26">
        <v>214</v>
      </c>
      <c r="Z1408" s="26">
        <f t="shared" si="107"/>
        <v>198.548</v>
      </c>
      <c r="AA1408" s="26">
        <f t="shared" si="107"/>
        <v>240.29700000000003</v>
      </c>
      <c r="AB1408" s="26"/>
      <c r="AC1408" s="26">
        <f t="shared" si="109"/>
        <v>219.42250000000001</v>
      </c>
      <c r="AD1408" s="10">
        <f t="shared" si="110"/>
        <v>0.8750131567451479</v>
      </c>
      <c r="AE1408" s="11">
        <f t="shared" si="108"/>
        <v>0.27533080870177107</v>
      </c>
      <c r="AF1408" s="3"/>
    </row>
    <row r="1409" spans="1:33" x14ac:dyDescent="0.2">
      <c r="A1409" s="6" t="s">
        <v>9391</v>
      </c>
      <c r="C1409" s="1">
        <f t="shared" si="106"/>
        <v>1527</v>
      </c>
      <c r="D1409" s="7">
        <v>292485</v>
      </c>
      <c r="E1409" t="s">
        <v>66</v>
      </c>
      <c r="F1409" s="1">
        <v>1341331</v>
      </c>
      <c r="G1409" s="1">
        <v>1342857</v>
      </c>
      <c r="H1409" t="s">
        <v>49</v>
      </c>
      <c r="I1409" t="s">
        <v>9392</v>
      </c>
      <c r="J1409" s="8"/>
      <c r="K1409" t="s">
        <v>9393</v>
      </c>
      <c r="L1409" t="s">
        <v>9394</v>
      </c>
      <c r="M1409" t="s">
        <v>9395</v>
      </c>
      <c r="N1409" t="s">
        <v>9395</v>
      </c>
      <c r="O1409" s="6" t="s">
        <v>9396</v>
      </c>
      <c r="P1409" s="6" t="s">
        <v>9395</v>
      </c>
      <c r="Q1409" s="6" t="s">
        <v>9394</v>
      </c>
      <c r="R1409" s="9" t="s">
        <v>9397</v>
      </c>
      <c r="S1409" s="8" t="s">
        <v>55</v>
      </c>
      <c r="U1409" s="8"/>
      <c r="V1409" s="26">
        <v>160</v>
      </c>
      <c r="W1409" s="26">
        <v>220</v>
      </c>
      <c r="X1409" s="26">
        <v>192</v>
      </c>
      <c r="Y1409" s="26">
        <v>200</v>
      </c>
      <c r="Z1409" s="26">
        <f t="shared" si="107"/>
        <v>187.65600000000001</v>
      </c>
      <c r="AA1409" s="26">
        <f t="shared" si="107"/>
        <v>228.10000000000002</v>
      </c>
      <c r="AB1409" s="26"/>
      <c r="AC1409" s="26">
        <f t="shared" si="109"/>
        <v>207.87800000000001</v>
      </c>
      <c r="AD1409" s="10">
        <f t="shared" si="110"/>
        <v>0.87405530292432398</v>
      </c>
      <c r="AE1409" s="11">
        <f t="shared" si="108"/>
        <v>0.28157602782478691</v>
      </c>
      <c r="AF1409" s="3"/>
    </row>
    <row r="1410" spans="1:33" x14ac:dyDescent="0.2">
      <c r="A1410" s="6" t="s">
        <v>9398</v>
      </c>
      <c r="C1410" s="1">
        <f t="shared" si="106"/>
        <v>1428</v>
      </c>
      <c r="D1410" s="7">
        <v>75123</v>
      </c>
      <c r="E1410" t="s">
        <v>36</v>
      </c>
      <c r="F1410" s="1">
        <v>496561</v>
      </c>
      <c r="G1410" s="1">
        <v>497988</v>
      </c>
      <c r="H1410" t="s">
        <v>49</v>
      </c>
      <c r="I1410" t="s">
        <v>9399</v>
      </c>
      <c r="J1410" s="8"/>
      <c r="K1410" t="s">
        <v>9400</v>
      </c>
      <c r="L1410" t="s">
        <v>9401</v>
      </c>
      <c r="M1410" t="s">
        <v>9402</v>
      </c>
      <c r="N1410" t="s">
        <v>9402</v>
      </c>
      <c r="O1410" s="6" t="s">
        <v>9403</v>
      </c>
      <c r="P1410" s="6" t="s">
        <v>9402</v>
      </c>
      <c r="Q1410" s="6" t="s">
        <v>9401</v>
      </c>
      <c r="R1410" s="9" t="s">
        <v>9404</v>
      </c>
      <c r="S1410" s="8" t="s">
        <v>55</v>
      </c>
      <c r="U1410" s="8"/>
      <c r="V1410" s="26">
        <v>328</v>
      </c>
      <c r="W1410" s="26">
        <v>355</v>
      </c>
      <c r="X1410" s="26">
        <v>302</v>
      </c>
      <c r="Y1410" s="26">
        <v>359</v>
      </c>
      <c r="Z1410" s="26">
        <f t="shared" si="107"/>
        <v>332.76099999999997</v>
      </c>
      <c r="AA1410" s="26">
        <f t="shared" si="107"/>
        <v>388.69450000000001</v>
      </c>
      <c r="AB1410" s="26"/>
      <c r="AC1410" s="26">
        <f t="shared" si="109"/>
        <v>360.72775000000001</v>
      </c>
      <c r="AD1410" s="10">
        <f t="shared" si="110"/>
        <v>0.87374748666907986</v>
      </c>
      <c r="AE1410" s="11">
        <f t="shared" si="108"/>
        <v>0.22415033604064671</v>
      </c>
      <c r="AF1410" s="3"/>
    </row>
    <row r="1411" spans="1:33" x14ac:dyDescent="0.2">
      <c r="A1411" s="6" t="s">
        <v>9405</v>
      </c>
      <c r="C1411" s="1">
        <f t="shared" si="106"/>
        <v>726</v>
      </c>
      <c r="D1411" s="7">
        <v>-635871</v>
      </c>
      <c r="E1411" t="s">
        <v>74</v>
      </c>
      <c r="F1411" s="1">
        <v>351673</v>
      </c>
      <c r="G1411" s="1">
        <v>350948</v>
      </c>
      <c r="H1411" t="s">
        <v>37</v>
      </c>
      <c r="I1411" t="s">
        <v>9406</v>
      </c>
      <c r="J1411" s="8"/>
      <c r="K1411" t="s">
        <v>9407</v>
      </c>
      <c r="L1411" t="s">
        <v>9408</v>
      </c>
      <c r="M1411" t="s">
        <v>9409</v>
      </c>
      <c r="N1411" t="s">
        <v>9409</v>
      </c>
      <c r="O1411" s="6" t="s">
        <v>9410</v>
      </c>
      <c r="P1411" s="6" t="s">
        <v>9409</v>
      </c>
      <c r="Q1411" s="6" t="s">
        <v>9408</v>
      </c>
      <c r="R1411" s="9" t="s">
        <v>9411</v>
      </c>
      <c r="S1411" s="8" t="s">
        <v>55</v>
      </c>
      <c r="U1411" s="8"/>
      <c r="V1411" s="26">
        <v>63</v>
      </c>
      <c r="W1411" s="26">
        <v>70</v>
      </c>
      <c r="X1411" s="26">
        <v>34</v>
      </c>
      <c r="Y1411" s="26">
        <v>63</v>
      </c>
      <c r="Z1411" s="26">
        <f t="shared" si="107"/>
        <v>51.387</v>
      </c>
      <c r="AA1411" s="26">
        <f t="shared" si="107"/>
        <v>72.886499999999998</v>
      </c>
      <c r="AB1411" s="26"/>
      <c r="AC1411" s="26">
        <f t="shared" si="109"/>
        <v>62.136749999999999</v>
      </c>
      <c r="AD1411" s="10">
        <f t="shared" si="110"/>
        <v>0.87315243017595534</v>
      </c>
      <c r="AE1411" s="11">
        <f t="shared" si="108"/>
        <v>0.50424819475457539</v>
      </c>
      <c r="AF1411" s="3"/>
    </row>
    <row r="1412" spans="1:33" x14ac:dyDescent="0.2">
      <c r="A1412" s="6" t="s">
        <v>9412</v>
      </c>
      <c r="C1412" s="1">
        <f t="shared" si="106"/>
        <v>552</v>
      </c>
      <c r="D1412" s="7">
        <v>839298</v>
      </c>
      <c r="E1412" t="s">
        <v>141</v>
      </c>
      <c r="F1412" s="1">
        <v>1097293</v>
      </c>
      <c r="G1412" s="1">
        <v>1096742</v>
      </c>
      <c r="H1412" t="s">
        <v>37</v>
      </c>
      <c r="I1412" t="s">
        <v>9413</v>
      </c>
      <c r="J1412" s="8"/>
      <c r="K1412" t="s">
        <v>9414</v>
      </c>
      <c r="L1412" t="s">
        <v>9415</v>
      </c>
      <c r="M1412" t="s">
        <v>9415</v>
      </c>
      <c r="N1412" t="s">
        <v>9415</v>
      </c>
      <c r="O1412" s="6" t="s">
        <v>9416</v>
      </c>
      <c r="P1412" s="6" t="s">
        <v>9415</v>
      </c>
      <c r="Q1412" s="6" t="s">
        <v>55</v>
      </c>
      <c r="R1412" s="9" t="s">
        <v>9417</v>
      </c>
      <c r="S1412" s="8" t="s">
        <v>55</v>
      </c>
      <c r="U1412" s="8"/>
      <c r="V1412" s="26">
        <v>36</v>
      </c>
      <c r="W1412" s="26">
        <v>64</v>
      </c>
      <c r="X1412" s="26">
        <v>45</v>
      </c>
      <c r="Y1412" s="26">
        <v>53</v>
      </c>
      <c r="Z1412" s="26">
        <f t="shared" si="107"/>
        <v>43.997500000000002</v>
      </c>
      <c r="AA1412" s="26">
        <f t="shared" si="107"/>
        <v>64.031499999999994</v>
      </c>
      <c r="AB1412" s="26"/>
      <c r="AC1412" s="26">
        <f t="shared" si="109"/>
        <v>54.014499999999998</v>
      </c>
      <c r="AD1412" s="10">
        <f t="shared" si="110"/>
        <v>0.87066929964688644</v>
      </c>
      <c r="AE1412" s="11">
        <f t="shared" si="108"/>
        <v>0.54136025677803712</v>
      </c>
      <c r="AF1412" s="3"/>
    </row>
    <row r="1413" spans="1:33" x14ac:dyDescent="0.2">
      <c r="A1413" s="6" t="s">
        <v>9418</v>
      </c>
      <c r="C1413" s="1">
        <f t="shared" si="106"/>
        <v>474</v>
      </c>
      <c r="D1413" s="7">
        <v>-833790</v>
      </c>
      <c r="E1413" t="s">
        <v>74</v>
      </c>
      <c r="F1413" s="1">
        <v>153155</v>
      </c>
      <c r="G1413" s="1">
        <v>153628</v>
      </c>
      <c r="H1413" t="s">
        <v>49</v>
      </c>
      <c r="I1413" t="s">
        <v>9419</v>
      </c>
      <c r="J1413" s="8" t="s">
        <v>45</v>
      </c>
      <c r="K1413" t="s">
        <v>9420</v>
      </c>
      <c r="L1413" t="s">
        <v>9421</v>
      </c>
      <c r="N1413" t="s">
        <v>9422</v>
      </c>
      <c r="O1413" s="6" t="s">
        <v>9423</v>
      </c>
      <c r="P1413" s="6" t="s">
        <v>9422</v>
      </c>
      <c r="Q1413" s="6" t="s">
        <v>9421</v>
      </c>
      <c r="R1413" s="9" t="s">
        <v>9424</v>
      </c>
      <c r="S1413" s="8" t="s">
        <v>44</v>
      </c>
      <c r="U1413" s="8"/>
      <c r="V1413" s="26">
        <v>184</v>
      </c>
      <c r="W1413" s="26">
        <v>201</v>
      </c>
      <c r="X1413" s="26">
        <v>145</v>
      </c>
      <c r="Y1413" s="26">
        <v>189</v>
      </c>
      <c r="Z1413" s="26">
        <f t="shared" si="107"/>
        <v>173.54750000000001</v>
      </c>
      <c r="AA1413" s="26">
        <f t="shared" si="107"/>
        <v>212.15950000000001</v>
      </c>
      <c r="AB1413" s="26"/>
      <c r="AC1413" s="26">
        <f t="shared" si="109"/>
        <v>192.8535</v>
      </c>
      <c r="AD1413" s="10">
        <f t="shared" si="110"/>
        <v>0.87038294616033651</v>
      </c>
      <c r="AE1413" s="11">
        <f t="shared" si="108"/>
        <v>0.28981869764956131</v>
      </c>
      <c r="AF1413" s="3"/>
    </row>
    <row r="1414" spans="1:33" x14ac:dyDescent="0.2">
      <c r="A1414" s="6" t="s">
        <v>9425</v>
      </c>
      <c r="C1414" s="1">
        <f t="shared" si="106"/>
        <v>1038</v>
      </c>
      <c r="D1414" s="7">
        <v>999</v>
      </c>
      <c r="E1414" t="s">
        <v>89</v>
      </c>
      <c r="F1414" s="1">
        <v>226725</v>
      </c>
      <c r="G1414" s="1">
        <v>227762</v>
      </c>
      <c r="H1414" t="s">
        <v>49</v>
      </c>
      <c r="I1414" t="s">
        <v>9426</v>
      </c>
      <c r="J1414" s="8"/>
      <c r="K1414" t="s">
        <v>9427</v>
      </c>
      <c r="L1414" t="s">
        <v>9428</v>
      </c>
      <c r="M1414" t="s">
        <v>9429</v>
      </c>
      <c r="N1414" t="s">
        <v>9429</v>
      </c>
      <c r="O1414" s="6" t="s">
        <v>9430</v>
      </c>
      <c r="P1414" s="6" t="s">
        <v>9429</v>
      </c>
      <c r="Q1414" s="6" t="s">
        <v>9428</v>
      </c>
      <c r="R1414" s="9" t="s">
        <v>9431</v>
      </c>
      <c r="S1414" s="8" t="s">
        <v>55</v>
      </c>
      <c r="U1414" s="8"/>
      <c r="V1414" s="26">
        <v>6073</v>
      </c>
      <c r="W1414" s="26">
        <v>6764</v>
      </c>
      <c r="X1414" s="26">
        <v>4929</v>
      </c>
      <c r="Y1414" s="26">
        <v>4863</v>
      </c>
      <c r="Z1414" s="26">
        <f t="shared" si="107"/>
        <v>5775.5594999999994</v>
      </c>
      <c r="AA1414" s="26">
        <f t="shared" si="107"/>
        <v>6230.2865000000002</v>
      </c>
      <c r="AB1414" s="26"/>
      <c r="AC1414" s="26">
        <f t="shared" si="109"/>
        <v>6002.9229999999998</v>
      </c>
      <c r="AD1414" s="10">
        <f t="shared" si="110"/>
        <v>0.870070305055616</v>
      </c>
      <c r="AE1414" s="11">
        <f t="shared" si="108"/>
        <v>0.10933779461931313</v>
      </c>
      <c r="AF1414" s="3"/>
    </row>
    <row r="1415" spans="1:33" x14ac:dyDescent="0.2">
      <c r="A1415" s="6" t="s">
        <v>9432</v>
      </c>
      <c r="C1415" s="1">
        <f t="shared" si="106"/>
        <v>4248</v>
      </c>
      <c r="D1415" s="7">
        <v>-83157</v>
      </c>
      <c r="E1415" t="s">
        <v>270</v>
      </c>
      <c r="F1415" s="1">
        <v>160703</v>
      </c>
      <c r="G1415" s="1">
        <v>164950</v>
      </c>
      <c r="H1415" t="s">
        <v>49</v>
      </c>
      <c r="I1415" t="s">
        <v>9433</v>
      </c>
      <c r="J1415" s="8"/>
      <c r="K1415" t="s">
        <v>9434</v>
      </c>
      <c r="O1415" s="6"/>
      <c r="P1415" s="6"/>
      <c r="Q1415" s="6"/>
      <c r="R1415" s="9" t="e">
        <v>#N/A</v>
      </c>
      <c r="S1415" s="8"/>
      <c r="U1415" s="8"/>
      <c r="V1415" s="26">
        <v>6099</v>
      </c>
      <c r="W1415" s="26">
        <v>6330</v>
      </c>
      <c r="X1415" s="26">
        <v>5689</v>
      </c>
      <c r="Y1415" s="26">
        <v>6026</v>
      </c>
      <c r="Z1415" s="26">
        <f t="shared" si="107"/>
        <v>6210.7394999999997</v>
      </c>
      <c r="AA1415" s="26">
        <f t="shared" si="107"/>
        <v>6694.223</v>
      </c>
      <c r="AB1415" s="26"/>
      <c r="AC1415" s="26">
        <f t="shared" si="109"/>
        <v>6452.4812499999998</v>
      </c>
      <c r="AD1415" s="10">
        <f t="shared" si="110"/>
        <v>0.86885332190063902</v>
      </c>
      <c r="AE1415" s="11">
        <f t="shared" si="108"/>
        <v>0.10815155391300484</v>
      </c>
      <c r="AF1415" s="3"/>
    </row>
    <row r="1416" spans="1:33" x14ac:dyDescent="0.2">
      <c r="A1416" s="6" t="s">
        <v>9435</v>
      </c>
      <c r="C1416" s="1">
        <f t="shared" si="106"/>
        <v>1602</v>
      </c>
      <c r="D1416" s="7">
        <v>460113</v>
      </c>
      <c r="E1416" t="s">
        <v>328</v>
      </c>
      <c r="F1416" s="1">
        <v>520095</v>
      </c>
      <c r="G1416" s="1">
        <v>521696</v>
      </c>
      <c r="H1416" t="s">
        <v>49</v>
      </c>
      <c r="I1416" t="s">
        <v>9436</v>
      </c>
      <c r="J1416" s="8"/>
      <c r="K1416" t="s">
        <v>9437</v>
      </c>
      <c r="L1416" t="s">
        <v>9438</v>
      </c>
      <c r="M1416" t="s">
        <v>9439</v>
      </c>
      <c r="N1416" t="s">
        <v>9439</v>
      </c>
      <c r="O1416" s="6" t="s">
        <v>9440</v>
      </c>
      <c r="P1416" s="6" t="s">
        <v>9439</v>
      </c>
      <c r="Q1416" s="6" t="s">
        <v>9438</v>
      </c>
      <c r="R1416" s="9" t="s">
        <v>9441</v>
      </c>
      <c r="S1416" s="8" t="s">
        <v>55</v>
      </c>
      <c r="U1416" s="8"/>
      <c r="V1416" s="26">
        <v>21</v>
      </c>
      <c r="W1416" s="26">
        <v>35</v>
      </c>
      <c r="X1416" s="26">
        <v>11</v>
      </c>
      <c r="Y1416" s="26">
        <v>22</v>
      </c>
      <c r="Z1416" s="26">
        <f t="shared" si="107"/>
        <v>17.610500000000002</v>
      </c>
      <c r="AA1416" s="26">
        <f t="shared" si="107"/>
        <v>31.381</v>
      </c>
      <c r="AB1416" s="26"/>
      <c r="AC1416" s="26">
        <f t="shared" si="109"/>
        <v>24.495750000000001</v>
      </c>
      <c r="AD1416" s="10">
        <f t="shared" si="110"/>
        <v>0.86775131400218475</v>
      </c>
      <c r="AE1416" s="11">
        <f t="shared" si="108"/>
        <v>0.83345545559074119</v>
      </c>
      <c r="AF1416" s="3"/>
    </row>
    <row r="1417" spans="1:33" x14ac:dyDescent="0.2">
      <c r="A1417" s="6" t="s">
        <v>9442</v>
      </c>
      <c r="C1417" s="1">
        <f t="shared" si="106"/>
        <v>672</v>
      </c>
      <c r="D1417" s="7">
        <v>-752048</v>
      </c>
      <c r="E1417" t="s">
        <v>149</v>
      </c>
      <c r="F1417" s="1">
        <v>40396</v>
      </c>
      <c r="G1417" s="1">
        <v>41067</v>
      </c>
      <c r="H1417" t="s">
        <v>49</v>
      </c>
      <c r="I1417" t="s">
        <v>9443</v>
      </c>
      <c r="J1417" s="8"/>
      <c r="K1417" t="s">
        <v>9444</v>
      </c>
      <c r="L1417" t="s">
        <v>9445</v>
      </c>
      <c r="M1417" t="s">
        <v>9446</v>
      </c>
      <c r="N1417" t="s">
        <v>9446</v>
      </c>
      <c r="O1417" s="6" t="s">
        <v>9447</v>
      </c>
      <c r="P1417" s="6" t="s">
        <v>9446</v>
      </c>
      <c r="Q1417" s="6" t="s">
        <v>9445</v>
      </c>
      <c r="R1417" s="9" t="s">
        <v>9448</v>
      </c>
      <c r="S1417" s="8" t="s">
        <v>55</v>
      </c>
      <c r="U1417" s="8"/>
      <c r="V1417" s="26">
        <v>7</v>
      </c>
      <c r="W1417" s="26">
        <v>17</v>
      </c>
      <c r="X1417" s="26">
        <v>10</v>
      </c>
      <c r="Y1417" s="26">
        <v>20</v>
      </c>
      <c r="Z1417" s="26">
        <f t="shared" si="107"/>
        <v>10.055</v>
      </c>
      <c r="AA1417" s="26">
        <f t="shared" si="107"/>
        <v>21.21</v>
      </c>
      <c r="AB1417" s="26"/>
      <c r="AC1417" s="26">
        <f t="shared" si="109"/>
        <v>15.6325</v>
      </c>
      <c r="AD1417" s="10">
        <f t="shared" si="110"/>
        <v>0.86625542189461735</v>
      </c>
      <c r="AE1417" s="11">
        <f t="shared" si="108"/>
        <v>1.0768315392252032</v>
      </c>
      <c r="AF1417" s="3"/>
    </row>
    <row r="1418" spans="1:33" x14ac:dyDescent="0.2">
      <c r="A1418" s="6" t="s">
        <v>9449</v>
      </c>
      <c r="C1418" s="1">
        <f t="shared" si="106"/>
        <v>2556</v>
      </c>
      <c r="D1418" s="7">
        <v>-242008</v>
      </c>
      <c r="E1418" t="s">
        <v>66</v>
      </c>
      <c r="F1418" s="1">
        <v>806323</v>
      </c>
      <c r="G1418" s="1">
        <v>808878</v>
      </c>
      <c r="H1418" t="s">
        <v>49</v>
      </c>
      <c r="I1418" t="s">
        <v>9450</v>
      </c>
      <c r="J1418" s="8"/>
      <c r="K1418" t="s">
        <v>9451</v>
      </c>
      <c r="M1418" t="s">
        <v>9452</v>
      </c>
      <c r="N1418" t="s">
        <v>9452</v>
      </c>
      <c r="O1418" s="6" t="s">
        <v>9453</v>
      </c>
      <c r="P1418" s="6" t="s">
        <v>9452</v>
      </c>
      <c r="Q1418" s="6" t="s">
        <v>55</v>
      </c>
      <c r="R1418" s="9" t="s">
        <v>9454</v>
      </c>
      <c r="S1418" s="8" t="s">
        <v>55</v>
      </c>
      <c r="U1418" s="8"/>
      <c r="V1418" s="26">
        <v>1842</v>
      </c>
      <c r="W1418" s="26">
        <v>2101</v>
      </c>
      <c r="X1418" s="26">
        <v>1825</v>
      </c>
      <c r="Y1418" s="26">
        <v>1826</v>
      </c>
      <c r="Z1418" s="26">
        <f t="shared" si="107"/>
        <v>1935.7874999999999</v>
      </c>
      <c r="AA1418" s="26">
        <f t="shared" si="107"/>
        <v>2120.623</v>
      </c>
      <c r="AB1418" s="26"/>
      <c r="AC1418" s="26">
        <f t="shared" si="109"/>
        <v>2028.20525</v>
      </c>
      <c r="AD1418" s="10">
        <f t="shared" si="110"/>
        <v>0.86600640301140275</v>
      </c>
      <c r="AE1418" s="11">
        <f t="shared" si="108"/>
        <v>0.13156757404783692</v>
      </c>
      <c r="AF1418" s="3"/>
    </row>
    <row r="1419" spans="1:33" x14ac:dyDescent="0.2">
      <c r="A1419" s="6" t="s">
        <v>9455</v>
      </c>
      <c r="C1419" s="1">
        <f t="shared" si="106"/>
        <v>429</v>
      </c>
      <c r="D1419" s="7">
        <v>349529</v>
      </c>
      <c r="E1419" t="s">
        <v>270</v>
      </c>
      <c r="F1419" s="1">
        <v>595299</v>
      </c>
      <c r="G1419" s="1">
        <v>595727</v>
      </c>
      <c r="H1419" t="s">
        <v>49</v>
      </c>
      <c r="I1419" t="s">
        <v>9456</v>
      </c>
      <c r="J1419" s="8"/>
      <c r="K1419" t="s">
        <v>9457</v>
      </c>
      <c r="L1419" t="s">
        <v>9458</v>
      </c>
      <c r="M1419" t="s">
        <v>9459</v>
      </c>
      <c r="N1419" t="s">
        <v>9459</v>
      </c>
      <c r="O1419" s="6" t="s">
        <v>9460</v>
      </c>
      <c r="P1419" s="6" t="s">
        <v>9459</v>
      </c>
      <c r="Q1419" s="6" t="s">
        <v>9458</v>
      </c>
      <c r="R1419" s="9" t="s">
        <v>9461</v>
      </c>
      <c r="S1419" s="8" t="s">
        <v>55</v>
      </c>
      <c r="U1419" s="8"/>
      <c r="V1419" s="26">
        <v>833</v>
      </c>
      <c r="W1419" s="26">
        <v>989</v>
      </c>
      <c r="X1419" s="26">
        <v>917</v>
      </c>
      <c r="Y1419" s="26">
        <v>920</v>
      </c>
      <c r="Z1419" s="26">
        <f t="shared" si="107"/>
        <v>926.89350000000002</v>
      </c>
      <c r="AA1419" s="26">
        <f t="shared" si="107"/>
        <v>1034.1599999999999</v>
      </c>
      <c r="AB1419" s="26"/>
      <c r="AC1419" s="26">
        <f t="shared" si="109"/>
        <v>980.52674999999999</v>
      </c>
      <c r="AD1419" s="10">
        <f t="shared" si="110"/>
        <v>0.86441535837102845</v>
      </c>
      <c r="AE1419" s="11">
        <f t="shared" si="108"/>
        <v>0.15798392147069273</v>
      </c>
      <c r="AF1419" s="3"/>
    </row>
    <row r="1420" spans="1:33" x14ac:dyDescent="0.2">
      <c r="A1420" s="6" t="s">
        <v>9462</v>
      </c>
      <c r="C1420" s="1">
        <f t="shared" ref="C1420:C1483" si="111">ABS(F1420-G1420)+1</f>
        <v>2388</v>
      </c>
      <c r="D1420" s="7">
        <v>300179</v>
      </c>
      <c r="E1420" t="s">
        <v>89</v>
      </c>
      <c r="F1420" s="1">
        <v>525230</v>
      </c>
      <c r="G1420" s="1">
        <v>527617</v>
      </c>
      <c r="H1420" t="s">
        <v>49</v>
      </c>
      <c r="I1420" t="s">
        <v>9463</v>
      </c>
      <c r="J1420" s="8"/>
      <c r="K1420" t="s">
        <v>9464</v>
      </c>
      <c r="L1420" t="s">
        <v>9465</v>
      </c>
      <c r="M1420" t="s">
        <v>9466</v>
      </c>
      <c r="N1420" t="s">
        <v>9466</v>
      </c>
      <c r="O1420" s="6" t="s">
        <v>9467</v>
      </c>
      <c r="P1420" s="6" t="s">
        <v>9466</v>
      </c>
      <c r="Q1420" s="6" t="s">
        <v>9465</v>
      </c>
      <c r="R1420" s="9" t="s">
        <v>9468</v>
      </c>
      <c r="S1420" s="8" t="s">
        <v>55</v>
      </c>
      <c r="U1420" s="8"/>
      <c r="V1420" s="26">
        <v>32</v>
      </c>
      <c r="W1420" s="26">
        <v>83</v>
      </c>
      <c r="X1420" s="26">
        <v>42</v>
      </c>
      <c r="Y1420" s="26">
        <v>29</v>
      </c>
      <c r="Z1420" s="26">
        <f t="shared" ref="Z1420:AA1483" si="112">AVERAGE(V1420+1,(X1420*X$2+1))</f>
        <v>40.331000000000003</v>
      </c>
      <c r="AA1420" s="26">
        <f t="shared" si="112"/>
        <v>59.479500000000002</v>
      </c>
      <c r="AB1420" s="26"/>
      <c r="AC1420" s="26">
        <f t="shared" si="109"/>
        <v>49.905250000000002</v>
      </c>
      <c r="AD1420" s="10">
        <f t="shared" si="110"/>
        <v>0.86421646292777188</v>
      </c>
      <c r="AE1420" s="11">
        <f t="shared" ref="AE1420:AE1483" si="113">LOG(AA1420/Z1420,2)</f>
        <v>0.56050334221990605</v>
      </c>
      <c r="AF1420" s="3"/>
      <c r="AG1420" s="2">
        <v>0</v>
      </c>
    </row>
    <row r="1421" spans="1:33" x14ac:dyDescent="0.2">
      <c r="A1421" s="6" t="s">
        <v>9469</v>
      </c>
      <c r="C1421" s="1">
        <f t="shared" si="111"/>
        <v>972</v>
      </c>
      <c r="D1421" s="7">
        <v>37635</v>
      </c>
      <c r="E1421" t="s">
        <v>66</v>
      </c>
      <c r="F1421" s="1">
        <v>1086758</v>
      </c>
      <c r="G1421" s="1">
        <v>1087729</v>
      </c>
      <c r="H1421" t="s">
        <v>49</v>
      </c>
      <c r="I1421" t="s">
        <v>9470</v>
      </c>
      <c r="J1421" s="8"/>
      <c r="K1421" t="s">
        <v>9471</v>
      </c>
      <c r="L1421" t="s">
        <v>9472</v>
      </c>
      <c r="N1421" t="s">
        <v>7616</v>
      </c>
      <c r="O1421" s="6" t="s">
        <v>7618</v>
      </c>
      <c r="P1421" s="6" t="s">
        <v>7616</v>
      </c>
      <c r="Q1421" s="6" t="s">
        <v>9472</v>
      </c>
      <c r="R1421" s="9" t="s">
        <v>9473</v>
      </c>
      <c r="S1421" s="8" t="s">
        <v>44</v>
      </c>
      <c r="U1421" s="8"/>
      <c r="V1421" s="26">
        <v>8285</v>
      </c>
      <c r="W1421" s="26">
        <v>8461</v>
      </c>
      <c r="X1421" s="26">
        <v>7929</v>
      </c>
      <c r="Y1421" s="26">
        <v>8459</v>
      </c>
      <c r="Z1421" s="26">
        <f t="shared" si="112"/>
        <v>8548.0594999999994</v>
      </c>
      <c r="AA1421" s="26">
        <f t="shared" si="112"/>
        <v>9184.2445000000007</v>
      </c>
      <c r="AB1421" s="26"/>
      <c r="AC1421" s="26">
        <f t="shared" si="109"/>
        <v>8866.152</v>
      </c>
      <c r="AD1421" s="10">
        <f t="shared" si="110"/>
        <v>0.86417053315272829</v>
      </c>
      <c r="AE1421" s="11">
        <f t="shared" si="113"/>
        <v>0.10356409936829773</v>
      </c>
      <c r="AF1421" s="3"/>
    </row>
    <row r="1422" spans="1:33" x14ac:dyDescent="0.2">
      <c r="A1422" s="6" t="s">
        <v>9474</v>
      </c>
      <c r="C1422" s="1">
        <f t="shared" si="111"/>
        <v>2328</v>
      </c>
      <c r="D1422" s="7">
        <v>-363813</v>
      </c>
      <c r="E1422" t="s">
        <v>36</v>
      </c>
      <c r="F1422" s="1">
        <v>57175</v>
      </c>
      <c r="G1422" s="1">
        <v>59502</v>
      </c>
      <c r="H1422" t="s">
        <v>49</v>
      </c>
      <c r="I1422" t="s">
        <v>9475</v>
      </c>
      <c r="J1422" s="8"/>
      <c r="K1422" t="s">
        <v>9476</v>
      </c>
      <c r="L1422" t="s">
        <v>9477</v>
      </c>
      <c r="M1422" t="s">
        <v>9478</v>
      </c>
      <c r="N1422" t="s">
        <v>9478</v>
      </c>
      <c r="O1422" s="6" t="s">
        <v>9479</v>
      </c>
      <c r="P1422" s="6" t="s">
        <v>9478</v>
      </c>
      <c r="Q1422" s="6" t="s">
        <v>9477</v>
      </c>
      <c r="R1422" s="9" t="s">
        <v>9480</v>
      </c>
      <c r="S1422" s="8" t="s">
        <v>55</v>
      </c>
      <c r="U1422" s="8"/>
      <c r="V1422" s="26">
        <v>1238</v>
      </c>
      <c r="W1422" s="26">
        <v>1498</v>
      </c>
      <c r="X1422" s="26">
        <v>1344</v>
      </c>
      <c r="Y1422" s="26">
        <v>1295</v>
      </c>
      <c r="Z1422" s="26">
        <f t="shared" si="112"/>
        <v>1366.5920000000001</v>
      </c>
      <c r="AA1422" s="26">
        <f t="shared" si="112"/>
        <v>1508.2225000000001</v>
      </c>
      <c r="AB1422" s="26"/>
      <c r="AC1422" s="26">
        <f t="shared" ref="AC1422:AC1485" si="114">AVERAGE(Z1422:AA1422)</f>
        <v>1437.4072500000002</v>
      </c>
      <c r="AD1422" s="10">
        <f t="shared" ref="AD1422:AD1485" si="115">LOG(AA1422/Z1422,2)/(AE$2+AE$3*(AVERAGE(Z1422:AA1422)^AE$4))</f>
        <v>0.86335442000261464</v>
      </c>
      <c r="AE1422" s="11">
        <f t="shared" si="113"/>
        <v>0.14226669094720545</v>
      </c>
      <c r="AF1422" s="3"/>
    </row>
    <row r="1423" spans="1:33" x14ac:dyDescent="0.2">
      <c r="A1423" s="6" t="s">
        <v>9481</v>
      </c>
      <c r="C1423" s="1">
        <f t="shared" si="111"/>
        <v>1101</v>
      </c>
      <c r="D1423" s="7">
        <v>-217597</v>
      </c>
      <c r="E1423" t="s">
        <v>74</v>
      </c>
      <c r="F1423" s="1">
        <v>769035</v>
      </c>
      <c r="G1423" s="1">
        <v>770135</v>
      </c>
      <c r="H1423" t="s">
        <v>49</v>
      </c>
      <c r="I1423" t="s">
        <v>9482</v>
      </c>
      <c r="J1423" s="8"/>
      <c r="K1423" t="s">
        <v>9483</v>
      </c>
      <c r="L1423" t="s">
        <v>9484</v>
      </c>
      <c r="M1423" t="s">
        <v>9485</v>
      </c>
      <c r="N1423" t="s">
        <v>9486</v>
      </c>
      <c r="O1423" s="6" t="s">
        <v>9487</v>
      </c>
      <c r="P1423" s="6" t="s">
        <v>9486</v>
      </c>
      <c r="Q1423" s="6" t="s">
        <v>9484</v>
      </c>
      <c r="R1423" s="9" t="s">
        <v>9488</v>
      </c>
      <c r="S1423" s="8" t="s">
        <v>55</v>
      </c>
      <c r="U1423" s="8"/>
      <c r="V1423" s="26">
        <v>295</v>
      </c>
      <c r="W1423" s="26">
        <v>363</v>
      </c>
      <c r="X1423" s="26">
        <v>240</v>
      </c>
      <c r="Y1423" s="26">
        <v>255</v>
      </c>
      <c r="Z1423" s="26">
        <f t="shared" si="112"/>
        <v>281.82</v>
      </c>
      <c r="AA1423" s="26">
        <f t="shared" si="112"/>
        <v>331.80250000000001</v>
      </c>
      <c r="AB1423" s="26"/>
      <c r="AC1423" s="26">
        <f t="shared" si="114"/>
        <v>306.81124999999997</v>
      </c>
      <c r="AD1423" s="10">
        <f t="shared" si="115"/>
        <v>0.86123902306920297</v>
      </c>
      <c r="AE1423" s="11">
        <f t="shared" si="113"/>
        <v>0.23555075703912981</v>
      </c>
      <c r="AF1423" s="3"/>
    </row>
    <row r="1424" spans="1:33" x14ac:dyDescent="0.2">
      <c r="A1424" s="6" t="s">
        <v>9489</v>
      </c>
      <c r="C1424" s="1">
        <f t="shared" si="111"/>
        <v>282</v>
      </c>
      <c r="D1424" s="7">
        <v>-118501</v>
      </c>
      <c r="E1424" t="s">
        <v>98</v>
      </c>
      <c r="F1424" s="1">
        <v>836421</v>
      </c>
      <c r="G1424" s="1">
        <v>836702</v>
      </c>
      <c r="H1424" t="s">
        <v>49</v>
      </c>
      <c r="I1424" t="s">
        <v>9490</v>
      </c>
      <c r="J1424" s="8"/>
      <c r="K1424" t="s">
        <v>9491</v>
      </c>
      <c r="L1424" t="s">
        <v>9492</v>
      </c>
      <c r="M1424" t="s">
        <v>9493</v>
      </c>
      <c r="N1424" t="s">
        <v>9494</v>
      </c>
      <c r="O1424" s="6" t="s">
        <v>9495</v>
      </c>
      <c r="P1424" s="6" t="s">
        <v>9494</v>
      </c>
      <c r="Q1424" s="6" t="s">
        <v>9492</v>
      </c>
      <c r="R1424" s="9" t="s">
        <v>9496</v>
      </c>
      <c r="S1424" s="8" t="s">
        <v>55</v>
      </c>
      <c r="U1424" s="8"/>
      <c r="V1424" s="26">
        <v>121</v>
      </c>
      <c r="W1424" s="26">
        <v>143</v>
      </c>
      <c r="X1424" s="26">
        <v>96</v>
      </c>
      <c r="Y1424" s="26">
        <v>125</v>
      </c>
      <c r="Z1424" s="26">
        <f t="shared" si="112"/>
        <v>114.828</v>
      </c>
      <c r="AA1424" s="26">
        <f t="shared" si="112"/>
        <v>145.6875</v>
      </c>
      <c r="AB1424" s="26"/>
      <c r="AC1424" s="26">
        <f t="shared" si="114"/>
        <v>130.25774999999999</v>
      </c>
      <c r="AD1424" s="10">
        <f t="shared" si="115"/>
        <v>0.8610936775848429</v>
      </c>
      <c r="AE1424" s="11">
        <f t="shared" si="113"/>
        <v>0.34340262340613292</v>
      </c>
      <c r="AF1424" s="3"/>
    </row>
    <row r="1425" spans="1:33" x14ac:dyDescent="0.2">
      <c r="A1425" s="6" t="s">
        <v>9497</v>
      </c>
      <c r="B1425" t="s">
        <v>9498</v>
      </c>
      <c r="C1425" s="1">
        <f t="shared" si="111"/>
        <v>1095</v>
      </c>
      <c r="D1425" s="7">
        <v>124626</v>
      </c>
      <c r="E1425" t="s">
        <v>328</v>
      </c>
      <c r="F1425" s="1">
        <v>184862</v>
      </c>
      <c r="G1425" s="1">
        <v>185956</v>
      </c>
      <c r="H1425" t="s">
        <v>49</v>
      </c>
      <c r="I1425" t="s">
        <v>9499</v>
      </c>
      <c r="J1425" s="8"/>
      <c r="K1425" t="s">
        <v>9500</v>
      </c>
      <c r="L1425" t="s">
        <v>9498</v>
      </c>
      <c r="M1425" t="s">
        <v>9501</v>
      </c>
      <c r="N1425" t="s">
        <v>9501</v>
      </c>
      <c r="O1425" s="6" t="s">
        <v>9502</v>
      </c>
      <c r="P1425" s="6" t="s">
        <v>9501</v>
      </c>
      <c r="Q1425" s="6" t="s">
        <v>9498</v>
      </c>
      <c r="R1425" s="9" t="s">
        <v>9503</v>
      </c>
      <c r="S1425" s="8" t="s">
        <v>55</v>
      </c>
      <c r="U1425" s="8"/>
      <c r="V1425" s="26">
        <v>743</v>
      </c>
      <c r="W1425" s="26">
        <v>819</v>
      </c>
      <c r="X1425" s="26">
        <v>611</v>
      </c>
      <c r="Y1425" s="26">
        <v>667</v>
      </c>
      <c r="Z1425" s="26">
        <f t="shared" si="112"/>
        <v>711.91049999999996</v>
      </c>
      <c r="AA1425" s="26">
        <f t="shared" si="112"/>
        <v>801.02850000000001</v>
      </c>
      <c r="AB1425" s="26"/>
      <c r="AC1425" s="26">
        <f t="shared" si="114"/>
        <v>756.46949999999993</v>
      </c>
      <c r="AD1425" s="10">
        <f t="shared" si="115"/>
        <v>0.86077354941436124</v>
      </c>
      <c r="AE1425" s="11">
        <f t="shared" si="113"/>
        <v>0.17015769378280929</v>
      </c>
      <c r="AF1425" s="3"/>
      <c r="AG1425" s="2">
        <v>0</v>
      </c>
    </row>
    <row r="1426" spans="1:33" x14ac:dyDescent="0.2">
      <c r="A1426" s="6" t="s">
        <v>9504</v>
      </c>
      <c r="C1426" s="1">
        <f t="shared" si="111"/>
        <v>729</v>
      </c>
      <c r="D1426" s="7">
        <v>-31620</v>
      </c>
      <c r="E1426" t="s">
        <v>89</v>
      </c>
      <c r="F1426" s="1">
        <v>194261</v>
      </c>
      <c r="G1426" s="1">
        <v>194989</v>
      </c>
      <c r="H1426" t="s">
        <v>49</v>
      </c>
      <c r="I1426" t="s">
        <v>9505</v>
      </c>
      <c r="J1426" s="8"/>
      <c r="K1426" t="s">
        <v>9506</v>
      </c>
      <c r="L1426" t="s">
        <v>9507</v>
      </c>
      <c r="M1426" t="s">
        <v>9508</v>
      </c>
      <c r="N1426" t="s">
        <v>9508</v>
      </c>
      <c r="O1426" s="6" t="s">
        <v>9509</v>
      </c>
      <c r="P1426" s="6" t="s">
        <v>9508</v>
      </c>
      <c r="Q1426" s="6" t="s">
        <v>9507</v>
      </c>
      <c r="R1426" s="9" t="s">
        <v>9510</v>
      </c>
      <c r="S1426" s="8" t="s">
        <v>55</v>
      </c>
      <c r="U1426" s="8"/>
      <c r="V1426" s="26">
        <v>1670</v>
      </c>
      <c r="W1426" s="26">
        <v>1870</v>
      </c>
      <c r="X1426" s="26">
        <v>1533</v>
      </c>
      <c r="Y1426" s="26">
        <v>1566</v>
      </c>
      <c r="Z1426" s="26">
        <f t="shared" si="112"/>
        <v>1687.5815</v>
      </c>
      <c r="AA1426" s="26">
        <f t="shared" si="112"/>
        <v>1852.893</v>
      </c>
      <c r="AB1426" s="26"/>
      <c r="AC1426" s="26">
        <f t="shared" si="114"/>
        <v>1770.2372500000001</v>
      </c>
      <c r="AD1426" s="10">
        <f t="shared" si="115"/>
        <v>0.86052923192970709</v>
      </c>
      <c r="AE1426" s="11">
        <f t="shared" si="113"/>
        <v>0.13482239438275839</v>
      </c>
      <c r="AF1426" s="3"/>
    </row>
    <row r="1427" spans="1:33" x14ac:dyDescent="0.2">
      <c r="A1427" s="6" t="s">
        <v>9511</v>
      </c>
      <c r="C1427" s="1">
        <f t="shared" si="111"/>
        <v>846</v>
      </c>
      <c r="D1427" s="7">
        <v>25300</v>
      </c>
      <c r="E1427" t="s">
        <v>36</v>
      </c>
      <c r="F1427" s="1">
        <v>447874</v>
      </c>
      <c r="G1427" s="1">
        <v>447029</v>
      </c>
      <c r="H1427" t="s">
        <v>37</v>
      </c>
      <c r="I1427" t="s">
        <v>9512</v>
      </c>
      <c r="J1427" s="8"/>
      <c r="K1427" t="s">
        <v>9513</v>
      </c>
      <c r="L1427" t="s">
        <v>9514</v>
      </c>
      <c r="M1427" t="s">
        <v>9514</v>
      </c>
      <c r="N1427" t="s">
        <v>9514</v>
      </c>
      <c r="O1427" s="6" t="s">
        <v>2982</v>
      </c>
      <c r="P1427" s="6" t="s">
        <v>9514</v>
      </c>
      <c r="Q1427" s="6" t="s">
        <v>55</v>
      </c>
      <c r="R1427" s="9" t="s">
        <v>9515</v>
      </c>
      <c r="S1427" s="8" t="s">
        <v>44</v>
      </c>
      <c r="U1427" s="8"/>
      <c r="V1427" s="26">
        <v>11681</v>
      </c>
      <c r="W1427" s="26">
        <v>12510</v>
      </c>
      <c r="X1427" s="26">
        <v>10909</v>
      </c>
      <c r="Y1427" s="26">
        <v>11096</v>
      </c>
      <c r="Z1427" s="26">
        <f t="shared" si="112"/>
        <v>11901.449499999999</v>
      </c>
      <c r="AA1427" s="26">
        <f t="shared" si="112"/>
        <v>12752.708000000001</v>
      </c>
      <c r="AB1427" s="26"/>
      <c r="AC1427" s="26">
        <f t="shared" si="114"/>
        <v>12327.078750000001</v>
      </c>
      <c r="AD1427" s="10">
        <f t="shared" si="115"/>
        <v>0.85975195681108052</v>
      </c>
      <c r="AE1427" s="11">
        <f t="shared" si="113"/>
        <v>9.9666338873561008E-2</v>
      </c>
      <c r="AF1427" s="3"/>
    </row>
    <row r="1428" spans="1:33" x14ac:dyDescent="0.2">
      <c r="A1428" s="6" t="s">
        <v>9516</v>
      </c>
      <c r="C1428" s="1">
        <f t="shared" si="111"/>
        <v>1545</v>
      </c>
      <c r="D1428" s="7">
        <v>-153512</v>
      </c>
      <c r="E1428" t="s">
        <v>89</v>
      </c>
      <c r="F1428" s="1">
        <v>71961</v>
      </c>
      <c r="G1428" s="1">
        <v>73505</v>
      </c>
      <c r="H1428" t="s">
        <v>49</v>
      </c>
      <c r="I1428" t="s">
        <v>9517</v>
      </c>
      <c r="J1428" s="8"/>
      <c r="K1428" t="s">
        <v>9518</v>
      </c>
      <c r="M1428" t="s">
        <v>9519</v>
      </c>
      <c r="N1428" t="s">
        <v>9520</v>
      </c>
      <c r="O1428" s="6" t="s">
        <v>9521</v>
      </c>
      <c r="P1428" s="6" t="s">
        <v>9520</v>
      </c>
      <c r="Q1428" s="6" t="s">
        <v>9522</v>
      </c>
      <c r="R1428" s="9" t="s">
        <v>9523</v>
      </c>
      <c r="S1428" s="8" t="s">
        <v>44</v>
      </c>
      <c r="U1428" s="8"/>
      <c r="V1428" s="26">
        <v>258</v>
      </c>
      <c r="W1428" s="26">
        <v>289</v>
      </c>
      <c r="X1428" s="26">
        <v>157</v>
      </c>
      <c r="Y1428" s="26">
        <v>196</v>
      </c>
      <c r="Z1428" s="26">
        <f t="shared" si="112"/>
        <v>217.21350000000001</v>
      </c>
      <c r="AA1428" s="26">
        <f t="shared" si="112"/>
        <v>260.25800000000004</v>
      </c>
      <c r="AB1428" s="26"/>
      <c r="AC1428" s="26">
        <f t="shared" si="114"/>
        <v>238.73575000000002</v>
      </c>
      <c r="AD1428" s="10">
        <f t="shared" si="115"/>
        <v>0.85949359456575769</v>
      </c>
      <c r="AE1428" s="11">
        <f t="shared" si="113"/>
        <v>0.26082874018989083</v>
      </c>
      <c r="AF1428" s="3"/>
    </row>
    <row r="1429" spans="1:33" x14ac:dyDescent="0.2">
      <c r="A1429" s="6" t="s">
        <v>9524</v>
      </c>
      <c r="C1429" s="1">
        <f t="shared" si="111"/>
        <v>1533</v>
      </c>
      <c r="D1429" s="7">
        <v>-165903</v>
      </c>
      <c r="E1429" t="s">
        <v>66</v>
      </c>
      <c r="F1429" s="1">
        <v>882940</v>
      </c>
      <c r="G1429" s="1">
        <v>884472</v>
      </c>
      <c r="H1429" t="s">
        <v>49</v>
      </c>
      <c r="I1429" t="s">
        <v>9525</v>
      </c>
      <c r="J1429" s="8"/>
      <c r="K1429" t="s">
        <v>9526</v>
      </c>
      <c r="L1429" t="s">
        <v>9527</v>
      </c>
      <c r="M1429" t="s">
        <v>9528</v>
      </c>
      <c r="N1429" t="s">
        <v>9528</v>
      </c>
      <c r="O1429" s="6" t="s">
        <v>9529</v>
      </c>
      <c r="P1429" s="6" t="s">
        <v>9528</v>
      </c>
      <c r="Q1429" s="6" t="s">
        <v>9527</v>
      </c>
      <c r="R1429" s="9" t="s">
        <v>9530</v>
      </c>
      <c r="S1429" s="8" t="s">
        <v>55</v>
      </c>
      <c r="U1429" s="8"/>
      <c r="V1429" s="26">
        <v>1010</v>
      </c>
      <c r="W1429" s="26">
        <v>1132</v>
      </c>
      <c r="X1429" s="26">
        <v>715</v>
      </c>
      <c r="Y1429" s="26">
        <v>753</v>
      </c>
      <c r="Z1429" s="26">
        <f t="shared" si="112"/>
        <v>903.1825</v>
      </c>
      <c r="AA1429" s="26">
        <f t="shared" si="112"/>
        <v>1007.8815</v>
      </c>
      <c r="AB1429" s="26"/>
      <c r="AC1429" s="26">
        <f t="shared" si="114"/>
        <v>955.53199999999993</v>
      </c>
      <c r="AD1429" s="10">
        <f t="shared" si="115"/>
        <v>0.85932098428752235</v>
      </c>
      <c r="AE1429" s="11">
        <f t="shared" si="113"/>
        <v>0.15823658838817117</v>
      </c>
      <c r="AF1429" s="3"/>
    </row>
    <row r="1430" spans="1:33" x14ac:dyDescent="0.2">
      <c r="A1430" s="6" t="s">
        <v>9531</v>
      </c>
      <c r="B1430" t="s">
        <v>9532</v>
      </c>
      <c r="C1430" s="1">
        <f t="shared" si="111"/>
        <v>1626</v>
      </c>
      <c r="D1430" s="7">
        <v>-382079</v>
      </c>
      <c r="E1430" t="s">
        <v>526</v>
      </c>
      <c r="F1430" s="1">
        <v>69912</v>
      </c>
      <c r="G1430" s="1">
        <v>68287</v>
      </c>
      <c r="H1430" t="s">
        <v>37</v>
      </c>
      <c r="I1430" t="s">
        <v>9533</v>
      </c>
      <c r="J1430" s="8"/>
      <c r="K1430" t="s">
        <v>9534</v>
      </c>
      <c r="L1430" t="s">
        <v>9535</v>
      </c>
      <c r="M1430" t="s">
        <v>9536</v>
      </c>
      <c r="N1430" t="s">
        <v>9536</v>
      </c>
      <c r="O1430" s="6" t="s">
        <v>9537</v>
      </c>
      <c r="P1430" s="6" t="s">
        <v>9536</v>
      </c>
      <c r="Q1430" s="6" t="s">
        <v>9535</v>
      </c>
      <c r="R1430" s="9" t="s">
        <v>9538</v>
      </c>
      <c r="S1430" s="8" t="s">
        <v>55</v>
      </c>
      <c r="U1430" s="8"/>
      <c r="V1430" s="26">
        <v>542</v>
      </c>
      <c r="W1430" s="26">
        <v>722</v>
      </c>
      <c r="X1430" s="26">
        <v>570</v>
      </c>
      <c r="Y1430" s="26">
        <v>521</v>
      </c>
      <c r="Z1430" s="26">
        <f t="shared" si="112"/>
        <v>588.63499999999999</v>
      </c>
      <c r="AA1430" s="26">
        <f t="shared" si="112"/>
        <v>667.04549999999995</v>
      </c>
      <c r="AB1430" s="26"/>
      <c r="AC1430" s="26">
        <f t="shared" si="114"/>
        <v>627.84024999999997</v>
      </c>
      <c r="AD1430" s="10">
        <f t="shared" si="115"/>
        <v>0.85906553967321608</v>
      </c>
      <c r="AE1430" s="11">
        <f t="shared" si="113"/>
        <v>0.18041184588775322</v>
      </c>
      <c r="AF1430" s="3"/>
    </row>
    <row r="1431" spans="1:33" x14ac:dyDescent="0.2">
      <c r="A1431" s="6" t="s">
        <v>9539</v>
      </c>
      <c r="B1431" t="s">
        <v>9540</v>
      </c>
      <c r="C1431" s="1">
        <f t="shared" si="111"/>
        <v>1602</v>
      </c>
      <c r="D1431" s="7">
        <v>-59890</v>
      </c>
      <c r="E1431" t="s">
        <v>676</v>
      </c>
      <c r="F1431" s="1">
        <v>493897</v>
      </c>
      <c r="G1431" s="1">
        <v>495498</v>
      </c>
      <c r="H1431" t="s">
        <v>49</v>
      </c>
      <c r="I1431" t="s">
        <v>9541</v>
      </c>
      <c r="J1431" s="8"/>
      <c r="K1431" t="s">
        <v>9542</v>
      </c>
      <c r="L1431" t="s">
        <v>9540</v>
      </c>
      <c r="M1431" t="s">
        <v>9543</v>
      </c>
      <c r="N1431" t="s">
        <v>9543</v>
      </c>
      <c r="O1431" s="6" t="s">
        <v>9544</v>
      </c>
      <c r="P1431" s="6" t="s">
        <v>9543</v>
      </c>
      <c r="Q1431" s="6" t="s">
        <v>9540</v>
      </c>
      <c r="R1431" s="9" t="s">
        <v>9545</v>
      </c>
      <c r="S1431" s="8" t="s">
        <v>55</v>
      </c>
      <c r="U1431" s="8"/>
      <c r="V1431" s="26">
        <v>802</v>
      </c>
      <c r="W1431" s="26">
        <v>827</v>
      </c>
      <c r="X1431" s="26">
        <v>707</v>
      </c>
      <c r="Y1431" s="26">
        <v>813</v>
      </c>
      <c r="Z1431" s="26">
        <f t="shared" si="112"/>
        <v>794.73849999999993</v>
      </c>
      <c r="AA1431" s="26">
        <f t="shared" si="112"/>
        <v>890.51150000000007</v>
      </c>
      <c r="AB1431" s="26"/>
      <c r="AC1431" s="26">
        <f t="shared" si="114"/>
        <v>842.625</v>
      </c>
      <c r="AD1431" s="10">
        <f t="shared" si="115"/>
        <v>0.85863414109915359</v>
      </c>
      <c r="AE1431" s="11">
        <f t="shared" si="113"/>
        <v>0.16415400683085021</v>
      </c>
      <c r="AF1431" s="3"/>
      <c r="AG1431" s="2">
        <v>0</v>
      </c>
    </row>
    <row r="1432" spans="1:33" x14ac:dyDescent="0.2">
      <c r="A1432" s="6" t="s">
        <v>9546</v>
      </c>
      <c r="C1432" s="1">
        <f t="shared" si="111"/>
        <v>1014</v>
      </c>
      <c r="D1432" s="7">
        <v>-200097</v>
      </c>
      <c r="E1432" t="s">
        <v>74</v>
      </c>
      <c r="F1432" s="1">
        <v>787591</v>
      </c>
      <c r="G1432" s="1">
        <v>786578</v>
      </c>
      <c r="H1432" t="s">
        <v>37</v>
      </c>
      <c r="I1432" t="s">
        <v>9547</v>
      </c>
      <c r="J1432" s="8"/>
      <c r="K1432" t="s">
        <v>9548</v>
      </c>
      <c r="M1432" t="s">
        <v>9549</v>
      </c>
      <c r="N1432" t="s">
        <v>9549</v>
      </c>
      <c r="O1432" s="6" t="s">
        <v>9550</v>
      </c>
      <c r="P1432" s="6" t="s">
        <v>9549</v>
      </c>
      <c r="Q1432" s="6" t="s">
        <v>9551</v>
      </c>
      <c r="R1432" s="9" t="s">
        <v>9552</v>
      </c>
      <c r="S1432" s="8" t="s">
        <v>55</v>
      </c>
      <c r="U1432" s="8"/>
      <c r="V1432" s="26">
        <v>20</v>
      </c>
      <c r="W1432" s="26">
        <v>38</v>
      </c>
      <c r="X1432" s="26">
        <v>20</v>
      </c>
      <c r="Y1432" s="26">
        <v>29</v>
      </c>
      <c r="Z1432" s="26">
        <f t="shared" si="112"/>
        <v>22.11</v>
      </c>
      <c r="AA1432" s="26">
        <f t="shared" si="112"/>
        <v>36.979500000000002</v>
      </c>
      <c r="AB1432" s="26"/>
      <c r="AC1432" s="26">
        <f t="shared" si="114"/>
        <v>29.544750000000001</v>
      </c>
      <c r="AD1432" s="10">
        <f t="shared" si="115"/>
        <v>0.8585281698306122</v>
      </c>
      <c r="AE1432" s="11">
        <f t="shared" si="113"/>
        <v>0.74202669303315416</v>
      </c>
      <c r="AF1432" s="3"/>
    </row>
    <row r="1433" spans="1:33" x14ac:dyDescent="0.2">
      <c r="A1433" s="6" t="s">
        <v>9553</v>
      </c>
      <c r="C1433" s="1">
        <f t="shared" si="111"/>
        <v>2571</v>
      </c>
      <c r="D1433" s="7">
        <v>-143879</v>
      </c>
      <c r="E1433" t="s">
        <v>526</v>
      </c>
      <c r="F1433" s="1">
        <v>308585</v>
      </c>
      <c r="G1433" s="1">
        <v>306015</v>
      </c>
      <c r="H1433" t="s">
        <v>37</v>
      </c>
      <c r="I1433" t="s">
        <v>9554</v>
      </c>
      <c r="J1433" s="8"/>
      <c r="K1433" t="s">
        <v>9555</v>
      </c>
      <c r="L1433" t="s">
        <v>9556</v>
      </c>
      <c r="M1433" t="s">
        <v>9556</v>
      </c>
      <c r="N1433" t="s">
        <v>9556</v>
      </c>
      <c r="O1433" s="6" t="s">
        <v>9557</v>
      </c>
      <c r="P1433" s="6" t="s">
        <v>9556</v>
      </c>
      <c r="Q1433" s="6" t="s">
        <v>55</v>
      </c>
      <c r="R1433" s="9" t="s">
        <v>9558</v>
      </c>
      <c r="S1433" s="8" t="s">
        <v>55</v>
      </c>
      <c r="U1433" s="8"/>
      <c r="V1433" s="26">
        <v>104</v>
      </c>
      <c r="W1433" s="26">
        <v>193</v>
      </c>
      <c r="X1433" s="26">
        <v>157</v>
      </c>
      <c r="Y1433" s="26">
        <v>131</v>
      </c>
      <c r="Z1433" s="26">
        <f t="shared" si="112"/>
        <v>140.21350000000001</v>
      </c>
      <c r="AA1433" s="26">
        <f t="shared" si="112"/>
        <v>174.20050000000001</v>
      </c>
      <c r="AB1433" s="26"/>
      <c r="AC1433" s="26">
        <f t="shared" si="114"/>
        <v>157.20699999999999</v>
      </c>
      <c r="AD1433" s="10">
        <f t="shared" si="115"/>
        <v>0.85735553969121792</v>
      </c>
      <c r="AE1433" s="11">
        <f t="shared" si="113"/>
        <v>0.31312350361920083</v>
      </c>
      <c r="AF1433" s="3"/>
    </row>
    <row r="1434" spans="1:33" x14ac:dyDescent="0.2">
      <c r="A1434" s="6" t="s">
        <v>9559</v>
      </c>
      <c r="B1434" t="s">
        <v>9560</v>
      </c>
      <c r="C1434" s="1">
        <f t="shared" si="111"/>
        <v>1713</v>
      </c>
      <c r="D1434" s="7">
        <v>-205817</v>
      </c>
      <c r="E1434" t="s">
        <v>89</v>
      </c>
      <c r="F1434" s="1">
        <v>19572</v>
      </c>
      <c r="G1434" s="1">
        <v>21284</v>
      </c>
      <c r="H1434" t="s">
        <v>49</v>
      </c>
      <c r="I1434" t="s">
        <v>9561</v>
      </c>
      <c r="J1434" s="8"/>
      <c r="K1434" t="s">
        <v>9562</v>
      </c>
      <c r="M1434" t="s">
        <v>9563</v>
      </c>
      <c r="O1434" s="6"/>
      <c r="P1434" s="6" t="s">
        <v>9563</v>
      </c>
      <c r="Q1434" s="6" t="s">
        <v>9560</v>
      </c>
      <c r="R1434" s="9" t="s">
        <v>9564</v>
      </c>
      <c r="S1434" s="8"/>
      <c r="U1434" s="8"/>
      <c r="V1434" s="26">
        <v>469</v>
      </c>
      <c r="W1434" s="26">
        <v>577</v>
      </c>
      <c r="X1434" s="26">
        <v>372</v>
      </c>
      <c r="Y1434" s="26">
        <v>372</v>
      </c>
      <c r="Z1434" s="26">
        <f t="shared" si="112"/>
        <v>442.14599999999996</v>
      </c>
      <c r="AA1434" s="26">
        <f t="shared" si="112"/>
        <v>507.30600000000004</v>
      </c>
      <c r="AB1434" s="26"/>
      <c r="AC1434" s="26">
        <f t="shared" si="114"/>
        <v>474.726</v>
      </c>
      <c r="AD1434" s="10">
        <f t="shared" si="115"/>
        <v>0.85691792890819729</v>
      </c>
      <c r="AE1434" s="11">
        <f t="shared" si="113"/>
        <v>0.19833338633151934</v>
      </c>
      <c r="AF1434" s="3"/>
    </row>
    <row r="1435" spans="1:33" x14ac:dyDescent="0.2">
      <c r="A1435" s="6" t="s">
        <v>9565</v>
      </c>
      <c r="C1435" s="1">
        <f t="shared" si="111"/>
        <v>1869</v>
      </c>
      <c r="D1435" s="7">
        <v>616670</v>
      </c>
      <c r="E1435" t="s">
        <v>48</v>
      </c>
      <c r="F1435" s="1">
        <v>834981</v>
      </c>
      <c r="G1435" s="1">
        <v>833113</v>
      </c>
      <c r="H1435" t="s">
        <v>37</v>
      </c>
      <c r="I1435" t="s">
        <v>9566</v>
      </c>
      <c r="J1435" s="8"/>
      <c r="K1435" t="s">
        <v>9567</v>
      </c>
      <c r="L1435" t="s">
        <v>9568</v>
      </c>
      <c r="M1435" t="s">
        <v>9569</v>
      </c>
      <c r="N1435" t="s">
        <v>9569</v>
      </c>
      <c r="O1435" s="6" t="s">
        <v>9570</v>
      </c>
      <c r="P1435" s="6" t="s">
        <v>9569</v>
      </c>
      <c r="Q1435" s="6" t="s">
        <v>9568</v>
      </c>
      <c r="R1435" s="9" t="s">
        <v>9571</v>
      </c>
      <c r="S1435" s="8" t="s">
        <v>55</v>
      </c>
      <c r="U1435" s="8"/>
      <c r="V1435" s="26">
        <v>795</v>
      </c>
      <c r="W1435" s="26">
        <v>990</v>
      </c>
      <c r="X1435" s="26">
        <v>796</v>
      </c>
      <c r="Y1435" s="26">
        <v>758</v>
      </c>
      <c r="Z1435" s="26">
        <f t="shared" si="112"/>
        <v>840.678</v>
      </c>
      <c r="AA1435" s="26">
        <f t="shared" si="112"/>
        <v>939.80899999999997</v>
      </c>
      <c r="AB1435" s="26"/>
      <c r="AC1435" s="26">
        <f t="shared" si="114"/>
        <v>890.24350000000004</v>
      </c>
      <c r="AD1435" s="10">
        <f t="shared" si="115"/>
        <v>0.85523924698916987</v>
      </c>
      <c r="AE1435" s="11">
        <f t="shared" si="113"/>
        <v>0.1608142644518499</v>
      </c>
      <c r="AF1435" s="3"/>
      <c r="AG1435" s="2">
        <v>0</v>
      </c>
    </row>
    <row r="1436" spans="1:33" x14ac:dyDescent="0.2">
      <c r="A1436" s="6" t="s">
        <v>9572</v>
      </c>
      <c r="B1436" t="s">
        <v>9573</v>
      </c>
      <c r="C1436" s="1">
        <f t="shared" si="111"/>
        <v>2370</v>
      </c>
      <c r="D1436" s="7">
        <v>517494</v>
      </c>
      <c r="E1436" t="s">
        <v>48</v>
      </c>
      <c r="F1436" s="1">
        <v>736055</v>
      </c>
      <c r="G1436" s="1">
        <v>733686</v>
      </c>
      <c r="H1436" t="s">
        <v>37</v>
      </c>
      <c r="I1436" t="s">
        <v>9574</v>
      </c>
      <c r="J1436" s="8"/>
      <c r="K1436" t="s">
        <v>9575</v>
      </c>
      <c r="L1436" t="s">
        <v>9573</v>
      </c>
      <c r="M1436" t="s">
        <v>9576</v>
      </c>
      <c r="N1436" t="s">
        <v>9576</v>
      </c>
      <c r="O1436" s="6" t="s">
        <v>9577</v>
      </c>
      <c r="P1436" s="6" t="s">
        <v>9576</v>
      </c>
      <c r="Q1436" s="6" t="s">
        <v>9573</v>
      </c>
      <c r="R1436" s="9" t="s">
        <v>9578</v>
      </c>
      <c r="S1436" s="8" t="s">
        <v>55</v>
      </c>
      <c r="U1436" s="8"/>
      <c r="V1436" s="26">
        <v>148</v>
      </c>
      <c r="W1436" s="26">
        <v>240</v>
      </c>
      <c r="X1436" s="26">
        <v>160</v>
      </c>
      <c r="Y1436" s="26">
        <v>136</v>
      </c>
      <c r="Z1436" s="26">
        <f t="shared" si="112"/>
        <v>163.88</v>
      </c>
      <c r="AA1436" s="26">
        <f t="shared" si="112"/>
        <v>200.62799999999999</v>
      </c>
      <c r="AB1436" s="26"/>
      <c r="AC1436" s="26">
        <f t="shared" si="114"/>
        <v>182.25399999999999</v>
      </c>
      <c r="AD1436" s="10">
        <f t="shared" si="115"/>
        <v>0.85474822829030972</v>
      </c>
      <c r="AE1436" s="11">
        <f t="shared" si="113"/>
        <v>0.29188316715275431</v>
      </c>
      <c r="AF1436" s="3"/>
    </row>
    <row r="1437" spans="1:33" x14ac:dyDescent="0.2">
      <c r="A1437" s="6" t="s">
        <v>9579</v>
      </c>
      <c r="C1437" s="1">
        <f t="shared" si="111"/>
        <v>1119</v>
      </c>
      <c r="D1437" s="7">
        <v>247074</v>
      </c>
      <c r="E1437" t="s">
        <v>89</v>
      </c>
      <c r="F1437" s="1">
        <v>472760</v>
      </c>
      <c r="G1437" s="1">
        <v>473878</v>
      </c>
      <c r="H1437" t="s">
        <v>49</v>
      </c>
      <c r="I1437" t="s">
        <v>9580</v>
      </c>
      <c r="J1437" s="8"/>
      <c r="K1437" t="s">
        <v>9581</v>
      </c>
      <c r="L1437" t="s">
        <v>9582</v>
      </c>
      <c r="M1437" t="s">
        <v>9582</v>
      </c>
      <c r="N1437" t="s">
        <v>9582</v>
      </c>
      <c r="O1437" s="6" t="s">
        <v>9583</v>
      </c>
      <c r="P1437" s="6" t="s">
        <v>9582</v>
      </c>
      <c r="Q1437" s="6" t="s">
        <v>55</v>
      </c>
      <c r="R1437" s="9" t="s">
        <v>9584</v>
      </c>
      <c r="S1437" s="8" t="s">
        <v>55</v>
      </c>
      <c r="U1437" s="8"/>
      <c r="V1437" s="26">
        <v>607</v>
      </c>
      <c r="W1437" s="26">
        <v>669</v>
      </c>
      <c r="X1437" s="26">
        <v>684</v>
      </c>
      <c r="Y1437" s="26">
        <v>743</v>
      </c>
      <c r="Z1437" s="26">
        <f t="shared" si="112"/>
        <v>684.46199999999999</v>
      </c>
      <c r="AA1437" s="26">
        <f t="shared" si="112"/>
        <v>770.52649999999994</v>
      </c>
      <c r="AB1437" s="26"/>
      <c r="AC1437" s="26">
        <f t="shared" si="114"/>
        <v>727.49424999999997</v>
      </c>
      <c r="AD1437" s="10">
        <f t="shared" si="115"/>
        <v>0.85375232182606631</v>
      </c>
      <c r="AE1437" s="11">
        <f t="shared" si="113"/>
        <v>0.17087412677800282</v>
      </c>
      <c r="AF1437" s="3"/>
    </row>
    <row r="1438" spans="1:33" x14ac:dyDescent="0.2">
      <c r="A1438" s="6" t="s">
        <v>9585</v>
      </c>
      <c r="B1438" t="s">
        <v>9586</v>
      </c>
      <c r="C1438" s="1">
        <f t="shared" si="111"/>
        <v>2708</v>
      </c>
      <c r="D1438" s="7">
        <v>-448124</v>
      </c>
      <c r="E1438" t="s">
        <v>526</v>
      </c>
      <c r="F1438" s="1">
        <v>4408</v>
      </c>
      <c r="G1438" s="1">
        <v>1701</v>
      </c>
      <c r="H1438" t="s">
        <v>37</v>
      </c>
      <c r="I1438" t="s">
        <v>9587</v>
      </c>
      <c r="J1438" s="8"/>
      <c r="K1438" t="s">
        <v>9588</v>
      </c>
      <c r="O1438" s="6"/>
      <c r="P1438" s="6"/>
      <c r="Q1438" s="6"/>
      <c r="R1438" s="9" t="e">
        <v>#N/A</v>
      </c>
      <c r="S1438" s="8"/>
      <c r="U1438" s="8"/>
      <c r="V1438" s="26">
        <v>30</v>
      </c>
      <c r="W1438" s="26">
        <v>60</v>
      </c>
      <c r="X1438" s="26">
        <v>16</v>
      </c>
      <c r="Y1438" s="26">
        <v>16</v>
      </c>
      <c r="Z1438" s="26">
        <f t="shared" si="112"/>
        <v>24.887999999999998</v>
      </c>
      <c r="AA1438" s="26">
        <f t="shared" si="112"/>
        <v>40.368000000000002</v>
      </c>
      <c r="AB1438" s="26"/>
      <c r="AC1438" s="26">
        <f t="shared" si="114"/>
        <v>32.628</v>
      </c>
      <c r="AD1438" s="10">
        <f t="shared" si="115"/>
        <v>0.85323085975501767</v>
      </c>
      <c r="AE1438" s="11">
        <f t="shared" si="113"/>
        <v>0.69776181144191873</v>
      </c>
      <c r="AF1438" s="3"/>
    </row>
    <row r="1439" spans="1:33" x14ac:dyDescent="0.2">
      <c r="A1439" s="6" t="s">
        <v>9589</v>
      </c>
      <c r="C1439" s="1">
        <f t="shared" si="111"/>
        <v>2577</v>
      </c>
      <c r="D1439" s="7">
        <v>696117</v>
      </c>
      <c r="E1439" t="s">
        <v>141</v>
      </c>
      <c r="F1439" s="1">
        <v>955125</v>
      </c>
      <c r="G1439" s="1">
        <v>952549</v>
      </c>
      <c r="H1439" t="s">
        <v>37</v>
      </c>
      <c r="I1439" t="s">
        <v>9590</v>
      </c>
      <c r="J1439" s="8"/>
      <c r="K1439" t="s">
        <v>9591</v>
      </c>
      <c r="L1439" t="s">
        <v>9592</v>
      </c>
      <c r="M1439" t="s">
        <v>9593</v>
      </c>
      <c r="N1439" t="s">
        <v>9593</v>
      </c>
      <c r="O1439" s="6" t="s">
        <v>9594</v>
      </c>
      <c r="P1439" s="6" t="s">
        <v>9593</v>
      </c>
      <c r="Q1439" s="6" t="s">
        <v>9592</v>
      </c>
      <c r="R1439" s="9" t="s">
        <v>9595</v>
      </c>
      <c r="S1439" s="8" t="s">
        <v>55</v>
      </c>
      <c r="U1439" s="8"/>
      <c r="V1439" s="26">
        <v>86</v>
      </c>
      <c r="W1439" s="26">
        <v>127</v>
      </c>
      <c r="X1439" s="26">
        <v>82</v>
      </c>
      <c r="Y1439" s="26">
        <v>89</v>
      </c>
      <c r="Z1439" s="26">
        <f t="shared" si="112"/>
        <v>89.551000000000002</v>
      </c>
      <c r="AA1439" s="26">
        <f t="shared" si="112"/>
        <v>116.6095</v>
      </c>
      <c r="AB1439" s="26"/>
      <c r="AC1439" s="26">
        <f t="shared" si="114"/>
        <v>103.08025000000001</v>
      </c>
      <c r="AD1439" s="10">
        <f t="shared" si="115"/>
        <v>0.85298048305205454</v>
      </c>
      <c r="AE1439" s="11">
        <f t="shared" si="113"/>
        <v>0.38090387978296653</v>
      </c>
      <c r="AF1439" s="3"/>
    </row>
    <row r="1440" spans="1:33" x14ac:dyDescent="0.2">
      <c r="A1440" s="6" t="s">
        <v>9596</v>
      </c>
      <c r="C1440" s="1">
        <f t="shared" si="111"/>
        <v>1458</v>
      </c>
      <c r="D1440" s="7">
        <v>77111</v>
      </c>
      <c r="E1440" t="s">
        <v>141</v>
      </c>
      <c r="F1440" s="1">
        <v>334102</v>
      </c>
      <c r="G1440" s="1">
        <v>335559</v>
      </c>
      <c r="H1440" t="s">
        <v>49</v>
      </c>
      <c r="I1440" t="s">
        <v>9597</v>
      </c>
      <c r="J1440" s="8"/>
      <c r="K1440" t="s">
        <v>9598</v>
      </c>
      <c r="L1440" t="s">
        <v>9599</v>
      </c>
      <c r="N1440" t="s">
        <v>9600</v>
      </c>
      <c r="O1440" s="6" t="s">
        <v>9601</v>
      </c>
      <c r="P1440" s="6" t="s">
        <v>9600</v>
      </c>
      <c r="Q1440" s="6" t="s">
        <v>9599</v>
      </c>
      <c r="R1440" s="9" t="s">
        <v>9602</v>
      </c>
      <c r="S1440" s="8" t="s">
        <v>44</v>
      </c>
      <c r="U1440" s="8"/>
      <c r="V1440" s="26">
        <v>358</v>
      </c>
      <c r="W1440" s="26">
        <v>399</v>
      </c>
      <c r="X1440" s="26">
        <v>274</v>
      </c>
      <c r="Y1440" s="26">
        <v>318</v>
      </c>
      <c r="Z1440" s="26">
        <f t="shared" si="112"/>
        <v>332.20699999999999</v>
      </c>
      <c r="AA1440" s="26">
        <f t="shared" si="112"/>
        <v>386.68899999999996</v>
      </c>
      <c r="AB1440" s="26"/>
      <c r="AC1440" s="26">
        <f t="shared" si="114"/>
        <v>359.44799999999998</v>
      </c>
      <c r="AD1440" s="10">
        <f t="shared" si="115"/>
        <v>0.85284986444228372</v>
      </c>
      <c r="AE1440" s="11">
        <f t="shared" si="113"/>
        <v>0.21909125225261317</v>
      </c>
      <c r="AF1440" s="3"/>
    </row>
    <row r="1441" spans="1:33" x14ac:dyDescent="0.2">
      <c r="A1441" s="6" t="s">
        <v>9603</v>
      </c>
      <c r="C1441" s="1">
        <f t="shared" si="111"/>
        <v>1476</v>
      </c>
      <c r="D1441" s="7">
        <v>-11870</v>
      </c>
      <c r="E1441" t="s">
        <v>36</v>
      </c>
      <c r="F1441" s="1">
        <v>411019</v>
      </c>
      <c r="G1441" s="1">
        <v>409544</v>
      </c>
      <c r="H1441" t="s">
        <v>37</v>
      </c>
      <c r="I1441" t="s">
        <v>9604</v>
      </c>
      <c r="J1441" s="8"/>
      <c r="K1441" t="s">
        <v>9605</v>
      </c>
      <c r="L1441" t="s">
        <v>9606</v>
      </c>
      <c r="M1441" t="s">
        <v>9607</v>
      </c>
      <c r="N1441" t="s">
        <v>9607</v>
      </c>
      <c r="O1441" s="6" t="s">
        <v>9608</v>
      </c>
      <c r="P1441" s="6" t="s">
        <v>9607</v>
      </c>
      <c r="Q1441" s="6" t="s">
        <v>9606</v>
      </c>
      <c r="R1441" s="9" t="s">
        <v>9609</v>
      </c>
      <c r="S1441" s="8" t="s">
        <v>55</v>
      </c>
      <c r="U1441" s="8"/>
      <c r="V1441" s="26">
        <v>1640</v>
      </c>
      <c r="W1441" s="26">
        <v>1779</v>
      </c>
      <c r="X1441" s="26">
        <v>1303</v>
      </c>
      <c r="Y1441" s="26">
        <v>1379</v>
      </c>
      <c r="Z1441" s="26">
        <f t="shared" si="112"/>
        <v>1544.8164999999999</v>
      </c>
      <c r="AA1441" s="26">
        <f t="shared" si="112"/>
        <v>1697.9045000000001</v>
      </c>
      <c r="AB1441" s="26"/>
      <c r="AC1441" s="26">
        <f t="shared" si="114"/>
        <v>1621.3605</v>
      </c>
      <c r="AD1441" s="10">
        <f t="shared" si="115"/>
        <v>0.85218606836576183</v>
      </c>
      <c r="AE1441" s="11">
        <f t="shared" si="113"/>
        <v>0.13631983689715027</v>
      </c>
      <c r="AF1441" s="3"/>
    </row>
    <row r="1442" spans="1:33" x14ac:dyDescent="0.2">
      <c r="A1442" s="6" t="s">
        <v>9610</v>
      </c>
      <c r="C1442" s="1">
        <f t="shared" si="111"/>
        <v>2641</v>
      </c>
      <c r="D1442" s="7">
        <v>-849775</v>
      </c>
      <c r="E1442" t="s">
        <v>98</v>
      </c>
      <c r="F1442" s="1">
        <v>106608</v>
      </c>
      <c r="G1442" s="1">
        <v>103968</v>
      </c>
      <c r="H1442" t="s">
        <v>37</v>
      </c>
      <c r="I1442" t="s">
        <v>9611</v>
      </c>
      <c r="J1442" s="8"/>
      <c r="K1442" t="s">
        <v>9612</v>
      </c>
      <c r="L1442" t="s">
        <v>9613</v>
      </c>
      <c r="M1442" t="s">
        <v>9614</v>
      </c>
      <c r="N1442" t="s">
        <v>9614</v>
      </c>
      <c r="O1442" s="6" t="s">
        <v>9615</v>
      </c>
      <c r="P1442" s="6" t="s">
        <v>9614</v>
      </c>
      <c r="Q1442" s="6" t="s">
        <v>9613</v>
      </c>
      <c r="R1442" s="9" t="s">
        <v>9616</v>
      </c>
      <c r="S1442" s="8" t="s">
        <v>55</v>
      </c>
      <c r="U1442" s="8"/>
      <c r="V1442" s="26">
        <v>376</v>
      </c>
      <c r="W1442" s="26">
        <v>472</v>
      </c>
      <c r="X1442" s="26">
        <v>288</v>
      </c>
      <c r="Y1442" s="26">
        <v>287</v>
      </c>
      <c r="Z1442" s="26">
        <f t="shared" si="112"/>
        <v>348.98400000000004</v>
      </c>
      <c r="AA1442" s="26">
        <f t="shared" si="112"/>
        <v>405.0385</v>
      </c>
      <c r="AB1442" s="26"/>
      <c r="AC1442" s="26">
        <f t="shared" si="114"/>
        <v>377.01125000000002</v>
      </c>
      <c r="AD1442" s="10">
        <f t="shared" si="115"/>
        <v>0.85207394122942237</v>
      </c>
      <c r="AE1442" s="11">
        <f t="shared" si="113"/>
        <v>0.21489815239128413</v>
      </c>
      <c r="AF1442" s="3"/>
    </row>
    <row r="1443" spans="1:33" x14ac:dyDescent="0.2">
      <c r="A1443" s="6" t="s">
        <v>9617</v>
      </c>
      <c r="C1443" s="1">
        <f t="shared" si="111"/>
        <v>3411</v>
      </c>
      <c r="D1443" s="7">
        <v>-613751</v>
      </c>
      <c r="E1443" t="s">
        <v>149</v>
      </c>
      <c r="F1443" s="1">
        <v>180734</v>
      </c>
      <c r="G1443" s="1">
        <v>177324</v>
      </c>
      <c r="H1443" t="s">
        <v>37</v>
      </c>
      <c r="I1443" t="s">
        <v>9618</v>
      </c>
      <c r="J1443" s="8"/>
      <c r="K1443" t="s">
        <v>9619</v>
      </c>
      <c r="L1443" t="s">
        <v>9620</v>
      </c>
      <c r="N1443" t="s">
        <v>9621</v>
      </c>
      <c r="O1443" s="6" t="s">
        <v>9622</v>
      </c>
      <c r="P1443" s="6" t="s">
        <v>9621</v>
      </c>
      <c r="Q1443" s="6" t="s">
        <v>9620</v>
      </c>
      <c r="R1443" s="9" t="s">
        <v>9623</v>
      </c>
      <c r="S1443" s="8" t="s">
        <v>44</v>
      </c>
      <c r="U1443" s="8"/>
      <c r="V1443" s="26">
        <v>275</v>
      </c>
      <c r="W1443" s="26">
        <v>400</v>
      </c>
      <c r="X1443" s="26">
        <v>277</v>
      </c>
      <c r="Y1443" s="26">
        <v>242</v>
      </c>
      <c r="Z1443" s="26">
        <f t="shared" si="112"/>
        <v>292.37350000000004</v>
      </c>
      <c r="AA1443" s="26">
        <f t="shared" si="112"/>
        <v>342.69100000000003</v>
      </c>
      <c r="AB1443" s="26"/>
      <c r="AC1443" s="26">
        <f t="shared" si="114"/>
        <v>317.53225000000003</v>
      </c>
      <c r="AD1443" s="10">
        <f t="shared" si="115"/>
        <v>0.84926736203987629</v>
      </c>
      <c r="AE1443" s="11">
        <f t="shared" si="113"/>
        <v>0.22909574828982945</v>
      </c>
      <c r="AF1443" s="3"/>
    </row>
    <row r="1444" spans="1:33" x14ac:dyDescent="0.2">
      <c r="A1444" s="6" t="s">
        <v>9624</v>
      </c>
      <c r="C1444" s="1">
        <f t="shared" si="111"/>
        <v>780</v>
      </c>
      <c r="D1444" s="7">
        <v>657284</v>
      </c>
      <c r="E1444" t="s">
        <v>141</v>
      </c>
      <c r="F1444" s="1">
        <v>914614</v>
      </c>
      <c r="G1444" s="1">
        <v>915393</v>
      </c>
      <c r="H1444" t="s">
        <v>49</v>
      </c>
      <c r="I1444" t="s">
        <v>9625</v>
      </c>
      <c r="J1444" s="8"/>
      <c r="K1444" t="s">
        <v>9626</v>
      </c>
      <c r="L1444" t="s">
        <v>9627</v>
      </c>
      <c r="M1444" t="s">
        <v>9628</v>
      </c>
      <c r="N1444" t="s">
        <v>9628</v>
      </c>
      <c r="O1444" s="6" t="s">
        <v>9629</v>
      </c>
      <c r="P1444" s="6" t="s">
        <v>9628</v>
      </c>
      <c r="Q1444" s="6" t="s">
        <v>9627</v>
      </c>
      <c r="R1444" s="9" t="s">
        <v>9630</v>
      </c>
      <c r="S1444" s="8" t="s">
        <v>55</v>
      </c>
      <c r="U1444" s="8"/>
      <c r="V1444" s="26">
        <v>178</v>
      </c>
      <c r="W1444" s="26">
        <v>309</v>
      </c>
      <c r="X1444" s="26">
        <v>333</v>
      </c>
      <c r="Y1444" s="26">
        <v>287</v>
      </c>
      <c r="Z1444" s="26">
        <f t="shared" si="112"/>
        <v>274.98149999999998</v>
      </c>
      <c r="AA1444" s="26">
        <f t="shared" si="112"/>
        <v>323.5385</v>
      </c>
      <c r="AB1444" s="26"/>
      <c r="AC1444" s="26">
        <f t="shared" si="114"/>
        <v>299.26</v>
      </c>
      <c r="AD1444" s="10">
        <f t="shared" si="115"/>
        <v>0.8491769198499356</v>
      </c>
      <c r="AE1444" s="11">
        <f t="shared" si="113"/>
        <v>0.23460283697777298</v>
      </c>
      <c r="AF1444" s="3"/>
    </row>
    <row r="1445" spans="1:33" x14ac:dyDescent="0.2">
      <c r="A1445" s="6" t="s">
        <v>9631</v>
      </c>
      <c r="C1445" s="1">
        <f t="shared" si="111"/>
        <v>1617</v>
      </c>
      <c r="D1445" s="7">
        <v>-118464</v>
      </c>
      <c r="E1445" t="s">
        <v>149</v>
      </c>
      <c r="F1445" s="1">
        <v>675124</v>
      </c>
      <c r="G1445" s="1">
        <v>673508</v>
      </c>
      <c r="H1445" t="s">
        <v>37</v>
      </c>
      <c r="I1445" t="s">
        <v>9632</v>
      </c>
      <c r="J1445" s="8"/>
      <c r="K1445" t="s">
        <v>9633</v>
      </c>
      <c r="L1445" t="s">
        <v>9634</v>
      </c>
      <c r="M1445" t="s">
        <v>9635</v>
      </c>
      <c r="N1445" t="s">
        <v>9635</v>
      </c>
      <c r="O1445" s="6" t="s">
        <v>9636</v>
      </c>
      <c r="P1445" s="6" t="s">
        <v>9635</v>
      </c>
      <c r="Q1445" s="6" t="s">
        <v>9634</v>
      </c>
      <c r="R1445" s="9" t="s">
        <v>9637</v>
      </c>
      <c r="S1445" s="8" t="s">
        <v>55</v>
      </c>
      <c r="U1445" s="8"/>
      <c r="V1445" s="26">
        <v>171</v>
      </c>
      <c r="W1445" s="26">
        <v>199</v>
      </c>
      <c r="X1445" s="26">
        <v>103</v>
      </c>
      <c r="Y1445" s="26">
        <v>132</v>
      </c>
      <c r="Z1445" s="26">
        <f t="shared" si="112"/>
        <v>143.7165</v>
      </c>
      <c r="AA1445" s="26">
        <f t="shared" si="112"/>
        <v>177.786</v>
      </c>
      <c r="AB1445" s="26"/>
      <c r="AC1445" s="26">
        <f t="shared" si="114"/>
        <v>160.75125</v>
      </c>
      <c r="AD1445" s="10">
        <f t="shared" si="115"/>
        <v>0.84901354030483767</v>
      </c>
      <c r="AE1445" s="11">
        <f t="shared" si="113"/>
        <v>0.30691601545569402</v>
      </c>
      <c r="AF1445" s="3"/>
    </row>
    <row r="1446" spans="1:33" x14ac:dyDescent="0.2">
      <c r="A1446" s="6" t="s">
        <v>9638</v>
      </c>
      <c r="C1446" s="1">
        <f t="shared" si="111"/>
        <v>1968</v>
      </c>
      <c r="D1446" s="7">
        <v>694464</v>
      </c>
      <c r="E1446" t="s">
        <v>328</v>
      </c>
      <c r="F1446" s="1">
        <v>756230</v>
      </c>
      <c r="G1446" s="1">
        <v>754263</v>
      </c>
      <c r="H1446" t="s">
        <v>37</v>
      </c>
      <c r="I1446" t="s">
        <v>9639</v>
      </c>
      <c r="J1446" s="8"/>
      <c r="K1446" t="s">
        <v>9640</v>
      </c>
      <c r="L1446" t="s">
        <v>9641</v>
      </c>
      <c r="M1446" t="s">
        <v>9642</v>
      </c>
      <c r="N1446" t="s">
        <v>9642</v>
      </c>
      <c r="O1446" s="6" t="s">
        <v>9643</v>
      </c>
      <c r="P1446" s="6" t="s">
        <v>9642</v>
      </c>
      <c r="Q1446" s="6" t="s">
        <v>9641</v>
      </c>
      <c r="R1446" s="9" t="s">
        <v>9644</v>
      </c>
      <c r="S1446" s="8" t="s">
        <v>55</v>
      </c>
      <c r="U1446" s="8"/>
      <c r="V1446" s="26">
        <v>286</v>
      </c>
      <c r="W1446" s="26">
        <v>332</v>
      </c>
      <c r="X1446" s="26">
        <v>224</v>
      </c>
      <c r="Y1446" s="26">
        <v>255</v>
      </c>
      <c r="Z1446" s="26">
        <f t="shared" si="112"/>
        <v>268.43200000000002</v>
      </c>
      <c r="AA1446" s="26">
        <f t="shared" si="112"/>
        <v>316.30250000000001</v>
      </c>
      <c r="AB1446" s="26"/>
      <c r="AC1446" s="26">
        <f t="shared" si="114"/>
        <v>292.36725000000001</v>
      </c>
      <c r="AD1446" s="10">
        <f t="shared" si="115"/>
        <v>0.8488659561070977</v>
      </c>
      <c r="AE1446" s="11">
        <f t="shared" si="113"/>
        <v>0.23674829205605369</v>
      </c>
      <c r="AF1446" s="3"/>
    </row>
    <row r="1447" spans="1:33" x14ac:dyDescent="0.2">
      <c r="A1447" s="6" t="s">
        <v>9645</v>
      </c>
      <c r="B1447" t="s">
        <v>9646</v>
      </c>
      <c r="C1447" s="1">
        <f t="shared" si="111"/>
        <v>2427</v>
      </c>
      <c r="D1447" s="7">
        <v>-346405</v>
      </c>
      <c r="E1447" t="s">
        <v>526</v>
      </c>
      <c r="F1447" s="1">
        <v>103561</v>
      </c>
      <c r="G1447" s="1">
        <v>105987</v>
      </c>
      <c r="H1447" t="s">
        <v>49</v>
      </c>
      <c r="I1447" t="s">
        <v>9647</v>
      </c>
      <c r="J1447" s="8"/>
      <c r="K1447" t="s">
        <v>9648</v>
      </c>
      <c r="L1447" t="s">
        <v>9646</v>
      </c>
      <c r="M1447" t="s">
        <v>9649</v>
      </c>
      <c r="N1447" t="s">
        <v>9649</v>
      </c>
      <c r="O1447" s="6" t="s">
        <v>9650</v>
      </c>
      <c r="P1447" s="6" t="s">
        <v>9649</v>
      </c>
      <c r="Q1447" s="6" t="s">
        <v>9646</v>
      </c>
      <c r="R1447" s="9" t="s">
        <v>9651</v>
      </c>
      <c r="S1447" s="8" t="s">
        <v>55</v>
      </c>
      <c r="U1447" s="8"/>
      <c r="V1447" s="26">
        <v>2</v>
      </c>
      <c r="W1447" s="26">
        <v>12</v>
      </c>
      <c r="X1447" s="26">
        <v>1</v>
      </c>
      <c r="Y1447" s="26">
        <v>4</v>
      </c>
      <c r="Z1447" s="26">
        <f t="shared" si="112"/>
        <v>2.5554999999999999</v>
      </c>
      <c r="AA1447" s="26">
        <f t="shared" si="112"/>
        <v>9.3420000000000005</v>
      </c>
      <c r="AB1447" s="26"/>
      <c r="AC1447" s="26">
        <f t="shared" si="114"/>
        <v>5.9487500000000004</v>
      </c>
      <c r="AD1447" s="10">
        <f t="shared" si="115"/>
        <v>0.84803241475218416</v>
      </c>
      <c r="AE1447" s="11">
        <f t="shared" si="113"/>
        <v>1.8701258537999839</v>
      </c>
      <c r="AF1447" s="3"/>
    </row>
    <row r="1448" spans="1:33" x14ac:dyDescent="0.2">
      <c r="A1448" s="6" t="s">
        <v>9652</v>
      </c>
      <c r="C1448" s="1">
        <f t="shared" si="111"/>
        <v>2871</v>
      </c>
      <c r="D1448" s="7">
        <v>-344472</v>
      </c>
      <c r="E1448" t="s">
        <v>66</v>
      </c>
      <c r="F1448" s="1">
        <v>706572</v>
      </c>
      <c r="G1448" s="1">
        <v>703702</v>
      </c>
      <c r="H1448" t="s">
        <v>37</v>
      </c>
      <c r="I1448" t="s">
        <v>9653</v>
      </c>
      <c r="J1448" s="8"/>
      <c r="K1448" t="s">
        <v>9654</v>
      </c>
      <c r="L1448" t="s">
        <v>9655</v>
      </c>
      <c r="M1448" t="s">
        <v>9656</v>
      </c>
      <c r="N1448" t="s">
        <v>9656</v>
      </c>
      <c r="O1448" s="6" t="s">
        <v>9657</v>
      </c>
      <c r="P1448" s="6" t="s">
        <v>9656</v>
      </c>
      <c r="Q1448" s="6" t="s">
        <v>9655</v>
      </c>
      <c r="R1448" s="9" t="s">
        <v>9658</v>
      </c>
      <c r="S1448" s="8" t="s">
        <v>55</v>
      </c>
      <c r="U1448" s="8"/>
      <c r="V1448" s="26">
        <v>387</v>
      </c>
      <c r="W1448" s="26">
        <v>448</v>
      </c>
      <c r="X1448" s="26">
        <v>281</v>
      </c>
      <c r="Y1448" s="26">
        <v>310</v>
      </c>
      <c r="Z1448" s="26">
        <f t="shared" si="112"/>
        <v>350.59550000000002</v>
      </c>
      <c r="AA1448" s="26">
        <f t="shared" si="112"/>
        <v>406.505</v>
      </c>
      <c r="AB1448" s="26"/>
      <c r="AC1448" s="26">
        <f t="shared" si="114"/>
        <v>378.55025000000001</v>
      </c>
      <c r="AD1448" s="10">
        <f t="shared" si="115"/>
        <v>0.84771739580241401</v>
      </c>
      <c r="AE1448" s="11">
        <f t="shared" si="113"/>
        <v>0.21346561873149197</v>
      </c>
      <c r="AF1448" s="3"/>
      <c r="AG1448" s="2">
        <v>0</v>
      </c>
    </row>
    <row r="1449" spans="1:33" x14ac:dyDescent="0.2">
      <c r="A1449" s="6" t="s">
        <v>9659</v>
      </c>
      <c r="C1449" s="1">
        <f t="shared" si="111"/>
        <v>1386</v>
      </c>
      <c r="D1449" s="7">
        <v>79612</v>
      </c>
      <c r="E1449" t="s">
        <v>149</v>
      </c>
      <c r="F1449" s="1">
        <v>873084</v>
      </c>
      <c r="G1449" s="1">
        <v>871699</v>
      </c>
      <c r="H1449" t="s">
        <v>37</v>
      </c>
      <c r="I1449" t="s">
        <v>9660</v>
      </c>
      <c r="J1449" s="8"/>
      <c r="K1449" t="s">
        <v>9661</v>
      </c>
      <c r="M1449" t="s">
        <v>9662</v>
      </c>
      <c r="N1449" t="s">
        <v>9662</v>
      </c>
      <c r="O1449" s="6" t="s">
        <v>9663</v>
      </c>
      <c r="P1449" s="6" t="s">
        <v>9662</v>
      </c>
      <c r="Q1449" s="6" t="s">
        <v>9664</v>
      </c>
      <c r="R1449" s="9" t="s">
        <v>9665</v>
      </c>
      <c r="S1449" s="8" t="s">
        <v>55</v>
      </c>
      <c r="U1449" s="8"/>
      <c r="V1449" s="26">
        <v>1463</v>
      </c>
      <c r="W1449" s="26">
        <v>1710</v>
      </c>
      <c r="X1449" s="26">
        <v>1297</v>
      </c>
      <c r="Y1449" s="26">
        <v>1268</v>
      </c>
      <c r="Z1449" s="26">
        <f t="shared" si="112"/>
        <v>1452.9834999999998</v>
      </c>
      <c r="AA1449" s="26">
        <f t="shared" si="112"/>
        <v>1598.414</v>
      </c>
      <c r="AB1449" s="26"/>
      <c r="AC1449" s="26">
        <f t="shared" si="114"/>
        <v>1525.69875</v>
      </c>
      <c r="AD1449" s="10">
        <f t="shared" si="115"/>
        <v>0.84767907078686622</v>
      </c>
      <c r="AE1449" s="11">
        <f t="shared" si="113"/>
        <v>0.13762280450650885</v>
      </c>
      <c r="AF1449" s="3"/>
    </row>
    <row r="1450" spans="1:33" x14ac:dyDescent="0.2">
      <c r="A1450" s="6" t="s">
        <v>9666</v>
      </c>
      <c r="C1450" s="1">
        <f t="shared" si="111"/>
        <v>885</v>
      </c>
      <c r="D1450" s="7">
        <v>-124449</v>
      </c>
      <c r="E1450" t="s">
        <v>66</v>
      </c>
      <c r="F1450" s="1">
        <v>924718</v>
      </c>
      <c r="G1450" s="1">
        <v>925602</v>
      </c>
      <c r="H1450" t="s">
        <v>49</v>
      </c>
      <c r="I1450" t="s">
        <v>9667</v>
      </c>
      <c r="J1450" s="8"/>
      <c r="K1450" t="s">
        <v>9668</v>
      </c>
      <c r="L1450" t="s">
        <v>9669</v>
      </c>
      <c r="M1450" t="s">
        <v>9670</v>
      </c>
      <c r="N1450" t="s">
        <v>9670</v>
      </c>
      <c r="O1450" s="6" t="s">
        <v>9671</v>
      </c>
      <c r="P1450" s="6" t="s">
        <v>9670</v>
      </c>
      <c r="Q1450" s="6" t="s">
        <v>9669</v>
      </c>
      <c r="R1450" s="9" t="s">
        <v>9672</v>
      </c>
      <c r="S1450" s="8" t="s">
        <v>55</v>
      </c>
      <c r="U1450" s="8"/>
      <c r="V1450" s="26">
        <v>625</v>
      </c>
      <c r="W1450" s="26">
        <v>767</v>
      </c>
      <c r="X1450" s="26">
        <v>586</v>
      </c>
      <c r="Y1450" s="26">
        <v>574</v>
      </c>
      <c r="Z1450" s="26">
        <f t="shared" si="112"/>
        <v>639.02300000000002</v>
      </c>
      <c r="AA1450" s="26">
        <f t="shared" si="112"/>
        <v>720.577</v>
      </c>
      <c r="AB1450" s="26"/>
      <c r="AC1450" s="26">
        <f t="shared" si="114"/>
        <v>679.8</v>
      </c>
      <c r="AD1450" s="10">
        <f t="shared" si="115"/>
        <v>0.84706255089168547</v>
      </c>
      <c r="AE1450" s="11">
        <f t="shared" si="113"/>
        <v>0.17328474508306232</v>
      </c>
      <c r="AF1450" s="3"/>
    </row>
    <row r="1451" spans="1:33" x14ac:dyDescent="0.2">
      <c r="A1451" s="6" t="s">
        <v>9673</v>
      </c>
      <c r="C1451" s="1">
        <f t="shared" si="111"/>
        <v>1437</v>
      </c>
      <c r="D1451" s="7">
        <v>270984</v>
      </c>
      <c r="E1451" t="s">
        <v>149</v>
      </c>
      <c r="F1451" s="1">
        <v>1063046</v>
      </c>
      <c r="G1451" s="1">
        <v>1064482</v>
      </c>
      <c r="H1451" t="s">
        <v>49</v>
      </c>
      <c r="I1451" t="s">
        <v>9674</v>
      </c>
      <c r="J1451" s="8"/>
      <c r="K1451" t="s">
        <v>9675</v>
      </c>
      <c r="L1451" t="s">
        <v>9676</v>
      </c>
      <c r="M1451" t="s">
        <v>9677</v>
      </c>
      <c r="N1451" t="s">
        <v>9678</v>
      </c>
      <c r="O1451" s="6" t="s">
        <v>9679</v>
      </c>
      <c r="P1451" s="6" t="s">
        <v>9678</v>
      </c>
      <c r="Q1451" s="6" t="s">
        <v>9676</v>
      </c>
      <c r="R1451" s="9" t="s">
        <v>9680</v>
      </c>
      <c r="S1451" s="8" t="s">
        <v>44</v>
      </c>
      <c r="U1451" s="8"/>
      <c r="V1451" s="26">
        <v>301</v>
      </c>
      <c r="W1451" s="26">
        <v>357</v>
      </c>
      <c r="X1451" s="26">
        <v>281</v>
      </c>
      <c r="Y1451" s="26">
        <v>307</v>
      </c>
      <c r="Z1451" s="26">
        <f t="shared" si="112"/>
        <v>307.59550000000002</v>
      </c>
      <c r="AA1451" s="26">
        <f t="shared" si="112"/>
        <v>359.24850000000004</v>
      </c>
      <c r="AB1451" s="26"/>
      <c r="AC1451" s="26">
        <f t="shared" si="114"/>
        <v>333.42200000000003</v>
      </c>
      <c r="AD1451" s="10">
        <f t="shared" si="115"/>
        <v>0.84645820553973683</v>
      </c>
      <c r="AE1451" s="11">
        <f t="shared" si="113"/>
        <v>0.22394773549250072</v>
      </c>
      <c r="AF1451" s="3"/>
    </row>
    <row r="1452" spans="1:33" x14ac:dyDescent="0.2">
      <c r="A1452" s="6" t="s">
        <v>9681</v>
      </c>
      <c r="C1452" s="1">
        <f t="shared" si="111"/>
        <v>891</v>
      </c>
      <c r="D1452" s="7">
        <v>119062</v>
      </c>
      <c r="E1452" t="s">
        <v>149</v>
      </c>
      <c r="F1452" s="1">
        <v>911397</v>
      </c>
      <c r="G1452" s="1">
        <v>912287</v>
      </c>
      <c r="H1452" t="s">
        <v>49</v>
      </c>
      <c r="I1452" t="s">
        <v>9682</v>
      </c>
      <c r="J1452" s="8"/>
      <c r="K1452" t="s">
        <v>9683</v>
      </c>
      <c r="M1452" t="s">
        <v>9684</v>
      </c>
      <c r="N1452" t="s">
        <v>9684</v>
      </c>
      <c r="O1452" s="6" t="s">
        <v>9685</v>
      </c>
      <c r="P1452" s="6" t="s">
        <v>9684</v>
      </c>
      <c r="Q1452" s="6" t="s">
        <v>9686</v>
      </c>
      <c r="R1452" s="9" t="s">
        <v>9687</v>
      </c>
      <c r="S1452" s="8" t="s">
        <v>55</v>
      </c>
      <c r="U1452" s="8"/>
      <c r="V1452" s="26">
        <v>71</v>
      </c>
      <c r="W1452" s="26">
        <v>140</v>
      </c>
      <c r="X1452" s="26">
        <v>121</v>
      </c>
      <c r="Y1452" s="26">
        <v>105</v>
      </c>
      <c r="Z1452" s="26">
        <f t="shared" si="112"/>
        <v>103.71550000000001</v>
      </c>
      <c r="AA1452" s="26">
        <f t="shared" si="112"/>
        <v>132.47749999999999</v>
      </c>
      <c r="AB1452" s="26"/>
      <c r="AC1452" s="26">
        <f t="shared" si="114"/>
        <v>118.09649999999999</v>
      </c>
      <c r="AD1452" s="10">
        <f t="shared" si="115"/>
        <v>0.84488351291553654</v>
      </c>
      <c r="AE1452" s="11">
        <f t="shared" si="113"/>
        <v>0.35311583580026434</v>
      </c>
      <c r="AF1452" s="3"/>
    </row>
    <row r="1453" spans="1:33" x14ac:dyDescent="0.2">
      <c r="A1453" s="6" t="s">
        <v>9688</v>
      </c>
      <c r="C1453" s="1">
        <f t="shared" si="111"/>
        <v>2016</v>
      </c>
      <c r="D1453" s="7">
        <v>448782</v>
      </c>
      <c r="E1453" t="s">
        <v>328</v>
      </c>
      <c r="F1453" s="1">
        <v>510572</v>
      </c>
      <c r="G1453" s="1">
        <v>508557</v>
      </c>
      <c r="H1453" t="s">
        <v>37</v>
      </c>
      <c r="I1453" t="s">
        <v>9689</v>
      </c>
      <c r="J1453" s="8"/>
      <c r="K1453" t="s">
        <v>9690</v>
      </c>
      <c r="L1453" t="s">
        <v>9691</v>
      </c>
      <c r="N1453" t="s">
        <v>9692</v>
      </c>
      <c r="O1453" s="6" t="s">
        <v>9693</v>
      </c>
      <c r="P1453" s="6" t="s">
        <v>9692</v>
      </c>
      <c r="Q1453" s="6" t="s">
        <v>9691</v>
      </c>
      <c r="R1453" s="9" t="s">
        <v>9694</v>
      </c>
      <c r="S1453" s="8" t="s">
        <v>44</v>
      </c>
      <c r="U1453" s="8"/>
      <c r="V1453" s="26">
        <v>59</v>
      </c>
      <c r="W1453" s="26">
        <v>57</v>
      </c>
      <c r="X1453" s="26">
        <v>54</v>
      </c>
      <c r="Y1453" s="26">
        <v>91</v>
      </c>
      <c r="Z1453" s="26">
        <f t="shared" si="112"/>
        <v>60.497</v>
      </c>
      <c r="AA1453" s="26">
        <f t="shared" si="112"/>
        <v>82.780500000000004</v>
      </c>
      <c r="AB1453" s="26"/>
      <c r="AC1453" s="26">
        <f t="shared" si="114"/>
        <v>71.638750000000002</v>
      </c>
      <c r="AD1453" s="10">
        <f t="shared" si="115"/>
        <v>0.84350098516290339</v>
      </c>
      <c r="AE1453" s="11">
        <f t="shared" si="113"/>
        <v>0.45242736055688038</v>
      </c>
      <c r="AF1453" s="3"/>
    </row>
    <row r="1454" spans="1:33" x14ac:dyDescent="0.2">
      <c r="A1454" s="6" t="s">
        <v>9695</v>
      </c>
      <c r="C1454" s="1">
        <f t="shared" si="111"/>
        <v>1317</v>
      </c>
      <c r="D1454" s="7">
        <v>-125754</v>
      </c>
      <c r="E1454" t="s">
        <v>526</v>
      </c>
      <c r="F1454" s="1">
        <v>326083</v>
      </c>
      <c r="G1454" s="1">
        <v>324767</v>
      </c>
      <c r="H1454" t="s">
        <v>37</v>
      </c>
      <c r="I1454" t="s">
        <v>9696</v>
      </c>
      <c r="J1454" s="8"/>
      <c r="K1454" t="s">
        <v>9697</v>
      </c>
      <c r="L1454" t="s">
        <v>9698</v>
      </c>
      <c r="M1454" t="s">
        <v>9699</v>
      </c>
      <c r="N1454" t="s">
        <v>9699</v>
      </c>
      <c r="O1454" s="6" t="s">
        <v>9700</v>
      </c>
      <c r="P1454" s="6" t="s">
        <v>9699</v>
      </c>
      <c r="Q1454" s="6" t="s">
        <v>9698</v>
      </c>
      <c r="R1454" s="9" t="s">
        <v>9701</v>
      </c>
      <c r="S1454" s="8" t="s">
        <v>55</v>
      </c>
      <c r="U1454" s="8"/>
      <c r="V1454" s="26">
        <v>91</v>
      </c>
      <c r="W1454" s="26">
        <v>169</v>
      </c>
      <c r="X1454" s="26">
        <v>102</v>
      </c>
      <c r="Y1454" s="26">
        <v>79</v>
      </c>
      <c r="Z1454" s="26">
        <f t="shared" si="112"/>
        <v>103.161</v>
      </c>
      <c r="AA1454" s="26">
        <f t="shared" si="112"/>
        <v>131.75450000000001</v>
      </c>
      <c r="AB1454" s="26"/>
      <c r="AC1454" s="26">
        <f t="shared" si="114"/>
        <v>117.45775</v>
      </c>
      <c r="AD1454" s="10">
        <f t="shared" si="115"/>
        <v>0.8422918472085752</v>
      </c>
      <c r="AE1454" s="11">
        <f t="shared" si="113"/>
        <v>0.35295457393679208</v>
      </c>
      <c r="AF1454" s="3"/>
    </row>
    <row r="1455" spans="1:33" x14ac:dyDescent="0.2">
      <c r="A1455" s="6" t="s">
        <v>9702</v>
      </c>
      <c r="C1455" s="1">
        <f t="shared" si="111"/>
        <v>606</v>
      </c>
      <c r="D1455" s="7">
        <v>-448757</v>
      </c>
      <c r="E1455" t="s">
        <v>98</v>
      </c>
      <c r="F1455" s="1">
        <v>506003</v>
      </c>
      <c r="G1455" s="1">
        <v>506608</v>
      </c>
      <c r="H1455" t="s">
        <v>49</v>
      </c>
      <c r="I1455" t="s">
        <v>9703</v>
      </c>
      <c r="J1455" s="8"/>
      <c r="K1455" t="s">
        <v>9704</v>
      </c>
      <c r="L1455" t="s">
        <v>9705</v>
      </c>
      <c r="M1455" t="s">
        <v>9705</v>
      </c>
      <c r="N1455" t="s">
        <v>9705</v>
      </c>
      <c r="O1455" s="6" t="s">
        <v>9706</v>
      </c>
      <c r="P1455" s="6" t="s">
        <v>9705</v>
      </c>
      <c r="Q1455" s="6" t="s">
        <v>55</v>
      </c>
      <c r="R1455" s="9" t="s">
        <v>9707</v>
      </c>
      <c r="S1455" s="8" t="s">
        <v>55</v>
      </c>
      <c r="U1455" s="8"/>
      <c r="V1455" s="26">
        <v>88</v>
      </c>
      <c r="W1455" s="26">
        <v>134</v>
      </c>
      <c r="X1455" s="26">
        <v>67</v>
      </c>
      <c r="Y1455" s="26">
        <v>68</v>
      </c>
      <c r="Z1455" s="26">
        <f t="shared" si="112"/>
        <v>82.218500000000006</v>
      </c>
      <c r="AA1455" s="26">
        <f t="shared" si="112"/>
        <v>107.81399999999999</v>
      </c>
      <c r="AB1455" s="26"/>
      <c r="AC1455" s="26">
        <f t="shared" si="114"/>
        <v>95.016249999999999</v>
      </c>
      <c r="AD1455" s="10">
        <f t="shared" si="115"/>
        <v>0.84104633311920718</v>
      </c>
      <c r="AE1455" s="11">
        <f t="shared" si="113"/>
        <v>0.39100957229088268</v>
      </c>
      <c r="AF1455" s="3"/>
    </row>
    <row r="1456" spans="1:33" x14ac:dyDescent="0.2">
      <c r="A1456" s="6" t="s">
        <v>9708</v>
      </c>
      <c r="C1456" s="1">
        <f t="shared" si="111"/>
        <v>285</v>
      </c>
      <c r="D1456" s="7">
        <v>-68926</v>
      </c>
      <c r="E1456" t="s">
        <v>526</v>
      </c>
      <c r="F1456" s="1">
        <v>382395</v>
      </c>
      <c r="G1456" s="1">
        <v>382111</v>
      </c>
      <c r="H1456" t="s">
        <v>37</v>
      </c>
      <c r="I1456" t="s">
        <v>9709</v>
      </c>
      <c r="J1456" s="8"/>
      <c r="K1456" t="s">
        <v>9710</v>
      </c>
      <c r="L1456" t="s">
        <v>9711</v>
      </c>
      <c r="M1456" t="s">
        <v>9712</v>
      </c>
      <c r="N1456" t="s">
        <v>9712</v>
      </c>
      <c r="O1456" s="6" t="s">
        <v>9713</v>
      </c>
      <c r="P1456" s="6" t="s">
        <v>9712</v>
      </c>
      <c r="Q1456" s="6" t="s">
        <v>9711</v>
      </c>
      <c r="R1456" s="9" t="s">
        <v>9714</v>
      </c>
      <c r="S1456" s="8" t="s">
        <v>55</v>
      </c>
      <c r="U1456" s="8"/>
      <c r="V1456" s="26">
        <v>228</v>
      </c>
      <c r="W1456" s="26">
        <v>216</v>
      </c>
      <c r="X1456" s="26">
        <v>115</v>
      </c>
      <c r="Y1456" s="26">
        <v>184</v>
      </c>
      <c r="Z1456" s="26">
        <f t="shared" si="112"/>
        <v>178.88249999999999</v>
      </c>
      <c r="AA1456" s="26">
        <f t="shared" si="112"/>
        <v>216.732</v>
      </c>
      <c r="AB1456" s="26"/>
      <c r="AC1456" s="26">
        <f t="shared" si="114"/>
        <v>197.80725000000001</v>
      </c>
      <c r="AD1456" s="10">
        <f t="shared" si="115"/>
        <v>0.84097724352334002</v>
      </c>
      <c r="AE1456" s="11">
        <f t="shared" si="113"/>
        <v>0.27689992384542816</v>
      </c>
      <c r="AF1456" s="3"/>
    </row>
    <row r="1457" spans="1:33" x14ac:dyDescent="0.2">
      <c r="A1457" s="6" t="s">
        <v>9715</v>
      </c>
      <c r="C1457" s="1">
        <f t="shared" si="111"/>
        <v>3966</v>
      </c>
      <c r="D1457" s="7">
        <v>-554536</v>
      </c>
      <c r="E1457" t="s">
        <v>98</v>
      </c>
      <c r="F1457" s="1">
        <v>398544</v>
      </c>
      <c r="G1457" s="1">
        <v>402509</v>
      </c>
      <c r="H1457" t="s">
        <v>49</v>
      </c>
      <c r="I1457" t="s">
        <v>9716</v>
      </c>
      <c r="J1457" s="8"/>
      <c r="K1457" t="s">
        <v>9717</v>
      </c>
      <c r="L1457" t="s">
        <v>9718</v>
      </c>
      <c r="M1457" t="s">
        <v>9719</v>
      </c>
      <c r="N1457" t="s">
        <v>9719</v>
      </c>
      <c r="O1457" s="6" t="s">
        <v>9720</v>
      </c>
      <c r="P1457" s="6" t="s">
        <v>9719</v>
      </c>
      <c r="Q1457" s="6" t="s">
        <v>9718</v>
      </c>
      <c r="R1457" s="9" t="s">
        <v>9721</v>
      </c>
      <c r="S1457" s="8" t="s">
        <v>44</v>
      </c>
      <c r="U1457" s="8"/>
      <c r="V1457" s="26">
        <v>333</v>
      </c>
      <c r="W1457" s="26">
        <v>347</v>
      </c>
      <c r="X1457" s="26">
        <v>236</v>
      </c>
      <c r="Y1457" s="26">
        <v>298</v>
      </c>
      <c r="Z1457" s="26">
        <f t="shared" si="112"/>
        <v>298.59799999999996</v>
      </c>
      <c r="AA1457" s="26">
        <f t="shared" si="112"/>
        <v>348.97900000000004</v>
      </c>
      <c r="AB1457" s="26"/>
      <c r="AC1457" s="26">
        <f t="shared" si="114"/>
        <v>323.7885</v>
      </c>
      <c r="AD1457" s="10">
        <f t="shared" si="115"/>
        <v>0.84036198044578814</v>
      </c>
      <c r="AE1457" s="11">
        <f t="shared" si="113"/>
        <v>0.22493572171394702</v>
      </c>
      <c r="AF1457" s="3"/>
      <c r="AG1457" s="2">
        <v>0</v>
      </c>
    </row>
    <row r="1458" spans="1:33" x14ac:dyDescent="0.2">
      <c r="A1458" s="6" t="s">
        <v>9722</v>
      </c>
      <c r="C1458" s="1">
        <f t="shared" si="111"/>
        <v>843</v>
      </c>
      <c r="D1458" s="7">
        <v>-38548</v>
      </c>
      <c r="E1458" t="s">
        <v>89</v>
      </c>
      <c r="F1458" s="1">
        <v>188118</v>
      </c>
      <c r="G1458" s="1">
        <v>187276</v>
      </c>
      <c r="H1458" t="s">
        <v>37</v>
      </c>
      <c r="I1458" t="s">
        <v>9723</v>
      </c>
      <c r="J1458" s="8"/>
      <c r="K1458" t="s">
        <v>9724</v>
      </c>
      <c r="L1458" t="s">
        <v>9725</v>
      </c>
      <c r="M1458" t="s">
        <v>9726</v>
      </c>
      <c r="N1458" t="s">
        <v>9726</v>
      </c>
      <c r="O1458" s="6" t="s">
        <v>9727</v>
      </c>
      <c r="P1458" s="6" t="s">
        <v>9726</v>
      </c>
      <c r="Q1458" s="6" t="s">
        <v>9725</v>
      </c>
      <c r="R1458" s="9" t="s">
        <v>9728</v>
      </c>
      <c r="S1458" s="8" t="s">
        <v>55</v>
      </c>
      <c r="U1458" s="8"/>
      <c r="V1458" s="26">
        <v>532</v>
      </c>
      <c r="W1458" s="26">
        <v>641</v>
      </c>
      <c r="X1458" s="26">
        <v>477</v>
      </c>
      <c r="Y1458" s="26">
        <v>482</v>
      </c>
      <c r="Z1458" s="26">
        <f t="shared" si="112"/>
        <v>531.97350000000006</v>
      </c>
      <c r="AA1458" s="26">
        <f t="shared" si="112"/>
        <v>603.71100000000001</v>
      </c>
      <c r="AB1458" s="26"/>
      <c r="AC1458" s="26">
        <f t="shared" si="114"/>
        <v>567.84225000000004</v>
      </c>
      <c r="AD1458" s="10">
        <f t="shared" si="115"/>
        <v>0.83994311124824095</v>
      </c>
      <c r="AE1458" s="11">
        <f t="shared" si="113"/>
        <v>0.18250370784738729</v>
      </c>
      <c r="AF1458" s="3"/>
    </row>
    <row r="1459" spans="1:33" x14ac:dyDescent="0.2">
      <c r="A1459" s="6" t="s">
        <v>9729</v>
      </c>
      <c r="B1459" t="s">
        <v>9730</v>
      </c>
      <c r="C1459" s="1">
        <f t="shared" si="111"/>
        <v>777</v>
      </c>
      <c r="D1459" s="7">
        <v>-187944</v>
      </c>
      <c r="E1459" t="s">
        <v>149</v>
      </c>
      <c r="F1459" s="1">
        <v>604448</v>
      </c>
      <c r="G1459" s="1">
        <v>605224</v>
      </c>
      <c r="H1459" t="s">
        <v>49</v>
      </c>
      <c r="I1459" t="s">
        <v>9731</v>
      </c>
      <c r="J1459" s="8"/>
      <c r="K1459" t="s">
        <v>9732</v>
      </c>
      <c r="M1459" t="s">
        <v>9733</v>
      </c>
      <c r="N1459" t="s">
        <v>9733</v>
      </c>
      <c r="O1459" s="6" t="s">
        <v>9734</v>
      </c>
      <c r="P1459" s="6" t="s">
        <v>9733</v>
      </c>
      <c r="Q1459" s="6" t="s">
        <v>9730</v>
      </c>
      <c r="R1459" s="9" t="s">
        <v>9735</v>
      </c>
      <c r="S1459" s="8" t="s">
        <v>55</v>
      </c>
      <c r="U1459" s="8"/>
      <c r="V1459" s="26">
        <v>125</v>
      </c>
      <c r="W1459" s="26">
        <v>166</v>
      </c>
      <c r="X1459" s="26">
        <v>113</v>
      </c>
      <c r="Y1459" s="26">
        <v>126</v>
      </c>
      <c r="Z1459" s="26">
        <f t="shared" si="112"/>
        <v>126.2715</v>
      </c>
      <c r="AA1459" s="26">
        <f t="shared" si="112"/>
        <v>157.773</v>
      </c>
      <c r="AB1459" s="26"/>
      <c r="AC1459" s="26">
        <f t="shared" si="114"/>
        <v>142.02224999999999</v>
      </c>
      <c r="AD1459" s="10">
        <f t="shared" si="115"/>
        <v>0.83926067703953278</v>
      </c>
      <c r="AE1459" s="11">
        <f t="shared" si="113"/>
        <v>0.32132128164215445</v>
      </c>
      <c r="AF1459" s="3"/>
    </row>
    <row r="1460" spans="1:33" x14ac:dyDescent="0.2">
      <c r="A1460" s="6" t="s">
        <v>9736</v>
      </c>
      <c r="C1460" s="1">
        <f t="shared" si="111"/>
        <v>2799</v>
      </c>
      <c r="D1460" s="7">
        <v>-650027</v>
      </c>
      <c r="E1460" t="s">
        <v>66</v>
      </c>
      <c r="F1460" s="1">
        <v>400981</v>
      </c>
      <c r="G1460" s="1">
        <v>398183</v>
      </c>
      <c r="H1460" t="s">
        <v>37</v>
      </c>
      <c r="I1460" t="s">
        <v>9737</v>
      </c>
      <c r="J1460" s="8"/>
      <c r="K1460" t="s">
        <v>9738</v>
      </c>
      <c r="L1460" t="s">
        <v>9739</v>
      </c>
      <c r="M1460" t="s">
        <v>9740</v>
      </c>
      <c r="N1460" t="s">
        <v>9740</v>
      </c>
      <c r="O1460" s="6" t="s">
        <v>9741</v>
      </c>
      <c r="P1460" s="6" t="s">
        <v>9740</v>
      </c>
      <c r="Q1460" s="6" t="s">
        <v>9739</v>
      </c>
      <c r="R1460" s="9" t="s">
        <v>9742</v>
      </c>
      <c r="S1460" s="8" t="s">
        <v>55</v>
      </c>
      <c r="U1460" s="8"/>
      <c r="V1460" s="26">
        <v>127</v>
      </c>
      <c r="W1460" s="26">
        <v>127</v>
      </c>
      <c r="X1460" s="26">
        <v>69</v>
      </c>
      <c r="Y1460" s="26">
        <v>114</v>
      </c>
      <c r="Z1460" s="26">
        <f t="shared" si="112"/>
        <v>102.8295</v>
      </c>
      <c r="AA1460" s="26">
        <f t="shared" si="112"/>
        <v>131.24700000000001</v>
      </c>
      <c r="AB1460" s="26"/>
      <c r="AC1460" s="26">
        <f t="shared" si="114"/>
        <v>117.03825000000001</v>
      </c>
      <c r="AD1460" s="10">
        <f t="shared" si="115"/>
        <v>0.83863678311520229</v>
      </c>
      <c r="AE1460" s="11">
        <f t="shared" si="113"/>
        <v>0.35203023841991993</v>
      </c>
      <c r="AF1460" s="3"/>
    </row>
    <row r="1461" spans="1:33" x14ac:dyDescent="0.2">
      <c r="A1461" s="6" t="s">
        <v>9743</v>
      </c>
      <c r="C1461" s="1">
        <f t="shared" si="111"/>
        <v>594</v>
      </c>
      <c r="D1461" s="7">
        <v>-193869</v>
      </c>
      <c r="E1461" t="s">
        <v>66</v>
      </c>
      <c r="F1461" s="1">
        <v>856036</v>
      </c>
      <c r="G1461" s="1">
        <v>855443</v>
      </c>
      <c r="H1461" t="s">
        <v>37</v>
      </c>
      <c r="I1461" t="s">
        <v>9744</v>
      </c>
      <c r="J1461" s="8"/>
      <c r="K1461" t="s">
        <v>9745</v>
      </c>
      <c r="L1461" t="s">
        <v>9746</v>
      </c>
      <c r="M1461" t="s">
        <v>9747</v>
      </c>
      <c r="N1461" t="s">
        <v>9748</v>
      </c>
      <c r="O1461" s="6" t="s">
        <v>9749</v>
      </c>
      <c r="P1461" s="6" t="s">
        <v>9748</v>
      </c>
      <c r="Q1461" s="6" t="s">
        <v>9746</v>
      </c>
      <c r="R1461" s="9" t="s">
        <v>9750</v>
      </c>
      <c r="S1461" s="8" t="s">
        <v>44</v>
      </c>
      <c r="U1461" s="8"/>
      <c r="V1461" s="26">
        <v>2010</v>
      </c>
      <c r="W1461" s="26">
        <v>2314</v>
      </c>
      <c r="X1461" s="26">
        <v>1984</v>
      </c>
      <c r="Y1461" s="26">
        <v>1949</v>
      </c>
      <c r="Z1461" s="26">
        <f t="shared" si="112"/>
        <v>2108.1120000000001</v>
      </c>
      <c r="AA1461" s="26">
        <f t="shared" si="112"/>
        <v>2299.1395000000002</v>
      </c>
      <c r="AB1461" s="26"/>
      <c r="AC1461" s="26">
        <f t="shared" si="114"/>
        <v>2203.6257500000002</v>
      </c>
      <c r="AD1461" s="10">
        <f t="shared" si="115"/>
        <v>0.83863013681315557</v>
      </c>
      <c r="AE1461" s="11">
        <f t="shared" si="113"/>
        <v>0.12514248738411807</v>
      </c>
      <c r="AF1461" s="3"/>
    </row>
    <row r="1462" spans="1:33" x14ac:dyDescent="0.2">
      <c r="A1462" s="6" t="s">
        <v>9751</v>
      </c>
      <c r="C1462" s="1">
        <f t="shared" si="111"/>
        <v>1107</v>
      </c>
      <c r="D1462" s="7">
        <v>-198773</v>
      </c>
      <c r="E1462" t="s">
        <v>676</v>
      </c>
      <c r="F1462" s="1">
        <v>356368</v>
      </c>
      <c r="G1462" s="1">
        <v>355262</v>
      </c>
      <c r="H1462" t="s">
        <v>37</v>
      </c>
      <c r="I1462" t="s">
        <v>9752</v>
      </c>
      <c r="J1462" s="8"/>
      <c r="K1462" t="s">
        <v>9753</v>
      </c>
      <c r="M1462" t="s">
        <v>9754</v>
      </c>
      <c r="N1462" t="s">
        <v>9754</v>
      </c>
      <c r="O1462" s="6" t="s">
        <v>9755</v>
      </c>
      <c r="P1462" s="6" t="s">
        <v>9754</v>
      </c>
      <c r="Q1462" s="6" t="s">
        <v>9756</v>
      </c>
      <c r="R1462" s="9" t="s">
        <v>9757</v>
      </c>
      <c r="S1462" s="8" t="s">
        <v>55</v>
      </c>
      <c r="U1462" s="8"/>
      <c r="V1462" s="26">
        <v>333</v>
      </c>
      <c r="W1462" s="26">
        <v>395</v>
      </c>
      <c r="X1462" s="26">
        <v>317</v>
      </c>
      <c r="Y1462" s="26">
        <v>341</v>
      </c>
      <c r="Z1462" s="26">
        <f t="shared" si="112"/>
        <v>343.59350000000001</v>
      </c>
      <c r="AA1462" s="26">
        <f t="shared" si="112"/>
        <v>398.15550000000002</v>
      </c>
      <c r="AB1462" s="26"/>
      <c r="AC1462" s="26">
        <f t="shared" si="114"/>
        <v>370.87450000000001</v>
      </c>
      <c r="AD1462" s="10">
        <f t="shared" si="115"/>
        <v>0.83777439935940057</v>
      </c>
      <c r="AE1462" s="11">
        <f t="shared" si="113"/>
        <v>0.21262924245440312</v>
      </c>
      <c r="AF1462" s="3"/>
    </row>
    <row r="1463" spans="1:33" x14ac:dyDescent="0.2">
      <c r="A1463" s="6" t="s">
        <v>9758</v>
      </c>
      <c r="C1463" s="1">
        <f t="shared" si="111"/>
        <v>1263</v>
      </c>
      <c r="D1463" s="7">
        <v>367365</v>
      </c>
      <c r="E1463" t="s">
        <v>48</v>
      </c>
      <c r="F1463" s="1">
        <v>584111</v>
      </c>
      <c r="G1463" s="1">
        <v>585373</v>
      </c>
      <c r="H1463" t="s">
        <v>49</v>
      </c>
      <c r="I1463" t="s">
        <v>9759</v>
      </c>
      <c r="J1463" s="8"/>
      <c r="K1463" t="s">
        <v>9760</v>
      </c>
      <c r="L1463" t="s">
        <v>9761</v>
      </c>
      <c r="M1463" t="s">
        <v>9762</v>
      </c>
      <c r="N1463" t="s">
        <v>9762</v>
      </c>
      <c r="O1463" s="6" t="s">
        <v>9763</v>
      </c>
      <c r="P1463" s="6" t="s">
        <v>9762</v>
      </c>
      <c r="Q1463" s="6" t="s">
        <v>9761</v>
      </c>
      <c r="R1463" s="9" t="s">
        <v>9764</v>
      </c>
      <c r="S1463" s="8" t="s">
        <v>55</v>
      </c>
      <c r="U1463" s="8"/>
      <c r="V1463" s="26">
        <v>558</v>
      </c>
      <c r="W1463" s="26">
        <v>640</v>
      </c>
      <c r="X1463" s="26">
        <v>392</v>
      </c>
      <c r="Y1463" s="26">
        <v>419</v>
      </c>
      <c r="Z1463" s="26">
        <f t="shared" si="112"/>
        <v>497.75599999999997</v>
      </c>
      <c r="AA1463" s="26">
        <f t="shared" si="112"/>
        <v>566.32449999999994</v>
      </c>
      <c r="AB1463" s="26"/>
      <c r="AC1463" s="26">
        <f t="shared" si="114"/>
        <v>532.04025000000001</v>
      </c>
      <c r="AD1463" s="10">
        <f t="shared" si="115"/>
        <v>0.83775730436932017</v>
      </c>
      <c r="AE1463" s="11">
        <f t="shared" si="113"/>
        <v>0.18619023776729701</v>
      </c>
      <c r="AF1463" s="3"/>
    </row>
    <row r="1464" spans="1:33" x14ac:dyDescent="0.2">
      <c r="A1464" s="6" t="s">
        <v>9765</v>
      </c>
      <c r="C1464" s="1">
        <f t="shared" si="111"/>
        <v>1779</v>
      </c>
      <c r="D1464" s="7">
        <v>235588</v>
      </c>
      <c r="E1464" t="s">
        <v>66</v>
      </c>
      <c r="F1464" s="1">
        <v>1286086</v>
      </c>
      <c r="G1464" s="1">
        <v>1284308</v>
      </c>
      <c r="H1464" t="s">
        <v>37</v>
      </c>
      <c r="I1464" t="s">
        <v>9766</v>
      </c>
      <c r="J1464" s="8"/>
      <c r="K1464" t="s">
        <v>9767</v>
      </c>
      <c r="L1464" t="s">
        <v>9768</v>
      </c>
      <c r="M1464" t="s">
        <v>9769</v>
      </c>
      <c r="N1464" t="s">
        <v>9769</v>
      </c>
      <c r="O1464" s="6" t="s">
        <v>9770</v>
      </c>
      <c r="P1464" s="6" t="s">
        <v>9769</v>
      </c>
      <c r="Q1464" s="6" t="s">
        <v>9768</v>
      </c>
      <c r="R1464" s="9" t="s">
        <v>9771</v>
      </c>
      <c r="S1464" s="8" t="s">
        <v>55</v>
      </c>
      <c r="U1464" s="8"/>
      <c r="V1464" s="26">
        <v>24</v>
      </c>
      <c r="W1464" s="26">
        <v>42</v>
      </c>
      <c r="X1464" s="26">
        <v>37</v>
      </c>
      <c r="Y1464" s="26">
        <v>49</v>
      </c>
      <c r="Z1464" s="26">
        <f t="shared" si="112"/>
        <v>33.5535</v>
      </c>
      <c r="AA1464" s="26">
        <f t="shared" si="112"/>
        <v>50.689500000000002</v>
      </c>
      <c r="AB1464" s="26"/>
      <c r="AC1464" s="26">
        <f t="shared" si="114"/>
        <v>42.121499999999997</v>
      </c>
      <c r="AD1464" s="10">
        <f t="shared" si="115"/>
        <v>0.83751555218663021</v>
      </c>
      <c r="AE1464" s="11">
        <f t="shared" si="113"/>
        <v>0.5952236700143545</v>
      </c>
      <c r="AF1464" s="3"/>
    </row>
    <row r="1465" spans="1:33" x14ac:dyDescent="0.2">
      <c r="A1465" s="6" t="s">
        <v>9772</v>
      </c>
      <c r="C1465" s="1">
        <f t="shared" si="111"/>
        <v>1743</v>
      </c>
      <c r="D1465" s="7">
        <v>-503606</v>
      </c>
      <c r="E1465" t="s">
        <v>74</v>
      </c>
      <c r="F1465" s="1">
        <v>484447</v>
      </c>
      <c r="G1465" s="1">
        <v>482705</v>
      </c>
      <c r="H1465" t="s">
        <v>37</v>
      </c>
      <c r="I1465" t="s">
        <v>9773</v>
      </c>
      <c r="J1465" s="8"/>
      <c r="K1465" t="s">
        <v>9774</v>
      </c>
      <c r="L1465" t="s">
        <v>9775</v>
      </c>
      <c r="M1465" t="s">
        <v>9776</v>
      </c>
      <c r="N1465" t="s">
        <v>9776</v>
      </c>
      <c r="O1465" s="6" t="s">
        <v>9777</v>
      </c>
      <c r="P1465" s="6" t="s">
        <v>9776</v>
      </c>
      <c r="Q1465" s="6" t="s">
        <v>9775</v>
      </c>
      <c r="R1465" s="9" t="s">
        <v>9778</v>
      </c>
      <c r="S1465" s="8" t="s">
        <v>55</v>
      </c>
      <c r="U1465" s="8"/>
      <c r="V1465" s="26">
        <v>112</v>
      </c>
      <c r="W1465" s="26">
        <v>196</v>
      </c>
      <c r="X1465" s="26">
        <v>120</v>
      </c>
      <c r="Y1465" s="26">
        <v>95</v>
      </c>
      <c r="Z1465" s="26">
        <f t="shared" si="112"/>
        <v>123.66</v>
      </c>
      <c r="AA1465" s="26">
        <f t="shared" si="112"/>
        <v>154.6225</v>
      </c>
      <c r="AB1465" s="26"/>
      <c r="AC1465" s="26">
        <f t="shared" si="114"/>
        <v>139.14125000000001</v>
      </c>
      <c r="AD1465" s="10">
        <f t="shared" si="115"/>
        <v>0.83394693168592904</v>
      </c>
      <c r="AE1465" s="11">
        <f t="shared" si="113"/>
        <v>0.3223713585940956</v>
      </c>
      <c r="AF1465" s="3"/>
    </row>
    <row r="1466" spans="1:33" x14ac:dyDescent="0.2">
      <c r="A1466" s="6" t="s">
        <v>9779</v>
      </c>
      <c r="C1466" s="1">
        <f t="shared" si="111"/>
        <v>2151</v>
      </c>
      <c r="D1466" s="7">
        <v>285617</v>
      </c>
      <c r="E1466" t="s">
        <v>48</v>
      </c>
      <c r="F1466" s="1">
        <v>504069</v>
      </c>
      <c r="G1466" s="1">
        <v>501919</v>
      </c>
      <c r="H1466" t="s">
        <v>37</v>
      </c>
      <c r="I1466" t="s">
        <v>9780</v>
      </c>
      <c r="J1466" s="8"/>
      <c r="K1466" t="s">
        <v>9781</v>
      </c>
      <c r="L1466" t="s">
        <v>9782</v>
      </c>
      <c r="M1466" t="s">
        <v>9783</v>
      </c>
      <c r="N1466" t="s">
        <v>9783</v>
      </c>
      <c r="O1466" s="6" t="s">
        <v>9784</v>
      </c>
      <c r="P1466" s="6" t="s">
        <v>9783</v>
      </c>
      <c r="Q1466" s="6" t="s">
        <v>9782</v>
      </c>
      <c r="R1466" s="9" t="s">
        <v>9785</v>
      </c>
      <c r="S1466" s="8" t="s">
        <v>55</v>
      </c>
      <c r="U1466" s="8"/>
      <c r="V1466" s="26">
        <v>28</v>
      </c>
      <c r="W1466" s="26">
        <v>27</v>
      </c>
      <c r="X1466" s="26">
        <v>14</v>
      </c>
      <c r="Y1466" s="26">
        <v>39</v>
      </c>
      <c r="Z1466" s="26">
        <f t="shared" si="112"/>
        <v>22.777000000000001</v>
      </c>
      <c r="AA1466" s="26">
        <f t="shared" si="112"/>
        <v>37.334500000000006</v>
      </c>
      <c r="AB1466" s="26"/>
      <c r="AC1466" s="26">
        <f t="shared" si="114"/>
        <v>30.055750000000003</v>
      </c>
      <c r="AD1466" s="10">
        <f t="shared" si="115"/>
        <v>0.83280961069214643</v>
      </c>
      <c r="AE1466" s="11">
        <f t="shared" si="113"/>
        <v>0.71293167038750016</v>
      </c>
      <c r="AF1466" s="3"/>
    </row>
    <row r="1467" spans="1:33" x14ac:dyDescent="0.2">
      <c r="A1467" s="6" t="s">
        <v>9786</v>
      </c>
      <c r="C1467" s="1">
        <f t="shared" si="111"/>
        <v>1833</v>
      </c>
      <c r="D1467" s="7">
        <v>244381</v>
      </c>
      <c r="E1467" t="s">
        <v>66</v>
      </c>
      <c r="F1467" s="1">
        <v>1294906</v>
      </c>
      <c r="G1467" s="1">
        <v>1293074</v>
      </c>
      <c r="H1467" t="s">
        <v>37</v>
      </c>
      <c r="I1467" t="s">
        <v>9787</v>
      </c>
      <c r="J1467" s="8"/>
      <c r="K1467" t="s">
        <v>9788</v>
      </c>
      <c r="L1467" t="s">
        <v>9789</v>
      </c>
      <c r="M1467" t="s">
        <v>9790</v>
      </c>
      <c r="N1467" t="s">
        <v>9790</v>
      </c>
      <c r="O1467" s="6" t="s">
        <v>9791</v>
      </c>
      <c r="P1467" s="6" t="s">
        <v>9790</v>
      </c>
      <c r="Q1467" s="6" t="s">
        <v>9789</v>
      </c>
      <c r="R1467" s="9" t="s">
        <v>9792</v>
      </c>
      <c r="S1467" s="8" t="s">
        <v>55</v>
      </c>
      <c r="U1467" s="8"/>
      <c r="V1467" s="26">
        <v>23</v>
      </c>
      <c r="W1467" s="26">
        <v>43</v>
      </c>
      <c r="X1467" s="26">
        <v>25</v>
      </c>
      <c r="Y1467" s="26">
        <v>33</v>
      </c>
      <c r="Z1467" s="26">
        <f t="shared" si="112"/>
        <v>26.387499999999999</v>
      </c>
      <c r="AA1467" s="26">
        <f t="shared" si="112"/>
        <v>41.8215</v>
      </c>
      <c r="AB1467" s="26"/>
      <c r="AC1467" s="26">
        <f t="shared" si="114"/>
        <v>34.104500000000002</v>
      </c>
      <c r="AD1467" s="10">
        <f t="shared" si="115"/>
        <v>0.83259932793337299</v>
      </c>
      <c r="AE1467" s="11">
        <f t="shared" si="113"/>
        <v>0.66439013402106573</v>
      </c>
      <c r="AF1467" s="3"/>
    </row>
    <row r="1468" spans="1:33" x14ac:dyDescent="0.2">
      <c r="A1468" s="6" t="s">
        <v>9793</v>
      </c>
      <c r="C1468" s="1">
        <f t="shared" si="111"/>
        <v>2523</v>
      </c>
      <c r="D1468" s="7">
        <v>-2602</v>
      </c>
      <c r="E1468" t="s">
        <v>89</v>
      </c>
      <c r="F1468" s="1">
        <v>224904</v>
      </c>
      <c r="G1468" s="1">
        <v>222382</v>
      </c>
      <c r="H1468" t="s">
        <v>37</v>
      </c>
      <c r="I1468" t="s">
        <v>9794</v>
      </c>
      <c r="J1468" s="8"/>
      <c r="K1468" t="s">
        <v>9795</v>
      </c>
      <c r="L1468" t="s">
        <v>9796</v>
      </c>
      <c r="M1468" t="s">
        <v>9797</v>
      </c>
      <c r="N1468" t="s">
        <v>9797</v>
      </c>
      <c r="O1468" s="6" t="s">
        <v>9798</v>
      </c>
      <c r="P1468" s="6" t="s">
        <v>9797</v>
      </c>
      <c r="Q1468" s="6" t="s">
        <v>9796</v>
      </c>
      <c r="R1468" s="9" t="s">
        <v>9799</v>
      </c>
      <c r="S1468" s="8" t="s">
        <v>44</v>
      </c>
      <c r="U1468" s="8"/>
      <c r="V1468" s="26">
        <v>1199</v>
      </c>
      <c r="W1468" s="26">
        <v>1450</v>
      </c>
      <c r="X1468" s="26">
        <v>1041</v>
      </c>
      <c r="Y1468" s="26">
        <v>982</v>
      </c>
      <c r="Z1468" s="26">
        <f t="shared" si="112"/>
        <v>1178.7755</v>
      </c>
      <c r="AA1468" s="26">
        <f t="shared" si="112"/>
        <v>1300.961</v>
      </c>
      <c r="AB1468" s="26"/>
      <c r="AC1468" s="26">
        <f t="shared" si="114"/>
        <v>1239.86825</v>
      </c>
      <c r="AD1468" s="10">
        <f t="shared" si="115"/>
        <v>0.83101356276336913</v>
      </c>
      <c r="AE1468" s="11">
        <f t="shared" si="113"/>
        <v>0.14228873331509154</v>
      </c>
      <c r="AF1468" s="3"/>
    </row>
    <row r="1469" spans="1:33" x14ac:dyDescent="0.2">
      <c r="A1469" s="6" t="s">
        <v>9800</v>
      </c>
      <c r="C1469" s="1">
        <f t="shared" si="111"/>
        <v>2604</v>
      </c>
      <c r="D1469" s="7">
        <v>-37619</v>
      </c>
      <c r="E1469" t="s">
        <v>66</v>
      </c>
      <c r="F1469" s="1">
        <v>1013291</v>
      </c>
      <c r="G1469" s="1">
        <v>1010688</v>
      </c>
      <c r="H1469" t="s">
        <v>37</v>
      </c>
      <c r="I1469" t="s">
        <v>9801</v>
      </c>
      <c r="J1469" s="8"/>
      <c r="K1469" t="s">
        <v>9802</v>
      </c>
      <c r="M1469" t="s">
        <v>9803</v>
      </c>
      <c r="N1469" t="s">
        <v>9803</v>
      </c>
      <c r="O1469" s="6" t="s">
        <v>9804</v>
      </c>
      <c r="P1469" s="6" t="s">
        <v>9803</v>
      </c>
      <c r="Q1469" s="6" t="s">
        <v>9805</v>
      </c>
      <c r="R1469" s="9" t="s">
        <v>9806</v>
      </c>
      <c r="S1469" s="8" t="s">
        <v>44</v>
      </c>
      <c r="U1469" s="8"/>
      <c r="V1469" s="26">
        <v>378</v>
      </c>
      <c r="W1469" s="26">
        <v>512</v>
      </c>
      <c r="X1469" s="26">
        <v>364</v>
      </c>
      <c r="Y1469" s="26">
        <v>331</v>
      </c>
      <c r="Z1469" s="26">
        <f t="shared" si="112"/>
        <v>392.202</v>
      </c>
      <c r="AA1469" s="26">
        <f t="shared" si="112"/>
        <v>450.8005</v>
      </c>
      <c r="AB1469" s="26"/>
      <c r="AC1469" s="26">
        <f t="shared" si="114"/>
        <v>421.50125000000003</v>
      </c>
      <c r="AD1469" s="10">
        <f t="shared" si="115"/>
        <v>0.83088108598413901</v>
      </c>
      <c r="AE1469" s="11">
        <f t="shared" si="113"/>
        <v>0.20089222321227646</v>
      </c>
      <c r="AF1469" s="3"/>
    </row>
    <row r="1470" spans="1:33" x14ac:dyDescent="0.2">
      <c r="A1470" s="6" t="s">
        <v>9807</v>
      </c>
      <c r="C1470" s="1">
        <f t="shared" si="111"/>
        <v>1752</v>
      </c>
      <c r="D1470" s="7">
        <v>627714</v>
      </c>
      <c r="E1470" t="s">
        <v>48</v>
      </c>
      <c r="F1470" s="1">
        <v>845966</v>
      </c>
      <c r="G1470" s="1">
        <v>844215</v>
      </c>
      <c r="H1470" t="s">
        <v>37</v>
      </c>
      <c r="I1470" t="s">
        <v>9808</v>
      </c>
      <c r="J1470" s="8"/>
      <c r="K1470" t="s">
        <v>9809</v>
      </c>
      <c r="L1470" t="s">
        <v>9810</v>
      </c>
      <c r="M1470" t="s">
        <v>9811</v>
      </c>
      <c r="N1470" t="s">
        <v>9811</v>
      </c>
      <c r="O1470" s="6" t="s">
        <v>9812</v>
      </c>
      <c r="P1470" s="6" t="s">
        <v>9811</v>
      </c>
      <c r="Q1470" s="6" t="s">
        <v>9810</v>
      </c>
      <c r="R1470" s="9" t="s">
        <v>9813</v>
      </c>
      <c r="S1470" s="8" t="s">
        <v>55</v>
      </c>
      <c r="U1470" s="8"/>
      <c r="V1470" s="26">
        <v>884</v>
      </c>
      <c r="W1470" s="26">
        <v>969</v>
      </c>
      <c r="X1470" s="26">
        <v>855</v>
      </c>
      <c r="Y1470" s="26">
        <v>913</v>
      </c>
      <c r="Z1470" s="26">
        <f t="shared" si="112"/>
        <v>917.95249999999999</v>
      </c>
      <c r="AA1470" s="26">
        <f t="shared" si="112"/>
        <v>1020.0615</v>
      </c>
      <c r="AB1470" s="26"/>
      <c r="AC1470" s="26">
        <f t="shared" si="114"/>
        <v>969.00700000000006</v>
      </c>
      <c r="AD1470" s="10">
        <f t="shared" si="115"/>
        <v>0.82972582428601827</v>
      </c>
      <c r="AE1470" s="11">
        <f t="shared" si="113"/>
        <v>0.15216472803186354</v>
      </c>
      <c r="AF1470" s="3"/>
      <c r="AG1470" s="2">
        <v>0</v>
      </c>
    </row>
    <row r="1471" spans="1:33" x14ac:dyDescent="0.2">
      <c r="A1471" s="6" t="s">
        <v>9814</v>
      </c>
      <c r="C1471" s="1">
        <f t="shared" si="111"/>
        <v>762</v>
      </c>
      <c r="D1471" s="7">
        <v>-68101</v>
      </c>
      <c r="E1471" t="s">
        <v>74</v>
      </c>
      <c r="F1471" s="1">
        <v>919461</v>
      </c>
      <c r="G1471" s="1">
        <v>918700</v>
      </c>
      <c r="H1471" t="s">
        <v>37</v>
      </c>
      <c r="I1471" t="s">
        <v>9815</v>
      </c>
      <c r="J1471" s="8"/>
      <c r="K1471" t="s">
        <v>9816</v>
      </c>
      <c r="L1471" t="s">
        <v>9817</v>
      </c>
      <c r="M1471" t="s">
        <v>9818</v>
      </c>
      <c r="N1471" t="s">
        <v>9818</v>
      </c>
      <c r="O1471" s="6" t="s">
        <v>9819</v>
      </c>
      <c r="P1471" s="6" t="s">
        <v>9818</v>
      </c>
      <c r="Q1471" s="6" t="s">
        <v>9817</v>
      </c>
      <c r="R1471" s="9" t="s">
        <v>9820</v>
      </c>
      <c r="S1471" s="8" t="s">
        <v>55</v>
      </c>
      <c r="U1471" s="8"/>
      <c r="V1471" s="26">
        <v>66</v>
      </c>
      <c r="W1471" s="26">
        <v>114</v>
      </c>
      <c r="X1471" s="26">
        <v>58</v>
      </c>
      <c r="Y1471" s="26">
        <v>53</v>
      </c>
      <c r="Z1471" s="26">
        <f t="shared" si="112"/>
        <v>66.218999999999994</v>
      </c>
      <c r="AA1471" s="26">
        <f t="shared" si="112"/>
        <v>89.031499999999994</v>
      </c>
      <c r="AB1471" s="26"/>
      <c r="AC1471" s="26">
        <f t="shared" si="114"/>
        <v>77.625249999999994</v>
      </c>
      <c r="AD1471" s="10">
        <f t="shared" si="115"/>
        <v>0.82966894363460153</v>
      </c>
      <c r="AE1471" s="11">
        <f t="shared" si="113"/>
        <v>0.42707063834657272</v>
      </c>
      <c r="AF1471" s="3"/>
    </row>
    <row r="1472" spans="1:33" x14ac:dyDescent="0.2">
      <c r="A1472" s="6" t="s">
        <v>9821</v>
      </c>
      <c r="C1472" s="1">
        <f t="shared" si="111"/>
        <v>948</v>
      </c>
      <c r="D1472" s="7">
        <v>-357721</v>
      </c>
      <c r="E1472" t="s">
        <v>36</v>
      </c>
      <c r="F1472" s="1">
        <v>63957</v>
      </c>
      <c r="G1472" s="1">
        <v>64904</v>
      </c>
      <c r="H1472" t="s">
        <v>49</v>
      </c>
      <c r="I1472" t="s">
        <v>9822</v>
      </c>
      <c r="J1472" s="8"/>
      <c r="K1472" t="s">
        <v>9823</v>
      </c>
      <c r="M1472" t="s">
        <v>9824</v>
      </c>
      <c r="N1472" t="s">
        <v>9824</v>
      </c>
      <c r="O1472" s="6" t="s">
        <v>9825</v>
      </c>
      <c r="P1472" s="6" t="s">
        <v>9824</v>
      </c>
      <c r="Q1472" s="6" t="s">
        <v>9826</v>
      </c>
      <c r="R1472" s="9" t="s">
        <v>9827</v>
      </c>
      <c r="S1472" s="8" t="s">
        <v>55</v>
      </c>
      <c r="U1472" s="8"/>
      <c r="V1472" s="26">
        <v>480</v>
      </c>
      <c r="W1472" s="26">
        <v>498</v>
      </c>
      <c r="X1472" s="26">
        <v>376</v>
      </c>
      <c r="Y1472" s="26">
        <v>450</v>
      </c>
      <c r="Z1472" s="26">
        <f t="shared" si="112"/>
        <v>449.86799999999999</v>
      </c>
      <c r="AA1472" s="26">
        <f t="shared" si="112"/>
        <v>513.47500000000002</v>
      </c>
      <c r="AB1472" s="26"/>
      <c r="AC1472" s="26">
        <f t="shared" si="114"/>
        <v>481.67150000000004</v>
      </c>
      <c r="AD1472" s="10">
        <f t="shared" si="115"/>
        <v>0.82866692251473861</v>
      </c>
      <c r="AE1472" s="11">
        <f t="shared" si="113"/>
        <v>0.19079228769925088</v>
      </c>
      <c r="AF1472" s="3"/>
    </row>
    <row r="1473" spans="1:32" x14ac:dyDescent="0.2">
      <c r="A1473" s="6" t="s">
        <v>9828</v>
      </c>
      <c r="C1473" s="1">
        <f t="shared" si="111"/>
        <v>2688</v>
      </c>
      <c r="D1473" s="7">
        <v>38829</v>
      </c>
      <c r="E1473" t="s">
        <v>48</v>
      </c>
      <c r="F1473" s="1">
        <v>257549</v>
      </c>
      <c r="G1473" s="1">
        <v>254862</v>
      </c>
      <c r="H1473" t="s">
        <v>37</v>
      </c>
      <c r="I1473" t="s">
        <v>9829</v>
      </c>
      <c r="J1473" s="8"/>
      <c r="K1473" t="s">
        <v>9830</v>
      </c>
      <c r="O1473" s="6"/>
      <c r="P1473" s="6"/>
      <c r="Q1473" s="6"/>
      <c r="R1473" s="9" t="e">
        <v>#N/A</v>
      </c>
      <c r="S1473" s="8"/>
      <c r="U1473" s="8"/>
      <c r="V1473" s="26">
        <v>1265</v>
      </c>
      <c r="W1473" s="26">
        <v>1333</v>
      </c>
      <c r="X1473" s="26">
        <v>1108</v>
      </c>
      <c r="Y1473" s="26">
        <v>1210</v>
      </c>
      <c r="Z1473" s="26">
        <f t="shared" si="112"/>
        <v>1248.9940000000001</v>
      </c>
      <c r="AA1473" s="26">
        <f t="shared" si="112"/>
        <v>1375.9549999999999</v>
      </c>
      <c r="AB1473" s="26"/>
      <c r="AC1473" s="26">
        <f t="shared" si="114"/>
        <v>1312.4745</v>
      </c>
      <c r="AD1473" s="10">
        <f t="shared" si="115"/>
        <v>0.82803345473217782</v>
      </c>
      <c r="AE1473" s="11">
        <f t="shared" si="113"/>
        <v>0.13966674165936219</v>
      </c>
      <c r="AF1473" s="3"/>
    </row>
    <row r="1474" spans="1:32" x14ac:dyDescent="0.2">
      <c r="A1474" s="6" t="s">
        <v>9831</v>
      </c>
      <c r="C1474" s="1">
        <f t="shared" si="111"/>
        <v>1023</v>
      </c>
      <c r="D1474" s="7">
        <v>-821081</v>
      </c>
      <c r="E1474" t="s">
        <v>66</v>
      </c>
      <c r="F1474" s="1">
        <v>229039</v>
      </c>
      <c r="G1474" s="1">
        <v>228017</v>
      </c>
      <c r="H1474" t="s">
        <v>37</v>
      </c>
      <c r="I1474" t="s">
        <v>9832</v>
      </c>
      <c r="J1474" s="8"/>
      <c r="K1474" t="s">
        <v>9833</v>
      </c>
      <c r="L1474" t="s">
        <v>9834</v>
      </c>
      <c r="M1474" t="s">
        <v>9835</v>
      </c>
      <c r="N1474" t="s">
        <v>9835</v>
      </c>
      <c r="O1474" s="6" t="s">
        <v>9836</v>
      </c>
      <c r="P1474" s="6" t="s">
        <v>9835</v>
      </c>
      <c r="Q1474" s="6" t="s">
        <v>9834</v>
      </c>
      <c r="R1474" s="9" t="s">
        <v>9837</v>
      </c>
      <c r="S1474" s="8" t="s">
        <v>55</v>
      </c>
      <c r="U1474" s="8"/>
      <c r="V1474" s="26">
        <v>243</v>
      </c>
      <c r="W1474" s="26">
        <v>310</v>
      </c>
      <c r="X1474" s="26">
        <v>241</v>
      </c>
      <c r="Y1474" s="26">
        <v>249</v>
      </c>
      <c r="Z1474" s="26">
        <f t="shared" si="112"/>
        <v>256.37549999999999</v>
      </c>
      <c r="AA1474" s="26">
        <f t="shared" si="112"/>
        <v>301.78949999999998</v>
      </c>
      <c r="AB1474" s="26"/>
      <c r="AC1474" s="26">
        <f t="shared" si="114"/>
        <v>279.08249999999998</v>
      </c>
      <c r="AD1474" s="10">
        <f t="shared" si="115"/>
        <v>0.82770049176215765</v>
      </c>
      <c r="AE1474" s="11">
        <f t="shared" si="113"/>
        <v>0.23528421147941869</v>
      </c>
      <c r="AF1474" s="3"/>
    </row>
    <row r="1475" spans="1:32" x14ac:dyDescent="0.2">
      <c r="A1475" s="6" t="s">
        <v>9838</v>
      </c>
      <c r="C1475" s="1">
        <f t="shared" si="111"/>
        <v>282</v>
      </c>
      <c r="D1475" s="7">
        <v>442616</v>
      </c>
      <c r="E1475" t="s">
        <v>141</v>
      </c>
      <c r="F1475" s="1">
        <v>700476</v>
      </c>
      <c r="G1475" s="1">
        <v>700195</v>
      </c>
      <c r="H1475" t="s">
        <v>37</v>
      </c>
      <c r="I1475" t="s">
        <v>9839</v>
      </c>
      <c r="J1475" s="8"/>
      <c r="K1475" t="s">
        <v>9840</v>
      </c>
      <c r="L1475" t="s">
        <v>9841</v>
      </c>
      <c r="M1475" t="s">
        <v>9842</v>
      </c>
      <c r="N1475" t="s">
        <v>9842</v>
      </c>
      <c r="O1475" s="6" t="s">
        <v>9843</v>
      </c>
      <c r="P1475" s="6" t="s">
        <v>9842</v>
      </c>
      <c r="Q1475" s="6" t="s">
        <v>9841</v>
      </c>
      <c r="R1475" s="9" t="s">
        <v>9844</v>
      </c>
      <c r="S1475" s="8" t="s">
        <v>55</v>
      </c>
      <c r="U1475" s="8"/>
      <c r="V1475" s="26">
        <v>150</v>
      </c>
      <c r="W1475" s="26">
        <v>197</v>
      </c>
      <c r="X1475" s="26">
        <v>102</v>
      </c>
      <c r="Y1475" s="26">
        <v>111</v>
      </c>
      <c r="Z1475" s="26">
        <f t="shared" si="112"/>
        <v>132.661</v>
      </c>
      <c r="AA1475" s="26">
        <f t="shared" si="112"/>
        <v>164.4905</v>
      </c>
      <c r="AB1475" s="26"/>
      <c r="AC1475" s="26">
        <f t="shared" si="114"/>
        <v>148.57575</v>
      </c>
      <c r="AD1475" s="10">
        <f t="shared" si="115"/>
        <v>0.82760797250358731</v>
      </c>
      <c r="AE1475" s="11">
        <f t="shared" si="113"/>
        <v>0.310259958740569</v>
      </c>
      <c r="AF1475" s="3"/>
    </row>
    <row r="1476" spans="1:32" x14ac:dyDescent="0.2">
      <c r="A1476" s="6" t="s">
        <v>9845</v>
      </c>
      <c r="C1476" s="1">
        <f t="shared" si="111"/>
        <v>1638</v>
      </c>
      <c r="D1476" s="7">
        <v>-25919</v>
      </c>
      <c r="E1476" t="s">
        <v>270</v>
      </c>
      <c r="F1476" s="1">
        <v>220883</v>
      </c>
      <c r="G1476" s="1">
        <v>219246</v>
      </c>
      <c r="H1476" t="s">
        <v>37</v>
      </c>
      <c r="I1476" t="s">
        <v>9846</v>
      </c>
      <c r="J1476" s="8"/>
      <c r="K1476" t="s">
        <v>9847</v>
      </c>
      <c r="L1476" t="s">
        <v>9848</v>
      </c>
      <c r="M1476" t="s">
        <v>9849</v>
      </c>
      <c r="N1476" t="s">
        <v>9849</v>
      </c>
      <c r="O1476" s="6" t="s">
        <v>9850</v>
      </c>
      <c r="P1476" s="6" t="s">
        <v>9849</v>
      </c>
      <c r="Q1476" s="6" t="s">
        <v>9848</v>
      </c>
      <c r="R1476" s="9" t="s">
        <v>9851</v>
      </c>
      <c r="S1476" s="8" t="s">
        <v>55</v>
      </c>
      <c r="U1476" s="8"/>
      <c r="V1476" s="26">
        <v>1398</v>
      </c>
      <c r="W1476" s="26">
        <v>1648</v>
      </c>
      <c r="X1476" s="26">
        <v>1284</v>
      </c>
      <c r="Y1476" s="26">
        <v>1242</v>
      </c>
      <c r="Z1476" s="26">
        <f t="shared" si="112"/>
        <v>1413.2619999999999</v>
      </c>
      <c r="AA1476" s="26">
        <f t="shared" si="112"/>
        <v>1552.191</v>
      </c>
      <c r="AB1476" s="26"/>
      <c r="AC1476" s="26">
        <f t="shared" si="114"/>
        <v>1482.7265</v>
      </c>
      <c r="AD1476" s="10">
        <f t="shared" si="115"/>
        <v>0.82735157455742281</v>
      </c>
      <c r="AE1476" s="11">
        <f t="shared" si="113"/>
        <v>0.13527714780511804</v>
      </c>
      <c r="AF1476" s="3"/>
    </row>
    <row r="1477" spans="1:32" x14ac:dyDescent="0.2">
      <c r="A1477" s="6" t="s">
        <v>9852</v>
      </c>
      <c r="C1477" s="1">
        <f t="shared" si="111"/>
        <v>807</v>
      </c>
      <c r="D1477" s="7">
        <v>58067</v>
      </c>
      <c r="E1477" t="s">
        <v>66</v>
      </c>
      <c r="F1477" s="1">
        <v>1108079</v>
      </c>
      <c r="G1477" s="1">
        <v>1107273</v>
      </c>
      <c r="H1477" t="s">
        <v>37</v>
      </c>
      <c r="I1477" t="s">
        <v>9853</v>
      </c>
      <c r="J1477" s="8"/>
      <c r="K1477" t="s">
        <v>9854</v>
      </c>
      <c r="L1477" t="s">
        <v>9855</v>
      </c>
      <c r="M1477" t="s">
        <v>9855</v>
      </c>
      <c r="N1477" t="s">
        <v>9855</v>
      </c>
      <c r="O1477" s="6" t="s">
        <v>9856</v>
      </c>
      <c r="P1477" s="6" t="s">
        <v>9855</v>
      </c>
      <c r="Q1477" s="6" t="s">
        <v>55</v>
      </c>
      <c r="R1477" s="9" t="s">
        <v>9857</v>
      </c>
      <c r="S1477" s="8" t="s">
        <v>55</v>
      </c>
      <c r="U1477" s="8"/>
      <c r="V1477" s="26">
        <v>1462</v>
      </c>
      <c r="W1477" s="26">
        <v>1482</v>
      </c>
      <c r="X1477" s="26">
        <v>1276</v>
      </c>
      <c r="Y1477" s="26">
        <v>1434</v>
      </c>
      <c r="Z1477" s="26">
        <f t="shared" si="112"/>
        <v>1440.818</v>
      </c>
      <c r="AA1477" s="26">
        <f t="shared" si="112"/>
        <v>1581.607</v>
      </c>
      <c r="AB1477" s="26"/>
      <c r="AC1477" s="26">
        <f t="shared" si="114"/>
        <v>1511.2125000000001</v>
      </c>
      <c r="AD1477" s="10">
        <f t="shared" si="115"/>
        <v>0.82651357694917693</v>
      </c>
      <c r="AE1477" s="11">
        <f t="shared" si="113"/>
        <v>0.1345030514673714</v>
      </c>
      <c r="AF1477" s="3"/>
    </row>
    <row r="1478" spans="1:32" x14ac:dyDescent="0.2">
      <c r="A1478" s="6" t="s">
        <v>9858</v>
      </c>
      <c r="B1478" t="s">
        <v>9859</v>
      </c>
      <c r="C1478" s="1">
        <f t="shared" si="111"/>
        <v>1248</v>
      </c>
      <c r="D1478" s="7">
        <v>-105858</v>
      </c>
      <c r="E1478" t="s">
        <v>676</v>
      </c>
      <c r="F1478" s="1">
        <v>449353</v>
      </c>
      <c r="G1478" s="1">
        <v>448106</v>
      </c>
      <c r="H1478" t="s">
        <v>37</v>
      </c>
      <c r="I1478" t="s">
        <v>9860</v>
      </c>
      <c r="J1478" s="8"/>
      <c r="K1478" t="s">
        <v>9861</v>
      </c>
      <c r="L1478" t="s">
        <v>9859</v>
      </c>
      <c r="M1478" t="s">
        <v>9862</v>
      </c>
      <c r="N1478" t="s">
        <v>9862</v>
      </c>
      <c r="O1478" s="6" t="s">
        <v>9863</v>
      </c>
      <c r="P1478" s="6" t="s">
        <v>9862</v>
      </c>
      <c r="Q1478" s="6" t="s">
        <v>9859</v>
      </c>
      <c r="R1478" s="9" t="s">
        <v>9864</v>
      </c>
      <c r="S1478" s="8" t="s">
        <v>55</v>
      </c>
      <c r="U1478" s="8"/>
      <c r="V1478" s="26">
        <v>71</v>
      </c>
      <c r="W1478" s="26">
        <v>89</v>
      </c>
      <c r="X1478" s="26">
        <v>37</v>
      </c>
      <c r="Y1478" s="26">
        <v>56</v>
      </c>
      <c r="Z1478" s="26">
        <f t="shared" si="112"/>
        <v>57.0535</v>
      </c>
      <c r="AA1478" s="26">
        <f t="shared" si="112"/>
        <v>78.288000000000011</v>
      </c>
      <c r="AB1478" s="26"/>
      <c r="AC1478" s="26">
        <f t="shared" si="114"/>
        <v>67.670749999999998</v>
      </c>
      <c r="AD1478" s="10">
        <f t="shared" si="115"/>
        <v>0.82635311061562988</v>
      </c>
      <c r="AE1478" s="11">
        <f t="shared" si="113"/>
        <v>0.45647579518630627</v>
      </c>
      <c r="AF1478" s="3"/>
    </row>
    <row r="1479" spans="1:32" x14ac:dyDescent="0.2">
      <c r="A1479" s="6" t="s">
        <v>9865</v>
      </c>
      <c r="C1479" s="1">
        <f t="shared" si="111"/>
        <v>885</v>
      </c>
      <c r="D1479" s="7">
        <v>-928873</v>
      </c>
      <c r="E1479" t="s">
        <v>66</v>
      </c>
      <c r="F1479" s="1">
        <v>121178</v>
      </c>
      <c r="G1479" s="1">
        <v>120294</v>
      </c>
      <c r="H1479" t="s">
        <v>37</v>
      </c>
      <c r="I1479" t="s">
        <v>9866</v>
      </c>
      <c r="J1479" s="8"/>
      <c r="K1479" t="s">
        <v>9867</v>
      </c>
      <c r="L1479" t="s">
        <v>9868</v>
      </c>
      <c r="M1479" t="s">
        <v>9869</v>
      </c>
      <c r="N1479" t="s">
        <v>9869</v>
      </c>
      <c r="O1479" s="6" t="s">
        <v>9870</v>
      </c>
      <c r="P1479" s="6" t="s">
        <v>9869</v>
      </c>
      <c r="Q1479" s="6" t="s">
        <v>9868</v>
      </c>
      <c r="R1479" s="9" t="s">
        <v>449</v>
      </c>
      <c r="S1479" s="8" t="s">
        <v>55</v>
      </c>
      <c r="U1479" s="8"/>
      <c r="V1479" s="26">
        <v>3</v>
      </c>
      <c r="W1479" s="26">
        <v>7</v>
      </c>
      <c r="X1479" s="26">
        <v>8</v>
      </c>
      <c r="Y1479" s="26">
        <v>20</v>
      </c>
      <c r="Z1479" s="26">
        <f t="shared" si="112"/>
        <v>6.944</v>
      </c>
      <c r="AA1479" s="26">
        <f t="shared" si="112"/>
        <v>16.21</v>
      </c>
      <c r="AB1479" s="26"/>
      <c r="AC1479" s="26">
        <f t="shared" si="114"/>
        <v>11.577</v>
      </c>
      <c r="AD1479" s="10">
        <f t="shared" si="115"/>
        <v>0.8252176258418279</v>
      </c>
      <c r="AE1479" s="11">
        <f t="shared" si="113"/>
        <v>1.2230452379604249</v>
      </c>
      <c r="AF1479" s="3"/>
    </row>
    <row r="1480" spans="1:32" x14ac:dyDescent="0.2">
      <c r="A1480" s="6" t="s">
        <v>9871</v>
      </c>
      <c r="C1480" s="1">
        <f t="shared" si="111"/>
        <v>1146</v>
      </c>
      <c r="D1480" s="7">
        <v>-120001</v>
      </c>
      <c r="E1480" t="s">
        <v>676</v>
      </c>
      <c r="F1480" s="1">
        <v>434014</v>
      </c>
      <c r="G1480" s="1">
        <v>435159</v>
      </c>
      <c r="H1480" t="s">
        <v>49</v>
      </c>
      <c r="I1480" t="s">
        <v>9872</v>
      </c>
      <c r="J1480" s="8"/>
      <c r="K1480" t="s">
        <v>9873</v>
      </c>
      <c r="M1480" t="s">
        <v>9874</v>
      </c>
      <c r="N1480" t="s">
        <v>9874</v>
      </c>
      <c r="O1480" s="6" t="s">
        <v>9875</v>
      </c>
      <c r="P1480" s="6" t="s">
        <v>9874</v>
      </c>
      <c r="Q1480" s="6" t="s">
        <v>9876</v>
      </c>
      <c r="R1480" s="9" t="s">
        <v>9877</v>
      </c>
      <c r="S1480" s="8" t="s">
        <v>55</v>
      </c>
      <c r="U1480" s="8"/>
      <c r="V1480" s="26">
        <v>30</v>
      </c>
      <c r="W1480" s="26">
        <v>39</v>
      </c>
      <c r="X1480" s="26">
        <v>22</v>
      </c>
      <c r="Y1480" s="26">
        <v>40</v>
      </c>
      <c r="Z1480" s="26">
        <f t="shared" si="112"/>
        <v>28.221</v>
      </c>
      <c r="AA1480" s="26">
        <f t="shared" si="112"/>
        <v>43.92</v>
      </c>
      <c r="AB1480" s="26"/>
      <c r="AC1480" s="26">
        <f t="shared" si="114"/>
        <v>36.070500000000003</v>
      </c>
      <c r="AD1480" s="10">
        <f t="shared" si="115"/>
        <v>0.82479417923574383</v>
      </c>
      <c r="AE1480" s="11">
        <f t="shared" si="113"/>
        <v>0.63810894417264308</v>
      </c>
      <c r="AF1480" s="3"/>
    </row>
    <row r="1481" spans="1:32" x14ac:dyDescent="0.2">
      <c r="A1481" s="6" t="s">
        <v>9878</v>
      </c>
      <c r="C1481" s="1">
        <f t="shared" si="111"/>
        <v>5918</v>
      </c>
      <c r="D1481" s="7">
        <v>-787414</v>
      </c>
      <c r="E1481" t="s">
        <v>149</v>
      </c>
      <c r="F1481" s="1">
        <v>8324</v>
      </c>
      <c r="G1481" s="1">
        <v>2407</v>
      </c>
      <c r="H1481" t="s">
        <v>37</v>
      </c>
      <c r="I1481" t="s">
        <v>9879</v>
      </c>
      <c r="J1481" s="8"/>
      <c r="K1481" t="s">
        <v>9880</v>
      </c>
      <c r="O1481" s="6"/>
      <c r="P1481" s="6"/>
      <c r="Q1481" s="6"/>
      <c r="R1481" s="9" t="e">
        <v>#N/A</v>
      </c>
      <c r="S1481" s="8"/>
      <c r="U1481" s="8"/>
      <c r="V1481" s="26">
        <v>2810</v>
      </c>
      <c r="W1481" s="26">
        <v>2937</v>
      </c>
      <c r="X1481" s="26">
        <v>2719</v>
      </c>
      <c r="Y1481" s="26">
        <v>2886</v>
      </c>
      <c r="Z1481" s="26">
        <f t="shared" si="112"/>
        <v>2916.4044999999996</v>
      </c>
      <c r="AA1481" s="26">
        <f t="shared" si="112"/>
        <v>3159.2530000000002</v>
      </c>
      <c r="AB1481" s="26"/>
      <c r="AC1481" s="26">
        <f t="shared" si="114"/>
        <v>3037.8287499999997</v>
      </c>
      <c r="AD1481" s="10">
        <f t="shared" si="115"/>
        <v>0.82421324589032219</v>
      </c>
      <c r="AE1481" s="11">
        <f t="shared" si="113"/>
        <v>0.11539264321452002</v>
      </c>
      <c r="AF1481" s="3"/>
    </row>
    <row r="1482" spans="1:32" x14ac:dyDescent="0.2">
      <c r="A1482" s="6" t="s">
        <v>9881</v>
      </c>
      <c r="C1482" s="1">
        <f t="shared" si="111"/>
        <v>1164</v>
      </c>
      <c r="D1482" s="7">
        <v>-411123</v>
      </c>
      <c r="E1482" t="s">
        <v>74</v>
      </c>
      <c r="F1482" s="1">
        <v>576640</v>
      </c>
      <c r="G1482" s="1">
        <v>575477</v>
      </c>
      <c r="H1482" t="s">
        <v>37</v>
      </c>
      <c r="I1482" t="s">
        <v>9882</v>
      </c>
      <c r="J1482" s="8"/>
      <c r="K1482" t="s">
        <v>9883</v>
      </c>
      <c r="L1482" t="s">
        <v>9884</v>
      </c>
      <c r="M1482" t="s">
        <v>9884</v>
      </c>
      <c r="N1482" t="s">
        <v>9884</v>
      </c>
      <c r="O1482" s="6" t="s">
        <v>9885</v>
      </c>
      <c r="P1482" s="6" t="s">
        <v>9884</v>
      </c>
      <c r="Q1482" s="6" t="s">
        <v>55</v>
      </c>
      <c r="R1482" s="9" t="s">
        <v>9886</v>
      </c>
      <c r="S1482" s="8" t="s">
        <v>55</v>
      </c>
      <c r="U1482" s="8"/>
      <c r="V1482" s="26">
        <v>52</v>
      </c>
      <c r="W1482" s="26">
        <v>79</v>
      </c>
      <c r="X1482" s="26">
        <v>51</v>
      </c>
      <c r="Y1482" s="26">
        <v>61</v>
      </c>
      <c r="Z1482" s="26">
        <f t="shared" si="112"/>
        <v>55.330500000000001</v>
      </c>
      <c r="AA1482" s="26">
        <f t="shared" si="112"/>
        <v>76.215499999999992</v>
      </c>
      <c r="AB1482" s="26"/>
      <c r="AC1482" s="26">
        <f t="shared" si="114"/>
        <v>65.772999999999996</v>
      </c>
      <c r="AD1482" s="10">
        <f t="shared" si="115"/>
        <v>0.8241072050639705</v>
      </c>
      <c r="AE1482" s="11">
        <f t="shared" si="113"/>
        <v>0.46200946855733527</v>
      </c>
      <c r="AF1482" s="3"/>
    </row>
    <row r="1483" spans="1:32" x14ac:dyDescent="0.2">
      <c r="A1483" s="6" t="s">
        <v>9887</v>
      </c>
      <c r="C1483" s="1">
        <f t="shared" si="111"/>
        <v>540</v>
      </c>
      <c r="D1483" s="7">
        <v>-202983</v>
      </c>
      <c r="E1483" t="s">
        <v>98</v>
      </c>
      <c r="F1483" s="1">
        <v>751810</v>
      </c>
      <c r="G1483" s="1">
        <v>752349</v>
      </c>
      <c r="H1483" t="s">
        <v>49</v>
      </c>
      <c r="I1483" t="s">
        <v>9888</v>
      </c>
      <c r="J1483" s="8"/>
      <c r="K1483" t="s">
        <v>9889</v>
      </c>
      <c r="L1483" t="s">
        <v>9890</v>
      </c>
      <c r="M1483" t="s">
        <v>9891</v>
      </c>
      <c r="N1483" t="s">
        <v>9891</v>
      </c>
      <c r="O1483" s="6" t="s">
        <v>9892</v>
      </c>
      <c r="P1483" s="6" t="s">
        <v>9891</v>
      </c>
      <c r="Q1483" s="6" t="s">
        <v>9890</v>
      </c>
      <c r="R1483" s="9" t="s">
        <v>9893</v>
      </c>
      <c r="S1483" s="8" t="s">
        <v>55</v>
      </c>
      <c r="U1483" s="8"/>
      <c r="V1483" s="26">
        <v>77</v>
      </c>
      <c r="W1483" s="26">
        <v>108</v>
      </c>
      <c r="X1483" s="26">
        <v>85</v>
      </c>
      <c r="Y1483" s="26">
        <v>98</v>
      </c>
      <c r="Z1483" s="26">
        <f t="shared" si="112"/>
        <v>86.717500000000001</v>
      </c>
      <c r="AA1483" s="26">
        <f t="shared" si="112"/>
        <v>112.379</v>
      </c>
      <c r="AB1483" s="26"/>
      <c r="AC1483" s="26">
        <f t="shared" si="114"/>
        <v>99.548249999999996</v>
      </c>
      <c r="AD1483" s="10">
        <f t="shared" si="115"/>
        <v>0.82320248830009379</v>
      </c>
      <c r="AE1483" s="11">
        <f t="shared" si="113"/>
        <v>0.37397739711218986</v>
      </c>
      <c r="AF1483" s="3"/>
    </row>
    <row r="1484" spans="1:32" x14ac:dyDescent="0.2">
      <c r="A1484" s="6" t="s">
        <v>9894</v>
      </c>
      <c r="B1484" t="s">
        <v>9895</v>
      </c>
      <c r="C1484" s="1">
        <f t="shared" ref="C1484:C1547" si="116">ABS(F1484-G1484)+1</f>
        <v>1230</v>
      </c>
      <c r="D1484" s="7">
        <v>229585</v>
      </c>
      <c r="E1484" t="s">
        <v>48</v>
      </c>
      <c r="F1484" s="1">
        <v>447576</v>
      </c>
      <c r="G1484" s="1">
        <v>446347</v>
      </c>
      <c r="H1484" t="s">
        <v>37</v>
      </c>
      <c r="I1484" t="s">
        <v>9896</v>
      </c>
      <c r="J1484" s="8"/>
      <c r="K1484" t="s">
        <v>9897</v>
      </c>
      <c r="L1484" t="s">
        <v>9895</v>
      </c>
      <c r="M1484" t="s">
        <v>9898</v>
      </c>
      <c r="N1484" t="s">
        <v>9898</v>
      </c>
      <c r="O1484" s="6" t="s">
        <v>9899</v>
      </c>
      <c r="P1484" s="6" t="s">
        <v>9898</v>
      </c>
      <c r="Q1484" s="6" t="s">
        <v>9895</v>
      </c>
      <c r="R1484" s="9" t="s">
        <v>9900</v>
      </c>
      <c r="S1484" s="8" t="s">
        <v>55</v>
      </c>
      <c r="U1484" s="8"/>
      <c r="V1484" s="26">
        <v>45</v>
      </c>
      <c r="W1484" s="26">
        <v>61</v>
      </c>
      <c r="X1484" s="26">
        <v>41</v>
      </c>
      <c r="Y1484" s="26">
        <v>58</v>
      </c>
      <c r="Z1484" s="26">
        <f t="shared" ref="Z1484:AA1547" si="117">AVERAGE(V1484+1,(X1484*X$2+1))</f>
        <v>46.275500000000001</v>
      </c>
      <c r="AA1484" s="26">
        <f t="shared" si="117"/>
        <v>65.459000000000003</v>
      </c>
      <c r="AB1484" s="26"/>
      <c r="AC1484" s="26">
        <f t="shared" si="114"/>
        <v>55.867249999999999</v>
      </c>
      <c r="AD1484" s="10">
        <f t="shared" si="115"/>
        <v>0.81921969614713008</v>
      </c>
      <c r="AE1484" s="11">
        <f t="shared" ref="AE1484:AE1547" si="118">LOG(AA1484/Z1484,2)</f>
        <v>0.50034298458802473</v>
      </c>
      <c r="AF1484" s="3"/>
    </row>
    <row r="1485" spans="1:32" x14ac:dyDescent="0.2">
      <c r="A1485" s="6" t="s">
        <v>9901</v>
      </c>
      <c r="C1485" s="1">
        <f t="shared" si="116"/>
        <v>3324</v>
      </c>
      <c r="D1485" s="7">
        <v>253027</v>
      </c>
      <c r="E1485" t="s">
        <v>66</v>
      </c>
      <c r="F1485" s="1">
        <v>1304297</v>
      </c>
      <c r="G1485" s="1">
        <v>1300974</v>
      </c>
      <c r="H1485" t="s">
        <v>37</v>
      </c>
      <c r="I1485" t="s">
        <v>9902</v>
      </c>
      <c r="J1485" s="8"/>
      <c r="K1485" t="s">
        <v>9903</v>
      </c>
      <c r="L1485" t="s">
        <v>9904</v>
      </c>
      <c r="M1485" t="s">
        <v>9905</v>
      </c>
      <c r="N1485" t="s">
        <v>9905</v>
      </c>
      <c r="O1485" s="6" t="s">
        <v>9906</v>
      </c>
      <c r="P1485" s="6" t="s">
        <v>9905</v>
      </c>
      <c r="Q1485" s="6" t="s">
        <v>9904</v>
      </c>
      <c r="R1485" s="9" t="s">
        <v>9907</v>
      </c>
      <c r="S1485" s="8" t="s">
        <v>55</v>
      </c>
      <c r="U1485" s="8"/>
      <c r="V1485" s="26">
        <v>215</v>
      </c>
      <c r="W1485" s="26">
        <v>249</v>
      </c>
      <c r="X1485" s="26">
        <v>160</v>
      </c>
      <c r="Y1485" s="26">
        <v>189</v>
      </c>
      <c r="Z1485" s="26">
        <f t="shared" si="117"/>
        <v>197.38</v>
      </c>
      <c r="AA1485" s="26">
        <f t="shared" si="117"/>
        <v>236.15950000000001</v>
      </c>
      <c r="AB1485" s="26"/>
      <c r="AC1485" s="26">
        <f t="shared" si="114"/>
        <v>216.76974999999999</v>
      </c>
      <c r="AD1485" s="10">
        <f t="shared" si="115"/>
        <v>0.81810754445964518</v>
      </c>
      <c r="AE1485" s="11">
        <f t="shared" si="118"/>
        <v>0.2587857593425214</v>
      </c>
      <c r="AF1485" s="3"/>
    </row>
    <row r="1486" spans="1:32" x14ac:dyDescent="0.2">
      <c r="A1486" s="6" t="s">
        <v>9908</v>
      </c>
      <c r="C1486" s="1">
        <f t="shared" si="116"/>
        <v>2250</v>
      </c>
      <c r="D1486" s="7">
        <v>141383</v>
      </c>
      <c r="E1486" t="s">
        <v>89</v>
      </c>
      <c r="F1486" s="1">
        <v>366503</v>
      </c>
      <c r="G1486" s="1">
        <v>368752</v>
      </c>
      <c r="H1486" t="s">
        <v>49</v>
      </c>
      <c r="I1486" t="s">
        <v>9909</v>
      </c>
      <c r="J1486" s="8"/>
      <c r="K1486" t="s">
        <v>9910</v>
      </c>
      <c r="L1486" t="s">
        <v>9911</v>
      </c>
      <c r="M1486" t="s">
        <v>9912</v>
      </c>
      <c r="N1486" t="s">
        <v>9912</v>
      </c>
      <c r="O1486" s="6" t="s">
        <v>9913</v>
      </c>
      <c r="P1486" s="6" t="s">
        <v>9912</v>
      </c>
      <c r="Q1486" s="6" t="s">
        <v>9911</v>
      </c>
      <c r="R1486" s="9" t="s">
        <v>9914</v>
      </c>
      <c r="S1486" s="8" t="s">
        <v>55</v>
      </c>
      <c r="U1486" s="8"/>
      <c r="V1486" s="26">
        <v>60</v>
      </c>
      <c r="W1486" s="26">
        <v>72</v>
      </c>
      <c r="X1486" s="26">
        <v>19</v>
      </c>
      <c r="Y1486" s="26">
        <v>39</v>
      </c>
      <c r="Z1486" s="26">
        <f t="shared" si="117"/>
        <v>41.554499999999997</v>
      </c>
      <c r="AA1486" s="26">
        <f t="shared" si="117"/>
        <v>59.834500000000006</v>
      </c>
      <c r="AB1486" s="26"/>
      <c r="AC1486" s="26">
        <f t="shared" ref="AC1486:AC1549" si="119">AVERAGE(Z1486:AA1486)</f>
        <v>50.694500000000005</v>
      </c>
      <c r="AD1486" s="10">
        <f t="shared" ref="AD1486:AD1549" si="120">LOG(AA1486/Z1486,2)/(AE$2+AE$3*(AVERAGE(Z1486:AA1486)^AE$4))</f>
        <v>0.81781003061301871</v>
      </c>
      <c r="AE1486" s="11">
        <f t="shared" si="118"/>
        <v>0.52597285138875394</v>
      </c>
      <c r="AF1486" s="3"/>
    </row>
    <row r="1487" spans="1:32" x14ac:dyDescent="0.2">
      <c r="A1487" s="6" t="s">
        <v>9915</v>
      </c>
      <c r="C1487" s="1">
        <f t="shared" si="116"/>
        <v>840</v>
      </c>
      <c r="D1487" s="7">
        <v>-606093</v>
      </c>
      <c r="E1487" t="s">
        <v>74</v>
      </c>
      <c r="F1487" s="1">
        <v>381508</v>
      </c>
      <c r="G1487" s="1">
        <v>380669</v>
      </c>
      <c r="H1487" t="s">
        <v>37</v>
      </c>
      <c r="I1487" t="s">
        <v>9916</v>
      </c>
      <c r="J1487" s="8"/>
      <c r="K1487" t="s">
        <v>9917</v>
      </c>
      <c r="L1487" t="s">
        <v>9918</v>
      </c>
      <c r="M1487" t="s">
        <v>9919</v>
      </c>
      <c r="N1487" t="s">
        <v>9919</v>
      </c>
      <c r="O1487" s="6" t="s">
        <v>9920</v>
      </c>
      <c r="P1487" s="6" t="s">
        <v>9919</v>
      </c>
      <c r="Q1487" s="6" t="s">
        <v>9918</v>
      </c>
      <c r="R1487" s="9" t="s">
        <v>9921</v>
      </c>
      <c r="S1487" s="8" t="s">
        <v>55</v>
      </c>
      <c r="U1487" s="8"/>
      <c r="V1487" s="26">
        <v>448</v>
      </c>
      <c r="W1487" s="26">
        <v>578</v>
      </c>
      <c r="X1487" s="26">
        <v>425</v>
      </c>
      <c r="Y1487" s="26">
        <v>401</v>
      </c>
      <c r="Z1487" s="26">
        <f t="shared" si="117"/>
        <v>461.08749999999998</v>
      </c>
      <c r="AA1487" s="26">
        <f t="shared" si="117"/>
        <v>524.78549999999996</v>
      </c>
      <c r="AB1487" s="26"/>
      <c r="AC1487" s="26">
        <f t="shared" si="119"/>
        <v>492.93649999999997</v>
      </c>
      <c r="AD1487" s="10">
        <f t="shared" si="120"/>
        <v>0.81759408871127071</v>
      </c>
      <c r="AE1487" s="11">
        <f t="shared" si="118"/>
        <v>0.18668730328273744</v>
      </c>
      <c r="AF1487" s="3"/>
    </row>
    <row r="1488" spans="1:32" x14ac:dyDescent="0.2">
      <c r="A1488" s="6" t="s">
        <v>9922</v>
      </c>
      <c r="C1488" s="1">
        <f t="shared" si="116"/>
        <v>960</v>
      </c>
      <c r="D1488" s="7">
        <v>253728</v>
      </c>
      <c r="E1488" t="s">
        <v>149</v>
      </c>
      <c r="F1488" s="1">
        <v>1046987</v>
      </c>
      <c r="G1488" s="1">
        <v>1046028</v>
      </c>
      <c r="H1488" t="s">
        <v>37</v>
      </c>
      <c r="I1488" t="s">
        <v>9923</v>
      </c>
      <c r="J1488" s="8"/>
      <c r="K1488" t="s">
        <v>9924</v>
      </c>
      <c r="L1488" t="s">
        <v>9925</v>
      </c>
      <c r="M1488" t="s">
        <v>9925</v>
      </c>
      <c r="N1488" t="s">
        <v>9925</v>
      </c>
      <c r="O1488" s="6" t="s">
        <v>9926</v>
      </c>
      <c r="P1488" s="6" t="s">
        <v>9925</v>
      </c>
      <c r="Q1488" s="6" t="s">
        <v>55</v>
      </c>
      <c r="R1488" s="9" t="s">
        <v>9927</v>
      </c>
      <c r="S1488" s="8" t="s">
        <v>55</v>
      </c>
      <c r="U1488" s="8"/>
      <c r="V1488" s="26">
        <v>186</v>
      </c>
      <c r="W1488" s="26">
        <v>245</v>
      </c>
      <c r="X1488" s="26">
        <v>162</v>
      </c>
      <c r="Y1488" s="26">
        <v>167</v>
      </c>
      <c r="Z1488" s="26">
        <f t="shared" si="117"/>
        <v>183.99099999999999</v>
      </c>
      <c r="AA1488" s="26">
        <f t="shared" si="117"/>
        <v>221.27850000000001</v>
      </c>
      <c r="AB1488" s="26"/>
      <c r="AC1488" s="26">
        <f t="shared" si="119"/>
        <v>202.63475</v>
      </c>
      <c r="AD1488" s="10">
        <f t="shared" si="120"/>
        <v>0.81720412435367595</v>
      </c>
      <c r="AE1488" s="11">
        <f t="shared" si="118"/>
        <v>0.26622808395946768</v>
      </c>
      <c r="AF1488" s="3"/>
    </row>
    <row r="1489" spans="1:33" x14ac:dyDescent="0.2">
      <c r="A1489" s="6" t="s">
        <v>9928</v>
      </c>
      <c r="C1489" s="1">
        <f t="shared" si="116"/>
        <v>897</v>
      </c>
      <c r="D1489" s="7">
        <v>398727</v>
      </c>
      <c r="E1489" t="s">
        <v>270</v>
      </c>
      <c r="F1489" s="1">
        <v>644263</v>
      </c>
      <c r="G1489" s="1">
        <v>645159</v>
      </c>
      <c r="H1489" t="s">
        <v>49</v>
      </c>
      <c r="I1489" t="s">
        <v>9929</v>
      </c>
      <c r="J1489" s="8"/>
      <c r="K1489" t="s">
        <v>9930</v>
      </c>
      <c r="L1489" t="s">
        <v>9931</v>
      </c>
      <c r="M1489" t="s">
        <v>9932</v>
      </c>
      <c r="N1489" t="s">
        <v>9932</v>
      </c>
      <c r="O1489" s="6" t="s">
        <v>9933</v>
      </c>
      <c r="P1489" s="6" t="s">
        <v>9932</v>
      </c>
      <c r="Q1489" s="6" t="s">
        <v>9931</v>
      </c>
      <c r="R1489" s="9" t="s">
        <v>9934</v>
      </c>
      <c r="S1489" s="8" t="s">
        <v>55</v>
      </c>
      <c r="U1489" s="8"/>
      <c r="V1489" s="26">
        <v>291</v>
      </c>
      <c r="W1489" s="26">
        <v>331</v>
      </c>
      <c r="X1489" s="26">
        <v>216</v>
      </c>
      <c r="Y1489" s="26">
        <v>249</v>
      </c>
      <c r="Z1489" s="26">
        <f t="shared" si="117"/>
        <v>266.488</v>
      </c>
      <c r="AA1489" s="26">
        <f t="shared" si="117"/>
        <v>312.28949999999998</v>
      </c>
      <c r="AB1489" s="26"/>
      <c r="AC1489" s="26">
        <f t="shared" si="119"/>
        <v>289.38874999999996</v>
      </c>
      <c r="AD1489" s="10">
        <f t="shared" si="120"/>
        <v>0.81699579221519125</v>
      </c>
      <c r="AE1489" s="11">
        <f t="shared" si="118"/>
        <v>0.22881349330225884</v>
      </c>
      <c r="AF1489" s="3"/>
    </row>
    <row r="1490" spans="1:33" x14ac:dyDescent="0.2">
      <c r="A1490" s="6" t="s">
        <v>9935</v>
      </c>
      <c r="C1490" s="1">
        <f t="shared" si="116"/>
        <v>2187</v>
      </c>
      <c r="D1490" s="7">
        <v>883685</v>
      </c>
      <c r="E1490" t="s">
        <v>48</v>
      </c>
      <c r="F1490" s="1">
        <v>1099969</v>
      </c>
      <c r="G1490" s="1">
        <v>1102155</v>
      </c>
      <c r="H1490" t="s">
        <v>49</v>
      </c>
      <c r="I1490" t="s">
        <v>9936</v>
      </c>
      <c r="J1490" s="8"/>
      <c r="K1490" t="s">
        <v>9937</v>
      </c>
      <c r="L1490" t="s">
        <v>9938</v>
      </c>
      <c r="N1490" t="s">
        <v>9939</v>
      </c>
      <c r="O1490" s="6" t="s">
        <v>9940</v>
      </c>
      <c r="P1490" s="6" t="s">
        <v>9939</v>
      </c>
      <c r="Q1490" s="6" t="s">
        <v>9938</v>
      </c>
      <c r="R1490" s="9" t="s">
        <v>9941</v>
      </c>
      <c r="S1490" s="8" t="s">
        <v>44</v>
      </c>
      <c r="U1490" s="8"/>
      <c r="V1490" s="26">
        <v>165</v>
      </c>
      <c r="W1490" s="26">
        <v>191</v>
      </c>
      <c r="X1490" s="26">
        <v>141</v>
      </c>
      <c r="Y1490" s="26">
        <v>171</v>
      </c>
      <c r="Z1490" s="26">
        <f t="shared" si="117"/>
        <v>161.82550000000001</v>
      </c>
      <c r="AA1490" s="26">
        <f t="shared" si="117"/>
        <v>196.62049999999999</v>
      </c>
      <c r="AB1490" s="26"/>
      <c r="AC1490" s="26">
        <f t="shared" si="119"/>
        <v>179.22300000000001</v>
      </c>
      <c r="AD1490" s="10">
        <f t="shared" si="120"/>
        <v>0.81662856559196428</v>
      </c>
      <c r="AE1490" s="11">
        <f t="shared" si="118"/>
        <v>0.28097478600469683</v>
      </c>
      <c r="AF1490" s="3"/>
      <c r="AG1490" s="2">
        <v>0</v>
      </c>
    </row>
    <row r="1491" spans="1:33" x14ac:dyDescent="0.2">
      <c r="A1491" s="6" t="s">
        <v>9942</v>
      </c>
      <c r="C1491" s="1">
        <f t="shared" si="116"/>
        <v>642</v>
      </c>
      <c r="D1491" s="7">
        <v>346260</v>
      </c>
      <c r="E1491" t="s">
        <v>66</v>
      </c>
      <c r="F1491" s="1">
        <v>1395548</v>
      </c>
      <c r="G1491" s="1">
        <v>1396189</v>
      </c>
      <c r="H1491" t="s">
        <v>49</v>
      </c>
      <c r="I1491" t="s">
        <v>9943</v>
      </c>
      <c r="J1491" s="8"/>
      <c r="K1491" t="s">
        <v>9944</v>
      </c>
      <c r="O1491" s="6"/>
      <c r="P1491" s="6"/>
      <c r="Q1491" s="6"/>
      <c r="R1491" s="9" t="e">
        <v>#N/A</v>
      </c>
      <c r="S1491" s="8"/>
      <c r="U1491" s="8"/>
      <c r="V1491" s="26">
        <v>206</v>
      </c>
      <c r="W1491" s="26">
        <v>274</v>
      </c>
      <c r="X1491" s="26">
        <v>180</v>
      </c>
      <c r="Y1491" s="26">
        <v>180</v>
      </c>
      <c r="Z1491" s="26">
        <f t="shared" si="117"/>
        <v>203.99</v>
      </c>
      <c r="AA1491" s="26">
        <f t="shared" si="117"/>
        <v>243.39</v>
      </c>
      <c r="AB1491" s="26"/>
      <c r="AC1491" s="26">
        <f t="shared" si="119"/>
        <v>223.69</v>
      </c>
      <c r="AD1491" s="10">
        <f t="shared" si="120"/>
        <v>0.81644196252999768</v>
      </c>
      <c r="AE1491" s="11">
        <f t="shared" si="118"/>
        <v>0.25477146411755169</v>
      </c>
      <c r="AF1491" s="3"/>
    </row>
    <row r="1492" spans="1:33" x14ac:dyDescent="0.2">
      <c r="A1492" s="6" t="s">
        <v>9945</v>
      </c>
      <c r="C1492" s="1">
        <f t="shared" si="116"/>
        <v>1314</v>
      </c>
      <c r="D1492" s="7">
        <v>801647</v>
      </c>
      <c r="E1492" t="s">
        <v>328</v>
      </c>
      <c r="F1492" s="1">
        <v>863086</v>
      </c>
      <c r="G1492" s="1">
        <v>861773</v>
      </c>
      <c r="H1492" t="s">
        <v>37</v>
      </c>
      <c r="I1492" t="s">
        <v>9946</v>
      </c>
      <c r="J1492" s="8"/>
      <c r="K1492" t="s">
        <v>9947</v>
      </c>
      <c r="L1492" t="s">
        <v>9948</v>
      </c>
      <c r="N1492" t="s">
        <v>9949</v>
      </c>
      <c r="O1492" s="6" t="s">
        <v>9950</v>
      </c>
      <c r="P1492" s="6" t="s">
        <v>9949</v>
      </c>
      <c r="Q1492" s="6" t="s">
        <v>9948</v>
      </c>
      <c r="R1492" s="9" t="s">
        <v>9951</v>
      </c>
      <c r="S1492" s="8" t="s">
        <v>44</v>
      </c>
      <c r="U1492" s="8"/>
      <c r="V1492" s="26">
        <v>106</v>
      </c>
      <c r="W1492" s="26">
        <v>123</v>
      </c>
      <c r="X1492" s="26">
        <v>100</v>
      </c>
      <c r="Y1492" s="26">
        <v>129</v>
      </c>
      <c r="Z1492" s="26">
        <f t="shared" si="117"/>
        <v>109.55</v>
      </c>
      <c r="AA1492" s="26">
        <f t="shared" si="117"/>
        <v>138.02949999999998</v>
      </c>
      <c r="AB1492" s="26"/>
      <c r="AC1492" s="26">
        <f t="shared" si="119"/>
        <v>123.78975</v>
      </c>
      <c r="AD1492" s="10">
        <f t="shared" si="120"/>
        <v>0.81592531942466817</v>
      </c>
      <c r="AE1492" s="11">
        <f t="shared" si="118"/>
        <v>0.33338715191749679</v>
      </c>
      <c r="AF1492" s="3"/>
      <c r="AG1492" s="2">
        <v>0</v>
      </c>
    </row>
    <row r="1493" spans="1:33" x14ac:dyDescent="0.2">
      <c r="A1493" s="6" t="s">
        <v>9952</v>
      </c>
      <c r="C1493" s="1">
        <f t="shared" si="116"/>
        <v>1626</v>
      </c>
      <c r="D1493" s="7">
        <v>138897</v>
      </c>
      <c r="E1493" t="s">
        <v>89</v>
      </c>
      <c r="F1493" s="1">
        <v>365954</v>
      </c>
      <c r="G1493" s="1">
        <v>364329</v>
      </c>
      <c r="H1493" t="s">
        <v>37</v>
      </c>
      <c r="I1493" t="s">
        <v>9953</v>
      </c>
      <c r="J1493" s="8"/>
      <c r="K1493" t="s">
        <v>9954</v>
      </c>
      <c r="L1493" t="s">
        <v>9955</v>
      </c>
      <c r="M1493" t="s">
        <v>9956</v>
      </c>
      <c r="N1493" t="s">
        <v>9956</v>
      </c>
      <c r="O1493" s="6" t="s">
        <v>9957</v>
      </c>
      <c r="P1493" s="6" t="s">
        <v>9956</v>
      </c>
      <c r="Q1493" s="6" t="s">
        <v>9955</v>
      </c>
      <c r="R1493" s="9" t="s">
        <v>9958</v>
      </c>
      <c r="S1493" s="8" t="s">
        <v>55</v>
      </c>
      <c r="U1493" s="8"/>
      <c r="V1493" s="26">
        <v>86</v>
      </c>
      <c r="W1493" s="26">
        <v>75</v>
      </c>
      <c r="X1493" s="26">
        <v>44</v>
      </c>
      <c r="Y1493" s="26">
        <v>90</v>
      </c>
      <c r="Z1493" s="26">
        <f t="shared" si="117"/>
        <v>68.442000000000007</v>
      </c>
      <c r="AA1493" s="26">
        <f t="shared" si="117"/>
        <v>91.194999999999993</v>
      </c>
      <c r="AB1493" s="26"/>
      <c r="AC1493" s="26">
        <f t="shared" si="119"/>
        <v>79.8185</v>
      </c>
      <c r="AD1493" s="10">
        <f t="shared" si="120"/>
        <v>0.81591496269440578</v>
      </c>
      <c r="AE1493" s="11">
        <f t="shared" si="118"/>
        <v>0.41407280847667438</v>
      </c>
      <c r="AF1493" s="3"/>
    </row>
    <row r="1494" spans="1:33" x14ac:dyDescent="0.2">
      <c r="A1494" s="6" t="s">
        <v>9959</v>
      </c>
      <c r="C1494" s="1">
        <f t="shared" si="116"/>
        <v>2514</v>
      </c>
      <c r="D1494" s="7">
        <v>-104575</v>
      </c>
      <c r="E1494" t="s">
        <v>149</v>
      </c>
      <c r="F1494" s="1">
        <v>686948</v>
      </c>
      <c r="G1494" s="1">
        <v>689461</v>
      </c>
      <c r="H1494" t="s">
        <v>49</v>
      </c>
      <c r="I1494" t="s">
        <v>9960</v>
      </c>
      <c r="J1494" s="8"/>
      <c r="K1494" t="s">
        <v>9961</v>
      </c>
      <c r="L1494" t="s">
        <v>9962</v>
      </c>
      <c r="M1494" t="s">
        <v>9963</v>
      </c>
      <c r="N1494" t="s">
        <v>9963</v>
      </c>
      <c r="O1494" s="6" t="s">
        <v>9964</v>
      </c>
      <c r="P1494" s="6" t="s">
        <v>9963</v>
      </c>
      <c r="Q1494" s="6" t="s">
        <v>9962</v>
      </c>
      <c r="R1494" s="9" t="s">
        <v>9965</v>
      </c>
      <c r="S1494" s="8" t="s">
        <v>55</v>
      </c>
      <c r="U1494" s="8"/>
      <c r="V1494" s="26">
        <v>241</v>
      </c>
      <c r="W1494" s="26">
        <v>331</v>
      </c>
      <c r="X1494" s="26">
        <v>241</v>
      </c>
      <c r="Y1494" s="26">
        <v>228</v>
      </c>
      <c r="Z1494" s="26">
        <f t="shared" si="117"/>
        <v>255.37549999999999</v>
      </c>
      <c r="AA1494" s="26">
        <f t="shared" si="117"/>
        <v>299.99400000000003</v>
      </c>
      <c r="AB1494" s="26"/>
      <c r="AC1494" s="26">
        <f t="shared" si="119"/>
        <v>277.68475000000001</v>
      </c>
      <c r="AD1494" s="10">
        <f t="shared" si="120"/>
        <v>0.81556148468923384</v>
      </c>
      <c r="AE1494" s="11">
        <f t="shared" si="118"/>
        <v>0.23231352291616428</v>
      </c>
      <c r="AF1494" s="3"/>
    </row>
    <row r="1495" spans="1:33" x14ac:dyDescent="0.2">
      <c r="A1495" s="6" t="s">
        <v>9966</v>
      </c>
      <c r="C1495" s="1">
        <f t="shared" si="116"/>
        <v>564</v>
      </c>
      <c r="D1495" s="7">
        <v>286404</v>
      </c>
      <c r="E1495" t="s">
        <v>89</v>
      </c>
      <c r="F1495" s="1">
        <v>512930</v>
      </c>
      <c r="G1495" s="1">
        <v>512367</v>
      </c>
      <c r="H1495" t="s">
        <v>37</v>
      </c>
      <c r="I1495" t="s">
        <v>9967</v>
      </c>
      <c r="J1495" s="8"/>
      <c r="K1495" t="s">
        <v>9968</v>
      </c>
      <c r="L1495" t="s">
        <v>9969</v>
      </c>
      <c r="M1495" t="s">
        <v>9969</v>
      </c>
      <c r="N1495" t="s">
        <v>9969</v>
      </c>
      <c r="O1495" s="6" t="s">
        <v>9970</v>
      </c>
      <c r="P1495" s="6" t="s">
        <v>9969</v>
      </c>
      <c r="Q1495" s="6" t="s">
        <v>55</v>
      </c>
      <c r="R1495" s="9" t="s">
        <v>9971</v>
      </c>
      <c r="S1495" s="8" t="s">
        <v>55</v>
      </c>
      <c r="U1495" s="8"/>
      <c r="V1495" s="26">
        <v>72</v>
      </c>
      <c r="W1495" s="26">
        <v>98</v>
      </c>
      <c r="X1495" s="26">
        <v>49</v>
      </c>
      <c r="Y1495" s="26">
        <v>62</v>
      </c>
      <c r="Z1495" s="26">
        <f t="shared" si="117"/>
        <v>64.219499999999996</v>
      </c>
      <c r="AA1495" s="26">
        <f t="shared" si="117"/>
        <v>86.301000000000002</v>
      </c>
      <c r="AB1495" s="26"/>
      <c r="AC1495" s="26">
        <f t="shared" si="119"/>
        <v>75.260249999999999</v>
      </c>
      <c r="AD1495" s="10">
        <f t="shared" si="120"/>
        <v>0.81530314941919768</v>
      </c>
      <c r="AE1495" s="11">
        <f t="shared" si="118"/>
        <v>0.42636584393879218</v>
      </c>
      <c r="AF1495" s="3"/>
    </row>
    <row r="1496" spans="1:33" x14ac:dyDescent="0.2">
      <c r="A1496" s="6" t="s">
        <v>9972</v>
      </c>
      <c r="C1496" s="1">
        <f t="shared" si="116"/>
        <v>744</v>
      </c>
      <c r="D1496" s="7">
        <v>-195013</v>
      </c>
      <c r="E1496" t="s">
        <v>36</v>
      </c>
      <c r="F1496" s="1">
        <v>227510</v>
      </c>
      <c r="G1496" s="1">
        <v>226767</v>
      </c>
      <c r="H1496" t="s">
        <v>37</v>
      </c>
      <c r="I1496" t="s">
        <v>9973</v>
      </c>
      <c r="J1496" s="8"/>
      <c r="K1496" t="s">
        <v>9974</v>
      </c>
      <c r="L1496" t="s">
        <v>9975</v>
      </c>
      <c r="M1496" t="s">
        <v>9976</v>
      </c>
      <c r="N1496" t="s">
        <v>9976</v>
      </c>
      <c r="O1496" s="6" t="s">
        <v>9977</v>
      </c>
      <c r="P1496" s="6" t="s">
        <v>9976</v>
      </c>
      <c r="Q1496" s="6" t="s">
        <v>9975</v>
      </c>
      <c r="R1496" s="9" t="s">
        <v>9978</v>
      </c>
      <c r="S1496" s="8" t="s">
        <v>55</v>
      </c>
      <c r="U1496" s="8"/>
      <c r="V1496" s="26">
        <v>894</v>
      </c>
      <c r="W1496" s="26">
        <v>1085</v>
      </c>
      <c r="X1496" s="26">
        <v>818</v>
      </c>
      <c r="Y1496" s="26">
        <v>782</v>
      </c>
      <c r="Z1496" s="26">
        <f t="shared" si="117"/>
        <v>902.399</v>
      </c>
      <c r="AA1496" s="26">
        <f t="shared" si="117"/>
        <v>1001.361</v>
      </c>
      <c r="AB1496" s="26"/>
      <c r="AC1496" s="26">
        <f t="shared" si="119"/>
        <v>951.88</v>
      </c>
      <c r="AD1496" s="10">
        <f t="shared" si="120"/>
        <v>0.81435710934081318</v>
      </c>
      <c r="AE1496" s="11">
        <f t="shared" si="118"/>
        <v>0.15012479887735053</v>
      </c>
      <c r="AF1496" s="3"/>
    </row>
    <row r="1497" spans="1:33" x14ac:dyDescent="0.2">
      <c r="A1497" s="6" t="s">
        <v>9979</v>
      </c>
      <c r="C1497" s="1">
        <f t="shared" si="116"/>
        <v>1908</v>
      </c>
      <c r="D1497" s="7">
        <v>61046</v>
      </c>
      <c r="E1497" t="s">
        <v>89</v>
      </c>
      <c r="F1497" s="1">
        <v>286337</v>
      </c>
      <c r="G1497" s="1">
        <v>288244</v>
      </c>
      <c r="H1497" t="s">
        <v>49</v>
      </c>
      <c r="I1497" t="s">
        <v>9980</v>
      </c>
      <c r="J1497" s="8"/>
      <c r="K1497" t="s">
        <v>9981</v>
      </c>
      <c r="L1497" t="s">
        <v>9982</v>
      </c>
      <c r="M1497" t="s">
        <v>9983</v>
      </c>
      <c r="N1497" t="s">
        <v>9983</v>
      </c>
      <c r="O1497" s="6" t="s">
        <v>9984</v>
      </c>
      <c r="P1497" s="6" t="s">
        <v>9983</v>
      </c>
      <c r="Q1497" s="6" t="s">
        <v>9982</v>
      </c>
      <c r="R1497" s="9" t="s">
        <v>9985</v>
      </c>
      <c r="S1497" s="8" t="s">
        <v>55</v>
      </c>
      <c r="U1497" s="8"/>
      <c r="V1497" s="26">
        <v>1494</v>
      </c>
      <c r="W1497" s="26">
        <v>1626</v>
      </c>
      <c r="X1497" s="26">
        <v>1180</v>
      </c>
      <c r="Y1497" s="26">
        <v>1239</v>
      </c>
      <c r="Z1497" s="26">
        <f t="shared" si="117"/>
        <v>1403.49</v>
      </c>
      <c r="AA1497" s="26">
        <f t="shared" si="117"/>
        <v>1539.4345000000001</v>
      </c>
      <c r="AB1497" s="26"/>
      <c r="AC1497" s="26">
        <f t="shared" si="119"/>
        <v>1471.46225</v>
      </c>
      <c r="AD1497" s="10">
        <f t="shared" si="120"/>
        <v>0.81420788462810378</v>
      </c>
      <c r="AE1497" s="11">
        <f t="shared" si="118"/>
        <v>0.13338170022053236</v>
      </c>
      <c r="AF1497" s="3"/>
    </row>
    <row r="1498" spans="1:33" x14ac:dyDescent="0.2">
      <c r="A1498" s="6" t="s">
        <v>9986</v>
      </c>
      <c r="C1498" s="1">
        <f t="shared" si="116"/>
        <v>960</v>
      </c>
      <c r="D1498" s="7">
        <v>-140549</v>
      </c>
      <c r="E1498" t="s">
        <v>98</v>
      </c>
      <c r="F1498" s="1">
        <v>814034</v>
      </c>
      <c r="G1498" s="1">
        <v>814993</v>
      </c>
      <c r="H1498" t="s">
        <v>49</v>
      </c>
      <c r="I1498" t="s">
        <v>9987</v>
      </c>
      <c r="J1498" s="8"/>
      <c r="K1498" t="s">
        <v>9988</v>
      </c>
      <c r="N1498" t="s">
        <v>8963</v>
      </c>
      <c r="O1498" s="6" t="s">
        <v>8964</v>
      </c>
      <c r="P1498" s="6" t="s">
        <v>8963</v>
      </c>
      <c r="Q1498" s="6" t="s">
        <v>8962</v>
      </c>
      <c r="R1498" s="9" t="s">
        <v>8965</v>
      </c>
      <c r="S1498" s="8" t="s">
        <v>44</v>
      </c>
      <c r="U1498" s="8"/>
      <c r="V1498" s="26">
        <v>630</v>
      </c>
      <c r="W1498" s="26">
        <v>730</v>
      </c>
      <c r="X1498" s="26">
        <v>647</v>
      </c>
      <c r="Y1498" s="26">
        <v>667</v>
      </c>
      <c r="Z1498" s="26">
        <f t="shared" si="117"/>
        <v>675.4085</v>
      </c>
      <c r="AA1498" s="26">
        <f t="shared" si="117"/>
        <v>756.52850000000001</v>
      </c>
      <c r="AB1498" s="26"/>
      <c r="AC1498" s="26">
        <f t="shared" si="119"/>
        <v>715.96849999999995</v>
      </c>
      <c r="AD1498" s="10">
        <f t="shared" si="120"/>
        <v>0.81341052442138828</v>
      </c>
      <c r="AE1498" s="11">
        <f t="shared" si="118"/>
        <v>0.16363409704200302</v>
      </c>
      <c r="AF1498" s="3"/>
    </row>
    <row r="1499" spans="1:33" x14ac:dyDescent="0.2">
      <c r="A1499" s="6" t="s">
        <v>9989</v>
      </c>
      <c r="C1499" s="1">
        <f t="shared" si="116"/>
        <v>750</v>
      </c>
      <c r="D1499" s="7">
        <v>-92630</v>
      </c>
      <c r="E1499" t="s">
        <v>66</v>
      </c>
      <c r="F1499" s="1">
        <v>956604</v>
      </c>
      <c r="G1499" s="1">
        <v>957353</v>
      </c>
      <c r="H1499" t="s">
        <v>49</v>
      </c>
      <c r="I1499" t="s">
        <v>9990</v>
      </c>
      <c r="J1499" s="8"/>
      <c r="K1499" t="s">
        <v>9991</v>
      </c>
      <c r="L1499" t="s">
        <v>9992</v>
      </c>
      <c r="M1499" t="s">
        <v>9993</v>
      </c>
      <c r="N1499" t="s">
        <v>9993</v>
      </c>
      <c r="O1499" s="6" t="s">
        <v>9994</v>
      </c>
      <c r="P1499" s="6" t="s">
        <v>9993</v>
      </c>
      <c r="Q1499" s="6" t="s">
        <v>9992</v>
      </c>
      <c r="R1499" s="9" t="s">
        <v>9995</v>
      </c>
      <c r="S1499" s="8" t="s">
        <v>55</v>
      </c>
      <c r="U1499" s="8"/>
      <c r="V1499" s="26">
        <v>689</v>
      </c>
      <c r="W1499" s="26">
        <v>774</v>
      </c>
      <c r="X1499" s="26">
        <v>538</v>
      </c>
      <c r="Y1499" s="26">
        <v>572</v>
      </c>
      <c r="Z1499" s="26">
        <f t="shared" si="117"/>
        <v>644.35899999999992</v>
      </c>
      <c r="AA1499" s="26">
        <f t="shared" si="117"/>
        <v>722.90599999999995</v>
      </c>
      <c r="AB1499" s="26"/>
      <c r="AC1499" s="26">
        <f t="shared" si="119"/>
        <v>683.63249999999994</v>
      </c>
      <c r="AD1499" s="10">
        <f t="shared" si="120"/>
        <v>0.81266261919577898</v>
      </c>
      <c r="AE1499" s="11">
        <f t="shared" si="118"/>
        <v>0.1659433651320481</v>
      </c>
      <c r="AF1499" s="3"/>
    </row>
    <row r="1500" spans="1:33" x14ac:dyDescent="0.2">
      <c r="A1500" s="6" t="s">
        <v>9996</v>
      </c>
      <c r="C1500" s="1">
        <f t="shared" si="116"/>
        <v>894</v>
      </c>
      <c r="D1500" s="7">
        <v>73123</v>
      </c>
      <c r="E1500" t="s">
        <v>98</v>
      </c>
      <c r="F1500" s="1">
        <v>1027739</v>
      </c>
      <c r="G1500" s="1">
        <v>1028632</v>
      </c>
      <c r="H1500" t="s">
        <v>49</v>
      </c>
      <c r="I1500" t="s">
        <v>9997</v>
      </c>
      <c r="J1500" s="8"/>
      <c r="K1500" t="s">
        <v>9998</v>
      </c>
      <c r="L1500" t="s">
        <v>9999</v>
      </c>
      <c r="M1500" t="s">
        <v>10000</v>
      </c>
      <c r="N1500" t="s">
        <v>10000</v>
      </c>
      <c r="O1500" s="6" t="s">
        <v>10001</v>
      </c>
      <c r="P1500" s="6" t="s">
        <v>10000</v>
      </c>
      <c r="Q1500" s="6" t="s">
        <v>55</v>
      </c>
      <c r="R1500" s="9" t="s">
        <v>10002</v>
      </c>
      <c r="S1500" s="8" t="s">
        <v>55</v>
      </c>
      <c r="U1500" s="8"/>
      <c r="V1500" s="26">
        <v>583</v>
      </c>
      <c r="W1500" s="26">
        <v>633</v>
      </c>
      <c r="X1500" s="26">
        <v>558</v>
      </c>
      <c r="Y1500" s="26">
        <v>615</v>
      </c>
      <c r="Z1500" s="26">
        <f t="shared" si="117"/>
        <v>602.46900000000005</v>
      </c>
      <c r="AA1500" s="26">
        <f t="shared" si="117"/>
        <v>677.58249999999998</v>
      </c>
      <c r="AB1500" s="26"/>
      <c r="AC1500" s="26">
        <f t="shared" si="119"/>
        <v>640.02575000000002</v>
      </c>
      <c r="AD1500" s="10">
        <f t="shared" si="120"/>
        <v>0.81233495813265832</v>
      </c>
      <c r="AE1500" s="11">
        <f t="shared" si="118"/>
        <v>0.16950960502241497</v>
      </c>
      <c r="AF1500" s="3"/>
    </row>
    <row r="1501" spans="1:33" x14ac:dyDescent="0.2">
      <c r="A1501" s="6" t="s">
        <v>10003</v>
      </c>
      <c r="C1501" s="1">
        <f t="shared" si="116"/>
        <v>993</v>
      </c>
      <c r="D1501" s="7">
        <v>-267789</v>
      </c>
      <c r="E1501" t="s">
        <v>526</v>
      </c>
      <c r="F1501" s="1">
        <v>182894</v>
      </c>
      <c r="G1501" s="1">
        <v>183886</v>
      </c>
      <c r="H1501" t="s">
        <v>49</v>
      </c>
      <c r="I1501" t="s">
        <v>10004</v>
      </c>
      <c r="J1501" s="8"/>
      <c r="K1501" t="s">
        <v>10005</v>
      </c>
      <c r="L1501" t="s">
        <v>10006</v>
      </c>
      <c r="M1501" t="s">
        <v>10007</v>
      </c>
      <c r="N1501" t="s">
        <v>10007</v>
      </c>
      <c r="O1501" s="6" t="s">
        <v>10008</v>
      </c>
      <c r="P1501" s="6" t="s">
        <v>10007</v>
      </c>
      <c r="Q1501" s="6" t="s">
        <v>10006</v>
      </c>
      <c r="R1501" s="9" t="s">
        <v>10009</v>
      </c>
      <c r="S1501" s="8" t="s">
        <v>55</v>
      </c>
      <c r="U1501" s="8"/>
      <c r="V1501" s="26">
        <v>34</v>
      </c>
      <c r="W1501" s="26">
        <v>76</v>
      </c>
      <c r="X1501" s="26">
        <v>112</v>
      </c>
      <c r="Y1501" s="26">
        <v>112</v>
      </c>
      <c r="Z1501" s="26">
        <f t="shared" si="117"/>
        <v>80.216000000000008</v>
      </c>
      <c r="AA1501" s="26">
        <f t="shared" si="117"/>
        <v>104.57600000000001</v>
      </c>
      <c r="AB1501" s="26"/>
      <c r="AC1501" s="26">
        <f t="shared" si="119"/>
        <v>92.396000000000015</v>
      </c>
      <c r="AD1501" s="10">
        <f t="shared" si="120"/>
        <v>0.81155274650884135</v>
      </c>
      <c r="AE1501" s="11">
        <f t="shared" si="118"/>
        <v>0.38258986116286214</v>
      </c>
      <c r="AF1501" s="3"/>
      <c r="AG1501" s="2">
        <v>0</v>
      </c>
    </row>
    <row r="1502" spans="1:33" x14ac:dyDescent="0.2">
      <c r="A1502" s="6" t="s">
        <v>10010</v>
      </c>
      <c r="C1502" s="1">
        <f t="shared" si="116"/>
        <v>1245</v>
      </c>
      <c r="D1502" s="7">
        <v>127603</v>
      </c>
      <c r="E1502" t="s">
        <v>66</v>
      </c>
      <c r="F1502" s="1">
        <v>1176590</v>
      </c>
      <c r="G1502" s="1">
        <v>1177834</v>
      </c>
      <c r="H1502" t="s">
        <v>49</v>
      </c>
      <c r="I1502" t="s">
        <v>10011</v>
      </c>
      <c r="J1502" s="8"/>
      <c r="K1502" t="s">
        <v>10012</v>
      </c>
      <c r="L1502" t="s">
        <v>10013</v>
      </c>
      <c r="M1502" t="s">
        <v>10014</v>
      </c>
      <c r="N1502" t="s">
        <v>10014</v>
      </c>
      <c r="O1502" s="6" t="s">
        <v>10015</v>
      </c>
      <c r="P1502" s="6" t="s">
        <v>10014</v>
      </c>
      <c r="Q1502" s="6" t="s">
        <v>10013</v>
      </c>
      <c r="R1502" s="9" t="s">
        <v>10016</v>
      </c>
      <c r="S1502" s="8" t="s">
        <v>55</v>
      </c>
      <c r="U1502" s="8"/>
      <c r="V1502" s="26">
        <v>79</v>
      </c>
      <c r="W1502" s="26">
        <v>138</v>
      </c>
      <c r="X1502" s="26">
        <v>65</v>
      </c>
      <c r="Y1502" s="26">
        <v>52</v>
      </c>
      <c r="Z1502" s="26">
        <f t="shared" si="117"/>
        <v>76.607500000000002</v>
      </c>
      <c r="AA1502" s="26">
        <f t="shared" si="117"/>
        <v>100.446</v>
      </c>
      <c r="AB1502" s="26"/>
      <c r="AC1502" s="26">
        <f t="shared" si="119"/>
        <v>88.526749999999993</v>
      </c>
      <c r="AD1502" s="10">
        <f t="shared" si="120"/>
        <v>0.81154012873669534</v>
      </c>
      <c r="AE1502" s="11">
        <f t="shared" si="118"/>
        <v>0.39086256725755236</v>
      </c>
      <c r="AF1502" s="3"/>
    </row>
    <row r="1503" spans="1:33" x14ac:dyDescent="0.2">
      <c r="A1503" s="6" t="s">
        <v>10017</v>
      </c>
      <c r="C1503" s="1">
        <f t="shared" si="116"/>
        <v>1128</v>
      </c>
      <c r="D1503" s="7">
        <v>-300541</v>
      </c>
      <c r="E1503" t="s">
        <v>66</v>
      </c>
      <c r="F1503" s="1">
        <v>749631</v>
      </c>
      <c r="G1503" s="1">
        <v>748504</v>
      </c>
      <c r="H1503" t="s">
        <v>37</v>
      </c>
      <c r="I1503" t="s">
        <v>10018</v>
      </c>
      <c r="J1503" s="8"/>
      <c r="K1503" t="s">
        <v>10019</v>
      </c>
      <c r="M1503" t="s">
        <v>10020</v>
      </c>
      <c r="N1503" t="s">
        <v>10020</v>
      </c>
      <c r="O1503" s="6" t="s">
        <v>10021</v>
      </c>
      <c r="P1503" s="6" t="s">
        <v>10020</v>
      </c>
      <c r="Q1503" s="12" t="s">
        <v>10022</v>
      </c>
      <c r="R1503" s="9" t="s">
        <v>10023</v>
      </c>
      <c r="S1503" s="8" t="s">
        <v>55</v>
      </c>
      <c r="U1503" s="8"/>
      <c r="V1503" s="26">
        <v>3</v>
      </c>
      <c r="W1503" s="26">
        <v>4</v>
      </c>
      <c r="X1503" s="26">
        <v>5</v>
      </c>
      <c r="Y1503" s="26">
        <v>18</v>
      </c>
      <c r="Z1503" s="26">
        <f t="shared" si="117"/>
        <v>5.2774999999999999</v>
      </c>
      <c r="AA1503" s="26">
        <f t="shared" si="117"/>
        <v>13.539</v>
      </c>
      <c r="AB1503" s="26"/>
      <c r="AC1503" s="26">
        <f t="shared" si="119"/>
        <v>9.4082499999999989</v>
      </c>
      <c r="AD1503" s="10">
        <f t="shared" si="120"/>
        <v>0.81110940419300659</v>
      </c>
      <c r="AE1503" s="11">
        <f t="shared" si="118"/>
        <v>1.3591946056991251</v>
      </c>
      <c r="AF1503" s="3"/>
    </row>
    <row r="1504" spans="1:33" x14ac:dyDescent="0.2">
      <c r="A1504" s="6" t="s">
        <v>10024</v>
      </c>
      <c r="B1504" t="s">
        <v>10025</v>
      </c>
      <c r="C1504" s="1">
        <f t="shared" si="116"/>
        <v>1767</v>
      </c>
      <c r="D1504" s="7">
        <v>107590</v>
      </c>
      <c r="E1504" t="s">
        <v>58</v>
      </c>
      <c r="F1504" s="1">
        <v>185779</v>
      </c>
      <c r="G1504" s="1">
        <v>184013</v>
      </c>
      <c r="H1504" t="s">
        <v>37</v>
      </c>
      <c r="I1504" t="s">
        <v>10026</v>
      </c>
      <c r="J1504" s="8"/>
      <c r="K1504" t="s">
        <v>10027</v>
      </c>
      <c r="L1504" t="s">
        <v>10028</v>
      </c>
      <c r="M1504" t="s">
        <v>10029</v>
      </c>
      <c r="N1504" t="s">
        <v>10030</v>
      </c>
      <c r="O1504" s="6" t="s">
        <v>10031</v>
      </c>
      <c r="P1504" s="6" t="s">
        <v>10030</v>
      </c>
      <c r="Q1504" s="6" t="s">
        <v>10025</v>
      </c>
      <c r="R1504" s="9" t="s">
        <v>10032</v>
      </c>
      <c r="S1504" s="8" t="s">
        <v>44</v>
      </c>
      <c r="U1504" s="8"/>
      <c r="V1504" s="26">
        <v>552</v>
      </c>
      <c r="W1504" s="26">
        <v>669</v>
      </c>
      <c r="X1504" s="26">
        <v>535</v>
      </c>
      <c r="Y1504" s="26">
        <v>531</v>
      </c>
      <c r="Z1504" s="26">
        <f t="shared" si="117"/>
        <v>574.1925</v>
      </c>
      <c r="AA1504" s="26">
        <f t="shared" si="117"/>
        <v>646.40049999999997</v>
      </c>
      <c r="AB1504" s="26"/>
      <c r="AC1504" s="26">
        <f t="shared" si="119"/>
        <v>610.29649999999992</v>
      </c>
      <c r="AD1504" s="10">
        <f t="shared" si="120"/>
        <v>0.80604717032085749</v>
      </c>
      <c r="AE1504" s="11">
        <f t="shared" si="118"/>
        <v>0.17089382759240238</v>
      </c>
      <c r="AF1504" s="3"/>
    </row>
    <row r="1505" spans="1:33" x14ac:dyDescent="0.2">
      <c r="A1505" s="6" t="s">
        <v>10033</v>
      </c>
      <c r="C1505" s="1">
        <f t="shared" si="116"/>
        <v>858</v>
      </c>
      <c r="D1505" s="7">
        <v>-880722</v>
      </c>
      <c r="E1505" t="s">
        <v>74</v>
      </c>
      <c r="F1505" s="1">
        <v>106888</v>
      </c>
      <c r="G1505" s="1">
        <v>106031</v>
      </c>
      <c r="H1505" t="s">
        <v>37</v>
      </c>
      <c r="I1505" t="s">
        <v>10034</v>
      </c>
      <c r="J1505" s="8"/>
      <c r="K1505" t="s">
        <v>10035</v>
      </c>
      <c r="L1505" t="s">
        <v>10036</v>
      </c>
      <c r="M1505" t="s">
        <v>10037</v>
      </c>
      <c r="N1505" t="s">
        <v>10037</v>
      </c>
      <c r="O1505" s="6" t="s">
        <v>10038</v>
      </c>
      <c r="P1505" s="6" t="s">
        <v>10037</v>
      </c>
      <c r="Q1505" s="6" t="s">
        <v>10036</v>
      </c>
      <c r="R1505" s="9" t="s">
        <v>10039</v>
      </c>
      <c r="S1505" s="8" t="s">
        <v>55</v>
      </c>
      <c r="U1505" s="8"/>
      <c r="V1505" s="26">
        <v>417</v>
      </c>
      <c r="W1505" s="26">
        <v>544</v>
      </c>
      <c r="X1505" s="26">
        <v>404</v>
      </c>
      <c r="Y1505" s="26">
        <v>378</v>
      </c>
      <c r="Z1505" s="26">
        <f t="shared" si="117"/>
        <v>433.92200000000003</v>
      </c>
      <c r="AA1505" s="26">
        <f t="shared" si="117"/>
        <v>494.31900000000002</v>
      </c>
      <c r="AB1505" s="26"/>
      <c r="AC1505" s="26">
        <f t="shared" si="119"/>
        <v>464.12049999999999</v>
      </c>
      <c r="AD1505" s="10">
        <f t="shared" si="120"/>
        <v>0.80567278453366986</v>
      </c>
      <c r="AE1505" s="11">
        <f t="shared" si="118"/>
        <v>0.18800662684430569</v>
      </c>
      <c r="AF1505" s="3"/>
    </row>
    <row r="1506" spans="1:33" x14ac:dyDescent="0.2">
      <c r="A1506" s="6" t="s">
        <v>10040</v>
      </c>
      <c r="C1506" s="1">
        <f t="shared" si="116"/>
        <v>150</v>
      </c>
      <c r="D1506" s="7">
        <v>-83289</v>
      </c>
      <c r="E1506" t="s">
        <v>676</v>
      </c>
      <c r="F1506" s="1">
        <v>471224</v>
      </c>
      <c r="G1506" s="1">
        <v>471373</v>
      </c>
      <c r="H1506" t="s">
        <v>49</v>
      </c>
      <c r="I1506" t="s">
        <v>10041</v>
      </c>
      <c r="J1506" s="8"/>
      <c r="K1506" t="s">
        <v>10042</v>
      </c>
      <c r="L1506" t="s">
        <v>10043</v>
      </c>
      <c r="M1506" t="s">
        <v>10044</v>
      </c>
      <c r="N1506" t="s">
        <v>10044</v>
      </c>
      <c r="O1506" s="6" t="s">
        <v>10045</v>
      </c>
      <c r="P1506" s="6" t="s">
        <v>10044</v>
      </c>
      <c r="Q1506" s="6" t="s">
        <v>10043</v>
      </c>
      <c r="R1506" s="9" t="s">
        <v>10046</v>
      </c>
      <c r="S1506" s="8" t="s">
        <v>55</v>
      </c>
      <c r="U1506" s="8"/>
      <c r="V1506" s="26">
        <v>46</v>
      </c>
      <c r="W1506" s="26">
        <v>99</v>
      </c>
      <c r="X1506" s="26">
        <v>70</v>
      </c>
      <c r="Y1506" s="26">
        <v>58</v>
      </c>
      <c r="Z1506" s="26">
        <f t="shared" si="117"/>
        <v>62.884999999999998</v>
      </c>
      <c r="AA1506" s="26">
        <f t="shared" si="117"/>
        <v>84.459000000000003</v>
      </c>
      <c r="AB1506" s="26"/>
      <c r="AC1506" s="26">
        <f t="shared" si="119"/>
        <v>73.671999999999997</v>
      </c>
      <c r="AD1506" s="10">
        <f t="shared" si="120"/>
        <v>0.80486414538106987</v>
      </c>
      <c r="AE1506" s="11">
        <f t="shared" si="118"/>
        <v>0.42553523448524355</v>
      </c>
      <c r="AF1506" s="3"/>
    </row>
    <row r="1507" spans="1:33" x14ac:dyDescent="0.2">
      <c r="A1507" s="6" t="s">
        <v>10047</v>
      </c>
      <c r="C1507" s="1">
        <f t="shared" si="116"/>
        <v>2331</v>
      </c>
      <c r="D1507" s="7">
        <v>139627</v>
      </c>
      <c r="E1507" t="s">
        <v>58</v>
      </c>
      <c r="F1507" s="1">
        <v>215768</v>
      </c>
      <c r="G1507" s="1">
        <v>218098</v>
      </c>
      <c r="H1507" t="s">
        <v>49</v>
      </c>
      <c r="I1507" t="s">
        <v>10048</v>
      </c>
      <c r="J1507" s="8"/>
      <c r="K1507" t="s">
        <v>10049</v>
      </c>
      <c r="L1507" t="s">
        <v>10050</v>
      </c>
      <c r="N1507" t="s">
        <v>9082</v>
      </c>
      <c r="O1507" s="6" t="s">
        <v>9084</v>
      </c>
      <c r="P1507" s="6" t="s">
        <v>9082</v>
      </c>
      <c r="Q1507" s="6" t="s">
        <v>10050</v>
      </c>
      <c r="R1507" s="9" t="s">
        <v>10051</v>
      </c>
      <c r="S1507" s="8" t="s">
        <v>44</v>
      </c>
      <c r="U1507" s="8"/>
      <c r="V1507" s="26">
        <v>310</v>
      </c>
      <c r="W1507" s="26">
        <v>398</v>
      </c>
      <c r="X1507" s="26">
        <v>285</v>
      </c>
      <c r="Y1507" s="26">
        <v>280</v>
      </c>
      <c r="Z1507" s="26">
        <f t="shared" si="117"/>
        <v>314.3175</v>
      </c>
      <c r="AA1507" s="26">
        <f t="shared" si="117"/>
        <v>363.94</v>
      </c>
      <c r="AB1507" s="26"/>
      <c r="AC1507" s="26">
        <f t="shared" si="119"/>
        <v>339.12874999999997</v>
      </c>
      <c r="AD1507" s="10">
        <f t="shared" si="120"/>
        <v>0.8046960095722121</v>
      </c>
      <c r="AE1507" s="11">
        <f t="shared" si="118"/>
        <v>0.21147802581536501</v>
      </c>
      <c r="AF1507" s="3"/>
    </row>
    <row r="1508" spans="1:33" x14ac:dyDescent="0.2">
      <c r="A1508" s="6" t="s">
        <v>10052</v>
      </c>
      <c r="C1508" s="1">
        <f t="shared" si="116"/>
        <v>768</v>
      </c>
      <c r="D1508" s="7">
        <v>-957957</v>
      </c>
      <c r="E1508" t="s">
        <v>66</v>
      </c>
      <c r="F1508" s="1">
        <v>91268</v>
      </c>
      <c r="G1508" s="1">
        <v>92035</v>
      </c>
      <c r="H1508" t="s">
        <v>49</v>
      </c>
      <c r="I1508" t="s">
        <v>10053</v>
      </c>
      <c r="J1508" s="8"/>
      <c r="K1508" t="s">
        <v>10054</v>
      </c>
      <c r="L1508" t="s">
        <v>10055</v>
      </c>
      <c r="M1508" t="s">
        <v>10056</v>
      </c>
      <c r="N1508" t="s">
        <v>10057</v>
      </c>
      <c r="O1508" s="6" t="s">
        <v>10058</v>
      </c>
      <c r="P1508" s="6" t="s">
        <v>10057</v>
      </c>
      <c r="Q1508" s="6" t="s">
        <v>10055</v>
      </c>
      <c r="R1508" s="9" t="s">
        <v>10059</v>
      </c>
      <c r="S1508" s="8" t="s">
        <v>55</v>
      </c>
      <c r="U1508" s="8"/>
      <c r="V1508" s="26">
        <v>103</v>
      </c>
      <c r="W1508" s="26">
        <v>129</v>
      </c>
      <c r="X1508" s="26">
        <v>83</v>
      </c>
      <c r="Y1508" s="26">
        <v>102</v>
      </c>
      <c r="Z1508" s="26">
        <f t="shared" si="117"/>
        <v>98.606499999999997</v>
      </c>
      <c r="AA1508" s="26">
        <f t="shared" si="117"/>
        <v>125.221</v>
      </c>
      <c r="AB1508" s="26"/>
      <c r="AC1508" s="26">
        <f t="shared" si="119"/>
        <v>111.91374999999999</v>
      </c>
      <c r="AD1508" s="10">
        <f t="shared" si="120"/>
        <v>0.80361096653659958</v>
      </c>
      <c r="AE1508" s="11">
        <f t="shared" si="118"/>
        <v>0.34472187231624729</v>
      </c>
      <c r="AF1508" s="3"/>
    </row>
    <row r="1509" spans="1:33" x14ac:dyDescent="0.2">
      <c r="A1509" s="6" t="s">
        <v>10060</v>
      </c>
      <c r="C1509" s="1">
        <f t="shared" si="116"/>
        <v>1014</v>
      </c>
      <c r="D1509" s="7">
        <v>94758</v>
      </c>
      <c r="E1509" t="s">
        <v>36</v>
      </c>
      <c r="F1509" s="1">
        <v>517416</v>
      </c>
      <c r="G1509" s="1">
        <v>516403</v>
      </c>
      <c r="H1509" t="s">
        <v>37</v>
      </c>
      <c r="I1509" t="s">
        <v>10061</v>
      </c>
      <c r="J1509" s="8"/>
      <c r="K1509" t="s">
        <v>10062</v>
      </c>
      <c r="L1509" t="s">
        <v>10063</v>
      </c>
      <c r="M1509" t="s">
        <v>10064</v>
      </c>
      <c r="N1509" t="s">
        <v>10064</v>
      </c>
      <c r="O1509" s="6" t="s">
        <v>10065</v>
      </c>
      <c r="P1509" s="6" t="s">
        <v>10064</v>
      </c>
      <c r="Q1509" s="6" t="s">
        <v>10063</v>
      </c>
      <c r="R1509" s="9" t="s">
        <v>10066</v>
      </c>
      <c r="S1509" s="8" t="s">
        <v>55</v>
      </c>
      <c r="U1509" s="8"/>
      <c r="V1509" s="26">
        <v>179</v>
      </c>
      <c r="W1509" s="26">
        <v>214</v>
      </c>
      <c r="X1509" s="26">
        <v>188</v>
      </c>
      <c r="Y1509" s="26">
        <v>213</v>
      </c>
      <c r="Z1509" s="26">
        <f t="shared" si="117"/>
        <v>194.934</v>
      </c>
      <c r="AA1509" s="26">
        <f t="shared" si="117"/>
        <v>232.7115</v>
      </c>
      <c r="AB1509" s="26"/>
      <c r="AC1509" s="26">
        <f t="shared" si="119"/>
        <v>213.82274999999998</v>
      </c>
      <c r="AD1509" s="10">
        <f t="shared" si="120"/>
        <v>0.80310806301152338</v>
      </c>
      <c r="AE1509" s="11">
        <f t="shared" si="118"/>
        <v>0.25555676222135898</v>
      </c>
      <c r="AF1509" s="3"/>
    </row>
    <row r="1510" spans="1:33" x14ac:dyDescent="0.2">
      <c r="A1510" s="6" t="s">
        <v>10067</v>
      </c>
      <c r="C1510" s="1">
        <f t="shared" si="116"/>
        <v>921</v>
      </c>
      <c r="D1510" s="7">
        <v>8703</v>
      </c>
      <c r="E1510" t="s">
        <v>74</v>
      </c>
      <c r="F1510" s="1">
        <v>995425</v>
      </c>
      <c r="G1510" s="1">
        <v>996345</v>
      </c>
      <c r="H1510" t="s">
        <v>49</v>
      </c>
      <c r="I1510" t="s">
        <v>10068</v>
      </c>
      <c r="J1510" s="8"/>
      <c r="K1510" t="s">
        <v>10069</v>
      </c>
      <c r="M1510" t="s">
        <v>10070</v>
      </c>
      <c r="N1510" t="s">
        <v>10070</v>
      </c>
      <c r="O1510" s="6" t="s">
        <v>10071</v>
      </c>
      <c r="P1510" s="6" t="s">
        <v>10070</v>
      </c>
      <c r="Q1510" s="6" t="s">
        <v>10072</v>
      </c>
      <c r="R1510" s="9" t="s">
        <v>10073</v>
      </c>
      <c r="S1510" s="8" t="s">
        <v>55</v>
      </c>
      <c r="U1510" s="8"/>
      <c r="V1510" s="26">
        <v>4</v>
      </c>
      <c r="W1510" s="26">
        <v>20</v>
      </c>
      <c r="X1510" s="26">
        <v>12</v>
      </c>
      <c r="Y1510" s="26">
        <v>15</v>
      </c>
      <c r="Z1510" s="26">
        <f t="shared" si="117"/>
        <v>9.6660000000000004</v>
      </c>
      <c r="AA1510" s="26">
        <f t="shared" si="117"/>
        <v>19.782499999999999</v>
      </c>
      <c r="AB1510" s="26"/>
      <c r="AC1510" s="26">
        <f t="shared" si="119"/>
        <v>14.72425</v>
      </c>
      <c r="AD1510" s="10">
        <f t="shared" si="120"/>
        <v>0.80271535058544496</v>
      </c>
      <c r="AE1510" s="11">
        <f t="shared" si="118"/>
        <v>1.0332338573458015</v>
      </c>
      <c r="AF1510" s="3"/>
    </row>
    <row r="1511" spans="1:33" x14ac:dyDescent="0.2">
      <c r="A1511" s="6" t="s">
        <v>10074</v>
      </c>
      <c r="C1511" s="1">
        <f t="shared" si="116"/>
        <v>303</v>
      </c>
      <c r="D1511" s="7">
        <v>-136338</v>
      </c>
      <c r="E1511" t="s">
        <v>526</v>
      </c>
      <c r="F1511" s="1">
        <v>314992</v>
      </c>
      <c r="G1511" s="1">
        <v>314690</v>
      </c>
      <c r="H1511" t="s">
        <v>37</v>
      </c>
      <c r="I1511" t="s">
        <v>10075</v>
      </c>
      <c r="J1511" s="8"/>
      <c r="K1511" t="s">
        <v>10076</v>
      </c>
      <c r="O1511" s="6"/>
      <c r="P1511" s="6"/>
      <c r="Q1511" s="6"/>
      <c r="R1511" s="9" t="e">
        <v>#N/A</v>
      </c>
      <c r="S1511" s="8"/>
      <c r="U1511" s="8"/>
      <c r="V1511" s="26">
        <v>37</v>
      </c>
      <c r="W1511" s="26">
        <v>21</v>
      </c>
      <c r="X1511" s="26">
        <v>23</v>
      </c>
      <c r="Y1511" s="26">
        <v>63</v>
      </c>
      <c r="Z1511" s="26">
        <f t="shared" si="117"/>
        <v>32.276499999999999</v>
      </c>
      <c r="AA1511" s="26">
        <f t="shared" si="117"/>
        <v>48.386499999999998</v>
      </c>
      <c r="AB1511" s="26"/>
      <c r="AC1511" s="26">
        <f t="shared" si="119"/>
        <v>40.331499999999998</v>
      </c>
      <c r="AD1511" s="10">
        <f t="shared" si="120"/>
        <v>0.80267932370441031</v>
      </c>
      <c r="AE1511" s="11">
        <f t="shared" si="118"/>
        <v>0.58412044266793572</v>
      </c>
      <c r="AF1511" s="3"/>
      <c r="AG1511" s="2">
        <v>0</v>
      </c>
    </row>
    <row r="1512" spans="1:33" x14ac:dyDescent="0.2">
      <c r="A1512" s="6" t="s">
        <v>10077</v>
      </c>
      <c r="C1512" s="1">
        <f t="shared" si="116"/>
        <v>462</v>
      </c>
      <c r="D1512" s="7">
        <v>-539175</v>
      </c>
      <c r="E1512" t="s">
        <v>66</v>
      </c>
      <c r="F1512" s="1">
        <v>510203</v>
      </c>
      <c r="G1512" s="1">
        <v>510664</v>
      </c>
      <c r="H1512" t="s">
        <v>49</v>
      </c>
      <c r="I1512" t="s">
        <v>10078</v>
      </c>
      <c r="J1512" s="8"/>
      <c r="K1512" t="s">
        <v>10079</v>
      </c>
      <c r="L1512" t="s">
        <v>10080</v>
      </c>
      <c r="M1512" t="s">
        <v>10081</v>
      </c>
      <c r="N1512" t="s">
        <v>10081</v>
      </c>
      <c r="O1512" s="6" t="s">
        <v>10082</v>
      </c>
      <c r="P1512" s="6" t="s">
        <v>10081</v>
      </c>
      <c r="Q1512" s="6" t="s">
        <v>10080</v>
      </c>
      <c r="R1512" s="9" t="s">
        <v>10083</v>
      </c>
      <c r="S1512" s="8" t="s">
        <v>55</v>
      </c>
      <c r="U1512" s="8"/>
      <c r="V1512" s="26">
        <v>39</v>
      </c>
      <c r="W1512" s="26">
        <v>62</v>
      </c>
      <c r="X1512" s="26">
        <v>38</v>
      </c>
      <c r="Y1512" s="26">
        <v>47</v>
      </c>
      <c r="Z1512" s="26">
        <f t="shared" si="117"/>
        <v>41.608999999999995</v>
      </c>
      <c r="AA1512" s="26">
        <f t="shared" si="117"/>
        <v>59.518500000000003</v>
      </c>
      <c r="AB1512" s="26"/>
      <c r="AC1512" s="26">
        <f t="shared" si="119"/>
        <v>50.563749999999999</v>
      </c>
      <c r="AD1512" s="10">
        <f t="shared" si="120"/>
        <v>0.80188416200040602</v>
      </c>
      <c r="AE1512" s="11">
        <f t="shared" si="118"/>
        <v>0.51644255161447572</v>
      </c>
      <c r="AF1512" s="3"/>
    </row>
    <row r="1513" spans="1:33" x14ac:dyDescent="0.2">
      <c r="A1513" s="6" t="s">
        <v>10084</v>
      </c>
      <c r="C1513" s="1">
        <f t="shared" si="116"/>
        <v>2388</v>
      </c>
      <c r="D1513" s="7">
        <v>-41666</v>
      </c>
      <c r="E1513" t="s">
        <v>89</v>
      </c>
      <c r="F1513" s="1">
        <v>183385</v>
      </c>
      <c r="G1513" s="1">
        <v>185772</v>
      </c>
      <c r="H1513" t="s">
        <v>49</v>
      </c>
      <c r="I1513" t="s">
        <v>10085</v>
      </c>
      <c r="J1513" s="8"/>
      <c r="K1513" t="s">
        <v>10086</v>
      </c>
      <c r="L1513" t="s">
        <v>10087</v>
      </c>
      <c r="M1513" t="s">
        <v>10088</v>
      </c>
      <c r="N1513" t="s">
        <v>10088</v>
      </c>
      <c r="O1513" s="6" t="s">
        <v>10089</v>
      </c>
      <c r="P1513" s="6" t="s">
        <v>10088</v>
      </c>
      <c r="Q1513" s="6" t="s">
        <v>10087</v>
      </c>
      <c r="R1513" s="9" t="s">
        <v>10090</v>
      </c>
      <c r="S1513" s="8" t="s">
        <v>55</v>
      </c>
      <c r="U1513" s="8"/>
      <c r="V1513" s="26">
        <v>724</v>
      </c>
      <c r="W1513" s="26">
        <v>941</v>
      </c>
      <c r="X1513" s="26">
        <v>721</v>
      </c>
      <c r="Y1513" s="26">
        <v>647</v>
      </c>
      <c r="Z1513" s="26">
        <f t="shared" si="117"/>
        <v>763.51549999999997</v>
      </c>
      <c r="AA1513" s="26">
        <f t="shared" si="117"/>
        <v>850.31850000000009</v>
      </c>
      <c r="AB1513" s="26"/>
      <c r="AC1513" s="26">
        <f t="shared" si="119"/>
        <v>806.91700000000003</v>
      </c>
      <c r="AD1513" s="10">
        <f t="shared" si="120"/>
        <v>0.80184056544244742</v>
      </c>
      <c r="AE1513" s="11">
        <f t="shared" si="118"/>
        <v>0.15534588108419251</v>
      </c>
      <c r="AF1513" s="3"/>
    </row>
    <row r="1514" spans="1:33" x14ac:dyDescent="0.2">
      <c r="A1514" s="6" t="s">
        <v>10091</v>
      </c>
      <c r="B1514" t="s">
        <v>10092</v>
      </c>
      <c r="C1514" s="1">
        <f t="shared" si="116"/>
        <v>1311</v>
      </c>
      <c r="D1514" s="7">
        <v>-154814</v>
      </c>
      <c r="E1514" t="s">
        <v>149</v>
      </c>
      <c r="F1514" s="1">
        <v>637311</v>
      </c>
      <c r="G1514" s="1">
        <v>638621</v>
      </c>
      <c r="H1514" t="s">
        <v>49</v>
      </c>
      <c r="I1514" t="s">
        <v>10093</v>
      </c>
      <c r="J1514" s="8"/>
      <c r="K1514" t="s">
        <v>10094</v>
      </c>
      <c r="L1514" t="s">
        <v>10095</v>
      </c>
      <c r="M1514" t="s">
        <v>10095</v>
      </c>
      <c r="N1514" t="s">
        <v>10095</v>
      </c>
      <c r="O1514" s="6" t="s">
        <v>10096</v>
      </c>
      <c r="P1514" s="6" t="s">
        <v>10095</v>
      </c>
      <c r="Q1514" s="6" t="s">
        <v>55</v>
      </c>
      <c r="R1514" s="9" t="s">
        <v>10097</v>
      </c>
      <c r="S1514" s="8" t="s">
        <v>55</v>
      </c>
      <c r="U1514" s="8"/>
      <c r="V1514" s="26">
        <v>248</v>
      </c>
      <c r="W1514" s="26">
        <v>310</v>
      </c>
      <c r="X1514" s="26">
        <v>238</v>
      </c>
      <c r="Y1514" s="26">
        <v>248</v>
      </c>
      <c r="Z1514" s="26">
        <f t="shared" si="117"/>
        <v>257.209</v>
      </c>
      <c r="AA1514" s="26">
        <f t="shared" si="117"/>
        <v>301.20400000000001</v>
      </c>
      <c r="AB1514" s="26"/>
      <c r="AC1514" s="26">
        <f t="shared" si="119"/>
        <v>279.20650000000001</v>
      </c>
      <c r="AD1514" s="10">
        <f t="shared" si="120"/>
        <v>0.80151784033163986</v>
      </c>
      <c r="AE1514" s="11">
        <f t="shared" si="118"/>
        <v>0.22779980428872892</v>
      </c>
      <c r="AF1514" s="3"/>
    </row>
    <row r="1515" spans="1:33" x14ac:dyDescent="0.2">
      <c r="A1515" s="6" t="s">
        <v>10098</v>
      </c>
      <c r="C1515" s="1">
        <f t="shared" si="116"/>
        <v>1266</v>
      </c>
      <c r="D1515" s="7">
        <v>322132</v>
      </c>
      <c r="E1515" t="s">
        <v>74</v>
      </c>
      <c r="F1515" s="1">
        <v>1309946</v>
      </c>
      <c r="G1515" s="1">
        <v>1308681</v>
      </c>
      <c r="H1515" t="s">
        <v>37</v>
      </c>
      <c r="I1515" t="s">
        <v>10099</v>
      </c>
      <c r="J1515" s="8"/>
      <c r="K1515" t="s">
        <v>10100</v>
      </c>
      <c r="L1515" t="s">
        <v>10101</v>
      </c>
      <c r="M1515" t="s">
        <v>10102</v>
      </c>
      <c r="N1515" t="s">
        <v>10102</v>
      </c>
      <c r="O1515" s="6" t="s">
        <v>10103</v>
      </c>
      <c r="P1515" s="6" t="s">
        <v>10102</v>
      </c>
      <c r="Q1515" s="6" t="s">
        <v>10101</v>
      </c>
      <c r="R1515" s="9" t="s">
        <v>10104</v>
      </c>
      <c r="S1515" s="8" t="s">
        <v>55</v>
      </c>
      <c r="U1515" s="8"/>
      <c r="V1515" s="26">
        <v>3</v>
      </c>
      <c r="W1515" s="26">
        <v>12</v>
      </c>
      <c r="X1515" s="26">
        <v>3</v>
      </c>
      <c r="Y1515" s="26">
        <v>8</v>
      </c>
      <c r="Z1515" s="26">
        <f t="shared" si="117"/>
        <v>4.1665000000000001</v>
      </c>
      <c r="AA1515" s="26">
        <f t="shared" si="117"/>
        <v>11.684000000000001</v>
      </c>
      <c r="AB1515" s="26"/>
      <c r="AC1515" s="26">
        <f t="shared" si="119"/>
        <v>7.9252500000000001</v>
      </c>
      <c r="AD1515" s="10">
        <f t="shared" si="120"/>
        <v>0.80145200852709486</v>
      </c>
      <c r="AE1515" s="11">
        <f t="shared" si="118"/>
        <v>1.4876263780693455</v>
      </c>
      <c r="AF1515" s="3"/>
    </row>
    <row r="1516" spans="1:33" x14ac:dyDescent="0.2">
      <c r="A1516" s="6" t="s">
        <v>10105</v>
      </c>
      <c r="C1516" s="1">
        <f t="shared" si="116"/>
        <v>1278</v>
      </c>
      <c r="D1516" s="7">
        <v>54128</v>
      </c>
      <c r="E1516" t="s">
        <v>270</v>
      </c>
      <c r="F1516" s="1">
        <v>300750</v>
      </c>
      <c r="G1516" s="1">
        <v>299473</v>
      </c>
      <c r="H1516" t="s">
        <v>37</v>
      </c>
      <c r="I1516" t="s">
        <v>10106</v>
      </c>
      <c r="J1516" s="8"/>
      <c r="K1516" t="s">
        <v>10107</v>
      </c>
      <c r="L1516" t="s">
        <v>10108</v>
      </c>
      <c r="M1516" t="s">
        <v>10109</v>
      </c>
      <c r="N1516" t="s">
        <v>10109</v>
      </c>
      <c r="O1516" s="6" t="s">
        <v>10110</v>
      </c>
      <c r="P1516" s="6" t="s">
        <v>10109</v>
      </c>
      <c r="Q1516" s="6" t="s">
        <v>10108</v>
      </c>
      <c r="R1516" s="9" t="s">
        <v>10111</v>
      </c>
      <c r="S1516" s="8" t="s">
        <v>55</v>
      </c>
      <c r="U1516" s="8"/>
      <c r="V1516" s="26">
        <v>3</v>
      </c>
      <c r="W1516" s="26">
        <v>19</v>
      </c>
      <c r="X1516" s="26">
        <v>5</v>
      </c>
      <c r="Y1516" s="26">
        <v>5</v>
      </c>
      <c r="Z1516" s="26">
        <f t="shared" si="117"/>
        <v>5.2774999999999999</v>
      </c>
      <c r="AA1516" s="26">
        <f t="shared" si="117"/>
        <v>13.4275</v>
      </c>
      <c r="AB1516" s="26"/>
      <c r="AC1516" s="26">
        <f t="shared" si="119"/>
        <v>9.3524999999999991</v>
      </c>
      <c r="AD1516" s="10">
        <f t="shared" si="120"/>
        <v>0.80115449162899388</v>
      </c>
      <c r="AE1516" s="11">
        <f t="shared" si="118"/>
        <v>1.3472641428083783</v>
      </c>
      <c r="AF1516" s="3"/>
    </row>
    <row r="1517" spans="1:33" x14ac:dyDescent="0.2">
      <c r="A1517" s="6" t="s">
        <v>10112</v>
      </c>
      <c r="C1517" s="1">
        <f t="shared" si="116"/>
        <v>1680</v>
      </c>
      <c r="D1517" s="7">
        <v>226301</v>
      </c>
      <c r="E1517" t="s">
        <v>141</v>
      </c>
      <c r="F1517" s="1">
        <v>484860</v>
      </c>
      <c r="G1517" s="1">
        <v>483181</v>
      </c>
      <c r="H1517" t="s">
        <v>37</v>
      </c>
      <c r="I1517" t="s">
        <v>10113</v>
      </c>
      <c r="J1517" s="8"/>
      <c r="K1517" t="s">
        <v>10114</v>
      </c>
      <c r="L1517" t="s">
        <v>10115</v>
      </c>
      <c r="M1517" t="s">
        <v>10116</v>
      </c>
      <c r="N1517" t="s">
        <v>10116</v>
      </c>
      <c r="O1517" s="6" t="s">
        <v>10117</v>
      </c>
      <c r="P1517" s="6" t="s">
        <v>10116</v>
      </c>
      <c r="Q1517" s="6" t="s">
        <v>10115</v>
      </c>
      <c r="R1517" s="9" t="s">
        <v>10118</v>
      </c>
      <c r="S1517" s="8" t="s">
        <v>55</v>
      </c>
      <c r="U1517" s="8"/>
      <c r="V1517" s="26">
        <v>351</v>
      </c>
      <c r="W1517" s="26">
        <v>384</v>
      </c>
      <c r="X1517" s="26">
        <v>265</v>
      </c>
      <c r="Y1517" s="26">
        <v>309</v>
      </c>
      <c r="Z1517" s="26">
        <f t="shared" si="117"/>
        <v>323.70749999999998</v>
      </c>
      <c r="AA1517" s="26">
        <f t="shared" si="117"/>
        <v>373.91949999999997</v>
      </c>
      <c r="AB1517" s="26"/>
      <c r="AC1517" s="26">
        <f t="shared" si="119"/>
        <v>348.81349999999998</v>
      </c>
      <c r="AD1517" s="10">
        <f t="shared" si="120"/>
        <v>0.80039728835768298</v>
      </c>
      <c r="AE1517" s="11">
        <f t="shared" si="118"/>
        <v>0.2080369182537388</v>
      </c>
      <c r="AF1517" s="3"/>
    </row>
    <row r="1518" spans="1:33" x14ac:dyDescent="0.2">
      <c r="A1518" s="6" t="s">
        <v>10119</v>
      </c>
      <c r="C1518" s="1">
        <f t="shared" si="116"/>
        <v>1128</v>
      </c>
      <c r="D1518" s="7">
        <v>280483</v>
      </c>
      <c r="E1518" t="s">
        <v>66</v>
      </c>
      <c r="F1518" s="1">
        <v>1329528</v>
      </c>
      <c r="G1518" s="1">
        <v>1330655</v>
      </c>
      <c r="H1518" t="s">
        <v>49</v>
      </c>
      <c r="I1518" t="s">
        <v>10120</v>
      </c>
      <c r="J1518" s="8"/>
      <c r="K1518" t="s">
        <v>10121</v>
      </c>
      <c r="L1518" t="s">
        <v>10122</v>
      </c>
      <c r="M1518" t="s">
        <v>10123</v>
      </c>
      <c r="N1518" t="s">
        <v>10123</v>
      </c>
      <c r="O1518" s="6" t="s">
        <v>10124</v>
      </c>
      <c r="P1518" s="6" t="s">
        <v>10123</v>
      </c>
      <c r="Q1518" s="6" t="s">
        <v>10122</v>
      </c>
      <c r="R1518" s="9" t="s">
        <v>10125</v>
      </c>
      <c r="S1518" s="8" t="s">
        <v>55</v>
      </c>
      <c r="U1518" s="8"/>
      <c r="V1518" s="26">
        <v>94</v>
      </c>
      <c r="W1518" s="26">
        <v>119</v>
      </c>
      <c r="X1518" s="26">
        <v>50</v>
      </c>
      <c r="Y1518" s="26">
        <v>66</v>
      </c>
      <c r="Z1518" s="26">
        <f t="shared" si="117"/>
        <v>75.775000000000006</v>
      </c>
      <c r="AA1518" s="26">
        <f t="shared" si="117"/>
        <v>99.143000000000001</v>
      </c>
      <c r="AB1518" s="26"/>
      <c r="AC1518" s="26">
        <f t="shared" si="119"/>
        <v>87.459000000000003</v>
      </c>
      <c r="AD1518" s="10">
        <f t="shared" si="120"/>
        <v>0.80026645794540308</v>
      </c>
      <c r="AE1518" s="11">
        <f t="shared" si="118"/>
        <v>0.38778896743349056</v>
      </c>
      <c r="AF1518" s="3"/>
    </row>
    <row r="1519" spans="1:33" x14ac:dyDescent="0.2">
      <c r="A1519" s="6" t="s">
        <v>10126</v>
      </c>
      <c r="C1519" s="1">
        <f t="shared" si="116"/>
        <v>993</v>
      </c>
      <c r="D1519" s="7">
        <v>396101</v>
      </c>
      <c r="E1519" t="s">
        <v>270</v>
      </c>
      <c r="F1519" s="1">
        <v>642581</v>
      </c>
      <c r="G1519" s="1">
        <v>641589</v>
      </c>
      <c r="H1519" t="s">
        <v>37</v>
      </c>
      <c r="I1519" t="s">
        <v>10127</v>
      </c>
      <c r="J1519" s="8"/>
      <c r="K1519" t="s">
        <v>10128</v>
      </c>
      <c r="L1519" t="s">
        <v>10129</v>
      </c>
      <c r="M1519" t="s">
        <v>10130</v>
      </c>
      <c r="N1519" t="s">
        <v>10130</v>
      </c>
      <c r="O1519" s="6" t="s">
        <v>10131</v>
      </c>
      <c r="P1519" s="6" t="s">
        <v>10130</v>
      </c>
      <c r="Q1519" s="6" t="s">
        <v>55</v>
      </c>
      <c r="R1519" s="9" t="s">
        <v>10132</v>
      </c>
      <c r="S1519" s="8" t="s">
        <v>55</v>
      </c>
      <c r="U1519" s="8"/>
      <c r="V1519" s="26">
        <v>118</v>
      </c>
      <c r="W1519" s="26">
        <v>125</v>
      </c>
      <c r="X1519" s="26">
        <v>74</v>
      </c>
      <c r="Y1519" s="26">
        <v>110</v>
      </c>
      <c r="Z1519" s="26">
        <f t="shared" si="117"/>
        <v>101.107</v>
      </c>
      <c r="AA1519" s="26">
        <f t="shared" si="117"/>
        <v>127.905</v>
      </c>
      <c r="AB1519" s="26"/>
      <c r="AC1519" s="26">
        <f t="shared" si="119"/>
        <v>114.506</v>
      </c>
      <c r="AD1519" s="10">
        <f t="shared" si="120"/>
        <v>0.79954664604821546</v>
      </c>
      <c r="AE1519" s="11">
        <f t="shared" si="118"/>
        <v>0.33918977880684908</v>
      </c>
      <c r="AF1519" s="3"/>
    </row>
    <row r="1520" spans="1:33" x14ac:dyDescent="0.2">
      <c r="A1520" s="6" t="s">
        <v>10133</v>
      </c>
      <c r="C1520" s="1">
        <f t="shared" si="116"/>
        <v>4041</v>
      </c>
      <c r="D1520" s="7">
        <v>170190</v>
      </c>
      <c r="E1520" t="s">
        <v>141</v>
      </c>
      <c r="F1520" s="1">
        <v>429930</v>
      </c>
      <c r="G1520" s="1">
        <v>425890</v>
      </c>
      <c r="H1520" t="s">
        <v>37</v>
      </c>
      <c r="I1520" t="s">
        <v>10134</v>
      </c>
      <c r="J1520" s="8"/>
      <c r="K1520" t="s">
        <v>10135</v>
      </c>
      <c r="L1520" t="s">
        <v>10136</v>
      </c>
      <c r="M1520" t="s">
        <v>10137</v>
      </c>
      <c r="N1520" t="s">
        <v>10137</v>
      </c>
      <c r="O1520" s="6" t="s">
        <v>10138</v>
      </c>
      <c r="P1520" s="6" t="s">
        <v>10137</v>
      </c>
      <c r="Q1520" s="6" t="s">
        <v>10136</v>
      </c>
      <c r="R1520" s="9" t="s">
        <v>10139</v>
      </c>
      <c r="S1520" s="8" t="s">
        <v>55</v>
      </c>
      <c r="U1520" s="8"/>
      <c r="V1520" s="26">
        <v>402</v>
      </c>
      <c r="W1520" s="26">
        <v>431</v>
      </c>
      <c r="X1520" s="26">
        <v>348</v>
      </c>
      <c r="Y1520" s="26">
        <v>402</v>
      </c>
      <c r="Z1520" s="26">
        <f t="shared" si="117"/>
        <v>395.31399999999996</v>
      </c>
      <c r="AA1520" s="26">
        <f t="shared" si="117"/>
        <v>451.87099999999998</v>
      </c>
      <c r="AB1520" s="26"/>
      <c r="AC1520" s="26">
        <f t="shared" si="119"/>
        <v>423.59249999999997</v>
      </c>
      <c r="AD1520" s="10">
        <f t="shared" si="120"/>
        <v>0.7993483955893802</v>
      </c>
      <c r="AE1520" s="11">
        <f t="shared" si="118"/>
        <v>0.19291192232096122</v>
      </c>
      <c r="AF1520" s="3"/>
    </row>
    <row r="1521" spans="1:33" x14ac:dyDescent="0.2">
      <c r="A1521" s="6" t="s">
        <v>10140</v>
      </c>
      <c r="C1521" s="1">
        <f t="shared" si="116"/>
        <v>576</v>
      </c>
      <c r="D1521" s="7">
        <v>-607343</v>
      </c>
      <c r="E1521" t="s">
        <v>66</v>
      </c>
      <c r="F1521" s="1">
        <v>441978</v>
      </c>
      <c r="G1521" s="1">
        <v>442553</v>
      </c>
      <c r="H1521" t="s">
        <v>49</v>
      </c>
      <c r="I1521" t="s">
        <v>10141</v>
      </c>
      <c r="J1521" s="8"/>
      <c r="K1521" t="s">
        <v>10142</v>
      </c>
      <c r="L1521" t="s">
        <v>10143</v>
      </c>
      <c r="M1521" t="s">
        <v>10144</v>
      </c>
      <c r="N1521" t="s">
        <v>10144</v>
      </c>
      <c r="O1521" s="6" t="s">
        <v>10145</v>
      </c>
      <c r="P1521" s="6" t="s">
        <v>10144</v>
      </c>
      <c r="Q1521" s="6" t="s">
        <v>10143</v>
      </c>
      <c r="R1521" s="9" t="s">
        <v>10146</v>
      </c>
      <c r="S1521" s="8" t="s">
        <v>55</v>
      </c>
      <c r="U1521" s="8"/>
      <c r="V1521" s="26">
        <v>5</v>
      </c>
      <c r="W1521" s="26">
        <v>19</v>
      </c>
      <c r="X1521" s="26">
        <v>9</v>
      </c>
      <c r="Y1521" s="26">
        <v>13</v>
      </c>
      <c r="Z1521" s="26">
        <f t="shared" si="117"/>
        <v>8.4995000000000012</v>
      </c>
      <c r="AA1521" s="26">
        <f t="shared" si="117"/>
        <v>18.111499999999999</v>
      </c>
      <c r="AB1521" s="26"/>
      <c r="AC1521" s="26">
        <f t="shared" si="119"/>
        <v>13.3055</v>
      </c>
      <c r="AD1521" s="10">
        <f t="shared" si="120"/>
        <v>0.79919023053055871</v>
      </c>
      <c r="AE1521" s="11">
        <f t="shared" si="118"/>
        <v>1.0914561562304983</v>
      </c>
      <c r="AF1521" s="3"/>
    </row>
    <row r="1522" spans="1:33" x14ac:dyDescent="0.2">
      <c r="A1522" s="6" t="s">
        <v>10147</v>
      </c>
      <c r="C1522" s="1">
        <f t="shared" si="116"/>
        <v>1335</v>
      </c>
      <c r="D1522" s="7">
        <v>193334</v>
      </c>
      <c r="E1522" t="s">
        <v>66</v>
      </c>
      <c r="F1522" s="1">
        <v>1242276</v>
      </c>
      <c r="G1522" s="1">
        <v>1243610</v>
      </c>
      <c r="H1522" t="s">
        <v>49</v>
      </c>
      <c r="I1522" t="s">
        <v>10148</v>
      </c>
      <c r="J1522" s="8"/>
      <c r="K1522" t="s">
        <v>10149</v>
      </c>
      <c r="L1522" t="s">
        <v>10150</v>
      </c>
      <c r="M1522" t="s">
        <v>10150</v>
      </c>
      <c r="N1522" t="s">
        <v>10150</v>
      </c>
      <c r="O1522" s="6" t="s">
        <v>10151</v>
      </c>
      <c r="P1522" s="6" t="s">
        <v>10150</v>
      </c>
      <c r="Q1522" s="6" t="s">
        <v>55</v>
      </c>
      <c r="R1522" s="9" t="s">
        <v>5348</v>
      </c>
      <c r="S1522" s="8" t="s">
        <v>55</v>
      </c>
      <c r="U1522" s="8"/>
      <c r="V1522" s="26">
        <v>266</v>
      </c>
      <c r="W1522" s="26">
        <v>302</v>
      </c>
      <c r="X1522" s="26">
        <v>252</v>
      </c>
      <c r="Y1522" s="26">
        <v>286</v>
      </c>
      <c r="Z1522" s="26">
        <f t="shared" si="117"/>
        <v>273.98599999999999</v>
      </c>
      <c r="AA1522" s="26">
        <f t="shared" si="117"/>
        <v>319.45299999999997</v>
      </c>
      <c r="AB1522" s="26"/>
      <c r="AC1522" s="26">
        <f t="shared" si="119"/>
        <v>296.71949999999998</v>
      </c>
      <c r="AD1522" s="10">
        <f t="shared" si="120"/>
        <v>0.79898646547243368</v>
      </c>
      <c r="AE1522" s="11">
        <f t="shared" si="118"/>
        <v>0.221501511164021</v>
      </c>
      <c r="AF1522" s="3"/>
    </row>
    <row r="1523" spans="1:33" x14ac:dyDescent="0.2">
      <c r="A1523" s="6" t="s">
        <v>10152</v>
      </c>
      <c r="C1523" s="1">
        <f t="shared" si="116"/>
        <v>513</v>
      </c>
      <c r="D1523" s="7">
        <v>78748</v>
      </c>
      <c r="E1523" t="s">
        <v>270</v>
      </c>
      <c r="F1523" s="1">
        <v>324988</v>
      </c>
      <c r="G1523" s="1">
        <v>324476</v>
      </c>
      <c r="H1523" t="s">
        <v>37</v>
      </c>
      <c r="I1523" t="s">
        <v>10153</v>
      </c>
      <c r="J1523" s="8"/>
      <c r="K1523" t="s">
        <v>10154</v>
      </c>
      <c r="O1523" s="6"/>
      <c r="P1523" s="6"/>
      <c r="Q1523" s="6"/>
      <c r="R1523" s="9" t="e">
        <v>#N/A</v>
      </c>
      <c r="S1523" s="8"/>
      <c r="U1523" s="8"/>
      <c r="V1523" s="26">
        <v>199</v>
      </c>
      <c r="W1523" s="26">
        <v>221</v>
      </c>
      <c r="X1523" s="26">
        <v>158</v>
      </c>
      <c r="Y1523" s="26">
        <v>194</v>
      </c>
      <c r="Z1523" s="26">
        <f t="shared" si="117"/>
        <v>188.26900000000001</v>
      </c>
      <c r="AA1523" s="26">
        <f t="shared" si="117"/>
        <v>225.08699999999999</v>
      </c>
      <c r="AB1523" s="26"/>
      <c r="AC1523" s="26">
        <f t="shared" si="119"/>
        <v>206.678</v>
      </c>
      <c r="AD1523" s="10">
        <f t="shared" si="120"/>
        <v>0.79787605530884587</v>
      </c>
      <c r="AE1523" s="11">
        <f t="shared" si="118"/>
        <v>0.25768726749877158</v>
      </c>
      <c r="AF1523" s="3"/>
      <c r="AG1523" s="2">
        <v>0</v>
      </c>
    </row>
    <row r="1524" spans="1:33" x14ac:dyDescent="0.2">
      <c r="A1524" s="6" t="s">
        <v>10155</v>
      </c>
      <c r="C1524" s="1">
        <f t="shared" si="116"/>
        <v>1314</v>
      </c>
      <c r="D1524" s="7">
        <v>164728</v>
      </c>
      <c r="E1524" t="s">
        <v>141</v>
      </c>
      <c r="F1524" s="1">
        <v>421791</v>
      </c>
      <c r="G1524" s="1">
        <v>423104</v>
      </c>
      <c r="H1524" t="s">
        <v>49</v>
      </c>
      <c r="I1524" t="s">
        <v>10156</v>
      </c>
      <c r="J1524" s="8"/>
      <c r="K1524" t="s">
        <v>10157</v>
      </c>
      <c r="L1524" t="s">
        <v>10158</v>
      </c>
      <c r="M1524" t="s">
        <v>10159</v>
      </c>
      <c r="N1524" t="s">
        <v>10159</v>
      </c>
      <c r="O1524" s="6" t="s">
        <v>10160</v>
      </c>
      <c r="P1524" s="6" t="s">
        <v>10159</v>
      </c>
      <c r="Q1524" s="6" t="s">
        <v>10158</v>
      </c>
      <c r="R1524" s="9" t="s">
        <v>10161</v>
      </c>
      <c r="S1524" s="8" t="s">
        <v>55</v>
      </c>
      <c r="U1524" s="8"/>
      <c r="V1524" s="26">
        <v>80</v>
      </c>
      <c r="W1524" s="26">
        <v>128</v>
      </c>
      <c r="X1524" s="26">
        <v>57</v>
      </c>
      <c r="Y1524" s="26">
        <v>52</v>
      </c>
      <c r="Z1524" s="26">
        <f t="shared" si="117"/>
        <v>72.663499999999999</v>
      </c>
      <c r="AA1524" s="26">
        <f t="shared" si="117"/>
        <v>95.445999999999998</v>
      </c>
      <c r="AB1524" s="26"/>
      <c r="AC1524" s="26">
        <f t="shared" si="119"/>
        <v>84.054749999999999</v>
      </c>
      <c r="AD1524" s="10">
        <f t="shared" si="120"/>
        <v>0.7958744309056881</v>
      </c>
      <c r="AE1524" s="11">
        <f t="shared" si="118"/>
        <v>0.39345387963071077</v>
      </c>
      <c r="AF1524" s="3"/>
      <c r="AG1524" s="2">
        <v>0</v>
      </c>
    </row>
    <row r="1525" spans="1:33" x14ac:dyDescent="0.2">
      <c r="A1525" s="6" t="s">
        <v>10162</v>
      </c>
      <c r="C1525" s="1">
        <f t="shared" si="116"/>
        <v>450</v>
      </c>
      <c r="D1525" s="7">
        <v>473613</v>
      </c>
      <c r="E1525" t="s">
        <v>328</v>
      </c>
      <c r="F1525" s="1">
        <v>534171</v>
      </c>
      <c r="G1525" s="1">
        <v>534620</v>
      </c>
      <c r="H1525" t="s">
        <v>49</v>
      </c>
      <c r="I1525" t="s">
        <v>10163</v>
      </c>
      <c r="J1525" s="8"/>
      <c r="K1525" t="s">
        <v>10164</v>
      </c>
      <c r="L1525" t="s">
        <v>10165</v>
      </c>
      <c r="M1525" t="s">
        <v>10166</v>
      </c>
      <c r="N1525" t="s">
        <v>10166</v>
      </c>
      <c r="O1525" s="6" t="s">
        <v>10167</v>
      </c>
      <c r="P1525" s="6" t="s">
        <v>10166</v>
      </c>
      <c r="Q1525" s="6" t="s">
        <v>10165</v>
      </c>
      <c r="R1525" s="9" t="s">
        <v>10168</v>
      </c>
      <c r="S1525" s="8" t="s">
        <v>55</v>
      </c>
      <c r="U1525" s="8"/>
      <c r="V1525" s="26">
        <v>368</v>
      </c>
      <c r="W1525" s="26">
        <v>422</v>
      </c>
      <c r="X1525" s="26">
        <v>359</v>
      </c>
      <c r="Y1525" s="26">
        <v>389</v>
      </c>
      <c r="Z1525" s="26">
        <f t="shared" si="117"/>
        <v>384.42449999999997</v>
      </c>
      <c r="AA1525" s="26">
        <f t="shared" si="117"/>
        <v>439.7595</v>
      </c>
      <c r="AB1525" s="26"/>
      <c r="AC1525" s="26">
        <f t="shared" si="119"/>
        <v>412.09199999999998</v>
      </c>
      <c r="AD1525" s="10">
        <f t="shared" si="120"/>
        <v>0.79568590840437958</v>
      </c>
      <c r="AE1525" s="11">
        <f t="shared" si="118"/>
        <v>0.19401445981821619</v>
      </c>
      <c r="AF1525" s="3"/>
    </row>
    <row r="1526" spans="1:33" x14ac:dyDescent="0.2">
      <c r="A1526" s="6" t="s">
        <v>10169</v>
      </c>
      <c r="C1526" s="1">
        <f t="shared" si="116"/>
        <v>783</v>
      </c>
      <c r="D1526" s="7">
        <v>-340350</v>
      </c>
      <c r="E1526" t="s">
        <v>36</v>
      </c>
      <c r="F1526" s="1">
        <v>81411</v>
      </c>
      <c r="G1526" s="1">
        <v>82193</v>
      </c>
      <c r="H1526" t="s">
        <v>49</v>
      </c>
      <c r="I1526" t="s">
        <v>10170</v>
      </c>
      <c r="J1526" s="8"/>
      <c r="K1526" t="s">
        <v>10171</v>
      </c>
      <c r="O1526" s="6"/>
      <c r="P1526" s="6"/>
      <c r="Q1526" s="6"/>
      <c r="R1526" s="9" t="e">
        <v>#N/A</v>
      </c>
      <c r="S1526" s="8"/>
      <c r="U1526" s="8"/>
      <c r="V1526" s="26">
        <v>458</v>
      </c>
      <c r="W1526" s="26">
        <v>447</v>
      </c>
      <c r="X1526" s="26">
        <v>361</v>
      </c>
      <c r="Y1526" s="26">
        <v>453</v>
      </c>
      <c r="Z1526" s="26">
        <f t="shared" si="117"/>
        <v>430.53549999999996</v>
      </c>
      <c r="AA1526" s="26">
        <f t="shared" si="117"/>
        <v>489.73149999999998</v>
      </c>
      <c r="AB1526" s="26"/>
      <c r="AC1526" s="26">
        <f t="shared" si="119"/>
        <v>460.13349999999997</v>
      </c>
      <c r="AD1526" s="10">
        <f t="shared" si="120"/>
        <v>0.79397046199520016</v>
      </c>
      <c r="AE1526" s="11">
        <f t="shared" si="118"/>
        <v>0.18585879395956573</v>
      </c>
      <c r="AF1526" s="3"/>
      <c r="AG1526" s="2">
        <v>0</v>
      </c>
    </row>
    <row r="1527" spans="1:33" x14ac:dyDescent="0.2">
      <c r="A1527" s="6" t="s">
        <v>10172</v>
      </c>
      <c r="C1527" s="1">
        <f t="shared" si="116"/>
        <v>1107</v>
      </c>
      <c r="D1527" s="7">
        <v>52430</v>
      </c>
      <c r="E1527" t="s">
        <v>89</v>
      </c>
      <c r="F1527" s="1">
        <v>279228</v>
      </c>
      <c r="G1527" s="1">
        <v>278122</v>
      </c>
      <c r="H1527" t="s">
        <v>37</v>
      </c>
      <c r="I1527" t="s">
        <v>10173</v>
      </c>
      <c r="J1527" s="8"/>
      <c r="K1527" t="s">
        <v>10174</v>
      </c>
      <c r="L1527" t="s">
        <v>10175</v>
      </c>
      <c r="M1527" t="s">
        <v>10176</v>
      </c>
      <c r="N1527" t="s">
        <v>10176</v>
      </c>
      <c r="O1527" s="6" t="s">
        <v>10177</v>
      </c>
      <c r="P1527" s="6" t="s">
        <v>10176</v>
      </c>
      <c r="Q1527" s="6" t="s">
        <v>10175</v>
      </c>
      <c r="R1527" s="9" t="s">
        <v>10178</v>
      </c>
      <c r="S1527" s="8" t="s">
        <v>55</v>
      </c>
      <c r="U1527" s="8"/>
      <c r="V1527" s="26">
        <v>323</v>
      </c>
      <c r="W1527" s="26">
        <v>378</v>
      </c>
      <c r="X1527" s="26">
        <v>288</v>
      </c>
      <c r="Y1527" s="26">
        <v>311</v>
      </c>
      <c r="Z1527" s="26">
        <f t="shared" si="117"/>
        <v>322.48400000000004</v>
      </c>
      <c r="AA1527" s="26">
        <f t="shared" si="117"/>
        <v>372.09050000000002</v>
      </c>
      <c r="AB1527" s="26"/>
      <c r="AC1527" s="26">
        <f t="shared" si="119"/>
        <v>347.28725000000003</v>
      </c>
      <c r="AD1527" s="10">
        <f t="shared" si="120"/>
        <v>0.79283780509784363</v>
      </c>
      <c r="AE1527" s="11">
        <f t="shared" si="118"/>
        <v>0.20642597368395169</v>
      </c>
      <c r="AF1527" s="3"/>
    </row>
    <row r="1528" spans="1:33" x14ac:dyDescent="0.2">
      <c r="A1528" s="6" t="s">
        <v>10179</v>
      </c>
      <c r="C1528" s="1">
        <f t="shared" si="116"/>
        <v>1218</v>
      </c>
      <c r="D1528" s="7">
        <v>185525</v>
      </c>
      <c r="E1528" t="s">
        <v>89</v>
      </c>
      <c r="F1528" s="1">
        <v>412378</v>
      </c>
      <c r="G1528" s="1">
        <v>411161</v>
      </c>
      <c r="H1528" t="s">
        <v>37</v>
      </c>
      <c r="I1528" t="s">
        <v>10180</v>
      </c>
      <c r="J1528" s="8"/>
      <c r="K1528" t="s">
        <v>10181</v>
      </c>
      <c r="L1528" t="s">
        <v>10182</v>
      </c>
      <c r="M1528" t="s">
        <v>10182</v>
      </c>
      <c r="N1528" t="s">
        <v>10182</v>
      </c>
      <c r="O1528" s="6" t="s">
        <v>10183</v>
      </c>
      <c r="P1528" s="6" t="s">
        <v>10182</v>
      </c>
      <c r="Q1528" s="6" t="s">
        <v>55</v>
      </c>
      <c r="R1528" s="9" t="s">
        <v>9837</v>
      </c>
      <c r="S1528" s="8" t="s">
        <v>55</v>
      </c>
      <c r="U1528" s="8"/>
      <c r="V1528" s="26">
        <v>1592</v>
      </c>
      <c r="W1528" s="26">
        <v>1841</v>
      </c>
      <c r="X1528" s="26">
        <v>1562</v>
      </c>
      <c r="Y1528" s="26">
        <v>1526</v>
      </c>
      <c r="Z1528" s="26">
        <f t="shared" si="117"/>
        <v>1664.691</v>
      </c>
      <c r="AA1528" s="26">
        <f t="shared" si="117"/>
        <v>1814.973</v>
      </c>
      <c r="AB1528" s="26"/>
      <c r="AC1528" s="26">
        <f t="shared" si="119"/>
        <v>1739.8319999999999</v>
      </c>
      <c r="AD1528" s="10">
        <f t="shared" si="120"/>
        <v>0.7926697443046028</v>
      </c>
      <c r="AE1528" s="11">
        <f t="shared" si="118"/>
        <v>0.12469367743745205</v>
      </c>
      <c r="AF1528" s="3"/>
    </row>
    <row r="1529" spans="1:33" x14ac:dyDescent="0.2">
      <c r="A1529" s="6" t="s">
        <v>10184</v>
      </c>
      <c r="C1529" s="1">
        <f t="shared" si="116"/>
        <v>1020</v>
      </c>
      <c r="D1529" s="7">
        <v>229753</v>
      </c>
      <c r="E1529" t="s">
        <v>66</v>
      </c>
      <c r="F1529" s="1">
        <v>1278852</v>
      </c>
      <c r="G1529" s="1">
        <v>1279871</v>
      </c>
      <c r="H1529" t="s">
        <v>49</v>
      </c>
      <c r="I1529" t="s">
        <v>10185</v>
      </c>
      <c r="J1529" s="8"/>
      <c r="K1529" t="s">
        <v>10186</v>
      </c>
      <c r="L1529" t="s">
        <v>10187</v>
      </c>
      <c r="M1529" t="s">
        <v>10187</v>
      </c>
      <c r="N1529" t="s">
        <v>10187</v>
      </c>
      <c r="O1529" s="6" t="s">
        <v>10188</v>
      </c>
      <c r="P1529" s="6" t="s">
        <v>10187</v>
      </c>
      <c r="Q1529" s="6" t="s">
        <v>55</v>
      </c>
      <c r="R1529" s="9" t="s">
        <v>10189</v>
      </c>
      <c r="S1529" s="8" t="s">
        <v>55</v>
      </c>
      <c r="U1529" s="8"/>
      <c r="V1529" s="26">
        <v>366</v>
      </c>
      <c r="W1529" s="26">
        <v>406</v>
      </c>
      <c r="X1529" s="26">
        <v>377</v>
      </c>
      <c r="Y1529" s="26">
        <v>419</v>
      </c>
      <c r="Z1529" s="26">
        <f t="shared" si="117"/>
        <v>393.42349999999999</v>
      </c>
      <c r="AA1529" s="26">
        <f t="shared" si="117"/>
        <v>449.3245</v>
      </c>
      <c r="AB1529" s="26"/>
      <c r="AC1529" s="26">
        <f t="shared" si="119"/>
        <v>421.37400000000002</v>
      </c>
      <c r="AD1529" s="10">
        <f t="shared" si="120"/>
        <v>0.79266809781415026</v>
      </c>
      <c r="AE1529" s="11">
        <f t="shared" si="118"/>
        <v>0.19167459346943652</v>
      </c>
      <c r="AF1529" s="3"/>
    </row>
    <row r="1530" spans="1:33" x14ac:dyDescent="0.2">
      <c r="A1530" s="6" t="s">
        <v>10190</v>
      </c>
      <c r="C1530" s="1">
        <f t="shared" si="116"/>
        <v>3120</v>
      </c>
      <c r="D1530" s="7">
        <v>-18307</v>
      </c>
      <c r="E1530" t="s">
        <v>328</v>
      </c>
      <c r="F1530" s="1">
        <v>40916</v>
      </c>
      <c r="G1530" s="1">
        <v>44035</v>
      </c>
      <c r="H1530" t="s">
        <v>49</v>
      </c>
      <c r="I1530" t="s">
        <v>10191</v>
      </c>
      <c r="J1530" s="8"/>
      <c r="K1530" t="s">
        <v>10192</v>
      </c>
      <c r="L1530" t="s">
        <v>10193</v>
      </c>
      <c r="M1530" t="s">
        <v>10194</v>
      </c>
      <c r="N1530" t="s">
        <v>10194</v>
      </c>
      <c r="O1530" s="6" t="s">
        <v>10195</v>
      </c>
      <c r="P1530" s="6" t="s">
        <v>10194</v>
      </c>
      <c r="Q1530" s="6" t="s">
        <v>10193</v>
      </c>
      <c r="R1530" s="9" t="s">
        <v>10196</v>
      </c>
      <c r="S1530" s="8" t="s">
        <v>55</v>
      </c>
      <c r="U1530" s="8"/>
      <c r="V1530" s="26">
        <v>76</v>
      </c>
      <c r="W1530" s="26">
        <v>140</v>
      </c>
      <c r="X1530" s="26">
        <v>61</v>
      </c>
      <c r="Y1530" s="26">
        <v>42</v>
      </c>
      <c r="Z1530" s="26">
        <f t="shared" si="117"/>
        <v>72.885500000000008</v>
      </c>
      <c r="AA1530" s="26">
        <f t="shared" si="117"/>
        <v>95.591000000000008</v>
      </c>
      <c r="AB1530" s="26"/>
      <c r="AC1530" s="26">
        <f t="shared" si="119"/>
        <v>84.238250000000008</v>
      </c>
      <c r="AD1530" s="10">
        <f t="shared" si="120"/>
        <v>0.79227442416469607</v>
      </c>
      <c r="AE1530" s="11">
        <f t="shared" si="118"/>
        <v>0.39124296303513828</v>
      </c>
      <c r="AF1530" s="3"/>
    </row>
    <row r="1531" spans="1:33" x14ac:dyDescent="0.2">
      <c r="A1531" s="6" t="s">
        <v>10197</v>
      </c>
      <c r="C1531" s="1">
        <f t="shared" si="116"/>
        <v>2442</v>
      </c>
      <c r="D1531" s="7">
        <v>250374</v>
      </c>
      <c r="E1531" t="s">
        <v>74</v>
      </c>
      <c r="F1531" s="1">
        <v>1236335</v>
      </c>
      <c r="G1531" s="1">
        <v>1238776</v>
      </c>
      <c r="H1531" t="s">
        <v>49</v>
      </c>
      <c r="I1531" t="s">
        <v>10198</v>
      </c>
      <c r="J1531" s="8"/>
      <c r="K1531" t="s">
        <v>10199</v>
      </c>
      <c r="L1531" t="s">
        <v>10200</v>
      </c>
      <c r="N1531" t="s">
        <v>4830</v>
      </c>
      <c r="O1531" s="6" t="s">
        <v>4832</v>
      </c>
      <c r="P1531" s="6" t="s">
        <v>4830</v>
      </c>
      <c r="Q1531" s="6" t="s">
        <v>10200</v>
      </c>
      <c r="R1531" s="9" t="s">
        <v>10201</v>
      </c>
      <c r="S1531" s="8" t="s">
        <v>44</v>
      </c>
      <c r="U1531" s="8"/>
      <c r="V1531" s="26">
        <v>335</v>
      </c>
      <c r="W1531" s="26">
        <v>335</v>
      </c>
      <c r="X1531" s="26">
        <v>329</v>
      </c>
      <c r="Y1531" s="26">
        <v>401</v>
      </c>
      <c r="Z1531" s="26">
        <f t="shared" si="117"/>
        <v>351.2595</v>
      </c>
      <c r="AA1531" s="26">
        <f t="shared" si="117"/>
        <v>403.28550000000001</v>
      </c>
      <c r="AB1531" s="26"/>
      <c r="AC1531" s="26">
        <f t="shared" si="119"/>
        <v>377.27250000000004</v>
      </c>
      <c r="AD1531" s="10">
        <f t="shared" si="120"/>
        <v>0.79029550197752552</v>
      </c>
      <c r="AE1531" s="11">
        <f t="shared" si="118"/>
        <v>0.19926429072577731</v>
      </c>
      <c r="AF1531" s="3"/>
      <c r="AG1531" s="2">
        <v>0</v>
      </c>
    </row>
    <row r="1532" spans="1:33" x14ac:dyDescent="0.2">
      <c r="A1532" s="6" t="s">
        <v>10202</v>
      </c>
      <c r="C1532" s="1">
        <f t="shared" si="116"/>
        <v>485</v>
      </c>
      <c r="D1532" s="7">
        <v>-343403</v>
      </c>
      <c r="E1532" t="s">
        <v>149</v>
      </c>
      <c r="F1532" s="1">
        <v>449135</v>
      </c>
      <c r="G1532" s="1">
        <v>449619</v>
      </c>
      <c r="H1532" t="s">
        <v>49</v>
      </c>
      <c r="I1532" t="s">
        <v>10203</v>
      </c>
      <c r="J1532" s="8"/>
      <c r="K1532" t="s">
        <v>10204</v>
      </c>
      <c r="L1532" t="s">
        <v>10205</v>
      </c>
      <c r="M1532" t="s">
        <v>10206</v>
      </c>
      <c r="N1532" t="s">
        <v>10206</v>
      </c>
      <c r="O1532" s="6" t="s">
        <v>4882</v>
      </c>
      <c r="P1532" s="6" t="s">
        <v>10206</v>
      </c>
      <c r="Q1532" s="6" t="s">
        <v>10205</v>
      </c>
      <c r="R1532" s="9" t="s">
        <v>10207</v>
      </c>
      <c r="S1532" s="8" t="s">
        <v>44</v>
      </c>
      <c r="U1532" s="8"/>
      <c r="V1532" s="26">
        <v>267</v>
      </c>
      <c r="W1532" s="26">
        <v>341</v>
      </c>
      <c r="X1532" s="26">
        <v>264</v>
      </c>
      <c r="Y1532" s="26">
        <v>265</v>
      </c>
      <c r="Z1532" s="26">
        <f t="shared" si="117"/>
        <v>281.15199999999999</v>
      </c>
      <c r="AA1532" s="26">
        <f t="shared" si="117"/>
        <v>326.65750000000003</v>
      </c>
      <c r="AB1532" s="26"/>
      <c r="AC1532" s="26">
        <f t="shared" si="119"/>
        <v>303.90475000000004</v>
      </c>
      <c r="AD1532" s="10">
        <f t="shared" si="120"/>
        <v>0.78828940283441162</v>
      </c>
      <c r="AE1532" s="11">
        <f t="shared" si="118"/>
        <v>0.21642845449330425</v>
      </c>
      <c r="AF1532" s="3"/>
    </row>
    <row r="1533" spans="1:33" x14ac:dyDescent="0.2">
      <c r="A1533" s="6" t="s">
        <v>10208</v>
      </c>
      <c r="C1533" s="1">
        <f t="shared" si="116"/>
        <v>2265</v>
      </c>
      <c r="D1533" s="7">
        <v>-484539</v>
      </c>
      <c r="E1533" t="s">
        <v>74</v>
      </c>
      <c r="F1533" s="1">
        <v>503775</v>
      </c>
      <c r="G1533" s="1">
        <v>501511</v>
      </c>
      <c r="H1533" t="s">
        <v>37</v>
      </c>
      <c r="I1533" t="s">
        <v>10209</v>
      </c>
      <c r="J1533" s="8"/>
      <c r="K1533" t="s">
        <v>10210</v>
      </c>
      <c r="L1533" t="s">
        <v>10211</v>
      </c>
      <c r="N1533" t="s">
        <v>6738</v>
      </c>
      <c r="O1533" s="6" t="s">
        <v>6740</v>
      </c>
      <c r="P1533" s="6" t="s">
        <v>6738</v>
      </c>
      <c r="Q1533" s="6" t="s">
        <v>10211</v>
      </c>
      <c r="R1533" s="9" t="s">
        <v>10212</v>
      </c>
      <c r="S1533" s="8" t="s">
        <v>44</v>
      </c>
      <c r="U1533" s="8"/>
      <c r="V1533" s="26">
        <v>504</v>
      </c>
      <c r="W1533" s="26">
        <v>668</v>
      </c>
      <c r="X1533" s="26">
        <v>508</v>
      </c>
      <c r="Y1533" s="26">
        <v>457</v>
      </c>
      <c r="Z1533" s="26">
        <f t="shared" si="117"/>
        <v>535.19399999999996</v>
      </c>
      <c r="AA1533" s="26">
        <f t="shared" si="117"/>
        <v>602.57349999999997</v>
      </c>
      <c r="AB1533" s="26"/>
      <c r="AC1533" s="26">
        <f t="shared" si="119"/>
        <v>568.88374999999996</v>
      </c>
      <c r="AD1533" s="10">
        <f t="shared" si="120"/>
        <v>0.78784184513319855</v>
      </c>
      <c r="AE1533" s="11">
        <f t="shared" si="118"/>
        <v>0.17107528525331933</v>
      </c>
      <c r="AF1533" s="3"/>
      <c r="AG1533" s="2">
        <v>0</v>
      </c>
    </row>
    <row r="1534" spans="1:33" x14ac:dyDescent="0.2">
      <c r="A1534" s="6" t="s">
        <v>10213</v>
      </c>
      <c r="C1534" s="1">
        <f t="shared" si="116"/>
        <v>2397</v>
      </c>
      <c r="D1534" s="7">
        <v>333109</v>
      </c>
      <c r="E1534" t="s">
        <v>141</v>
      </c>
      <c r="F1534" s="1">
        <v>589631</v>
      </c>
      <c r="G1534" s="1">
        <v>592027</v>
      </c>
      <c r="H1534" t="s">
        <v>49</v>
      </c>
      <c r="I1534" t="s">
        <v>10214</v>
      </c>
      <c r="J1534" s="8"/>
      <c r="K1534" t="s">
        <v>10215</v>
      </c>
      <c r="L1534" t="s">
        <v>10216</v>
      </c>
      <c r="M1534" t="s">
        <v>10217</v>
      </c>
      <c r="N1534" t="s">
        <v>10217</v>
      </c>
      <c r="O1534" s="6" t="s">
        <v>10218</v>
      </c>
      <c r="P1534" s="6" t="s">
        <v>10217</v>
      </c>
      <c r="Q1534" s="6" t="s">
        <v>10216</v>
      </c>
      <c r="R1534" s="9" t="s">
        <v>10219</v>
      </c>
      <c r="S1534" s="8" t="s">
        <v>55</v>
      </c>
      <c r="U1534" s="8"/>
      <c r="V1534" s="26">
        <v>279</v>
      </c>
      <c r="W1534" s="26">
        <v>332</v>
      </c>
      <c r="X1534" s="26">
        <v>191</v>
      </c>
      <c r="Y1534" s="26">
        <v>208</v>
      </c>
      <c r="Z1534" s="26">
        <f t="shared" si="117"/>
        <v>246.60050000000001</v>
      </c>
      <c r="AA1534" s="26">
        <f t="shared" si="117"/>
        <v>288.78399999999999</v>
      </c>
      <c r="AB1534" s="26"/>
      <c r="AC1534" s="26">
        <f t="shared" si="119"/>
        <v>267.69225</v>
      </c>
      <c r="AD1534" s="10">
        <f t="shared" si="120"/>
        <v>0.78773225429894445</v>
      </c>
      <c r="AE1534" s="11">
        <f t="shared" si="118"/>
        <v>0.22781508739762846</v>
      </c>
      <c r="AF1534" s="3"/>
    </row>
    <row r="1535" spans="1:33" x14ac:dyDescent="0.2">
      <c r="A1535" s="6" t="s">
        <v>10220</v>
      </c>
      <c r="C1535" s="1">
        <f t="shared" si="116"/>
        <v>654</v>
      </c>
      <c r="D1535" s="7">
        <v>154674</v>
      </c>
      <c r="E1535" t="s">
        <v>48</v>
      </c>
      <c r="F1535" s="1">
        <v>371724</v>
      </c>
      <c r="G1535" s="1">
        <v>372377</v>
      </c>
      <c r="H1535" t="s">
        <v>49</v>
      </c>
      <c r="I1535" t="s">
        <v>10221</v>
      </c>
      <c r="J1535" s="8"/>
      <c r="K1535" t="s">
        <v>10222</v>
      </c>
      <c r="L1535" t="s">
        <v>10223</v>
      </c>
      <c r="M1535" t="s">
        <v>10224</v>
      </c>
      <c r="N1535" t="s">
        <v>10224</v>
      </c>
      <c r="O1535" s="6" t="s">
        <v>10225</v>
      </c>
      <c r="P1535" s="6" t="s">
        <v>10224</v>
      </c>
      <c r="Q1535" s="6" t="s">
        <v>10223</v>
      </c>
      <c r="R1535" s="9" t="s">
        <v>10226</v>
      </c>
      <c r="S1535" s="8" t="s">
        <v>55</v>
      </c>
      <c r="U1535" s="8"/>
      <c r="V1535" s="26">
        <v>2</v>
      </c>
      <c r="W1535" s="26">
        <v>10</v>
      </c>
      <c r="X1535" s="26">
        <v>7</v>
      </c>
      <c r="Y1535" s="26">
        <v>14</v>
      </c>
      <c r="Z1535" s="26">
        <f t="shared" si="117"/>
        <v>5.8885000000000005</v>
      </c>
      <c r="AA1535" s="26">
        <f t="shared" si="117"/>
        <v>14.197000000000001</v>
      </c>
      <c r="AB1535" s="26"/>
      <c r="AC1535" s="26">
        <f t="shared" si="119"/>
        <v>10.042750000000002</v>
      </c>
      <c r="AD1535" s="10">
        <f t="shared" si="120"/>
        <v>0.78758052045673432</v>
      </c>
      <c r="AE1535" s="11">
        <f t="shared" si="118"/>
        <v>1.2696140200282664</v>
      </c>
      <c r="AF1535" s="3"/>
    </row>
    <row r="1536" spans="1:33" x14ac:dyDescent="0.2">
      <c r="A1536" s="6" t="s">
        <v>10227</v>
      </c>
      <c r="C1536" s="1">
        <f t="shared" si="116"/>
        <v>429</v>
      </c>
      <c r="D1536" s="7">
        <v>524844</v>
      </c>
      <c r="E1536" t="s">
        <v>141</v>
      </c>
      <c r="F1536" s="1">
        <v>782778</v>
      </c>
      <c r="G1536" s="1">
        <v>782350</v>
      </c>
      <c r="H1536" t="s">
        <v>37</v>
      </c>
      <c r="I1536" t="s">
        <v>10228</v>
      </c>
      <c r="J1536" s="8"/>
      <c r="K1536" t="s">
        <v>10229</v>
      </c>
      <c r="L1536" t="s">
        <v>10230</v>
      </c>
      <c r="M1536" t="s">
        <v>10231</v>
      </c>
      <c r="N1536" t="s">
        <v>10231</v>
      </c>
      <c r="O1536" s="6" t="s">
        <v>10232</v>
      </c>
      <c r="P1536" s="6" t="s">
        <v>10231</v>
      </c>
      <c r="Q1536" s="6" t="s">
        <v>10230</v>
      </c>
      <c r="R1536" s="9" t="s">
        <v>10233</v>
      </c>
      <c r="S1536" s="8" t="s">
        <v>55</v>
      </c>
      <c r="U1536" s="8"/>
      <c r="V1536" s="26">
        <v>0</v>
      </c>
      <c r="W1536" s="26">
        <v>1</v>
      </c>
      <c r="X1536" s="26">
        <v>0</v>
      </c>
      <c r="Y1536" s="26">
        <v>7</v>
      </c>
      <c r="Z1536" s="26">
        <f t="shared" si="117"/>
        <v>1</v>
      </c>
      <c r="AA1536" s="26">
        <f t="shared" si="117"/>
        <v>5.5985000000000005</v>
      </c>
      <c r="AB1536" s="26"/>
      <c r="AC1536" s="26">
        <f t="shared" si="119"/>
        <v>3.2992500000000002</v>
      </c>
      <c r="AD1536" s="10">
        <f t="shared" si="120"/>
        <v>0.78752577235079579</v>
      </c>
      <c r="AE1536" s="11">
        <f t="shared" si="118"/>
        <v>2.4850403392344869</v>
      </c>
      <c r="AF1536" s="3"/>
    </row>
    <row r="1537" spans="1:33" x14ac:dyDescent="0.2">
      <c r="A1537" s="6" t="s">
        <v>10234</v>
      </c>
      <c r="C1537" s="1">
        <f t="shared" si="116"/>
        <v>969</v>
      </c>
      <c r="D1537" s="7">
        <v>-86392</v>
      </c>
      <c r="E1537" t="s">
        <v>676</v>
      </c>
      <c r="F1537" s="1">
        <v>468680</v>
      </c>
      <c r="G1537" s="1">
        <v>467712</v>
      </c>
      <c r="H1537" t="s">
        <v>37</v>
      </c>
      <c r="I1537" t="s">
        <v>10235</v>
      </c>
      <c r="J1537" s="8"/>
      <c r="K1537" t="s">
        <v>10236</v>
      </c>
      <c r="L1537" t="s">
        <v>10237</v>
      </c>
      <c r="M1537" t="s">
        <v>10238</v>
      </c>
      <c r="N1537" t="s">
        <v>10238</v>
      </c>
      <c r="O1537" s="6" t="s">
        <v>10239</v>
      </c>
      <c r="P1537" s="6" t="s">
        <v>10238</v>
      </c>
      <c r="Q1537" s="6" t="s">
        <v>10237</v>
      </c>
      <c r="R1537" s="9" t="s">
        <v>10240</v>
      </c>
      <c r="S1537" s="8" t="s">
        <v>55</v>
      </c>
      <c r="U1537" s="8"/>
      <c r="V1537" s="26">
        <v>455</v>
      </c>
      <c r="W1537" s="26">
        <v>507</v>
      </c>
      <c r="X1537" s="26">
        <v>428</v>
      </c>
      <c r="Y1537" s="26">
        <v>467</v>
      </c>
      <c r="Z1537" s="26">
        <f t="shared" si="117"/>
        <v>466.25400000000002</v>
      </c>
      <c r="AA1537" s="26">
        <f t="shared" si="117"/>
        <v>527.92849999999999</v>
      </c>
      <c r="AB1537" s="26"/>
      <c r="AC1537" s="26">
        <f t="shared" si="119"/>
        <v>497.09125</v>
      </c>
      <c r="AD1537" s="10">
        <f t="shared" si="120"/>
        <v>0.78727747236555945</v>
      </c>
      <c r="AE1537" s="11">
        <f t="shared" si="118"/>
        <v>0.17922644907806767</v>
      </c>
      <c r="AF1537" s="3"/>
    </row>
    <row r="1538" spans="1:33" x14ac:dyDescent="0.2">
      <c r="A1538" s="6" t="s">
        <v>10241</v>
      </c>
      <c r="C1538" s="1">
        <f t="shared" si="116"/>
        <v>849</v>
      </c>
      <c r="D1538" s="7">
        <v>843622</v>
      </c>
      <c r="E1538" t="s">
        <v>48</v>
      </c>
      <c r="F1538" s="1">
        <v>1061423</v>
      </c>
      <c r="G1538" s="1">
        <v>1060575</v>
      </c>
      <c r="H1538" t="s">
        <v>37</v>
      </c>
      <c r="I1538" t="s">
        <v>10242</v>
      </c>
      <c r="J1538" s="8"/>
      <c r="K1538" t="s">
        <v>10243</v>
      </c>
      <c r="M1538" t="s">
        <v>10244</v>
      </c>
      <c r="N1538" t="s">
        <v>10244</v>
      </c>
      <c r="O1538" s="6" t="s">
        <v>10245</v>
      </c>
      <c r="P1538" s="6" t="s">
        <v>10244</v>
      </c>
      <c r="Q1538" s="6" t="s">
        <v>10246</v>
      </c>
      <c r="R1538" s="9" t="s">
        <v>10247</v>
      </c>
      <c r="S1538" s="8" t="s">
        <v>55</v>
      </c>
      <c r="U1538" s="8"/>
      <c r="V1538" s="26">
        <v>65</v>
      </c>
      <c r="W1538" s="26">
        <v>90</v>
      </c>
      <c r="X1538" s="26">
        <v>44</v>
      </c>
      <c r="Y1538" s="26">
        <v>55</v>
      </c>
      <c r="Z1538" s="26">
        <f t="shared" si="117"/>
        <v>57.942</v>
      </c>
      <c r="AA1538" s="26">
        <f t="shared" si="117"/>
        <v>78.202500000000001</v>
      </c>
      <c r="AB1538" s="26"/>
      <c r="AC1538" s="26">
        <f t="shared" si="119"/>
        <v>68.072249999999997</v>
      </c>
      <c r="AD1538" s="10">
        <f t="shared" si="120"/>
        <v>0.78554532839180113</v>
      </c>
      <c r="AE1538" s="11">
        <f t="shared" si="118"/>
        <v>0.43260524538908141</v>
      </c>
      <c r="AF1538" s="3"/>
    </row>
    <row r="1539" spans="1:33" x14ac:dyDescent="0.2">
      <c r="A1539" s="6" t="s">
        <v>10248</v>
      </c>
      <c r="C1539" s="1">
        <f t="shared" si="116"/>
        <v>1092</v>
      </c>
      <c r="D1539" s="7">
        <v>821791</v>
      </c>
      <c r="E1539" t="s">
        <v>328</v>
      </c>
      <c r="F1539" s="1">
        <v>883119</v>
      </c>
      <c r="G1539" s="1">
        <v>882028</v>
      </c>
      <c r="H1539" t="s">
        <v>37</v>
      </c>
      <c r="I1539" t="s">
        <v>10249</v>
      </c>
      <c r="J1539" s="8"/>
      <c r="K1539" t="s">
        <v>10250</v>
      </c>
      <c r="L1539" t="s">
        <v>10251</v>
      </c>
      <c r="N1539" t="s">
        <v>10251</v>
      </c>
      <c r="O1539" s="6" t="s">
        <v>10252</v>
      </c>
      <c r="P1539" s="6" t="s">
        <v>10251</v>
      </c>
      <c r="Q1539" s="6" t="s">
        <v>55</v>
      </c>
      <c r="R1539" s="9" t="s">
        <v>10253</v>
      </c>
      <c r="S1539" s="8" t="s">
        <v>44</v>
      </c>
      <c r="U1539" s="8"/>
      <c r="V1539" s="26">
        <v>434</v>
      </c>
      <c r="W1539" s="26">
        <v>491</v>
      </c>
      <c r="X1539" s="26">
        <v>326</v>
      </c>
      <c r="Y1539" s="26">
        <v>356</v>
      </c>
      <c r="Z1539" s="26">
        <f t="shared" si="117"/>
        <v>399.09299999999996</v>
      </c>
      <c r="AA1539" s="26">
        <f t="shared" si="117"/>
        <v>454.93799999999999</v>
      </c>
      <c r="AB1539" s="26"/>
      <c r="AC1539" s="26">
        <f t="shared" si="119"/>
        <v>427.01549999999997</v>
      </c>
      <c r="AD1539" s="10">
        <f t="shared" si="120"/>
        <v>0.78525959659013311</v>
      </c>
      <c r="AE1539" s="11">
        <f t="shared" si="118"/>
        <v>0.18894497036987876</v>
      </c>
      <c r="AF1539" s="3"/>
    </row>
    <row r="1540" spans="1:33" x14ac:dyDescent="0.2">
      <c r="A1540" s="6" t="s">
        <v>10254</v>
      </c>
      <c r="C1540" s="1">
        <f t="shared" si="116"/>
        <v>1609</v>
      </c>
      <c r="D1540" s="7">
        <v>145336</v>
      </c>
      <c r="E1540" t="s">
        <v>48</v>
      </c>
      <c r="F1540" s="1">
        <v>363517</v>
      </c>
      <c r="G1540" s="1">
        <v>361909</v>
      </c>
      <c r="H1540" t="s">
        <v>37</v>
      </c>
      <c r="I1540" t="s">
        <v>10255</v>
      </c>
      <c r="J1540" s="8"/>
      <c r="K1540" t="s">
        <v>10256</v>
      </c>
      <c r="L1540" t="s">
        <v>10257</v>
      </c>
      <c r="M1540" t="s">
        <v>10258</v>
      </c>
      <c r="N1540" t="s">
        <v>10258</v>
      </c>
      <c r="O1540" s="6" t="s">
        <v>10259</v>
      </c>
      <c r="P1540" s="6" t="s">
        <v>10258</v>
      </c>
      <c r="Q1540" s="6" t="s">
        <v>10257</v>
      </c>
      <c r="R1540" s="9" t="s">
        <v>10260</v>
      </c>
      <c r="S1540" s="8" t="s">
        <v>55</v>
      </c>
      <c r="U1540" s="8"/>
      <c r="V1540" s="26">
        <v>121</v>
      </c>
      <c r="W1540" s="26">
        <v>200</v>
      </c>
      <c r="X1540" s="26">
        <v>122</v>
      </c>
      <c r="Y1540" s="26">
        <v>99</v>
      </c>
      <c r="Z1540" s="26">
        <f t="shared" si="117"/>
        <v>129.27100000000002</v>
      </c>
      <c r="AA1540" s="26">
        <f t="shared" si="117"/>
        <v>158.96449999999999</v>
      </c>
      <c r="AB1540" s="26"/>
      <c r="AC1540" s="26">
        <f t="shared" si="119"/>
        <v>144.11775</v>
      </c>
      <c r="AD1540" s="10">
        <f t="shared" si="120"/>
        <v>0.78450350644859457</v>
      </c>
      <c r="AE1540" s="11">
        <f t="shared" si="118"/>
        <v>0.29830595382580577</v>
      </c>
      <c r="AF1540" s="3"/>
    </row>
    <row r="1541" spans="1:33" x14ac:dyDescent="0.2">
      <c r="A1541" s="6" t="s">
        <v>10261</v>
      </c>
      <c r="C1541" s="1">
        <f t="shared" si="116"/>
        <v>2271</v>
      </c>
      <c r="D1541" s="7">
        <v>-56684</v>
      </c>
      <c r="E1541" t="s">
        <v>58</v>
      </c>
      <c r="F1541" s="1">
        <v>21757</v>
      </c>
      <c r="G1541" s="1">
        <v>19487</v>
      </c>
      <c r="H1541" t="s">
        <v>37</v>
      </c>
      <c r="I1541" t="s">
        <v>10262</v>
      </c>
      <c r="J1541" s="8"/>
      <c r="K1541" t="s">
        <v>10263</v>
      </c>
      <c r="L1541" t="s">
        <v>10264</v>
      </c>
      <c r="M1541" t="s">
        <v>10265</v>
      </c>
      <c r="N1541" t="s">
        <v>10265</v>
      </c>
      <c r="O1541" s="6" t="s">
        <v>10266</v>
      </c>
      <c r="P1541" s="6" t="s">
        <v>10265</v>
      </c>
      <c r="Q1541" s="6" t="s">
        <v>10264</v>
      </c>
      <c r="R1541" s="9" t="s">
        <v>10267</v>
      </c>
      <c r="S1541" s="8" t="s">
        <v>55</v>
      </c>
      <c r="U1541" s="8"/>
      <c r="V1541" s="26">
        <v>56</v>
      </c>
      <c r="W1541" s="26">
        <v>70</v>
      </c>
      <c r="X1541" s="26">
        <v>53</v>
      </c>
      <c r="Y1541" s="26">
        <v>73</v>
      </c>
      <c r="Z1541" s="26">
        <f t="shared" si="117"/>
        <v>58.441500000000005</v>
      </c>
      <c r="AA1541" s="26">
        <f t="shared" si="117"/>
        <v>78.741500000000002</v>
      </c>
      <c r="AB1541" s="26"/>
      <c r="AC1541" s="26">
        <f t="shared" si="119"/>
        <v>68.591499999999996</v>
      </c>
      <c r="AD1541" s="10">
        <f t="shared" si="120"/>
        <v>0.78413232746015371</v>
      </c>
      <c r="AE1541" s="11">
        <f t="shared" si="118"/>
        <v>0.43013098780429965</v>
      </c>
      <c r="AF1541" s="3"/>
    </row>
    <row r="1542" spans="1:33" x14ac:dyDescent="0.2">
      <c r="A1542" s="6" t="s">
        <v>10268</v>
      </c>
      <c r="B1542" t="s">
        <v>10269</v>
      </c>
      <c r="C1542" s="1">
        <f t="shared" si="116"/>
        <v>2409</v>
      </c>
      <c r="D1542" s="7">
        <v>-371588</v>
      </c>
      <c r="E1542" t="s">
        <v>526</v>
      </c>
      <c r="F1542" s="1">
        <v>80795</v>
      </c>
      <c r="G1542" s="1">
        <v>78387</v>
      </c>
      <c r="H1542" t="s">
        <v>37</v>
      </c>
      <c r="I1542" t="s">
        <v>10270</v>
      </c>
      <c r="J1542" s="8"/>
      <c r="K1542" t="s">
        <v>10271</v>
      </c>
      <c r="L1542" t="s">
        <v>10269</v>
      </c>
      <c r="M1542" t="s">
        <v>10272</v>
      </c>
      <c r="N1542" t="s">
        <v>10272</v>
      </c>
      <c r="O1542" s="6" t="s">
        <v>10273</v>
      </c>
      <c r="P1542" s="6" t="s">
        <v>10272</v>
      </c>
      <c r="Q1542" s="6" t="s">
        <v>10269</v>
      </c>
      <c r="R1542" s="9" t="s">
        <v>10274</v>
      </c>
      <c r="S1542" s="8" t="s">
        <v>55</v>
      </c>
      <c r="U1542" s="8"/>
      <c r="V1542" s="26">
        <v>1625</v>
      </c>
      <c r="W1542" s="26">
        <v>1752</v>
      </c>
      <c r="X1542" s="26">
        <v>1471</v>
      </c>
      <c r="Y1542" s="26">
        <v>1537</v>
      </c>
      <c r="Z1542" s="26">
        <f t="shared" si="117"/>
        <v>1630.6405</v>
      </c>
      <c r="AA1542" s="26">
        <f t="shared" si="117"/>
        <v>1776.9135000000001</v>
      </c>
      <c r="AB1542" s="26"/>
      <c r="AC1542" s="26">
        <f t="shared" si="119"/>
        <v>1703.777</v>
      </c>
      <c r="AD1542" s="10">
        <f t="shared" si="120"/>
        <v>0.78397529396271715</v>
      </c>
      <c r="AE1542" s="11">
        <f t="shared" si="118"/>
        <v>0.12393470020398514</v>
      </c>
      <c r="AF1542" s="3"/>
    </row>
    <row r="1543" spans="1:33" x14ac:dyDescent="0.2">
      <c r="A1543" s="6" t="s">
        <v>10275</v>
      </c>
      <c r="C1543" s="1">
        <f t="shared" si="116"/>
        <v>1071</v>
      </c>
      <c r="D1543" s="7">
        <v>340729</v>
      </c>
      <c r="E1543" t="s">
        <v>328</v>
      </c>
      <c r="F1543" s="1">
        <v>402047</v>
      </c>
      <c r="G1543" s="1">
        <v>400977</v>
      </c>
      <c r="H1543" t="s">
        <v>37</v>
      </c>
      <c r="I1543" t="s">
        <v>10276</v>
      </c>
      <c r="J1543" s="8"/>
      <c r="K1543" t="s">
        <v>10277</v>
      </c>
      <c r="L1543" t="s">
        <v>10278</v>
      </c>
      <c r="M1543" t="s">
        <v>5988</v>
      </c>
      <c r="N1543" t="s">
        <v>5990</v>
      </c>
      <c r="O1543" s="6" t="s">
        <v>5989</v>
      </c>
      <c r="P1543" s="6" t="s">
        <v>5988</v>
      </c>
      <c r="Q1543" s="6" t="s">
        <v>10278</v>
      </c>
      <c r="R1543" s="9" t="s">
        <v>10279</v>
      </c>
      <c r="S1543" s="8" t="s">
        <v>44</v>
      </c>
      <c r="U1543" s="8"/>
      <c r="V1543" s="26">
        <v>45</v>
      </c>
      <c r="W1543" s="26">
        <v>60</v>
      </c>
      <c r="X1543" s="26">
        <v>47</v>
      </c>
      <c r="Y1543" s="26">
        <v>64</v>
      </c>
      <c r="Z1543" s="26">
        <f t="shared" si="117"/>
        <v>49.608499999999999</v>
      </c>
      <c r="AA1543" s="26">
        <f t="shared" si="117"/>
        <v>68.472000000000008</v>
      </c>
      <c r="AB1543" s="26"/>
      <c r="AC1543" s="26">
        <f t="shared" si="119"/>
        <v>59.04025</v>
      </c>
      <c r="AD1543" s="10">
        <f t="shared" si="120"/>
        <v>0.78375255959901402</v>
      </c>
      <c r="AE1543" s="11">
        <f t="shared" si="118"/>
        <v>0.4649268172780826</v>
      </c>
      <c r="AF1543" s="3"/>
    </row>
    <row r="1544" spans="1:33" x14ac:dyDescent="0.2">
      <c r="A1544" s="6" t="s">
        <v>10280</v>
      </c>
      <c r="C1544" s="1">
        <f t="shared" si="116"/>
        <v>1671</v>
      </c>
      <c r="D1544" s="7">
        <v>-638118</v>
      </c>
      <c r="E1544" t="s">
        <v>98</v>
      </c>
      <c r="F1544" s="1">
        <v>317780</v>
      </c>
      <c r="G1544" s="1">
        <v>316110</v>
      </c>
      <c r="H1544" t="s">
        <v>37</v>
      </c>
      <c r="I1544" t="s">
        <v>10281</v>
      </c>
      <c r="J1544" s="8"/>
      <c r="K1544" t="s">
        <v>10282</v>
      </c>
      <c r="L1544" t="s">
        <v>10283</v>
      </c>
      <c r="M1544" t="s">
        <v>10284</v>
      </c>
      <c r="N1544" t="s">
        <v>10284</v>
      </c>
      <c r="O1544" s="6" t="s">
        <v>10285</v>
      </c>
      <c r="P1544" s="6" t="s">
        <v>10284</v>
      </c>
      <c r="Q1544" s="6" t="s">
        <v>10283</v>
      </c>
      <c r="R1544" s="9" t="s">
        <v>10286</v>
      </c>
      <c r="S1544" s="8" t="s">
        <v>55</v>
      </c>
      <c r="U1544" s="8"/>
      <c r="V1544" s="26">
        <v>466</v>
      </c>
      <c r="W1544" s="26">
        <v>597</v>
      </c>
      <c r="X1544" s="26">
        <v>473</v>
      </c>
      <c r="Y1544" s="26">
        <v>446</v>
      </c>
      <c r="Z1544" s="26">
        <f t="shared" si="117"/>
        <v>496.75150000000002</v>
      </c>
      <c r="AA1544" s="26">
        <f t="shared" si="117"/>
        <v>560.63300000000004</v>
      </c>
      <c r="AB1544" s="26"/>
      <c r="AC1544" s="26">
        <f t="shared" si="119"/>
        <v>528.69225000000006</v>
      </c>
      <c r="AD1544" s="10">
        <f t="shared" si="120"/>
        <v>0.78356675995086533</v>
      </c>
      <c r="AE1544" s="11">
        <f t="shared" si="118"/>
        <v>0.17453234296755848</v>
      </c>
      <c r="AF1544" s="3"/>
    </row>
    <row r="1545" spans="1:33" x14ac:dyDescent="0.2">
      <c r="A1545" s="6" t="s">
        <v>10287</v>
      </c>
      <c r="C1545" s="1">
        <f t="shared" si="116"/>
        <v>978</v>
      </c>
      <c r="D1545" s="7">
        <v>587294</v>
      </c>
      <c r="E1545" t="s">
        <v>89</v>
      </c>
      <c r="F1545" s="1">
        <v>813050</v>
      </c>
      <c r="G1545" s="1">
        <v>814027</v>
      </c>
      <c r="H1545" t="s">
        <v>49</v>
      </c>
      <c r="I1545" t="s">
        <v>10288</v>
      </c>
      <c r="J1545" s="8"/>
      <c r="K1545" t="s">
        <v>10289</v>
      </c>
      <c r="L1545" t="s">
        <v>10290</v>
      </c>
      <c r="M1545" t="s">
        <v>10291</v>
      </c>
      <c r="N1545" t="s">
        <v>10291</v>
      </c>
      <c r="O1545" s="6" t="s">
        <v>10292</v>
      </c>
      <c r="P1545" s="6" t="s">
        <v>10291</v>
      </c>
      <c r="Q1545" s="6" t="s">
        <v>10290</v>
      </c>
      <c r="R1545" s="9" t="s">
        <v>10293</v>
      </c>
      <c r="S1545" s="8" t="s">
        <v>55</v>
      </c>
      <c r="U1545" s="8"/>
      <c r="V1545" s="26">
        <v>87</v>
      </c>
      <c r="W1545" s="26">
        <v>126</v>
      </c>
      <c r="X1545" s="26">
        <v>84</v>
      </c>
      <c r="Y1545" s="26">
        <v>89</v>
      </c>
      <c r="Z1545" s="26">
        <f t="shared" si="117"/>
        <v>91.162000000000006</v>
      </c>
      <c r="AA1545" s="26">
        <f t="shared" si="117"/>
        <v>116.1095</v>
      </c>
      <c r="AB1545" s="26"/>
      <c r="AC1545" s="26">
        <f t="shared" si="119"/>
        <v>103.63575</v>
      </c>
      <c r="AD1545" s="10">
        <f t="shared" si="120"/>
        <v>0.7835618090412384</v>
      </c>
      <c r="AE1545" s="11">
        <f t="shared" si="118"/>
        <v>0.34898153605556742</v>
      </c>
      <c r="AF1545" s="3"/>
    </row>
    <row r="1546" spans="1:33" x14ac:dyDescent="0.2">
      <c r="A1546" s="6" t="s">
        <v>10294</v>
      </c>
      <c r="C1546" s="1">
        <f t="shared" si="116"/>
        <v>1878</v>
      </c>
      <c r="D1546" s="7">
        <v>264134</v>
      </c>
      <c r="E1546" t="s">
        <v>58</v>
      </c>
      <c r="F1546" s="1">
        <v>340501</v>
      </c>
      <c r="G1546" s="1">
        <v>342378</v>
      </c>
      <c r="H1546" t="s">
        <v>49</v>
      </c>
      <c r="I1546" t="s">
        <v>10295</v>
      </c>
      <c r="J1546" s="8"/>
      <c r="K1546" t="s">
        <v>10296</v>
      </c>
      <c r="L1546" t="s">
        <v>5598</v>
      </c>
      <c r="N1546" t="s">
        <v>10297</v>
      </c>
      <c r="O1546" s="6" t="s">
        <v>5597</v>
      </c>
      <c r="P1546" s="6" t="s">
        <v>10297</v>
      </c>
      <c r="Q1546" s="6" t="s">
        <v>5595</v>
      </c>
      <c r="R1546" s="9" t="s">
        <v>10298</v>
      </c>
      <c r="S1546" s="8" t="s">
        <v>44</v>
      </c>
      <c r="U1546" s="8"/>
      <c r="V1546" s="26">
        <v>381</v>
      </c>
      <c r="W1546" s="26">
        <v>457</v>
      </c>
      <c r="X1546" s="26">
        <v>373</v>
      </c>
      <c r="Y1546" s="26">
        <v>384</v>
      </c>
      <c r="Z1546" s="26">
        <f t="shared" si="117"/>
        <v>398.70150000000001</v>
      </c>
      <c r="AA1546" s="26">
        <f t="shared" si="117"/>
        <v>454.33199999999999</v>
      </c>
      <c r="AB1546" s="26"/>
      <c r="AC1546" s="26">
        <f t="shared" si="119"/>
        <v>426.51675</v>
      </c>
      <c r="AD1546" s="10">
        <f t="shared" si="120"/>
        <v>0.78281190534186695</v>
      </c>
      <c r="AE1546" s="11">
        <f t="shared" si="118"/>
        <v>0.18843788935023836</v>
      </c>
      <c r="AF1546" s="3"/>
    </row>
    <row r="1547" spans="1:33" x14ac:dyDescent="0.2">
      <c r="A1547" s="6" t="s">
        <v>10299</v>
      </c>
      <c r="C1547" s="1">
        <f t="shared" si="116"/>
        <v>2382</v>
      </c>
      <c r="D1547" s="7">
        <v>-160872</v>
      </c>
      <c r="E1547" t="s">
        <v>141</v>
      </c>
      <c r="F1547" s="1">
        <v>95657</v>
      </c>
      <c r="G1547" s="1">
        <v>98038</v>
      </c>
      <c r="H1547" t="s">
        <v>49</v>
      </c>
      <c r="I1547" t="s">
        <v>10300</v>
      </c>
      <c r="J1547" s="8"/>
      <c r="K1547" t="s">
        <v>10301</v>
      </c>
      <c r="L1547" t="s">
        <v>10302</v>
      </c>
      <c r="M1547" t="s">
        <v>10303</v>
      </c>
      <c r="N1547" t="s">
        <v>10303</v>
      </c>
      <c r="O1547" s="6" t="s">
        <v>10304</v>
      </c>
      <c r="P1547" s="6" t="s">
        <v>10303</v>
      </c>
      <c r="Q1547" s="6" t="s">
        <v>10302</v>
      </c>
      <c r="R1547" s="9" t="s">
        <v>10305</v>
      </c>
      <c r="S1547" s="8" t="s">
        <v>55</v>
      </c>
      <c r="U1547" s="8"/>
      <c r="V1547" s="26">
        <v>37</v>
      </c>
      <c r="W1547" s="26">
        <v>42</v>
      </c>
      <c r="X1547" s="26">
        <v>14</v>
      </c>
      <c r="Y1547" s="26">
        <v>34</v>
      </c>
      <c r="Z1547" s="26">
        <f t="shared" si="117"/>
        <v>27.277000000000001</v>
      </c>
      <c r="AA1547" s="26">
        <f t="shared" si="117"/>
        <v>41.906999999999996</v>
      </c>
      <c r="AB1547" s="26"/>
      <c r="AC1547" s="26">
        <f t="shared" si="119"/>
        <v>34.591999999999999</v>
      </c>
      <c r="AD1547" s="10">
        <f t="shared" si="120"/>
        <v>0.78246919492277789</v>
      </c>
      <c r="AE1547" s="11">
        <f t="shared" si="118"/>
        <v>0.61950626534046815</v>
      </c>
      <c r="AF1547" s="3"/>
    </row>
    <row r="1548" spans="1:33" x14ac:dyDescent="0.2">
      <c r="A1548" s="6" t="s">
        <v>10306</v>
      </c>
      <c r="C1548" s="1">
        <f t="shared" ref="C1548:C1611" si="121">ABS(F1548-G1548)+1</f>
        <v>3291</v>
      </c>
      <c r="D1548" s="7">
        <v>443561</v>
      </c>
      <c r="E1548" t="s">
        <v>89</v>
      </c>
      <c r="F1548" s="1">
        <v>668161</v>
      </c>
      <c r="G1548" s="1">
        <v>671451</v>
      </c>
      <c r="H1548" t="s">
        <v>49</v>
      </c>
      <c r="I1548" t="s">
        <v>10307</v>
      </c>
      <c r="J1548" s="8"/>
      <c r="K1548" t="s">
        <v>10308</v>
      </c>
      <c r="L1548" t="s">
        <v>10309</v>
      </c>
      <c r="M1548" t="s">
        <v>10310</v>
      </c>
      <c r="N1548" t="s">
        <v>10311</v>
      </c>
      <c r="O1548" s="6" t="s">
        <v>10312</v>
      </c>
      <c r="P1548" s="6" t="s">
        <v>10311</v>
      </c>
      <c r="Q1548" s="6" t="s">
        <v>10309</v>
      </c>
      <c r="R1548" s="9" t="s">
        <v>10313</v>
      </c>
      <c r="S1548" s="8" t="s">
        <v>55</v>
      </c>
      <c r="U1548" s="8"/>
      <c r="V1548" s="26">
        <v>81</v>
      </c>
      <c r="W1548" s="26">
        <v>83</v>
      </c>
      <c r="X1548" s="26">
        <v>73</v>
      </c>
      <c r="Y1548" s="26">
        <v>108</v>
      </c>
      <c r="Z1548" s="26">
        <f t="shared" ref="Z1548:AA1611" si="122">AVERAGE(V1548+1,(X1548*X$2+1))</f>
        <v>82.051500000000004</v>
      </c>
      <c r="AA1548" s="26">
        <f t="shared" si="122"/>
        <v>105.73400000000001</v>
      </c>
      <c r="AB1548" s="26"/>
      <c r="AC1548" s="26">
        <f t="shared" si="119"/>
        <v>93.892750000000007</v>
      </c>
      <c r="AD1548" s="10">
        <f t="shared" si="120"/>
        <v>0.78225930344495809</v>
      </c>
      <c r="AE1548" s="11">
        <f t="shared" ref="AE1548:AE1611" si="123">LOG(AA1548/Z1548,2)</f>
        <v>0.3658377534385302</v>
      </c>
      <c r="AF1548" s="3"/>
    </row>
    <row r="1549" spans="1:33" x14ac:dyDescent="0.2">
      <c r="A1549" s="6" t="s">
        <v>10314</v>
      </c>
      <c r="C1549" s="1">
        <f t="shared" si="121"/>
        <v>936</v>
      </c>
      <c r="D1549" s="7">
        <v>-787994</v>
      </c>
      <c r="E1549" t="s">
        <v>149</v>
      </c>
      <c r="F1549" s="1">
        <v>4318</v>
      </c>
      <c r="G1549" s="1">
        <v>5253</v>
      </c>
      <c r="H1549" t="s">
        <v>49</v>
      </c>
      <c r="I1549" t="s">
        <v>10315</v>
      </c>
      <c r="J1549" s="8"/>
      <c r="K1549" t="s">
        <v>10316</v>
      </c>
      <c r="O1549" s="6"/>
      <c r="P1549" s="6"/>
      <c r="Q1549" s="6"/>
      <c r="R1549" s="9" t="e">
        <v>#N/A</v>
      </c>
      <c r="S1549" s="8"/>
      <c r="U1549" s="8"/>
      <c r="V1549" s="26">
        <v>1835</v>
      </c>
      <c r="W1549" s="26">
        <v>1851</v>
      </c>
      <c r="X1549" s="26">
        <v>1693</v>
      </c>
      <c r="Y1549" s="26">
        <v>1868</v>
      </c>
      <c r="Z1549" s="26">
        <f t="shared" si="122"/>
        <v>1858.9614999999999</v>
      </c>
      <c r="AA1549" s="26">
        <f t="shared" si="122"/>
        <v>2020.2139999999999</v>
      </c>
      <c r="AB1549" s="26"/>
      <c r="AC1549" s="26">
        <f t="shared" si="119"/>
        <v>1939.5877499999999</v>
      </c>
      <c r="AD1549" s="10">
        <f t="shared" si="120"/>
        <v>0.78214081832568683</v>
      </c>
      <c r="AE1549" s="11">
        <f t="shared" si="123"/>
        <v>0.12001123320300525</v>
      </c>
      <c r="AF1549" s="3"/>
    </row>
    <row r="1550" spans="1:33" x14ac:dyDescent="0.2">
      <c r="A1550" s="6" t="s">
        <v>10317</v>
      </c>
      <c r="C1550" s="1">
        <f t="shared" si="121"/>
        <v>2358</v>
      </c>
      <c r="D1550" s="7">
        <v>945377</v>
      </c>
      <c r="E1550" t="s">
        <v>141</v>
      </c>
      <c r="F1550" s="1">
        <v>1201918</v>
      </c>
      <c r="G1550" s="1">
        <v>1204275</v>
      </c>
      <c r="H1550" t="s">
        <v>49</v>
      </c>
      <c r="I1550" t="s">
        <v>10318</v>
      </c>
      <c r="J1550" s="8"/>
      <c r="K1550" t="s">
        <v>10319</v>
      </c>
      <c r="L1550" t="s">
        <v>10320</v>
      </c>
      <c r="N1550" t="s">
        <v>10321</v>
      </c>
      <c r="O1550" s="6" t="s">
        <v>10322</v>
      </c>
      <c r="P1550" s="6" t="s">
        <v>10321</v>
      </c>
      <c r="Q1550" s="6" t="s">
        <v>10320</v>
      </c>
      <c r="R1550" s="9" t="s">
        <v>10323</v>
      </c>
      <c r="S1550" s="8" t="s">
        <v>44</v>
      </c>
      <c r="U1550" s="8"/>
      <c r="V1550" s="26">
        <v>169</v>
      </c>
      <c r="W1550" s="26">
        <v>216</v>
      </c>
      <c r="X1550" s="26">
        <v>167</v>
      </c>
      <c r="Y1550" s="26">
        <v>178</v>
      </c>
      <c r="Z1550" s="26">
        <f t="shared" si="122"/>
        <v>178.26850000000002</v>
      </c>
      <c r="AA1550" s="26">
        <f t="shared" si="122"/>
        <v>213.21899999999999</v>
      </c>
      <c r="AB1550" s="26"/>
      <c r="AC1550" s="26">
        <f t="shared" ref="AC1550:AC1613" si="124">AVERAGE(Z1550:AA1550)</f>
        <v>195.74375000000001</v>
      </c>
      <c r="AD1550" s="10">
        <f t="shared" ref="AD1550:AD1613" si="125">LOG(AA1550/Z1550,2)/(AE$2+AE$3*(AVERAGE(Z1550:AA1550)^AE$4))</f>
        <v>0.78081002857707738</v>
      </c>
      <c r="AE1550" s="11">
        <f t="shared" si="123"/>
        <v>0.25828420112731648</v>
      </c>
      <c r="AF1550" s="3"/>
      <c r="AG1550" s="2">
        <v>0</v>
      </c>
    </row>
    <row r="1551" spans="1:33" x14ac:dyDescent="0.2">
      <c r="A1551" s="6" t="s">
        <v>10324</v>
      </c>
      <c r="C1551" s="1">
        <f t="shared" si="121"/>
        <v>834</v>
      </c>
      <c r="D1551" s="7">
        <v>-50431</v>
      </c>
      <c r="E1551" t="s">
        <v>526</v>
      </c>
      <c r="F1551" s="1">
        <v>400331</v>
      </c>
      <c r="G1551" s="1">
        <v>401164</v>
      </c>
      <c r="H1551" t="s">
        <v>49</v>
      </c>
      <c r="I1551" t="s">
        <v>10325</v>
      </c>
      <c r="J1551" s="8"/>
      <c r="K1551" t="s">
        <v>10326</v>
      </c>
      <c r="L1551" t="s">
        <v>10327</v>
      </c>
      <c r="M1551" t="s">
        <v>10327</v>
      </c>
      <c r="N1551" t="s">
        <v>10327</v>
      </c>
      <c r="O1551" s="6" t="s">
        <v>10328</v>
      </c>
      <c r="P1551" s="6" t="s">
        <v>10327</v>
      </c>
      <c r="Q1551" s="6" t="s">
        <v>55</v>
      </c>
      <c r="R1551" s="9" t="s">
        <v>10329</v>
      </c>
      <c r="S1551" s="8" t="s">
        <v>55</v>
      </c>
      <c r="U1551" s="8"/>
      <c r="V1551" s="26">
        <v>880</v>
      </c>
      <c r="W1551" s="26">
        <v>1017</v>
      </c>
      <c r="X1551" s="26">
        <v>715</v>
      </c>
      <c r="Y1551" s="26">
        <v>715</v>
      </c>
      <c r="Z1551" s="26">
        <f t="shared" si="122"/>
        <v>838.1825</v>
      </c>
      <c r="AA1551" s="26">
        <f t="shared" si="122"/>
        <v>928.13249999999994</v>
      </c>
      <c r="AB1551" s="26"/>
      <c r="AC1551" s="26">
        <f t="shared" si="124"/>
        <v>883.15750000000003</v>
      </c>
      <c r="AD1551" s="10">
        <f t="shared" si="125"/>
        <v>0.78025573322427411</v>
      </c>
      <c r="AE1551" s="11">
        <f t="shared" si="123"/>
        <v>0.14706637843233319</v>
      </c>
      <c r="AF1551" s="3"/>
    </row>
    <row r="1552" spans="1:33" x14ac:dyDescent="0.2">
      <c r="A1552" s="6" t="s">
        <v>10330</v>
      </c>
      <c r="C1552" s="1">
        <f t="shared" si="121"/>
        <v>2400</v>
      </c>
      <c r="D1552" s="7">
        <v>245986</v>
      </c>
      <c r="E1552" t="s">
        <v>48</v>
      </c>
      <c r="F1552" s="1">
        <v>462163</v>
      </c>
      <c r="G1552" s="1">
        <v>464562</v>
      </c>
      <c r="H1552" t="s">
        <v>49</v>
      </c>
      <c r="I1552" t="s">
        <v>10331</v>
      </c>
      <c r="J1552" s="8"/>
      <c r="K1552" t="s">
        <v>10332</v>
      </c>
      <c r="L1552" t="s">
        <v>10333</v>
      </c>
      <c r="M1552" t="s">
        <v>10334</v>
      </c>
      <c r="N1552" t="s">
        <v>10334</v>
      </c>
      <c r="O1552" s="6" t="s">
        <v>10335</v>
      </c>
      <c r="P1552" s="6" t="s">
        <v>10334</v>
      </c>
      <c r="Q1552" s="6" t="s">
        <v>10333</v>
      </c>
      <c r="R1552" s="9" t="s">
        <v>10336</v>
      </c>
      <c r="S1552" s="8" t="s">
        <v>55</v>
      </c>
      <c r="U1552" s="8"/>
      <c r="V1552" s="26">
        <v>357</v>
      </c>
      <c r="W1552" s="26">
        <v>395</v>
      </c>
      <c r="X1552" s="26">
        <v>329</v>
      </c>
      <c r="Y1552" s="26">
        <v>369</v>
      </c>
      <c r="Z1552" s="26">
        <f t="shared" si="122"/>
        <v>362.2595</v>
      </c>
      <c r="AA1552" s="26">
        <f t="shared" si="122"/>
        <v>414.54949999999997</v>
      </c>
      <c r="AB1552" s="26"/>
      <c r="AC1552" s="26">
        <f t="shared" si="124"/>
        <v>388.40449999999998</v>
      </c>
      <c r="AD1552" s="10">
        <f t="shared" si="125"/>
        <v>0.78010668472370015</v>
      </c>
      <c r="AE1552" s="11">
        <f t="shared" si="123"/>
        <v>0.1945208555645912</v>
      </c>
      <c r="AF1552" s="3"/>
    </row>
    <row r="1553" spans="1:33" x14ac:dyDescent="0.2">
      <c r="A1553" s="6" t="s">
        <v>10337</v>
      </c>
      <c r="C1553" s="1">
        <f t="shared" si="121"/>
        <v>1209</v>
      </c>
      <c r="D1553" s="7">
        <v>700992</v>
      </c>
      <c r="E1553" t="s">
        <v>48</v>
      </c>
      <c r="F1553" s="1">
        <v>917765</v>
      </c>
      <c r="G1553" s="1">
        <v>918973</v>
      </c>
      <c r="H1553" t="s">
        <v>49</v>
      </c>
      <c r="I1553" t="s">
        <v>10338</v>
      </c>
      <c r="J1553" s="8"/>
      <c r="K1553" t="s">
        <v>10339</v>
      </c>
      <c r="L1553" t="s">
        <v>10340</v>
      </c>
      <c r="M1553" t="s">
        <v>10341</v>
      </c>
      <c r="N1553" t="s">
        <v>10341</v>
      </c>
      <c r="O1553" s="6" t="s">
        <v>10342</v>
      </c>
      <c r="P1553" s="6" t="s">
        <v>10341</v>
      </c>
      <c r="Q1553" s="6" t="s">
        <v>10340</v>
      </c>
      <c r="R1553" s="9" t="s">
        <v>10343</v>
      </c>
      <c r="S1553" s="8" t="s">
        <v>55</v>
      </c>
      <c r="U1553" s="8"/>
      <c r="V1553" s="26">
        <v>905</v>
      </c>
      <c r="W1553" s="26">
        <v>890</v>
      </c>
      <c r="X1553" s="26">
        <v>810</v>
      </c>
      <c r="Y1553" s="26">
        <v>943</v>
      </c>
      <c r="Z1553" s="26">
        <f t="shared" si="122"/>
        <v>903.45499999999993</v>
      </c>
      <c r="AA1553" s="26">
        <f t="shared" si="122"/>
        <v>998.12649999999996</v>
      </c>
      <c r="AB1553" s="26"/>
      <c r="AC1553" s="26">
        <f t="shared" si="124"/>
        <v>950.79074999999989</v>
      </c>
      <c r="AD1553" s="10">
        <f t="shared" si="125"/>
        <v>0.77962373108266503</v>
      </c>
      <c r="AE1553" s="11">
        <f t="shared" si="123"/>
        <v>0.14376992664432256</v>
      </c>
      <c r="AF1553" s="3"/>
    </row>
    <row r="1554" spans="1:33" x14ac:dyDescent="0.2">
      <c r="A1554" s="6" t="s">
        <v>10344</v>
      </c>
      <c r="C1554" s="1">
        <f t="shared" si="121"/>
        <v>3168</v>
      </c>
      <c r="D1554" s="7">
        <v>550368</v>
      </c>
      <c r="E1554" t="s">
        <v>141</v>
      </c>
      <c r="F1554" s="1">
        <v>806504</v>
      </c>
      <c r="G1554" s="1">
        <v>809671</v>
      </c>
      <c r="H1554" t="s">
        <v>49</v>
      </c>
      <c r="I1554" t="s">
        <v>10345</v>
      </c>
      <c r="J1554" s="8"/>
      <c r="K1554" t="s">
        <v>10346</v>
      </c>
      <c r="L1554" t="s">
        <v>10347</v>
      </c>
      <c r="M1554" t="s">
        <v>10347</v>
      </c>
      <c r="N1554" t="s">
        <v>10347</v>
      </c>
      <c r="O1554" s="6" t="s">
        <v>10348</v>
      </c>
      <c r="P1554" s="6" t="s">
        <v>10347</v>
      </c>
      <c r="Q1554" s="6" t="s">
        <v>55</v>
      </c>
      <c r="R1554" s="9" t="s">
        <v>10349</v>
      </c>
      <c r="S1554" s="8" t="s">
        <v>55</v>
      </c>
      <c r="U1554" s="8"/>
      <c r="V1554" s="26">
        <v>120</v>
      </c>
      <c r="W1554" s="26">
        <v>155</v>
      </c>
      <c r="X1554" s="26">
        <v>138</v>
      </c>
      <c r="Y1554" s="26">
        <v>153</v>
      </c>
      <c r="Z1554" s="26">
        <f t="shared" si="122"/>
        <v>137.65899999999999</v>
      </c>
      <c r="AA1554" s="26">
        <f t="shared" si="122"/>
        <v>168.08150000000001</v>
      </c>
      <c r="AB1554" s="26"/>
      <c r="AC1554" s="26">
        <f t="shared" si="124"/>
        <v>152.87025</v>
      </c>
      <c r="AD1554" s="10">
        <f t="shared" si="125"/>
        <v>0.77861711075214157</v>
      </c>
      <c r="AE1554" s="11">
        <f t="shared" si="123"/>
        <v>0.28806200724619824</v>
      </c>
      <c r="AF1554" s="3"/>
    </row>
    <row r="1555" spans="1:33" x14ac:dyDescent="0.2">
      <c r="A1555" s="6" t="s">
        <v>10350</v>
      </c>
      <c r="C1555" s="1">
        <f t="shared" si="121"/>
        <v>1152</v>
      </c>
      <c r="D1555" s="7">
        <v>-292947</v>
      </c>
      <c r="E1555" t="s">
        <v>36</v>
      </c>
      <c r="F1555" s="1">
        <v>128629</v>
      </c>
      <c r="G1555" s="1">
        <v>129780</v>
      </c>
      <c r="H1555" t="s">
        <v>49</v>
      </c>
      <c r="I1555" t="s">
        <v>10351</v>
      </c>
      <c r="J1555" s="8"/>
      <c r="K1555" t="s">
        <v>10352</v>
      </c>
      <c r="L1555" t="s">
        <v>10353</v>
      </c>
      <c r="M1555" t="s">
        <v>10354</v>
      </c>
      <c r="N1555" t="s">
        <v>10354</v>
      </c>
      <c r="O1555" s="6" t="s">
        <v>10355</v>
      </c>
      <c r="P1555" s="6" t="s">
        <v>10354</v>
      </c>
      <c r="Q1555" s="6" t="s">
        <v>10353</v>
      </c>
      <c r="R1555" s="9" t="s">
        <v>10356</v>
      </c>
      <c r="S1555" s="8" t="s">
        <v>55</v>
      </c>
      <c r="U1555" s="8"/>
      <c r="V1555" s="26">
        <v>211</v>
      </c>
      <c r="W1555" s="26">
        <v>269</v>
      </c>
      <c r="X1555" s="26">
        <v>210</v>
      </c>
      <c r="Y1555" s="26">
        <v>217</v>
      </c>
      <c r="Z1555" s="26">
        <f t="shared" si="122"/>
        <v>223.155</v>
      </c>
      <c r="AA1555" s="26">
        <f t="shared" si="122"/>
        <v>262.55349999999999</v>
      </c>
      <c r="AB1555" s="26"/>
      <c r="AC1555" s="26">
        <f t="shared" si="124"/>
        <v>242.85424999999998</v>
      </c>
      <c r="AD1555" s="10">
        <f t="shared" si="125"/>
        <v>0.77858657891438798</v>
      </c>
      <c r="AE1555" s="11">
        <f t="shared" si="123"/>
        <v>0.23456529590221828</v>
      </c>
      <c r="AF1555" s="3"/>
    </row>
    <row r="1556" spans="1:33" x14ac:dyDescent="0.2">
      <c r="A1556" s="6" t="s">
        <v>10357</v>
      </c>
      <c r="C1556" s="1">
        <f t="shared" si="121"/>
        <v>576</v>
      </c>
      <c r="D1556" s="7">
        <v>643430</v>
      </c>
      <c r="E1556" t="s">
        <v>141</v>
      </c>
      <c r="F1556" s="1">
        <v>901437</v>
      </c>
      <c r="G1556" s="1">
        <v>900862</v>
      </c>
      <c r="H1556" t="s">
        <v>37</v>
      </c>
      <c r="I1556" t="s">
        <v>10358</v>
      </c>
      <c r="J1556" s="8"/>
      <c r="K1556" t="s">
        <v>10359</v>
      </c>
      <c r="L1556" t="s">
        <v>10360</v>
      </c>
      <c r="M1556" t="s">
        <v>10361</v>
      </c>
      <c r="N1556" t="s">
        <v>10361</v>
      </c>
      <c r="O1556" s="6" t="s">
        <v>10362</v>
      </c>
      <c r="P1556" s="6" t="s">
        <v>10361</v>
      </c>
      <c r="Q1556" s="6" t="s">
        <v>10360</v>
      </c>
      <c r="R1556" s="9" t="s">
        <v>10363</v>
      </c>
      <c r="S1556" s="8" t="s">
        <v>55</v>
      </c>
      <c r="U1556" s="8"/>
      <c r="V1556" s="26">
        <v>94</v>
      </c>
      <c r="W1556" s="26">
        <v>155</v>
      </c>
      <c r="X1556" s="26">
        <v>89</v>
      </c>
      <c r="Y1556" s="26">
        <v>76</v>
      </c>
      <c r="Z1556" s="26">
        <f t="shared" si="122"/>
        <v>97.43950000000001</v>
      </c>
      <c r="AA1556" s="26">
        <f t="shared" si="122"/>
        <v>122.998</v>
      </c>
      <c r="AB1556" s="26"/>
      <c r="AC1556" s="26">
        <f t="shared" si="124"/>
        <v>110.21875</v>
      </c>
      <c r="AD1556" s="10">
        <f t="shared" si="125"/>
        <v>0.7776154610185062</v>
      </c>
      <c r="AE1556" s="11">
        <f t="shared" si="123"/>
        <v>0.33605622157174952</v>
      </c>
      <c r="AF1556" s="3"/>
    </row>
    <row r="1557" spans="1:33" x14ac:dyDescent="0.2">
      <c r="A1557" s="6" t="s">
        <v>10364</v>
      </c>
      <c r="C1557" s="1">
        <f t="shared" si="121"/>
        <v>453</v>
      </c>
      <c r="D1557" s="7">
        <v>-21933</v>
      </c>
      <c r="E1557" t="s">
        <v>66</v>
      </c>
      <c r="F1557" s="1">
        <v>1027902</v>
      </c>
      <c r="G1557" s="1">
        <v>1027450</v>
      </c>
      <c r="H1557" t="s">
        <v>37</v>
      </c>
      <c r="I1557" t="s">
        <v>10365</v>
      </c>
      <c r="J1557" s="8"/>
      <c r="K1557" t="s">
        <v>10366</v>
      </c>
      <c r="O1557" s="6"/>
      <c r="P1557" s="6"/>
      <c r="Q1557" s="6"/>
      <c r="R1557" s="9" t="e">
        <v>#N/A</v>
      </c>
      <c r="S1557" s="8"/>
      <c r="U1557" s="8"/>
      <c r="V1557" s="26">
        <v>231</v>
      </c>
      <c r="W1557" s="26">
        <v>313</v>
      </c>
      <c r="X1557" s="26">
        <v>208</v>
      </c>
      <c r="Y1557" s="26">
        <v>196</v>
      </c>
      <c r="Z1557" s="26">
        <f t="shared" si="122"/>
        <v>232.04399999999998</v>
      </c>
      <c r="AA1557" s="26">
        <f t="shared" si="122"/>
        <v>272.25800000000004</v>
      </c>
      <c r="AB1557" s="26"/>
      <c r="AC1557" s="26">
        <f t="shared" si="124"/>
        <v>252.15100000000001</v>
      </c>
      <c r="AD1557" s="10">
        <f t="shared" si="125"/>
        <v>0.77758806743237152</v>
      </c>
      <c r="AE1557" s="11">
        <f t="shared" si="123"/>
        <v>0.23057604757540662</v>
      </c>
      <c r="AF1557" s="3"/>
    </row>
    <row r="1558" spans="1:33" x14ac:dyDescent="0.2">
      <c r="A1558" s="6" t="s">
        <v>10367</v>
      </c>
      <c r="C1558" s="1">
        <f t="shared" si="121"/>
        <v>2742</v>
      </c>
      <c r="D1558" s="7">
        <v>249624</v>
      </c>
      <c r="E1558" t="s">
        <v>141</v>
      </c>
      <c r="F1558" s="1">
        <v>508714</v>
      </c>
      <c r="G1558" s="1">
        <v>505973</v>
      </c>
      <c r="H1558" t="s">
        <v>37</v>
      </c>
      <c r="I1558" t="s">
        <v>10368</v>
      </c>
      <c r="J1558" s="8"/>
      <c r="K1558" t="s">
        <v>10369</v>
      </c>
      <c r="L1558" t="s">
        <v>10370</v>
      </c>
      <c r="M1558" t="s">
        <v>10371</v>
      </c>
      <c r="N1558" t="s">
        <v>10371</v>
      </c>
      <c r="O1558" s="6" t="s">
        <v>10372</v>
      </c>
      <c r="P1558" s="6" t="s">
        <v>10371</v>
      </c>
      <c r="Q1558" s="6" t="s">
        <v>10370</v>
      </c>
      <c r="R1558" s="9" t="s">
        <v>10373</v>
      </c>
      <c r="S1558" s="8" t="s">
        <v>55</v>
      </c>
      <c r="U1558" s="8"/>
      <c r="V1558" s="26">
        <v>141</v>
      </c>
      <c r="W1558" s="26">
        <v>168</v>
      </c>
      <c r="X1558" s="26">
        <v>109</v>
      </c>
      <c r="Y1558" s="26">
        <v>131</v>
      </c>
      <c r="Z1558" s="26">
        <f t="shared" si="122"/>
        <v>132.04949999999999</v>
      </c>
      <c r="AA1558" s="26">
        <f t="shared" si="122"/>
        <v>161.70050000000001</v>
      </c>
      <c r="AB1558" s="26"/>
      <c r="AC1558" s="26">
        <f t="shared" si="124"/>
        <v>146.875</v>
      </c>
      <c r="AD1558" s="10">
        <f t="shared" si="125"/>
        <v>0.77538945339814902</v>
      </c>
      <c r="AE1558" s="11">
        <f t="shared" si="123"/>
        <v>0.29224530101838475</v>
      </c>
      <c r="AF1558" s="3"/>
    </row>
    <row r="1559" spans="1:33" x14ac:dyDescent="0.2">
      <c r="A1559" s="6" t="s">
        <v>10374</v>
      </c>
      <c r="C1559" s="1">
        <f t="shared" si="121"/>
        <v>1299</v>
      </c>
      <c r="D1559" s="7">
        <v>-171900</v>
      </c>
      <c r="E1559" t="s">
        <v>149</v>
      </c>
      <c r="F1559" s="1">
        <v>620231</v>
      </c>
      <c r="G1559" s="1">
        <v>621529</v>
      </c>
      <c r="H1559" t="s">
        <v>49</v>
      </c>
      <c r="I1559" t="s">
        <v>10375</v>
      </c>
      <c r="J1559" s="8"/>
      <c r="K1559" t="s">
        <v>10376</v>
      </c>
      <c r="L1559" t="s">
        <v>10377</v>
      </c>
      <c r="M1559" t="s">
        <v>10378</v>
      </c>
      <c r="N1559" t="s">
        <v>10378</v>
      </c>
      <c r="O1559" s="6" t="s">
        <v>10379</v>
      </c>
      <c r="P1559" s="6" t="s">
        <v>10378</v>
      </c>
      <c r="Q1559" s="6" t="s">
        <v>10377</v>
      </c>
      <c r="R1559" s="9" t="s">
        <v>10380</v>
      </c>
      <c r="S1559" s="8" t="s">
        <v>55</v>
      </c>
      <c r="U1559" s="8"/>
      <c r="V1559" s="26">
        <v>55</v>
      </c>
      <c r="W1559" s="26">
        <v>77</v>
      </c>
      <c r="X1559" s="26">
        <v>57</v>
      </c>
      <c r="Y1559" s="26">
        <v>70</v>
      </c>
      <c r="Z1559" s="26">
        <f t="shared" si="122"/>
        <v>60.163499999999999</v>
      </c>
      <c r="AA1559" s="26">
        <f t="shared" si="122"/>
        <v>80.484999999999999</v>
      </c>
      <c r="AB1559" s="26"/>
      <c r="AC1559" s="26">
        <f t="shared" si="124"/>
        <v>70.324250000000006</v>
      </c>
      <c r="AD1559" s="10">
        <f t="shared" si="125"/>
        <v>0.77529049103560677</v>
      </c>
      <c r="AE1559" s="11">
        <f t="shared" si="123"/>
        <v>0.41983143505297349</v>
      </c>
      <c r="AF1559" s="3"/>
    </row>
    <row r="1560" spans="1:33" x14ac:dyDescent="0.2">
      <c r="A1560" s="6" t="s">
        <v>10381</v>
      </c>
      <c r="B1560" t="s">
        <v>10382</v>
      </c>
      <c r="C1560" s="1">
        <f t="shared" si="121"/>
        <v>759</v>
      </c>
      <c r="D1560" s="7">
        <v>272798</v>
      </c>
      <c r="E1560" t="s">
        <v>149</v>
      </c>
      <c r="F1560" s="1">
        <v>1065957</v>
      </c>
      <c r="G1560" s="1">
        <v>1065199</v>
      </c>
      <c r="H1560" t="s">
        <v>37</v>
      </c>
      <c r="I1560" t="s">
        <v>10383</v>
      </c>
      <c r="J1560" s="8"/>
      <c r="K1560" t="s">
        <v>10384</v>
      </c>
      <c r="M1560" t="s">
        <v>10385</v>
      </c>
      <c r="N1560" t="s">
        <v>10385</v>
      </c>
      <c r="O1560" s="6" t="s">
        <v>10386</v>
      </c>
      <c r="P1560" s="6" t="s">
        <v>10385</v>
      </c>
      <c r="Q1560" s="6" t="s">
        <v>10382</v>
      </c>
      <c r="R1560" s="9" t="s">
        <v>10387</v>
      </c>
      <c r="S1560" s="8" t="s">
        <v>44</v>
      </c>
      <c r="U1560" s="8"/>
      <c r="V1560" s="26">
        <v>234</v>
      </c>
      <c r="W1560" s="26">
        <v>280</v>
      </c>
      <c r="X1560" s="26">
        <v>266</v>
      </c>
      <c r="Y1560" s="26">
        <v>287</v>
      </c>
      <c r="Z1560" s="26">
        <f t="shared" si="122"/>
        <v>265.76300000000003</v>
      </c>
      <c r="AA1560" s="26">
        <f t="shared" si="122"/>
        <v>309.0385</v>
      </c>
      <c r="AB1560" s="26"/>
      <c r="AC1560" s="26">
        <f t="shared" si="124"/>
        <v>287.40075000000002</v>
      </c>
      <c r="AD1560" s="10">
        <f t="shared" si="125"/>
        <v>0.77493619605526431</v>
      </c>
      <c r="AE1560" s="11">
        <f t="shared" si="123"/>
        <v>0.21764631618640504</v>
      </c>
      <c r="AF1560" s="3"/>
      <c r="AG1560" s="2">
        <v>0</v>
      </c>
    </row>
    <row r="1561" spans="1:33" x14ac:dyDescent="0.2">
      <c r="A1561" s="6" t="s">
        <v>10388</v>
      </c>
      <c r="C1561" s="1">
        <f t="shared" si="121"/>
        <v>2214</v>
      </c>
      <c r="D1561" s="7">
        <v>1550</v>
      </c>
      <c r="E1561" t="s">
        <v>270</v>
      </c>
      <c r="F1561" s="1">
        <v>246427</v>
      </c>
      <c r="G1561" s="1">
        <v>248640</v>
      </c>
      <c r="H1561" t="s">
        <v>49</v>
      </c>
      <c r="I1561" t="s">
        <v>10389</v>
      </c>
      <c r="J1561" s="8"/>
      <c r="K1561" t="s">
        <v>10390</v>
      </c>
      <c r="L1561" t="s">
        <v>10391</v>
      </c>
      <c r="M1561" t="s">
        <v>10392</v>
      </c>
      <c r="N1561" t="s">
        <v>10392</v>
      </c>
      <c r="O1561" s="6" t="s">
        <v>10393</v>
      </c>
      <c r="P1561" s="6" t="s">
        <v>10392</v>
      </c>
      <c r="Q1561" s="6" t="s">
        <v>10391</v>
      </c>
      <c r="R1561" s="9" t="s">
        <v>10394</v>
      </c>
      <c r="S1561" s="8" t="s">
        <v>55</v>
      </c>
      <c r="U1561" s="8"/>
      <c r="V1561" s="26">
        <v>377</v>
      </c>
      <c r="W1561" s="26">
        <v>368</v>
      </c>
      <c r="X1561" s="26">
        <v>297</v>
      </c>
      <c r="Y1561" s="26">
        <v>377</v>
      </c>
      <c r="Z1561" s="26">
        <f t="shared" si="122"/>
        <v>354.48349999999999</v>
      </c>
      <c r="AA1561" s="26">
        <f t="shared" si="122"/>
        <v>405.73350000000005</v>
      </c>
      <c r="AB1561" s="26"/>
      <c r="AC1561" s="26">
        <f t="shared" si="124"/>
        <v>380.10850000000005</v>
      </c>
      <c r="AD1561" s="10">
        <f t="shared" si="125"/>
        <v>0.77486626552088456</v>
      </c>
      <c r="AE1561" s="11">
        <f t="shared" si="123"/>
        <v>0.19481394927436618</v>
      </c>
      <c r="AF1561" s="3"/>
    </row>
    <row r="1562" spans="1:33" x14ac:dyDescent="0.2">
      <c r="A1562" s="6" t="s">
        <v>10395</v>
      </c>
      <c r="C1562" s="1">
        <f t="shared" si="121"/>
        <v>2655</v>
      </c>
      <c r="D1562" s="7">
        <v>99330</v>
      </c>
      <c r="E1562" t="s">
        <v>48</v>
      </c>
      <c r="F1562" s="1">
        <v>318034</v>
      </c>
      <c r="G1562" s="1">
        <v>315380</v>
      </c>
      <c r="H1562" t="s">
        <v>37</v>
      </c>
      <c r="I1562" t="s">
        <v>10396</v>
      </c>
      <c r="J1562" s="8"/>
      <c r="K1562" t="s">
        <v>10397</v>
      </c>
      <c r="L1562" t="s">
        <v>10398</v>
      </c>
      <c r="M1562" t="s">
        <v>10399</v>
      </c>
      <c r="N1562" t="s">
        <v>10399</v>
      </c>
      <c r="O1562" s="6" t="s">
        <v>10400</v>
      </c>
      <c r="P1562" s="6" t="s">
        <v>10399</v>
      </c>
      <c r="Q1562" s="6" t="s">
        <v>10398</v>
      </c>
      <c r="R1562" s="9" t="s">
        <v>10401</v>
      </c>
      <c r="S1562" s="8" t="s">
        <v>55</v>
      </c>
      <c r="U1562" s="8"/>
      <c r="V1562" s="26">
        <v>263</v>
      </c>
      <c r="W1562" s="26">
        <v>356</v>
      </c>
      <c r="X1562" s="26">
        <v>235</v>
      </c>
      <c r="Y1562" s="26">
        <v>217</v>
      </c>
      <c r="Z1562" s="26">
        <f t="shared" si="122"/>
        <v>263.04250000000002</v>
      </c>
      <c r="AA1562" s="26">
        <f t="shared" si="122"/>
        <v>306.05349999999999</v>
      </c>
      <c r="AB1562" s="26"/>
      <c r="AC1562" s="26">
        <f t="shared" si="124"/>
        <v>284.548</v>
      </c>
      <c r="AD1562" s="10">
        <f t="shared" si="125"/>
        <v>0.77476167370360427</v>
      </c>
      <c r="AE1562" s="11">
        <f t="shared" si="123"/>
        <v>0.21848795095531043</v>
      </c>
      <c r="AF1562" s="3"/>
    </row>
    <row r="1563" spans="1:33" x14ac:dyDescent="0.2">
      <c r="A1563" s="6" t="s">
        <v>10402</v>
      </c>
      <c r="C1563" s="1">
        <f t="shared" si="121"/>
        <v>1098</v>
      </c>
      <c r="D1563" s="7">
        <v>-512452</v>
      </c>
      <c r="E1563" t="s">
        <v>149</v>
      </c>
      <c r="F1563" s="1">
        <v>280876</v>
      </c>
      <c r="G1563" s="1">
        <v>279779</v>
      </c>
      <c r="H1563" t="s">
        <v>37</v>
      </c>
      <c r="I1563" t="s">
        <v>10403</v>
      </c>
      <c r="J1563" s="8"/>
      <c r="K1563" t="s">
        <v>10404</v>
      </c>
      <c r="M1563" t="s">
        <v>10405</v>
      </c>
      <c r="N1563" t="s">
        <v>10405</v>
      </c>
      <c r="O1563" s="6" t="s">
        <v>10406</v>
      </c>
      <c r="P1563" s="6" t="s">
        <v>10405</v>
      </c>
      <c r="Q1563" s="6" t="s">
        <v>10407</v>
      </c>
      <c r="R1563" s="9" t="s">
        <v>10408</v>
      </c>
      <c r="S1563" s="8" t="s">
        <v>55</v>
      </c>
      <c r="U1563" s="8"/>
      <c r="V1563" s="26">
        <v>214</v>
      </c>
      <c r="W1563" s="26">
        <v>178</v>
      </c>
      <c r="X1563" s="26">
        <v>120</v>
      </c>
      <c r="Y1563" s="26">
        <v>203</v>
      </c>
      <c r="Z1563" s="26">
        <f t="shared" si="122"/>
        <v>174.66</v>
      </c>
      <c r="AA1563" s="26">
        <f t="shared" si="122"/>
        <v>208.85650000000001</v>
      </c>
      <c r="AB1563" s="26"/>
      <c r="AC1563" s="26">
        <f t="shared" si="124"/>
        <v>191.75825</v>
      </c>
      <c r="AD1563" s="10">
        <f t="shared" si="125"/>
        <v>0.77275631532589939</v>
      </c>
      <c r="AE1563" s="11">
        <f t="shared" si="123"/>
        <v>0.25796279823899076</v>
      </c>
      <c r="AF1563" s="3"/>
    </row>
    <row r="1564" spans="1:33" x14ac:dyDescent="0.2">
      <c r="A1564" s="6" t="s">
        <v>10409</v>
      </c>
      <c r="C1564" s="1">
        <f t="shared" si="121"/>
        <v>849</v>
      </c>
      <c r="D1564" s="7">
        <v>427031</v>
      </c>
      <c r="E1564" t="s">
        <v>74</v>
      </c>
      <c r="F1564" s="1">
        <v>1413789</v>
      </c>
      <c r="G1564" s="1">
        <v>1414637</v>
      </c>
      <c r="H1564" t="s">
        <v>49</v>
      </c>
      <c r="I1564" t="s">
        <v>10410</v>
      </c>
      <c r="J1564" s="8"/>
      <c r="K1564" t="s">
        <v>10411</v>
      </c>
      <c r="L1564" t="s">
        <v>10412</v>
      </c>
      <c r="M1564" t="s">
        <v>10413</v>
      </c>
      <c r="N1564" t="s">
        <v>10413</v>
      </c>
      <c r="O1564" s="6" t="s">
        <v>10414</v>
      </c>
      <c r="P1564" s="6" t="s">
        <v>10413</v>
      </c>
      <c r="Q1564" s="6" t="s">
        <v>10412</v>
      </c>
      <c r="R1564" s="9" t="s">
        <v>10415</v>
      </c>
      <c r="S1564" s="8" t="s">
        <v>55</v>
      </c>
      <c r="U1564" s="8"/>
      <c r="V1564" s="26">
        <v>10</v>
      </c>
      <c r="W1564" s="26">
        <v>38</v>
      </c>
      <c r="X1564" s="26">
        <v>13</v>
      </c>
      <c r="Y1564" s="26">
        <v>7</v>
      </c>
      <c r="Z1564" s="26">
        <f t="shared" si="122"/>
        <v>13.221499999999999</v>
      </c>
      <c r="AA1564" s="26">
        <f t="shared" si="122"/>
        <v>24.098500000000001</v>
      </c>
      <c r="AB1564" s="26"/>
      <c r="AC1564" s="26">
        <f t="shared" si="124"/>
        <v>18.66</v>
      </c>
      <c r="AD1564" s="10">
        <f t="shared" si="125"/>
        <v>0.77185689887251041</v>
      </c>
      <c r="AE1564" s="11">
        <f t="shared" si="123"/>
        <v>0.86605748720782605</v>
      </c>
      <c r="AF1564" s="3"/>
    </row>
    <row r="1565" spans="1:33" x14ac:dyDescent="0.2">
      <c r="A1565" s="6" t="s">
        <v>10416</v>
      </c>
      <c r="C1565" s="1">
        <f t="shared" si="121"/>
        <v>1992</v>
      </c>
      <c r="D1565" s="7">
        <v>348684</v>
      </c>
      <c r="E1565" t="s">
        <v>141</v>
      </c>
      <c r="F1565" s="1">
        <v>605408</v>
      </c>
      <c r="G1565" s="1">
        <v>607399</v>
      </c>
      <c r="H1565" t="s">
        <v>49</v>
      </c>
      <c r="I1565" t="s">
        <v>10417</v>
      </c>
      <c r="J1565" s="8"/>
      <c r="K1565" t="s">
        <v>10418</v>
      </c>
      <c r="L1565" t="s">
        <v>10419</v>
      </c>
      <c r="M1565" t="s">
        <v>10420</v>
      </c>
      <c r="N1565" t="s">
        <v>10420</v>
      </c>
      <c r="O1565" s="6" t="s">
        <v>10421</v>
      </c>
      <c r="P1565" s="6" t="s">
        <v>10420</v>
      </c>
      <c r="Q1565" s="6" t="s">
        <v>10419</v>
      </c>
      <c r="R1565" s="9" t="s">
        <v>10422</v>
      </c>
      <c r="S1565" s="8" t="s">
        <v>55</v>
      </c>
      <c r="U1565" s="8"/>
      <c r="V1565" s="26">
        <v>374</v>
      </c>
      <c r="W1565" s="26">
        <v>570</v>
      </c>
      <c r="X1565" s="26">
        <v>423</v>
      </c>
      <c r="Y1565" s="26">
        <v>331</v>
      </c>
      <c r="Z1565" s="26">
        <f t="shared" si="122"/>
        <v>422.97649999999999</v>
      </c>
      <c r="AA1565" s="26">
        <f t="shared" si="122"/>
        <v>479.8005</v>
      </c>
      <c r="AB1565" s="26"/>
      <c r="AC1565" s="26">
        <f t="shared" si="124"/>
        <v>451.38850000000002</v>
      </c>
      <c r="AD1565" s="10">
        <f t="shared" si="125"/>
        <v>0.77144686629404779</v>
      </c>
      <c r="AE1565" s="11">
        <f t="shared" si="123"/>
        <v>0.18185714967006175</v>
      </c>
      <c r="AF1565" s="3"/>
    </row>
    <row r="1566" spans="1:33" x14ac:dyDescent="0.2">
      <c r="A1566" s="6" t="s">
        <v>10423</v>
      </c>
      <c r="C1566" s="1">
        <f t="shared" si="121"/>
        <v>537</v>
      </c>
      <c r="D1566" s="7">
        <v>-167938</v>
      </c>
      <c r="E1566" t="s">
        <v>149</v>
      </c>
      <c r="F1566" s="1">
        <v>625110</v>
      </c>
      <c r="G1566" s="1">
        <v>624574</v>
      </c>
      <c r="H1566" t="s">
        <v>37</v>
      </c>
      <c r="I1566" t="s">
        <v>10424</v>
      </c>
      <c r="J1566" s="8"/>
      <c r="K1566" t="s">
        <v>10425</v>
      </c>
      <c r="L1566" t="s">
        <v>10426</v>
      </c>
      <c r="M1566" t="s">
        <v>10426</v>
      </c>
      <c r="N1566" t="s">
        <v>10426</v>
      </c>
      <c r="O1566" s="6" t="s">
        <v>10427</v>
      </c>
      <c r="P1566" s="6" t="s">
        <v>10426</v>
      </c>
      <c r="Q1566" s="6" t="s">
        <v>55</v>
      </c>
      <c r="R1566" s="9" t="s">
        <v>10428</v>
      </c>
      <c r="S1566" s="8" t="s">
        <v>55</v>
      </c>
      <c r="U1566" s="8"/>
      <c r="V1566" s="26">
        <v>131</v>
      </c>
      <c r="W1566" s="26">
        <v>210</v>
      </c>
      <c r="X1566" s="26">
        <v>121</v>
      </c>
      <c r="Y1566" s="26">
        <v>98</v>
      </c>
      <c r="Z1566" s="26">
        <f t="shared" si="122"/>
        <v>133.71550000000002</v>
      </c>
      <c r="AA1566" s="26">
        <f t="shared" si="122"/>
        <v>163.37900000000002</v>
      </c>
      <c r="AB1566" s="26"/>
      <c r="AC1566" s="26">
        <f t="shared" si="124"/>
        <v>148.54725000000002</v>
      </c>
      <c r="AD1566" s="10">
        <f t="shared" si="125"/>
        <v>0.77097796481658565</v>
      </c>
      <c r="AE1566" s="11">
        <f t="shared" si="123"/>
        <v>0.289055848795781</v>
      </c>
      <c r="AF1566" s="3"/>
    </row>
    <row r="1567" spans="1:33" x14ac:dyDescent="0.2">
      <c r="A1567" s="6" t="s">
        <v>10429</v>
      </c>
      <c r="C1567" s="1">
        <f t="shared" si="121"/>
        <v>1416</v>
      </c>
      <c r="D1567" s="7">
        <v>-152367</v>
      </c>
      <c r="E1567" t="s">
        <v>676</v>
      </c>
      <c r="F1567" s="1">
        <v>401513</v>
      </c>
      <c r="G1567" s="1">
        <v>402928</v>
      </c>
      <c r="H1567" t="s">
        <v>49</v>
      </c>
      <c r="I1567" t="s">
        <v>10430</v>
      </c>
      <c r="J1567" s="8"/>
      <c r="K1567" t="s">
        <v>10431</v>
      </c>
      <c r="L1567" t="s">
        <v>10432</v>
      </c>
      <c r="M1567" t="s">
        <v>10433</v>
      </c>
      <c r="N1567" t="s">
        <v>10433</v>
      </c>
      <c r="O1567" s="6" t="s">
        <v>10434</v>
      </c>
      <c r="P1567" s="6" t="s">
        <v>10433</v>
      </c>
      <c r="Q1567" s="6" t="s">
        <v>10432</v>
      </c>
      <c r="R1567" s="9" t="s">
        <v>10435</v>
      </c>
      <c r="S1567" s="8" t="s">
        <v>55</v>
      </c>
      <c r="U1567" s="8"/>
      <c r="V1567" s="26">
        <v>560</v>
      </c>
      <c r="W1567" s="26">
        <v>652</v>
      </c>
      <c r="X1567" s="26">
        <v>523</v>
      </c>
      <c r="Y1567" s="26">
        <v>535</v>
      </c>
      <c r="Z1567" s="26">
        <f t="shared" si="122"/>
        <v>571.52649999999994</v>
      </c>
      <c r="AA1567" s="26">
        <f t="shared" si="122"/>
        <v>640.24250000000006</v>
      </c>
      <c r="AB1567" s="26"/>
      <c r="AC1567" s="26">
        <f t="shared" si="124"/>
        <v>605.8845</v>
      </c>
      <c r="AD1567" s="10">
        <f t="shared" si="125"/>
        <v>0.77069164888799913</v>
      </c>
      <c r="AE1567" s="11">
        <f t="shared" si="123"/>
        <v>0.16379805423352953</v>
      </c>
      <c r="AF1567" s="3"/>
    </row>
    <row r="1568" spans="1:33" x14ac:dyDescent="0.2">
      <c r="A1568" s="6" t="s">
        <v>10436</v>
      </c>
      <c r="C1568" s="1">
        <f t="shared" si="121"/>
        <v>1296</v>
      </c>
      <c r="D1568" s="7">
        <v>682431</v>
      </c>
      <c r="E1568" t="s">
        <v>141</v>
      </c>
      <c r="F1568" s="1">
        <v>939503</v>
      </c>
      <c r="G1568" s="1">
        <v>940798</v>
      </c>
      <c r="H1568" t="s">
        <v>49</v>
      </c>
      <c r="I1568" t="s">
        <v>10437</v>
      </c>
      <c r="J1568" s="8"/>
      <c r="K1568" t="s">
        <v>10438</v>
      </c>
      <c r="M1568" t="s">
        <v>10439</v>
      </c>
      <c r="N1568" t="s">
        <v>10439</v>
      </c>
      <c r="O1568" s="6" t="s">
        <v>10440</v>
      </c>
      <c r="P1568" s="6" t="s">
        <v>10439</v>
      </c>
      <c r="Q1568" s="6" t="s">
        <v>10441</v>
      </c>
      <c r="R1568" s="9" t="s">
        <v>10442</v>
      </c>
      <c r="S1568" s="8" t="s">
        <v>55</v>
      </c>
      <c r="U1568" s="8"/>
      <c r="V1568" s="26">
        <v>54</v>
      </c>
      <c r="W1568" s="26">
        <v>86</v>
      </c>
      <c r="X1568" s="26">
        <v>46</v>
      </c>
      <c r="Y1568" s="26">
        <v>49</v>
      </c>
      <c r="Z1568" s="26">
        <f t="shared" si="122"/>
        <v>53.552999999999997</v>
      </c>
      <c r="AA1568" s="26">
        <f t="shared" si="122"/>
        <v>72.68950000000001</v>
      </c>
      <c r="AB1568" s="26"/>
      <c r="AC1568" s="26">
        <f t="shared" si="124"/>
        <v>63.121250000000003</v>
      </c>
      <c r="AD1568" s="10">
        <f t="shared" si="125"/>
        <v>0.76955088827105433</v>
      </c>
      <c r="AE1568" s="11">
        <f t="shared" si="123"/>
        <v>0.44077958589877775</v>
      </c>
      <c r="AF1568" s="3"/>
    </row>
    <row r="1569" spans="1:33" x14ac:dyDescent="0.2">
      <c r="A1569" s="6" t="s">
        <v>10443</v>
      </c>
      <c r="B1569" t="s">
        <v>10444</v>
      </c>
      <c r="C1569" s="1">
        <f t="shared" si="121"/>
        <v>2082</v>
      </c>
      <c r="D1569" s="7">
        <v>115754</v>
      </c>
      <c r="E1569" t="s">
        <v>48</v>
      </c>
      <c r="F1569" s="1">
        <v>334171</v>
      </c>
      <c r="G1569" s="1">
        <v>332090</v>
      </c>
      <c r="H1569" t="s">
        <v>37</v>
      </c>
      <c r="I1569" t="s">
        <v>10445</v>
      </c>
      <c r="J1569" s="8"/>
      <c r="K1569" t="s">
        <v>10446</v>
      </c>
      <c r="L1569" t="s">
        <v>10444</v>
      </c>
      <c r="M1569" t="s">
        <v>10447</v>
      </c>
      <c r="N1569" t="s">
        <v>10447</v>
      </c>
      <c r="O1569" s="6" t="s">
        <v>10448</v>
      </c>
      <c r="P1569" s="6" t="s">
        <v>10447</v>
      </c>
      <c r="Q1569" s="6" t="s">
        <v>10444</v>
      </c>
      <c r="R1569" s="9" t="s">
        <v>10449</v>
      </c>
      <c r="S1569" s="8" t="s">
        <v>55</v>
      </c>
      <c r="U1569" s="8"/>
      <c r="V1569" s="26">
        <v>45</v>
      </c>
      <c r="W1569" s="26">
        <v>46</v>
      </c>
      <c r="X1569" s="26">
        <v>35</v>
      </c>
      <c r="Y1569" s="26">
        <v>62</v>
      </c>
      <c r="Z1569" s="26">
        <f t="shared" si="122"/>
        <v>42.942499999999995</v>
      </c>
      <c r="AA1569" s="26">
        <f t="shared" si="122"/>
        <v>60.301000000000002</v>
      </c>
      <c r="AB1569" s="26"/>
      <c r="AC1569" s="26">
        <f t="shared" si="124"/>
        <v>51.621749999999999</v>
      </c>
      <c r="AD1569" s="10">
        <f t="shared" si="125"/>
        <v>0.76893514893461301</v>
      </c>
      <c r="AE1569" s="11">
        <f t="shared" si="123"/>
        <v>0.48977574364547949</v>
      </c>
      <c r="AF1569" s="3"/>
      <c r="AG1569" s="2">
        <v>0</v>
      </c>
    </row>
    <row r="1570" spans="1:33" x14ac:dyDescent="0.2">
      <c r="A1570" s="6" t="s">
        <v>10450</v>
      </c>
      <c r="C1570" s="1">
        <f t="shared" si="121"/>
        <v>2202</v>
      </c>
      <c r="D1570" s="7">
        <v>420320</v>
      </c>
      <c r="E1570" t="s">
        <v>74</v>
      </c>
      <c r="F1570" s="1">
        <v>1406401</v>
      </c>
      <c r="G1570" s="1">
        <v>1408602</v>
      </c>
      <c r="H1570" t="s">
        <v>49</v>
      </c>
      <c r="I1570" t="s">
        <v>10451</v>
      </c>
      <c r="J1570" s="8"/>
      <c r="K1570" t="s">
        <v>10452</v>
      </c>
      <c r="L1570" t="s">
        <v>10453</v>
      </c>
      <c r="M1570" t="s">
        <v>10454</v>
      </c>
      <c r="N1570" t="s">
        <v>10454</v>
      </c>
      <c r="O1570" s="6" t="s">
        <v>10455</v>
      </c>
      <c r="P1570" s="6" t="s">
        <v>10454</v>
      </c>
      <c r="Q1570" s="6" t="s">
        <v>55</v>
      </c>
      <c r="R1570" s="9" t="s">
        <v>10456</v>
      </c>
      <c r="S1570" s="8" t="s">
        <v>44</v>
      </c>
      <c r="U1570" s="8"/>
      <c r="V1570" s="26">
        <v>484</v>
      </c>
      <c r="W1570" s="26">
        <v>606</v>
      </c>
      <c r="X1570" s="26">
        <v>484</v>
      </c>
      <c r="Y1570" s="26">
        <v>464</v>
      </c>
      <c r="Z1570" s="26">
        <f t="shared" si="122"/>
        <v>511.86200000000002</v>
      </c>
      <c r="AA1570" s="26">
        <f t="shared" si="122"/>
        <v>575.67200000000003</v>
      </c>
      <c r="AB1570" s="26"/>
      <c r="AC1570" s="26">
        <f t="shared" si="124"/>
        <v>543.76700000000005</v>
      </c>
      <c r="AD1570" s="10">
        <f t="shared" si="125"/>
        <v>0.7684533559399126</v>
      </c>
      <c r="AE1570" s="11">
        <f t="shared" si="123"/>
        <v>0.16949213657919457</v>
      </c>
      <c r="AF1570" s="3"/>
    </row>
    <row r="1571" spans="1:33" x14ac:dyDescent="0.2">
      <c r="A1571" s="6" t="s">
        <v>10457</v>
      </c>
      <c r="C1571" s="1">
        <f t="shared" si="121"/>
        <v>2442</v>
      </c>
      <c r="D1571" s="7">
        <v>-191208</v>
      </c>
      <c r="E1571" t="s">
        <v>149</v>
      </c>
      <c r="F1571" s="1">
        <v>600351</v>
      </c>
      <c r="G1571" s="1">
        <v>602792</v>
      </c>
      <c r="H1571" t="s">
        <v>49</v>
      </c>
      <c r="I1571" t="s">
        <v>10458</v>
      </c>
      <c r="J1571" s="8"/>
      <c r="K1571" t="s">
        <v>10459</v>
      </c>
      <c r="L1571" t="s">
        <v>10460</v>
      </c>
      <c r="M1571" t="s">
        <v>10461</v>
      </c>
      <c r="N1571" t="s">
        <v>10462</v>
      </c>
      <c r="O1571" s="6" t="s">
        <v>10463</v>
      </c>
      <c r="P1571" s="6" t="s">
        <v>10462</v>
      </c>
      <c r="Q1571" s="6" t="s">
        <v>10460</v>
      </c>
      <c r="R1571" s="9" t="s">
        <v>10464</v>
      </c>
      <c r="S1571" s="8" t="s">
        <v>44</v>
      </c>
      <c r="U1571" s="8"/>
      <c r="V1571" s="26">
        <v>309</v>
      </c>
      <c r="W1571" s="26">
        <v>316</v>
      </c>
      <c r="X1571" s="26">
        <v>225</v>
      </c>
      <c r="Y1571" s="26">
        <v>283</v>
      </c>
      <c r="Z1571" s="26">
        <f t="shared" si="122"/>
        <v>280.48750000000001</v>
      </c>
      <c r="AA1571" s="26">
        <f t="shared" si="122"/>
        <v>324.69650000000001</v>
      </c>
      <c r="AB1571" s="26"/>
      <c r="AC1571" s="26">
        <f t="shared" si="124"/>
        <v>302.59199999999998</v>
      </c>
      <c r="AD1571" s="10">
        <f t="shared" si="125"/>
        <v>0.76773915174022511</v>
      </c>
      <c r="AE1571" s="11">
        <f t="shared" si="123"/>
        <v>0.21115535529087157</v>
      </c>
      <c r="AF1571" s="3"/>
    </row>
    <row r="1572" spans="1:33" x14ac:dyDescent="0.2">
      <c r="A1572" s="6" t="s">
        <v>10465</v>
      </c>
      <c r="C1572" s="1">
        <f t="shared" si="121"/>
        <v>1005</v>
      </c>
      <c r="D1572" s="7">
        <v>41515</v>
      </c>
      <c r="E1572" t="s">
        <v>149</v>
      </c>
      <c r="F1572" s="1">
        <v>834797</v>
      </c>
      <c r="G1572" s="1">
        <v>833793</v>
      </c>
      <c r="H1572" t="s">
        <v>37</v>
      </c>
      <c r="I1572" t="s">
        <v>10466</v>
      </c>
      <c r="J1572" s="8"/>
      <c r="K1572" t="s">
        <v>10467</v>
      </c>
      <c r="L1572" t="s">
        <v>10468</v>
      </c>
      <c r="M1572" t="s">
        <v>10468</v>
      </c>
      <c r="N1572" t="s">
        <v>10468</v>
      </c>
      <c r="O1572" s="6" t="s">
        <v>10469</v>
      </c>
      <c r="P1572" s="6" t="s">
        <v>10468</v>
      </c>
      <c r="Q1572" s="6" t="s">
        <v>55</v>
      </c>
      <c r="R1572" s="9" t="s">
        <v>10470</v>
      </c>
      <c r="S1572" s="8" t="s">
        <v>55</v>
      </c>
      <c r="U1572" s="8"/>
      <c r="V1572" s="26">
        <v>391</v>
      </c>
      <c r="W1572" s="26">
        <v>468</v>
      </c>
      <c r="X1572" s="26">
        <v>340</v>
      </c>
      <c r="Y1572" s="26">
        <v>348</v>
      </c>
      <c r="Z1572" s="26">
        <f t="shared" si="122"/>
        <v>385.37</v>
      </c>
      <c r="AA1572" s="26">
        <f t="shared" si="122"/>
        <v>438.75400000000002</v>
      </c>
      <c r="AB1572" s="26"/>
      <c r="AC1572" s="26">
        <f t="shared" si="124"/>
        <v>412.06200000000001</v>
      </c>
      <c r="AD1572" s="10">
        <f t="shared" si="125"/>
        <v>0.7675865071282485</v>
      </c>
      <c r="AE1572" s="11">
        <f t="shared" si="123"/>
        <v>0.1871680119888714</v>
      </c>
      <c r="AF1572" s="3"/>
    </row>
    <row r="1573" spans="1:33" x14ac:dyDescent="0.2">
      <c r="A1573" s="6" t="s">
        <v>10471</v>
      </c>
      <c r="C1573" s="1">
        <f t="shared" si="121"/>
        <v>1041</v>
      </c>
      <c r="D1573" s="7">
        <v>-84447</v>
      </c>
      <c r="E1573" t="s">
        <v>98</v>
      </c>
      <c r="F1573" s="1">
        <v>871136</v>
      </c>
      <c r="G1573" s="1">
        <v>870096</v>
      </c>
      <c r="H1573" t="s">
        <v>37</v>
      </c>
      <c r="I1573" t="s">
        <v>10472</v>
      </c>
      <c r="J1573" s="8"/>
      <c r="K1573" t="s">
        <v>10473</v>
      </c>
      <c r="L1573" t="s">
        <v>10474</v>
      </c>
      <c r="M1573" t="s">
        <v>10474</v>
      </c>
      <c r="N1573" t="s">
        <v>10474</v>
      </c>
      <c r="O1573" s="6" t="s">
        <v>10475</v>
      </c>
      <c r="P1573" s="6" t="s">
        <v>10474</v>
      </c>
      <c r="Q1573" s="6" t="s">
        <v>55</v>
      </c>
      <c r="R1573" s="9" t="s">
        <v>10476</v>
      </c>
      <c r="S1573" s="8" t="s">
        <v>55</v>
      </c>
      <c r="U1573" s="8"/>
      <c r="V1573" s="26">
        <v>81</v>
      </c>
      <c r="W1573" s="26">
        <v>111</v>
      </c>
      <c r="X1573" s="26">
        <v>97</v>
      </c>
      <c r="Y1573" s="26">
        <v>109</v>
      </c>
      <c r="Z1573" s="26">
        <f t="shared" si="122"/>
        <v>95.383499999999998</v>
      </c>
      <c r="AA1573" s="26">
        <f t="shared" si="122"/>
        <v>120.31950000000001</v>
      </c>
      <c r="AB1573" s="26"/>
      <c r="AC1573" s="26">
        <f t="shared" si="124"/>
        <v>107.8515</v>
      </c>
      <c r="AD1573" s="10">
        <f t="shared" si="125"/>
        <v>0.76714072530226496</v>
      </c>
      <c r="AE1573" s="11">
        <f t="shared" si="123"/>
        <v>0.33505884983819101</v>
      </c>
      <c r="AF1573" s="3"/>
    </row>
    <row r="1574" spans="1:33" x14ac:dyDescent="0.2">
      <c r="A1574" s="6" t="s">
        <v>10477</v>
      </c>
      <c r="C1574" s="1">
        <f t="shared" si="121"/>
        <v>159</v>
      </c>
      <c r="D1574" s="7">
        <v>-375654</v>
      </c>
      <c r="E1574" t="s">
        <v>74</v>
      </c>
      <c r="F1574" s="1">
        <v>611449</v>
      </c>
      <c r="G1574" s="1">
        <v>611607</v>
      </c>
      <c r="H1574" t="s">
        <v>49</v>
      </c>
      <c r="I1574" t="s">
        <v>10478</v>
      </c>
      <c r="J1574" s="8"/>
      <c r="K1574" t="s">
        <v>10479</v>
      </c>
      <c r="L1574" t="s">
        <v>10480</v>
      </c>
      <c r="M1574" t="s">
        <v>10480</v>
      </c>
      <c r="N1574" t="s">
        <v>10480</v>
      </c>
      <c r="O1574" s="6" t="s">
        <v>10481</v>
      </c>
      <c r="P1574" s="6" t="s">
        <v>10480</v>
      </c>
      <c r="Q1574" s="6" t="s">
        <v>55</v>
      </c>
      <c r="R1574" s="9" t="s">
        <v>10482</v>
      </c>
      <c r="S1574" s="8" t="s">
        <v>55</v>
      </c>
      <c r="U1574" s="8"/>
      <c r="V1574" s="26">
        <v>10</v>
      </c>
      <c r="W1574" s="26">
        <v>34</v>
      </c>
      <c r="X1574" s="26">
        <v>8</v>
      </c>
      <c r="Y1574" s="26">
        <v>4</v>
      </c>
      <c r="Z1574" s="26">
        <f t="shared" si="122"/>
        <v>10.443999999999999</v>
      </c>
      <c r="AA1574" s="26">
        <f t="shared" si="122"/>
        <v>20.341999999999999</v>
      </c>
      <c r="AB1574" s="26"/>
      <c r="AC1574" s="26">
        <f t="shared" si="124"/>
        <v>15.392999999999999</v>
      </c>
      <c r="AD1574" s="10">
        <f t="shared" si="125"/>
        <v>0.76679189452310725</v>
      </c>
      <c r="AE1574" s="11">
        <f t="shared" si="123"/>
        <v>0.9617871673776035</v>
      </c>
      <c r="AF1574" s="3"/>
    </row>
    <row r="1575" spans="1:33" x14ac:dyDescent="0.2">
      <c r="A1575" s="6" t="s">
        <v>10483</v>
      </c>
      <c r="C1575" s="1">
        <f t="shared" si="121"/>
        <v>315</v>
      </c>
      <c r="D1575" s="7">
        <v>-1010694</v>
      </c>
      <c r="E1575" t="s">
        <v>66</v>
      </c>
      <c r="F1575" s="1">
        <v>39072</v>
      </c>
      <c r="G1575" s="1">
        <v>38758</v>
      </c>
      <c r="H1575" t="s">
        <v>37</v>
      </c>
      <c r="I1575" t="s">
        <v>10484</v>
      </c>
      <c r="J1575" s="8"/>
      <c r="K1575" t="s">
        <v>10485</v>
      </c>
      <c r="O1575" s="6"/>
      <c r="P1575" s="6"/>
      <c r="Q1575" s="6"/>
      <c r="R1575" s="9" t="e">
        <v>#N/A</v>
      </c>
      <c r="S1575" s="8"/>
      <c r="U1575" s="8"/>
      <c r="V1575" s="26">
        <v>1470</v>
      </c>
      <c r="W1575" s="26">
        <v>1693</v>
      </c>
      <c r="X1575" s="26">
        <v>1290</v>
      </c>
      <c r="Y1575" s="26">
        <v>1257</v>
      </c>
      <c r="Z1575" s="26">
        <f t="shared" si="122"/>
        <v>1452.595</v>
      </c>
      <c r="AA1575" s="26">
        <f t="shared" si="122"/>
        <v>1583.4735000000001</v>
      </c>
      <c r="AB1575" s="26"/>
      <c r="AC1575" s="26">
        <f t="shared" si="124"/>
        <v>1518.0342500000002</v>
      </c>
      <c r="AD1575" s="10">
        <f t="shared" si="125"/>
        <v>0.76565282049436445</v>
      </c>
      <c r="AE1575" s="11">
        <f t="shared" si="123"/>
        <v>0.12446020429041164</v>
      </c>
      <c r="AF1575" s="3"/>
    </row>
    <row r="1576" spans="1:33" x14ac:dyDescent="0.2">
      <c r="A1576" s="6" t="s">
        <v>10486</v>
      </c>
      <c r="C1576" s="1">
        <f t="shared" si="121"/>
        <v>729</v>
      </c>
      <c r="D1576" s="7">
        <v>304406</v>
      </c>
      <c r="E1576" t="s">
        <v>74</v>
      </c>
      <c r="F1576" s="1">
        <v>1291952</v>
      </c>
      <c r="G1576" s="1">
        <v>1291224</v>
      </c>
      <c r="H1576" t="s">
        <v>37</v>
      </c>
      <c r="I1576" t="s">
        <v>10487</v>
      </c>
      <c r="J1576" s="8"/>
      <c r="K1576" t="s">
        <v>10488</v>
      </c>
      <c r="L1576" t="s">
        <v>10489</v>
      </c>
      <c r="M1576" t="s">
        <v>10490</v>
      </c>
      <c r="N1576" t="s">
        <v>10490</v>
      </c>
      <c r="O1576" s="6" t="s">
        <v>10491</v>
      </c>
      <c r="P1576" s="6" t="s">
        <v>10490</v>
      </c>
      <c r="Q1576" s="6" t="s">
        <v>10489</v>
      </c>
      <c r="R1576" s="9" t="s">
        <v>10492</v>
      </c>
      <c r="S1576" s="8" t="s">
        <v>44</v>
      </c>
      <c r="U1576" s="8"/>
      <c r="V1576" s="26">
        <v>24</v>
      </c>
      <c r="W1576" s="26">
        <v>31</v>
      </c>
      <c r="X1576" s="26">
        <v>13</v>
      </c>
      <c r="Y1576" s="26">
        <v>28</v>
      </c>
      <c r="Z1576" s="26">
        <f t="shared" si="122"/>
        <v>20.221499999999999</v>
      </c>
      <c r="AA1576" s="26">
        <f t="shared" si="122"/>
        <v>32.894000000000005</v>
      </c>
      <c r="AB1576" s="26"/>
      <c r="AC1576" s="26">
        <f t="shared" si="124"/>
        <v>26.557750000000002</v>
      </c>
      <c r="AD1576" s="10">
        <f t="shared" si="125"/>
        <v>0.76496771016469167</v>
      </c>
      <c r="AE1576" s="11">
        <f t="shared" si="123"/>
        <v>0.70193443636161257</v>
      </c>
      <c r="AF1576" s="3"/>
    </row>
    <row r="1577" spans="1:33" x14ac:dyDescent="0.2">
      <c r="A1577" s="6" t="s">
        <v>10493</v>
      </c>
      <c r="B1577" t="s">
        <v>10494</v>
      </c>
      <c r="C1577" s="1">
        <f t="shared" si="121"/>
        <v>267</v>
      </c>
      <c r="D1577" s="7">
        <v>311221</v>
      </c>
      <c r="E1577" t="s">
        <v>141</v>
      </c>
      <c r="F1577" s="1">
        <v>569074</v>
      </c>
      <c r="G1577" s="1">
        <v>568808</v>
      </c>
      <c r="H1577" t="s">
        <v>37</v>
      </c>
      <c r="I1577" t="s">
        <v>10495</v>
      </c>
      <c r="J1577" s="8"/>
      <c r="K1577" t="s">
        <v>10496</v>
      </c>
      <c r="L1577" t="s">
        <v>10494</v>
      </c>
      <c r="M1577" t="s">
        <v>10497</v>
      </c>
      <c r="N1577" t="s">
        <v>10497</v>
      </c>
      <c r="O1577" s="6" t="s">
        <v>10498</v>
      </c>
      <c r="P1577" s="6" t="s">
        <v>10497</v>
      </c>
      <c r="Q1577" s="6" t="s">
        <v>10494</v>
      </c>
      <c r="R1577" s="9" t="s">
        <v>10499</v>
      </c>
      <c r="S1577" s="8" t="s">
        <v>55</v>
      </c>
      <c r="U1577" s="8"/>
      <c r="V1577" s="26">
        <v>15</v>
      </c>
      <c r="W1577" s="26">
        <v>55</v>
      </c>
      <c r="X1577" s="26">
        <v>19</v>
      </c>
      <c r="Y1577" s="26">
        <v>5</v>
      </c>
      <c r="Z1577" s="26">
        <f t="shared" si="122"/>
        <v>19.054499999999997</v>
      </c>
      <c r="AA1577" s="26">
        <f t="shared" si="122"/>
        <v>31.427500000000002</v>
      </c>
      <c r="AB1577" s="26"/>
      <c r="AC1577" s="26">
        <f t="shared" si="124"/>
        <v>25.241</v>
      </c>
      <c r="AD1577" s="10">
        <f t="shared" si="125"/>
        <v>0.76445942710191517</v>
      </c>
      <c r="AE1577" s="11">
        <f t="shared" si="123"/>
        <v>0.72189576137803679</v>
      </c>
      <c r="AF1577" s="3"/>
      <c r="AG1577" s="2">
        <v>0</v>
      </c>
    </row>
    <row r="1578" spans="1:33" x14ac:dyDescent="0.2">
      <c r="A1578" s="6" t="s">
        <v>10500</v>
      </c>
      <c r="C1578" s="1">
        <f t="shared" si="121"/>
        <v>2025</v>
      </c>
      <c r="D1578" s="7">
        <v>215164</v>
      </c>
      <c r="E1578" t="s">
        <v>141</v>
      </c>
      <c r="F1578" s="1">
        <v>473896</v>
      </c>
      <c r="G1578" s="1">
        <v>471872</v>
      </c>
      <c r="H1578" t="s">
        <v>37</v>
      </c>
      <c r="I1578" t="s">
        <v>10501</v>
      </c>
      <c r="J1578" s="8"/>
      <c r="K1578" t="s">
        <v>10502</v>
      </c>
      <c r="N1578" t="s">
        <v>10503</v>
      </c>
      <c r="O1578" s="6" t="s">
        <v>10504</v>
      </c>
      <c r="P1578" s="6" t="s">
        <v>10503</v>
      </c>
      <c r="Q1578" s="6" t="s">
        <v>10505</v>
      </c>
      <c r="R1578" s="9" t="s">
        <v>10506</v>
      </c>
      <c r="S1578" s="8" t="s">
        <v>44</v>
      </c>
      <c r="U1578" s="8"/>
      <c r="V1578" s="26">
        <v>499</v>
      </c>
      <c r="W1578" s="26">
        <v>578</v>
      </c>
      <c r="X1578" s="26">
        <v>401</v>
      </c>
      <c r="Y1578" s="26">
        <v>416</v>
      </c>
      <c r="Z1578" s="26">
        <f t="shared" si="122"/>
        <v>473.25549999999998</v>
      </c>
      <c r="AA1578" s="26">
        <f t="shared" si="122"/>
        <v>533.56799999999998</v>
      </c>
      <c r="AB1578" s="26"/>
      <c r="AC1578" s="26">
        <f t="shared" si="124"/>
        <v>503.41174999999998</v>
      </c>
      <c r="AD1578" s="10">
        <f t="shared" si="125"/>
        <v>0.76358959282546324</v>
      </c>
      <c r="AE1578" s="11">
        <f t="shared" si="123"/>
        <v>0.17305287299149483</v>
      </c>
      <c r="AF1578" s="3"/>
    </row>
    <row r="1579" spans="1:33" x14ac:dyDescent="0.2">
      <c r="A1579" s="6" t="s">
        <v>10507</v>
      </c>
      <c r="C1579" s="1">
        <f t="shared" si="121"/>
        <v>2436</v>
      </c>
      <c r="D1579" s="7">
        <v>-110399</v>
      </c>
      <c r="E1579" t="s">
        <v>48</v>
      </c>
      <c r="F1579" s="1">
        <v>108195</v>
      </c>
      <c r="G1579" s="1">
        <v>105760</v>
      </c>
      <c r="H1579" t="s">
        <v>37</v>
      </c>
      <c r="I1579" t="s">
        <v>10508</v>
      </c>
      <c r="J1579" s="8"/>
      <c r="K1579" t="s">
        <v>10509</v>
      </c>
      <c r="L1579" t="s">
        <v>10510</v>
      </c>
      <c r="M1579" t="s">
        <v>10511</v>
      </c>
      <c r="N1579" t="s">
        <v>10511</v>
      </c>
      <c r="O1579" s="6" t="s">
        <v>10512</v>
      </c>
      <c r="P1579" s="6" t="s">
        <v>10511</v>
      </c>
      <c r="Q1579" s="6" t="s">
        <v>10510</v>
      </c>
      <c r="R1579" s="9" t="s">
        <v>10513</v>
      </c>
      <c r="S1579" s="8" t="s">
        <v>55</v>
      </c>
      <c r="U1579" s="8"/>
      <c r="V1579" s="26">
        <v>182</v>
      </c>
      <c r="W1579" s="26">
        <v>163</v>
      </c>
      <c r="X1579" s="26">
        <v>167</v>
      </c>
      <c r="Y1579" s="26">
        <v>234</v>
      </c>
      <c r="Z1579" s="26">
        <f t="shared" si="122"/>
        <v>184.76850000000002</v>
      </c>
      <c r="AA1579" s="26">
        <f t="shared" si="122"/>
        <v>219.50700000000001</v>
      </c>
      <c r="AB1579" s="26"/>
      <c r="AC1579" s="26">
        <f t="shared" si="124"/>
        <v>202.13775000000001</v>
      </c>
      <c r="AD1579" s="10">
        <f t="shared" si="125"/>
        <v>0.76211077717518916</v>
      </c>
      <c r="AE1579" s="11">
        <f t="shared" si="123"/>
        <v>0.24854812565932444</v>
      </c>
      <c r="AF1579" s="3"/>
    </row>
    <row r="1580" spans="1:33" x14ac:dyDescent="0.2">
      <c r="A1580" s="6" t="s">
        <v>10514</v>
      </c>
      <c r="C1580" s="1">
        <f t="shared" si="121"/>
        <v>1032</v>
      </c>
      <c r="D1580" s="7">
        <v>326245</v>
      </c>
      <c r="E1580" t="s">
        <v>89</v>
      </c>
      <c r="F1580" s="1">
        <v>551974</v>
      </c>
      <c r="G1580" s="1">
        <v>553005</v>
      </c>
      <c r="H1580" t="s">
        <v>49</v>
      </c>
      <c r="I1580" t="s">
        <v>10515</v>
      </c>
      <c r="J1580" s="8"/>
      <c r="K1580" t="s">
        <v>10516</v>
      </c>
      <c r="L1580" t="s">
        <v>10517</v>
      </c>
      <c r="M1580" t="s">
        <v>10518</v>
      </c>
      <c r="N1580" t="s">
        <v>10518</v>
      </c>
      <c r="O1580" s="6" t="s">
        <v>10519</v>
      </c>
      <c r="P1580" s="6" t="s">
        <v>10518</v>
      </c>
      <c r="Q1580" s="6" t="s">
        <v>10517</v>
      </c>
      <c r="R1580" s="9" t="s">
        <v>10520</v>
      </c>
      <c r="S1580" s="8" t="s">
        <v>55</v>
      </c>
      <c r="U1580" s="8"/>
      <c r="V1580" s="26">
        <v>604</v>
      </c>
      <c r="W1580" s="26">
        <v>759</v>
      </c>
      <c r="X1580" s="26">
        <v>490</v>
      </c>
      <c r="Y1580" s="26">
        <v>449</v>
      </c>
      <c r="Z1580" s="26">
        <f t="shared" si="122"/>
        <v>575.19499999999994</v>
      </c>
      <c r="AA1580" s="26">
        <f t="shared" si="122"/>
        <v>643.3895</v>
      </c>
      <c r="AB1580" s="26"/>
      <c r="AC1580" s="26">
        <f t="shared" si="124"/>
        <v>609.29224999999997</v>
      </c>
      <c r="AD1580" s="10">
        <f t="shared" si="125"/>
        <v>0.76198321861927332</v>
      </c>
      <c r="AE1580" s="11">
        <f t="shared" si="123"/>
        <v>0.16164125675079236</v>
      </c>
      <c r="AF1580" s="3"/>
    </row>
    <row r="1581" spans="1:33" x14ac:dyDescent="0.2">
      <c r="A1581" s="6" t="s">
        <v>10521</v>
      </c>
      <c r="B1581" t="s">
        <v>10522</v>
      </c>
      <c r="C1581" s="1">
        <f t="shared" si="121"/>
        <v>798</v>
      </c>
      <c r="D1581" s="7">
        <v>383502</v>
      </c>
      <c r="E1581" t="s">
        <v>74</v>
      </c>
      <c r="F1581" s="1">
        <v>1370285</v>
      </c>
      <c r="G1581" s="1">
        <v>1371082</v>
      </c>
      <c r="H1581" t="s">
        <v>49</v>
      </c>
      <c r="I1581" t="s">
        <v>10523</v>
      </c>
      <c r="J1581" s="8"/>
      <c r="K1581" t="s">
        <v>10524</v>
      </c>
      <c r="L1581" t="s">
        <v>10522</v>
      </c>
      <c r="M1581" t="s">
        <v>10525</v>
      </c>
      <c r="N1581" t="s">
        <v>10525</v>
      </c>
      <c r="O1581" s="6" t="s">
        <v>10526</v>
      </c>
      <c r="P1581" s="6" t="s">
        <v>10525</v>
      </c>
      <c r="Q1581" s="6" t="s">
        <v>10522</v>
      </c>
      <c r="R1581" s="9" t="s">
        <v>10527</v>
      </c>
      <c r="S1581" s="8" t="s">
        <v>55</v>
      </c>
      <c r="U1581" s="8"/>
      <c r="V1581" s="26">
        <v>320</v>
      </c>
      <c r="W1581" s="26">
        <v>323</v>
      </c>
      <c r="X1581" s="26">
        <v>237</v>
      </c>
      <c r="Y1581" s="26">
        <v>299</v>
      </c>
      <c r="Z1581" s="26">
        <f t="shared" si="122"/>
        <v>292.65350000000001</v>
      </c>
      <c r="AA1581" s="26">
        <f t="shared" si="122"/>
        <v>337.56450000000001</v>
      </c>
      <c r="AB1581" s="26"/>
      <c r="AC1581" s="26">
        <f t="shared" si="124"/>
        <v>315.10900000000004</v>
      </c>
      <c r="AD1581" s="10">
        <f t="shared" si="125"/>
        <v>0.76120061461654587</v>
      </c>
      <c r="AE1581" s="11">
        <f t="shared" si="123"/>
        <v>0.20596965813876794</v>
      </c>
      <c r="AF1581" s="3"/>
      <c r="AG1581" s="2">
        <v>0</v>
      </c>
    </row>
    <row r="1582" spans="1:33" x14ac:dyDescent="0.2">
      <c r="A1582" s="6" t="s">
        <v>10528</v>
      </c>
      <c r="B1582" t="s">
        <v>10529</v>
      </c>
      <c r="C1582" s="1">
        <f t="shared" si="121"/>
        <v>831</v>
      </c>
      <c r="D1582" s="7">
        <v>-385968</v>
      </c>
      <c r="E1582" t="s">
        <v>36</v>
      </c>
      <c r="F1582" s="1">
        <v>36599</v>
      </c>
      <c r="G1582" s="1">
        <v>35769</v>
      </c>
      <c r="H1582" t="s">
        <v>37</v>
      </c>
      <c r="I1582" t="s">
        <v>10530</v>
      </c>
      <c r="J1582" s="8"/>
      <c r="K1582" t="s">
        <v>10531</v>
      </c>
      <c r="L1582" t="s">
        <v>10529</v>
      </c>
      <c r="M1582" t="s">
        <v>10532</v>
      </c>
      <c r="N1582" t="s">
        <v>10532</v>
      </c>
      <c r="O1582" s="6" t="s">
        <v>10533</v>
      </c>
      <c r="P1582" s="6" t="s">
        <v>10532</v>
      </c>
      <c r="Q1582" s="6" t="s">
        <v>10529</v>
      </c>
      <c r="R1582" s="9" t="s">
        <v>10534</v>
      </c>
      <c r="S1582" s="8" t="s">
        <v>55</v>
      </c>
      <c r="U1582" s="8"/>
      <c r="V1582" s="26">
        <v>0</v>
      </c>
      <c r="W1582" s="26">
        <v>3</v>
      </c>
      <c r="X1582" s="26">
        <v>0</v>
      </c>
      <c r="Y1582" s="26">
        <v>5</v>
      </c>
      <c r="Z1582" s="26">
        <f t="shared" si="122"/>
        <v>1</v>
      </c>
      <c r="AA1582" s="26">
        <f t="shared" si="122"/>
        <v>5.4275000000000002</v>
      </c>
      <c r="AB1582" s="26"/>
      <c r="AC1582" s="26">
        <f t="shared" si="124"/>
        <v>3.2137500000000001</v>
      </c>
      <c r="AD1582" s="10">
        <f t="shared" si="125"/>
        <v>0.76101556040550256</v>
      </c>
      <c r="AE1582" s="11">
        <f t="shared" si="123"/>
        <v>2.4402878208404197</v>
      </c>
      <c r="AF1582" s="3"/>
    </row>
    <row r="1583" spans="1:33" x14ac:dyDescent="0.2">
      <c r="A1583" s="6" t="s">
        <v>10535</v>
      </c>
      <c r="C1583" s="1">
        <f t="shared" si="121"/>
        <v>2259</v>
      </c>
      <c r="D1583" s="7">
        <v>599405</v>
      </c>
      <c r="E1583" t="s">
        <v>48</v>
      </c>
      <c r="F1583" s="1">
        <v>815653</v>
      </c>
      <c r="G1583" s="1">
        <v>817911</v>
      </c>
      <c r="H1583" t="s">
        <v>49</v>
      </c>
      <c r="I1583" t="s">
        <v>10536</v>
      </c>
      <c r="J1583" s="8"/>
      <c r="K1583" t="s">
        <v>10537</v>
      </c>
      <c r="L1583" t="s">
        <v>10538</v>
      </c>
      <c r="M1583" t="s">
        <v>10539</v>
      </c>
      <c r="N1583" t="s">
        <v>10539</v>
      </c>
      <c r="O1583" s="6" t="s">
        <v>10540</v>
      </c>
      <c r="P1583" s="6" t="s">
        <v>10539</v>
      </c>
      <c r="Q1583" s="6" t="s">
        <v>10538</v>
      </c>
      <c r="R1583" s="9" t="s">
        <v>10541</v>
      </c>
      <c r="S1583" s="8" t="s">
        <v>55</v>
      </c>
      <c r="U1583" s="8"/>
      <c r="V1583" s="26">
        <v>2</v>
      </c>
      <c r="W1583" s="26">
        <v>28</v>
      </c>
      <c r="X1583" s="26">
        <v>16</v>
      </c>
      <c r="Y1583" s="26">
        <v>10</v>
      </c>
      <c r="Z1583" s="26">
        <f t="shared" si="122"/>
        <v>10.888</v>
      </c>
      <c r="AA1583" s="26">
        <f t="shared" si="122"/>
        <v>20.855</v>
      </c>
      <c r="AB1583" s="26"/>
      <c r="AC1583" s="26">
        <f t="shared" si="124"/>
        <v>15.871500000000001</v>
      </c>
      <c r="AD1583" s="10">
        <f t="shared" si="125"/>
        <v>0.76097507238181217</v>
      </c>
      <c r="AE1583" s="11">
        <f t="shared" si="123"/>
        <v>0.93765434027259342</v>
      </c>
      <c r="AF1583" s="3"/>
    </row>
    <row r="1584" spans="1:33" x14ac:dyDescent="0.2">
      <c r="A1584" s="6" t="s">
        <v>10542</v>
      </c>
      <c r="C1584" s="1">
        <f t="shared" si="121"/>
        <v>2085</v>
      </c>
      <c r="D1584" s="7">
        <v>294437</v>
      </c>
      <c r="E1584" t="s">
        <v>89</v>
      </c>
      <c r="F1584" s="1">
        <v>519640</v>
      </c>
      <c r="G1584" s="1">
        <v>521724</v>
      </c>
      <c r="H1584" t="s">
        <v>49</v>
      </c>
      <c r="I1584" t="s">
        <v>10543</v>
      </c>
      <c r="J1584" s="8"/>
      <c r="K1584" t="s">
        <v>10544</v>
      </c>
      <c r="L1584" t="s">
        <v>10545</v>
      </c>
      <c r="M1584" t="s">
        <v>10546</v>
      </c>
      <c r="N1584" t="s">
        <v>10546</v>
      </c>
      <c r="O1584" s="6" t="s">
        <v>10547</v>
      </c>
      <c r="P1584" s="6" t="s">
        <v>10546</v>
      </c>
      <c r="Q1584" s="6" t="s">
        <v>55</v>
      </c>
      <c r="R1584" s="9" t="s">
        <v>10548</v>
      </c>
      <c r="S1584" s="8" t="s">
        <v>44</v>
      </c>
      <c r="U1584" s="8"/>
      <c r="V1584" s="26">
        <v>628</v>
      </c>
      <c r="W1584" s="26">
        <v>774</v>
      </c>
      <c r="X1584" s="26">
        <v>630</v>
      </c>
      <c r="Y1584" s="26">
        <v>601</v>
      </c>
      <c r="Z1584" s="26">
        <f t="shared" si="122"/>
        <v>664.96499999999992</v>
      </c>
      <c r="AA1584" s="26">
        <f t="shared" si="122"/>
        <v>739.88550000000009</v>
      </c>
      <c r="AB1584" s="26"/>
      <c r="AC1584" s="26">
        <f t="shared" si="124"/>
        <v>702.42525000000001</v>
      </c>
      <c r="AD1584" s="10">
        <f t="shared" si="125"/>
        <v>0.7609472446919473</v>
      </c>
      <c r="AE1584" s="11">
        <f t="shared" si="123"/>
        <v>0.15402361835843439</v>
      </c>
      <c r="AF1584" s="3"/>
    </row>
    <row r="1585" spans="1:33" x14ac:dyDescent="0.2">
      <c r="A1585" s="6" t="s">
        <v>10549</v>
      </c>
      <c r="C1585" s="1">
        <f t="shared" si="121"/>
        <v>3738</v>
      </c>
      <c r="D1585" s="7">
        <v>462005</v>
      </c>
      <c r="E1585" t="s">
        <v>48</v>
      </c>
      <c r="F1585" s="1">
        <v>677513</v>
      </c>
      <c r="G1585" s="1">
        <v>681250</v>
      </c>
      <c r="H1585" t="s">
        <v>49</v>
      </c>
      <c r="I1585" t="s">
        <v>10550</v>
      </c>
      <c r="J1585" s="8"/>
      <c r="K1585" t="s">
        <v>10551</v>
      </c>
      <c r="L1585" t="s">
        <v>10552</v>
      </c>
      <c r="M1585" t="s">
        <v>10553</v>
      </c>
      <c r="N1585" t="s">
        <v>10553</v>
      </c>
      <c r="O1585" s="6" t="s">
        <v>10554</v>
      </c>
      <c r="P1585" s="6" t="s">
        <v>10553</v>
      </c>
      <c r="Q1585" s="6" t="s">
        <v>10552</v>
      </c>
      <c r="R1585" s="9" t="s">
        <v>10555</v>
      </c>
      <c r="S1585" s="8" t="s">
        <v>55</v>
      </c>
      <c r="U1585" s="8"/>
      <c r="V1585" s="26">
        <v>537</v>
      </c>
      <c r="W1585" s="26">
        <v>615</v>
      </c>
      <c r="X1585" s="26">
        <v>442</v>
      </c>
      <c r="Y1585" s="26">
        <v>461</v>
      </c>
      <c r="Z1585" s="26">
        <f t="shared" si="122"/>
        <v>515.03099999999995</v>
      </c>
      <c r="AA1585" s="26">
        <f t="shared" si="122"/>
        <v>578.41550000000007</v>
      </c>
      <c r="AB1585" s="26"/>
      <c r="AC1585" s="26">
        <f t="shared" si="124"/>
        <v>546.72325000000001</v>
      </c>
      <c r="AD1585" s="10">
        <f t="shared" si="125"/>
        <v>0.76061405482138722</v>
      </c>
      <c r="AE1585" s="11">
        <f t="shared" si="123"/>
        <v>0.16744694168482263</v>
      </c>
      <c r="AF1585" s="3"/>
    </row>
    <row r="1586" spans="1:33" x14ac:dyDescent="0.2">
      <c r="A1586" s="6" t="s">
        <v>10556</v>
      </c>
      <c r="C1586" s="1">
        <f t="shared" si="121"/>
        <v>201</v>
      </c>
      <c r="D1586" s="7">
        <v>-434074</v>
      </c>
      <c r="E1586" t="s">
        <v>66</v>
      </c>
      <c r="F1586" s="1">
        <v>615435</v>
      </c>
      <c r="G1586" s="1">
        <v>615635</v>
      </c>
      <c r="H1586" t="s">
        <v>49</v>
      </c>
      <c r="I1586" t="s">
        <v>10557</v>
      </c>
      <c r="J1586" s="8"/>
      <c r="K1586" t="s">
        <v>10558</v>
      </c>
      <c r="O1586" s="6"/>
      <c r="P1586" s="6"/>
      <c r="Q1586" s="6"/>
      <c r="R1586" s="9" t="e">
        <v>#N/A</v>
      </c>
      <c r="S1586" s="8"/>
      <c r="U1586" s="8"/>
      <c r="V1586" s="26">
        <v>171</v>
      </c>
      <c r="W1586" s="26">
        <v>231</v>
      </c>
      <c r="X1586" s="26">
        <v>202</v>
      </c>
      <c r="Y1586" s="26">
        <v>202</v>
      </c>
      <c r="Z1586" s="26">
        <f t="shared" si="122"/>
        <v>198.71100000000001</v>
      </c>
      <c r="AA1586" s="26">
        <f t="shared" si="122"/>
        <v>234.77100000000002</v>
      </c>
      <c r="AB1586" s="26"/>
      <c r="AC1586" s="26">
        <f t="shared" si="124"/>
        <v>216.74100000000001</v>
      </c>
      <c r="AD1586" s="10">
        <f t="shared" si="125"/>
        <v>0.76051714581005647</v>
      </c>
      <c r="AE1586" s="11">
        <f t="shared" si="123"/>
        <v>0.2405824733460169</v>
      </c>
      <c r="AF1586" s="3"/>
    </row>
    <row r="1587" spans="1:33" x14ac:dyDescent="0.2">
      <c r="A1587" s="6" t="s">
        <v>10559</v>
      </c>
      <c r="C1587" s="1">
        <f t="shared" si="121"/>
        <v>3021</v>
      </c>
      <c r="D1587" s="7">
        <v>-85055</v>
      </c>
      <c r="E1587" t="s">
        <v>48</v>
      </c>
      <c r="F1587" s="1">
        <v>133832</v>
      </c>
      <c r="G1587" s="1">
        <v>130812</v>
      </c>
      <c r="H1587" t="s">
        <v>37</v>
      </c>
      <c r="I1587" t="s">
        <v>10560</v>
      </c>
      <c r="J1587" s="8"/>
      <c r="K1587" t="s">
        <v>10561</v>
      </c>
      <c r="L1587" t="s">
        <v>10562</v>
      </c>
      <c r="M1587" t="s">
        <v>10563</v>
      </c>
      <c r="N1587" t="s">
        <v>10563</v>
      </c>
      <c r="O1587" s="6" t="s">
        <v>10564</v>
      </c>
      <c r="P1587" s="6" t="s">
        <v>10563</v>
      </c>
      <c r="Q1587" s="6" t="s">
        <v>10562</v>
      </c>
      <c r="R1587" s="9" t="s">
        <v>10565</v>
      </c>
      <c r="S1587" s="8" t="s">
        <v>55</v>
      </c>
      <c r="U1587" s="8"/>
      <c r="V1587" s="26">
        <v>517</v>
      </c>
      <c r="W1587" s="26">
        <v>552</v>
      </c>
      <c r="X1587" s="26">
        <v>474</v>
      </c>
      <c r="Y1587" s="26">
        <v>529</v>
      </c>
      <c r="Z1587" s="26">
        <f t="shared" si="122"/>
        <v>522.80700000000002</v>
      </c>
      <c r="AA1587" s="26">
        <f t="shared" si="122"/>
        <v>586.72950000000003</v>
      </c>
      <c r="AB1587" s="26"/>
      <c r="AC1587" s="26">
        <f t="shared" si="124"/>
        <v>554.76825000000008</v>
      </c>
      <c r="AD1587" s="10">
        <f t="shared" si="125"/>
        <v>0.75977630939304619</v>
      </c>
      <c r="AE1587" s="11">
        <f t="shared" si="123"/>
        <v>0.16641707278776435</v>
      </c>
      <c r="AF1587" s="3"/>
    </row>
    <row r="1588" spans="1:33" x14ac:dyDescent="0.2">
      <c r="A1588" s="6" t="s">
        <v>10566</v>
      </c>
      <c r="C1588" s="1">
        <f t="shared" si="121"/>
        <v>450</v>
      </c>
      <c r="D1588" s="7">
        <v>-550541</v>
      </c>
      <c r="E1588" t="s">
        <v>74</v>
      </c>
      <c r="F1588" s="1">
        <v>436865</v>
      </c>
      <c r="G1588" s="1">
        <v>436416</v>
      </c>
      <c r="H1588" t="s">
        <v>37</v>
      </c>
      <c r="I1588" t="s">
        <v>10567</v>
      </c>
      <c r="J1588" s="8"/>
      <c r="K1588" t="s">
        <v>10568</v>
      </c>
      <c r="L1588" t="s">
        <v>10569</v>
      </c>
      <c r="M1588" t="s">
        <v>10569</v>
      </c>
      <c r="N1588" t="s">
        <v>10569</v>
      </c>
      <c r="O1588" s="6" t="s">
        <v>10570</v>
      </c>
      <c r="P1588" s="6" t="s">
        <v>10569</v>
      </c>
      <c r="Q1588" s="6" t="s">
        <v>55</v>
      </c>
      <c r="R1588" s="9" t="s">
        <v>10571</v>
      </c>
      <c r="S1588" s="8" t="s">
        <v>55</v>
      </c>
      <c r="U1588" s="8"/>
      <c r="V1588" s="26">
        <v>506</v>
      </c>
      <c r="W1588" s="26">
        <v>665</v>
      </c>
      <c r="X1588" s="26">
        <v>464</v>
      </c>
      <c r="Y1588" s="26">
        <v>412</v>
      </c>
      <c r="Z1588" s="26">
        <f t="shared" si="122"/>
        <v>511.75200000000001</v>
      </c>
      <c r="AA1588" s="26">
        <f t="shared" si="122"/>
        <v>574.726</v>
      </c>
      <c r="AB1588" s="26"/>
      <c r="AC1588" s="26">
        <f t="shared" si="124"/>
        <v>543.23900000000003</v>
      </c>
      <c r="AD1588" s="10">
        <f t="shared" si="125"/>
        <v>0.75884482961328503</v>
      </c>
      <c r="AE1588" s="11">
        <f t="shared" si="123"/>
        <v>0.16742948113827852</v>
      </c>
      <c r="AF1588" s="3"/>
    </row>
    <row r="1589" spans="1:33" x14ac:dyDescent="0.2">
      <c r="A1589" s="6" t="s">
        <v>10572</v>
      </c>
      <c r="C1589" s="1">
        <f t="shared" si="121"/>
        <v>3162</v>
      </c>
      <c r="D1589" s="7">
        <v>-125036</v>
      </c>
      <c r="E1589" t="s">
        <v>676</v>
      </c>
      <c r="F1589" s="1">
        <v>427971</v>
      </c>
      <c r="G1589" s="1">
        <v>431132</v>
      </c>
      <c r="H1589" t="s">
        <v>49</v>
      </c>
      <c r="I1589" t="s">
        <v>10573</v>
      </c>
      <c r="J1589" s="8"/>
      <c r="K1589" t="s">
        <v>10574</v>
      </c>
      <c r="L1589" t="s">
        <v>10575</v>
      </c>
      <c r="M1589" t="s">
        <v>10576</v>
      </c>
      <c r="N1589" t="s">
        <v>10576</v>
      </c>
      <c r="O1589" s="6" t="s">
        <v>10577</v>
      </c>
      <c r="P1589" s="6" t="s">
        <v>10576</v>
      </c>
      <c r="Q1589" s="6" t="s">
        <v>10575</v>
      </c>
      <c r="R1589" s="9" t="s">
        <v>10578</v>
      </c>
      <c r="S1589" s="8" t="s">
        <v>55</v>
      </c>
      <c r="U1589" s="8"/>
      <c r="V1589" s="26">
        <v>36</v>
      </c>
      <c r="W1589" s="26">
        <v>50</v>
      </c>
      <c r="X1589" s="26">
        <v>12</v>
      </c>
      <c r="Y1589" s="26">
        <v>23</v>
      </c>
      <c r="Z1589" s="26">
        <f t="shared" si="122"/>
        <v>25.666</v>
      </c>
      <c r="AA1589" s="26">
        <f t="shared" si="122"/>
        <v>39.466499999999996</v>
      </c>
      <c r="AB1589" s="26"/>
      <c r="AC1589" s="26">
        <f t="shared" si="124"/>
        <v>32.566249999999997</v>
      </c>
      <c r="AD1589" s="10">
        <f t="shared" si="125"/>
        <v>0.75828655498028708</v>
      </c>
      <c r="AE1589" s="11">
        <f t="shared" si="123"/>
        <v>0.620770110656786</v>
      </c>
      <c r="AF1589" s="3"/>
    </row>
    <row r="1590" spans="1:33" x14ac:dyDescent="0.2">
      <c r="A1590" s="6" t="s">
        <v>10579</v>
      </c>
      <c r="C1590" s="1">
        <f t="shared" si="121"/>
        <v>1404</v>
      </c>
      <c r="D1590" s="7">
        <v>-131161</v>
      </c>
      <c r="E1590" t="s">
        <v>36</v>
      </c>
      <c r="F1590" s="1">
        <v>290289</v>
      </c>
      <c r="G1590" s="1">
        <v>291692</v>
      </c>
      <c r="H1590" t="s">
        <v>49</v>
      </c>
      <c r="I1590" t="s">
        <v>10580</v>
      </c>
      <c r="J1590" s="8"/>
      <c r="K1590" t="s">
        <v>10581</v>
      </c>
      <c r="L1590" t="s">
        <v>10582</v>
      </c>
      <c r="M1590" t="s">
        <v>10583</v>
      </c>
      <c r="N1590" t="s">
        <v>10583</v>
      </c>
      <c r="O1590" s="6" t="s">
        <v>10584</v>
      </c>
      <c r="P1590" s="6" t="s">
        <v>10583</v>
      </c>
      <c r="Q1590" s="6" t="s">
        <v>10582</v>
      </c>
      <c r="R1590" s="9" t="s">
        <v>10585</v>
      </c>
      <c r="S1590" s="8" t="s">
        <v>55</v>
      </c>
      <c r="U1590" s="8"/>
      <c r="V1590" s="26">
        <v>590</v>
      </c>
      <c r="W1590" s="26">
        <v>627</v>
      </c>
      <c r="X1590" s="26">
        <v>624</v>
      </c>
      <c r="Y1590" s="26">
        <v>685</v>
      </c>
      <c r="Z1590" s="26">
        <f t="shared" si="122"/>
        <v>642.63200000000006</v>
      </c>
      <c r="AA1590" s="26">
        <f t="shared" si="122"/>
        <v>715.5675</v>
      </c>
      <c r="AB1590" s="26"/>
      <c r="AC1590" s="26">
        <f t="shared" si="124"/>
        <v>679.09975000000009</v>
      </c>
      <c r="AD1590" s="10">
        <f t="shared" si="125"/>
        <v>0.75789166432604671</v>
      </c>
      <c r="AE1590" s="11">
        <f t="shared" si="123"/>
        <v>0.15509504192724174</v>
      </c>
      <c r="AF1590" s="3"/>
    </row>
    <row r="1591" spans="1:33" x14ac:dyDescent="0.2">
      <c r="A1591" s="6" t="s">
        <v>10586</v>
      </c>
      <c r="C1591" s="1">
        <f t="shared" si="121"/>
        <v>2121</v>
      </c>
      <c r="D1591" s="7">
        <v>-662968</v>
      </c>
      <c r="E1591" t="s">
        <v>66</v>
      </c>
      <c r="F1591" s="1">
        <v>387701</v>
      </c>
      <c r="G1591" s="1">
        <v>385581</v>
      </c>
      <c r="H1591" t="s">
        <v>37</v>
      </c>
      <c r="I1591" t="s">
        <v>10587</v>
      </c>
      <c r="J1591" s="8"/>
      <c r="K1591" t="s">
        <v>10588</v>
      </c>
      <c r="L1591" t="s">
        <v>10589</v>
      </c>
      <c r="M1591" t="s">
        <v>10590</v>
      </c>
      <c r="N1591" t="s">
        <v>10590</v>
      </c>
      <c r="O1591" s="6" t="s">
        <v>10591</v>
      </c>
      <c r="P1591" s="6" t="s">
        <v>10590</v>
      </c>
      <c r="Q1591" s="6" t="s">
        <v>10589</v>
      </c>
      <c r="R1591" s="9" t="s">
        <v>10592</v>
      </c>
      <c r="S1591" s="8" t="s">
        <v>55</v>
      </c>
      <c r="U1591" s="8"/>
      <c r="V1591" s="26">
        <v>126</v>
      </c>
      <c r="W1591" s="26">
        <v>156</v>
      </c>
      <c r="X1591" s="26">
        <v>131</v>
      </c>
      <c r="Y1591" s="26">
        <v>149</v>
      </c>
      <c r="Z1591" s="26">
        <f t="shared" si="122"/>
        <v>136.7705</v>
      </c>
      <c r="AA1591" s="26">
        <f t="shared" si="122"/>
        <v>166.23950000000002</v>
      </c>
      <c r="AB1591" s="26"/>
      <c r="AC1591" s="26">
        <f t="shared" si="124"/>
        <v>151.505</v>
      </c>
      <c r="AD1591" s="10">
        <f t="shared" si="125"/>
        <v>0.75774307513417005</v>
      </c>
      <c r="AE1591" s="11">
        <f t="shared" si="123"/>
        <v>0.28150613096314236</v>
      </c>
      <c r="AF1591" s="3"/>
    </row>
    <row r="1592" spans="1:33" x14ac:dyDescent="0.2">
      <c r="A1592" s="6" t="s">
        <v>10593</v>
      </c>
      <c r="C1592" s="1">
        <f t="shared" si="121"/>
        <v>978</v>
      </c>
      <c r="D1592" s="7">
        <v>28078</v>
      </c>
      <c r="E1592" t="s">
        <v>98</v>
      </c>
      <c r="F1592" s="1">
        <v>982652</v>
      </c>
      <c r="G1592" s="1">
        <v>983629</v>
      </c>
      <c r="H1592" t="s">
        <v>49</v>
      </c>
      <c r="I1592" t="s">
        <v>10594</v>
      </c>
      <c r="J1592" s="8"/>
      <c r="K1592" t="s">
        <v>10595</v>
      </c>
      <c r="L1592" t="s">
        <v>10596</v>
      </c>
      <c r="N1592" t="s">
        <v>10597</v>
      </c>
      <c r="O1592" s="6" t="s">
        <v>10598</v>
      </c>
      <c r="P1592" s="6" t="s">
        <v>10597</v>
      </c>
      <c r="Q1592" s="6" t="s">
        <v>10596</v>
      </c>
      <c r="R1592" s="9" t="s">
        <v>10599</v>
      </c>
      <c r="S1592" s="8" t="s">
        <v>44</v>
      </c>
      <c r="U1592" s="8"/>
      <c r="V1592" s="26">
        <v>1095</v>
      </c>
      <c r="W1592" s="26">
        <v>1219</v>
      </c>
      <c r="X1592" s="26">
        <v>824</v>
      </c>
      <c r="Y1592" s="26">
        <v>845</v>
      </c>
      <c r="Z1592" s="26">
        <f t="shared" si="122"/>
        <v>1006.232</v>
      </c>
      <c r="AA1592" s="26">
        <f t="shared" si="122"/>
        <v>1105.2474999999999</v>
      </c>
      <c r="AB1592" s="26"/>
      <c r="AC1592" s="26">
        <f t="shared" si="124"/>
        <v>1055.73975</v>
      </c>
      <c r="AD1592" s="10">
        <f t="shared" si="125"/>
        <v>0.75670146165080077</v>
      </c>
      <c r="AE1592" s="11">
        <f t="shared" si="123"/>
        <v>0.13540649522986564</v>
      </c>
      <c r="AF1592" s="3"/>
    </row>
    <row r="1593" spans="1:33" x14ac:dyDescent="0.2">
      <c r="A1593" s="6" t="s">
        <v>10600</v>
      </c>
      <c r="C1593" s="1">
        <f t="shared" si="121"/>
        <v>1632</v>
      </c>
      <c r="D1593" s="7">
        <v>-59663</v>
      </c>
      <c r="E1593" t="s">
        <v>526</v>
      </c>
      <c r="F1593" s="1">
        <v>392331</v>
      </c>
      <c r="G1593" s="1">
        <v>390700</v>
      </c>
      <c r="H1593" t="s">
        <v>37</v>
      </c>
      <c r="I1593" t="s">
        <v>10601</v>
      </c>
      <c r="J1593" s="8"/>
      <c r="K1593" t="s">
        <v>10602</v>
      </c>
      <c r="L1593" t="s">
        <v>8484</v>
      </c>
      <c r="N1593" t="s">
        <v>8484</v>
      </c>
      <c r="O1593" s="6" t="s">
        <v>8486</v>
      </c>
      <c r="P1593" s="6" t="s">
        <v>8484</v>
      </c>
      <c r="Q1593" s="6" t="s">
        <v>55</v>
      </c>
      <c r="R1593" s="9" t="s">
        <v>10603</v>
      </c>
      <c r="S1593" s="8" t="s">
        <v>44</v>
      </c>
      <c r="U1593" s="8"/>
      <c r="V1593" s="26">
        <v>497</v>
      </c>
      <c r="W1593" s="26">
        <v>557</v>
      </c>
      <c r="X1593" s="26">
        <v>399</v>
      </c>
      <c r="Y1593" s="26">
        <v>429</v>
      </c>
      <c r="Z1593" s="26">
        <f t="shared" si="122"/>
        <v>471.14449999999999</v>
      </c>
      <c r="AA1593" s="26">
        <f t="shared" si="122"/>
        <v>530.67949999999996</v>
      </c>
      <c r="AB1593" s="26"/>
      <c r="AC1593" s="26">
        <f t="shared" si="124"/>
        <v>500.91199999999998</v>
      </c>
      <c r="AD1593" s="10">
        <f t="shared" si="125"/>
        <v>0.756151907003903</v>
      </c>
      <c r="AE1593" s="11">
        <f t="shared" si="123"/>
        <v>0.17167121670294755</v>
      </c>
      <c r="AF1593" s="3"/>
    </row>
    <row r="1594" spans="1:33" x14ac:dyDescent="0.2">
      <c r="A1594" s="6" t="s">
        <v>10604</v>
      </c>
      <c r="C1594" s="1">
        <f t="shared" si="121"/>
        <v>474</v>
      </c>
      <c r="D1594" s="7">
        <v>-676376</v>
      </c>
      <c r="E1594" t="s">
        <v>149</v>
      </c>
      <c r="F1594" s="1">
        <v>116167</v>
      </c>
      <c r="G1594" s="1">
        <v>116640</v>
      </c>
      <c r="H1594" t="s">
        <v>49</v>
      </c>
      <c r="I1594" t="s">
        <v>10605</v>
      </c>
      <c r="J1594" s="8"/>
      <c r="K1594" t="s">
        <v>10606</v>
      </c>
      <c r="L1594" t="s">
        <v>10607</v>
      </c>
      <c r="M1594" t="s">
        <v>10608</v>
      </c>
      <c r="N1594" t="s">
        <v>10608</v>
      </c>
      <c r="O1594" s="6" t="s">
        <v>9423</v>
      </c>
      <c r="P1594" s="6" t="s">
        <v>10608</v>
      </c>
      <c r="Q1594" s="6" t="s">
        <v>10607</v>
      </c>
      <c r="R1594" s="9" t="s">
        <v>10609</v>
      </c>
      <c r="S1594" s="8" t="s">
        <v>44</v>
      </c>
      <c r="U1594" s="8"/>
      <c r="V1594" s="26">
        <v>146</v>
      </c>
      <c r="W1594" s="26">
        <v>171</v>
      </c>
      <c r="X1594" s="26">
        <v>131</v>
      </c>
      <c r="Y1594" s="26">
        <v>155</v>
      </c>
      <c r="Z1594" s="26">
        <f t="shared" si="122"/>
        <v>146.7705</v>
      </c>
      <c r="AA1594" s="26">
        <f t="shared" si="122"/>
        <v>177.2525</v>
      </c>
      <c r="AB1594" s="26"/>
      <c r="AC1594" s="26">
        <f t="shared" si="124"/>
        <v>162.01150000000001</v>
      </c>
      <c r="AD1594" s="10">
        <f t="shared" si="125"/>
        <v>0.75580173366704861</v>
      </c>
      <c r="AE1594" s="11">
        <f t="shared" si="123"/>
        <v>0.2722439514572354</v>
      </c>
      <c r="AF1594" s="3"/>
    </row>
    <row r="1595" spans="1:33" x14ac:dyDescent="0.2">
      <c r="A1595" s="6" t="s">
        <v>10610</v>
      </c>
      <c r="C1595" s="1">
        <f t="shared" si="121"/>
        <v>1749</v>
      </c>
      <c r="D1595" s="7">
        <v>-491623</v>
      </c>
      <c r="E1595" t="s">
        <v>98</v>
      </c>
      <c r="F1595" s="1">
        <v>462566</v>
      </c>
      <c r="G1595" s="1">
        <v>464314</v>
      </c>
      <c r="H1595" t="s">
        <v>49</v>
      </c>
      <c r="I1595" t="s">
        <v>10611</v>
      </c>
      <c r="J1595" s="8"/>
      <c r="K1595" t="s">
        <v>10612</v>
      </c>
      <c r="L1595" t="s">
        <v>10613</v>
      </c>
      <c r="M1595" t="s">
        <v>10614</v>
      </c>
      <c r="N1595" t="s">
        <v>10614</v>
      </c>
      <c r="O1595" s="6" t="s">
        <v>10615</v>
      </c>
      <c r="P1595" s="6" t="s">
        <v>10614</v>
      </c>
      <c r="Q1595" s="6" t="s">
        <v>10613</v>
      </c>
      <c r="R1595" s="9" t="s">
        <v>10616</v>
      </c>
      <c r="S1595" s="8" t="s">
        <v>44</v>
      </c>
      <c r="U1595" s="8"/>
      <c r="V1595" s="26">
        <v>230</v>
      </c>
      <c r="W1595" s="26">
        <v>304</v>
      </c>
      <c r="X1595" s="26">
        <v>190</v>
      </c>
      <c r="Y1595" s="26">
        <v>182</v>
      </c>
      <c r="Z1595" s="26">
        <f t="shared" si="122"/>
        <v>221.54500000000002</v>
      </c>
      <c r="AA1595" s="26">
        <f t="shared" si="122"/>
        <v>259.56100000000004</v>
      </c>
      <c r="AB1595" s="26"/>
      <c r="AC1595" s="26">
        <f t="shared" si="124"/>
        <v>240.55300000000003</v>
      </c>
      <c r="AD1595" s="10">
        <f t="shared" si="125"/>
        <v>0.75530836633282439</v>
      </c>
      <c r="AE1595" s="11">
        <f t="shared" si="123"/>
        <v>0.22847386202963629</v>
      </c>
      <c r="AF1595" s="3"/>
    </row>
    <row r="1596" spans="1:33" x14ac:dyDescent="0.2">
      <c r="A1596" s="6" t="s">
        <v>10617</v>
      </c>
      <c r="C1596" s="1">
        <f t="shared" si="121"/>
        <v>2154</v>
      </c>
      <c r="D1596" s="7">
        <v>71657</v>
      </c>
      <c r="E1596" t="s">
        <v>74</v>
      </c>
      <c r="F1596" s="1">
        <v>1057762</v>
      </c>
      <c r="G1596" s="1">
        <v>1059915</v>
      </c>
      <c r="H1596" t="s">
        <v>49</v>
      </c>
      <c r="I1596" t="s">
        <v>10618</v>
      </c>
      <c r="J1596" s="8"/>
      <c r="K1596" t="s">
        <v>10619</v>
      </c>
      <c r="L1596" t="s">
        <v>10620</v>
      </c>
      <c r="M1596" t="s">
        <v>10621</v>
      </c>
      <c r="N1596" t="s">
        <v>10621</v>
      </c>
      <c r="O1596" s="6" t="s">
        <v>10622</v>
      </c>
      <c r="P1596" s="6" t="s">
        <v>10621</v>
      </c>
      <c r="Q1596" s="6" t="s">
        <v>10620</v>
      </c>
      <c r="R1596" s="9" t="s">
        <v>10623</v>
      </c>
      <c r="S1596" s="8" t="s">
        <v>55</v>
      </c>
      <c r="U1596" s="8"/>
      <c r="V1596" s="26">
        <v>1108</v>
      </c>
      <c r="W1596" s="26">
        <v>1222</v>
      </c>
      <c r="X1596" s="26">
        <v>1038</v>
      </c>
      <c r="Y1596" s="26">
        <v>1071</v>
      </c>
      <c r="Z1596" s="26">
        <f t="shared" si="122"/>
        <v>1131.6089999999999</v>
      </c>
      <c r="AA1596" s="26">
        <f t="shared" si="122"/>
        <v>1239.0705</v>
      </c>
      <c r="AB1596" s="26"/>
      <c r="AC1596" s="26">
        <f t="shared" si="124"/>
        <v>1185.3397500000001</v>
      </c>
      <c r="AD1596" s="10">
        <f t="shared" si="125"/>
        <v>0.75521823574623459</v>
      </c>
      <c r="AE1596" s="11">
        <f t="shared" si="123"/>
        <v>0.13088271949295849</v>
      </c>
      <c r="AF1596" s="3"/>
    </row>
    <row r="1597" spans="1:33" x14ac:dyDescent="0.2">
      <c r="A1597" s="6" t="s">
        <v>10624</v>
      </c>
      <c r="C1597" s="1">
        <f t="shared" si="121"/>
        <v>1887</v>
      </c>
      <c r="D1597" s="7">
        <v>-37220</v>
      </c>
      <c r="E1597" t="s">
        <v>36</v>
      </c>
      <c r="F1597" s="1">
        <v>385875</v>
      </c>
      <c r="G1597" s="1">
        <v>383989</v>
      </c>
      <c r="H1597" t="s">
        <v>37</v>
      </c>
      <c r="I1597" t="s">
        <v>10625</v>
      </c>
      <c r="J1597" s="8"/>
      <c r="K1597" t="s">
        <v>10626</v>
      </c>
      <c r="O1597" s="6"/>
      <c r="P1597" s="6"/>
      <c r="Q1597" s="6"/>
      <c r="R1597" s="9" t="e">
        <v>#N/A</v>
      </c>
      <c r="S1597" s="8"/>
      <c r="U1597" s="8"/>
      <c r="V1597" s="26">
        <v>699</v>
      </c>
      <c r="W1597" s="26">
        <v>782</v>
      </c>
      <c r="X1597" s="26">
        <v>518</v>
      </c>
      <c r="Y1597" s="26">
        <v>544</v>
      </c>
      <c r="Z1597" s="26">
        <f t="shared" si="122"/>
        <v>638.24900000000002</v>
      </c>
      <c r="AA1597" s="26">
        <f t="shared" si="122"/>
        <v>710.51199999999994</v>
      </c>
      <c r="AB1597" s="26"/>
      <c r="AC1597" s="26">
        <f t="shared" si="124"/>
        <v>674.38049999999998</v>
      </c>
      <c r="AD1597" s="10">
        <f t="shared" si="125"/>
        <v>0.75443556546534918</v>
      </c>
      <c r="AE1597" s="11">
        <f t="shared" si="123"/>
        <v>0.15473964344213209</v>
      </c>
      <c r="AF1597" s="3"/>
    </row>
    <row r="1598" spans="1:33" x14ac:dyDescent="0.2">
      <c r="A1598" s="6" t="s">
        <v>10627</v>
      </c>
      <c r="C1598" s="1">
        <f t="shared" si="121"/>
        <v>1233</v>
      </c>
      <c r="D1598" s="7">
        <v>15937</v>
      </c>
      <c r="E1598" t="s">
        <v>66</v>
      </c>
      <c r="F1598" s="1">
        <v>1064930</v>
      </c>
      <c r="G1598" s="1">
        <v>1066162</v>
      </c>
      <c r="H1598" t="s">
        <v>49</v>
      </c>
      <c r="I1598" t="s">
        <v>10628</v>
      </c>
      <c r="J1598" s="8"/>
      <c r="K1598" t="s">
        <v>10629</v>
      </c>
      <c r="L1598" t="s">
        <v>10630</v>
      </c>
      <c r="M1598" t="s">
        <v>10630</v>
      </c>
      <c r="N1598" t="s">
        <v>10630</v>
      </c>
      <c r="O1598" s="6" t="s">
        <v>10631</v>
      </c>
      <c r="P1598" s="6" t="s">
        <v>10630</v>
      </c>
      <c r="Q1598" s="6" t="s">
        <v>55</v>
      </c>
      <c r="R1598" s="9" t="s">
        <v>10632</v>
      </c>
      <c r="S1598" s="8" t="s">
        <v>55</v>
      </c>
      <c r="U1598" s="8"/>
      <c r="V1598" s="26">
        <v>917</v>
      </c>
      <c r="W1598" s="26">
        <v>1065</v>
      </c>
      <c r="X1598" s="26">
        <v>868</v>
      </c>
      <c r="Y1598" s="26">
        <v>858</v>
      </c>
      <c r="Z1598" s="26">
        <f t="shared" si="122"/>
        <v>941.67399999999998</v>
      </c>
      <c r="AA1598" s="26">
        <f t="shared" si="122"/>
        <v>1035.8589999999999</v>
      </c>
      <c r="AB1598" s="26"/>
      <c r="AC1598" s="26">
        <f t="shared" si="124"/>
        <v>988.76649999999995</v>
      </c>
      <c r="AD1598" s="10">
        <f t="shared" si="125"/>
        <v>0.75431287435072647</v>
      </c>
      <c r="AE1598" s="11">
        <f t="shared" si="123"/>
        <v>0.13752803639927386</v>
      </c>
      <c r="AF1598" s="3"/>
    </row>
    <row r="1599" spans="1:33" x14ac:dyDescent="0.2">
      <c r="A1599" s="6" t="s">
        <v>10633</v>
      </c>
      <c r="B1599" t="s">
        <v>10634</v>
      </c>
      <c r="C1599" s="1">
        <f t="shared" si="121"/>
        <v>4197</v>
      </c>
      <c r="D1599" s="15">
        <v>-81524</v>
      </c>
      <c r="E1599" t="s">
        <v>89</v>
      </c>
      <c r="F1599" s="1">
        <v>146819</v>
      </c>
      <c r="G1599" s="1">
        <v>142623</v>
      </c>
      <c r="H1599" t="s">
        <v>37</v>
      </c>
      <c r="I1599" t="s">
        <v>10635</v>
      </c>
      <c r="J1599" s="8"/>
      <c r="K1599" t="s">
        <v>10636</v>
      </c>
      <c r="L1599" t="s">
        <v>10634</v>
      </c>
      <c r="M1599" t="s">
        <v>10637</v>
      </c>
      <c r="O1599" s="16" t="s">
        <v>10638</v>
      </c>
      <c r="P1599" s="6" t="s">
        <v>10637</v>
      </c>
      <c r="Q1599" s="6" t="s">
        <v>10634</v>
      </c>
      <c r="R1599" s="9" t="s">
        <v>10639</v>
      </c>
      <c r="S1599" s="8" t="s">
        <v>55</v>
      </c>
      <c r="U1599" s="8"/>
      <c r="V1599" s="26">
        <v>817</v>
      </c>
      <c r="W1599" s="26">
        <v>1003</v>
      </c>
      <c r="X1599" s="26">
        <v>788</v>
      </c>
      <c r="Y1599" s="26">
        <v>738</v>
      </c>
      <c r="Z1599" s="26">
        <f t="shared" si="122"/>
        <v>847.23399999999992</v>
      </c>
      <c r="AA1599" s="26">
        <f t="shared" si="122"/>
        <v>934.59899999999993</v>
      </c>
      <c r="AB1599" s="26"/>
      <c r="AC1599" s="26">
        <f t="shared" si="124"/>
        <v>890.91649999999993</v>
      </c>
      <c r="AD1599" s="10">
        <f t="shared" si="125"/>
        <v>0.75315542259376966</v>
      </c>
      <c r="AE1599" s="11">
        <f t="shared" si="123"/>
        <v>0.14158700685747802</v>
      </c>
      <c r="AF1599" s="3"/>
      <c r="AG1599" s="2">
        <v>0</v>
      </c>
    </row>
    <row r="1600" spans="1:33" x14ac:dyDescent="0.2">
      <c r="A1600" s="6" t="s">
        <v>10640</v>
      </c>
      <c r="C1600" s="1">
        <f t="shared" si="121"/>
        <v>1980</v>
      </c>
      <c r="D1600" s="7">
        <v>787524</v>
      </c>
      <c r="E1600" t="s">
        <v>48</v>
      </c>
      <c r="F1600" s="1">
        <v>1005890</v>
      </c>
      <c r="G1600" s="1">
        <v>1003911</v>
      </c>
      <c r="H1600" t="s">
        <v>37</v>
      </c>
      <c r="I1600" t="s">
        <v>10641</v>
      </c>
      <c r="J1600" s="8"/>
      <c r="K1600" t="s">
        <v>10642</v>
      </c>
      <c r="L1600" t="s">
        <v>10643</v>
      </c>
      <c r="M1600" t="s">
        <v>10644</v>
      </c>
      <c r="N1600" t="s">
        <v>10644</v>
      </c>
      <c r="O1600" s="6" t="s">
        <v>10645</v>
      </c>
      <c r="P1600" s="6" t="s">
        <v>10644</v>
      </c>
      <c r="Q1600" s="6" t="s">
        <v>10643</v>
      </c>
      <c r="R1600" s="9" t="s">
        <v>10646</v>
      </c>
      <c r="S1600" s="8" t="s">
        <v>55</v>
      </c>
      <c r="U1600" s="8"/>
      <c r="V1600" s="26">
        <v>0</v>
      </c>
      <c r="W1600" s="26">
        <v>3</v>
      </c>
      <c r="X1600" s="26">
        <v>1</v>
      </c>
      <c r="Y1600" s="26">
        <v>7</v>
      </c>
      <c r="Z1600" s="26">
        <f t="shared" si="122"/>
        <v>1.5554999999999999</v>
      </c>
      <c r="AA1600" s="26">
        <f t="shared" si="122"/>
        <v>6.5985000000000005</v>
      </c>
      <c r="AB1600" s="26"/>
      <c r="AC1600" s="26">
        <f t="shared" si="124"/>
        <v>4.077</v>
      </c>
      <c r="AD1600" s="10">
        <f t="shared" si="125"/>
        <v>0.75181187206610267</v>
      </c>
      <c r="AE1600" s="11">
        <f t="shared" si="123"/>
        <v>2.0847597070968984</v>
      </c>
      <c r="AF1600" s="3"/>
      <c r="AG1600" s="2">
        <v>0</v>
      </c>
    </row>
    <row r="1601" spans="1:32" x14ac:dyDescent="0.2">
      <c r="A1601" s="6" t="s">
        <v>10647</v>
      </c>
      <c r="C1601" s="1">
        <f t="shared" si="121"/>
        <v>1758</v>
      </c>
      <c r="D1601" s="7">
        <v>585774</v>
      </c>
      <c r="E1601" t="s">
        <v>141</v>
      </c>
      <c r="F1601" s="1">
        <v>842615</v>
      </c>
      <c r="G1601" s="1">
        <v>844372</v>
      </c>
      <c r="H1601" t="s">
        <v>49</v>
      </c>
      <c r="I1601" t="s">
        <v>10648</v>
      </c>
      <c r="J1601" s="8"/>
      <c r="K1601" t="s">
        <v>10649</v>
      </c>
      <c r="L1601" t="s">
        <v>10650</v>
      </c>
      <c r="M1601" t="s">
        <v>10651</v>
      </c>
      <c r="N1601" t="s">
        <v>10651</v>
      </c>
      <c r="O1601" s="6" t="s">
        <v>10652</v>
      </c>
      <c r="P1601" s="6" t="s">
        <v>10651</v>
      </c>
      <c r="Q1601" s="6" t="s">
        <v>10650</v>
      </c>
      <c r="R1601" s="9" t="s">
        <v>10653</v>
      </c>
      <c r="S1601" s="8" t="s">
        <v>55</v>
      </c>
      <c r="U1601" s="8"/>
      <c r="V1601" s="26">
        <v>426</v>
      </c>
      <c r="W1601" s="26">
        <v>615</v>
      </c>
      <c r="X1601" s="26">
        <v>470</v>
      </c>
      <c r="Y1601" s="26">
        <v>386</v>
      </c>
      <c r="Z1601" s="26">
        <f t="shared" si="122"/>
        <v>475.08499999999998</v>
      </c>
      <c r="AA1601" s="26">
        <f t="shared" si="122"/>
        <v>534.50300000000004</v>
      </c>
      <c r="AB1601" s="26"/>
      <c r="AC1601" s="26">
        <f t="shared" si="124"/>
        <v>504.79399999999998</v>
      </c>
      <c r="AD1601" s="10">
        <f t="shared" si="125"/>
        <v>0.75090540607067657</v>
      </c>
      <c r="AE1601" s="11">
        <f t="shared" si="123"/>
        <v>0.17001238854124681</v>
      </c>
      <c r="AF1601" s="3"/>
    </row>
    <row r="1602" spans="1:32" x14ac:dyDescent="0.2">
      <c r="A1602" s="6" t="s">
        <v>10654</v>
      </c>
      <c r="C1602" s="1">
        <f t="shared" si="121"/>
        <v>1059</v>
      </c>
      <c r="D1602" s="7">
        <v>-87609</v>
      </c>
      <c r="E1602" t="s">
        <v>676</v>
      </c>
      <c r="F1602" s="1">
        <v>466450</v>
      </c>
      <c r="G1602" s="1">
        <v>467508</v>
      </c>
      <c r="H1602" t="s">
        <v>49</v>
      </c>
      <c r="I1602" t="s">
        <v>10655</v>
      </c>
      <c r="J1602" s="8"/>
      <c r="K1602" t="s">
        <v>10656</v>
      </c>
      <c r="L1602" t="s">
        <v>10657</v>
      </c>
      <c r="M1602" t="s">
        <v>10657</v>
      </c>
      <c r="N1602" t="s">
        <v>10657</v>
      </c>
      <c r="O1602" s="6" t="s">
        <v>10658</v>
      </c>
      <c r="P1602" s="6" t="s">
        <v>10657</v>
      </c>
      <c r="Q1602" s="6" t="s">
        <v>55</v>
      </c>
      <c r="R1602" s="9" t="s">
        <v>10659</v>
      </c>
      <c r="S1602" s="8" t="s">
        <v>55</v>
      </c>
      <c r="U1602" s="8"/>
      <c r="V1602" s="26">
        <v>639</v>
      </c>
      <c r="W1602" s="26">
        <v>821</v>
      </c>
      <c r="X1602" s="26">
        <v>673</v>
      </c>
      <c r="Y1602" s="26">
        <v>613</v>
      </c>
      <c r="Z1602" s="26">
        <f t="shared" si="122"/>
        <v>694.35149999999999</v>
      </c>
      <c r="AA1602" s="26">
        <f t="shared" si="122"/>
        <v>770.41149999999993</v>
      </c>
      <c r="AB1602" s="26"/>
      <c r="AC1602" s="26">
        <f t="shared" si="124"/>
        <v>732.38149999999996</v>
      </c>
      <c r="AD1602" s="10">
        <f t="shared" si="125"/>
        <v>0.7508741820481214</v>
      </c>
      <c r="AE1602" s="11">
        <f t="shared" si="123"/>
        <v>0.14996305858470885</v>
      </c>
      <c r="AF1602" s="3"/>
    </row>
    <row r="1603" spans="1:32" x14ac:dyDescent="0.2">
      <c r="A1603" s="6" t="s">
        <v>10660</v>
      </c>
      <c r="B1603" t="s">
        <v>10661</v>
      </c>
      <c r="C1603" s="1">
        <f t="shared" si="121"/>
        <v>1941</v>
      </c>
      <c r="D1603" s="7">
        <v>106325</v>
      </c>
      <c r="E1603" t="s">
        <v>48</v>
      </c>
      <c r="F1603" s="1">
        <v>322732</v>
      </c>
      <c r="G1603" s="1">
        <v>324672</v>
      </c>
      <c r="H1603" t="s">
        <v>49</v>
      </c>
      <c r="I1603" t="s">
        <v>10662</v>
      </c>
      <c r="J1603" s="8"/>
      <c r="K1603" t="s">
        <v>10663</v>
      </c>
      <c r="L1603" t="s">
        <v>10664</v>
      </c>
      <c r="M1603" t="s">
        <v>10665</v>
      </c>
      <c r="N1603" t="s">
        <v>10665</v>
      </c>
      <c r="O1603" s="6" t="s">
        <v>10666</v>
      </c>
      <c r="P1603" s="6" t="s">
        <v>10665</v>
      </c>
      <c r="Q1603" s="6" t="s">
        <v>10664</v>
      </c>
      <c r="R1603" s="9" t="s">
        <v>10667</v>
      </c>
      <c r="S1603" s="8" t="s">
        <v>55</v>
      </c>
      <c r="U1603" s="8"/>
      <c r="V1603" s="26">
        <v>451</v>
      </c>
      <c r="W1603" s="26">
        <v>490</v>
      </c>
      <c r="X1603" s="26">
        <v>361</v>
      </c>
      <c r="Y1603" s="26">
        <v>404</v>
      </c>
      <c r="Z1603" s="26">
        <f t="shared" si="122"/>
        <v>427.03549999999996</v>
      </c>
      <c r="AA1603" s="26">
        <f t="shared" si="122"/>
        <v>482.54200000000003</v>
      </c>
      <c r="AB1603" s="26"/>
      <c r="AC1603" s="26">
        <f t="shared" si="124"/>
        <v>454.78874999999999</v>
      </c>
      <c r="AD1603" s="10">
        <f t="shared" si="125"/>
        <v>0.74992405147124952</v>
      </c>
      <c r="AE1603" s="11">
        <f t="shared" si="123"/>
        <v>0.17629851076934211</v>
      </c>
      <c r="AF1603" s="3"/>
    </row>
    <row r="1604" spans="1:32" x14ac:dyDescent="0.2">
      <c r="A1604" s="6" t="s">
        <v>10668</v>
      </c>
      <c r="C1604" s="1">
        <f t="shared" si="121"/>
        <v>3039</v>
      </c>
      <c r="D1604" s="7">
        <v>-191741</v>
      </c>
      <c r="E1604" t="s">
        <v>66</v>
      </c>
      <c r="F1604" s="1">
        <v>859387</v>
      </c>
      <c r="G1604" s="1">
        <v>856349</v>
      </c>
      <c r="H1604" t="s">
        <v>37</v>
      </c>
      <c r="I1604" t="s">
        <v>10669</v>
      </c>
      <c r="J1604" s="8"/>
      <c r="K1604" t="s">
        <v>10670</v>
      </c>
      <c r="L1604" t="s">
        <v>10671</v>
      </c>
      <c r="M1604" t="s">
        <v>10672</v>
      </c>
      <c r="N1604" t="s">
        <v>10672</v>
      </c>
      <c r="O1604" s="6" t="s">
        <v>10673</v>
      </c>
      <c r="P1604" s="6" t="s">
        <v>10672</v>
      </c>
      <c r="Q1604" s="6" t="s">
        <v>10671</v>
      </c>
      <c r="R1604" s="9" t="s">
        <v>10674</v>
      </c>
      <c r="S1604" s="8" t="s">
        <v>55</v>
      </c>
      <c r="U1604" s="8"/>
      <c r="V1604" s="26">
        <v>75</v>
      </c>
      <c r="W1604" s="26">
        <v>114</v>
      </c>
      <c r="X1604" s="26">
        <v>102</v>
      </c>
      <c r="Y1604" s="26">
        <v>105</v>
      </c>
      <c r="Z1604" s="26">
        <f t="shared" si="122"/>
        <v>95.161000000000001</v>
      </c>
      <c r="AA1604" s="26">
        <f t="shared" si="122"/>
        <v>119.47749999999999</v>
      </c>
      <c r="AB1604" s="26"/>
      <c r="AC1604" s="26">
        <f t="shared" si="124"/>
        <v>107.31925</v>
      </c>
      <c r="AD1604" s="10">
        <f t="shared" si="125"/>
        <v>0.74984313155234184</v>
      </c>
      <c r="AE1604" s="11">
        <f t="shared" si="123"/>
        <v>0.3282966179629348</v>
      </c>
      <c r="AF1604" s="3"/>
    </row>
    <row r="1605" spans="1:32" x14ac:dyDescent="0.2">
      <c r="A1605" s="6" t="s">
        <v>10675</v>
      </c>
      <c r="C1605" s="1">
        <f t="shared" si="121"/>
        <v>447</v>
      </c>
      <c r="D1605" s="7">
        <v>513369</v>
      </c>
      <c r="E1605" t="s">
        <v>141</v>
      </c>
      <c r="F1605" s="1">
        <v>770866</v>
      </c>
      <c r="G1605" s="1">
        <v>771312</v>
      </c>
      <c r="H1605" t="s">
        <v>49</v>
      </c>
      <c r="I1605" t="s">
        <v>10676</v>
      </c>
      <c r="J1605" s="8"/>
      <c r="K1605" t="s">
        <v>10677</v>
      </c>
      <c r="L1605" t="s">
        <v>10678</v>
      </c>
      <c r="M1605" t="s">
        <v>10679</v>
      </c>
      <c r="N1605" t="s">
        <v>10679</v>
      </c>
      <c r="O1605" s="6" t="s">
        <v>10680</v>
      </c>
      <c r="P1605" s="6" t="s">
        <v>10679</v>
      </c>
      <c r="Q1605" s="6" t="s">
        <v>10678</v>
      </c>
      <c r="R1605" s="9" t="s">
        <v>10681</v>
      </c>
      <c r="S1605" s="8" t="s">
        <v>55</v>
      </c>
      <c r="U1605" s="8"/>
      <c r="V1605" s="26">
        <v>120</v>
      </c>
      <c r="W1605" s="26">
        <v>136</v>
      </c>
      <c r="X1605" s="26">
        <v>82</v>
      </c>
      <c r="Y1605" s="26">
        <v>108</v>
      </c>
      <c r="Z1605" s="26">
        <f t="shared" si="122"/>
        <v>106.551</v>
      </c>
      <c r="AA1605" s="26">
        <f t="shared" si="122"/>
        <v>132.23400000000001</v>
      </c>
      <c r="AB1605" s="26"/>
      <c r="AC1605" s="26">
        <f t="shared" si="124"/>
        <v>119.39250000000001</v>
      </c>
      <c r="AD1605" s="10">
        <f t="shared" si="125"/>
        <v>0.74935759994998374</v>
      </c>
      <c r="AE1605" s="11">
        <f t="shared" si="123"/>
        <v>0.31154903709258464</v>
      </c>
      <c r="AF1605" s="3"/>
    </row>
    <row r="1606" spans="1:32" x14ac:dyDescent="0.2">
      <c r="A1606" s="6" t="s">
        <v>10682</v>
      </c>
      <c r="C1606" s="1">
        <f t="shared" si="121"/>
        <v>1317</v>
      </c>
      <c r="D1606" s="7">
        <v>-195653</v>
      </c>
      <c r="E1606" t="s">
        <v>74</v>
      </c>
      <c r="F1606" s="1">
        <v>792187</v>
      </c>
      <c r="G1606" s="1">
        <v>790871</v>
      </c>
      <c r="H1606" t="s">
        <v>37</v>
      </c>
      <c r="I1606" t="s">
        <v>10683</v>
      </c>
      <c r="J1606" s="8"/>
      <c r="K1606" t="s">
        <v>10684</v>
      </c>
      <c r="L1606" t="s">
        <v>10685</v>
      </c>
      <c r="M1606" t="s">
        <v>10686</v>
      </c>
      <c r="N1606" t="s">
        <v>10686</v>
      </c>
      <c r="O1606" s="6" t="s">
        <v>10687</v>
      </c>
      <c r="P1606" s="6" t="s">
        <v>10686</v>
      </c>
      <c r="Q1606" s="6" t="s">
        <v>10685</v>
      </c>
      <c r="R1606" s="9" t="s">
        <v>10688</v>
      </c>
      <c r="S1606" s="8" t="s">
        <v>55</v>
      </c>
      <c r="U1606" s="8"/>
      <c r="V1606" s="26">
        <v>39</v>
      </c>
      <c r="W1606" s="26">
        <v>65</v>
      </c>
      <c r="X1606" s="26">
        <v>27</v>
      </c>
      <c r="Y1606" s="26">
        <v>30</v>
      </c>
      <c r="Z1606" s="26">
        <f t="shared" si="122"/>
        <v>35.4985</v>
      </c>
      <c r="AA1606" s="26">
        <f t="shared" si="122"/>
        <v>51.064999999999998</v>
      </c>
      <c r="AB1606" s="26"/>
      <c r="AC1606" s="26">
        <f t="shared" si="124"/>
        <v>43.281750000000002</v>
      </c>
      <c r="AD1606" s="10">
        <f t="shared" si="125"/>
        <v>0.74908311074881284</v>
      </c>
      <c r="AE1606" s="11">
        <f t="shared" si="123"/>
        <v>0.52457674092937912</v>
      </c>
      <c r="AF1606" s="3"/>
    </row>
    <row r="1607" spans="1:32" x14ac:dyDescent="0.2">
      <c r="A1607" s="6" t="s">
        <v>10689</v>
      </c>
      <c r="C1607" s="1">
        <f t="shared" si="121"/>
        <v>900</v>
      </c>
      <c r="D1607" s="7">
        <v>524121</v>
      </c>
      <c r="E1607" t="s">
        <v>328</v>
      </c>
      <c r="F1607" s="1">
        <v>584454</v>
      </c>
      <c r="G1607" s="1">
        <v>585353</v>
      </c>
      <c r="H1607" t="s">
        <v>49</v>
      </c>
      <c r="I1607" t="s">
        <v>10690</v>
      </c>
      <c r="J1607" s="8"/>
      <c r="K1607" t="s">
        <v>10691</v>
      </c>
      <c r="L1607" t="s">
        <v>10692</v>
      </c>
      <c r="M1607" t="s">
        <v>10693</v>
      </c>
      <c r="N1607" t="s">
        <v>10693</v>
      </c>
      <c r="O1607" s="6" t="s">
        <v>10694</v>
      </c>
      <c r="P1607" s="6" t="s">
        <v>10693</v>
      </c>
      <c r="Q1607" s="6" t="s">
        <v>10692</v>
      </c>
      <c r="R1607" s="9" t="s">
        <v>10695</v>
      </c>
      <c r="S1607" s="8" t="s">
        <v>55</v>
      </c>
      <c r="U1607" s="8"/>
      <c r="V1607" s="26">
        <v>59</v>
      </c>
      <c r="W1607" s="26">
        <v>70</v>
      </c>
      <c r="X1607" s="26">
        <v>39</v>
      </c>
      <c r="Y1607" s="26">
        <v>59</v>
      </c>
      <c r="Z1607" s="26">
        <f t="shared" si="122"/>
        <v>52.164500000000004</v>
      </c>
      <c r="AA1607" s="26">
        <f t="shared" si="122"/>
        <v>70.544499999999999</v>
      </c>
      <c r="AB1607" s="26"/>
      <c r="AC1607" s="26">
        <f t="shared" si="124"/>
        <v>61.354500000000002</v>
      </c>
      <c r="AD1607" s="10">
        <f t="shared" si="125"/>
        <v>0.74906159574973186</v>
      </c>
      <c r="AE1607" s="11">
        <f t="shared" si="123"/>
        <v>0.43546527768951149</v>
      </c>
      <c r="AF1607" s="3"/>
    </row>
    <row r="1608" spans="1:32" x14ac:dyDescent="0.2">
      <c r="A1608" s="6" t="s">
        <v>10696</v>
      </c>
      <c r="B1608" t="s">
        <v>10697</v>
      </c>
      <c r="C1608" s="1">
        <f t="shared" si="121"/>
        <v>498</v>
      </c>
      <c r="D1608" s="7">
        <v>-325586</v>
      </c>
      <c r="E1608" t="s">
        <v>66</v>
      </c>
      <c r="F1608" s="1">
        <v>724271</v>
      </c>
      <c r="G1608" s="1">
        <v>723774</v>
      </c>
      <c r="H1608" t="s">
        <v>37</v>
      </c>
      <c r="I1608" t="s">
        <v>10698</v>
      </c>
      <c r="J1608" s="8"/>
      <c r="K1608" t="s">
        <v>10699</v>
      </c>
      <c r="L1608" t="s">
        <v>10697</v>
      </c>
      <c r="M1608" t="s">
        <v>10700</v>
      </c>
      <c r="N1608" t="s">
        <v>10700</v>
      </c>
      <c r="O1608" s="6" t="s">
        <v>10701</v>
      </c>
      <c r="P1608" s="6" t="s">
        <v>10700</v>
      </c>
      <c r="Q1608" s="6" t="s">
        <v>10697</v>
      </c>
      <c r="R1608" s="9" t="s">
        <v>10702</v>
      </c>
      <c r="S1608" s="8" t="s">
        <v>55</v>
      </c>
      <c r="U1608" s="8"/>
      <c r="V1608" s="26">
        <v>9</v>
      </c>
      <c r="W1608" s="26">
        <v>12</v>
      </c>
      <c r="X1608" s="26">
        <v>4</v>
      </c>
      <c r="Y1608" s="26">
        <v>16</v>
      </c>
      <c r="Z1608" s="26">
        <f t="shared" si="122"/>
        <v>7.7219999999999995</v>
      </c>
      <c r="AA1608" s="26">
        <f t="shared" si="122"/>
        <v>16.368000000000002</v>
      </c>
      <c r="AB1608" s="26"/>
      <c r="AC1608" s="26">
        <f t="shared" si="124"/>
        <v>12.045000000000002</v>
      </c>
      <c r="AD1608" s="10">
        <f t="shared" si="125"/>
        <v>0.74855652628414815</v>
      </c>
      <c r="AE1608" s="11">
        <f t="shared" si="123"/>
        <v>1.083831590803471</v>
      </c>
      <c r="AF1608" s="3"/>
    </row>
    <row r="1609" spans="1:32" x14ac:dyDescent="0.2">
      <c r="A1609" s="6" t="s">
        <v>10703</v>
      </c>
      <c r="C1609" s="1">
        <f t="shared" si="121"/>
        <v>3147</v>
      </c>
      <c r="D1609" s="7">
        <v>-888536</v>
      </c>
      <c r="E1609" t="s">
        <v>66</v>
      </c>
      <c r="F1609" s="1">
        <v>162646</v>
      </c>
      <c r="G1609" s="1">
        <v>159500</v>
      </c>
      <c r="H1609" t="s">
        <v>37</v>
      </c>
      <c r="I1609" t="s">
        <v>10704</v>
      </c>
      <c r="J1609" s="8"/>
      <c r="K1609" t="s">
        <v>10705</v>
      </c>
      <c r="L1609" t="s">
        <v>10706</v>
      </c>
      <c r="M1609" t="s">
        <v>10707</v>
      </c>
      <c r="N1609" t="s">
        <v>10707</v>
      </c>
      <c r="O1609" s="6" t="s">
        <v>10708</v>
      </c>
      <c r="P1609" s="6" t="s">
        <v>10707</v>
      </c>
      <c r="Q1609" s="6" t="s">
        <v>10706</v>
      </c>
      <c r="R1609" s="9" t="s">
        <v>10709</v>
      </c>
      <c r="S1609" s="8" t="s">
        <v>55</v>
      </c>
      <c r="U1609" s="8"/>
      <c r="V1609" s="26">
        <v>26</v>
      </c>
      <c r="W1609" s="26">
        <v>18</v>
      </c>
      <c r="X1609" s="26">
        <v>9</v>
      </c>
      <c r="Y1609" s="26">
        <v>36</v>
      </c>
      <c r="Z1609" s="26">
        <f t="shared" si="122"/>
        <v>18.999500000000001</v>
      </c>
      <c r="AA1609" s="26">
        <f t="shared" si="122"/>
        <v>31.077999999999999</v>
      </c>
      <c r="AB1609" s="26"/>
      <c r="AC1609" s="26">
        <f t="shared" si="124"/>
        <v>25.03875</v>
      </c>
      <c r="AD1609" s="10">
        <f t="shared" si="125"/>
        <v>0.74837741186221585</v>
      </c>
      <c r="AE1609" s="11">
        <f t="shared" si="123"/>
        <v>0.7099322108420304</v>
      </c>
      <c r="AF1609" s="3"/>
    </row>
    <row r="1610" spans="1:32" x14ac:dyDescent="0.2">
      <c r="A1610" s="6" t="s">
        <v>10710</v>
      </c>
      <c r="C1610" s="1">
        <f t="shared" si="121"/>
        <v>633</v>
      </c>
      <c r="D1610" s="7">
        <v>-106869</v>
      </c>
      <c r="E1610" t="s">
        <v>526</v>
      </c>
      <c r="F1610" s="1">
        <v>344626</v>
      </c>
      <c r="G1610" s="1">
        <v>343994</v>
      </c>
      <c r="H1610" t="s">
        <v>37</v>
      </c>
      <c r="I1610" t="s">
        <v>10711</v>
      </c>
      <c r="J1610" s="8"/>
      <c r="K1610" t="s">
        <v>10712</v>
      </c>
      <c r="L1610" t="s">
        <v>10713</v>
      </c>
      <c r="M1610" t="s">
        <v>10714</v>
      </c>
      <c r="N1610" t="s">
        <v>10714</v>
      </c>
      <c r="O1610" s="6" t="s">
        <v>10715</v>
      </c>
      <c r="P1610" s="6" t="s">
        <v>10714</v>
      </c>
      <c r="Q1610" s="6" t="s">
        <v>10713</v>
      </c>
      <c r="R1610" s="9" t="s">
        <v>10716</v>
      </c>
      <c r="S1610" s="8" t="s">
        <v>55</v>
      </c>
      <c r="U1610" s="8"/>
      <c r="V1610" s="26">
        <v>322</v>
      </c>
      <c r="W1610" s="26">
        <v>349</v>
      </c>
      <c r="X1610" s="26">
        <v>261</v>
      </c>
      <c r="Y1610" s="26">
        <v>302</v>
      </c>
      <c r="Z1610" s="26">
        <f t="shared" si="122"/>
        <v>306.9855</v>
      </c>
      <c r="AA1610" s="26">
        <f t="shared" si="122"/>
        <v>352.32100000000003</v>
      </c>
      <c r="AB1610" s="26"/>
      <c r="AC1610" s="26">
        <f t="shared" si="124"/>
        <v>329.65325000000001</v>
      </c>
      <c r="AD1610" s="10">
        <f t="shared" si="125"/>
        <v>0.7477321990472463</v>
      </c>
      <c r="AE1610" s="11">
        <f t="shared" si="123"/>
        <v>0.19871995518527485</v>
      </c>
      <c r="AF1610" s="3"/>
    </row>
    <row r="1611" spans="1:32" x14ac:dyDescent="0.2">
      <c r="A1611" s="6" t="s">
        <v>10717</v>
      </c>
      <c r="C1611" s="1">
        <f t="shared" si="121"/>
        <v>1899</v>
      </c>
      <c r="D1611" s="7">
        <v>-789424</v>
      </c>
      <c r="E1611" t="s">
        <v>149</v>
      </c>
      <c r="F1611" s="1">
        <v>4305</v>
      </c>
      <c r="G1611" s="1">
        <v>2407</v>
      </c>
      <c r="H1611" t="s">
        <v>37</v>
      </c>
      <c r="I1611" t="s">
        <v>10718</v>
      </c>
      <c r="J1611" s="8"/>
      <c r="K1611" t="s">
        <v>10719</v>
      </c>
      <c r="O1611" s="6"/>
      <c r="P1611" s="6"/>
      <c r="Q1611" s="6"/>
      <c r="R1611" s="9" t="e">
        <v>#N/A</v>
      </c>
      <c r="S1611" s="8"/>
      <c r="U1611" s="8"/>
      <c r="V1611" s="26">
        <v>103</v>
      </c>
      <c r="W1611" s="26">
        <v>152</v>
      </c>
      <c r="X1611" s="26">
        <v>153</v>
      </c>
      <c r="Y1611" s="26">
        <v>153</v>
      </c>
      <c r="Z1611" s="26">
        <f t="shared" si="122"/>
        <v>137.4915</v>
      </c>
      <c r="AA1611" s="26">
        <f t="shared" si="122"/>
        <v>166.58150000000001</v>
      </c>
      <c r="AB1611" s="26"/>
      <c r="AC1611" s="26">
        <f t="shared" si="124"/>
        <v>152.03649999999999</v>
      </c>
      <c r="AD1611" s="10">
        <f t="shared" si="125"/>
        <v>0.7465161912578484</v>
      </c>
      <c r="AE1611" s="11">
        <f t="shared" si="123"/>
        <v>0.27688575748091654</v>
      </c>
      <c r="AF1611" s="3"/>
    </row>
    <row r="1612" spans="1:32" x14ac:dyDescent="0.2">
      <c r="A1612" s="6" t="s">
        <v>10720</v>
      </c>
      <c r="C1612" s="1">
        <f t="shared" ref="C1612:C1675" si="126">ABS(F1612-G1612)+1</f>
        <v>534</v>
      </c>
      <c r="D1612" s="7">
        <v>-377706</v>
      </c>
      <c r="E1612" t="s">
        <v>36</v>
      </c>
      <c r="F1612" s="1">
        <v>44712</v>
      </c>
      <c r="G1612" s="1">
        <v>44179</v>
      </c>
      <c r="H1612" t="s">
        <v>37</v>
      </c>
      <c r="I1612" t="s">
        <v>10721</v>
      </c>
      <c r="J1612" s="8"/>
      <c r="K1612" t="s">
        <v>10722</v>
      </c>
      <c r="M1612" t="s">
        <v>10723</v>
      </c>
      <c r="N1612" t="s">
        <v>10723</v>
      </c>
      <c r="O1612" s="6" t="s">
        <v>10724</v>
      </c>
      <c r="P1612" s="6" t="s">
        <v>10723</v>
      </c>
      <c r="Q1612" s="6" t="s">
        <v>55</v>
      </c>
      <c r="R1612" s="9" t="s">
        <v>10725</v>
      </c>
      <c r="S1612" s="8" t="s">
        <v>55</v>
      </c>
      <c r="U1612" s="8"/>
      <c r="V1612" s="26">
        <v>120</v>
      </c>
      <c r="W1612" s="26">
        <v>151</v>
      </c>
      <c r="X1612" s="26">
        <v>84</v>
      </c>
      <c r="Y1612" s="26">
        <v>97</v>
      </c>
      <c r="Z1612" s="26">
        <f t="shared" ref="Z1612:AA1675" si="127">AVERAGE(V1612+1,(X1612*X$2+1))</f>
        <v>107.66200000000001</v>
      </c>
      <c r="AA1612" s="26">
        <f t="shared" si="127"/>
        <v>133.29349999999999</v>
      </c>
      <c r="AB1612" s="26"/>
      <c r="AC1612" s="26">
        <f t="shared" si="124"/>
        <v>120.47775</v>
      </c>
      <c r="AD1612" s="10">
        <f t="shared" si="125"/>
        <v>0.74428723377784989</v>
      </c>
      <c r="AE1612" s="11">
        <f t="shared" ref="AE1612:AE1675" si="128">LOG(AA1612/Z1612,2)</f>
        <v>0.30809729857192886</v>
      </c>
      <c r="AF1612" s="3"/>
    </row>
    <row r="1613" spans="1:32" x14ac:dyDescent="0.2">
      <c r="A1613" s="6" t="s">
        <v>10726</v>
      </c>
      <c r="B1613" t="s">
        <v>10727</v>
      </c>
      <c r="C1613" s="1">
        <f t="shared" si="126"/>
        <v>4947</v>
      </c>
      <c r="D1613" s="7">
        <v>-90880</v>
      </c>
      <c r="E1613" t="s">
        <v>36</v>
      </c>
      <c r="F1613" s="1">
        <v>328799</v>
      </c>
      <c r="G1613" s="1">
        <v>333745</v>
      </c>
      <c r="H1613" t="s">
        <v>49</v>
      </c>
      <c r="I1613" t="s">
        <v>10728</v>
      </c>
      <c r="J1613" s="8"/>
      <c r="K1613" t="s">
        <v>10729</v>
      </c>
      <c r="L1613" t="s">
        <v>10727</v>
      </c>
      <c r="M1613" t="s">
        <v>10730</v>
      </c>
      <c r="N1613" t="s">
        <v>10730</v>
      </c>
      <c r="O1613" s="6" t="s">
        <v>10731</v>
      </c>
      <c r="P1613" s="6" t="s">
        <v>10730</v>
      </c>
      <c r="Q1613" s="6" t="s">
        <v>10727</v>
      </c>
      <c r="R1613" s="9" t="s">
        <v>10732</v>
      </c>
      <c r="S1613" s="8" t="s">
        <v>44</v>
      </c>
      <c r="U1613" s="8"/>
      <c r="V1613" s="26">
        <v>633</v>
      </c>
      <c r="W1613" s="26">
        <v>745</v>
      </c>
      <c r="X1613" s="26">
        <v>566</v>
      </c>
      <c r="Y1613" s="26">
        <v>562</v>
      </c>
      <c r="Z1613" s="26">
        <f t="shared" si="127"/>
        <v>631.91300000000001</v>
      </c>
      <c r="AA1613" s="26">
        <f t="shared" si="127"/>
        <v>702.55099999999993</v>
      </c>
      <c r="AB1613" s="26"/>
      <c r="AC1613" s="26">
        <f t="shared" si="124"/>
        <v>667.23199999999997</v>
      </c>
      <c r="AD1613" s="10">
        <f t="shared" si="125"/>
        <v>0.74275889414065088</v>
      </c>
      <c r="AE1613" s="11">
        <f t="shared" si="128"/>
        <v>0.15287701222231531</v>
      </c>
      <c r="AF1613" s="3"/>
    </row>
    <row r="1614" spans="1:32" x14ac:dyDescent="0.2">
      <c r="A1614" s="6" t="s">
        <v>10733</v>
      </c>
      <c r="C1614" s="1">
        <f t="shared" si="126"/>
        <v>1617</v>
      </c>
      <c r="D1614" s="7">
        <v>115660</v>
      </c>
      <c r="E1614" t="s">
        <v>328</v>
      </c>
      <c r="F1614" s="1">
        <v>177251</v>
      </c>
      <c r="G1614" s="1">
        <v>175635</v>
      </c>
      <c r="H1614" t="s">
        <v>37</v>
      </c>
      <c r="I1614" t="s">
        <v>10734</v>
      </c>
      <c r="J1614" s="8"/>
      <c r="K1614" t="s">
        <v>10735</v>
      </c>
      <c r="L1614" t="s">
        <v>10736</v>
      </c>
      <c r="M1614" t="s">
        <v>10737</v>
      </c>
      <c r="N1614" t="s">
        <v>10738</v>
      </c>
      <c r="O1614" s="6" t="s">
        <v>10739</v>
      </c>
      <c r="P1614" s="6" t="s">
        <v>10738</v>
      </c>
      <c r="Q1614" s="6" t="s">
        <v>10736</v>
      </c>
      <c r="R1614" s="9" t="s">
        <v>10740</v>
      </c>
      <c r="S1614" s="8" t="s">
        <v>44</v>
      </c>
      <c r="U1614" s="8"/>
      <c r="V1614" s="26">
        <v>617</v>
      </c>
      <c r="W1614" s="26">
        <v>747</v>
      </c>
      <c r="X1614" s="26">
        <v>589</v>
      </c>
      <c r="Y1614" s="26">
        <v>569</v>
      </c>
      <c r="Z1614" s="26">
        <f t="shared" si="127"/>
        <v>636.68949999999995</v>
      </c>
      <c r="AA1614" s="26">
        <f t="shared" si="127"/>
        <v>707.64949999999999</v>
      </c>
      <c r="AB1614" s="26"/>
      <c r="AC1614" s="26">
        <f t="shared" ref="AC1614:AC1677" si="129">AVERAGE(Z1614:AA1614)</f>
        <v>672.16949999999997</v>
      </c>
      <c r="AD1614" s="10">
        <f t="shared" ref="AD1614:AD1677" si="130">LOG(AA1614/Z1614,2)/(AE$2+AE$3*(AVERAGE(Z1614:AA1614)^AE$4))</f>
        <v>0.74245037714069917</v>
      </c>
      <c r="AE1614" s="11">
        <f t="shared" si="128"/>
        <v>0.15244499577483681</v>
      </c>
      <c r="AF1614" s="3"/>
    </row>
    <row r="1615" spans="1:32" x14ac:dyDescent="0.2">
      <c r="A1615" s="6" t="s">
        <v>10741</v>
      </c>
      <c r="C1615" s="1">
        <f t="shared" si="126"/>
        <v>6315</v>
      </c>
      <c r="D1615" s="7">
        <v>756817</v>
      </c>
      <c r="E1615" t="s">
        <v>141</v>
      </c>
      <c r="F1615" s="1">
        <v>1017694</v>
      </c>
      <c r="G1615" s="1">
        <v>1011380</v>
      </c>
      <c r="H1615" t="s">
        <v>37</v>
      </c>
      <c r="I1615" t="s">
        <v>10742</v>
      </c>
      <c r="J1615" s="8"/>
      <c r="K1615" t="s">
        <v>10743</v>
      </c>
      <c r="L1615" t="s">
        <v>10744</v>
      </c>
      <c r="M1615" t="s">
        <v>10745</v>
      </c>
      <c r="N1615" t="s">
        <v>10745</v>
      </c>
      <c r="O1615" s="6" t="s">
        <v>10746</v>
      </c>
      <c r="P1615" s="6" t="s">
        <v>10745</v>
      </c>
      <c r="Q1615" s="6" t="s">
        <v>10744</v>
      </c>
      <c r="R1615" s="9" t="s">
        <v>10747</v>
      </c>
      <c r="S1615" s="8" t="s">
        <v>55</v>
      </c>
      <c r="U1615" s="8"/>
      <c r="V1615" s="26">
        <v>41</v>
      </c>
      <c r="W1615" s="26">
        <v>65</v>
      </c>
      <c r="X1615" s="26">
        <v>21</v>
      </c>
      <c r="Y1615" s="26">
        <v>25</v>
      </c>
      <c r="Z1615" s="26">
        <f t="shared" si="127"/>
        <v>33.165500000000002</v>
      </c>
      <c r="AA1615" s="26">
        <f t="shared" si="127"/>
        <v>48.137500000000003</v>
      </c>
      <c r="AB1615" s="26"/>
      <c r="AC1615" s="26">
        <f t="shared" si="129"/>
        <v>40.651499999999999</v>
      </c>
      <c r="AD1615" s="10">
        <f t="shared" si="130"/>
        <v>0.74177598108441545</v>
      </c>
      <c r="AE1615" s="11">
        <f t="shared" si="128"/>
        <v>0.53747794204647048</v>
      </c>
      <c r="AF1615" s="3"/>
    </row>
    <row r="1616" spans="1:32" x14ac:dyDescent="0.2">
      <c r="A1616" s="6" t="s">
        <v>10748</v>
      </c>
      <c r="C1616" s="1">
        <f t="shared" si="126"/>
        <v>1875</v>
      </c>
      <c r="D1616" s="7">
        <v>-258506</v>
      </c>
      <c r="E1616" t="s">
        <v>526</v>
      </c>
      <c r="F1616" s="1">
        <v>193610</v>
      </c>
      <c r="G1616" s="1">
        <v>191736</v>
      </c>
      <c r="H1616" t="s">
        <v>37</v>
      </c>
      <c r="I1616" t="s">
        <v>10749</v>
      </c>
      <c r="J1616" s="8"/>
      <c r="K1616" t="s">
        <v>10750</v>
      </c>
      <c r="L1616" t="s">
        <v>10751</v>
      </c>
      <c r="M1616" t="s">
        <v>10752</v>
      </c>
      <c r="O1616" s="6"/>
      <c r="P1616" s="6" t="s">
        <v>10752</v>
      </c>
      <c r="Q1616" s="6" t="s">
        <v>10751</v>
      </c>
      <c r="R1616" s="9" t="s">
        <v>10753</v>
      </c>
      <c r="S1616" s="8"/>
      <c r="U1616" s="8"/>
      <c r="V1616" s="26">
        <v>434</v>
      </c>
      <c r="W1616" s="26">
        <v>525</v>
      </c>
      <c r="X1616" s="26">
        <v>348</v>
      </c>
      <c r="Y1616" s="26">
        <v>344</v>
      </c>
      <c r="Z1616" s="26">
        <f t="shared" si="127"/>
        <v>411.31399999999996</v>
      </c>
      <c r="AA1616" s="26">
        <f t="shared" si="127"/>
        <v>464.91200000000003</v>
      </c>
      <c r="AB1616" s="26"/>
      <c r="AC1616" s="26">
        <f t="shared" si="129"/>
        <v>438.113</v>
      </c>
      <c r="AD1616" s="10">
        <f t="shared" si="130"/>
        <v>0.74145739615398476</v>
      </c>
      <c r="AE1616" s="11">
        <f t="shared" si="128"/>
        <v>0.17671748616964311</v>
      </c>
      <c r="AF1616" s="3"/>
    </row>
    <row r="1617" spans="1:33" x14ac:dyDescent="0.2">
      <c r="A1617" s="6" t="s">
        <v>10754</v>
      </c>
      <c r="C1617" s="1">
        <f t="shared" si="126"/>
        <v>1050</v>
      </c>
      <c r="D1617" s="7">
        <v>-797259</v>
      </c>
      <c r="E1617" t="s">
        <v>98</v>
      </c>
      <c r="F1617" s="1">
        <v>157279</v>
      </c>
      <c r="G1617" s="1">
        <v>158328</v>
      </c>
      <c r="H1617" t="s">
        <v>49</v>
      </c>
      <c r="I1617" t="s">
        <v>10755</v>
      </c>
      <c r="J1617" s="8"/>
      <c r="K1617" t="s">
        <v>10756</v>
      </c>
      <c r="L1617" t="s">
        <v>10757</v>
      </c>
      <c r="M1617" t="s">
        <v>10758</v>
      </c>
      <c r="N1617" t="s">
        <v>10758</v>
      </c>
      <c r="O1617" s="6" t="s">
        <v>10759</v>
      </c>
      <c r="P1617" s="6" t="s">
        <v>10758</v>
      </c>
      <c r="Q1617" s="6" t="s">
        <v>10757</v>
      </c>
      <c r="R1617" s="9" t="s">
        <v>10760</v>
      </c>
      <c r="S1617" s="8" t="s">
        <v>55</v>
      </c>
      <c r="U1617" s="8"/>
      <c r="V1617" s="26">
        <v>145</v>
      </c>
      <c r="W1617" s="26">
        <v>195</v>
      </c>
      <c r="X1617" s="26">
        <v>124</v>
      </c>
      <c r="Y1617" s="26">
        <v>125</v>
      </c>
      <c r="Z1617" s="26">
        <f t="shared" si="127"/>
        <v>142.38200000000001</v>
      </c>
      <c r="AA1617" s="26">
        <f t="shared" si="127"/>
        <v>171.6875</v>
      </c>
      <c r="AB1617" s="26"/>
      <c r="AC1617" s="26">
        <f t="shared" si="129"/>
        <v>157.03475</v>
      </c>
      <c r="AD1617" s="10">
        <f t="shared" si="130"/>
        <v>0.73895694586471605</v>
      </c>
      <c r="AE1617" s="11">
        <f t="shared" si="128"/>
        <v>0.27001823366074312</v>
      </c>
      <c r="AF1617" s="3"/>
    </row>
    <row r="1618" spans="1:33" x14ac:dyDescent="0.2">
      <c r="A1618" s="6" t="s">
        <v>10761</v>
      </c>
      <c r="C1618" s="1">
        <f t="shared" si="126"/>
        <v>2457</v>
      </c>
      <c r="D1618" s="7">
        <v>-104002</v>
      </c>
      <c r="E1618" t="s">
        <v>89</v>
      </c>
      <c r="F1618" s="1">
        <v>123471</v>
      </c>
      <c r="G1618" s="1">
        <v>121015</v>
      </c>
      <c r="H1618" t="s">
        <v>37</v>
      </c>
      <c r="I1618" t="s">
        <v>10762</v>
      </c>
      <c r="J1618" s="8"/>
      <c r="K1618" t="s">
        <v>10763</v>
      </c>
      <c r="L1618" t="s">
        <v>10764</v>
      </c>
      <c r="N1618" t="s">
        <v>10764</v>
      </c>
      <c r="O1618" s="6" t="s">
        <v>8545</v>
      </c>
      <c r="P1618" s="6" t="s">
        <v>10764</v>
      </c>
      <c r="Q1618" s="6" t="s">
        <v>55</v>
      </c>
      <c r="R1618" s="9" t="s">
        <v>10765</v>
      </c>
      <c r="S1618" s="8" t="s">
        <v>44</v>
      </c>
      <c r="U1618" s="8"/>
      <c r="V1618" s="26">
        <v>79</v>
      </c>
      <c r="W1618" s="26">
        <v>90</v>
      </c>
      <c r="X1618" s="26">
        <v>63</v>
      </c>
      <c r="Y1618" s="26">
        <v>87</v>
      </c>
      <c r="Z1618" s="26">
        <f t="shared" si="127"/>
        <v>75.496499999999997</v>
      </c>
      <c r="AA1618" s="26">
        <f t="shared" si="127"/>
        <v>96.938500000000005</v>
      </c>
      <c r="AB1618" s="26"/>
      <c r="AC1618" s="26">
        <f t="shared" si="129"/>
        <v>86.217500000000001</v>
      </c>
      <c r="AD1618" s="10">
        <f t="shared" si="130"/>
        <v>0.7389472476637543</v>
      </c>
      <c r="AE1618" s="11">
        <f t="shared" si="128"/>
        <v>0.36065999582119196</v>
      </c>
      <c r="AF1618" s="3"/>
    </row>
    <row r="1619" spans="1:33" x14ac:dyDescent="0.2">
      <c r="A1619" s="6" t="s">
        <v>10766</v>
      </c>
      <c r="C1619" s="1">
        <f t="shared" si="126"/>
        <v>1113</v>
      </c>
      <c r="D1619" s="7">
        <v>-921327</v>
      </c>
      <c r="E1619" t="s">
        <v>98</v>
      </c>
      <c r="F1619" s="1">
        <v>33180</v>
      </c>
      <c r="G1619" s="1">
        <v>34292</v>
      </c>
      <c r="H1619" t="s">
        <v>49</v>
      </c>
      <c r="I1619" t="s">
        <v>10767</v>
      </c>
      <c r="J1619" s="8"/>
      <c r="K1619" t="s">
        <v>10768</v>
      </c>
      <c r="L1619" t="s">
        <v>10769</v>
      </c>
      <c r="M1619" t="s">
        <v>10770</v>
      </c>
      <c r="N1619" t="s">
        <v>10770</v>
      </c>
      <c r="O1619" s="6" t="s">
        <v>10771</v>
      </c>
      <c r="P1619" s="6" t="s">
        <v>10770</v>
      </c>
      <c r="Q1619" s="6" t="s">
        <v>10769</v>
      </c>
      <c r="R1619" s="9" t="s">
        <v>10772</v>
      </c>
      <c r="S1619" s="8" t="s">
        <v>44</v>
      </c>
      <c r="U1619" s="8"/>
      <c r="V1619" s="26">
        <v>945</v>
      </c>
      <c r="W1619" s="26">
        <v>1004</v>
      </c>
      <c r="X1619" s="26">
        <v>779</v>
      </c>
      <c r="Y1619" s="26">
        <v>842</v>
      </c>
      <c r="Z1619" s="26">
        <f t="shared" si="127"/>
        <v>906.23450000000003</v>
      </c>
      <c r="AA1619" s="26">
        <f t="shared" si="127"/>
        <v>995.99099999999999</v>
      </c>
      <c r="AB1619" s="26"/>
      <c r="AC1619" s="26">
        <f t="shared" si="129"/>
        <v>951.11275000000001</v>
      </c>
      <c r="AD1619" s="10">
        <f t="shared" si="130"/>
        <v>0.73890921850689228</v>
      </c>
      <c r="AE1619" s="11">
        <f t="shared" si="128"/>
        <v>0.13624829108957659</v>
      </c>
      <c r="AF1619" s="3"/>
    </row>
    <row r="1620" spans="1:33" x14ac:dyDescent="0.2">
      <c r="A1620" s="6" t="s">
        <v>10773</v>
      </c>
      <c r="C1620" s="1">
        <f t="shared" si="126"/>
        <v>2211</v>
      </c>
      <c r="D1620" s="7">
        <v>859840</v>
      </c>
      <c r="E1620" t="s">
        <v>48</v>
      </c>
      <c r="F1620" s="1">
        <v>1078322</v>
      </c>
      <c r="G1620" s="1">
        <v>1076112</v>
      </c>
      <c r="H1620" t="s">
        <v>37</v>
      </c>
      <c r="I1620" t="s">
        <v>10774</v>
      </c>
      <c r="J1620" s="8"/>
      <c r="K1620" t="s">
        <v>10775</v>
      </c>
      <c r="L1620" t="s">
        <v>10776</v>
      </c>
      <c r="M1620" t="s">
        <v>10777</v>
      </c>
      <c r="N1620" t="s">
        <v>10777</v>
      </c>
      <c r="O1620" s="6" t="s">
        <v>10778</v>
      </c>
      <c r="P1620" s="6" t="s">
        <v>10777</v>
      </c>
      <c r="Q1620" s="6" t="s">
        <v>10776</v>
      </c>
      <c r="R1620" s="9" t="s">
        <v>10779</v>
      </c>
      <c r="S1620" s="8" t="s">
        <v>55</v>
      </c>
      <c r="U1620" s="8"/>
      <c r="V1620" s="26">
        <v>226</v>
      </c>
      <c r="W1620" s="26">
        <v>306</v>
      </c>
      <c r="X1620" s="26">
        <v>215</v>
      </c>
      <c r="Y1620" s="26">
        <v>201</v>
      </c>
      <c r="Z1620" s="26">
        <f t="shared" si="127"/>
        <v>233.4325</v>
      </c>
      <c r="AA1620" s="26">
        <f t="shared" si="127"/>
        <v>271.68549999999999</v>
      </c>
      <c r="AB1620" s="26"/>
      <c r="AC1620" s="26">
        <f t="shared" si="129"/>
        <v>252.559</v>
      </c>
      <c r="AD1620" s="10">
        <f t="shared" si="130"/>
        <v>0.73882284086749594</v>
      </c>
      <c r="AE1620" s="11">
        <f t="shared" si="128"/>
        <v>0.21893213373858703</v>
      </c>
      <c r="AF1620" s="3"/>
    </row>
    <row r="1621" spans="1:33" x14ac:dyDescent="0.2">
      <c r="A1621" s="6" t="s">
        <v>10780</v>
      </c>
      <c r="C1621" s="1">
        <f t="shared" si="126"/>
        <v>3804</v>
      </c>
      <c r="D1621" s="7">
        <v>-273659</v>
      </c>
      <c r="E1621" t="s">
        <v>66</v>
      </c>
      <c r="F1621" s="1">
        <v>777851</v>
      </c>
      <c r="G1621" s="1">
        <v>774048</v>
      </c>
      <c r="H1621" t="s">
        <v>37</v>
      </c>
      <c r="I1621" t="s">
        <v>10781</v>
      </c>
      <c r="J1621" s="8"/>
      <c r="K1621" t="s">
        <v>10782</v>
      </c>
      <c r="L1621" t="s">
        <v>10783</v>
      </c>
      <c r="M1621" t="s">
        <v>10784</v>
      </c>
      <c r="N1621" t="s">
        <v>10784</v>
      </c>
      <c r="O1621" s="6" t="s">
        <v>10785</v>
      </c>
      <c r="P1621" s="6" t="s">
        <v>10784</v>
      </c>
      <c r="Q1621" s="6" t="s">
        <v>10783</v>
      </c>
      <c r="R1621" s="9" t="s">
        <v>10786</v>
      </c>
      <c r="S1621" s="8" t="s">
        <v>55</v>
      </c>
      <c r="U1621" s="8"/>
      <c r="V1621" s="26">
        <v>523</v>
      </c>
      <c r="W1621" s="26">
        <v>611</v>
      </c>
      <c r="X1621" s="26">
        <v>428</v>
      </c>
      <c r="Y1621" s="26">
        <v>434</v>
      </c>
      <c r="Z1621" s="26">
        <f t="shared" si="127"/>
        <v>500.25400000000002</v>
      </c>
      <c r="AA1621" s="26">
        <f t="shared" si="127"/>
        <v>560.60699999999997</v>
      </c>
      <c r="AB1621" s="26"/>
      <c r="AC1621" s="26">
        <f t="shared" si="129"/>
        <v>530.43049999999994</v>
      </c>
      <c r="AD1621" s="10">
        <f t="shared" si="130"/>
        <v>0.73860837283560121</v>
      </c>
      <c r="AE1621" s="11">
        <f t="shared" si="128"/>
        <v>0.16432896076749307</v>
      </c>
      <c r="AF1621" s="3"/>
    </row>
    <row r="1622" spans="1:33" x14ac:dyDescent="0.2">
      <c r="A1622" s="6" t="s">
        <v>10787</v>
      </c>
      <c r="C1622" s="1">
        <f t="shared" si="126"/>
        <v>390</v>
      </c>
      <c r="D1622" s="7">
        <v>-423084</v>
      </c>
      <c r="E1622" t="s">
        <v>66</v>
      </c>
      <c r="F1622" s="1">
        <v>626330</v>
      </c>
      <c r="G1622" s="1">
        <v>626719</v>
      </c>
      <c r="H1622" t="s">
        <v>49</v>
      </c>
      <c r="I1622" t="s">
        <v>10788</v>
      </c>
      <c r="J1622" s="8"/>
      <c r="K1622" t="s">
        <v>10789</v>
      </c>
      <c r="L1622" t="s">
        <v>10790</v>
      </c>
      <c r="M1622" t="s">
        <v>10791</v>
      </c>
      <c r="N1622" t="s">
        <v>10791</v>
      </c>
      <c r="O1622" s="6" t="s">
        <v>10792</v>
      </c>
      <c r="P1622" s="6" t="s">
        <v>10791</v>
      </c>
      <c r="Q1622" s="6" t="s">
        <v>10790</v>
      </c>
      <c r="R1622" s="9" t="s">
        <v>10793</v>
      </c>
      <c r="S1622" s="8" t="s">
        <v>55</v>
      </c>
      <c r="U1622" s="8"/>
      <c r="V1622" s="26">
        <v>101</v>
      </c>
      <c r="W1622" s="26">
        <v>133</v>
      </c>
      <c r="X1622" s="26">
        <v>71</v>
      </c>
      <c r="Y1622" s="26">
        <v>80</v>
      </c>
      <c r="Z1622" s="26">
        <f t="shared" si="127"/>
        <v>90.9405</v>
      </c>
      <c r="AA1622" s="26">
        <f t="shared" si="127"/>
        <v>114.34</v>
      </c>
      <c r="AB1622" s="26"/>
      <c r="AC1622" s="26">
        <f t="shared" si="129"/>
        <v>102.64025000000001</v>
      </c>
      <c r="AD1622" s="10">
        <f t="shared" si="130"/>
        <v>0.7381848659845347</v>
      </c>
      <c r="AE1622" s="11">
        <f t="shared" si="128"/>
        <v>0.33033535408521769</v>
      </c>
      <c r="AF1622" s="3"/>
    </row>
    <row r="1623" spans="1:33" x14ac:dyDescent="0.2">
      <c r="A1623" s="6" t="s">
        <v>10794</v>
      </c>
      <c r="C1623" s="1">
        <f t="shared" si="126"/>
        <v>2547</v>
      </c>
      <c r="D1623" s="7">
        <v>302286</v>
      </c>
      <c r="E1623" t="s">
        <v>66</v>
      </c>
      <c r="F1623" s="1">
        <v>1353168</v>
      </c>
      <c r="G1623" s="1">
        <v>1350622</v>
      </c>
      <c r="H1623" t="s">
        <v>37</v>
      </c>
      <c r="I1623" t="s">
        <v>10795</v>
      </c>
      <c r="J1623" s="8"/>
      <c r="K1623" t="s">
        <v>10796</v>
      </c>
      <c r="L1623" t="s">
        <v>10797</v>
      </c>
      <c r="M1623" t="s">
        <v>10798</v>
      </c>
      <c r="N1623" t="s">
        <v>10798</v>
      </c>
      <c r="O1623" s="6" t="s">
        <v>10799</v>
      </c>
      <c r="P1623" s="6" t="s">
        <v>10798</v>
      </c>
      <c r="Q1623" s="6" t="s">
        <v>10797</v>
      </c>
      <c r="R1623" s="9" t="s">
        <v>10800</v>
      </c>
      <c r="S1623" s="8" t="s">
        <v>55</v>
      </c>
      <c r="U1623" s="8"/>
      <c r="V1623" s="26">
        <v>306</v>
      </c>
      <c r="W1623" s="26">
        <v>389</v>
      </c>
      <c r="X1623" s="26">
        <v>265</v>
      </c>
      <c r="Y1623" s="26">
        <v>256</v>
      </c>
      <c r="Z1623" s="26">
        <f t="shared" si="127"/>
        <v>301.20749999999998</v>
      </c>
      <c r="AA1623" s="26">
        <f t="shared" si="127"/>
        <v>345.38800000000003</v>
      </c>
      <c r="AB1623" s="26"/>
      <c r="AC1623" s="26">
        <f t="shared" si="129"/>
        <v>323.29775000000001</v>
      </c>
      <c r="AD1623" s="10">
        <f t="shared" si="130"/>
        <v>0.73726807475626366</v>
      </c>
      <c r="AE1623" s="11">
        <f t="shared" si="128"/>
        <v>0.19746026616830736</v>
      </c>
      <c r="AF1623" s="3"/>
    </row>
    <row r="1624" spans="1:33" x14ac:dyDescent="0.2">
      <c r="A1624" s="6" t="s">
        <v>10801</v>
      </c>
      <c r="B1624" t="s">
        <v>10802</v>
      </c>
      <c r="C1624" s="1">
        <f t="shared" si="126"/>
        <v>1344</v>
      </c>
      <c r="D1624" s="7">
        <v>119919</v>
      </c>
      <c r="E1624" t="s">
        <v>66</v>
      </c>
      <c r="F1624" s="1">
        <v>1168856</v>
      </c>
      <c r="G1624" s="1">
        <v>1170199</v>
      </c>
      <c r="H1624" t="s">
        <v>49</v>
      </c>
      <c r="I1624" t="s">
        <v>10803</v>
      </c>
      <c r="J1624" s="8"/>
      <c r="K1624" t="s">
        <v>10804</v>
      </c>
      <c r="L1624" t="s">
        <v>10802</v>
      </c>
      <c r="M1624" t="s">
        <v>10805</v>
      </c>
      <c r="N1624" t="s">
        <v>10805</v>
      </c>
      <c r="O1624" s="6" t="s">
        <v>10806</v>
      </c>
      <c r="P1624" s="6" t="s">
        <v>10805</v>
      </c>
      <c r="Q1624" s="6" t="s">
        <v>10802</v>
      </c>
      <c r="R1624" s="9" t="s">
        <v>10807</v>
      </c>
      <c r="S1624" s="8" t="s">
        <v>55</v>
      </c>
      <c r="U1624" s="8"/>
      <c r="V1624" s="26">
        <v>77</v>
      </c>
      <c r="W1624" s="26">
        <v>76</v>
      </c>
      <c r="X1624" s="26">
        <v>64</v>
      </c>
      <c r="Y1624" s="26">
        <v>98</v>
      </c>
      <c r="Z1624" s="26">
        <f t="shared" si="127"/>
        <v>75.051999999999992</v>
      </c>
      <c r="AA1624" s="26">
        <f t="shared" si="127"/>
        <v>96.379000000000005</v>
      </c>
      <c r="AB1624" s="26"/>
      <c r="AC1624" s="26">
        <f t="shared" si="129"/>
        <v>85.715499999999992</v>
      </c>
      <c r="AD1624" s="10">
        <f t="shared" si="130"/>
        <v>0.73712062869176065</v>
      </c>
      <c r="AE1624" s="11">
        <f t="shared" si="128"/>
        <v>0.36082831460785997</v>
      </c>
      <c r="AF1624" s="3"/>
    </row>
    <row r="1625" spans="1:33" x14ac:dyDescent="0.2">
      <c r="A1625" s="6" t="s">
        <v>10808</v>
      </c>
      <c r="B1625" t="s">
        <v>10809</v>
      </c>
      <c r="C1625" s="1">
        <f t="shared" si="126"/>
        <v>2877</v>
      </c>
      <c r="D1625" s="7">
        <v>956980</v>
      </c>
      <c r="E1625" t="s">
        <v>48</v>
      </c>
      <c r="F1625" s="1">
        <v>1172919</v>
      </c>
      <c r="G1625" s="1">
        <v>1175795</v>
      </c>
      <c r="H1625" t="s">
        <v>49</v>
      </c>
      <c r="I1625" t="s">
        <v>10810</v>
      </c>
      <c r="J1625" s="8"/>
      <c r="K1625" t="s">
        <v>10811</v>
      </c>
      <c r="O1625" s="6"/>
      <c r="P1625" s="6"/>
      <c r="Q1625" s="6"/>
      <c r="R1625" s="9" t="e">
        <v>#N/A</v>
      </c>
      <c r="S1625" s="8"/>
      <c r="U1625" s="8"/>
      <c r="V1625" s="26">
        <v>623</v>
      </c>
      <c r="W1625" s="26">
        <v>605</v>
      </c>
      <c r="X1625" s="26">
        <v>445</v>
      </c>
      <c r="Y1625" s="26">
        <v>548</v>
      </c>
      <c r="Z1625" s="26">
        <f t="shared" si="127"/>
        <v>559.69749999999999</v>
      </c>
      <c r="AA1625" s="26">
        <f t="shared" si="127"/>
        <v>624.35400000000004</v>
      </c>
      <c r="AB1625" s="26"/>
      <c r="AC1625" s="26">
        <f t="shared" si="129"/>
        <v>592.02575000000002</v>
      </c>
      <c r="AD1625" s="10">
        <f t="shared" si="130"/>
        <v>0.73628790461082561</v>
      </c>
      <c r="AE1625" s="11">
        <f t="shared" si="128"/>
        <v>0.1577169453484436</v>
      </c>
      <c r="AF1625" s="3"/>
    </row>
    <row r="1626" spans="1:33" x14ac:dyDescent="0.2">
      <c r="A1626" s="6" t="s">
        <v>10812</v>
      </c>
      <c r="C1626" s="1">
        <f t="shared" si="126"/>
        <v>804</v>
      </c>
      <c r="D1626" s="7">
        <v>-795183</v>
      </c>
      <c r="E1626" t="s">
        <v>66</v>
      </c>
      <c r="F1626" s="1">
        <v>254827</v>
      </c>
      <c r="G1626" s="1">
        <v>254024</v>
      </c>
      <c r="H1626" t="s">
        <v>37</v>
      </c>
      <c r="I1626" t="s">
        <v>10813</v>
      </c>
      <c r="J1626" s="8"/>
      <c r="K1626" t="s">
        <v>10814</v>
      </c>
      <c r="L1626" t="s">
        <v>10815</v>
      </c>
      <c r="M1626" t="s">
        <v>10816</v>
      </c>
      <c r="N1626" t="s">
        <v>10816</v>
      </c>
      <c r="O1626" s="6" t="s">
        <v>10817</v>
      </c>
      <c r="P1626" s="6" t="s">
        <v>10816</v>
      </c>
      <c r="Q1626" s="6" t="s">
        <v>10815</v>
      </c>
      <c r="R1626" s="9" t="s">
        <v>10818</v>
      </c>
      <c r="S1626" s="8" t="s">
        <v>55</v>
      </c>
      <c r="U1626" s="8"/>
      <c r="V1626" s="26">
        <v>193</v>
      </c>
      <c r="W1626" s="26">
        <v>256</v>
      </c>
      <c r="X1626" s="26">
        <v>198</v>
      </c>
      <c r="Y1626" s="26">
        <v>195</v>
      </c>
      <c r="Z1626" s="26">
        <f t="shared" si="127"/>
        <v>207.489</v>
      </c>
      <c r="AA1626" s="26">
        <f t="shared" si="127"/>
        <v>243.17250000000001</v>
      </c>
      <c r="AB1626" s="26"/>
      <c r="AC1626" s="26">
        <f t="shared" si="129"/>
        <v>225.33075000000002</v>
      </c>
      <c r="AD1626" s="10">
        <f t="shared" si="130"/>
        <v>0.73599347147189309</v>
      </c>
      <c r="AE1626" s="11">
        <f t="shared" si="128"/>
        <v>0.22894523165341926</v>
      </c>
      <c r="AF1626" s="3"/>
    </row>
    <row r="1627" spans="1:33" x14ac:dyDescent="0.2">
      <c r="A1627" s="6" t="s">
        <v>10819</v>
      </c>
      <c r="B1627" t="s">
        <v>10820</v>
      </c>
      <c r="C1627" s="1">
        <f t="shared" si="126"/>
        <v>1896</v>
      </c>
      <c r="D1627" s="7">
        <v>-288671</v>
      </c>
      <c r="E1627" t="s">
        <v>74</v>
      </c>
      <c r="F1627" s="1">
        <v>697563</v>
      </c>
      <c r="G1627" s="1">
        <v>699458</v>
      </c>
      <c r="H1627" t="s">
        <v>49</v>
      </c>
      <c r="I1627" t="s">
        <v>10821</v>
      </c>
      <c r="J1627" s="8"/>
      <c r="K1627" t="s">
        <v>10822</v>
      </c>
      <c r="L1627" t="s">
        <v>10820</v>
      </c>
      <c r="M1627" t="s">
        <v>10823</v>
      </c>
      <c r="N1627" t="s">
        <v>10823</v>
      </c>
      <c r="O1627" s="6" t="s">
        <v>10824</v>
      </c>
      <c r="P1627" s="6" t="s">
        <v>10823</v>
      </c>
      <c r="Q1627" s="6" t="s">
        <v>10820</v>
      </c>
      <c r="R1627" s="9" t="s">
        <v>10825</v>
      </c>
      <c r="S1627" s="8" t="s">
        <v>55</v>
      </c>
      <c r="U1627" s="8"/>
      <c r="V1627" s="26">
        <v>17</v>
      </c>
      <c r="W1627" s="26">
        <v>35</v>
      </c>
      <c r="X1627" s="26">
        <v>23</v>
      </c>
      <c r="Y1627" s="26">
        <v>28</v>
      </c>
      <c r="Z1627" s="26">
        <f t="shared" si="127"/>
        <v>22.276499999999999</v>
      </c>
      <c r="AA1627" s="26">
        <f t="shared" si="127"/>
        <v>34.894000000000005</v>
      </c>
      <c r="AB1627" s="26"/>
      <c r="AC1627" s="26">
        <f t="shared" si="129"/>
        <v>28.585250000000002</v>
      </c>
      <c r="AD1627" s="10">
        <f t="shared" si="130"/>
        <v>0.73538763998198453</v>
      </c>
      <c r="AE1627" s="11">
        <f t="shared" si="128"/>
        <v>0.64745640765385137</v>
      </c>
      <c r="AF1627" s="3"/>
      <c r="AG1627" s="2">
        <v>0</v>
      </c>
    </row>
    <row r="1628" spans="1:33" x14ac:dyDescent="0.2">
      <c r="A1628" s="6" t="s">
        <v>10826</v>
      </c>
      <c r="C1628" s="1">
        <f t="shared" si="126"/>
        <v>753</v>
      </c>
      <c r="D1628" s="7">
        <v>-54656</v>
      </c>
      <c r="E1628" t="s">
        <v>89</v>
      </c>
      <c r="F1628" s="1">
        <v>171213</v>
      </c>
      <c r="G1628" s="1">
        <v>171965</v>
      </c>
      <c r="H1628" t="s">
        <v>49</v>
      </c>
      <c r="I1628" t="s">
        <v>10827</v>
      </c>
      <c r="J1628" s="8"/>
      <c r="K1628" t="s">
        <v>10828</v>
      </c>
      <c r="L1628" t="s">
        <v>10829</v>
      </c>
      <c r="M1628" t="s">
        <v>10830</v>
      </c>
      <c r="N1628" t="s">
        <v>10830</v>
      </c>
      <c r="O1628" s="6" t="s">
        <v>10831</v>
      </c>
      <c r="P1628" s="6" t="s">
        <v>10830</v>
      </c>
      <c r="Q1628" s="6" t="s">
        <v>10829</v>
      </c>
      <c r="R1628" s="9" t="s">
        <v>10832</v>
      </c>
      <c r="S1628" s="8" t="s">
        <v>55</v>
      </c>
      <c r="U1628" s="8"/>
      <c r="V1628" s="26">
        <v>362</v>
      </c>
      <c r="W1628" s="26">
        <v>432</v>
      </c>
      <c r="X1628" s="26">
        <v>341</v>
      </c>
      <c r="Y1628" s="26">
        <v>349</v>
      </c>
      <c r="Z1628" s="26">
        <f t="shared" si="127"/>
        <v>371.4255</v>
      </c>
      <c r="AA1628" s="26">
        <f t="shared" si="127"/>
        <v>421.33950000000004</v>
      </c>
      <c r="AB1628" s="26"/>
      <c r="AC1628" s="26">
        <f t="shared" si="129"/>
        <v>396.38250000000005</v>
      </c>
      <c r="AD1628" s="10">
        <f t="shared" si="130"/>
        <v>0.73519048961066558</v>
      </c>
      <c r="AE1628" s="11">
        <f t="shared" si="128"/>
        <v>0.18191030686495141</v>
      </c>
      <c r="AF1628" s="3"/>
    </row>
    <row r="1629" spans="1:33" x14ac:dyDescent="0.2">
      <c r="A1629" s="6" t="s">
        <v>10833</v>
      </c>
      <c r="C1629" s="1">
        <f t="shared" si="126"/>
        <v>3300</v>
      </c>
      <c r="D1629" s="7">
        <v>-628864</v>
      </c>
      <c r="E1629" t="s">
        <v>149</v>
      </c>
      <c r="F1629" s="1">
        <v>162266</v>
      </c>
      <c r="G1629" s="1">
        <v>165565</v>
      </c>
      <c r="H1629" t="s">
        <v>49</v>
      </c>
      <c r="I1629" t="s">
        <v>10834</v>
      </c>
      <c r="J1629" s="8"/>
      <c r="K1629" t="s">
        <v>10835</v>
      </c>
      <c r="L1629" t="s">
        <v>10836</v>
      </c>
      <c r="N1629" t="s">
        <v>10837</v>
      </c>
      <c r="O1629" s="6" t="s">
        <v>10838</v>
      </c>
      <c r="P1629" s="6" t="s">
        <v>10837</v>
      </c>
      <c r="Q1629" s="6" t="s">
        <v>10836</v>
      </c>
      <c r="R1629" s="9" t="s">
        <v>10839</v>
      </c>
      <c r="S1629" s="8" t="s">
        <v>44</v>
      </c>
      <c r="U1629" s="8"/>
      <c r="V1629" s="26">
        <v>104</v>
      </c>
      <c r="W1629" s="26">
        <v>133</v>
      </c>
      <c r="X1629" s="26">
        <v>92</v>
      </c>
      <c r="Y1629" s="26">
        <v>105</v>
      </c>
      <c r="Z1629" s="26">
        <f t="shared" si="127"/>
        <v>104.10599999999999</v>
      </c>
      <c r="AA1629" s="26">
        <f t="shared" si="127"/>
        <v>128.97749999999999</v>
      </c>
      <c r="AB1629" s="26"/>
      <c r="AC1629" s="26">
        <f t="shared" si="129"/>
        <v>116.54174999999999</v>
      </c>
      <c r="AD1629" s="10">
        <f t="shared" si="130"/>
        <v>0.73477429887471435</v>
      </c>
      <c r="AE1629" s="11">
        <f t="shared" si="128"/>
        <v>0.30906619215226017</v>
      </c>
      <c r="AF1629" s="3"/>
    </row>
    <row r="1630" spans="1:33" x14ac:dyDescent="0.2">
      <c r="A1630" s="6" t="s">
        <v>10840</v>
      </c>
      <c r="C1630" s="1">
        <f t="shared" si="126"/>
        <v>636</v>
      </c>
      <c r="D1630" s="7">
        <v>497191</v>
      </c>
      <c r="E1630" t="s">
        <v>328</v>
      </c>
      <c r="F1630" s="1">
        <v>557656</v>
      </c>
      <c r="G1630" s="1">
        <v>558291</v>
      </c>
      <c r="H1630" t="s">
        <v>49</v>
      </c>
      <c r="I1630" t="s">
        <v>10841</v>
      </c>
      <c r="J1630" s="8"/>
      <c r="K1630" t="s">
        <v>10842</v>
      </c>
      <c r="L1630" t="s">
        <v>10843</v>
      </c>
      <c r="M1630" t="s">
        <v>10844</v>
      </c>
      <c r="N1630" t="s">
        <v>10844</v>
      </c>
      <c r="O1630" s="6" t="s">
        <v>10845</v>
      </c>
      <c r="P1630" s="6" t="s">
        <v>10844</v>
      </c>
      <c r="Q1630" s="6" t="s">
        <v>10843</v>
      </c>
      <c r="R1630" s="9" t="s">
        <v>10846</v>
      </c>
      <c r="S1630" s="8" t="s">
        <v>55</v>
      </c>
      <c r="U1630" s="8"/>
      <c r="V1630" s="26">
        <v>6</v>
      </c>
      <c r="W1630" s="26">
        <v>24</v>
      </c>
      <c r="X1630" s="26">
        <v>15</v>
      </c>
      <c r="Y1630" s="26">
        <v>16</v>
      </c>
      <c r="Z1630" s="26">
        <f t="shared" si="127"/>
        <v>12.3325</v>
      </c>
      <c r="AA1630" s="26">
        <f t="shared" si="127"/>
        <v>22.368000000000002</v>
      </c>
      <c r="AB1630" s="26"/>
      <c r="AC1630" s="26">
        <f t="shared" si="129"/>
        <v>17.350250000000003</v>
      </c>
      <c r="AD1630" s="10">
        <f t="shared" si="130"/>
        <v>0.73405574377438931</v>
      </c>
      <c r="AE1630" s="11">
        <f t="shared" si="128"/>
        <v>0.85897097849358173</v>
      </c>
      <c r="AF1630" s="3"/>
    </row>
    <row r="1631" spans="1:33" x14ac:dyDescent="0.2">
      <c r="A1631" s="6" t="s">
        <v>10847</v>
      </c>
      <c r="C1631" s="1">
        <f t="shared" si="126"/>
        <v>5295</v>
      </c>
      <c r="D1631" s="7">
        <v>376433</v>
      </c>
      <c r="E1631" t="s">
        <v>48</v>
      </c>
      <c r="F1631" s="1">
        <v>596457</v>
      </c>
      <c r="G1631" s="1">
        <v>591163</v>
      </c>
      <c r="H1631" t="s">
        <v>37</v>
      </c>
      <c r="I1631" t="s">
        <v>10848</v>
      </c>
      <c r="J1631" s="8"/>
      <c r="K1631" t="s">
        <v>10849</v>
      </c>
      <c r="L1631" t="s">
        <v>10850</v>
      </c>
      <c r="M1631" t="s">
        <v>10851</v>
      </c>
      <c r="N1631" t="s">
        <v>10851</v>
      </c>
      <c r="O1631" s="6" t="s">
        <v>10852</v>
      </c>
      <c r="P1631" s="6" t="s">
        <v>10851</v>
      </c>
      <c r="Q1631" s="6" t="s">
        <v>10850</v>
      </c>
      <c r="R1631" s="9" t="s">
        <v>10853</v>
      </c>
      <c r="S1631" s="8" t="s">
        <v>55</v>
      </c>
      <c r="U1631" s="8"/>
      <c r="V1631" s="26">
        <v>29</v>
      </c>
      <c r="W1631" s="26">
        <v>49</v>
      </c>
      <c r="X1631" s="26">
        <v>44</v>
      </c>
      <c r="Y1631" s="26">
        <v>52</v>
      </c>
      <c r="Z1631" s="26">
        <f t="shared" si="127"/>
        <v>39.942</v>
      </c>
      <c r="AA1631" s="26">
        <f t="shared" si="127"/>
        <v>55.945999999999998</v>
      </c>
      <c r="AB1631" s="26"/>
      <c r="AC1631" s="26">
        <f t="shared" si="129"/>
        <v>47.944000000000003</v>
      </c>
      <c r="AD1631" s="10">
        <f t="shared" si="130"/>
        <v>0.73359710667436617</v>
      </c>
      <c r="AE1631" s="11">
        <f t="shared" si="128"/>
        <v>0.4861284116880798</v>
      </c>
      <c r="AF1631" s="3"/>
    </row>
    <row r="1632" spans="1:33" x14ac:dyDescent="0.2">
      <c r="A1632" s="6" t="s">
        <v>10854</v>
      </c>
      <c r="C1632" s="1">
        <f t="shared" si="126"/>
        <v>2622</v>
      </c>
      <c r="D1632" s="7">
        <v>-6018</v>
      </c>
      <c r="E1632" t="s">
        <v>676</v>
      </c>
      <c r="F1632" s="1">
        <v>547259</v>
      </c>
      <c r="G1632" s="1">
        <v>549880</v>
      </c>
      <c r="H1632" t="s">
        <v>49</v>
      </c>
      <c r="I1632" t="s">
        <v>10855</v>
      </c>
      <c r="J1632" s="8"/>
      <c r="K1632" t="s">
        <v>10856</v>
      </c>
      <c r="L1632" t="s">
        <v>10857</v>
      </c>
      <c r="M1632" t="s">
        <v>10858</v>
      </c>
      <c r="N1632" t="s">
        <v>10858</v>
      </c>
      <c r="O1632" s="6" t="s">
        <v>10859</v>
      </c>
      <c r="P1632" s="6" t="s">
        <v>10858</v>
      </c>
      <c r="Q1632" s="6" t="s">
        <v>10857</v>
      </c>
      <c r="R1632" s="9" t="s">
        <v>10860</v>
      </c>
      <c r="S1632" s="8" t="s">
        <v>55</v>
      </c>
      <c r="U1632" s="8"/>
      <c r="V1632" s="26">
        <v>255</v>
      </c>
      <c r="W1632" s="26">
        <v>296</v>
      </c>
      <c r="X1632" s="26">
        <v>215</v>
      </c>
      <c r="Y1632" s="26">
        <v>236</v>
      </c>
      <c r="Z1632" s="26">
        <f t="shared" si="127"/>
        <v>247.9325</v>
      </c>
      <c r="AA1632" s="26">
        <f t="shared" si="127"/>
        <v>287.178</v>
      </c>
      <c r="AB1632" s="26"/>
      <c r="AC1632" s="26">
        <f t="shared" si="129"/>
        <v>267.55525</v>
      </c>
      <c r="AD1632" s="10">
        <f t="shared" si="130"/>
        <v>0.73288393510028804</v>
      </c>
      <c r="AE1632" s="11">
        <f t="shared" si="128"/>
        <v>0.21199783392520433</v>
      </c>
      <c r="AF1632" s="3"/>
    </row>
    <row r="1633" spans="1:33" x14ac:dyDescent="0.2">
      <c r="A1633" s="6" t="s">
        <v>10861</v>
      </c>
      <c r="C1633" s="1">
        <f t="shared" si="126"/>
        <v>1212</v>
      </c>
      <c r="D1633" s="7">
        <v>503667</v>
      </c>
      <c r="E1633" t="s">
        <v>89</v>
      </c>
      <c r="F1633" s="1">
        <v>730517</v>
      </c>
      <c r="G1633" s="1">
        <v>729306</v>
      </c>
      <c r="H1633" t="s">
        <v>37</v>
      </c>
      <c r="I1633" t="s">
        <v>10862</v>
      </c>
      <c r="J1633" s="8"/>
      <c r="K1633" t="s">
        <v>10863</v>
      </c>
      <c r="L1633" t="s">
        <v>10864</v>
      </c>
      <c r="M1633" t="s">
        <v>10865</v>
      </c>
      <c r="N1633" t="s">
        <v>10866</v>
      </c>
      <c r="O1633" s="6" t="s">
        <v>10867</v>
      </c>
      <c r="P1633" s="6" t="s">
        <v>10866</v>
      </c>
      <c r="Q1633" s="6" t="s">
        <v>10864</v>
      </c>
      <c r="R1633" s="9" t="s">
        <v>10868</v>
      </c>
      <c r="S1633" s="8" t="s">
        <v>55</v>
      </c>
      <c r="U1633" s="8"/>
      <c r="V1633" s="26">
        <v>87</v>
      </c>
      <c r="W1633" s="26">
        <v>102</v>
      </c>
      <c r="X1633" s="26">
        <v>124</v>
      </c>
      <c r="Y1633" s="26">
        <v>149</v>
      </c>
      <c r="Z1633" s="26">
        <f t="shared" si="127"/>
        <v>113.38200000000001</v>
      </c>
      <c r="AA1633" s="26">
        <f t="shared" si="127"/>
        <v>139.23950000000002</v>
      </c>
      <c r="AB1633" s="26"/>
      <c r="AC1633" s="26">
        <f t="shared" si="129"/>
        <v>126.31075000000001</v>
      </c>
      <c r="AD1633" s="10">
        <f t="shared" si="130"/>
        <v>0.73236931286224882</v>
      </c>
      <c r="AE1633" s="11">
        <f t="shared" si="128"/>
        <v>0.29637691566851732</v>
      </c>
      <c r="AF1633" s="3"/>
    </row>
    <row r="1634" spans="1:33" x14ac:dyDescent="0.2">
      <c r="A1634" s="6" t="s">
        <v>10869</v>
      </c>
      <c r="B1634" t="s">
        <v>10870</v>
      </c>
      <c r="C1634" s="1">
        <f t="shared" si="126"/>
        <v>558</v>
      </c>
      <c r="D1634" s="7">
        <v>-109748</v>
      </c>
      <c r="E1634" t="s">
        <v>98</v>
      </c>
      <c r="F1634" s="1">
        <v>845593</v>
      </c>
      <c r="G1634" s="1">
        <v>845036</v>
      </c>
      <c r="H1634" t="s">
        <v>37</v>
      </c>
      <c r="I1634" t="s">
        <v>10871</v>
      </c>
      <c r="J1634" s="8"/>
      <c r="K1634" t="s">
        <v>10872</v>
      </c>
      <c r="L1634" t="s">
        <v>10870</v>
      </c>
      <c r="M1634" t="s">
        <v>10873</v>
      </c>
      <c r="N1634" t="s">
        <v>10873</v>
      </c>
      <c r="O1634" s="6" t="s">
        <v>10874</v>
      </c>
      <c r="P1634" s="6" t="s">
        <v>10873</v>
      </c>
      <c r="Q1634" s="6" t="s">
        <v>10870</v>
      </c>
      <c r="R1634" s="9" t="s">
        <v>10875</v>
      </c>
      <c r="S1634" s="8" t="s">
        <v>55</v>
      </c>
      <c r="U1634" s="8"/>
      <c r="V1634" s="26">
        <v>26</v>
      </c>
      <c r="W1634" s="26">
        <v>62</v>
      </c>
      <c r="X1634" s="26">
        <v>37</v>
      </c>
      <c r="Y1634" s="26">
        <v>30</v>
      </c>
      <c r="Z1634" s="26">
        <f t="shared" si="127"/>
        <v>34.5535</v>
      </c>
      <c r="AA1634" s="26">
        <f t="shared" si="127"/>
        <v>49.564999999999998</v>
      </c>
      <c r="AB1634" s="26"/>
      <c r="AC1634" s="26">
        <f t="shared" si="129"/>
        <v>42.059249999999999</v>
      </c>
      <c r="AD1634" s="10">
        <f t="shared" si="130"/>
        <v>0.73177192494999876</v>
      </c>
      <c r="AE1634" s="11">
        <f t="shared" si="128"/>
        <v>0.52048987871563013</v>
      </c>
      <c r="AF1634" s="3"/>
      <c r="AG1634" s="2">
        <v>0</v>
      </c>
    </row>
    <row r="1635" spans="1:33" x14ac:dyDescent="0.2">
      <c r="A1635" s="6" t="s">
        <v>10876</v>
      </c>
      <c r="C1635" s="1">
        <f t="shared" si="126"/>
        <v>672</v>
      </c>
      <c r="D1635" s="7">
        <v>366328</v>
      </c>
      <c r="E1635" t="s">
        <v>74</v>
      </c>
      <c r="F1635" s="1">
        <v>1353845</v>
      </c>
      <c r="G1635" s="1">
        <v>1353174</v>
      </c>
      <c r="H1635" t="s">
        <v>37</v>
      </c>
      <c r="I1635" t="s">
        <v>10877</v>
      </c>
      <c r="J1635" s="8"/>
      <c r="K1635" t="s">
        <v>10878</v>
      </c>
      <c r="L1635" t="s">
        <v>10879</v>
      </c>
      <c r="N1635" t="s">
        <v>10880</v>
      </c>
      <c r="O1635" s="6" t="s">
        <v>10881</v>
      </c>
      <c r="P1635" s="6" t="s">
        <v>10880</v>
      </c>
      <c r="Q1635" s="6" t="s">
        <v>10879</v>
      </c>
      <c r="R1635" s="9" t="s">
        <v>10882</v>
      </c>
      <c r="S1635" s="8" t="s">
        <v>44</v>
      </c>
      <c r="U1635" s="8"/>
      <c r="V1635" s="26">
        <v>3</v>
      </c>
      <c r="W1635" s="26">
        <v>10</v>
      </c>
      <c r="X1635" s="26">
        <v>13</v>
      </c>
      <c r="Y1635" s="26">
        <v>22</v>
      </c>
      <c r="Z1635" s="26">
        <f t="shared" si="127"/>
        <v>9.7214999999999989</v>
      </c>
      <c r="AA1635" s="26">
        <f t="shared" si="127"/>
        <v>18.881</v>
      </c>
      <c r="AB1635" s="26"/>
      <c r="AC1635" s="26">
        <f t="shared" si="129"/>
        <v>14.30125</v>
      </c>
      <c r="AD1635" s="10">
        <f t="shared" si="130"/>
        <v>0.73147367298162269</v>
      </c>
      <c r="AE1635" s="11">
        <f t="shared" si="128"/>
        <v>0.95768433671821485</v>
      </c>
      <c r="AF1635" s="3"/>
      <c r="AG1635" s="2">
        <v>0</v>
      </c>
    </row>
    <row r="1636" spans="1:33" x14ac:dyDescent="0.2">
      <c r="A1636" s="6" t="s">
        <v>10883</v>
      </c>
      <c r="C1636" s="1">
        <f t="shared" si="126"/>
        <v>504</v>
      </c>
      <c r="D1636" s="7">
        <v>790740</v>
      </c>
      <c r="E1636" t="s">
        <v>141</v>
      </c>
      <c r="F1636" s="1">
        <v>1048711</v>
      </c>
      <c r="G1636" s="1">
        <v>1048208</v>
      </c>
      <c r="H1636" t="s">
        <v>37</v>
      </c>
      <c r="I1636" t="s">
        <v>10884</v>
      </c>
      <c r="J1636" s="8"/>
      <c r="K1636" t="s">
        <v>10885</v>
      </c>
      <c r="L1636" t="s">
        <v>10886</v>
      </c>
      <c r="M1636" t="s">
        <v>10887</v>
      </c>
      <c r="N1636" t="s">
        <v>10887</v>
      </c>
      <c r="O1636" s="6" t="s">
        <v>10888</v>
      </c>
      <c r="P1636" s="6" t="s">
        <v>10887</v>
      </c>
      <c r="Q1636" s="6" t="s">
        <v>10886</v>
      </c>
      <c r="R1636" s="9" t="s">
        <v>10889</v>
      </c>
      <c r="S1636" s="8" t="s">
        <v>55</v>
      </c>
      <c r="U1636" s="8"/>
      <c r="V1636" s="26">
        <v>140</v>
      </c>
      <c r="W1636" s="26">
        <v>191</v>
      </c>
      <c r="X1636" s="26">
        <v>142</v>
      </c>
      <c r="Y1636" s="26">
        <v>142</v>
      </c>
      <c r="Z1636" s="26">
        <f t="shared" si="127"/>
        <v>149.881</v>
      </c>
      <c r="AA1636" s="26">
        <f t="shared" si="127"/>
        <v>179.64100000000002</v>
      </c>
      <c r="AB1636" s="26"/>
      <c r="AC1636" s="26">
        <f t="shared" si="129"/>
        <v>164.76100000000002</v>
      </c>
      <c r="AD1636" s="10">
        <f t="shared" si="130"/>
        <v>0.73102218878624192</v>
      </c>
      <c r="AE1636" s="11">
        <f t="shared" si="128"/>
        <v>0.26129914982726277</v>
      </c>
      <c r="AF1636" s="3"/>
    </row>
    <row r="1637" spans="1:33" x14ac:dyDescent="0.2">
      <c r="A1637" s="6" t="s">
        <v>10890</v>
      </c>
      <c r="C1637" s="1">
        <f t="shared" si="126"/>
        <v>1317</v>
      </c>
      <c r="D1637" s="7">
        <v>367558</v>
      </c>
      <c r="E1637" t="s">
        <v>89</v>
      </c>
      <c r="F1637" s="1">
        <v>594461</v>
      </c>
      <c r="G1637" s="1">
        <v>593145</v>
      </c>
      <c r="H1637" t="s">
        <v>37</v>
      </c>
      <c r="I1637" t="s">
        <v>10891</v>
      </c>
      <c r="J1637" s="8"/>
      <c r="K1637" t="s">
        <v>10892</v>
      </c>
      <c r="L1637" t="s">
        <v>10893</v>
      </c>
      <c r="M1637" t="s">
        <v>10894</v>
      </c>
      <c r="N1637" t="s">
        <v>10894</v>
      </c>
      <c r="O1637" s="6" t="s">
        <v>10895</v>
      </c>
      <c r="P1637" s="6" t="s">
        <v>10894</v>
      </c>
      <c r="Q1637" s="6" t="s">
        <v>55</v>
      </c>
      <c r="R1637" s="9" t="s">
        <v>10896</v>
      </c>
      <c r="S1637" s="8" t="s">
        <v>55</v>
      </c>
      <c r="U1637" s="8"/>
      <c r="V1637" s="26">
        <v>154</v>
      </c>
      <c r="W1637" s="26">
        <v>179</v>
      </c>
      <c r="X1637" s="26">
        <v>134</v>
      </c>
      <c r="Y1637" s="26">
        <v>157</v>
      </c>
      <c r="Z1637" s="26">
        <f t="shared" si="127"/>
        <v>152.43700000000001</v>
      </c>
      <c r="AA1637" s="26">
        <f t="shared" si="127"/>
        <v>182.42349999999999</v>
      </c>
      <c r="AB1637" s="26"/>
      <c r="AC1637" s="26">
        <f t="shared" si="129"/>
        <v>167.43025</v>
      </c>
      <c r="AD1637" s="10">
        <f t="shared" si="130"/>
        <v>0.73014163960107781</v>
      </c>
      <c r="AE1637" s="11">
        <f t="shared" si="128"/>
        <v>0.25907847014198887</v>
      </c>
      <c r="AF1637" s="3"/>
    </row>
    <row r="1638" spans="1:33" x14ac:dyDescent="0.2">
      <c r="A1638" s="6" t="s">
        <v>10897</v>
      </c>
      <c r="C1638" s="1">
        <f t="shared" si="126"/>
        <v>3063</v>
      </c>
      <c r="D1638" s="7">
        <v>-977419</v>
      </c>
      <c r="E1638" t="s">
        <v>66</v>
      </c>
      <c r="F1638" s="1">
        <v>70659</v>
      </c>
      <c r="G1638" s="1">
        <v>73721</v>
      </c>
      <c r="H1638" t="s">
        <v>49</v>
      </c>
      <c r="I1638" t="s">
        <v>10898</v>
      </c>
      <c r="J1638" s="8"/>
      <c r="K1638" t="s">
        <v>10899</v>
      </c>
      <c r="L1638" t="s">
        <v>10900</v>
      </c>
      <c r="N1638" t="s">
        <v>10901</v>
      </c>
      <c r="O1638" s="6" t="s">
        <v>9720</v>
      </c>
      <c r="P1638" s="6" t="s">
        <v>10901</v>
      </c>
      <c r="Q1638" s="6" t="s">
        <v>10900</v>
      </c>
      <c r="R1638" s="9" t="s">
        <v>10902</v>
      </c>
      <c r="S1638" s="8" t="s">
        <v>44</v>
      </c>
      <c r="U1638" s="8"/>
      <c r="V1638" s="26">
        <v>628</v>
      </c>
      <c r="W1638" s="26">
        <v>722</v>
      </c>
      <c r="X1638" s="26">
        <v>519</v>
      </c>
      <c r="Y1638" s="26">
        <v>527</v>
      </c>
      <c r="Z1638" s="26">
        <f t="shared" si="127"/>
        <v>603.30449999999996</v>
      </c>
      <c r="AA1638" s="26">
        <f t="shared" si="127"/>
        <v>670.55850000000009</v>
      </c>
      <c r="AB1638" s="26"/>
      <c r="AC1638" s="26">
        <f t="shared" si="129"/>
        <v>636.93150000000003</v>
      </c>
      <c r="AD1638" s="10">
        <f t="shared" si="130"/>
        <v>0.72953392668767325</v>
      </c>
      <c r="AE1638" s="11">
        <f t="shared" si="128"/>
        <v>0.1524768560092199</v>
      </c>
      <c r="AF1638" s="3"/>
      <c r="AG1638" s="2">
        <v>0</v>
      </c>
    </row>
    <row r="1639" spans="1:33" x14ac:dyDescent="0.2">
      <c r="A1639" s="6" t="s">
        <v>10903</v>
      </c>
      <c r="B1639" t="s">
        <v>10904</v>
      </c>
      <c r="C1639" s="1">
        <f t="shared" si="126"/>
        <v>1650</v>
      </c>
      <c r="D1639" s="7">
        <v>-637343</v>
      </c>
      <c r="E1639" t="s">
        <v>149</v>
      </c>
      <c r="F1639" s="1">
        <v>154612</v>
      </c>
      <c r="G1639" s="1">
        <v>156261</v>
      </c>
      <c r="H1639" t="s">
        <v>49</v>
      </c>
      <c r="I1639" t="s">
        <v>10905</v>
      </c>
      <c r="J1639" s="8"/>
      <c r="K1639" t="s">
        <v>10906</v>
      </c>
      <c r="L1639" t="s">
        <v>10907</v>
      </c>
      <c r="M1639" t="s">
        <v>10908</v>
      </c>
      <c r="N1639" t="s">
        <v>10908</v>
      </c>
      <c r="O1639" s="6" t="s">
        <v>10909</v>
      </c>
      <c r="P1639" s="6" t="s">
        <v>10908</v>
      </c>
      <c r="Q1639" s="6" t="s">
        <v>10907</v>
      </c>
      <c r="R1639" s="9" t="s">
        <v>10910</v>
      </c>
      <c r="S1639" s="8" t="s">
        <v>55</v>
      </c>
      <c r="U1639" s="8"/>
      <c r="V1639" s="26">
        <v>1</v>
      </c>
      <c r="W1639" s="26">
        <v>5</v>
      </c>
      <c r="X1639" s="26">
        <v>5</v>
      </c>
      <c r="Y1639" s="26">
        <v>13</v>
      </c>
      <c r="Z1639" s="26">
        <f t="shared" si="127"/>
        <v>4.2774999999999999</v>
      </c>
      <c r="AA1639" s="26">
        <f t="shared" si="127"/>
        <v>11.111499999999999</v>
      </c>
      <c r="AB1639" s="26"/>
      <c r="AC1639" s="26">
        <f t="shared" si="129"/>
        <v>7.6944999999999997</v>
      </c>
      <c r="AD1639" s="10">
        <f t="shared" si="130"/>
        <v>0.7289665485406952</v>
      </c>
      <c r="AE1639" s="11">
        <f t="shared" si="128"/>
        <v>1.3772138270605245</v>
      </c>
      <c r="AF1639" s="3"/>
    </row>
    <row r="1640" spans="1:33" x14ac:dyDescent="0.2">
      <c r="A1640" s="6" t="s">
        <v>10911</v>
      </c>
      <c r="C1640" s="1">
        <f t="shared" si="126"/>
        <v>1770</v>
      </c>
      <c r="D1640" s="7">
        <v>413187</v>
      </c>
      <c r="E1640" t="s">
        <v>328</v>
      </c>
      <c r="F1640" s="1">
        <v>474854</v>
      </c>
      <c r="G1640" s="1">
        <v>473085</v>
      </c>
      <c r="H1640" t="s">
        <v>37</v>
      </c>
      <c r="I1640" t="s">
        <v>10912</v>
      </c>
      <c r="J1640" s="8"/>
      <c r="K1640" t="s">
        <v>10913</v>
      </c>
      <c r="L1640" t="s">
        <v>10914</v>
      </c>
      <c r="M1640" t="s">
        <v>10915</v>
      </c>
      <c r="N1640" t="s">
        <v>10915</v>
      </c>
      <c r="O1640" s="6" t="s">
        <v>10916</v>
      </c>
      <c r="P1640" s="6" t="s">
        <v>10915</v>
      </c>
      <c r="Q1640" s="6" t="s">
        <v>10914</v>
      </c>
      <c r="R1640" s="9" t="s">
        <v>10917</v>
      </c>
      <c r="S1640" s="8" t="s">
        <v>55</v>
      </c>
      <c r="U1640" s="8"/>
      <c r="V1640" s="26">
        <v>58</v>
      </c>
      <c r="W1640" s="26">
        <v>73</v>
      </c>
      <c r="X1640" s="26">
        <v>81</v>
      </c>
      <c r="Y1640" s="26">
        <v>100</v>
      </c>
      <c r="Z1640" s="26">
        <f t="shared" si="127"/>
        <v>74.995499999999993</v>
      </c>
      <c r="AA1640" s="26">
        <f t="shared" si="127"/>
        <v>96.050000000000011</v>
      </c>
      <c r="AB1640" s="26"/>
      <c r="AC1640" s="26">
        <f t="shared" si="129"/>
        <v>85.522750000000002</v>
      </c>
      <c r="AD1640" s="10">
        <f t="shared" si="130"/>
        <v>0.72843533682941797</v>
      </c>
      <c r="AE1640" s="11">
        <f t="shared" si="128"/>
        <v>0.35698158258169249</v>
      </c>
      <c r="AF1640" s="3"/>
    </row>
    <row r="1641" spans="1:33" x14ac:dyDescent="0.2">
      <c r="A1641" s="6" t="s">
        <v>10918</v>
      </c>
      <c r="B1641" t="s">
        <v>10919</v>
      </c>
      <c r="C1641" s="1">
        <f t="shared" si="126"/>
        <v>5694</v>
      </c>
      <c r="D1641" s="7">
        <v>118502</v>
      </c>
      <c r="E1641" t="s">
        <v>141</v>
      </c>
      <c r="F1641" s="1">
        <v>373375</v>
      </c>
      <c r="G1641" s="1">
        <v>379068</v>
      </c>
      <c r="H1641" t="s">
        <v>49</v>
      </c>
      <c r="I1641" t="s">
        <v>10920</v>
      </c>
      <c r="J1641" s="8"/>
      <c r="K1641" t="s">
        <v>10921</v>
      </c>
      <c r="L1641" t="s">
        <v>10922</v>
      </c>
      <c r="N1641" t="s">
        <v>10923</v>
      </c>
      <c r="O1641" s="6" t="s">
        <v>10924</v>
      </c>
      <c r="P1641" s="6" t="s">
        <v>10923</v>
      </c>
      <c r="Q1641" s="6" t="s">
        <v>10922</v>
      </c>
      <c r="R1641" s="9" t="s">
        <v>10925</v>
      </c>
      <c r="S1641" s="8" t="s">
        <v>44</v>
      </c>
      <c r="U1641" s="8"/>
      <c r="V1641" s="26">
        <v>1716</v>
      </c>
      <c r="W1641" s="26">
        <v>2029</v>
      </c>
      <c r="X1641" s="26">
        <v>1627</v>
      </c>
      <c r="Y1641" s="26">
        <v>1522</v>
      </c>
      <c r="Z1641" s="26">
        <f t="shared" si="127"/>
        <v>1762.7984999999999</v>
      </c>
      <c r="AA1641" s="26">
        <f t="shared" si="127"/>
        <v>1906.6310000000001</v>
      </c>
      <c r="AB1641" s="26"/>
      <c r="AC1641" s="26">
        <f t="shared" si="129"/>
        <v>1834.7147500000001</v>
      </c>
      <c r="AD1641" s="10">
        <f t="shared" si="130"/>
        <v>0.72824325133515899</v>
      </c>
      <c r="AE1641" s="11">
        <f t="shared" si="128"/>
        <v>0.1131580844420705</v>
      </c>
      <c r="AF1641" s="3"/>
      <c r="AG1641" s="2">
        <v>0</v>
      </c>
    </row>
    <row r="1642" spans="1:33" x14ac:dyDescent="0.2">
      <c r="A1642" s="6" t="s">
        <v>10926</v>
      </c>
      <c r="C1642" s="1">
        <f t="shared" si="126"/>
        <v>1140</v>
      </c>
      <c r="D1642" s="7">
        <v>-173186</v>
      </c>
      <c r="E1642" t="s">
        <v>270</v>
      </c>
      <c r="F1642" s="1">
        <v>73367</v>
      </c>
      <c r="G1642" s="1">
        <v>72228</v>
      </c>
      <c r="H1642" t="s">
        <v>37</v>
      </c>
      <c r="I1642" t="s">
        <v>10927</v>
      </c>
      <c r="J1642" s="8"/>
      <c r="K1642" t="s">
        <v>10928</v>
      </c>
      <c r="L1642" t="s">
        <v>10929</v>
      </c>
      <c r="M1642" t="s">
        <v>10930</v>
      </c>
      <c r="N1642" t="s">
        <v>10930</v>
      </c>
      <c r="O1642" s="6" t="s">
        <v>10931</v>
      </c>
      <c r="P1642" s="6" t="s">
        <v>10930</v>
      </c>
      <c r="Q1642" s="6" t="s">
        <v>10929</v>
      </c>
      <c r="R1642" s="9" t="s">
        <v>10932</v>
      </c>
      <c r="S1642" s="8" t="s">
        <v>55</v>
      </c>
      <c r="U1642" s="8"/>
      <c r="V1642" s="26">
        <v>1062</v>
      </c>
      <c r="W1642" s="26">
        <v>1210</v>
      </c>
      <c r="X1642" s="26">
        <v>998</v>
      </c>
      <c r="Y1642" s="26">
        <v>992</v>
      </c>
      <c r="Z1642" s="26">
        <f t="shared" si="127"/>
        <v>1086.3890000000001</v>
      </c>
      <c r="AA1642" s="26">
        <f t="shared" si="127"/>
        <v>1186.816</v>
      </c>
      <c r="AB1642" s="26"/>
      <c r="AC1642" s="26">
        <f t="shared" si="129"/>
        <v>1136.6025</v>
      </c>
      <c r="AD1642" s="10">
        <f t="shared" si="130"/>
        <v>0.72763448966936806</v>
      </c>
      <c r="AE1642" s="11">
        <f t="shared" si="128"/>
        <v>0.12755550461384862</v>
      </c>
      <c r="AF1642" s="3"/>
    </row>
    <row r="1643" spans="1:33" x14ac:dyDescent="0.2">
      <c r="A1643" s="6" t="s">
        <v>10933</v>
      </c>
      <c r="C1643" s="1">
        <f t="shared" si="126"/>
        <v>1032</v>
      </c>
      <c r="D1643" s="7">
        <v>49807</v>
      </c>
      <c r="E1643" t="s">
        <v>89</v>
      </c>
      <c r="F1643" s="1">
        <v>276567</v>
      </c>
      <c r="G1643" s="1">
        <v>275536</v>
      </c>
      <c r="H1643" t="s">
        <v>37</v>
      </c>
      <c r="I1643" t="s">
        <v>10934</v>
      </c>
      <c r="J1643" s="8"/>
      <c r="K1643" t="s">
        <v>10935</v>
      </c>
      <c r="L1643" t="s">
        <v>10936</v>
      </c>
      <c r="M1643" t="s">
        <v>10937</v>
      </c>
      <c r="N1643" t="s">
        <v>10937</v>
      </c>
      <c r="O1643" s="6" t="s">
        <v>10938</v>
      </c>
      <c r="P1643" s="6" t="s">
        <v>10937</v>
      </c>
      <c r="Q1643" s="6" t="s">
        <v>10936</v>
      </c>
      <c r="R1643" s="9" t="s">
        <v>10939</v>
      </c>
      <c r="S1643" s="8" t="s">
        <v>55</v>
      </c>
      <c r="U1643" s="8"/>
      <c r="V1643" s="26">
        <v>589</v>
      </c>
      <c r="W1643" s="26">
        <v>697</v>
      </c>
      <c r="X1643" s="26">
        <v>616</v>
      </c>
      <c r="Y1643" s="26">
        <v>611</v>
      </c>
      <c r="Z1643" s="26">
        <f t="shared" si="127"/>
        <v>637.68799999999999</v>
      </c>
      <c r="AA1643" s="26">
        <f t="shared" si="127"/>
        <v>707.2405</v>
      </c>
      <c r="AB1643" s="26"/>
      <c r="AC1643" s="26">
        <f t="shared" si="129"/>
        <v>672.46424999999999</v>
      </c>
      <c r="AD1643" s="10">
        <f t="shared" si="130"/>
        <v>0.72748196328619463</v>
      </c>
      <c r="AE1643" s="11">
        <f t="shared" si="128"/>
        <v>0.149350159920248</v>
      </c>
      <c r="AF1643" s="3"/>
    </row>
    <row r="1644" spans="1:33" x14ac:dyDescent="0.2">
      <c r="A1644" s="6" t="s">
        <v>10940</v>
      </c>
      <c r="C1644" s="1">
        <f t="shared" si="126"/>
        <v>2118</v>
      </c>
      <c r="D1644" s="7">
        <v>-260709</v>
      </c>
      <c r="E1644" t="s">
        <v>36</v>
      </c>
      <c r="F1644" s="1">
        <v>162501</v>
      </c>
      <c r="G1644" s="1">
        <v>160384</v>
      </c>
      <c r="H1644" t="s">
        <v>37</v>
      </c>
      <c r="I1644" t="s">
        <v>10941</v>
      </c>
      <c r="J1644" s="8"/>
      <c r="K1644" t="s">
        <v>10942</v>
      </c>
      <c r="L1644" t="s">
        <v>10943</v>
      </c>
      <c r="M1644" t="s">
        <v>10944</v>
      </c>
      <c r="N1644" t="s">
        <v>10944</v>
      </c>
      <c r="O1644" s="6" t="s">
        <v>10945</v>
      </c>
      <c r="P1644" s="6" t="s">
        <v>10944</v>
      </c>
      <c r="Q1644" s="6" t="s">
        <v>10943</v>
      </c>
      <c r="R1644" s="9" t="s">
        <v>10946</v>
      </c>
      <c r="S1644" s="8" t="s">
        <v>55</v>
      </c>
      <c r="U1644" s="8"/>
      <c r="V1644" s="26">
        <v>12</v>
      </c>
      <c r="W1644" s="26">
        <v>20</v>
      </c>
      <c r="X1644" s="26">
        <v>7</v>
      </c>
      <c r="Y1644" s="26">
        <v>16</v>
      </c>
      <c r="Z1644" s="26">
        <f t="shared" si="127"/>
        <v>10.888500000000001</v>
      </c>
      <c r="AA1644" s="26">
        <f t="shared" si="127"/>
        <v>20.368000000000002</v>
      </c>
      <c r="AB1644" s="26"/>
      <c r="AC1644" s="26">
        <f t="shared" si="129"/>
        <v>15.628250000000001</v>
      </c>
      <c r="AD1644" s="10">
        <f t="shared" si="130"/>
        <v>0.72670353321660708</v>
      </c>
      <c r="AE1644" s="11">
        <f t="shared" si="128"/>
        <v>0.90349910230937203</v>
      </c>
      <c r="AF1644" s="3"/>
      <c r="AG1644" s="2">
        <v>0</v>
      </c>
    </row>
    <row r="1645" spans="1:33" x14ac:dyDescent="0.2">
      <c r="A1645" s="6" t="s">
        <v>10947</v>
      </c>
      <c r="C1645" s="1">
        <f t="shared" si="126"/>
        <v>2355</v>
      </c>
      <c r="D1645" s="7">
        <v>-10916</v>
      </c>
      <c r="E1645" t="s">
        <v>149</v>
      </c>
      <c r="F1645" s="1">
        <v>780687</v>
      </c>
      <c r="G1645" s="1">
        <v>783041</v>
      </c>
      <c r="H1645" t="s">
        <v>49</v>
      </c>
      <c r="I1645" t="s">
        <v>10948</v>
      </c>
      <c r="J1645" s="8"/>
      <c r="K1645" t="s">
        <v>10949</v>
      </c>
      <c r="L1645" t="s">
        <v>10950</v>
      </c>
      <c r="M1645" t="s">
        <v>10951</v>
      </c>
      <c r="N1645" t="s">
        <v>10951</v>
      </c>
      <c r="O1645" s="6" t="s">
        <v>10952</v>
      </c>
      <c r="P1645" s="6" t="s">
        <v>10951</v>
      </c>
      <c r="Q1645" s="6" t="s">
        <v>10950</v>
      </c>
      <c r="R1645" s="9" t="s">
        <v>10953</v>
      </c>
      <c r="S1645" s="8" t="s">
        <v>55</v>
      </c>
      <c r="U1645" s="8"/>
      <c r="V1645" s="26">
        <v>24</v>
      </c>
      <c r="W1645" s="26">
        <v>56</v>
      </c>
      <c r="X1645" s="26">
        <v>30</v>
      </c>
      <c r="Y1645" s="26">
        <v>25</v>
      </c>
      <c r="Z1645" s="26">
        <f t="shared" si="127"/>
        <v>29.664999999999999</v>
      </c>
      <c r="AA1645" s="26">
        <f t="shared" si="127"/>
        <v>43.637500000000003</v>
      </c>
      <c r="AB1645" s="26"/>
      <c r="AC1645" s="26">
        <f t="shared" si="129"/>
        <v>36.651250000000005</v>
      </c>
      <c r="AD1645" s="10">
        <f t="shared" si="130"/>
        <v>0.7260619896169791</v>
      </c>
      <c r="AE1645" s="11">
        <f t="shared" si="128"/>
        <v>0.55680666898012443</v>
      </c>
      <c r="AF1645" s="3"/>
    </row>
    <row r="1646" spans="1:33" x14ac:dyDescent="0.2">
      <c r="A1646" s="6" t="s">
        <v>10954</v>
      </c>
      <c r="C1646" s="1">
        <f t="shared" si="126"/>
        <v>1287</v>
      </c>
      <c r="D1646" s="7">
        <v>1020910</v>
      </c>
      <c r="E1646" t="s">
        <v>141</v>
      </c>
      <c r="F1646" s="1">
        <v>1277987</v>
      </c>
      <c r="G1646" s="1">
        <v>1279273</v>
      </c>
      <c r="H1646" t="s">
        <v>49</v>
      </c>
      <c r="I1646" t="s">
        <v>10955</v>
      </c>
      <c r="J1646" s="8"/>
      <c r="K1646" t="s">
        <v>10956</v>
      </c>
      <c r="L1646" t="s">
        <v>10957</v>
      </c>
      <c r="M1646" t="s">
        <v>10958</v>
      </c>
      <c r="N1646" t="s">
        <v>10959</v>
      </c>
      <c r="O1646" s="6" t="s">
        <v>10960</v>
      </c>
      <c r="P1646" s="6" t="s">
        <v>10959</v>
      </c>
      <c r="Q1646" s="6" t="s">
        <v>10957</v>
      </c>
      <c r="R1646" s="9" t="s">
        <v>10961</v>
      </c>
      <c r="S1646" s="8" t="s">
        <v>44</v>
      </c>
      <c r="U1646" s="8"/>
      <c r="V1646" s="26">
        <v>139</v>
      </c>
      <c r="W1646" s="26">
        <v>165</v>
      </c>
      <c r="X1646" s="26">
        <v>124</v>
      </c>
      <c r="Y1646" s="26">
        <v>144</v>
      </c>
      <c r="Z1646" s="26">
        <f t="shared" si="127"/>
        <v>139.38200000000001</v>
      </c>
      <c r="AA1646" s="26">
        <f t="shared" si="127"/>
        <v>167.81200000000001</v>
      </c>
      <c r="AB1646" s="26"/>
      <c r="AC1646" s="26">
        <f t="shared" si="129"/>
        <v>153.59700000000001</v>
      </c>
      <c r="AD1646" s="10">
        <f t="shared" si="130"/>
        <v>0.72544371794523144</v>
      </c>
      <c r="AE1646" s="11">
        <f t="shared" si="128"/>
        <v>0.26780162311924272</v>
      </c>
      <c r="AF1646" s="3"/>
      <c r="AG1646" s="2">
        <v>0</v>
      </c>
    </row>
    <row r="1647" spans="1:33" x14ac:dyDescent="0.2">
      <c r="A1647" s="6" t="s">
        <v>10962</v>
      </c>
      <c r="C1647" s="1">
        <f t="shared" si="126"/>
        <v>825</v>
      </c>
      <c r="D1647" s="7">
        <v>622048</v>
      </c>
      <c r="E1647" t="s">
        <v>328</v>
      </c>
      <c r="F1647" s="1">
        <v>683243</v>
      </c>
      <c r="G1647" s="1">
        <v>682419</v>
      </c>
      <c r="H1647" t="s">
        <v>37</v>
      </c>
      <c r="I1647" t="s">
        <v>10963</v>
      </c>
      <c r="J1647" s="8"/>
      <c r="K1647" t="s">
        <v>10964</v>
      </c>
      <c r="O1647" s="6"/>
      <c r="P1647" s="6"/>
      <c r="Q1647" s="6"/>
      <c r="R1647" s="9" t="e">
        <v>#N/A</v>
      </c>
      <c r="S1647" s="8"/>
      <c r="U1647" s="8"/>
      <c r="V1647" s="26">
        <v>2522</v>
      </c>
      <c r="W1647" s="26">
        <v>2786</v>
      </c>
      <c r="X1647" s="26">
        <v>1960</v>
      </c>
      <c r="Y1647" s="26">
        <v>1940</v>
      </c>
      <c r="Z1647" s="26">
        <f t="shared" si="127"/>
        <v>2350.7799999999997</v>
      </c>
      <c r="AA1647" s="26">
        <f t="shared" si="127"/>
        <v>2529.87</v>
      </c>
      <c r="AB1647" s="26"/>
      <c r="AC1647" s="26">
        <f t="shared" si="129"/>
        <v>2440.3249999999998</v>
      </c>
      <c r="AD1647" s="10">
        <f t="shared" si="130"/>
        <v>0.72506975109202232</v>
      </c>
      <c r="AE1647" s="11">
        <f t="shared" si="128"/>
        <v>0.10592372312993314</v>
      </c>
      <c r="AF1647" s="3"/>
    </row>
    <row r="1648" spans="1:33" x14ac:dyDescent="0.2">
      <c r="A1648" s="6" t="s">
        <v>10965</v>
      </c>
      <c r="C1648" s="1">
        <f t="shared" si="126"/>
        <v>1413</v>
      </c>
      <c r="D1648" s="7">
        <v>-298923</v>
      </c>
      <c r="E1648" t="s">
        <v>66</v>
      </c>
      <c r="F1648" s="1">
        <v>751392</v>
      </c>
      <c r="G1648" s="1">
        <v>749980</v>
      </c>
      <c r="H1648" t="s">
        <v>37</v>
      </c>
      <c r="I1648" t="s">
        <v>10966</v>
      </c>
      <c r="J1648" s="8"/>
      <c r="K1648" t="s">
        <v>10967</v>
      </c>
      <c r="L1648" t="s">
        <v>10968</v>
      </c>
      <c r="M1648" t="s">
        <v>10968</v>
      </c>
      <c r="N1648" t="s">
        <v>10968</v>
      </c>
      <c r="O1648" s="6" t="s">
        <v>10969</v>
      </c>
      <c r="P1648" s="6" t="s">
        <v>10968</v>
      </c>
      <c r="Q1648" s="6" t="s">
        <v>55</v>
      </c>
      <c r="R1648" s="9" t="s">
        <v>10970</v>
      </c>
      <c r="S1648" s="8" t="s">
        <v>55</v>
      </c>
      <c r="U1648" s="8"/>
      <c r="V1648" s="26">
        <v>397</v>
      </c>
      <c r="W1648" s="26">
        <v>451</v>
      </c>
      <c r="X1648" s="26">
        <v>348</v>
      </c>
      <c r="Y1648" s="26">
        <v>371</v>
      </c>
      <c r="Z1648" s="26">
        <f t="shared" si="127"/>
        <v>392.81399999999996</v>
      </c>
      <c r="AA1648" s="26">
        <f t="shared" si="127"/>
        <v>443.72050000000002</v>
      </c>
      <c r="AB1648" s="26"/>
      <c r="AC1648" s="26">
        <f t="shared" si="129"/>
        <v>418.26724999999999</v>
      </c>
      <c r="AD1648" s="10">
        <f t="shared" si="130"/>
        <v>0.72503265600034106</v>
      </c>
      <c r="AE1648" s="11">
        <f t="shared" si="128"/>
        <v>0.17580485895520698</v>
      </c>
      <c r="AF1648" s="3"/>
    </row>
    <row r="1649" spans="1:33" x14ac:dyDescent="0.2">
      <c r="A1649" s="6" t="s">
        <v>10971</v>
      </c>
      <c r="B1649" t="s">
        <v>10972</v>
      </c>
      <c r="C1649" s="1">
        <f t="shared" si="126"/>
        <v>1857</v>
      </c>
      <c r="D1649" s="7">
        <v>-165354</v>
      </c>
      <c r="E1649" t="s">
        <v>526</v>
      </c>
      <c r="F1649" s="1">
        <v>286753</v>
      </c>
      <c r="G1649" s="1">
        <v>284897</v>
      </c>
      <c r="H1649" t="s">
        <v>37</v>
      </c>
      <c r="I1649" t="s">
        <v>10973</v>
      </c>
      <c r="J1649" s="8"/>
      <c r="K1649" t="s">
        <v>10974</v>
      </c>
      <c r="O1649" s="6"/>
      <c r="P1649" s="6"/>
      <c r="Q1649" s="6"/>
      <c r="R1649" s="9" t="e">
        <v>#N/A</v>
      </c>
      <c r="S1649" s="8"/>
      <c r="U1649" s="8"/>
      <c r="V1649" s="26">
        <v>399</v>
      </c>
      <c r="W1649" s="26">
        <v>408</v>
      </c>
      <c r="X1649" s="26">
        <v>367</v>
      </c>
      <c r="Y1649" s="26">
        <v>429</v>
      </c>
      <c r="Z1649" s="26">
        <f t="shared" si="127"/>
        <v>404.36850000000004</v>
      </c>
      <c r="AA1649" s="26">
        <f t="shared" si="127"/>
        <v>456.17950000000002</v>
      </c>
      <c r="AB1649" s="26"/>
      <c r="AC1649" s="26">
        <f t="shared" si="129"/>
        <v>430.274</v>
      </c>
      <c r="AD1649" s="10">
        <f t="shared" si="130"/>
        <v>0.72490504288668955</v>
      </c>
      <c r="AE1649" s="11">
        <f t="shared" si="128"/>
        <v>0.17393099886004451</v>
      </c>
      <c r="AF1649" s="3"/>
    </row>
    <row r="1650" spans="1:33" x14ac:dyDescent="0.2">
      <c r="A1650" s="6" t="s">
        <v>10975</v>
      </c>
      <c r="C1650" s="1">
        <f t="shared" si="126"/>
        <v>1725</v>
      </c>
      <c r="D1650" s="7">
        <v>-156687</v>
      </c>
      <c r="E1650" t="s">
        <v>676</v>
      </c>
      <c r="F1650" s="1">
        <v>397039</v>
      </c>
      <c r="G1650" s="1">
        <v>398763</v>
      </c>
      <c r="H1650" t="s">
        <v>49</v>
      </c>
      <c r="I1650" t="s">
        <v>10976</v>
      </c>
      <c r="J1650" s="8"/>
      <c r="K1650" t="s">
        <v>10977</v>
      </c>
      <c r="L1650" t="s">
        <v>10978</v>
      </c>
      <c r="M1650" t="s">
        <v>10979</v>
      </c>
      <c r="N1650" t="s">
        <v>10979</v>
      </c>
      <c r="O1650" s="6" t="s">
        <v>10980</v>
      </c>
      <c r="P1650" s="6" t="s">
        <v>10979</v>
      </c>
      <c r="Q1650" s="6" t="s">
        <v>10978</v>
      </c>
      <c r="R1650" s="9" t="s">
        <v>10981</v>
      </c>
      <c r="S1650" s="8" t="s">
        <v>55</v>
      </c>
      <c r="U1650" s="8"/>
      <c r="V1650" s="26">
        <v>1462</v>
      </c>
      <c r="W1650" s="26">
        <v>1488</v>
      </c>
      <c r="X1650" s="26">
        <v>1242</v>
      </c>
      <c r="Y1650" s="26">
        <v>1364</v>
      </c>
      <c r="Z1650" s="26">
        <f t="shared" si="127"/>
        <v>1421.931</v>
      </c>
      <c r="AA1650" s="26">
        <f t="shared" si="127"/>
        <v>1543.6220000000001</v>
      </c>
      <c r="AB1650" s="26"/>
      <c r="AC1650" s="26">
        <f t="shared" si="129"/>
        <v>1482.7764999999999</v>
      </c>
      <c r="AD1650" s="10">
        <f t="shared" si="130"/>
        <v>0.72455366159439216</v>
      </c>
      <c r="AE1650" s="11">
        <f t="shared" si="128"/>
        <v>0.11846805163863097</v>
      </c>
      <c r="AF1650" s="3"/>
    </row>
    <row r="1651" spans="1:33" x14ac:dyDescent="0.2">
      <c r="A1651" s="6" t="s">
        <v>10982</v>
      </c>
      <c r="C1651" s="1">
        <f t="shared" si="126"/>
        <v>1005</v>
      </c>
      <c r="D1651" s="7">
        <v>-413129</v>
      </c>
      <c r="E1651" t="s">
        <v>149</v>
      </c>
      <c r="F1651" s="1">
        <v>380153</v>
      </c>
      <c r="G1651" s="1">
        <v>379149</v>
      </c>
      <c r="H1651" t="s">
        <v>37</v>
      </c>
      <c r="I1651" t="s">
        <v>10983</v>
      </c>
      <c r="J1651" s="8"/>
      <c r="K1651" t="s">
        <v>10984</v>
      </c>
      <c r="L1651" t="s">
        <v>10985</v>
      </c>
      <c r="M1651" t="s">
        <v>10986</v>
      </c>
      <c r="N1651" t="s">
        <v>10986</v>
      </c>
      <c r="O1651" s="6" t="s">
        <v>10987</v>
      </c>
      <c r="P1651" s="6" t="s">
        <v>10986</v>
      </c>
      <c r="Q1651" s="6" t="s">
        <v>10985</v>
      </c>
      <c r="R1651" s="9" t="s">
        <v>10988</v>
      </c>
      <c r="S1651" s="8" t="s">
        <v>55</v>
      </c>
      <c r="U1651" s="8"/>
      <c r="V1651" s="26">
        <v>253</v>
      </c>
      <c r="W1651" s="26">
        <v>358</v>
      </c>
      <c r="X1651" s="26">
        <v>266</v>
      </c>
      <c r="Y1651" s="26">
        <v>233</v>
      </c>
      <c r="Z1651" s="26">
        <f t="shared" si="127"/>
        <v>275.26300000000003</v>
      </c>
      <c r="AA1651" s="26">
        <f t="shared" si="127"/>
        <v>316.42150000000004</v>
      </c>
      <c r="AB1651" s="26"/>
      <c r="AC1651" s="26">
        <f t="shared" si="129"/>
        <v>295.84225000000004</v>
      </c>
      <c r="AD1651" s="10">
        <f t="shared" si="130"/>
        <v>0.72429617339308416</v>
      </c>
      <c r="AE1651" s="11">
        <f t="shared" si="128"/>
        <v>0.20103693006909051</v>
      </c>
      <c r="AF1651" s="3"/>
    </row>
    <row r="1652" spans="1:33" x14ac:dyDescent="0.2">
      <c r="A1652" s="6" t="s">
        <v>10989</v>
      </c>
      <c r="B1652" t="s">
        <v>10990</v>
      </c>
      <c r="C1652" s="1">
        <f t="shared" si="126"/>
        <v>780</v>
      </c>
      <c r="D1652" s="7">
        <v>-677133</v>
      </c>
      <c r="E1652" t="s">
        <v>98</v>
      </c>
      <c r="F1652" s="1">
        <v>277540</v>
      </c>
      <c r="G1652" s="1">
        <v>278319</v>
      </c>
      <c r="H1652" t="s">
        <v>49</v>
      </c>
      <c r="I1652" t="s">
        <v>10991</v>
      </c>
      <c r="J1652" s="8"/>
      <c r="K1652" t="s">
        <v>10992</v>
      </c>
      <c r="L1652" t="s">
        <v>10990</v>
      </c>
      <c r="M1652" t="s">
        <v>10993</v>
      </c>
      <c r="N1652" t="s">
        <v>10994</v>
      </c>
      <c r="O1652" s="6" t="s">
        <v>10995</v>
      </c>
      <c r="P1652" s="6" t="s">
        <v>10994</v>
      </c>
      <c r="Q1652" s="6" t="s">
        <v>10990</v>
      </c>
      <c r="R1652" s="9" t="s">
        <v>10996</v>
      </c>
      <c r="S1652" s="8" t="s">
        <v>44</v>
      </c>
      <c r="U1652" s="8"/>
      <c r="V1652" s="26">
        <v>4</v>
      </c>
      <c r="W1652" s="26">
        <v>9</v>
      </c>
      <c r="X1652" s="26">
        <v>0</v>
      </c>
      <c r="Y1652" s="26">
        <v>6</v>
      </c>
      <c r="Z1652" s="26">
        <f t="shared" si="127"/>
        <v>3</v>
      </c>
      <c r="AA1652" s="26">
        <f t="shared" si="127"/>
        <v>9.0129999999999999</v>
      </c>
      <c r="AB1652" s="26"/>
      <c r="AC1652" s="26">
        <f t="shared" si="129"/>
        <v>6.0065</v>
      </c>
      <c r="AD1652" s="10">
        <f t="shared" si="130"/>
        <v>0.72387210982567696</v>
      </c>
      <c r="AE1652" s="11">
        <f t="shared" si="128"/>
        <v>1.5870448899720038</v>
      </c>
      <c r="AF1652" s="3"/>
      <c r="AG1652" s="2">
        <v>0</v>
      </c>
    </row>
    <row r="1653" spans="1:33" x14ac:dyDescent="0.2">
      <c r="A1653" s="6" t="s">
        <v>10997</v>
      </c>
      <c r="C1653" s="1">
        <f t="shared" si="126"/>
        <v>441</v>
      </c>
      <c r="D1653" s="7">
        <v>-406287</v>
      </c>
      <c r="E1653" t="s">
        <v>66</v>
      </c>
      <c r="F1653" s="1">
        <v>643542</v>
      </c>
      <c r="G1653" s="1">
        <v>643102</v>
      </c>
      <c r="H1653" t="s">
        <v>37</v>
      </c>
      <c r="I1653" t="s">
        <v>10998</v>
      </c>
      <c r="J1653" s="8"/>
      <c r="K1653" t="s">
        <v>10999</v>
      </c>
      <c r="L1653" t="s">
        <v>11000</v>
      </c>
      <c r="M1653" t="s">
        <v>11001</v>
      </c>
      <c r="N1653" t="s">
        <v>11001</v>
      </c>
      <c r="O1653" s="6" t="s">
        <v>11002</v>
      </c>
      <c r="P1653" s="6" t="s">
        <v>11001</v>
      </c>
      <c r="Q1653" s="6" t="s">
        <v>11000</v>
      </c>
      <c r="R1653" s="9" t="s">
        <v>11003</v>
      </c>
      <c r="S1653" s="8" t="s">
        <v>55</v>
      </c>
      <c r="U1653" s="8"/>
      <c r="V1653" s="26">
        <v>286</v>
      </c>
      <c r="W1653" s="26">
        <v>371</v>
      </c>
      <c r="X1653" s="26">
        <v>321</v>
      </c>
      <c r="Y1653" s="26">
        <v>309</v>
      </c>
      <c r="Z1653" s="26">
        <f t="shared" si="127"/>
        <v>322.31549999999999</v>
      </c>
      <c r="AA1653" s="26">
        <f t="shared" si="127"/>
        <v>367.41949999999997</v>
      </c>
      <c r="AB1653" s="26"/>
      <c r="AC1653" s="26">
        <f t="shared" si="129"/>
        <v>344.86749999999995</v>
      </c>
      <c r="AD1653" s="10">
        <f t="shared" si="130"/>
        <v>0.72374860886926773</v>
      </c>
      <c r="AE1653" s="11">
        <f t="shared" si="128"/>
        <v>0.18895462783053998</v>
      </c>
      <c r="AF1653" s="3"/>
    </row>
    <row r="1654" spans="1:33" x14ac:dyDescent="0.2">
      <c r="A1654" s="6" t="s">
        <v>11004</v>
      </c>
      <c r="C1654" s="1">
        <f t="shared" si="126"/>
        <v>1767</v>
      </c>
      <c r="D1654" s="7">
        <v>655074</v>
      </c>
      <c r="E1654" t="s">
        <v>141</v>
      </c>
      <c r="F1654" s="1">
        <v>913677</v>
      </c>
      <c r="G1654" s="1">
        <v>911911</v>
      </c>
      <c r="H1654" t="s">
        <v>37</v>
      </c>
      <c r="I1654" t="s">
        <v>11005</v>
      </c>
      <c r="J1654" s="8"/>
      <c r="K1654" t="s">
        <v>11006</v>
      </c>
      <c r="L1654" t="s">
        <v>11007</v>
      </c>
      <c r="M1654" t="s">
        <v>11007</v>
      </c>
      <c r="N1654" t="s">
        <v>11007</v>
      </c>
      <c r="O1654" s="6" t="s">
        <v>11008</v>
      </c>
      <c r="P1654" s="6" t="s">
        <v>11007</v>
      </c>
      <c r="Q1654" s="6" t="s">
        <v>55</v>
      </c>
      <c r="R1654" s="9" t="s">
        <v>11009</v>
      </c>
      <c r="S1654" s="8" t="s">
        <v>55</v>
      </c>
      <c r="U1654" s="8"/>
      <c r="V1654" s="26">
        <v>214</v>
      </c>
      <c r="W1654" s="26">
        <v>226</v>
      </c>
      <c r="X1654" s="26">
        <v>168</v>
      </c>
      <c r="Y1654" s="26">
        <v>208</v>
      </c>
      <c r="Z1654" s="26">
        <f t="shared" si="127"/>
        <v>201.32400000000001</v>
      </c>
      <c r="AA1654" s="26">
        <f t="shared" si="127"/>
        <v>235.78399999999999</v>
      </c>
      <c r="AB1654" s="26"/>
      <c r="AC1654" s="26">
        <f t="shared" si="129"/>
        <v>218.554</v>
      </c>
      <c r="AD1654" s="10">
        <f t="shared" si="130"/>
        <v>0.72318100403676155</v>
      </c>
      <c r="AE1654" s="11">
        <f t="shared" si="128"/>
        <v>0.22794665482664014</v>
      </c>
      <c r="AF1654" s="3"/>
    </row>
    <row r="1655" spans="1:33" x14ac:dyDescent="0.2">
      <c r="A1655" s="6" t="s">
        <v>11010</v>
      </c>
      <c r="B1655" t="s">
        <v>11011</v>
      </c>
      <c r="C1655" s="1">
        <f t="shared" si="126"/>
        <v>1107</v>
      </c>
      <c r="D1655" s="7">
        <v>-23195</v>
      </c>
      <c r="E1655" t="s">
        <v>141</v>
      </c>
      <c r="F1655" s="1">
        <v>235078</v>
      </c>
      <c r="G1655" s="1">
        <v>233972</v>
      </c>
      <c r="H1655" t="s">
        <v>37</v>
      </c>
      <c r="I1655" t="s">
        <v>11012</v>
      </c>
      <c r="J1655" s="8"/>
      <c r="K1655" t="s">
        <v>11013</v>
      </c>
      <c r="L1655" t="s">
        <v>11011</v>
      </c>
      <c r="N1655" t="s">
        <v>11014</v>
      </c>
      <c r="O1655" s="6" t="s">
        <v>11015</v>
      </c>
      <c r="P1655" s="6" t="s">
        <v>11014</v>
      </c>
      <c r="Q1655" s="6" t="s">
        <v>11011</v>
      </c>
      <c r="R1655" s="9" t="s">
        <v>11016</v>
      </c>
      <c r="S1655" s="8" t="s">
        <v>44</v>
      </c>
      <c r="U1655" s="8"/>
      <c r="V1655" s="26">
        <v>958</v>
      </c>
      <c r="W1655" s="26">
        <v>1086</v>
      </c>
      <c r="X1655" s="26">
        <v>904</v>
      </c>
      <c r="Y1655" s="26">
        <v>907</v>
      </c>
      <c r="Z1655" s="26">
        <f t="shared" si="127"/>
        <v>982.17200000000003</v>
      </c>
      <c r="AA1655" s="26">
        <f t="shared" si="127"/>
        <v>1075.0484999999999</v>
      </c>
      <c r="AB1655" s="26"/>
      <c r="AC1655" s="26">
        <f t="shared" si="129"/>
        <v>1028.61025</v>
      </c>
      <c r="AD1655" s="10">
        <f t="shared" si="130"/>
        <v>0.7231105437247447</v>
      </c>
      <c r="AE1655" s="11">
        <f t="shared" si="128"/>
        <v>0.13035414785014071</v>
      </c>
      <c r="AF1655" s="3"/>
    </row>
    <row r="1656" spans="1:33" x14ac:dyDescent="0.2">
      <c r="A1656" s="6" t="s">
        <v>11017</v>
      </c>
      <c r="C1656" s="1">
        <f t="shared" si="126"/>
        <v>3219</v>
      </c>
      <c r="D1656" s="7">
        <v>256296</v>
      </c>
      <c r="E1656" t="s">
        <v>328</v>
      </c>
      <c r="F1656" s="1">
        <v>315470</v>
      </c>
      <c r="G1656" s="1">
        <v>318688</v>
      </c>
      <c r="H1656" t="s">
        <v>49</v>
      </c>
      <c r="I1656" t="s">
        <v>11018</v>
      </c>
      <c r="J1656" s="8"/>
      <c r="K1656" t="s">
        <v>11019</v>
      </c>
      <c r="M1656" t="s">
        <v>11020</v>
      </c>
      <c r="N1656" t="s">
        <v>11020</v>
      </c>
      <c r="O1656" s="6" t="s">
        <v>11021</v>
      </c>
      <c r="P1656" s="6" t="s">
        <v>11020</v>
      </c>
      <c r="Q1656" s="6" t="s">
        <v>11022</v>
      </c>
      <c r="R1656" s="9" t="s">
        <v>11023</v>
      </c>
      <c r="S1656" s="8" t="s">
        <v>55</v>
      </c>
      <c r="U1656" s="8"/>
      <c r="V1656" s="26">
        <v>1</v>
      </c>
      <c r="W1656" s="26">
        <v>0</v>
      </c>
      <c r="X1656" s="26">
        <v>0</v>
      </c>
      <c r="Y1656" s="26">
        <v>9</v>
      </c>
      <c r="Z1656" s="26">
        <f t="shared" si="127"/>
        <v>1.5</v>
      </c>
      <c r="AA1656" s="26">
        <f t="shared" si="127"/>
        <v>6.2694999999999999</v>
      </c>
      <c r="AB1656" s="26"/>
      <c r="AC1656" s="26">
        <f t="shared" si="129"/>
        <v>3.8847499999999999</v>
      </c>
      <c r="AD1656" s="10">
        <f t="shared" si="130"/>
        <v>0.72251900701936211</v>
      </c>
      <c r="AE1656" s="11">
        <f t="shared" si="128"/>
        <v>2.0633878902672689</v>
      </c>
      <c r="AF1656" s="3"/>
    </row>
    <row r="1657" spans="1:33" x14ac:dyDescent="0.2">
      <c r="A1657" s="6" t="s">
        <v>11024</v>
      </c>
      <c r="C1657" s="1">
        <f t="shared" si="126"/>
        <v>1119</v>
      </c>
      <c r="D1657" s="7">
        <v>447536</v>
      </c>
      <c r="E1657" t="s">
        <v>89</v>
      </c>
      <c r="F1657" s="1">
        <v>674340</v>
      </c>
      <c r="G1657" s="1">
        <v>673222</v>
      </c>
      <c r="H1657" t="s">
        <v>37</v>
      </c>
      <c r="I1657" t="s">
        <v>11025</v>
      </c>
      <c r="J1657" s="8"/>
      <c r="K1657" t="s">
        <v>11026</v>
      </c>
      <c r="L1657" t="s">
        <v>11027</v>
      </c>
      <c r="M1657" t="s">
        <v>11028</v>
      </c>
      <c r="N1657" t="s">
        <v>11028</v>
      </c>
      <c r="O1657" s="6" t="s">
        <v>11029</v>
      </c>
      <c r="P1657" s="6" t="s">
        <v>11028</v>
      </c>
      <c r="Q1657" s="6" t="s">
        <v>11027</v>
      </c>
      <c r="R1657" s="9" t="s">
        <v>11030</v>
      </c>
      <c r="S1657" s="8" t="s">
        <v>55</v>
      </c>
      <c r="U1657" s="8"/>
      <c r="V1657" s="26">
        <v>10</v>
      </c>
      <c r="W1657" s="26">
        <v>37</v>
      </c>
      <c r="X1657" s="26">
        <v>32</v>
      </c>
      <c r="Y1657" s="26">
        <v>29</v>
      </c>
      <c r="Z1657" s="26">
        <f t="shared" si="127"/>
        <v>23.776</v>
      </c>
      <c r="AA1657" s="26">
        <f t="shared" si="127"/>
        <v>36.479500000000002</v>
      </c>
      <c r="AB1657" s="26"/>
      <c r="AC1657" s="26">
        <f t="shared" si="129"/>
        <v>30.127749999999999</v>
      </c>
      <c r="AD1657" s="10">
        <f t="shared" si="130"/>
        <v>0.72238950519560785</v>
      </c>
      <c r="AE1657" s="11">
        <f t="shared" si="128"/>
        <v>0.61757993459728167</v>
      </c>
      <c r="AF1657" s="3"/>
    </row>
    <row r="1658" spans="1:33" x14ac:dyDescent="0.2">
      <c r="A1658" s="6" t="s">
        <v>11031</v>
      </c>
      <c r="C1658" s="1">
        <f t="shared" si="126"/>
        <v>2082</v>
      </c>
      <c r="D1658" s="7">
        <v>192736</v>
      </c>
      <c r="E1658" t="s">
        <v>328</v>
      </c>
      <c r="F1658" s="1">
        <v>252478</v>
      </c>
      <c r="G1658" s="1">
        <v>254559</v>
      </c>
      <c r="H1658" t="s">
        <v>49</v>
      </c>
      <c r="I1658" t="s">
        <v>11032</v>
      </c>
      <c r="J1658" s="8"/>
      <c r="K1658" t="s">
        <v>11033</v>
      </c>
      <c r="L1658" t="s">
        <v>11034</v>
      </c>
      <c r="M1658" t="s">
        <v>11035</v>
      </c>
      <c r="N1658" t="s">
        <v>11035</v>
      </c>
      <c r="O1658" s="6" t="s">
        <v>11036</v>
      </c>
      <c r="P1658" s="6" t="s">
        <v>11035</v>
      </c>
      <c r="Q1658" s="6" t="s">
        <v>11034</v>
      </c>
      <c r="R1658" s="9" t="s">
        <v>11037</v>
      </c>
      <c r="S1658" s="8" t="s">
        <v>55</v>
      </c>
      <c r="U1658" s="8"/>
      <c r="V1658" s="26">
        <v>300</v>
      </c>
      <c r="W1658" s="26">
        <v>345</v>
      </c>
      <c r="X1658" s="26">
        <v>250</v>
      </c>
      <c r="Y1658" s="26">
        <v>271</v>
      </c>
      <c r="Z1658" s="26">
        <f t="shared" si="127"/>
        <v>289.875</v>
      </c>
      <c r="AA1658" s="26">
        <f t="shared" si="127"/>
        <v>332.1705</v>
      </c>
      <c r="AB1658" s="26"/>
      <c r="AC1658" s="26">
        <f t="shared" si="129"/>
        <v>311.02274999999997</v>
      </c>
      <c r="AD1658" s="10">
        <f t="shared" si="130"/>
        <v>0.72238538172504163</v>
      </c>
      <c r="AE1658" s="11">
        <f t="shared" si="128"/>
        <v>0.19649303864122847</v>
      </c>
      <c r="AF1658" s="3"/>
      <c r="AG1658" s="2">
        <v>0</v>
      </c>
    </row>
    <row r="1659" spans="1:33" x14ac:dyDescent="0.2">
      <c r="A1659" s="6" t="s">
        <v>11038</v>
      </c>
      <c r="C1659" s="1">
        <f t="shared" si="126"/>
        <v>759</v>
      </c>
      <c r="D1659" s="7">
        <v>250701</v>
      </c>
      <c r="E1659" t="s">
        <v>66</v>
      </c>
      <c r="F1659" s="1">
        <v>1299931</v>
      </c>
      <c r="G1659" s="1">
        <v>1300689</v>
      </c>
      <c r="H1659" t="s">
        <v>49</v>
      </c>
      <c r="I1659" t="s">
        <v>11039</v>
      </c>
      <c r="J1659" s="8"/>
      <c r="K1659" t="s">
        <v>11040</v>
      </c>
      <c r="L1659" t="s">
        <v>11041</v>
      </c>
      <c r="M1659" t="s">
        <v>11041</v>
      </c>
      <c r="N1659" t="s">
        <v>11041</v>
      </c>
      <c r="O1659" s="6" t="s">
        <v>11042</v>
      </c>
      <c r="P1659" s="6" t="s">
        <v>11041</v>
      </c>
      <c r="Q1659" s="6" t="s">
        <v>55</v>
      </c>
      <c r="R1659" s="9" t="s">
        <v>11043</v>
      </c>
      <c r="S1659" s="8" t="s">
        <v>55</v>
      </c>
      <c r="U1659" s="8"/>
      <c r="V1659" s="26">
        <v>40</v>
      </c>
      <c r="W1659" s="26">
        <v>57</v>
      </c>
      <c r="X1659" s="26">
        <v>29</v>
      </c>
      <c r="Y1659" s="26">
        <v>39</v>
      </c>
      <c r="Z1659" s="26">
        <f t="shared" si="127"/>
        <v>37.109499999999997</v>
      </c>
      <c r="AA1659" s="26">
        <f t="shared" si="127"/>
        <v>52.334500000000006</v>
      </c>
      <c r="AB1659" s="26"/>
      <c r="AC1659" s="26">
        <f t="shared" si="129"/>
        <v>44.722000000000001</v>
      </c>
      <c r="AD1659" s="10">
        <f t="shared" si="130"/>
        <v>0.7209065322134921</v>
      </c>
      <c r="AE1659" s="11">
        <f t="shared" si="128"/>
        <v>0.49597375210150413</v>
      </c>
      <c r="AF1659" s="3"/>
    </row>
    <row r="1660" spans="1:33" x14ac:dyDescent="0.2">
      <c r="A1660" s="6" t="s">
        <v>11044</v>
      </c>
      <c r="C1660" s="1">
        <f t="shared" si="126"/>
        <v>732</v>
      </c>
      <c r="D1660" s="7">
        <v>-494057</v>
      </c>
      <c r="E1660" t="s">
        <v>74</v>
      </c>
      <c r="F1660" s="1">
        <v>493490</v>
      </c>
      <c r="G1660" s="1">
        <v>492759</v>
      </c>
      <c r="H1660" t="s">
        <v>37</v>
      </c>
      <c r="I1660" t="s">
        <v>11045</v>
      </c>
      <c r="J1660" s="8"/>
      <c r="K1660" t="s">
        <v>11046</v>
      </c>
      <c r="L1660" t="s">
        <v>11047</v>
      </c>
      <c r="M1660" t="s">
        <v>11048</v>
      </c>
      <c r="N1660" t="s">
        <v>11048</v>
      </c>
      <c r="O1660" s="6" t="s">
        <v>11049</v>
      </c>
      <c r="P1660" s="6" t="s">
        <v>11048</v>
      </c>
      <c r="Q1660" s="6" t="s">
        <v>11047</v>
      </c>
      <c r="R1660" s="9" t="s">
        <v>11050</v>
      </c>
      <c r="S1660" s="8" t="s">
        <v>55</v>
      </c>
      <c r="U1660" s="8"/>
      <c r="V1660" s="26">
        <v>204</v>
      </c>
      <c r="W1660" s="26">
        <v>268</v>
      </c>
      <c r="X1660" s="26">
        <v>235</v>
      </c>
      <c r="Y1660" s="26">
        <v>232</v>
      </c>
      <c r="Z1660" s="26">
        <f t="shared" si="127"/>
        <v>233.54249999999999</v>
      </c>
      <c r="AA1660" s="26">
        <f t="shared" si="127"/>
        <v>270.83600000000001</v>
      </c>
      <c r="AB1660" s="26"/>
      <c r="AC1660" s="26">
        <f t="shared" si="129"/>
        <v>252.18925000000002</v>
      </c>
      <c r="AD1660" s="10">
        <f t="shared" si="130"/>
        <v>0.72083779033756834</v>
      </c>
      <c r="AE1660" s="11">
        <f t="shared" si="128"/>
        <v>0.2137344021610065</v>
      </c>
      <c r="AF1660" s="3"/>
    </row>
    <row r="1661" spans="1:33" x14ac:dyDescent="0.2">
      <c r="A1661" s="6" t="s">
        <v>11051</v>
      </c>
      <c r="C1661" s="1">
        <f t="shared" si="126"/>
        <v>939</v>
      </c>
      <c r="D1661" s="7">
        <v>-325834</v>
      </c>
      <c r="E1661" t="s">
        <v>676</v>
      </c>
      <c r="F1661" s="1">
        <v>229223</v>
      </c>
      <c r="G1661" s="1">
        <v>228285</v>
      </c>
      <c r="H1661" t="s">
        <v>37</v>
      </c>
      <c r="I1661" t="s">
        <v>11052</v>
      </c>
      <c r="J1661" s="8"/>
      <c r="K1661" t="s">
        <v>11053</v>
      </c>
      <c r="L1661" t="s">
        <v>11054</v>
      </c>
      <c r="M1661" t="s">
        <v>11055</v>
      </c>
      <c r="N1661" t="s">
        <v>11055</v>
      </c>
      <c r="O1661" s="6" t="s">
        <v>11056</v>
      </c>
      <c r="P1661" s="6" t="s">
        <v>11055</v>
      </c>
      <c r="Q1661" s="6" t="s">
        <v>11054</v>
      </c>
      <c r="R1661" s="9" t="s">
        <v>11057</v>
      </c>
      <c r="S1661" s="8" t="s">
        <v>55</v>
      </c>
      <c r="U1661" s="8"/>
      <c r="V1661" s="26">
        <v>315</v>
      </c>
      <c r="W1661" s="26">
        <v>441</v>
      </c>
      <c r="X1661" s="26">
        <v>230</v>
      </c>
      <c r="Y1661" s="26">
        <v>182</v>
      </c>
      <c r="Z1661" s="26">
        <f t="shared" si="127"/>
        <v>286.26499999999999</v>
      </c>
      <c r="AA1661" s="26">
        <f t="shared" si="127"/>
        <v>328.06100000000004</v>
      </c>
      <c r="AB1661" s="26"/>
      <c r="AC1661" s="26">
        <f t="shared" si="129"/>
        <v>307.16300000000001</v>
      </c>
      <c r="AD1661" s="10">
        <f t="shared" si="130"/>
        <v>0.7192030583906458</v>
      </c>
      <c r="AE1661" s="11">
        <f t="shared" si="128"/>
        <v>0.19661280501817377</v>
      </c>
      <c r="AF1661" s="3"/>
    </row>
    <row r="1662" spans="1:33" x14ac:dyDescent="0.2">
      <c r="A1662" s="6" t="s">
        <v>11058</v>
      </c>
      <c r="B1662" t="s">
        <v>11059</v>
      </c>
      <c r="C1662" s="1">
        <f t="shared" si="126"/>
        <v>975</v>
      </c>
      <c r="D1662" s="7">
        <v>64149</v>
      </c>
      <c r="E1662" t="s">
        <v>74</v>
      </c>
      <c r="F1662" s="1">
        <v>1051818</v>
      </c>
      <c r="G1662" s="1">
        <v>1050844</v>
      </c>
      <c r="H1662" t="s">
        <v>37</v>
      </c>
      <c r="I1662" t="s">
        <v>11060</v>
      </c>
      <c r="J1662" s="8"/>
      <c r="K1662" t="s">
        <v>11061</v>
      </c>
      <c r="L1662" t="s">
        <v>11059</v>
      </c>
      <c r="M1662" t="s">
        <v>11062</v>
      </c>
      <c r="N1662" t="s">
        <v>11062</v>
      </c>
      <c r="O1662" s="6" t="s">
        <v>11063</v>
      </c>
      <c r="P1662" s="6" t="s">
        <v>11062</v>
      </c>
      <c r="Q1662" s="6" t="s">
        <v>11059</v>
      </c>
      <c r="R1662" s="9" t="s">
        <v>11064</v>
      </c>
      <c r="S1662" s="8" t="s">
        <v>55</v>
      </c>
      <c r="U1662" s="8"/>
      <c r="V1662" s="26">
        <v>159</v>
      </c>
      <c r="W1662" s="26">
        <v>192</v>
      </c>
      <c r="X1662" s="26">
        <v>189</v>
      </c>
      <c r="Y1662" s="26">
        <v>207</v>
      </c>
      <c r="Z1662" s="26">
        <f t="shared" si="127"/>
        <v>185.48949999999999</v>
      </c>
      <c r="AA1662" s="26">
        <f t="shared" si="127"/>
        <v>218.19850000000002</v>
      </c>
      <c r="AB1662" s="26"/>
      <c r="AC1662" s="26">
        <f t="shared" si="129"/>
        <v>201.84399999999999</v>
      </c>
      <c r="AD1662" s="10">
        <f t="shared" si="130"/>
        <v>0.71797412926241622</v>
      </c>
      <c r="AE1662" s="11">
        <f t="shared" si="128"/>
        <v>0.2343036613741433</v>
      </c>
      <c r="AF1662" s="3"/>
    </row>
    <row r="1663" spans="1:33" x14ac:dyDescent="0.2">
      <c r="A1663" s="6" t="s">
        <v>11065</v>
      </c>
      <c r="C1663" s="1">
        <f t="shared" si="126"/>
        <v>546</v>
      </c>
      <c r="D1663" s="7">
        <v>310823</v>
      </c>
      <c r="E1663" t="s">
        <v>58</v>
      </c>
      <c r="F1663" s="1">
        <v>388401</v>
      </c>
      <c r="G1663" s="1">
        <v>387856</v>
      </c>
      <c r="H1663" t="s">
        <v>37</v>
      </c>
      <c r="I1663" t="s">
        <v>11066</v>
      </c>
      <c r="J1663" s="8"/>
      <c r="K1663" t="s">
        <v>11067</v>
      </c>
      <c r="L1663" t="s">
        <v>11068</v>
      </c>
      <c r="M1663" t="s">
        <v>11069</v>
      </c>
      <c r="N1663" t="s">
        <v>11069</v>
      </c>
      <c r="O1663" s="6" t="s">
        <v>11070</v>
      </c>
      <c r="P1663" s="6" t="s">
        <v>11069</v>
      </c>
      <c r="Q1663" s="6" t="s">
        <v>11068</v>
      </c>
      <c r="R1663" s="9" t="s">
        <v>11071</v>
      </c>
      <c r="S1663" s="8" t="s">
        <v>55</v>
      </c>
      <c r="U1663" s="8"/>
      <c r="V1663" s="26">
        <v>70</v>
      </c>
      <c r="W1663" s="26">
        <v>46</v>
      </c>
      <c r="X1663" s="26">
        <v>29</v>
      </c>
      <c r="Y1663" s="26">
        <v>78</v>
      </c>
      <c r="Z1663" s="26">
        <f t="shared" si="127"/>
        <v>52.109499999999997</v>
      </c>
      <c r="AA1663" s="26">
        <f t="shared" si="127"/>
        <v>69.669000000000011</v>
      </c>
      <c r="AB1663" s="26"/>
      <c r="AC1663" s="26">
        <f t="shared" si="129"/>
        <v>60.889250000000004</v>
      </c>
      <c r="AD1663" s="10">
        <f t="shared" si="130"/>
        <v>0.71781758607131052</v>
      </c>
      <c r="AE1663" s="11">
        <f t="shared" si="128"/>
        <v>0.41897044367463288</v>
      </c>
      <c r="AF1663" s="3"/>
    </row>
    <row r="1664" spans="1:33" x14ac:dyDescent="0.2">
      <c r="A1664" s="6" t="s">
        <v>11072</v>
      </c>
      <c r="B1664" t="s">
        <v>11073</v>
      </c>
      <c r="C1664" s="1">
        <f t="shared" si="126"/>
        <v>1431</v>
      </c>
      <c r="D1664" s="7">
        <v>-393016</v>
      </c>
      <c r="E1664" t="s">
        <v>98</v>
      </c>
      <c r="F1664" s="1">
        <v>562762</v>
      </c>
      <c r="G1664" s="1">
        <v>561332</v>
      </c>
      <c r="H1664" t="s">
        <v>37</v>
      </c>
      <c r="I1664" t="s">
        <v>11074</v>
      </c>
      <c r="J1664" s="8"/>
      <c r="K1664" t="s">
        <v>11075</v>
      </c>
      <c r="L1664" t="s">
        <v>11073</v>
      </c>
      <c r="M1664" t="s">
        <v>11076</v>
      </c>
      <c r="N1664" t="s">
        <v>11076</v>
      </c>
      <c r="O1664" s="6" t="s">
        <v>11077</v>
      </c>
      <c r="P1664" s="6" t="s">
        <v>11076</v>
      </c>
      <c r="Q1664" s="6" t="s">
        <v>11073</v>
      </c>
      <c r="R1664" s="9" t="s">
        <v>11078</v>
      </c>
      <c r="S1664" s="8" t="s">
        <v>55</v>
      </c>
      <c r="U1664" s="8"/>
      <c r="V1664" s="26">
        <v>325</v>
      </c>
      <c r="W1664" s="26">
        <v>354</v>
      </c>
      <c r="X1664" s="26">
        <v>288</v>
      </c>
      <c r="Y1664" s="26">
        <v>325</v>
      </c>
      <c r="Z1664" s="26">
        <f t="shared" si="127"/>
        <v>323.48400000000004</v>
      </c>
      <c r="AA1664" s="26">
        <f t="shared" si="127"/>
        <v>368.28750000000002</v>
      </c>
      <c r="AB1664" s="26"/>
      <c r="AC1664" s="26">
        <f t="shared" si="129"/>
        <v>345.88575000000003</v>
      </c>
      <c r="AD1664" s="10">
        <f t="shared" si="130"/>
        <v>0.71761961801089991</v>
      </c>
      <c r="AE1664" s="11">
        <f t="shared" si="128"/>
        <v>0.18713807559763809</v>
      </c>
      <c r="AF1664" s="3"/>
    </row>
    <row r="1665" spans="1:32" x14ac:dyDescent="0.2">
      <c r="A1665" s="6" t="s">
        <v>11079</v>
      </c>
      <c r="B1665" t="s">
        <v>11080</v>
      </c>
      <c r="C1665" s="1">
        <f t="shared" si="126"/>
        <v>1650</v>
      </c>
      <c r="D1665" s="7">
        <v>-163942</v>
      </c>
      <c r="E1665" t="s">
        <v>66</v>
      </c>
      <c r="F1665" s="1">
        <v>884842</v>
      </c>
      <c r="G1665" s="1">
        <v>886491</v>
      </c>
      <c r="H1665" t="s">
        <v>49</v>
      </c>
      <c r="I1665" t="s">
        <v>11081</v>
      </c>
      <c r="J1665" s="8"/>
      <c r="K1665" t="s">
        <v>11082</v>
      </c>
      <c r="L1665" t="s">
        <v>11080</v>
      </c>
      <c r="M1665" t="s">
        <v>11083</v>
      </c>
      <c r="N1665" t="s">
        <v>11083</v>
      </c>
      <c r="O1665" s="6" t="s">
        <v>11084</v>
      </c>
      <c r="P1665" s="6" t="s">
        <v>11083</v>
      </c>
      <c r="Q1665" s="6" t="s">
        <v>11080</v>
      </c>
      <c r="R1665" s="9" t="s">
        <v>11085</v>
      </c>
      <c r="S1665" s="8" t="s">
        <v>55</v>
      </c>
      <c r="U1665" s="8"/>
      <c r="V1665" s="26">
        <v>421</v>
      </c>
      <c r="W1665" s="26">
        <v>526</v>
      </c>
      <c r="X1665" s="26">
        <v>343</v>
      </c>
      <c r="Y1665" s="26">
        <v>323</v>
      </c>
      <c r="Z1665" s="26">
        <f t="shared" si="127"/>
        <v>402.03649999999999</v>
      </c>
      <c r="AA1665" s="26">
        <f t="shared" si="127"/>
        <v>453.11649999999997</v>
      </c>
      <c r="AB1665" s="26"/>
      <c r="AC1665" s="26">
        <f t="shared" si="129"/>
        <v>427.57650000000001</v>
      </c>
      <c r="AD1665" s="10">
        <f t="shared" si="130"/>
        <v>0.71749482781005813</v>
      </c>
      <c r="AE1665" s="11">
        <f t="shared" si="128"/>
        <v>0.17255554036657894</v>
      </c>
      <c r="AF1665" s="3"/>
    </row>
    <row r="1666" spans="1:32" x14ac:dyDescent="0.2">
      <c r="A1666" s="6" t="s">
        <v>11086</v>
      </c>
      <c r="C1666" s="1">
        <f t="shared" si="126"/>
        <v>3591</v>
      </c>
      <c r="D1666" s="7">
        <v>634047</v>
      </c>
      <c r="E1666" t="s">
        <v>48</v>
      </c>
      <c r="F1666" s="1">
        <v>853219</v>
      </c>
      <c r="G1666" s="1">
        <v>849629</v>
      </c>
      <c r="H1666" t="s">
        <v>37</v>
      </c>
      <c r="I1666" t="s">
        <v>11087</v>
      </c>
      <c r="J1666" s="8"/>
      <c r="K1666" t="s">
        <v>11088</v>
      </c>
      <c r="L1666" t="s">
        <v>11089</v>
      </c>
      <c r="M1666" t="s">
        <v>11090</v>
      </c>
      <c r="N1666" t="s">
        <v>11090</v>
      </c>
      <c r="O1666" s="6" t="s">
        <v>11091</v>
      </c>
      <c r="P1666" s="6" t="s">
        <v>11090</v>
      </c>
      <c r="Q1666" s="6" t="s">
        <v>11089</v>
      </c>
      <c r="R1666" s="9" t="s">
        <v>11092</v>
      </c>
      <c r="S1666" s="8" t="s">
        <v>55</v>
      </c>
      <c r="U1666" s="8"/>
      <c r="V1666" s="26">
        <v>716</v>
      </c>
      <c r="W1666" s="26">
        <v>810</v>
      </c>
      <c r="X1666" s="26">
        <v>697</v>
      </c>
      <c r="Y1666" s="26">
        <v>711</v>
      </c>
      <c r="Z1666" s="26">
        <f t="shared" si="127"/>
        <v>746.18349999999998</v>
      </c>
      <c r="AA1666" s="26">
        <f t="shared" si="127"/>
        <v>822.29050000000007</v>
      </c>
      <c r="AB1666" s="26"/>
      <c r="AC1666" s="26">
        <f t="shared" si="129"/>
        <v>784.23700000000008</v>
      </c>
      <c r="AD1666" s="10">
        <f t="shared" si="130"/>
        <v>0.71686777835108584</v>
      </c>
      <c r="AE1666" s="11">
        <f t="shared" si="128"/>
        <v>0.14011770250897296</v>
      </c>
      <c r="AF1666" s="3"/>
    </row>
    <row r="1667" spans="1:32" x14ac:dyDescent="0.2">
      <c r="A1667" s="6" t="s">
        <v>11093</v>
      </c>
      <c r="B1667" t="s">
        <v>2248</v>
      </c>
      <c r="C1667" s="1">
        <f t="shared" si="126"/>
        <v>1925</v>
      </c>
      <c r="D1667" s="7">
        <v>-229727</v>
      </c>
      <c r="E1667" t="s">
        <v>36</v>
      </c>
      <c r="F1667" s="1">
        <v>193387</v>
      </c>
      <c r="G1667" s="1">
        <v>191463</v>
      </c>
      <c r="H1667" t="s">
        <v>37</v>
      </c>
      <c r="I1667" t="s">
        <v>11094</v>
      </c>
      <c r="J1667" s="8"/>
      <c r="K1667" t="s">
        <v>11095</v>
      </c>
      <c r="O1667" s="6"/>
      <c r="P1667" s="6"/>
      <c r="Q1667" s="6"/>
      <c r="R1667" s="9" t="e">
        <v>#N/A</v>
      </c>
      <c r="S1667" s="8"/>
      <c r="U1667" s="8"/>
      <c r="V1667" s="26">
        <v>267</v>
      </c>
      <c r="W1667" s="26">
        <v>307</v>
      </c>
      <c r="X1667" s="26">
        <v>274</v>
      </c>
      <c r="Y1667" s="26">
        <v>297</v>
      </c>
      <c r="Z1667" s="26">
        <f t="shared" si="127"/>
        <v>286.70699999999999</v>
      </c>
      <c r="AA1667" s="26">
        <f t="shared" si="127"/>
        <v>328.39350000000002</v>
      </c>
      <c r="AB1667" s="26"/>
      <c r="AC1667" s="26">
        <f t="shared" si="129"/>
        <v>307.55025000000001</v>
      </c>
      <c r="AD1667" s="10">
        <f t="shared" si="130"/>
        <v>0.71677078089397228</v>
      </c>
      <c r="AE1667" s="11">
        <f t="shared" si="128"/>
        <v>0.19584844301091828</v>
      </c>
      <c r="AF1667" s="3"/>
    </row>
    <row r="1668" spans="1:32" x14ac:dyDescent="0.2">
      <c r="A1668" s="6" t="s">
        <v>11096</v>
      </c>
      <c r="C1668" s="1">
        <f t="shared" si="126"/>
        <v>1395</v>
      </c>
      <c r="D1668" s="7">
        <v>5913</v>
      </c>
      <c r="E1668" t="s">
        <v>141</v>
      </c>
      <c r="F1668" s="1">
        <v>264330</v>
      </c>
      <c r="G1668" s="1">
        <v>262936</v>
      </c>
      <c r="H1668" t="s">
        <v>37</v>
      </c>
      <c r="I1668" t="s">
        <v>11097</v>
      </c>
      <c r="J1668" s="8"/>
      <c r="K1668" t="s">
        <v>11098</v>
      </c>
      <c r="L1668" t="s">
        <v>11099</v>
      </c>
      <c r="M1668" t="s">
        <v>11100</v>
      </c>
      <c r="N1668" t="s">
        <v>11100</v>
      </c>
      <c r="O1668" s="6" t="s">
        <v>11101</v>
      </c>
      <c r="P1668" s="6" t="s">
        <v>11100</v>
      </c>
      <c r="Q1668" s="6" t="s">
        <v>11099</v>
      </c>
      <c r="R1668" s="9" t="s">
        <v>11102</v>
      </c>
      <c r="S1668" s="8" t="s">
        <v>55</v>
      </c>
      <c r="U1668" s="8"/>
      <c r="V1668" s="26">
        <v>64</v>
      </c>
      <c r="W1668" s="26">
        <v>81</v>
      </c>
      <c r="X1668" s="26">
        <v>50</v>
      </c>
      <c r="Y1668" s="26">
        <v>65</v>
      </c>
      <c r="Z1668" s="26">
        <f t="shared" si="127"/>
        <v>60.774999999999999</v>
      </c>
      <c r="AA1668" s="26">
        <f t="shared" si="127"/>
        <v>79.557500000000005</v>
      </c>
      <c r="AB1668" s="26"/>
      <c r="AC1668" s="26">
        <f t="shared" si="129"/>
        <v>70.166250000000005</v>
      </c>
      <c r="AD1668" s="10">
        <f t="shared" si="130"/>
        <v>0.71663584625383847</v>
      </c>
      <c r="AE1668" s="11">
        <f t="shared" si="128"/>
        <v>0.38851995365080572</v>
      </c>
      <c r="AF1668" s="3"/>
    </row>
    <row r="1669" spans="1:32" x14ac:dyDescent="0.2">
      <c r="A1669" s="6" t="s">
        <v>11103</v>
      </c>
      <c r="C1669" s="1">
        <f t="shared" si="126"/>
        <v>1947</v>
      </c>
      <c r="D1669" s="7">
        <v>-193170</v>
      </c>
      <c r="E1669" t="s">
        <v>36</v>
      </c>
      <c r="F1669" s="1">
        <v>229955</v>
      </c>
      <c r="G1669" s="1">
        <v>228009</v>
      </c>
      <c r="H1669" t="s">
        <v>37</v>
      </c>
      <c r="I1669" t="s">
        <v>11104</v>
      </c>
      <c r="J1669" s="8"/>
      <c r="K1669" t="s">
        <v>11105</v>
      </c>
      <c r="L1669" t="s">
        <v>11106</v>
      </c>
      <c r="M1669" t="s">
        <v>11107</v>
      </c>
      <c r="N1669" t="s">
        <v>11107</v>
      </c>
      <c r="O1669" s="6" t="s">
        <v>11108</v>
      </c>
      <c r="P1669" s="6" t="s">
        <v>11107</v>
      </c>
      <c r="Q1669" s="6" t="s">
        <v>11106</v>
      </c>
      <c r="R1669" s="9" t="s">
        <v>11109</v>
      </c>
      <c r="S1669" s="8" t="s">
        <v>55</v>
      </c>
      <c r="U1669" s="8"/>
      <c r="V1669" s="26">
        <v>1603</v>
      </c>
      <c r="W1669" s="26">
        <v>1677</v>
      </c>
      <c r="X1669" s="26">
        <v>1217</v>
      </c>
      <c r="Y1669" s="26">
        <v>1303</v>
      </c>
      <c r="Z1669" s="26">
        <f t="shared" si="127"/>
        <v>1478.5435</v>
      </c>
      <c r="AA1669" s="26">
        <f t="shared" si="127"/>
        <v>1602.4065000000001</v>
      </c>
      <c r="AB1669" s="26"/>
      <c r="AC1669" s="26">
        <f t="shared" si="129"/>
        <v>1540.4749999999999</v>
      </c>
      <c r="AD1669" s="10">
        <f t="shared" si="130"/>
        <v>0.71658315174784259</v>
      </c>
      <c r="AE1669" s="11">
        <f t="shared" si="128"/>
        <v>0.11606348903107912</v>
      </c>
      <c r="AF1669" s="3"/>
    </row>
    <row r="1670" spans="1:32" x14ac:dyDescent="0.2">
      <c r="A1670" s="6" t="s">
        <v>11110</v>
      </c>
      <c r="C1670" s="1">
        <f t="shared" si="126"/>
        <v>1035</v>
      </c>
      <c r="D1670" s="7">
        <v>-856933</v>
      </c>
      <c r="E1670" t="s">
        <v>98</v>
      </c>
      <c r="F1670" s="1">
        <v>97613</v>
      </c>
      <c r="G1670" s="1">
        <v>98647</v>
      </c>
      <c r="H1670" t="s">
        <v>49</v>
      </c>
      <c r="I1670" t="s">
        <v>11111</v>
      </c>
      <c r="J1670" s="8"/>
      <c r="K1670" t="s">
        <v>11112</v>
      </c>
      <c r="L1670" t="s">
        <v>11113</v>
      </c>
      <c r="M1670" t="s">
        <v>11114</v>
      </c>
      <c r="N1670" t="s">
        <v>11114</v>
      </c>
      <c r="O1670" s="6" t="s">
        <v>11115</v>
      </c>
      <c r="P1670" s="6" t="s">
        <v>11114</v>
      </c>
      <c r="Q1670" s="6" t="s">
        <v>11113</v>
      </c>
      <c r="R1670" s="9" t="s">
        <v>11116</v>
      </c>
      <c r="S1670" s="8" t="s">
        <v>55</v>
      </c>
      <c r="U1670" s="8"/>
      <c r="V1670" s="26">
        <v>57</v>
      </c>
      <c r="W1670" s="26">
        <v>85</v>
      </c>
      <c r="X1670" s="26">
        <v>22</v>
      </c>
      <c r="Y1670" s="26">
        <v>24</v>
      </c>
      <c r="Z1670" s="26">
        <f t="shared" si="127"/>
        <v>41.721000000000004</v>
      </c>
      <c r="AA1670" s="26">
        <f t="shared" si="127"/>
        <v>57.552</v>
      </c>
      <c r="AB1670" s="26"/>
      <c r="AC1670" s="26">
        <f t="shared" si="129"/>
        <v>49.636499999999998</v>
      </c>
      <c r="AD1670" s="10">
        <f t="shared" si="130"/>
        <v>0.71349868253496107</v>
      </c>
      <c r="AE1670" s="11">
        <f t="shared" si="128"/>
        <v>0.4640923267246333</v>
      </c>
      <c r="AF1670" s="3"/>
    </row>
    <row r="1671" spans="1:32" x14ac:dyDescent="0.2">
      <c r="A1671" s="6" t="s">
        <v>11117</v>
      </c>
      <c r="B1671" t="s">
        <v>11118</v>
      </c>
      <c r="C1671" s="1">
        <f t="shared" si="126"/>
        <v>1248</v>
      </c>
      <c r="D1671" s="7">
        <v>-784783</v>
      </c>
      <c r="E1671" t="s">
        <v>66</v>
      </c>
      <c r="F1671" s="1">
        <v>265449</v>
      </c>
      <c r="G1671" s="1">
        <v>264202</v>
      </c>
      <c r="H1671" t="s">
        <v>37</v>
      </c>
      <c r="I1671" t="s">
        <v>11119</v>
      </c>
      <c r="J1671" s="8"/>
      <c r="K1671" t="s">
        <v>11120</v>
      </c>
      <c r="L1671" t="s">
        <v>11118</v>
      </c>
      <c r="M1671" t="s">
        <v>11121</v>
      </c>
      <c r="N1671" t="s">
        <v>11121</v>
      </c>
      <c r="O1671" s="6" t="s">
        <v>11122</v>
      </c>
      <c r="P1671" s="6" t="s">
        <v>11121</v>
      </c>
      <c r="Q1671" s="6" t="s">
        <v>11118</v>
      </c>
      <c r="R1671" s="9" t="s">
        <v>11123</v>
      </c>
      <c r="S1671" s="8" t="s">
        <v>55</v>
      </c>
      <c r="U1671" s="8"/>
      <c r="V1671" s="26">
        <v>120</v>
      </c>
      <c r="W1671" s="26">
        <v>166</v>
      </c>
      <c r="X1671" s="26">
        <v>99</v>
      </c>
      <c r="Y1671" s="26">
        <v>98</v>
      </c>
      <c r="Z1671" s="26">
        <f t="shared" si="127"/>
        <v>115.9945</v>
      </c>
      <c r="AA1671" s="26">
        <f t="shared" si="127"/>
        <v>141.37900000000002</v>
      </c>
      <c r="AB1671" s="26"/>
      <c r="AC1671" s="26">
        <f t="shared" si="129"/>
        <v>128.68675000000002</v>
      </c>
      <c r="AD1671" s="10">
        <f t="shared" si="130"/>
        <v>0.71181233222815243</v>
      </c>
      <c r="AE1671" s="11">
        <f t="shared" si="128"/>
        <v>0.28551144250850474</v>
      </c>
      <c r="AF1671" s="3"/>
    </row>
    <row r="1672" spans="1:32" x14ac:dyDescent="0.2">
      <c r="A1672" s="6" t="s">
        <v>11124</v>
      </c>
      <c r="C1672" s="1">
        <f t="shared" si="126"/>
        <v>168</v>
      </c>
      <c r="D1672" s="7">
        <v>-194879</v>
      </c>
      <c r="E1672" t="s">
        <v>66</v>
      </c>
      <c r="F1672" s="1">
        <v>854646</v>
      </c>
      <c r="G1672" s="1">
        <v>854813</v>
      </c>
      <c r="H1672" t="s">
        <v>49</v>
      </c>
      <c r="I1672" t="s">
        <v>11125</v>
      </c>
      <c r="J1672" s="8"/>
      <c r="K1672" t="s">
        <v>11126</v>
      </c>
      <c r="L1672" t="s">
        <v>11127</v>
      </c>
      <c r="M1672" t="s">
        <v>11128</v>
      </c>
      <c r="N1672" t="s">
        <v>11128</v>
      </c>
      <c r="O1672" s="6" t="s">
        <v>11129</v>
      </c>
      <c r="P1672" s="6" t="s">
        <v>11128</v>
      </c>
      <c r="Q1672" s="6" t="s">
        <v>11127</v>
      </c>
      <c r="R1672" s="9" t="s">
        <v>11130</v>
      </c>
      <c r="S1672" s="8" t="s">
        <v>55</v>
      </c>
      <c r="U1672" s="8"/>
      <c r="V1672" s="26">
        <v>154</v>
      </c>
      <c r="W1672" s="26">
        <v>221</v>
      </c>
      <c r="X1672" s="26">
        <v>164</v>
      </c>
      <c r="Y1672" s="26">
        <v>151</v>
      </c>
      <c r="Z1672" s="26">
        <f t="shared" si="127"/>
        <v>169.102</v>
      </c>
      <c r="AA1672" s="26">
        <f t="shared" si="127"/>
        <v>199.91050000000001</v>
      </c>
      <c r="AB1672" s="26"/>
      <c r="AC1672" s="26">
        <f t="shared" si="129"/>
        <v>184.50625000000002</v>
      </c>
      <c r="AD1672" s="10">
        <f t="shared" si="130"/>
        <v>0.71099275952114971</v>
      </c>
      <c r="AE1672" s="11">
        <f t="shared" si="128"/>
        <v>0.24146052660723691</v>
      </c>
      <c r="AF1672" s="3"/>
    </row>
    <row r="1673" spans="1:32" x14ac:dyDescent="0.2">
      <c r="A1673" s="6" t="s">
        <v>11131</v>
      </c>
      <c r="C1673" s="1">
        <f t="shared" si="126"/>
        <v>1452</v>
      </c>
      <c r="D1673" s="7">
        <v>-392264</v>
      </c>
      <c r="E1673" t="s">
        <v>526</v>
      </c>
      <c r="F1673" s="1">
        <v>59640</v>
      </c>
      <c r="G1673" s="1">
        <v>58189</v>
      </c>
      <c r="H1673" t="s">
        <v>37</v>
      </c>
      <c r="I1673" t="s">
        <v>11132</v>
      </c>
      <c r="J1673" s="8"/>
      <c r="K1673" t="s">
        <v>11133</v>
      </c>
      <c r="L1673" t="s">
        <v>11134</v>
      </c>
      <c r="M1673" t="s">
        <v>11135</v>
      </c>
      <c r="N1673" t="s">
        <v>11135</v>
      </c>
      <c r="O1673" s="6" t="s">
        <v>11136</v>
      </c>
      <c r="P1673" s="6" t="s">
        <v>11135</v>
      </c>
      <c r="Q1673" s="6" t="s">
        <v>11134</v>
      </c>
      <c r="R1673" s="9" t="s">
        <v>11137</v>
      </c>
      <c r="S1673" s="8" t="s">
        <v>55</v>
      </c>
      <c r="U1673" s="8"/>
      <c r="V1673" s="26">
        <v>270</v>
      </c>
      <c r="W1673" s="26">
        <v>215</v>
      </c>
      <c r="X1673" s="26">
        <v>215</v>
      </c>
      <c r="Y1673" s="26">
        <v>317</v>
      </c>
      <c r="Z1673" s="26">
        <f t="shared" si="127"/>
        <v>255.4325</v>
      </c>
      <c r="AA1673" s="26">
        <f t="shared" si="127"/>
        <v>294.1035</v>
      </c>
      <c r="AB1673" s="26"/>
      <c r="AC1673" s="26">
        <f t="shared" si="129"/>
        <v>274.76800000000003</v>
      </c>
      <c r="AD1673" s="10">
        <f t="shared" si="130"/>
        <v>0.7108896640310004</v>
      </c>
      <c r="AE1673" s="11">
        <f t="shared" si="128"/>
        <v>0.20338185494201544</v>
      </c>
      <c r="AF1673" s="3"/>
    </row>
    <row r="1674" spans="1:32" x14ac:dyDescent="0.2">
      <c r="A1674" s="6" t="s">
        <v>11138</v>
      </c>
      <c r="B1674" t="s">
        <v>11139</v>
      </c>
      <c r="C1674" s="1">
        <f t="shared" si="126"/>
        <v>2217</v>
      </c>
      <c r="D1674" s="7">
        <v>96003</v>
      </c>
      <c r="E1674" t="s">
        <v>676</v>
      </c>
      <c r="F1674" s="1">
        <v>649483</v>
      </c>
      <c r="G1674" s="1">
        <v>651699</v>
      </c>
      <c r="H1674" t="s">
        <v>49</v>
      </c>
      <c r="I1674" t="s">
        <v>11140</v>
      </c>
      <c r="J1674" s="8"/>
      <c r="K1674" t="s">
        <v>11141</v>
      </c>
      <c r="O1674" s="6"/>
      <c r="P1674" s="6"/>
      <c r="Q1674" s="6"/>
      <c r="R1674" s="9" t="e">
        <v>#N/A</v>
      </c>
      <c r="S1674" s="8"/>
      <c r="U1674" s="8"/>
      <c r="V1674" s="26">
        <v>503</v>
      </c>
      <c r="W1674" s="26">
        <v>497</v>
      </c>
      <c r="X1674" s="26">
        <v>330</v>
      </c>
      <c r="Y1674" s="26">
        <v>409</v>
      </c>
      <c r="Z1674" s="26">
        <f t="shared" si="127"/>
        <v>435.815</v>
      </c>
      <c r="AA1674" s="26">
        <f t="shared" si="127"/>
        <v>488.96950000000004</v>
      </c>
      <c r="AB1674" s="26"/>
      <c r="AC1674" s="26">
        <f t="shared" si="129"/>
        <v>462.39224999999999</v>
      </c>
      <c r="AD1674" s="10">
        <f t="shared" si="130"/>
        <v>0.7105243301446813</v>
      </c>
      <c r="AE1674" s="11">
        <f t="shared" si="128"/>
        <v>0.16602862594332363</v>
      </c>
      <c r="AF1674" s="3"/>
    </row>
    <row r="1675" spans="1:32" x14ac:dyDescent="0.2">
      <c r="A1675" s="6" t="s">
        <v>11142</v>
      </c>
      <c r="C1675" s="1">
        <f t="shared" si="126"/>
        <v>1488</v>
      </c>
      <c r="D1675" s="7">
        <v>-6253</v>
      </c>
      <c r="E1675" t="s">
        <v>98</v>
      </c>
      <c r="F1675" s="1">
        <v>949553</v>
      </c>
      <c r="G1675" s="1">
        <v>948066</v>
      </c>
      <c r="H1675" t="s">
        <v>37</v>
      </c>
      <c r="I1675" t="s">
        <v>11143</v>
      </c>
      <c r="J1675" s="8"/>
      <c r="K1675" t="s">
        <v>11144</v>
      </c>
      <c r="L1675" t="s">
        <v>11145</v>
      </c>
      <c r="M1675" t="s">
        <v>11146</v>
      </c>
      <c r="N1675" t="s">
        <v>11146</v>
      </c>
      <c r="O1675" s="6" t="s">
        <v>11147</v>
      </c>
      <c r="P1675" s="6" t="s">
        <v>11146</v>
      </c>
      <c r="Q1675" s="6" t="s">
        <v>11145</v>
      </c>
      <c r="R1675" s="9" t="s">
        <v>11148</v>
      </c>
      <c r="S1675" s="8" t="s">
        <v>55</v>
      </c>
      <c r="U1675" s="8"/>
      <c r="V1675" s="26">
        <v>121</v>
      </c>
      <c r="W1675" s="26">
        <v>146</v>
      </c>
      <c r="X1675" s="26">
        <v>82</v>
      </c>
      <c r="Y1675" s="26">
        <v>98</v>
      </c>
      <c r="Z1675" s="26">
        <f t="shared" si="127"/>
        <v>107.051</v>
      </c>
      <c r="AA1675" s="26">
        <f t="shared" si="127"/>
        <v>131.37900000000002</v>
      </c>
      <c r="AB1675" s="26"/>
      <c r="AC1675" s="26">
        <f t="shared" si="129"/>
        <v>119.215</v>
      </c>
      <c r="AD1675" s="10">
        <f t="shared" si="130"/>
        <v>0.71009381791252035</v>
      </c>
      <c r="AE1675" s="11">
        <f t="shared" si="128"/>
        <v>0.2954364170392072</v>
      </c>
      <c r="AF1675" s="3"/>
    </row>
    <row r="1676" spans="1:32" x14ac:dyDescent="0.2">
      <c r="A1676" s="6" t="s">
        <v>11149</v>
      </c>
      <c r="C1676" s="1">
        <f t="shared" ref="C1676:C1739" si="131">ABS(F1676-G1676)+1</f>
        <v>792</v>
      </c>
      <c r="D1676" s="7">
        <v>146531</v>
      </c>
      <c r="E1676" t="s">
        <v>66</v>
      </c>
      <c r="F1676" s="1">
        <v>1196535</v>
      </c>
      <c r="G1676" s="1">
        <v>1195744</v>
      </c>
      <c r="H1676" t="s">
        <v>37</v>
      </c>
      <c r="I1676" t="s">
        <v>11150</v>
      </c>
      <c r="J1676" s="8"/>
      <c r="K1676" t="s">
        <v>11151</v>
      </c>
      <c r="L1676" t="s">
        <v>11152</v>
      </c>
      <c r="M1676" t="s">
        <v>11153</v>
      </c>
      <c r="N1676" t="s">
        <v>11153</v>
      </c>
      <c r="O1676" s="6" t="s">
        <v>11154</v>
      </c>
      <c r="P1676" s="6" t="s">
        <v>11153</v>
      </c>
      <c r="Q1676" s="6" t="s">
        <v>11152</v>
      </c>
      <c r="R1676" s="9" t="s">
        <v>11155</v>
      </c>
      <c r="S1676" s="8" t="s">
        <v>55</v>
      </c>
      <c r="U1676" s="8"/>
      <c r="V1676" s="26">
        <v>7</v>
      </c>
      <c r="W1676" s="26">
        <v>29</v>
      </c>
      <c r="X1676" s="26">
        <v>24</v>
      </c>
      <c r="Y1676" s="26">
        <v>23</v>
      </c>
      <c r="Z1676" s="26">
        <f t="shared" ref="Z1676:AA1739" si="132">AVERAGE(V1676+1,(X1676*X$2+1))</f>
        <v>17.832000000000001</v>
      </c>
      <c r="AA1676" s="26">
        <f t="shared" si="132"/>
        <v>28.9665</v>
      </c>
      <c r="AB1676" s="26"/>
      <c r="AC1676" s="26">
        <f t="shared" si="129"/>
        <v>23.399250000000002</v>
      </c>
      <c r="AD1676" s="10">
        <f t="shared" si="130"/>
        <v>0.71002621917786279</v>
      </c>
      <c r="AE1676" s="11">
        <f t="shared" ref="AE1676:AE1739" si="133">LOG(AA1676/Z1676,2)</f>
        <v>0.69991685369227064</v>
      </c>
      <c r="AF1676" s="3"/>
    </row>
    <row r="1677" spans="1:32" x14ac:dyDescent="0.2">
      <c r="A1677" s="6" t="s">
        <v>11156</v>
      </c>
      <c r="C1677" s="1">
        <f t="shared" si="131"/>
        <v>2670</v>
      </c>
      <c r="D1677" s="7">
        <v>403144</v>
      </c>
      <c r="E1677" t="s">
        <v>89</v>
      </c>
      <c r="F1677" s="1">
        <v>630723</v>
      </c>
      <c r="G1677" s="1">
        <v>628054</v>
      </c>
      <c r="H1677" t="s">
        <v>37</v>
      </c>
      <c r="I1677" t="s">
        <v>11157</v>
      </c>
      <c r="J1677" s="8"/>
      <c r="K1677" t="s">
        <v>11158</v>
      </c>
      <c r="M1677" t="s">
        <v>11159</v>
      </c>
      <c r="N1677" t="s">
        <v>11159</v>
      </c>
      <c r="O1677" s="6" t="s">
        <v>11160</v>
      </c>
      <c r="P1677" s="6" t="s">
        <v>11159</v>
      </c>
      <c r="Q1677" s="6" t="s">
        <v>11161</v>
      </c>
      <c r="R1677" s="9" t="s">
        <v>11162</v>
      </c>
      <c r="S1677" s="8" t="s">
        <v>55</v>
      </c>
      <c r="U1677" s="8"/>
      <c r="V1677" s="26">
        <v>43</v>
      </c>
      <c r="W1677" s="26">
        <v>80</v>
      </c>
      <c r="X1677" s="26">
        <v>50</v>
      </c>
      <c r="Y1677" s="26">
        <v>45</v>
      </c>
      <c r="Z1677" s="26">
        <f t="shared" si="132"/>
        <v>50.274999999999999</v>
      </c>
      <c r="AA1677" s="26">
        <f t="shared" si="132"/>
        <v>67.347499999999997</v>
      </c>
      <c r="AB1677" s="26"/>
      <c r="AC1677" s="26">
        <f t="shared" si="129"/>
        <v>58.811250000000001</v>
      </c>
      <c r="AD1677" s="10">
        <f t="shared" si="130"/>
        <v>0.70957006512005771</v>
      </c>
      <c r="AE1677" s="11">
        <f t="shared" si="133"/>
        <v>0.42178321600856122</v>
      </c>
      <c r="AF1677" s="3"/>
    </row>
    <row r="1678" spans="1:32" x14ac:dyDescent="0.2">
      <c r="A1678" s="6" t="s">
        <v>11163</v>
      </c>
      <c r="C1678" s="1">
        <f t="shared" si="131"/>
        <v>1218</v>
      </c>
      <c r="D1678" s="7">
        <v>399954</v>
      </c>
      <c r="E1678" t="s">
        <v>270</v>
      </c>
      <c r="F1678" s="1">
        <v>646546</v>
      </c>
      <c r="G1678" s="1">
        <v>645329</v>
      </c>
      <c r="H1678" t="s">
        <v>37</v>
      </c>
      <c r="I1678" t="s">
        <v>11164</v>
      </c>
      <c r="J1678" s="8"/>
      <c r="K1678" t="s">
        <v>11165</v>
      </c>
      <c r="L1678" t="s">
        <v>11166</v>
      </c>
      <c r="M1678" t="s">
        <v>11167</v>
      </c>
      <c r="N1678" t="s">
        <v>11167</v>
      </c>
      <c r="O1678" s="6" t="s">
        <v>11168</v>
      </c>
      <c r="P1678" s="6" t="s">
        <v>11167</v>
      </c>
      <c r="Q1678" s="6" t="s">
        <v>11166</v>
      </c>
      <c r="R1678" s="9" t="s">
        <v>11169</v>
      </c>
      <c r="S1678" s="8" t="s">
        <v>55</v>
      </c>
      <c r="U1678" s="8"/>
      <c r="V1678" s="26">
        <v>105</v>
      </c>
      <c r="W1678" s="26">
        <v>145</v>
      </c>
      <c r="X1678" s="26">
        <v>72</v>
      </c>
      <c r="Y1678" s="26">
        <v>73</v>
      </c>
      <c r="Z1678" s="26">
        <f t="shared" si="132"/>
        <v>93.496000000000009</v>
      </c>
      <c r="AA1678" s="26">
        <f t="shared" si="132"/>
        <v>116.2415</v>
      </c>
      <c r="AB1678" s="26"/>
      <c r="AC1678" s="26">
        <f t="shared" ref="AC1678:AC1741" si="134">AVERAGE(Z1678:AA1678)</f>
        <v>104.86875000000001</v>
      </c>
      <c r="AD1678" s="10">
        <f t="shared" ref="AD1678:AD1741" si="135">LOG(AA1678/Z1678,2)/(AE$2+AE$3*(AVERAGE(Z1678:AA1678)^AE$4))</f>
        <v>0.70945905020832378</v>
      </c>
      <c r="AE1678" s="11">
        <f t="shared" si="133"/>
        <v>0.31414867576589145</v>
      </c>
      <c r="AF1678" s="3"/>
    </row>
    <row r="1679" spans="1:32" x14ac:dyDescent="0.2">
      <c r="A1679" s="6" t="s">
        <v>11170</v>
      </c>
      <c r="C1679" s="1">
        <f t="shared" si="131"/>
        <v>1329</v>
      </c>
      <c r="D1679" s="7">
        <v>-382262</v>
      </c>
      <c r="E1679" t="s">
        <v>74</v>
      </c>
      <c r="F1679" s="1">
        <v>604256</v>
      </c>
      <c r="G1679" s="1">
        <v>605584</v>
      </c>
      <c r="H1679" t="s">
        <v>49</v>
      </c>
      <c r="I1679" t="s">
        <v>11171</v>
      </c>
      <c r="J1679" s="8"/>
      <c r="K1679" t="s">
        <v>11172</v>
      </c>
      <c r="L1679" t="s">
        <v>11173</v>
      </c>
      <c r="M1679" t="s">
        <v>11174</v>
      </c>
      <c r="N1679" t="s">
        <v>11174</v>
      </c>
      <c r="O1679" s="6" t="s">
        <v>11175</v>
      </c>
      <c r="P1679" s="6" t="s">
        <v>11174</v>
      </c>
      <c r="Q1679" s="6" t="s">
        <v>11173</v>
      </c>
      <c r="R1679" s="9" t="s">
        <v>11176</v>
      </c>
      <c r="S1679" s="8" t="s">
        <v>55</v>
      </c>
      <c r="U1679" s="8"/>
      <c r="V1679" s="26">
        <v>500</v>
      </c>
      <c r="W1679" s="26">
        <v>513</v>
      </c>
      <c r="X1679" s="26">
        <v>359</v>
      </c>
      <c r="Y1679" s="26">
        <v>422</v>
      </c>
      <c r="Z1679" s="26">
        <f t="shared" si="132"/>
        <v>450.42449999999997</v>
      </c>
      <c r="AA1679" s="26">
        <f t="shared" si="132"/>
        <v>504.58100000000002</v>
      </c>
      <c r="AB1679" s="26"/>
      <c r="AC1679" s="26">
        <f t="shared" si="134"/>
        <v>477.50274999999999</v>
      </c>
      <c r="AD1679" s="10">
        <f t="shared" si="135"/>
        <v>0.70920815923965042</v>
      </c>
      <c r="AE1679" s="11">
        <f t="shared" si="133"/>
        <v>0.16380058039173631</v>
      </c>
      <c r="AF1679" s="3"/>
    </row>
    <row r="1680" spans="1:32" x14ac:dyDescent="0.2">
      <c r="A1680" s="6" t="s">
        <v>11177</v>
      </c>
      <c r="C1680" s="1">
        <f t="shared" si="131"/>
        <v>837</v>
      </c>
      <c r="D1680" s="7">
        <v>-238715</v>
      </c>
      <c r="E1680" t="s">
        <v>98</v>
      </c>
      <c r="F1680" s="1">
        <v>715930</v>
      </c>
      <c r="G1680" s="1">
        <v>716766</v>
      </c>
      <c r="H1680" t="s">
        <v>49</v>
      </c>
      <c r="I1680" t="s">
        <v>11178</v>
      </c>
      <c r="J1680" s="8"/>
      <c r="K1680" t="s">
        <v>11179</v>
      </c>
      <c r="L1680" t="s">
        <v>11180</v>
      </c>
      <c r="M1680" t="s">
        <v>11181</v>
      </c>
      <c r="N1680" t="s">
        <v>11181</v>
      </c>
      <c r="O1680" s="6" t="s">
        <v>11182</v>
      </c>
      <c r="P1680" s="6" t="s">
        <v>11181</v>
      </c>
      <c r="Q1680" s="6" t="s">
        <v>11180</v>
      </c>
      <c r="R1680" s="9" t="s">
        <v>11183</v>
      </c>
      <c r="S1680" s="8" t="s">
        <v>55</v>
      </c>
      <c r="U1680" s="8"/>
      <c r="V1680" s="26">
        <v>484</v>
      </c>
      <c r="W1680" s="26">
        <v>455</v>
      </c>
      <c r="X1680" s="26">
        <v>476</v>
      </c>
      <c r="Y1680" s="26">
        <v>576</v>
      </c>
      <c r="Z1680" s="26">
        <f t="shared" si="132"/>
        <v>507.41800000000001</v>
      </c>
      <c r="AA1680" s="26">
        <f t="shared" si="132"/>
        <v>565.74800000000005</v>
      </c>
      <c r="AB1680" s="26"/>
      <c r="AC1680" s="26">
        <f t="shared" si="134"/>
        <v>536.58300000000008</v>
      </c>
      <c r="AD1680" s="10">
        <f t="shared" si="135"/>
        <v>0.70845304865218117</v>
      </c>
      <c r="AE1680" s="11">
        <f t="shared" si="133"/>
        <v>0.15698488131011396</v>
      </c>
      <c r="AF1680" s="3"/>
    </row>
    <row r="1681" spans="1:33" x14ac:dyDescent="0.2">
      <c r="A1681" s="6" t="s">
        <v>11184</v>
      </c>
      <c r="C1681" s="1">
        <f t="shared" si="131"/>
        <v>544</v>
      </c>
      <c r="D1681" s="7">
        <v>-44716</v>
      </c>
      <c r="E1681" t="s">
        <v>36</v>
      </c>
      <c r="F1681" s="1">
        <v>377164</v>
      </c>
      <c r="G1681" s="1">
        <v>377707</v>
      </c>
      <c r="H1681" t="s">
        <v>49</v>
      </c>
      <c r="I1681" t="s">
        <v>11185</v>
      </c>
      <c r="J1681" s="8"/>
      <c r="K1681" t="s">
        <v>11186</v>
      </c>
      <c r="L1681" t="s">
        <v>11187</v>
      </c>
      <c r="M1681" t="s">
        <v>11188</v>
      </c>
      <c r="N1681" t="s">
        <v>11188</v>
      </c>
      <c r="O1681" s="6" t="s">
        <v>11189</v>
      </c>
      <c r="P1681" s="6" t="s">
        <v>11188</v>
      </c>
      <c r="Q1681" s="6" t="s">
        <v>11187</v>
      </c>
      <c r="R1681" s="9" t="s">
        <v>11190</v>
      </c>
      <c r="S1681" s="8" t="s">
        <v>55</v>
      </c>
      <c r="U1681" s="8"/>
      <c r="V1681" s="26">
        <v>275</v>
      </c>
      <c r="W1681" s="26">
        <v>299</v>
      </c>
      <c r="X1681" s="26">
        <v>227</v>
      </c>
      <c r="Y1681" s="26">
        <v>262</v>
      </c>
      <c r="Z1681" s="26">
        <f t="shared" si="132"/>
        <v>264.5985</v>
      </c>
      <c r="AA1681" s="26">
        <f t="shared" si="132"/>
        <v>303.90100000000001</v>
      </c>
      <c r="AB1681" s="26"/>
      <c r="AC1681" s="26">
        <f t="shared" si="134"/>
        <v>284.24975000000001</v>
      </c>
      <c r="AD1681" s="10">
        <f t="shared" si="135"/>
        <v>0.70817709543360807</v>
      </c>
      <c r="AE1681" s="11">
        <f t="shared" si="133"/>
        <v>0.19979653907127753</v>
      </c>
      <c r="AF1681" s="3"/>
    </row>
    <row r="1682" spans="1:33" x14ac:dyDescent="0.2">
      <c r="A1682" s="6" t="s">
        <v>11191</v>
      </c>
      <c r="C1682" s="1">
        <f t="shared" si="131"/>
        <v>1740</v>
      </c>
      <c r="D1682" s="7">
        <v>275259</v>
      </c>
      <c r="E1682" t="s">
        <v>74</v>
      </c>
      <c r="F1682" s="1">
        <v>1261571</v>
      </c>
      <c r="G1682" s="1">
        <v>1263310</v>
      </c>
      <c r="H1682" t="s">
        <v>49</v>
      </c>
      <c r="I1682" t="s">
        <v>11192</v>
      </c>
      <c r="J1682" s="8"/>
      <c r="K1682" t="s">
        <v>11193</v>
      </c>
      <c r="L1682" t="s">
        <v>11194</v>
      </c>
      <c r="M1682" t="s">
        <v>11195</v>
      </c>
      <c r="N1682" t="s">
        <v>11195</v>
      </c>
      <c r="O1682" s="6" t="s">
        <v>11196</v>
      </c>
      <c r="P1682" s="6" t="s">
        <v>11195</v>
      </c>
      <c r="Q1682" s="6" t="s">
        <v>11194</v>
      </c>
      <c r="R1682" s="9" t="s">
        <v>11197</v>
      </c>
      <c r="S1682" s="8" t="s">
        <v>55</v>
      </c>
      <c r="U1682" s="8"/>
      <c r="V1682" s="26">
        <v>42</v>
      </c>
      <c r="W1682" s="26">
        <v>55</v>
      </c>
      <c r="X1682" s="26">
        <v>58</v>
      </c>
      <c r="Y1682" s="26">
        <v>74</v>
      </c>
      <c r="Z1682" s="26">
        <f t="shared" si="132"/>
        <v>54.219000000000001</v>
      </c>
      <c r="AA1682" s="26">
        <f t="shared" si="132"/>
        <v>71.826999999999998</v>
      </c>
      <c r="AB1682" s="26"/>
      <c r="AC1682" s="26">
        <f t="shared" si="134"/>
        <v>63.022999999999996</v>
      </c>
      <c r="AD1682" s="10">
        <f t="shared" si="135"/>
        <v>0.70777803668786465</v>
      </c>
      <c r="AE1682" s="11">
        <f t="shared" si="133"/>
        <v>0.40572775494316904</v>
      </c>
      <c r="AF1682" s="3"/>
    </row>
    <row r="1683" spans="1:33" x14ac:dyDescent="0.2">
      <c r="A1683" s="6" t="s">
        <v>11198</v>
      </c>
      <c r="C1683" s="1">
        <f t="shared" si="131"/>
        <v>2553</v>
      </c>
      <c r="D1683" s="7">
        <v>-157569</v>
      </c>
      <c r="E1683" t="s">
        <v>66</v>
      </c>
      <c r="F1683" s="1">
        <v>890764</v>
      </c>
      <c r="G1683" s="1">
        <v>893316</v>
      </c>
      <c r="H1683" t="s">
        <v>49</v>
      </c>
      <c r="I1683" t="s">
        <v>11199</v>
      </c>
      <c r="J1683" s="8"/>
      <c r="K1683" t="s">
        <v>11200</v>
      </c>
      <c r="L1683" t="s">
        <v>11201</v>
      </c>
      <c r="M1683" t="s">
        <v>11202</v>
      </c>
      <c r="N1683" t="s">
        <v>11203</v>
      </c>
      <c r="O1683" s="6" t="s">
        <v>11204</v>
      </c>
      <c r="P1683" s="6" t="s">
        <v>11203</v>
      </c>
      <c r="Q1683" s="6" t="s">
        <v>11201</v>
      </c>
      <c r="R1683" s="9" t="s">
        <v>11205</v>
      </c>
      <c r="S1683" s="8" t="s">
        <v>44</v>
      </c>
      <c r="U1683" s="8"/>
      <c r="V1683" s="26">
        <v>773</v>
      </c>
      <c r="W1683" s="26">
        <v>757</v>
      </c>
      <c r="X1683" s="26">
        <v>592</v>
      </c>
      <c r="Y1683" s="26">
        <v>700</v>
      </c>
      <c r="Z1683" s="26">
        <f t="shared" si="132"/>
        <v>716.35599999999999</v>
      </c>
      <c r="AA1683" s="26">
        <f t="shared" si="132"/>
        <v>789.35</v>
      </c>
      <c r="AB1683" s="26"/>
      <c r="AC1683" s="26">
        <f t="shared" si="134"/>
        <v>752.85300000000007</v>
      </c>
      <c r="AD1683" s="10">
        <f t="shared" si="135"/>
        <v>0.70708661557377794</v>
      </c>
      <c r="AE1683" s="11">
        <f t="shared" si="133"/>
        <v>0.13998841025522191</v>
      </c>
      <c r="AF1683" s="3"/>
    </row>
    <row r="1684" spans="1:33" x14ac:dyDescent="0.2">
      <c r="A1684" s="6" t="s">
        <v>11206</v>
      </c>
      <c r="B1684" t="s">
        <v>11207</v>
      </c>
      <c r="C1684" s="1">
        <f t="shared" si="131"/>
        <v>1272</v>
      </c>
      <c r="D1684" s="7">
        <v>-458237</v>
      </c>
      <c r="E1684" t="s">
        <v>676</v>
      </c>
      <c r="F1684" s="1">
        <v>95715</v>
      </c>
      <c r="G1684" s="1">
        <v>96986</v>
      </c>
      <c r="H1684" t="s">
        <v>49</v>
      </c>
      <c r="I1684" t="s">
        <v>11208</v>
      </c>
      <c r="J1684" s="8"/>
      <c r="K1684" t="s">
        <v>11209</v>
      </c>
      <c r="L1684" t="s">
        <v>11207</v>
      </c>
      <c r="M1684" t="s">
        <v>11210</v>
      </c>
      <c r="N1684" t="s">
        <v>11210</v>
      </c>
      <c r="O1684" s="6" t="s">
        <v>11211</v>
      </c>
      <c r="P1684" s="6" t="s">
        <v>11210</v>
      </c>
      <c r="Q1684" s="6" t="s">
        <v>11207</v>
      </c>
      <c r="R1684" s="9" t="s">
        <v>11212</v>
      </c>
      <c r="S1684" s="8" t="s">
        <v>55</v>
      </c>
      <c r="U1684" s="8"/>
      <c r="V1684" s="26">
        <v>348</v>
      </c>
      <c r="W1684" s="26">
        <v>368</v>
      </c>
      <c r="X1684" s="26">
        <v>325</v>
      </c>
      <c r="Y1684" s="26">
        <v>371</v>
      </c>
      <c r="Z1684" s="26">
        <f t="shared" si="132"/>
        <v>355.53750000000002</v>
      </c>
      <c r="AA1684" s="26">
        <f t="shared" si="132"/>
        <v>402.22050000000002</v>
      </c>
      <c r="AB1684" s="26"/>
      <c r="AC1684" s="26">
        <f t="shared" si="134"/>
        <v>378.87900000000002</v>
      </c>
      <c r="AD1684" s="10">
        <f t="shared" si="135"/>
        <v>0.70705104357857895</v>
      </c>
      <c r="AE1684" s="11">
        <f t="shared" si="133"/>
        <v>0.17798487861499462</v>
      </c>
      <c r="AF1684" s="3"/>
    </row>
    <row r="1685" spans="1:33" x14ac:dyDescent="0.2">
      <c r="A1685" s="6" t="s">
        <v>11213</v>
      </c>
      <c r="C1685" s="1">
        <f t="shared" si="131"/>
        <v>2835</v>
      </c>
      <c r="D1685" s="7">
        <v>-860351</v>
      </c>
      <c r="E1685" t="s">
        <v>66</v>
      </c>
      <c r="F1685" s="1">
        <v>190675</v>
      </c>
      <c r="G1685" s="1">
        <v>187841</v>
      </c>
      <c r="H1685" t="s">
        <v>37</v>
      </c>
      <c r="I1685" t="s">
        <v>11214</v>
      </c>
      <c r="J1685" s="8"/>
      <c r="K1685" t="s">
        <v>11215</v>
      </c>
      <c r="L1685" t="s">
        <v>11216</v>
      </c>
      <c r="M1685" t="s">
        <v>11217</v>
      </c>
      <c r="N1685" t="s">
        <v>11217</v>
      </c>
      <c r="O1685" s="6" t="s">
        <v>11218</v>
      </c>
      <c r="P1685" s="6" t="s">
        <v>11217</v>
      </c>
      <c r="Q1685" s="6" t="s">
        <v>11216</v>
      </c>
      <c r="R1685" s="9" t="s">
        <v>11219</v>
      </c>
      <c r="S1685" s="8" t="s">
        <v>55</v>
      </c>
      <c r="U1685" s="8"/>
      <c r="V1685" s="26">
        <v>825</v>
      </c>
      <c r="W1685" s="26">
        <v>960</v>
      </c>
      <c r="X1685" s="26">
        <v>831</v>
      </c>
      <c r="Y1685" s="26">
        <v>816</v>
      </c>
      <c r="Z1685" s="26">
        <f t="shared" si="132"/>
        <v>875.12049999999999</v>
      </c>
      <c r="AA1685" s="26">
        <f t="shared" si="132"/>
        <v>958.76800000000003</v>
      </c>
      <c r="AB1685" s="26"/>
      <c r="AC1685" s="26">
        <f t="shared" si="134"/>
        <v>916.94425000000001</v>
      </c>
      <c r="AD1685" s="10">
        <f t="shared" si="135"/>
        <v>0.70659250137343088</v>
      </c>
      <c r="AE1685" s="11">
        <f t="shared" si="133"/>
        <v>0.13170007517853502</v>
      </c>
      <c r="AF1685" s="3"/>
    </row>
    <row r="1686" spans="1:33" x14ac:dyDescent="0.2">
      <c r="A1686" s="6" t="s">
        <v>11220</v>
      </c>
      <c r="C1686" s="1">
        <f t="shared" si="131"/>
        <v>1473</v>
      </c>
      <c r="D1686" s="7">
        <v>735412</v>
      </c>
      <c r="E1686" t="s">
        <v>328</v>
      </c>
      <c r="F1686" s="1">
        <v>796931</v>
      </c>
      <c r="G1686" s="1">
        <v>795459</v>
      </c>
      <c r="H1686" t="s">
        <v>37</v>
      </c>
      <c r="I1686" t="s">
        <v>11221</v>
      </c>
      <c r="J1686" s="8"/>
      <c r="K1686" t="s">
        <v>11222</v>
      </c>
      <c r="L1686" t="s">
        <v>11223</v>
      </c>
      <c r="M1686" t="s">
        <v>11224</v>
      </c>
      <c r="N1686" t="s">
        <v>11224</v>
      </c>
      <c r="O1686" s="6" t="s">
        <v>3164</v>
      </c>
      <c r="P1686" s="6" t="s">
        <v>11224</v>
      </c>
      <c r="Q1686" s="6" t="s">
        <v>11223</v>
      </c>
      <c r="R1686" s="9" t="s">
        <v>11225</v>
      </c>
      <c r="S1686" s="8" t="s">
        <v>44</v>
      </c>
      <c r="U1686" s="8"/>
      <c r="V1686" s="26">
        <v>18</v>
      </c>
      <c r="W1686" s="26">
        <v>43</v>
      </c>
      <c r="X1686" s="26">
        <v>15</v>
      </c>
      <c r="Y1686" s="26">
        <v>12</v>
      </c>
      <c r="Z1686" s="26">
        <f t="shared" si="132"/>
        <v>18.3325</v>
      </c>
      <c r="AA1686" s="26">
        <f t="shared" si="132"/>
        <v>29.526</v>
      </c>
      <c r="AB1686" s="26"/>
      <c r="AC1686" s="26">
        <f t="shared" si="134"/>
        <v>23.92925</v>
      </c>
      <c r="AD1686" s="10">
        <f t="shared" si="135"/>
        <v>0.70644121905144608</v>
      </c>
      <c r="AE1686" s="11">
        <f t="shared" si="133"/>
        <v>0.68758238292345086</v>
      </c>
      <c r="AF1686" s="3"/>
    </row>
    <row r="1687" spans="1:33" x14ac:dyDescent="0.2">
      <c r="A1687" s="6" t="s">
        <v>11226</v>
      </c>
      <c r="C1687" s="1">
        <f t="shared" si="131"/>
        <v>4998</v>
      </c>
      <c r="D1687" s="7">
        <v>-8250</v>
      </c>
      <c r="E1687" t="s">
        <v>66</v>
      </c>
      <c r="F1687" s="1">
        <v>1038860</v>
      </c>
      <c r="G1687" s="1">
        <v>1043857</v>
      </c>
      <c r="H1687" t="s">
        <v>49</v>
      </c>
      <c r="I1687" t="s">
        <v>11227</v>
      </c>
      <c r="J1687" s="8"/>
      <c r="K1687" t="s">
        <v>11228</v>
      </c>
      <c r="O1687" s="6"/>
      <c r="P1687" s="6"/>
      <c r="Q1687" s="6"/>
      <c r="R1687" s="9" t="e">
        <v>#N/A</v>
      </c>
      <c r="S1687" s="8"/>
      <c r="U1687" s="8"/>
      <c r="V1687" s="26">
        <v>7924</v>
      </c>
      <c r="W1687" s="26">
        <v>8583</v>
      </c>
      <c r="X1687" s="26">
        <v>6714</v>
      </c>
      <c r="Y1687" s="26">
        <v>6611</v>
      </c>
      <c r="Z1687" s="26">
        <f t="shared" si="132"/>
        <v>7692.6270000000004</v>
      </c>
      <c r="AA1687" s="26">
        <f t="shared" si="132"/>
        <v>8163.2404999999999</v>
      </c>
      <c r="AB1687" s="26"/>
      <c r="AC1687" s="26">
        <f t="shared" si="134"/>
        <v>7927.9337500000001</v>
      </c>
      <c r="AD1687" s="10">
        <f t="shared" si="135"/>
        <v>0.70583186253339192</v>
      </c>
      <c r="AE1687" s="11">
        <f t="shared" si="133"/>
        <v>8.5665605001425213E-2</v>
      </c>
      <c r="AF1687" s="3"/>
    </row>
    <row r="1688" spans="1:33" x14ac:dyDescent="0.2">
      <c r="A1688" s="6" t="s">
        <v>11229</v>
      </c>
      <c r="C1688" s="1">
        <f t="shared" si="131"/>
        <v>2388</v>
      </c>
      <c r="D1688" s="7">
        <v>-142278</v>
      </c>
      <c r="E1688" t="s">
        <v>89</v>
      </c>
      <c r="F1688" s="1">
        <v>82773</v>
      </c>
      <c r="G1688" s="1">
        <v>85160</v>
      </c>
      <c r="H1688" t="s">
        <v>49</v>
      </c>
      <c r="I1688" t="s">
        <v>11230</v>
      </c>
      <c r="J1688" s="8"/>
      <c r="K1688" t="s">
        <v>11231</v>
      </c>
      <c r="L1688" t="s">
        <v>11232</v>
      </c>
      <c r="M1688" t="s">
        <v>11233</v>
      </c>
      <c r="N1688" t="s">
        <v>11233</v>
      </c>
      <c r="O1688" s="6" t="s">
        <v>11234</v>
      </c>
      <c r="P1688" s="6" t="s">
        <v>11233</v>
      </c>
      <c r="Q1688" s="6" t="s">
        <v>11232</v>
      </c>
      <c r="R1688" s="9" t="s">
        <v>11235</v>
      </c>
      <c r="S1688" s="8" t="s">
        <v>55</v>
      </c>
      <c r="U1688" s="8"/>
      <c r="V1688" s="26">
        <v>62</v>
      </c>
      <c r="W1688" s="26">
        <v>73</v>
      </c>
      <c r="X1688" s="26">
        <v>34</v>
      </c>
      <c r="Y1688" s="26">
        <v>52</v>
      </c>
      <c r="Z1688" s="26">
        <f t="shared" si="132"/>
        <v>50.887</v>
      </c>
      <c r="AA1688" s="26">
        <f t="shared" si="132"/>
        <v>67.945999999999998</v>
      </c>
      <c r="AB1688" s="26"/>
      <c r="AC1688" s="26">
        <f t="shared" si="134"/>
        <v>59.416499999999999</v>
      </c>
      <c r="AD1688" s="10">
        <f t="shared" si="135"/>
        <v>0.70546761326161156</v>
      </c>
      <c r="AE1688" s="11">
        <f t="shared" si="133"/>
        <v>0.41709148067500273</v>
      </c>
      <c r="AF1688" s="3"/>
    </row>
    <row r="1689" spans="1:33" x14ac:dyDescent="0.2">
      <c r="A1689" s="6" t="s">
        <v>11236</v>
      </c>
      <c r="B1689" t="s">
        <v>11237</v>
      </c>
      <c r="C1689" s="1">
        <f t="shared" si="131"/>
        <v>4389</v>
      </c>
      <c r="D1689" s="7">
        <v>65193</v>
      </c>
      <c r="E1689" t="s">
        <v>58</v>
      </c>
      <c r="F1689" s="1">
        <v>140305</v>
      </c>
      <c r="G1689" s="1">
        <v>144693</v>
      </c>
      <c r="H1689" t="s">
        <v>49</v>
      </c>
      <c r="I1689" t="s">
        <v>11238</v>
      </c>
      <c r="J1689" s="8"/>
      <c r="K1689" t="s">
        <v>11239</v>
      </c>
      <c r="O1689" s="6"/>
      <c r="P1689" s="6"/>
      <c r="Q1689" s="6"/>
      <c r="R1689" s="9" t="e">
        <v>#N/A</v>
      </c>
      <c r="S1689" s="8"/>
      <c r="U1689" s="8"/>
      <c r="V1689" s="26">
        <v>1313</v>
      </c>
      <c r="W1689" s="26">
        <v>1400</v>
      </c>
      <c r="X1689" s="26">
        <v>1223</v>
      </c>
      <c r="Y1689" s="26">
        <v>1279</v>
      </c>
      <c r="Z1689" s="26">
        <f t="shared" si="132"/>
        <v>1336.8764999999999</v>
      </c>
      <c r="AA1689" s="26">
        <f t="shared" si="132"/>
        <v>1449.8544999999999</v>
      </c>
      <c r="AB1689" s="26"/>
      <c r="AC1689" s="26">
        <f t="shared" si="134"/>
        <v>1393.3654999999999</v>
      </c>
      <c r="AD1689" s="10">
        <f t="shared" si="135"/>
        <v>0.70469140776544348</v>
      </c>
      <c r="AE1689" s="11">
        <f t="shared" si="133"/>
        <v>0.11704192986970216</v>
      </c>
      <c r="AF1689" s="3"/>
    </row>
    <row r="1690" spans="1:33" x14ac:dyDescent="0.2">
      <c r="A1690" s="6" t="s">
        <v>11240</v>
      </c>
      <c r="C1690" s="1">
        <f t="shared" si="131"/>
        <v>2676</v>
      </c>
      <c r="D1690" s="7">
        <v>-426242</v>
      </c>
      <c r="E1690" t="s">
        <v>66</v>
      </c>
      <c r="F1690" s="1">
        <v>622029</v>
      </c>
      <c r="G1690" s="1">
        <v>624704</v>
      </c>
      <c r="H1690" t="s">
        <v>49</v>
      </c>
      <c r="I1690" t="s">
        <v>11241</v>
      </c>
      <c r="J1690" s="8"/>
      <c r="K1690" t="s">
        <v>11242</v>
      </c>
      <c r="L1690" t="s">
        <v>11243</v>
      </c>
      <c r="M1690" t="s">
        <v>11244</v>
      </c>
      <c r="N1690" t="s">
        <v>11244</v>
      </c>
      <c r="O1690" s="6" t="s">
        <v>11245</v>
      </c>
      <c r="P1690" s="6" t="s">
        <v>11244</v>
      </c>
      <c r="Q1690" s="6" t="s">
        <v>11243</v>
      </c>
      <c r="R1690" s="9" t="s">
        <v>11246</v>
      </c>
      <c r="S1690" s="8" t="s">
        <v>55</v>
      </c>
      <c r="U1690" s="8"/>
      <c r="V1690" s="26">
        <v>299</v>
      </c>
      <c r="W1690" s="26">
        <v>324</v>
      </c>
      <c r="X1690" s="26">
        <v>244</v>
      </c>
      <c r="Y1690" s="26">
        <v>280</v>
      </c>
      <c r="Z1690" s="26">
        <f t="shared" si="132"/>
        <v>286.04200000000003</v>
      </c>
      <c r="AA1690" s="26">
        <f t="shared" si="132"/>
        <v>326.94</v>
      </c>
      <c r="AB1690" s="26"/>
      <c r="AC1690" s="26">
        <f t="shared" si="134"/>
        <v>306.49099999999999</v>
      </c>
      <c r="AD1690" s="10">
        <f t="shared" si="135"/>
        <v>0.70462967683617517</v>
      </c>
      <c r="AE1690" s="11">
        <f t="shared" si="133"/>
        <v>0.19279890099281252</v>
      </c>
      <c r="AF1690" s="3"/>
      <c r="AG1690" s="2">
        <v>0</v>
      </c>
    </row>
    <row r="1691" spans="1:33" x14ac:dyDescent="0.2">
      <c r="A1691" s="6" t="s">
        <v>11247</v>
      </c>
      <c r="C1691" s="1">
        <f t="shared" si="131"/>
        <v>627</v>
      </c>
      <c r="D1691" s="7">
        <v>3327</v>
      </c>
      <c r="E1691" t="s">
        <v>270</v>
      </c>
      <c r="F1691" s="1">
        <v>249624</v>
      </c>
      <c r="G1691" s="1">
        <v>248998</v>
      </c>
      <c r="H1691" t="s">
        <v>37</v>
      </c>
      <c r="I1691" t="s">
        <v>11248</v>
      </c>
      <c r="J1691" s="8"/>
      <c r="K1691" t="s">
        <v>11249</v>
      </c>
      <c r="M1691" t="s">
        <v>11250</v>
      </c>
      <c r="N1691" t="s">
        <v>11250</v>
      </c>
      <c r="O1691" s="6" t="s">
        <v>11251</v>
      </c>
      <c r="P1691" s="6" t="s">
        <v>11250</v>
      </c>
      <c r="Q1691" s="6" t="s">
        <v>11252</v>
      </c>
      <c r="R1691" s="9" t="s">
        <v>11253</v>
      </c>
      <c r="S1691" s="8" t="s">
        <v>55</v>
      </c>
      <c r="U1691" s="8"/>
      <c r="V1691" s="26">
        <v>1</v>
      </c>
      <c r="W1691" s="26">
        <v>8</v>
      </c>
      <c r="X1691" s="26">
        <v>5</v>
      </c>
      <c r="Y1691" s="26">
        <v>10</v>
      </c>
      <c r="Z1691" s="26">
        <f t="shared" si="132"/>
        <v>4.2774999999999999</v>
      </c>
      <c r="AA1691" s="26">
        <f t="shared" si="132"/>
        <v>10.855</v>
      </c>
      <c r="AB1691" s="26"/>
      <c r="AC1691" s="26">
        <f t="shared" si="134"/>
        <v>7.5662500000000001</v>
      </c>
      <c r="AD1691" s="10">
        <f t="shared" si="135"/>
        <v>0.70401147687759236</v>
      </c>
      <c r="AE1691" s="11">
        <f t="shared" si="133"/>
        <v>1.3435199661257313</v>
      </c>
      <c r="AF1691" s="3"/>
    </row>
    <row r="1692" spans="1:33" x14ac:dyDescent="0.2">
      <c r="A1692" s="6" t="s">
        <v>11254</v>
      </c>
      <c r="C1692" s="1">
        <f t="shared" si="131"/>
        <v>1695</v>
      </c>
      <c r="D1692" s="7">
        <v>227085</v>
      </c>
      <c r="E1692" t="s">
        <v>74</v>
      </c>
      <c r="F1692" s="1">
        <v>1213420</v>
      </c>
      <c r="G1692" s="1">
        <v>1215114</v>
      </c>
      <c r="H1692" t="s">
        <v>49</v>
      </c>
      <c r="I1692" t="s">
        <v>11255</v>
      </c>
      <c r="J1692" s="8"/>
      <c r="K1692" t="s">
        <v>11256</v>
      </c>
      <c r="L1692" t="s">
        <v>11257</v>
      </c>
      <c r="M1692" t="s">
        <v>11258</v>
      </c>
      <c r="N1692" t="s">
        <v>11258</v>
      </c>
      <c r="O1692" s="6" t="s">
        <v>11259</v>
      </c>
      <c r="P1692" s="6" t="s">
        <v>11258</v>
      </c>
      <c r="Q1692" s="6" t="s">
        <v>11257</v>
      </c>
      <c r="R1692" s="9" t="s">
        <v>11260</v>
      </c>
      <c r="S1692" s="8" t="s">
        <v>55</v>
      </c>
      <c r="U1692" s="8"/>
      <c r="V1692" s="26">
        <v>54</v>
      </c>
      <c r="W1692" s="26">
        <v>83</v>
      </c>
      <c r="X1692" s="26">
        <v>63</v>
      </c>
      <c r="Y1692" s="26">
        <v>67</v>
      </c>
      <c r="Z1692" s="26">
        <f t="shared" si="132"/>
        <v>62.996499999999997</v>
      </c>
      <c r="AA1692" s="26">
        <f t="shared" si="132"/>
        <v>81.728499999999997</v>
      </c>
      <c r="AB1692" s="26"/>
      <c r="AC1692" s="26">
        <f t="shared" si="134"/>
        <v>72.362499999999997</v>
      </c>
      <c r="AD1692" s="10">
        <f t="shared" si="135"/>
        <v>0.70383708009751067</v>
      </c>
      <c r="AE1692" s="11">
        <f t="shared" si="133"/>
        <v>0.37556757966280535</v>
      </c>
      <c r="AF1692" s="3"/>
    </row>
    <row r="1693" spans="1:33" x14ac:dyDescent="0.2">
      <c r="A1693" s="6" t="s">
        <v>11261</v>
      </c>
      <c r="C1693" s="1">
        <f t="shared" si="131"/>
        <v>4413</v>
      </c>
      <c r="D1693" s="7">
        <v>38213</v>
      </c>
      <c r="E1693" t="s">
        <v>526</v>
      </c>
      <c r="F1693" s="1">
        <v>487186</v>
      </c>
      <c r="G1693" s="1">
        <v>491598</v>
      </c>
      <c r="H1693" t="s">
        <v>49</v>
      </c>
      <c r="I1693" t="s">
        <v>11262</v>
      </c>
      <c r="J1693" s="8"/>
      <c r="K1693" t="s">
        <v>11263</v>
      </c>
      <c r="L1693" t="s">
        <v>11264</v>
      </c>
      <c r="M1693" t="s">
        <v>11265</v>
      </c>
      <c r="N1693" t="s">
        <v>11265</v>
      </c>
      <c r="O1693" s="6" t="s">
        <v>11266</v>
      </c>
      <c r="P1693" s="6" t="s">
        <v>11265</v>
      </c>
      <c r="Q1693" s="6" t="s">
        <v>11264</v>
      </c>
      <c r="R1693" s="9" t="s">
        <v>11267</v>
      </c>
      <c r="S1693" s="8" t="s">
        <v>55</v>
      </c>
      <c r="U1693" s="8"/>
      <c r="V1693" s="26">
        <v>3581</v>
      </c>
      <c r="W1693" s="26">
        <v>4141</v>
      </c>
      <c r="X1693" s="26">
        <v>2965</v>
      </c>
      <c r="Y1693" s="26">
        <v>2738</v>
      </c>
      <c r="Z1693" s="26">
        <f t="shared" si="132"/>
        <v>3438.5574999999999</v>
      </c>
      <c r="AA1693" s="26">
        <f t="shared" si="132"/>
        <v>3674.5990000000002</v>
      </c>
      <c r="AB1693" s="26"/>
      <c r="AC1693" s="26">
        <f t="shared" si="134"/>
        <v>3556.57825</v>
      </c>
      <c r="AD1693" s="10">
        <f t="shared" si="135"/>
        <v>0.70368726432029882</v>
      </c>
      <c r="AE1693" s="11">
        <f t="shared" si="133"/>
        <v>9.5783350031663272E-2</v>
      </c>
      <c r="AF1693" s="3"/>
    </row>
    <row r="1694" spans="1:33" x14ac:dyDescent="0.2">
      <c r="A1694" s="6" t="s">
        <v>11268</v>
      </c>
      <c r="C1694" s="1">
        <f t="shared" si="131"/>
        <v>3057</v>
      </c>
      <c r="D1694" s="7">
        <v>779833</v>
      </c>
      <c r="E1694" t="s">
        <v>141</v>
      </c>
      <c r="F1694" s="1">
        <v>1039081</v>
      </c>
      <c r="G1694" s="1">
        <v>1036025</v>
      </c>
      <c r="H1694" t="s">
        <v>37</v>
      </c>
      <c r="I1694" t="s">
        <v>11269</v>
      </c>
      <c r="J1694" s="8"/>
      <c r="K1694" t="s">
        <v>11270</v>
      </c>
      <c r="L1694" t="s">
        <v>11271</v>
      </c>
      <c r="M1694" t="s">
        <v>11271</v>
      </c>
      <c r="N1694" t="s">
        <v>11271</v>
      </c>
      <c r="O1694" s="6" t="s">
        <v>11272</v>
      </c>
      <c r="P1694" s="6" t="s">
        <v>11271</v>
      </c>
      <c r="Q1694" s="6" t="s">
        <v>55</v>
      </c>
      <c r="R1694" s="9" t="s">
        <v>11273</v>
      </c>
      <c r="S1694" s="8" t="s">
        <v>55</v>
      </c>
      <c r="U1694" s="8"/>
      <c r="V1694" s="26">
        <v>438</v>
      </c>
      <c r="W1694" s="26">
        <v>529</v>
      </c>
      <c r="X1694" s="26">
        <v>376</v>
      </c>
      <c r="Y1694" s="26">
        <v>368</v>
      </c>
      <c r="Z1694" s="26">
        <f t="shared" si="132"/>
        <v>428.86799999999999</v>
      </c>
      <c r="AA1694" s="26">
        <f t="shared" si="132"/>
        <v>480.964</v>
      </c>
      <c r="AB1694" s="26"/>
      <c r="AC1694" s="26">
        <f t="shared" si="134"/>
        <v>454.916</v>
      </c>
      <c r="AD1694" s="10">
        <f t="shared" si="135"/>
        <v>0.70361659074281557</v>
      </c>
      <c r="AE1694" s="11">
        <f t="shared" si="133"/>
        <v>0.16539523952764734</v>
      </c>
      <c r="AF1694" s="3"/>
    </row>
    <row r="1695" spans="1:33" x14ac:dyDescent="0.2">
      <c r="A1695" s="6" t="s">
        <v>11274</v>
      </c>
      <c r="C1695" s="1">
        <f t="shared" si="131"/>
        <v>615</v>
      </c>
      <c r="D1695" s="7">
        <v>237910</v>
      </c>
      <c r="E1695" t="s">
        <v>66</v>
      </c>
      <c r="F1695" s="1">
        <v>1287826</v>
      </c>
      <c r="G1695" s="1">
        <v>1287212</v>
      </c>
      <c r="H1695" t="s">
        <v>37</v>
      </c>
      <c r="I1695" t="s">
        <v>11275</v>
      </c>
      <c r="J1695" s="8"/>
      <c r="K1695" t="s">
        <v>11276</v>
      </c>
      <c r="L1695" t="s">
        <v>11277</v>
      </c>
      <c r="M1695" t="s">
        <v>11278</v>
      </c>
      <c r="N1695" t="s">
        <v>11278</v>
      </c>
      <c r="O1695" s="6" t="s">
        <v>11279</v>
      </c>
      <c r="P1695" s="6" t="s">
        <v>11278</v>
      </c>
      <c r="Q1695" s="6" t="s">
        <v>11277</v>
      </c>
      <c r="R1695" s="9" t="s">
        <v>11280</v>
      </c>
      <c r="S1695" s="8" t="s">
        <v>55</v>
      </c>
      <c r="U1695" s="8"/>
      <c r="V1695" s="26">
        <v>119</v>
      </c>
      <c r="W1695" s="26">
        <v>175</v>
      </c>
      <c r="X1695" s="26">
        <v>144</v>
      </c>
      <c r="Y1695" s="26">
        <v>136</v>
      </c>
      <c r="Z1695" s="26">
        <f t="shared" si="132"/>
        <v>140.49200000000002</v>
      </c>
      <c r="AA1695" s="26">
        <f t="shared" si="132"/>
        <v>168.12799999999999</v>
      </c>
      <c r="AB1695" s="26"/>
      <c r="AC1695" s="26">
        <f t="shared" si="134"/>
        <v>154.31</v>
      </c>
      <c r="AD1695" s="10">
        <f t="shared" si="135"/>
        <v>0.70329976730571475</v>
      </c>
      <c r="AE1695" s="11">
        <f t="shared" si="133"/>
        <v>0.25907202892624071</v>
      </c>
      <c r="AF1695" s="3"/>
    </row>
    <row r="1696" spans="1:33" x14ac:dyDescent="0.2">
      <c r="A1696" s="6" t="s">
        <v>11281</v>
      </c>
      <c r="C1696" s="1">
        <f t="shared" si="131"/>
        <v>4740</v>
      </c>
      <c r="D1696" s="7">
        <v>83809</v>
      </c>
      <c r="E1696" t="s">
        <v>66</v>
      </c>
      <c r="F1696" s="1">
        <v>1131048</v>
      </c>
      <c r="G1696" s="1">
        <v>1135787</v>
      </c>
      <c r="H1696" t="s">
        <v>49</v>
      </c>
      <c r="I1696" t="s">
        <v>11282</v>
      </c>
      <c r="J1696" s="8"/>
      <c r="K1696" t="s">
        <v>11283</v>
      </c>
      <c r="M1696" t="s">
        <v>11284</v>
      </c>
      <c r="N1696" t="s">
        <v>11284</v>
      </c>
      <c r="O1696" s="6" t="s">
        <v>11285</v>
      </c>
      <c r="P1696" s="6" t="s">
        <v>11284</v>
      </c>
      <c r="Q1696" s="6" t="s">
        <v>11286</v>
      </c>
      <c r="R1696" s="9" t="s">
        <v>11287</v>
      </c>
      <c r="S1696" s="8" t="s">
        <v>55</v>
      </c>
      <c r="U1696" s="8"/>
      <c r="V1696" s="26">
        <v>0</v>
      </c>
      <c r="W1696" s="26">
        <v>7</v>
      </c>
      <c r="X1696" s="26">
        <v>4</v>
      </c>
      <c r="Y1696" s="26">
        <v>8</v>
      </c>
      <c r="Z1696" s="26">
        <f t="shared" si="132"/>
        <v>3.222</v>
      </c>
      <c r="AA1696" s="26">
        <f t="shared" si="132"/>
        <v>9.1840000000000011</v>
      </c>
      <c r="AB1696" s="26"/>
      <c r="AC1696" s="26">
        <f t="shared" si="134"/>
        <v>6.2030000000000003</v>
      </c>
      <c r="AD1696" s="10">
        <f t="shared" si="135"/>
        <v>0.70276988603565727</v>
      </c>
      <c r="AE1696" s="11">
        <f t="shared" si="133"/>
        <v>1.5111661479691192</v>
      </c>
      <c r="AF1696" s="3"/>
    </row>
    <row r="1697" spans="1:33" x14ac:dyDescent="0.2">
      <c r="A1697" s="6" t="s">
        <v>11288</v>
      </c>
      <c r="C1697" s="1">
        <f t="shared" si="131"/>
        <v>1503</v>
      </c>
      <c r="D1697" s="7">
        <v>-933</v>
      </c>
      <c r="E1697" t="s">
        <v>48</v>
      </c>
      <c r="F1697" s="1">
        <v>215693</v>
      </c>
      <c r="G1697" s="1">
        <v>217195</v>
      </c>
      <c r="H1697" t="s">
        <v>49</v>
      </c>
      <c r="I1697" t="s">
        <v>11289</v>
      </c>
      <c r="J1697" s="8"/>
      <c r="K1697" t="s">
        <v>11290</v>
      </c>
      <c r="L1697" t="s">
        <v>11291</v>
      </c>
      <c r="M1697" t="s">
        <v>11291</v>
      </c>
      <c r="N1697" t="s">
        <v>11291</v>
      </c>
      <c r="O1697" s="6" t="s">
        <v>11292</v>
      </c>
      <c r="P1697" s="6" t="s">
        <v>11291</v>
      </c>
      <c r="Q1697" s="6" t="s">
        <v>55</v>
      </c>
      <c r="R1697" s="9" t="s">
        <v>11293</v>
      </c>
      <c r="S1697" s="8" t="s">
        <v>55</v>
      </c>
      <c r="U1697" s="8"/>
      <c r="V1697" s="26">
        <v>7041</v>
      </c>
      <c r="W1697" s="26">
        <v>7773</v>
      </c>
      <c r="X1697" s="26">
        <v>6089</v>
      </c>
      <c r="Y1697" s="26">
        <v>5878</v>
      </c>
      <c r="Z1697" s="26">
        <f t="shared" si="132"/>
        <v>6903.9395000000004</v>
      </c>
      <c r="AA1697" s="26">
        <f t="shared" si="132"/>
        <v>7329.0689999999995</v>
      </c>
      <c r="AB1697" s="26"/>
      <c r="AC1697" s="26">
        <f t="shared" si="134"/>
        <v>7116.50425</v>
      </c>
      <c r="AD1697" s="10">
        <f t="shared" si="135"/>
        <v>0.70119499624745973</v>
      </c>
      <c r="AE1697" s="11">
        <f t="shared" si="133"/>
        <v>8.6210124664182042E-2</v>
      </c>
      <c r="AF1697" s="3"/>
    </row>
    <row r="1698" spans="1:33" x14ac:dyDescent="0.2">
      <c r="A1698" s="6" t="s">
        <v>11294</v>
      </c>
      <c r="C1698" s="1">
        <f t="shared" si="131"/>
        <v>804</v>
      </c>
      <c r="D1698" s="7">
        <v>-378724</v>
      </c>
      <c r="E1698" t="s">
        <v>66</v>
      </c>
      <c r="F1698" s="1">
        <v>670483</v>
      </c>
      <c r="G1698" s="1">
        <v>671286</v>
      </c>
      <c r="H1698" t="s">
        <v>49</v>
      </c>
      <c r="I1698" t="s">
        <v>11295</v>
      </c>
      <c r="J1698" s="8"/>
      <c r="K1698" t="s">
        <v>11296</v>
      </c>
      <c r="L1698" t="s">
        <v>11297</v>
      </c>
      <c r="M1698" t="s">
        <v>11298</v>
      </c>
      <c r="N1698" t="s">
        <v>11298</v>
      </c>
      <c r="O1698" s="6" t="s">
        <v>11299</v>
      </c>
      <c r="P1698" s="6" t="s">
        <v>11298</v>
      </c>
      <c r="Q1698" s="6" t="s">
        <v>11297</v>
      </c>
      <c r="R1698" s="9" t="s">
        <v>11300</v>
      </c>
      <c r="S1698" s="8" t="s">
        <v>55</v>
      </c>
      <c r="U1698" s="8"/>
      <c r="V1698" s="26">
        <v>173</v>
      </c>
      <c r="W1698" s="26">
        <v>243</v>
      </c>
      <c r="X1698" s="26">
        <v>214</v>
      </c>
      <c r="Y1698" s="26">
        <v>201</v>
      </c>
      <c r="Z1698" s="26">
        <f t="shared" si="132"/>
        <v>206.37700000000001</v>
      </c>
      <c r="AA1698" s="26">
        <f t="shared" si="132"/>
        <v>240.18549999999999</v>
      </c>
      <c r="AB1698" s="26"/>
      <c r="AC1698" s="26">
        <f t="shared" si="134"/>
        <v>223.28125</v>
      </c>
      <c r="AD1698" s="10">
        <f t="shared" si="135"/>
        <v>0.70082875638849185</v>
      </c>
      <c r="AE1698" s="11">
        <f t="shared" si="133"/>
        <v>0.21886686179723466</v>
      </c>
      <c r="AF1698" s="3"/>
    </row>
    <row r="1699" spans="1:33" x14ac:dyDescent="0.2">
      <c r="A1699" s="6" t="s">
        <v>11301</v>
      </c>
      <c r="C1699" s="1">
        <f t="shared" si="131"/>
        <v>2130</v>
      </c>
      <c r="D1699" s="7">
        <v>152570</v>
      </c>
      <c r="E1699" t="s">
        <v>328</v>
      </c>
      <c r="F1699" s="1">
        <v>212288</v>
      </c>
      <c r="G1699" s="1">
        <v>214417</v>
      </c>
      <c r="H1699" t="s">
        <v>49</v>
      </c>
      <c r="I1699" t="s">
        <v>11302</v>
      </c>
      <c r="J1699" s="8"/>
      <c r="K1699" t="s">
        <v>11303</v>
      </c>
      <c r="L1699" t="s">
        <v>11304</v>
      </c>
      <c r="M1699" t="s">
        <v>11305</v>
      </c>
      <c r="N1699" t="s">
        <v>11305</v>
      </c>
      <c r="O1699" s="6" t="s">
        <v>11306</v>
      </c>
      <c r="P1699" s="6" t="s">
        <v>11305</v>
      </c>
      <c r="Q1699" s="6" t="s">
        <v>11304</v>
      </c>
      <c r="R1699" s="9" t="s">
        <v>11307</v>
      </c>
      <c r="S1699" s="8" t="s">
        <v>55</v>
      </c>
      <c r="U1699" s="8"/>
      <c r="V1699" s="26">
        <v>724</v>
      </c>
      <c r="W1699" s="26">
        <v>759</v>
      </c>
      <c r="X1699" s="26">
        <v>491</v>
      </c>
      <c r="Y1699" s="26">
        <v>550</v>
      </c>
      <c r="Z1699" s="26">
        <f t="shared" si="132"/>
        <v>635.75049999999999</v>
      </c>
      <c r="AA1699" s="26">
        <f t="shared" si="132"/>
        <v>702.52500000000009</v>
      </c>
      <c r="AB1699" s="26"/>
      <c r="AC1699" s="26">
        <f t="shared" si="134"/>
        <v>669.1377500000001</v>
      </c>
      <c r="AD1699" s="10">
        <f t="shared" si="135"/>
        <v>0.70071601879339129</v>
      </c>
      <c r="AE1699" s="11">
        <f t="shared" si="133"/>
        <v>0.1440888743254102</v>
      </c>
      <c r="AF1699" s="3"/>
    </row>
    <row r="1700" spans="1:33" x14ac:dyDescent="0.2">
      <c r="A1700" s="6" t="s">
        <v>11308</v>
      </c>
      <c r="B1700" t="s">
        <v>11309</v>
      </c>
      <c r="C1700" s="1">
        <f t="shared" si="131"/>
        <v>384</v>
      </c>
      <c r="D1700" s="7">
        <v>205764</v>
      </c>
      <c r="E1700" t="s">
        <v>66</v>
      </c>
      <c r="F1700" s="1">
        <v>1255181</v>
      </c>
      <c r="G1700" s="1">
        <v>1255564</v>
      </c>
      <c r="H1700" t="s">
        <v>49</v>
      </c>
      <c r="I1700" t="s">
        <v>11310</v>
      </c>
      <c r="J1700" s="8"/>
      <c r="K1700" t="s">
        <v>11311</v>
      </c>
      <c r="M1700" t="s">
        <v>11312</v>
      </c>
      <c r="N1700" t="s">
        <v>11312</v>
      </c>
      <c r="O1700" s="6" t="s">
        <v>11313</v>
      </c>
      <c r="P1700" s="6" t="s">
        <v>11312</v>
      </c>
      <c r="Q1700" s="6" t="s">
        <v>11314</v>
      </c>
      <c r="R1700" s="9" t="s">
        <v>11315</v>
      </c>
      <c r="S1700" s="8" t="s">
        <v>55</v>
      </c>
      <c r="U1700" s="8"/>
      <c r="V1700" s="26">
        <v>282</v>
      </c>
      <c r="W1700" s="26">
        <v>331</v>
      </c>
      <c r="X1700" s="26">
        <v>248</v>
      </c>
      <c r="Y1700" s="26">
        <v>262</v>
      </c>
      <c r="Z1700" s="26">
        <f t="shared" si="132"/>
        <v>279.76400000000001</v>
      </c>
      <c r="AA1700" s="26">
        <f t="shared" si="132"/>
        <v>319.90100000000001</v>
      </c>
      <c r="AB1700" s="26"/>
      <c r="AC1700" s="26">
        <f t="shared" si="134"/>
        <v>299.83249999999998</v>
      </c>
      <c r="AD1700" s="10">
        <f t="shared" si="135"/>
        <v>0.7006349930673641</v>
      </c>
      <c r="AE1700" s="11">
        <f t="shared" si="133"/>
        <v>0.1934151736670971</v>
      </c>
      <c r="AF1700" s="3"/>
    </row>
    <row r="1701" spans="1:33" x14ac:dyDescent="0.2">
      <c r="A1701" s="6" t="s">
        <v>11316</v>
      </c>
      <c r="B1701" t="s">
        <v>11317</v>
      </c>
      <c r="C1701" s="1">
        <f t="shared" si="131"/>
        <v>2373</v>
      </c>
      <c r="D1701" s="7">
        <v>-334836</v>
      </c>
      <c r="E1701" t="s">
        <v>36</v>
      </c>
      <c r="F1701" s="1">
        <v>86130</v>
      </c>
      <c r="G1701" s="1">
        <v>88502</v>
      </c>
      <c r="H1701" t="s">
        <v>49</v>
      </c>
      <c r="I1701" t="s">
        <v>11318</v>
      </c>
      <c r="J1701" s="8"/>
      <c r="K1701" t="s">
        <v>11319</v>
      </c>
      <c r="O1701" s="6"/>
      <c r="P1701" s="6"/>
      <c r="Q1701" s="6"/>
      <c r="R1701" s="9" t="e">
        <v>#N/A</v>
      </c>
      <c r="S1701" s="8"/>
      <c r="U1701" s="8"/>
      <c r="V1701" s="26">
        <v>48</v>
      </c>
      <c r="W1701" s="26">
        <v>62</v>
      </c>
      <c r="X1701" s="26">
        <v>30</v>
      </c>
      <c r="Y1701" s="26">
        <v>43</v>
      </c>
      <c r="Z1701" s="26">
        <f t="shared" si="132"/>
        <v>41.664999999999999</v>
      </c>
      <c r="AA1701" s="26">
        <f t="shared" si="132"/>
        <v>57.176500000000004</v>
      </c>
      <c r="AB1701" s="26"/>
      <c r="AC1701" s="26">
        <f t="shared" si="134"/>
        <v>49.420749999999998</v>
      </c>
      <c r="AD1701" s="10">
        <f t="shared" si="135"/>
        <v>0.70032293780273114</v>
      </c>
      <c r="AE1701" s="11">
        <f t="shared" si="133"/>
        <v>0.45658632949722089</v>
      </c>
      <c r="AF1701" s="3"/>
    </row>
    <row r="1702" spans="1:33" x14ac:dyDescent="0.2">
      <c r="A1702" s="6" t="s">
        <v>11320</v>
      </c>
      <c r="C1702" s="1">
        <f t="shared" si="131"/>
        <v>546</v>
      </c>
      <c r="D1702" s="7">
        <v>-87981</v>
      </c>
      <c r="E1702" t="s">
        <v>36</v>
      </c>
      <c r="F1702" s="1">
        <v>334443</v>
      </c>
      <c r="G1702" s="1">
        <v>333898</v>
      </c>
      <c r="H1702" t="s">
        <v>37</v>
      </c>
      <c r="I1702" t="s">
        <v>11321</v>
      </c>
      <c r="J1702" s="8"/>
      <c r="K1702" t="s">
        <v>11322</v>
      </c>
      <c r="O1702" s="6"/>
      <c r="P1702" s="6"/>
      <c r="Q1702" s="6"/>
      <c r="R1702" s="9" t="e">
        <v>#N/A</v>
      </c>
      <c r="S1702" s="8"/>
      <c r="U1702" s="8"/>
      <c r="V1702" s="26">
        <v>246</v>
      </c>
      <c r="W1702" s="26">
        <v>283</v>
      </c>
      <c r="X1702" s="26">
        <v>261</v>
      </c>
      <c r="Y1702" s="26">
        <v>283</v>
      </c>
      <c r="Z1702" s="26">
        <f t="shared" si="132"/>
        <v>268.9855</v>
      </c>
      <c r="AA1702" s="26">
        <f t="shared" si="132"/>
        <v>308.19650000000001</v>
      </c>
      <c r="AB1702" s="26"/>
      <c r="AC1702" s="26">
        <f t="shared" si="134"/>
        <v>288.59100000000001</v>
      </c>
      <c r="AD1702" s="10">
        <f t="shared" si="135"/>
        <v>0.70019267753823311</v>
      </c>
      <c r="AE1702" s="11">
        <f t="shared" si="133"/>
        <v>0.1963220735402241</v>
      </c>
      <c r="AF1702" s="3"/>
      <c r="AG1702" s="2">
        <v>0</v>
      </c>
    </row>
    <row r="1703" spans="1:33" x14ac:dyDescent="0.2">
      <c r="A1703" s="6" t="s">
        <v>11323</v>
      </c>
      <c r="C1703" s="1">
        <f t="shared" si="131"/>
        <v>1332</v>
      </c>
      <c r="D1703" s="7">
        <v>179610</v>
      </c>
      <c r="E1703" t="s">
        <v>58</v>
      </c>
      <c r="F1703" s="1">
        <v>257581</v>
      </c>
      <c r="G1703" s="1">
        <v>256250</v>
      </c>
      <c r="H1703" t="s">
        <v>37</v>
      </c>
      <c r="I1703" t="s">
        <v>11324</v>
      </c>
      <c r="J1703" s="8"/>
      <c r="K1703" t="s">
        <v>11325</v>
      </c>
      <c r="M1703" t="s">
        <v>11326</v>
      </c>
      <c r="N1703" t="s">
        <v>11326</v>
      </c>
      <c r="O1703" s="6" t="s">
        <v>11327</v>
      </c>
      <c r="P1703" s="6" t="s">
        <v>11326</v>
      </c>
      <c r="Q1703" s="6" t="s">
        <v>11328</v>
      </c>
      <c r="R1703" s="9" t="s">
        <v>11329</v>
      </c>
      <c r="S1703" s="8" t="s">
        <v>55</v>
      </c>
      <c r="U1703" s="8"/>
      <c r="V1703" s="26">
        <v>773</v>
      </c>
      <c r="W1703" s="26">
        <v>906</v>
      </c>
      <c r="X1703" s="26">
        <v>800</v>
      </c>
      <c r="Y1703" s="26">
        <v>782</v>
      </c>
      <c r="Z1703" s="26">
        <f t="shared" si="132"/>
        <v>831.9</v>
      </c>
      <c r="AA1703" s="26">
        <f t="shared" si="132"/>
        <v>911.86099999999999</v>
      </c>
      <c r="AB1703" s="26"/>
      <c r="AC1703" s="26">
        <f t="shared" si="134"/>
        <v>871.88049999999998</v>
      </c>
      <c r="AD1703" s="10">
        <f t="shared" si="135"/>
        <v>0.69975602492552125</v>
      </c>
      <c r="AE1703" s="11">
        <f t="shared" si="133"/>
        <v>0.13240380609168273</v>
      </c>
      <c r="AF1703" s="3"/>
    </row>
    <row r="1704" spans="1:33" x14ac:dyDescent="0.2">
      <c r="A1704" s="6" t="s">
        <v>11330</v>
      </c>
      <c r="C1704" s="1">
        <f t="shared" si="131"/>
        <v>624</v>
      </c>
      <c r="D1704" s="7">
        <v>348481</v>
      </c>
      <c r="E1704" t="s">
        <v>89</v>
      </c>
      <c r="F1704" s="1">
        <v>575037</v>
      </c>
      <c r="G1704" s="1">
        <v>574414</v>
      </c>
      <c r="H1704" t="s">
        <v>37</v>
      </c>
      <c r="I1704" t="s">
        <v>11331</v>
      </c>
      <c r="J1704" s="8"/>
      <c r="K1704" t="s">
        <v>11332</v>
      </c>
      <c r="L1704" t="s">
        <v>11333</v>
      </c>
      <c r="M1704" t="s">
        <v>11334</v>
      </c>
      <c r="N1704" t="s">
        <v>11334</v>
      </c>
      <c r="O1704" s="6" t="s">
        <v>11335</v>
      </c>
      <c r="P1704" s="6" t="s">
        <v>11334</v>
      </c>
      <c r="Q1704" s="6" t="s">
        <v>11333</v>
      </c>
      <c r="R1704" s="9" t="s">
        <v>11336</v>
      </c>
      <c r="S1704" s="8" t="s">
        <v>55</v>
      </c>
      <c r="U1704" s="8"/>
      <c r="V1704" s="26">
        <v>115</v>
      </c>
      <c r="W1704" s="26">
        <v>157</v>
      </c>
      <c r="X1704" s="26">
        <v>77</v>
      </c>
      <c r="Y1704" s="26">
        <v>77</v>
      </c>
      <c r="Z1704" s="26">
        <f t="shared" si="132"/>
        <v>101.2735</v>
      </c>
      <c r="AA1704" s="26">
        <f t="shared" si="132"/>
        <v>124.5835</v>
      </c>
      <c r="AB1704" s="26"/>
      <c r="AC1704" s="26">
        <f t="shared" si="134"/>
        <v>112.9285</v>
      </c>
      <c r="AD1704" s="10">
        <f t="shared" si="135"/>
        <v>0.69975002674793829</v>
      </c>
      <c r="AE1704" s="11">
        <f t="shared" si="133"/>
        <v>0.29885629173282013</v>
      </c>
      <c r="AF1704" s="3"/>
    </row>
    <row r="1705" spans="1:33" x14ac:dyDescent="0.2">
      <c r="A1705" s="6" t="s">
        <v>11337</v>
      </c>
      <c r="C1705" s="1">
        <f t="shared" si="131"/>
        <v>2856</v>
      </c>
      <c r="D1705" s="7">
        <v>17214</v>
      </c>
      <c r="E1705" t="s">
        <v>149</v>
      </c>
      <c r="F1705" s="1">
        <v>808566</v>
      </c>
      <c r="G1705" s="1">
        <v>811421</v>
      </c>
      <c r="H1705" t="s">
        <v>49</v>
      </c>
      <c r="I1705" t="s">
        <v>11338</v>
      </c>
      <c r="J1705" s="8"/>
      <c r="K1705" t="s">
        <v>11339</v>
      </c>
      <c r="L1705" t="s">
        <v>11340</v>
      </c>
      <c r="M1705" t="s">
        <v>11341</v>
      </c>
      <c r="N1705" t="s">
        <v>11341</v>
      </c>
      <c r="O1705" s="6" t="s">
        <v>11342</v>
      </c>
      <c r="P1705" s="6" t="s">
        <v>11341</v>
      </c>
      <c r="Q1705" s="6" t="s">
        <v>11340</v>
      </c>
      <c r="R1705" s="9" t="s">
        <v>11343</v>
      </c>
      <c r="S1705" s="8" t="s">
        <v>55</v>
      </c>
      <c r="U1705" s="8"/>
      <c r="V1705" s="26">
        <v>1631</v>
      </c>
      <c r="W1705" s="26">
        <v>1683</v>
      </c>
      <c r="X1705" s="26">
        <v>1385</v>
      </c>
      <c r="Y1705" s="26">
        <v>1487</v>
      </c>
      <c r="Z1705" s="26">
        <f t="shared" si="132"/>
        <v>1585.8674999999998</v>
      </c>
      <c r="AA1705" s="26">
        <f t="shared" si="132"/>
        <v>1713.1385</v>
      </c>
      <c r="AB1705" s="26"/>
      <c r="AC1705" s="26">
        <f t="shared" si="134"/>
        <v>1649.5029999999999</v>
      </c>
      <c r="AD1705" s="10">
        <f t="shared" si="135"/>
        <v>0.69909321356522525</v>
      </c>
      <c r="AE1705" s="11">
        <f t="shared" si="133"/>
        <v>0.11136955372179119</v>
      </c>
      <c r="AF1705" s="3"/>
    </row>
    <row r="1706" spans="1:33" x14ac:dyDescent="0.2">
      <c r="A1706" s="6" t="s">
        <v>11344</v>
      </c>
      <c r="C1706" s="1">
        <f t="shared" si="131"/>
        <v>750</v>
      </c>
      <c r="D1706" s="7">
        <v>82234</v>
      </c>
      <c r="E1706" t="s">
        <v>58</v>
      </c>
      <c r="F1706" s="1">
        <v>159914</v>
      </c>
      <c r="G1706" s="1">
        <v>159165</v>
      </c>
      <c r="H1706" t="s">
        <v>37</v>
      </c>
      <c r="I1706" t="s">
        <v>11345</v>
      </c>
      <c r="J1706" s="8"/>
      <c r="K1706" t="s">
        <v>11346</v>
      </c>
      <c r="L1706" t="s">
        <v>11347</v>
      </c>
      <c r="M1706" t="s">
        <v>11348</v>
      </c>
      <c r="N1706" t="s">
        <v>11348</v>
      </c>
      <c r="O1706" s="6" t="s">
        <v>11349</v>
      </c>
      <c r="P1706" s="6" t="s">
        <v>11348</v>
      </c>
      <c r="Q1706" s="6" t="s">
        <v>11347</v>
      </c>
      <c r="R1706" s="9" t="s">
        <v>11350</v>
      </c>
      <c r="S1706" s="8" t="s">
        <v>55</v>
      </c>
      <c r="U1706" s="8"/>
      <c r="V1706" s="26">
        <v>1268</v>
      </c>
      <c r="W1706" s="26">
        <v>1448</v>
      </c>
      <c r="X1706" s="26">
        <v>1155</v>
      </c>
      <c r="Y1706" s="26">
        <v>1127</v>
      </c>
      <c r="Z1706" s="26">
        <f t="shared" si="132"/>
        <v>1276.6025</v>
      </c>
      <c r="AA1706" s="26">
        <f t="shared" si="132"/>
        <v>1384.8585</v>
      </c>
      <c r="AB1706" s="26"/>
      <c r="AC1706" s="26">
        <f t="shared" si="134"/>
        <v>1330.7305000000001</v>
      </c>
      <c r="AD1706" s="10">
        <f t="shared" si="135"/>
        <v>0.69870263110410946</v>
      </c>
      <c r="AE1706" s="11">
        <f t="shared" si="133"/>
        <v>0.1174291960973573</v>
      </c>
      <c r="AF1706" s="3"/>
    </row>
    <row r="1707" spans="1:33" x14ac:dyDescent="0.2">
      <c r="A1707" s="6" t="s">
        <v>11351</v>
      </c>
      <c r="C1707" s="1">
        <f t="shared" si="131"/>
        <v>4539</v>
      </c>
      <c r="D1707" s="7">
        <v>-600412</v>
      </c>
      <c r="E1707" t="s">
        <v>149</v>
      </c>
      <c r="F1707" s="1">
        <v>194637</v>
      </c>
      <c r="G1707" s="1">
        <v>190099</v>
      </c>
      <c r="H1707" t="s">
        <v>37</v>
      </c>
      <c r="I1707" t="s">
        <v>11352</v>
      </c>
      <c r="J1707" s="8"/>
      <c r="K1707" t="s">
        <v>11353</v>
      </c>
      <c r="L1707" t="s">
        <v>11354</v>
      </c>
      <c r="M1707" t="s">
        <v>11355</v>
      </c>
      <c r="N1707" t="s">
        <v>11355</v>
      </c>
      <c r="O1707" s="6" t="s">
        <v>11356</v>
      </c>
      <c r="P1707" s="6" t="s">
        <v>11355</v>
      </c>
      <c r="Q1707" s="6" t="s">
        <v>11354</v>
      </c>
      <c r="R1707" s="9" t="s">
        <v>11357</v>
      </c>
      <c r="S1707" s="8" t="s">
        <v>55</v>
      </c>
      <c r="U1707" s="8"/>
      <c r="V1707" s="26">
        <v>43</v>
      </c>
      <c r="W1707" s="26">
        <v>53</v>
      </c>
      <c r="X1707" s="26">
        <v>34</v>
      </c>
      <c r="Y1707" s="26">
        <v>50</v>
      </c>
      <c r="Z1707" s="26">
        <f t="shared" si="132"/>
        <v>41.387</v>
      </c>
      <c r="AA1707" s="26">
        <f t="shared" si="132"/>
        <v>56.775000000000006</v>
      </c>
      <c r="AB1707" s="26"/>
      <c r="AC1707" s="26">
        <f t="shared" si="134"/>
        <v>49.081000000000003</v>
      </c>
      <c r="AD1707" s="10">
        <f t="shared" si="135"/>
        <v>0.69696195556232499</v>
      </c>
      <c r="AE1707" s="11">
        <f t="shared" si="133"/>
        <v>0.45607812453073454</v>
      </c>
      <c r="AF1707" s="3"/>
    </row>
    <row r="1708" spans="1:33" x14ac:dyDescent="0.2">
      <c r="A1708" s="6" t="s">
        <v>11358</v>
      </c>
      <c r="C1708" s="1">
        <f t="shared" si="131"/>
        <v>555</v>
      </c>
      <c r="D1708" s="7">
        <v>332494</v>
      </c>
      <c r="E1708" t="s">
        <v>58</v>
      </c>
      <c r="F1708" s="1">
        <v>409523</v>
      </c>
      <c r="G1708" s="1">
        <v>410077</v>
      </c>
      <c r="H1708" t="s">
        <v>49</v>
      </c>
      <c r="I1708" t="s">
        <v>11359</v>
      </c>
      <c r="J1708" s="8"/>
      <c r="K1708" t="s">
        <v>11360</v>
      </c>
      <c r="L1708" t="s">
        <v>11361</v>
      </c>
      <c r="M1708" t="s">
        <v>11362</v>
      </c>
      <c r="N1708" t="s">
        <v>11362</v>
      </c>
      <c r="O1708" s="6" t="s">
        <v>11363</v>
      </c>
      <c r="P1708" s="6" t="s">
        <v>11362</v>
      </c>
      <c r="Q1708" s="6" t="s">
        <v>11361</v>
      </c>
      <c r="R1708" s="9" t="s">
        <v>11364</v>
      </c>
      <c r="S1708" s="8" t="s">
        <v>55</v>
      </c>
      <c r="U1708" s="8"/>
      <c r="V1708" s="26">
        <v>0</v>
      </c>
      <c r="W1708" s="26">
        <v>1</v>
      </c>
      <c r="X1708" s="26">
        <v>0</v>
      </c>
      <c r="Y1708" s="26">
        <v>6</v>
      </c>
      <c r="Z1708" s="26">
        <f t="shared" si="132"/>
        <v>1</v>
      </c>
      <c r="AA1708" s="26">
        <f t="shared" si="132"/>
        <v>5.0129999999999999</v>
      </c>
      <c r="AB1708" s="26"/>
      <c r="AC1708" s="26">
        <f t="shared" si="134"/>
        <v>3.0065</v>
      </c>
      <c r="AD1708" s="10">
        <f t="shared" si="135"/>
        <v>0.69625314328496035</v>
      </c>
      <c r="AE1708" s="11">
        <f t="shared" si="133"/>
        <v>2.3256742341202572</v>
      </c>
      <c r="AF1708" s="3"/>
    </row>
    <row r="1709" spans="1:33" x14ac:dyDescent="0.2">
      <c r="A1709" s="6" t="s">
        <v>11365</v>
      </c>
      <c r="C1709" s="1">
        <f t="shared" si="131"/>
        <v>1398</v>
      </c>
      <c r="D1709" s="7">
        <v>479357</v>
      </c>
      <c r="E1709" t="s">
        <v>328</v>
      </c>
      <c r="F1709" s="1">
        <v>540838</v>
      </c>
      <c r="G1709" s="1">
        <v>539441</v>
      </c>
      <c r="H1709" t="s">
        <v>37</v>
      </c>
      <c r="I1709" t="s">
        <v>11366</v>
      </c>
      <c r="J1709" s="8"/>
      <c r="K1709" t="s">
        <v>11367</v>
      </c>
      <c r="L1709" t="s">
        <v>11368</v>
      </c>
      <c r="M1709" t="s">
        <v>11369</v>
      </c>
      <c r="N1709" t="s">
        <v>11369</v>
      </c>
      <c r="O1709" s="6" t="s">
        <v>11370</v>
      </c>
      <c r="P1709" s="6" t="s">
        <v>11369</v>
      </c>
      <c r="Q1709" s="6" t="s">
        <v>11368</v>
      </c>
      <c r="R1709" s="9" t="s">
        <v>11371</v>
      </c>
      <c r="S1709" s="8" t="s">
        <v>55</v>
      </c>
      <c r="U1709" s="8"/>
      <c r="V1709" s="26">
        <v>141</v>
      </c>
      <c r="W1709" s="26">
        <v>162</v>
      </c>
      <c r="X1709" s="26">
        <v>94</v>
      </c>
      <c r="Y1709" s="26">
        <v>115</v>
      </c>
      <c r="Z1709" s="26">
        <f t="shared" si="132"/>
        <v>123.717</v>
      </c>
      <c r="AA1709" s="26">
        <f t="shared" si="132"/>
        <v>149.33249999999998</v>
      </c>
      <c r="AB1709" s="26"/>
      <c r="AC1709" s="26">
        <f t="shared" si="134"/>
        <v>136.52474999999998</v>
      </c>
      <c r="AD1709" s="10">
        <f t="shared" si="135"/>
        <v>0.69606024225390295</v>
      </c>
      <c r="AE1709" s="11">
        <f t="shared" si="133"/>
        <v>0.27148442557595148</v>
      </c>
      <c r="AF1709" s="3"/>
    </row>
    <row r="1710" spans="1:33" x14ac:dyDescent="0.2">
      <c r="A1710" s="6" t="s">
        <v>11372</v>
      </c>
      <c r="C1710" s="1">
        <f t="shared" si="131"/>
        <v>1110</v>
      </c>
      <c r="D1710" s="7">
        <v>141732</v>
      </c>
      <c r="E1710" t="s">
        <v>48</v>
      </c>
      <c r="F1710" s="1">
        <v>358554</v>
      </c>
      <c r="G1710" s="1">
        <v>359663</v>
      </c>
      <c r="H1710" t="s">
        <v>49</v>
      </c>
      <c r="I1710" t="s">
        <v>11373</v>
      </c>
      <c r="J1710" s="8"/>
      <c r="K1710" t="s">
        <v>11374</v>
      </c>
      <c r="L1710" t="s">
        <v>11375</v>
      </c>
      <c r="M1710" t="s">
        <v>11376</v>
      </c>
      <c r="N1710" t="s">
        <v>11376</v>
      </c>
      <c r="O1710" s="6" t="s">
        <v>11377</v>
      </c>
      <c r="P1710" s="6" t="s">
        <v>11376</v>
      </c>
      <c r="Q1710" s="6" t="s">
        <v>11375</v>
      </c>
      <c r="R1710" s="9" t="s">
        <v>11378</v>
      </c>
      <c r="S1710" s="8" t="s">
        <v>55</v>
      </c>
      <c r="U1710" s="8"/>
      <c r="V1710" s="26">
        <v>188</v>
      </c>
      <c r="W1710" s="26">
        <v>227</v>
      </c>
      <c r="X1710" s="26">
        <v>180</v>
      </c>
      <c r="Y1710" s="26">
        <v>193</v>
      </c>
      <c r="Z1710" s="26">
        <f t="shared" si="132"/>
        <v>194.99</v>
      </c>
      <c r="AA1710" s="26">
        <f t="shared" si="132"/>
        <v>227.50150000000002</v>
      </c>
      <c r="AB1710" s="26"/>
      <c r="AC1710" s="26">
        <f t="shared" si="134"/>
        <v>211.24575000000002</v>
      </c>
      <c r="AD1710" s="10">
        <f t="shared" si="135"/>
        <v>0.69546518441167016</v>
      </c>
      <c r="AE1710" s="11">
        <f t="shared" si="133"/>
        <v>0.22247591983825493</v>
      </c>
      <c r="AF1710" s="3"/>
    </row>
    <row r="1711" spans="1:33" x14ac:dyDescent="0.2">
      <c r="A1711" s="6" t="s">
        <v>11379</v>
      </c>
      <c r="B1711" t="s">
        <v>11380</v>
      </c>
      <c r="C1711" s="1">
        <f t="shared" si="131"/>
        <v>783</v>
      </c>
      <c r="D1711" s="7">
        <v>-576269</v>
      </c>
      <c r="E1711" t="s">
        <v>149</v>
      </c>
      <c r="F1711" s="1">
        <v>216902</v>
      </c>
      <c r="G1711" s="1">
        <v>216120</v>
      </c>
      <c r="H1711" t="s">
        <v>37</v>
      </c>
      <c r="I1711" t="s">
        <v>11381</v>
      </c>
      <c r="J1711" s="8"/>
      <c r="K1711" t="s">
        <v>11382</v>
      </c>
      <c r="M1711" t="s">
        <v>11383</v>
      </c>
      <c r="N1711" t="s">
        <v>11383</v>
      </c>
      <c r="O1711" s="6" t="s">
        <v>11384</v>
      </c>
      <c r="P1711" s="6" t="s">
        <v>11383</v>
      </c>
      <c r="Q1711" s="6" t="s">
        <v>11380</v>
      </c>
      <c r="R1711" s="9" t="s">
        <v>11385</v>
      </c>
      <c r="S1711" s="8" t="s">
        <v>55</v>
      </c>
      <c r="U1711" s="8"/>
      <c r="V1711" s="26">
        <v>0</v>
      </c>
      <c r="W1711" s="26">
        <v>8</v>
      </c>
      <c r="X1711" s="26">
        <v>0</v>
      </c>
      <c r="Y1711" s="26">
        <v>0</v>
      </c>
      <c r="Z1711" s="26">
        <f t="shared" si="132"/>
        <v>1</v>
      </c>
      <c r="AA1711" s="26">
        <f t="shared" si="132"/>
        <v>5</v>
      </c>
      <c r="AB1711" s="26"/>
      <c r="AC1711" s="26">
        <f t="shared" si="134"/>
        <v>3</v>
      </c>
      <c r="AD1711" s="10">
        <f t="shared" si="135"/>
        <v>0.69421005312338735</v>
      </c>
      <c r="AE1711" s="11">
        <f t="shared" si="133"/>
        <v>2.3219280948873622</v>
      </c>
      <c r="AF1711" s="3"/>
    </row>
    <row r="1712" spans="1:33" x14ac:dyDescent="0.2">
      <c r="A1712" s="6" t="s">
        <v>11386</v>
      </c>
      <c r="C1712" s="1">
        <f t="shared" si="131"/>
        <v>2205</v>
      </c>
      <c r="D1712" s="7">
        <v>-143793</v>
      </c>
      <c r="E1712" t="s">
        <v>98</v>
      </c>
      <c r="F1712" s="1">
        <v>810168</v>
      </c>
      <c r="G1712" s="1">
        <v>812372</v>
      </c>
      <c r="H1712" t="s">
        <v>49</v>
      </c>
      <c r="I1712" t="s">
        <v>11387</v>
      </c>
      <c r="J1712" s="8"/>
      <c r="K1712" t="s">
        <v>11388</v>
      </c>
      <c r="L1712" t="s">
        <v>11202</v>
      </c>
      <c r="N1712" t="s">
        <v>11202</v>
      </c>
      <c r="O1712" s="6" t="s">
        <v>11204</v>
      </c>
      <c r="P1712" s="6" t="s">
        <v>11202</v>
      </c>
      <c r="Q1712" s="6" t="s">
        <v>55</v>
      </c>
      <c r="R1712" s="9" t="s">
        <v>11389</v>
      </c>
      <c r="S1712" s="8" t="s">
        <v>44</v>
      </c>
      <c r="U1712" s="8"/>
      <c r="V1712" s="26">
        <v>678</v>
      </c>
      <c r="W1712" s="26">
        <v>687</v>
      </c>
      <c r="X1712" s="26">
        <v>610</v>
      </c>
      <c r="Y1712" s="26">
        <v>689</v>
      </c>
      <c r="Z1712" s="26">
        <f t="shared" si="132"/>
        <v>678.85500000000002</v>
      </c>
      <c r="AA1712" s="26">
        <f t="shared" si="132"/>
        <v>747.90949999999998</v>
      </c>
      <c r="AB1712" s="26"/>
      <c r="AC1712" s="26">
        <f t="shared" si="134"/>
        <v>713.38225</v>
      </c>
      <c r="AD1712" s="10">
        <f t="shared" si="135"/>
        <v>0.69392920621703802</v>
      </c>
      <c r="AE1712" s="11">
        <f t="shared" si="133"/>
        <v>0.13976025388299321</v>
      </c>
      <c r="AF1712" s="3"/>
    </row>
    <row r="1713" spans="1:33" x14ac:dyDescent="0.2">
      <c r="A1713" s="6" t="s">
        <v>11390</v>
      </c>
      <c r="C1713" s="1">
        <f t="shared" si="131"/>
        <v>612</v>
      </c>
      <c r="D1713" s="7">
        <v>-680419</v>
      </c>
      <c r="E1713" t="s">
        <v>149</v>
      </c>
      <c r="F1713" s="1">
        <v>112666</v>
      </c>
      <c r="G1713" s="1">
        <v>112055</v>
      </c>
      <c r="H1713" t="s">
        <v>37</v>
      </c>
      <c r="I1713" t="s">
        <v>11391</v>
      </c>
      <c r="J1713" s="8"/>
      <c r="K1713" t="s">
        <v>11392</v>
      </c>
      <c r="L1713" t="s">
        <v>11393</v>
      </c>
      <c r="M1713" t="s">
        <v>11394</v>
      </c>
      <c r="N1713" t="s">
        <v>11394</v>
      </c>
      <c r="O1713" s="6" t="s">
        <v>11395</v>
      </c>
      <c r="P1713" s="6" t="s">
        <v>11394</v>
      </c>
      <c r="Q1713" s="6" t="s">
        <v>11393</v>
      </c>
      <c r="R1713" s="9" t="s">
        <v>11396</v>
      </c>
      <c r="S1713" s="8" t="s">
        <v>55</v>
      </c>
      <c r="U1713" s="8"/>
      <c r="V1713" s="26">
        <v>347</v>
      </c>
      <c r="W1713" s="26">
        <v>350</v>
      </c>
      <c r="X1713" s="26">
        <v>251</v>
      </c>
      <c r="Y1713" s="26">
        <v>308</v>
      </c>
      <c r="Z1713" s="26">
        <f t="shared" si="132"/>
        <v>313.93049999999999</v>
      </c>
      <c r="AA1713" s="26">
        <f t="shared" si="132"/>
        <v>356.334</v>
      </c>
      <c r="AB1713" s="26"/>
      <c r="AC1713" s="26">
        <f t="shared" si="134"/>
        <v>335.13225</v>
      </c>
      <c r="AD1713" s="10">
        <f t="shared" si="135"/>
        <v>0.69227255031350687</v>
      </c>
      <c r="AE1713" s="11">
        <f t="shared" si="133"/>
        <v>0.18278494522673747</v>
      </c>
      <c r="AF1713" s="3"/>
    </row>
    <row r="1714" spans="1:33" x14ac:dyDescent="0.2">
      <c r="A1714" s="6" t="s">
        <v>11397</v>
      </c>
      <c r="C1714" s="1">
        <f t="shared" si="131"/>
        <v>306</v>
      </c>
      <c r="D1714" s="7">
        <v>-87898</v>
      </c>
      <c r="E1714" t="s">
        <v>141</v>
      </c>
      <c r="F1714" s="1">
        <v>169974</v>
      </c>
      <c r="G1714" s="1">
        <v>169669</v>
      </c>
      <c r="H1714" t="s">
        <v>37</v>
      </c>
      <c r="I1714" t="s">
        <v>11398</v>
      </c>
      <c r="J1714" s="8"/>
      <c r="K1714" t="s">
        <v>11399</v>
      </c>
      <c r="L1714" t="s">
        <v>11400</v>
      </c>
      <c r="M1714" t="s">
        <v>11401</v>
      </c>
      <c r="N1714" t="s">
        <v>11400</v>
      </c>
      <c r="O1714" s="6" t="s">
        <v>11402</v>
      </c>
      <c r="P1714" s="6" t="s">
        <v>11400</v>
      </c>
      <c r="Q1714" s="6" t="s">
        <v>55</v>
      </c>
      <c r="R1714" s="9" t="s">
        <v>11403</v>
      </c>
      <c r="S1714" s="8" t="s">
        <v>44</v>
      </c>
      <c r="U1714" s="8"/>
      <c r="V1714" s="26">
        <v>469</v>
      </c>
      <c r="W1714" s="26">
        <v>580</v>
      </c>
      <c r="X1714" s="26">
        <v>425</v>
      </c>
      <c r="Y1714" s="26">
        <v>401</v>
      </c>
      <c r="Z1714" s="26">
        <f t="shared" si="132"/>
        <v>471.58749999999998</v>
      </c>
      <c r="AA1714" s="26">
        <f t="shared" si="132"/>
        <v>525.78549999999996</v>
      </c>
      <c r="AB1714" s="26"/>
      <c r="AC1714" s="26">
        <f t="shared" si="134"/>
        <v>498.68649999999997</v>
      </c>
      <c r="AD1714" s="10">
        <f t="shared" si="135"/>
        <v>0.69020875417383432</v>
      </c>
      <c r="AE1714" s="11">
        <f t="shared" si="133"/>
        <v>0.15694887773094318</v>
      </c>
      <c r="AF1714" s="3"/>
    </row>
    <row r="1715" spans="1:33" x14ac:dyDescent="0.2">
      <c r="A1715" s="6" t="s">
        <v>11404</v>
      </c>
      <c r="B1715" t="s">
        <v>11405</v>
      </c>
      <c r="C1715" s="1">
        <f t="shared" si="131"/>
        <v>1254</v>
      </c>
      <c r="D1715" s="7">
        <v>-305230</v>
      </c>
      <c r="E1715" t="s">
        <v>676</v>
      </c>
      <c r="F1715" s="1">
        <v>249984</v>
      </c>
      <c r="G1715" s="1">
        <v>248731</v>
      </c>
      <c r="H1715" t="s">
        <v>37</v>
      </c>
      <c r="I1715" t="s">
        <v>11406</v>
      </c>
      <c r="J1715" s="8"/>
      <c r="K1715" t="s">
        <v>11407</v>
      </c>
      <c r="M1715" t="s">
        <v>11408</v>
      </c>
      <c r="N1715" t="s">
        <v>11408</v>
      </c>
      <c r="O1715" s="6" t="s">
        <v>11409</v>
      </c>
      <c r="P1715" s="6" t="s">
        <v>11408</v>
      </c>
      <c r="Q1715" s="6" t="s">
        <v>11405</v>
      </c>
      <c r="R1715" s="9" t="s">
        <v>11410</v>
      </c>
      <c r="S1715" s="8" t="s">
        <v>55</v>
      </c>
      <c r="U1715" s="8"/>
      <c r="V1715" s="26">
        <v>1</v>
      </c>
      <c r="W1715" s="26">
        <v>11</v>
      </c>
      <c r="X1715" s="26">
        <v>1</v>
      </c>
      <c r="Y1715" s="26">
        <v>1</v>
      </c>
      <c r="Z1715" s="26">
        <f t="shared" si="132"/>
        <v>2.0554999999999999</v>
      </c>
      <c r="AA1715" s="26">
        <f t="shared" si="132"/>
        <v>7.0854999999999997</v>
      </c>
      <c r="AB1715" s="26"/>
      <c r="AC1715" s="26">
        <f t="shared" si="134"/>
        <v>4.5705</v>
      </c>
      <c r="AD1715" s="10">
        <f t="shared" si="135"/>
        <v>0.69019277896369968</v>
      </c>
      <c r="AE1715" s="11">
        <f t="shared" si="133"/>
        <v>1.7853802909899694</v>
      </c>
      <c r="AF1715" s="3"/>
      <c r="AG1715" s="2">
        <v>0</v>
      </c>
    </row>
    <row r="1716" spans="1:33" x14ac:dyDescent="0.2">
      <c r="A1716" s="6" t="s">
        <v>11411</v>
      </c>
      <c r="C1716" s="1">
        <f t="shared" si="131"/>
        <v>1674</v>
      </c>
      <c r="D1716" s="7">
        <v>-387225</v>
      </c>
      <c r="E1716" t="s">
        <v>66</v>
      </c>
      <c r="F1716" s="1">
        <v>663220</v>
      </c>
      <c r="G1716" s="1">
        <v>661547</v>
      </c>
      <c r="H1716" t="s">
        <v>37</v>
      </c>
      <c r="I1716" t="s">
        <v>11412</v>
      </c>
      <c r="J1716" s="8"/>
      <c r="K1716" t="s">
        <v>11413</v>
      </c>
      <c r="M1716" t="s">
        <v>11414</v>
      </c>
      <c r="N1716" t="s">
        <v>11414</v>
      </c>
      <c r="O1716" s="6" t="s">
        <v>11415</v>
      </c>
      <c r="P1716" s="6" t="s">
        <v>11414</v>
      </c>
      <c r="Q1716" s="6" t="s">
        <v>11416</v>
      </c>
      <c r="R1716" s="9" t="s">
        <v>11417</v>
      </c>
      <c r="S1716" s="8" t="s">
        <v>55</v>
      </c>
      <c r="U1716" s="8"/>
      <c r="V1716" s="26">
        <v>9</v>
      </c>
      <c r="W1716" s="26">
        <v>22</v>
      </c>
      <c r="X1716" s="26">
        <v>7</v>
      </c>
      <c r="Y1716" s="26">
        <v>10</v>
      </c>
      <c r="Z1716" s="26">
        <f t="shared" si="132"/>
        <v>9.3885000000000005</v>
      </c>
      <c r="AA1716" s="26">
        <f t="shared" si="132"/>
        <v>17.855</v>
      </c>
      <c r="AB1716" s="26"/>
      <c r="AC1716" s="26">
        <f t="shared" si="134"/>
        <v>13.62175</v>
      </c>
      <c r="AD1716" s="10">
        <f t="shared" si="135"/>
        <v>0.68844099819384663</v>
      </c>
      <c r="AE1716" s="11">
        <f t="shared" si="133"/>
        <v>0.92736155180839253</v>
      </c>
      <c r="AF1716" s="3"/>
    </row>
    <row r="1717" spans="1:33" x14ac:dyDescent="0.2">
      <c r="A1717" s="6" t="s">
        <v>11418</v>
      </c>
      <c r="C1717" s="1">
        <f t="shared" si="131"/>
        <v>924</v>
      </c>
      <c r="D1717" s="7">
        <v>293105</v>
      </c>
      <c r="E1717" t="s">
        <v>48</v>
      </c>
      <c r="F1717" s="1">
        <v>510020</v>
      </c>
      <c r="G1717" s="1">
        <v>510943</v>
      </c>
      <c r="H1717" t="s">
        <v>49</v>
      </c>
      <c r="I1717" t="s">
        <v>11419</v>
      </c>
      <c r="J1717" s="8"/>
      <c r="K1717" t="s">
        <v>11420</v>
      </c>
      <c r="L1717" t="s">
        <v>11421</v>
      </c>
      <c r="M1717" t="s">
        <v>11422</v>
      </c>
      <c r="N1717" t="s">
        <v>11422</v>
      </c>
      <c r="O1717" s="6" t="s">
        <v>11423</v>
      </c>
      <c r="P1717" s="6" t="s">
        <v>11422</v>
      </c>
      <c r="Q1717" s="6" t="s">
        <v>11421</v>
      </c>
      <c r="R1717" s="9" t="s">
        <v>11424</v>
      </c>
      <c r="S1717" s="8" t="s">
        <v>55</v>
      </c>
      <c r="U1717" s="8"/>
      <c r="V1717" s="26">
        <v>223</v>
      </c>
      <c r="W1717" s="26">
        <v>307</v>
      </c>
      <c r="X1717" s="26">
        <v>225</v>
      </c>
      <c r="Y1717" s="26">
        <v>203</v>
      </c>
      <c r="Z1717" s="26">
        <f t="shared" si="132"/>
        <v>237.48750000000001</v>
      </c>
      <c r="AA1717" s="26">
        <f t="shared" si="132"/>
        <v>273.35649999999998</v>
      </c>
      <c r="AB1717" s="26"/>
      <c r="AC1717" s="26">
        <f t="shared" si="134"/>
        <v>255.422</v>
      </c>
      <c r="AD1717" s="10">
        <f t="shared" si="135"/>
        <v>0.68807905764368993</v>
      </c>
      <c r="AE1717" s="11">
        <f t="shared" si="133"/>
        <v>0.20293210090224376</v>
      </c>
      <c r="AF1717" s="3"/>
    </row>
    <row r="1718" spans="1:33" x14ac:dyDescent="0.2">
      <c r="A1718" s="6" t="s">
        <v>11425</v>
      </c>
      <c r="C1718" s="1">
        <f t="shared" si="131"/>
        <v>3081</v>
      </c>
      <c r="D1718" s="7">
        <v>-278401</v>
      </c>
      <c r="E1718" t="s">
        <v>149</v>
      </c>
      <c r="F1718" s="1">
        <v>512839</v>
      </c>
      <c r="G1718" s="1">
        <v>515919</v>
      </c>
      <c r="H1718" t="s">
        <v>49</v>
      </c>
      <c r="I1718" t="s">
        <v>11426</v>
      </c>
      <c r="J1718" s="8"/>
      <c r="K1718" t="s">
        <v>11427</v>
      </c>
      <c r="L1718" t="s">
        <v>11428</v>
      </c>
      <c r="M1718" t="s">
        <v>11429</v>
      </c>
      <c r="N1718" t="s">
        <v>11429</v>
      </c>
      <c r="O1718" s="6" t="s">
        <v>11430</v>
      </c>
      <c r="P1718" s="6" t="s">
        <v>11429</v>
      </c>
      <c r="Q1718" s="6" t="s">
        <v>11428</v>
      </c>
      <c r="R1718" s="9" t="s">
        <v>11431</v>
      </c>
      <c r="S1718" s="8" t="s">
        <v>55</v>
      </c>
      <c r="U1718" s="8"/>
      <c r="V1718" s="26">
        <v>4</v>
      </c>
      <c r="W1718" s="26">
        <v>6</v>
      </c>
      <c r="X1718" s="26">
        <v>0</v>
      </c>
      <c r="Y1718" s="26">
        <v>8</v>
      </c>
      <c r="Z1718" s="26">
        <f t="shared" si="132"/>
        <v>3</v>
      </c>
      <c r="AA1718" s="26">
        <f t="shared" si="132"/>
        <v>8.6840000000000011</v>
      </c>
      <c r="AB1718" s="26"/>
      <c r="AC1718" s="26">
        <f t="shared" si="134"/>
        <v>5.8420000000000005</v>
      </c>
      <c r="AD1718" s="10">
        <f t="shared" si="135"/>
        <v>0.68778154622802701</v>
      </c>
      <c r="AE1718" s="11">
        <f t="shared" si="133"/>
        <v>1.5333972252319015</v>
      </c>
      <c r="AF1718" s="3"/>
    </row>
    <row r="1719" spans="1:33" x14ac:dyDescent="0.2">
      <c r="A1719" s="6" t="s">
        <v>11432</v>
      </c>
      <c r="C1719" s="1">
        <f t="shared" si="131"/>
        <v>1854</v>
      </c>
      <c r="D1719" s="7">
        <v>-712819</v>
      </c>
      <c r="E1719" t="s">
        <v>66</v>
      </c>
      <c r="F1719" s="1">
        <v>335863</v>
      </c>
      <c r="G1719" s="1">
        <v>337716</v>
      </c>
      <c r="H1719" t="s">
        <v>49</v>
      </c>
      <c r="I1719" t="s">
        <v>11433</v>
      </c>
      <c r="J1719" s="8"/>
      <c r="K1719" t="s">
        <v>11434</v>
      </c>
      <c r="L1719" t="s">
        <v>11435</v>
      </c>
      <c r="M1719" t="s">
        <v>11436</v>
      </c>
      <c r="N1719" t="s">
        <v>11436</v>
      </c>
      <c r="O1719" s="6" t="s">
        <v>11437</v>
      </c>
      <c r="P1719" s="6" t="s">
        <v>11436</v>
      </c>
      <c r="Q1719" s="6" t="s">
        <v>11435</v>
      </c>
      <c r="R1719" s="9" t="s">
        <v>11438</v>
      </c>
      <c r="S1719" s="8" t="s">
        <v>55</v>
      </c>
      <c r="U1719" s="8"/>
      <c r="V1719" s="26">
        <v>28</v>
      </c>
      <c r="W1719" s="26">
        <v>43</v>
      </c>
      <c r="X1719" s="26">
        <v>32</v>
      </c>
      <c r="Y1719" s="26">
        <v>41</v>
      </c>
      <c r="Z1719" s="26">
        <f t="shared" si="132"/>
        <v>32.775999999999996</v>
      </c>
      <c r="AA1719" s="26">
        <f t="shared" si="132"/>
        <v>46.505499999999998</v>
      </c>
      <c r="AB1719" s="26"/>
      <c r="AC1719" s="26">
        <f t="shared" si="134"/>
        <v>39.640749999999997</v>
      </c>
      <c r="AD1719" s="10">
        <f t="shared" si="135"/>
        <v>0.68711350994771792</v>
      </c>
      <c r="AE1719" s="11">
        <f t="shared" si="133"/>
        <v>0.50476154954784291</v>
      </c>
      <c r="AF1719" s="3"/>
    </row>
    <row r="1720" spans="1:33" x14ac:dyDescent="0.2">
      <c r="A1720" s="6" t="s">
        <v>11439</v>
      </c>
      <c r="C1720" s="1">
        <f t="shared" si="131"/>
        <v>4981</v>
      </c>
      <c r="D1720" s="7">
        <v>-242054</v>
      </c>
      <c r="E1720" t="s">
        <v>270</v>
      </c>
      <c r="F1720" s="1">
        <v>6420</v>
      </c>
      <c r="G1720" s="1">
        <v>1440</v>
      </c>
      <c r="H1720" t="s">
        <v>37</v>
      </c>
      <c r="I1720" t="s">
        <v>11440</v>
      </c>
      <c r="J1720" s="8"/>
      <c r="K1720" t="s">
        <v>11441</v>
      </c>
      <c r="O1720" s="6"/>
      <c r="P1720" s="6"/>
      <c r="Q1720" s="6"/>
      <c r="R1720" s="9" t="e">
        <v>#N/A</v>
      </c>
      <c r="S1720" s="8"/>
      <c r="U1720" s="8"/>
      <c r="V1720" s="26">
        <v>224</v>
      </c>
      <c r="W1720" s="26">
        <v>269</v>
      </c>
      <c r="X1720" s="26">
        <v>184</v>
      </c>
      <c r="Y1720" s="26">
        <v>194</v>
      </c>
      <c r="Z1720" s="26">
        <f t="shared" si="132"/>
        <v>215.21199999999999</v>
      </c>
      <c r="AA1720" s="26">
        <f t="shared" si="132"/>
        <v>249.08699999999999</v>
      </c>
      <c r="AB1720" s="26"/>
      <c r="AC1720" s="26">
        <f t="shared" si="134"/>
        <v>232.14949999999999</v>
      </c>
      <c r="AD1720" s="10">
        <f t="shared" si="135"/>
        <v>0.68668848848088426</v>
      </c>
      <c r="AE1720" s="11">
        <f t="shared" si="133"/>
        <v>0.21089120509311024</v>
      </c>
      <c r="AF1720" s="3"/>
    </row>
    <row r="1721" spans="1:33" x14ac:dyDescent="0.2">
      <c r="A1721" s="6" t="s">
        <v>11442</v>
      </c>
      <c r="C1721" s="1">
        <f t="shared" si="131"/>
        <v>2307</v>
      </c>
      <c r="D1721" s="7">
        <v>291476</v>
      </c>
      <c r="E1721" t="s">
        <v>141</v>
      </c>
      <c r="F1721" s="1">
        <v>550349</v>
      </c>
      <c r="G1721" s="1">
        <v>548043</v>
      </c>
      <c r="H1721" t="s">
        <v>37</v>
      </c>
      <c r="I1721" t="s">
        <v>11443</v>
      </c>
      <c r="J1721" s="8"/>
      <c r="K1721" t="s">
        <v>11444</v>
      </c>
      <c r="L1721" t="s">
        <v>11445</v>
      </c>
      <c r="M1721" t="s">
        <v>11446</v>
      </c>
      <c r="N1721" t="s">
        <v>11446</v>
      </c>
      <c r="O1721" s="6" t="s">
        <v>11447</v>
      </c>
      <c r="P1721" s="6" t="s">
        <v>11446</v>
      </c>
      <c r="Q1721" s="6" t="s">
        <v>11445</v>
      </c>
      <c r="R1721" s="9" t="s">
        <v>11448</v>
      </c>
      <c r="S1721" s="8" t="s">
        <v>44</v>
      </c>
      <c r="U1721" s="8"/>
      <c r="V1721" s="26">
        <v>190</v>
      </c>
      <c r="W1721" s="26">
        <v>272</v>
      </c>
      <c r="X1721" s="26">
        <v>160</v>
      </c>
      <c r="Y1721" s="26">
        <v>135</v>
      </c>
      <c r="Z1721" s="26">
        <f t="shared" si="132"/>
        <v>184.88</v>
      </c>
      <c r="AA1721" s="26">
        <f t="shared" si="132"/>
        <v>216.04250000000002</v>
      </c>
      <c r="AB1721" s="26"/>
      <c r="AC1721" s="26">
        <f t="shared" si="134"/>
        <v>200.46125000000001</v>
      </c>
      <c r="AD1721" s="10">
        <f t="shared" si="135"/>
        <v>0.68654405506543248</v>
      </c>
      <c r="AE1721" s="11">
        <f t="shared" si="133"/>
        <v>0.22472598315541092</v>
      </c>
      <c r="AF1721" s="3"/>
    </row>
    <row r="1722" spans="1:33" x14ac:dyDescent="0.2">
      <c r="A1722" s="6" t="s">
        <v>11449</v>
      </c>
      <c r="B1722" t="s">
        <v>11450</v>
      </c>
      <c r="C1722" s="1">
        <f t="shared" si="131"/>
        <v>2004</v>
      </c>
      <c r="D1722" s="7">
        <v>-253561</v>
      </c>
      <c r="E1722" t="s">
        <v>676</v>
      </c>
      <c r="F1722" s="1">
        <v>302028</v>
      </c>
      <c r="G1722" s="1">
        <v>300025</v>
      </c>
      <c r="H1722" t="s">
        <v>37</v>
      </c>
      <c r="I1722" t="s">
        <v>11451</v>
      </c>
      <c r="J1722" s="8"/>
      <c r="K1722" t="s">
        <v>11452</v>
      </c>
      <c r="M1722" t="s">
        <v>11453</v>
      </c>
      <c r="N1722" t="s">
        <v>11453</v>
      </c>
      <c r="O1722" s="6" t="s">
        <v>11454</v>
      </c>
      <c r="P1722" s="6" t="s">
        <v>11453</v>
      </c>
      <c r="Q1722" s="6" t="s">
        <v>11450</v>
      </c>
      <c r="R1722" s="9" t="s">
        <v>11455</v>
      </c>
      <c r="S1722" s="8" t="s">
        <v>55</v>
      </c>
      <c r="U1722" s="8"/>
      <c r="V1722" s="26">
        <v>464</v>
      </c>
      <c r="W1722" s="26">
        <v>532</v>
      </c>
      <c r="X1722" s="26">
        <v>374</v>
      </c>
      <c r="Y1722" s="26">
        <v>385</v>
      </c>
      <c r="Z1722" s="26">
        <f t="shared" si="132"/>
        <v>440.75700000000001</v>
      </c>
      <c r="AA1722" s="26">
        <f t="shared" si="132"/>
        <v>492.41750000000002</v>
      </c>
      <c r="AB1722" s="26"/>
      <c r="AC1722" s="26">
        <f t="shared" si="134"/>
        <v>466.58725000000004</v>
      </c>
      <c r="AD1722" s="10">
        <f t="shared" si="135"/>
        <v>0.68654141715694483</v>
      </c>
      <c r="AE1722" s="11">
        <f t="shared" si="133"/>
        <v>0.15989855232374897</v>
      </c>
      <c r="AF1722" s="3"/>
      <c r="AG1722" s="2">
        <v>0</v>
      </c>
    </row>
    <row r="1723" spans="1:33" x14ac:dyDescent="0.2">
      <c r="A1723" s="6" t="s">
        <v>11456</v>
      </c>
      <c r="C1723" s="1">
        <f t="shared" si="131"/>
        <v>186</v>
      </c>
      <c r="D1723" s="7">
        <v>822778</v>
      </c>
      <c r="E1723" t="s">
        <v>328</v>
      </c>
      <c r="F1723" s="1">
        <v>883653</v>
      </c>
      <c r="G1723" s="1">
        <v>883468</v>
      </c>
      <c r="H1723" t="s">
        <v>37</v>
      </c>
      <c r="I1723" t="s">
        <v>11457</v>
      </c>
      <c r="J1723" s="8"/>
      <c r="K1723" t="s">
        <v>11458</v>
      </c>
      <c r="O1723" s="6"/>
      <c r="P1723" s="6"/>
      <c r="Q1723" s="6"/>
      <c r="R1723" s="9" t="e">
        <v>#N/A</v>
      </c>
      <c r="S1723" s="8"/>
      <c r="U1723" s="8"/>
      <c r="V1723" s="26">
        <v>52</v>
      </c>
      <c r="W1723" s="26">
        <v>77</v>
      </c>
      <c r="X1723" s="26">
        <v>24</v>
      </c>
      <c r="Y1723" s="26">
        <v>27</v>
      </c>
      <c r="Z1723" s="26">
        <f t="shared" si="132"/>
        <v>40.332000000000001</v>
      </c>
      <c r="AA1723" s="26">
        <f t="shared" si="132"/>
        <v>55.308500000000002</v>
      </c>
      <c r="AB1723" s="26"/>
      <c r="AC1723" s="26">
        <f t="shared" si="134"/>
        <v>47.820250000000001</v>
      </c>
      <c r="AD1723" s="10">
        <f t="shared" si="135"/>
        <v>0.68653793889870796</v>
      </c>
      <c r="AE1723" s="11">
        <f t="shared" si="133"/>
        <v>0.45557626734187262</v>
      </c>
      <c r="AF1723" s="3"/>
    </row>
    <row r="1724" spans="1:33" x14ac:dyDescent="0.2">
      <c r="A1724" s="6" t="s">
        <v>11459</v>
      </c>
      <c r="C1724" s="1">
        <f t="shared" si="131"/>
        <v>2238</v>
      </c>
      <c r="D1724" s="7">
        <v>238984</v>
      </c>
      <c r="E1724" t="s">
        <v>141</v>
      </c>
      <c r="F1724" s="1">
        <v>495585</v>
      </c>
      <c r="G1724" s="1">
        <v>497822</v>
      </c>
      <c r="H1724" t="s">
        <v>49</v>
      </c>
      <c r="I1724" t="s">
        <v>11460</v>
      </c>
      <c r="J1724" s="8"/>
      <c r="K1724" t="s">
        <v>11461</v>
      </c>
      <c r="L1724" t="s">
        <v>11462</v>
      </c>
      <c r="M1724" t="s">
        <v>11463</v>
      </c>
      <c r="N1724" t="s">
        <v>11463</v>
      </c>
      <c r="O1724" s="6" t="s">
        <v>11464</v>
      </c>
      <c r="P1724" s="6" t="s">
        <v>11463</v>
      </c>
      <c r="Q1724" s="6" t="s">
        <v>11462</v>
      </c>
      <c r="R1724" s="9" t="s">
        <v>11465</v>
      </c>
      <c r="S1724" s="8" t="s">
        <v>55</v>
      </c>
      <c r="U1724" s="8"/>
      <c r="V1724" s="26">
        <v>168</v>
      </c>
      <c r="W1724" s="26">
        <v>172</v>
      </c>
      <c r="X1724" s="26">
        <v>165</v>
      </c>
      <c r="Y1724" s="26">
        <v>205</v>
      </c>
      <c r="Z1724" s="26">
        <f t="shared" si="132"/>
        <v>176.6575</v>
      </c>
      <c r="AA1724" s="26">
        <f t="shared" si="132"/>
        <v>207.0275</v>
      </c>
      <c r="AB1724" s="26"/>
      <c r="AC1724" s="26">
        <f t="shared" si="134"/>
        <v>191.8425</v>
      </c>
      <c r="AD1724" s="10">
        <f t="shared" si="135"/>
        <v>0.68573168286027719</v>
      </c>
      <c r="AE1724" s="11">
        <f t="shared" si="133"/>
        <v>0.22886741718477607</v>
      </c>
      <c r="AF1724" s="3"/>
    </row>
    <row r="1725" spans="1:33" x14ac:dyDescent="0.2">
      <c r="A1725" s="6" t="s">
        <v>11466</v>
      </c>
      <c r="C1725" s="1">
        <f t="shared" si="131"/>
        <v>2505</v>
      </c>
      <c r="D1725" s="7">
        <v>-256933</v>
      </c>
      <c r="E1725" t="s">
        <v>676</v>
      </c>
      <c r="F1725" s="1">
        <v>298907</v>
      </c>
      <c r="G1725" s="1">
        <v>296403</v>
      </c>
      <c r="H1725" t="s">
        <v>37</v>
      </c>
      <c r="I1725" t="s">
        <v>11467</v>
      </c>
      <c r="J1725" s="8"/>
      <c r="K1725" t="s">
        <v>11468</v>
      </c>
      <c r="L1725" t="s">
        <v>11469</v>
      </c>
      <c r="M1725" t="s">
        <v>11470</v>
      </c>
      <c r="N1725" t="s">
        <v>11470</v>
      </c>
      <c r="O1725" s="6" t="s">
        <v>11471</v>
      </c>
      <c r="P1725" s="6" t="s">
        <v>11470</v>
      </c>
      <c r="Q1725" s="6" t="s">
        <v>11469</v>
      </c>
      <c r="R1725" s="9" t="s">
        <v>11472</v>
      </c>
      <c r="S1725" s="8" t="s">
        <v>55</v>
      </c>
      <c r="U1725" s="8"/>
      <c r="V1725" s="26">
        <v>85</v>
      </c>
      <c r="W1725" s="26">
        <v>90</v>
      </c>
      <c r="X1725" s="26">
        <v>64</v>
      </c>
      <c r="Y1725" s="26">
        <v>91</v>
      </c>
      <c r="Z1725" s="26">
        <f t="shared" si="132"/>
        <v>79.051999999999992</v>
      </c>
      <c r="AA1725" s="26">
        <f t="shared" si="132"/>
        <v>99.280500000000004</v>
      </c>
      <c r="AB1725" s="26"/>
      <c r="AC1725" s="26">
        <f t="shared" si="134"/>
        <v>89.166249999999991</v>
      </c>
      <c r="AD1725" s="10">
        <f t="shared" si="135"/>
        <v>0.68495925366866561</v>
      </c>
      <c r="AE1725" s="11">
        <f t="shared" si="133"/>
        <v>0.32870841829364877</v>
      </c>
      <c r="AF1725" s="3"/>
    </row>
    <row r="1726" spans="1:33" x14ac:dyDescent="0.2">
      <c r="A1726" s="6" t="s">
        <v>11473</v>
      </c>
      <c r="C1726" s="1">
        <f t="shared" si="131"/>
        <v>1140</v>
      </c>
      <c r="D1726" s="7">
        <v>51158</v>
      </c>
      <c r="E1726" t="s">
        <v>48</v>
      </c>
      <c r="F1726" s="1">
        <v>269104</v>
      </c>
      <c r="G1726" s="1">
        <v>267965</v>
      </c>
      <c r="H1726" t="s">
        <v>37</v>
      </c>
      <c r="I1726" t="s">
        <v>11474</v>
      </c>
      <c r="J1726" s="8"/>
      <c r="K1726" t="s">
        <v>11475</v>
      </c>
      <c r="L1726" t="s">
        <v>11476</v>
      </c>
      <c r="M1726" t="s">
        <v>11477</v>
      </c>
      <c r="N1726" t="s">
        <v>11477</v>
      </c>
      <c r="O1726" s="6" t="s">
        <v>11478</v>
      </c>
      <c r="P1726" s="6" t="s">
        <v>11477</v>
      </c>
      <c r="Q1726" s="6" t="s">
        <v>11476</v>
      </c>
      <c r="R1726" s="9" t="s">
        <v>11479</v>
      </c>
      <c r="S1726" s="8" t="s">
        <v>55</v>
      </c>
      <c r="U1726" s="8"/>
      <c r="V1726" s="26">
        <v>467</v>
      </c>
      <c r="W1726" s="26">
        <v>561</v>
      </c>
      <c r="X1726" s="26">
        <v>446</v>
      </c>
      <c r="Y1726" s="26">
        <v>436</v>
      </c>
      <c r="Z1726" s="26">
        <f t="shared" si="132"/>
        <v>482.25299999999999</v>
      </c>
      <c r="AA1726" s="26">
        <f t="shared" si="132"/>
        <v>536.77800000000002</v>
      </c>
      <c r="AB1726" s="26"/>
      <c r="AC1726" s="26">
        <f t="shared" si="134"/>
        <v>509.51549999999997</v>
      </c>
      <c r="AD1726" s="10">
        <f t="shared" si="135"/>
        <v>0.68480649316867415</v>
      </c>
      <c r="AE1726" s="11">
        <f t="shared" si="133"/>
        <v>0.1545353304592971</v>
      </c>
      <c r="AF1726" s="3"/>
    </row>
    <row r="1727" spans="1:33" x14ac:dyDescent="0.2">
      <c r="A1727" s="6" t="s">
        <v>11480</v>
      </c>
      <c r="C1727" s="1">
        <f t="shared" si="131"/>
        <v>2676</v>
      </c>
      <c r="D1727" s="7">
        <v>348040</v>
      </c>
      <c r="E1727" t="s">
        <v>74</v>
      </c>
      <c r="F1727" s="1">
        <v>1333884</v>
      </c>
      <c r="G1727" s="1">
        <v>1336559</v>
      </c>
      <c r="H1727" t="s">
        <v>49</v>
      </c>
      <c r="I1727" t="s">
        <v>11481</v>
      </c>
      <c r="J1727" s="8"/>
      <c r="K1727" t="s">
        <v>11482</v>
      </c>
      <c r="L1727" t="s">
        <v>11483</v>
      </c>
      <c r="M1727" t="s">
        <v>11484</v>
      </c>
      <c r="N1727" t="s">
        <v>11484</v>
      </c>
      <c r="O1727" s="6" t="s">
        <v>11485</v>
      </c>
      <c r="P1727" s="6" t="s">
        <v>11484</v>
      </c>
      <c r="Q1727" s="6" t="s">
        <v>11483</v>
      </c>
      <c r="R1727" s="9" t="s">
        <v>11486</v>
      </c>
      <c r="S1727" s="8" t="s">
        <v>55</v>
      </c>
      <c r="U1727" s="8"/>
      <c r="V1727" s="26">
        <v>669</v>
      </c>
      <c r="W1727" s="26">
        <v>717</v>
      </c>
      <c r="X1727" s="26">
        <v>650</v>
      </c>
      <c r="Y1727" s="26">
        <v>694</v>
      </c>
      <c r="Z1727" s="26">
        <f t="shared" si="132"/>
        <v>696.57500000000005</v>
      </c>
      <c r="AA1727" s="26">
        <f t="shared" si="132"/>
        <v>765.83699999999999</v>
      </c>
      <c r="AB1727" s="26"/>
      <c r="AC1727" s="26">
        <f t="shared" si="134"/>
        <v>731.20600000000002</v>
      </c>
      <c r="AD1727" s="10">
        <f t="shared" si="135"/>
        <v>0.68440858712730757</v>
      </c>
      <c r="AE1727" s="11">
        <f t="shared" si="133"/>
        <v>0.13675866733011019</v>
      </c>
      <c r="AF1727" s="3"/>
    </row>
    <row r="1728" spans="1:33" x14ac:dyDescent="0.2">
      <c r="A1728" s="6" t="s">
        <v>11487</v>
      </c>
      <c r="C1728" s="1">
        <f t="shared" si="131"/>
        <v>324</v>
      </c>
      <c r="D1728" s="7">
        <v>896010</v>
      </c>
      <c r="E1728" t="s">
        <v>141</v>
      </c>
      <c r="F1728" s="1">
        <v>1153568</v>
      </c>
      <c r="G1728" s="1">
        <v>1153891</v>
      </c>
      <c r="H1728" t="s">
        <v>49</v>
      </c>
      <c r="I1728" t="s">
        <v>11488</v>
      </c>
      <c r="J1728" s="8"/>
      <c r="K1728" t="s">
        <v>11489</v>
      </c>
      <c r="O1728" s="6"/>
      <c r="P1728" s="6"/>
      <c r="Q1728" s="6"/>
      <c r="R1728" s="9" t="e">
        <v>#N/A</v>
      </c>
      <c r="S1728" s="8"/>
      <c r="U1728" s="8"/>
      <c r="V1728" s="26">
        <v>63</v>
      </c>
      <c r="W1728" s="26">
        <v>91</v>
      </c>
      <c r="X1728" s="26">
        <v>79</v>
      </c>
      <c r="Y1728" s="26">
        <v>85</v>
      </c>
      <c r="Z1728" s="26">
        <f t="shared" si="132"/>
        <v>76.384500000000003</v>
      </c>
      <c r="AA1728" s="26">
        <f t="shared" si="132"/>
        <v>96.267499999999998</v>
      </c>
      <c r="AB1728" s="26"/>
      <c r="AC1728" s="26">
        <f t="shared" si="134"/>
        <v>86.325999999999993</v>
      </c>
      <c r="AD1728" s="10">
        <f t="shared" si="135"/>
        <v>0.68428395158994482</v>
      </c>
      <c r="AE1728" s="11">
        <f t="shared" si="133"/>
        <v>0.33376890984021645</v>
      </c>
      <c r="AF1728" s="3"/>
    </row>
    <row r="1729" spans="1:33" x14ac:dyDescent="0.2">
      <c r="A1729" s="6" t="s">
        <v>11490</v>
      </c>
      <c r="C1729" s="1">
        <f t="shared" si="131"/>
        <v>1401</v>
      </c>
      <c r="D1729" s="7">
        <v>-489943</v>
      </c>
      <c r="E1729" t="s">
        <v>149</v>
      </c>
      <c r="F1729" s="1">
        <v>302137</v>
      </c>
      <c r="G1729" s="1">
        <v>303537</v>
      </c>
      <c r="H1729" t="s">
        <v>49</v>
      </c>
      <c r="I1729" t="s">
        <v>11491</v>
      </c>
      <c r="J1729" s="8"/>
      <c r="K1729" t="s">
        <v>11492</v>
      </c>
      <c r="L1729" t="s">
        <v>11493</v>
      </c>
      <c r="N1729" t="s">
        <v>11494</v>
      </c>
      <c r="O1729" s="6" t="s">
        <v>5170</v>
      </c>
      <c r="P1729" s="6" t="s">
        <v>11494</v>
      </c>
      <c r="Q1729" s="6" t="s">
        <v>11493</v>
      </c>
      <c r="R1729" s="9" t="s">
        <v>11495</v>
      </c>
      <c r="S1729" s="8" t="s">
        <v>44</v>
      </c>
      <c r="U1729" s="8"/>
      <c r="V1729" s="26">
        <v>760</v>
      </c>
      <c r="W1729" s="26">
        <v>881</v>
      </c>
      <c r="X1729" s="26">
        <v>774</v>
      </c>
      <c r="Y1729" s="26">
        <v>762</v>
      </c>
      <c r="Z1729" s="26">
        <f t="shared" si="132"/>
        <v>810.95699999999999</v>
      </c>
      <c r="AA1729" s="26">
        <f t="shared" si="132"/>
        <v>887.65100000000007</v>
      </c>
      <c r="AB1729" s="26"/>
      <c r="AC1729" s="26">
        <f t="shared" si="134"/>
        <v>849.30400000000009</v>
      </c>
      <c r="AD1729" s="10">
        <f t="shared" si="135"/>
        <v>0.68354611091472739</v>
      </c>
      <c r="AE1729" s="11">
        <f t="shared" si="133"/>
        <v>0.13036714064299371</v>
      </c>
      <c r="AF1729" s="3"/>
    </row>
    <row r="1730" spans="1:33" x14ac:dyDescent="0.2">
      <c r="A1730" s="6" t="s">
        <v>11496</v>
      </c>
      <c r="C1730" s="1">
        <f t="shared" si="131"/>
        <v>962</v>
      </c>
      <c r="D1730" s="7">
        <v>626485</v>
      </c>
      <c r="E1730" t="s">
        <v>328</v>
      </c>
      <c r="F1730" s="1">
        <v>686787</v>
      </c>
      <c r="G1730" s="1">
        <v>687748</v>
      </c>
      <c r="H1730" t="s">
        <v>49</v>
      </c>
      <c r="I1730" t="s">
        <v>11497</v>
      </c>
      <c r="J1730" s="8"/>
      <c r="K1730" t="s">
        <v>11498</v>
      </c>
      <c r="L1730" t="s">
        <v>11499</v>
      </c>
      <c r="M1730" t="s">
        <v>11500</v>
      </c>
      <c r="N1730" t="s">
        <v>11500</v>
      </c>
      <c r="O1730" s="6" t="s">
        <v>11501</v>
      </c>
      <c r="P1730" s="6" t="s">
        <v>11500</v>
      </c>
      <c r="Q1730" s="6" t="s">
        <v>11499</v>
      </c>
      <c r="R1730" s="9" t="s">
        <v>11502</v>
      </c>
      <c r="S1730" s="8" t="s">
        <v>55</v>
      </c>
      <c r="U1730" s="8"/>
      <c r="V1730" s="26">
        <v>2</v>
      </c>
      <c r="W1730" s="26">
        <v>6</v>
      </c>
      <c r="X1730" s="26">
        <v>0</v>
      </c>
      <c r="Y1730" s="26">
        <v>5</v>
      </c>
      <c r="Z1730" s="26">
        <f t="shared" si="132"/>
        <v>2</v>
      </c>
      <c r="AA1730" s="26">
        <f t="shared" si="132"/>
        <v>6.9275000000000002</v>
      </c>
      <c r="AB1730" s="26"/>
      <c r="AC1730" s="26">
        <f t="shared" si="134"/>
        <v>4.4637500000000001</v>
      </c>
      <c r="AD1730" s="10">
        <f t="shared" si="135"/>
        <v>0.68300171178225699</v>
      </c>
      <c r="AE1730" s="11">
        <f t="shared" si="133"/>
        <v>1.7923348057066923</v>
      </c>
      <c r="AF1730" s="3"/>
    </row>
    <row r="1731" spans="1:33" x14ac:dyDescent="0.2">
      <c r="A1731" s="6" t="s">
        <v>11503</v>
      </c>
      <c r="C1731" s="1">
        <f t="shared" si="131"/>
        <v>3024</v>
      </c>
      <c r="D1731" s="7">
        <v>-927645</v>
      </c>
      <c r="E1731" t="s">
        <v>74</v>
      </c>
      <c r="F1731" s="1">
        <v>61048</v>
      </c>
      <c r="G1731" s="1">
        <v>58025</v>
      </c>
      <c r="H1731" t="s">
        <v>37</v>
      </c>
      <c r="I1731" t="s">
        <v>11504</v>
      </c>
      <c r="J1731" s="8"/>
      <c r="K1731" t="s">
        <v>11505</v>
      </c>
      <c r="L1731" t="s">
        <v>11506</v>
      </c>
      <c r="M1731" t="s">
        <v>11507</v>
      </c>
      <c r="N1731" t="s">
        <v>11507</v>
      </c>
      <c r="O1731" s="6" t="s">
        <v>11508</v>
      </c>
      <c r="P1731" s="6" t="s">
        <v>11507</v>
      </c>
      <c r="Q1731" s="6" t="s">
        <v>11506</v>
      </c>
      <c r="R1731" s="9" t="s">
        <v>11509</v>
      </c>
      <c r="S1731" s="8" t="s">
        <v>55</v>
      </c>
      <c r="U1731" s="8"/>
      <c r="V1731" s="26">
        <v>318</v>
      </c>
      <c r="W1731" s="26">
        <v>377</v>
      </c>
      <c r="X1731" s="26">
        <v>336</v>
      </c>
      <c r="Y1731" s="26">
        <v>344</v>
      </c>
      <c r="Z1731" s="26">
        <f t="shared" si="132"/>
        <v>346.64800000000002</v>
      </c>
      <c r="AA1731" s="26">
        <f t="shared" si="132"/>
        <v>390.91200000000003</v>
      </c>
      <c r="AB1731" s="26"/>
      <c r="AC1731" s="26">
        <f t="shared" si="134"/>
        <v>368.78000000000003</v>
      </c>
      <c r="AD1731" s="10">
        <f t="shared" si="135"/>
        <v>0.68160980130168958</v>
      </c>
      <c r="AE1731" s="11">
        <f t="shared" si="133"/>
        <v>0.17337243549814688</v>
      </c>
      <c r="AF1731" s="3"/>
    </row>
    <row r="1732" spans="1:33" x14ac:dyDescent="0.2">
      <c r="A1732" s="6" t="s">
        <v>11510</v>
      </c>
      <c r="C1732" s="1">
        <f t="shared" si="131"/>
        <v>1761</v>
      </c>
      <c r="D1732" s="7">
        <v>-25028</v>
      </c>
      <c r="E1732" t="s">
        <v>141</v>
      </c>
      <c r="F1732" s="1">
        <v>233572</v>
      </c>
      <c r="G1732" s="1">
        <v>231812</v>
      </c>
      <c r="H1732" t="s">
        <v>37</v>
      </c>
      <c r="I1732" t="s">
        <v>11511</v>
      </c>
      <c r="J1732" s="8"/>
      <c r="K1732" t="s">
        <v>11512</v>
      </c>
      <c r="M1732" t="s">
        <v>11513</v>
      </c>
      <c r="N1732" t="s">
        <v>11513</v>
      </c>
      <c r="O1732" s="6" t="s">
        <v>11514</v>
      </c>
      <c r="P1732" s="6" t="s">
        <v>11513</v>
      </c>
      <c r="Q1732" s="6" t="s">
        <v>11515</v>
      </c>
      <c r="R1732" s="9" t="s">
        <v>11516</v>
      </c>
      <c r="S1732" s="8" t="s">
        <v>55</v>
      </c>
      <c r="U1732" s="8"/>
      <c r="V1732" s="26">
        <v>1039</v>
      </c>
      <c r="W1732" s="26">
        <v>1169</v>
      </c>
      <c r="X1732" s="26">
        <v>666</v>
      </c>
      <c r="Y1732" s="26">
        <v>660</v>
      </c>
      <c r="Z1732" s="26">
        <f t="shared" si="132"/>
        <v>890.46299999999997</v>
      </c>
      <c r="AA1732" s="26">
        <f t="shared" si="132"/>
        <v>971.93000000000006</v>
      </c>
      <c r="AB1732" s="26"/>
      <c r="AC1732" s="26">
        <f t="shared" si="134"/>
        <v>931.19650000000001</v>
      </c>
      <c r="AD1732" s="10">
        <f t="shared" si="135"/>
        <v>0.6806971064161581</v>
      </c>
      <c r="AE1732" s="11">
        <f t="shared" si="133"/>
        <v>0.12629674575057132</v>
      </c>
      <c r="AF1732" s="3"/>
    </row>
    <row r="1733" spans="1:33" x14ac:dyDescent="0.2">
      <c r="A1733" s="6" t="s">
        <v>11517</v>
      </c>
      <c r="B1733" t="s">
        <v>11518</v>
      </c>
      <c r="C1733" s="1">
        <f t="shared" si="131"/>
        <v>2031</v>
      </c>
      <c r="D1733" s="7">
        <v>-295500</v>
      </c>
      <c r="E1733" t="s">
        <v>676</v>
      </c>
      <c r="F1733" s="1">
        <v>260103</v>
      </c>
      <c r="G1733" s="1">
        <v>258073</v>
      </c>
      <c r="H1733" t="s">
        <v>37</v>
      </c>
      <c r="I1733" t="s">
        <v>11519</v>
      </c>
      <c r="J1733" s="8"/>
      <c r="K1733" t="s">
        <v>11520</v>
      </c>
      <c r="M1733" t="s">
        <v>11521</v>
      </c>
      <c r="N1733" t="s">
        <v>11521</v>
      </c>
      <c r="O1733" s="6" t="s">
        <v>11522</v>
      </c>
      <c r="P1733" s="6" t="s">
        <v>11521</v>
      </c>
      <c r="Q1733" s="6" t="s">
        <v>11518</v>
      </c>
      <c r="R1733" s="9" t="s">
        <v>11523</v>
      </c>
      <c r="S1733" s="8" t="s">
        <v>55</v>
      </c>
      <c r="U1733" s="8"/>
      <c r="V1733" s="26">
        <v>599</v>
      </c>
      <c r="W1733" s="26">
        <v>707</v>
      </c>
      <c r="X1733" s="26">
        <v>564</v>
      </c>
      <c r="Y1733" s="26">
        <v>551</v>
      </c>
      <c r="Z1733" s="26">
        <f t="shared" si="132"/>
        <v>613.80200000000002</v>
      </c>
      <c r="AA1733" s="26">
        <f t="shared" si="132"/>
        <v>677.1105</v>
      </c>
      <c r="AB1733" s="26"/>
      <c r="AC1733" s="26">
        <f t="shared" si="134"/>
        <v>645.45624999999995</v>
      </c>
      <c r="AD1733" s="10">
        <f t="shared" si="135"/>
        <v>0.68057468513545827</v>
      </c>
      <c r="AE1733" s="11">
        <f t="shared" si="133"/>
        <v>0.14161794473717854</v>
      </c>
      <c r="AF1733" s="3"/>
      <c r="AG1733" s="2">
        <v>0</v>
      </c>
    </row>
    <row r="1734" spans="1:33" x14ac:dyDescent="0.2">
      <c r="A1734" s="6" t="s">
        <v>11524</v>
      </c>
      <c r="C1734" s="1">
        <f t="shared" si="131"/>
        <v>1929</v>
      </c>
      <c r="D1734" s="7">
        <v>-48429</v>
      </c>
      <c r="E1734" t="s">
        <v>98</v>
      </c>
      <c r="F1734" s="1">
        <v>907598</v>
      </c>
      <c r="G1734" s="1">
        <v>905670</v>
      </c>
      <c r="H1734" t="s">
        <v>37</v>
      </c>
      <c r="I1734" t="s">
        <v>11525</v>
      </c>
      <c r="J1734" s="8"/>
      <c r="K1734" t="s">
        <v>11526</v>
      </c>
      <c r="O1734" s="6"/>
      <c r="P1734" s="6"/>
      <c r="Q1734" s="6"/>
      <c r="R1734" s="9" t="e">
        <v>#N/A</v>
      </c>
      <c r="S1734" s="8"/>
      <c r="U1734" s="8"/>
      <c r="V1734" s="26">
        <v>1363</v>
      </c>
      <c r="W1734" s="26">
        <v>1521</v>
      </c>
      <c r="X1734" s="26">
        <v>1058</v>
      </c>
      <c r="Y1734" s="26">
        <v>1048</v>
      </c>
      <c r="Z1734" s="26">
        <f t="shared" si="132"/>
        <v>1270.2190000000001</v>
      </c>
      <c r="AA1734" s="26">
        <f t="shared" si="132"/>
        <v>1375.104</v>
      </c>
      <c r="AB1734" s="26"/>
      <c r="AC1734" s="26">
        <f t="shared" si="134"/>
        <v>1322.6615000000002</v>
      </c>
      <c r="AD1734" s="10">
        <f t="shared" si="135"/>
        <v>0.67998095677578474</v>
      </c>
      <c r="AE1734" s="11">
        <f t="shared" si="133"/>
        <v>0.11446347947147556</v>
      </c>
      <c r="AF1734" s="3"/>
    </row>
    <row r="1735" spans="1:33" x14ac:dyDescent="0.2">
      <c r="A1735" s="6" t="s">
        <v>11527</v>
      </c>
      <c r="B1735" t="s">
        <v>11528</v>
      </c>
      <c r="C1735" s="1">
        <f t="shared" si="131"/>
        <v>669</v>
      </c>
      <c r="D1735" s="7">
        <v>95781</v>
      </c>
      <c r="E1735" t="s">
        <v>270</v>
      </c>
      <c r="F1735" s="1">
        <v>342099</v>
      </c>
      <c r="G1735" s="1">
        <v>341431</v>
      </c>
      <c r="H1735" t="s">
        <v>37</v>
      </c>
      <c r="I1735" t="s">
        <v>11529</v>
      </c>
      <c r="J1735" s="8"/>
      <c r="K1735" t="s">
        <v>11530</v>
      </c>
      <c r="M1735" t="s">
        <v>11531</v>
      </c>
      <c r="N1735" t="s">
        <v>11531</v>
      </c>
      <c r="O1735" s="6" t="s">
        <v>11532</v>
      </c>
      <c r="P1735" s="6" t="s">
        <v>11531</v>
      </c>
      <c r="Q1735" s="6" t="s">
        <v>11528</v>
      </c>
      <c r="R1735" s="9" t="s">
        <v>11533</v>
      </c>
      <c r="S1735" s="8" t="s">
        <v>44</v>
      </c>
      <c r="U1735" s="8"/>
      <c r="V1735" s="26">
        <v>218</v>
      </c>
      <c r="W1735" s="26">
        <v>221</v>
      </c>
      <c r="X1735" s="26">
        <v>164</v>
      </c>
      <c r="Y1735" s="26">
        <v>208</v>
      </c>
      <c r="Z1735" s="26">
        <f t="shared" si="132"/>
        <v>201.102</v>
      </c>
      <c r="AA1735" s="26">
        <f t="shared" si="132"/>
        <v>233.28399999999999</v>
      </c>
      <c r="AB1735" s="26"/>
      <c r="AC1735" s="26">
        <f t="shared" si="134"/>
        <v>217.19299999999998</v>
      </c>
      <c r="AD1735" s="10">
        <f t="shared" si="135"/>
        <v>0.67760378272812072</v>
      </c>
      <c r="AE1735" s="11">
        <f t="shared" si="133"/>
        <v>0.21415993252656618</v>
      </c>
      <c r="AF1735" s="3"/>
    </row>
    <row r="1736" spans="1:33" x14ac:dyDescent="0.2">
      <c r="A1736" s="6" t="s">
        <v>11534</v>
      </c>
      <c r="C1736" s="1">
        <f t="shared" si="131"/>
        <v>507</v>
      </c>
      <c r="D1736" s="7">
        <v>-232350</v>
      </c>
      <c r="E1736" t="s">
        <v>141</v>
      </c>
      <c r="F1736" s="1">
        <v>25623</v>
      </c>
      <c r="G1736" s="1">
        <v>25117</v>
      </c>
      <c r="H1736" t="s">
        <v>37</v>
      </c>
      <c r="I1736" t="s">
        <v>11535</v>
      </c>
      <c r="J1736" s="8"/>
      <c r="K1736" t="s">
        <v>11536</v>
      </c>
      <c r="L1736" t="s">
        <v>11537</v>
      </c>
      <c r="M1736" t="s">
        <v>11538</v>
      </c>
      <c r="N1736" t="s">
        <v>11538</v>
      </c>
      <c r="O1736" s="6" t="s">
        <v>11539</v>
      </c>
      <c r="P1736" s="6" t="s">
        <v>11538</v>
      </c>
      <c r="Q1736" s="6" t="s">
        <v>11537</v>
      </c>
      <c r="R1736" s="9" t="s">
        <v>11540</v>
      </c>
      <c r="S1736" s="8" t="s">
        <v>55</v>
      </c>
      <c r="U1736" s="8"/>
      <c r="V1736" s="26">
        <v>482</v>
      </c>
      <c r="W1736" s="26">
        <v>578</v>
      </c>
      <c r="X1736" s="26">
        <v>442</v>
      </c>
      <c r="Y1736" s="26">
        <v>430</v>
      </c>
      <c r="Z1736" s="26">
        <f t="shared" si="132"/>
        <v>487.53100000000001</v>
      </c>
      <c r="AA1736" s="26">
        <f t="shared" si="132"/>
        <v>541.76499999999999</v>
      </c>
      <c r="AB1736" s="26"/>
      <c r="AC1736" s="26">
        <f t="shared" si="134"/>
        <v>514.64800000000002</v>
      </c>
      <c r="AD1736" s="10">
        <f t="shared" si="135"/>
        <v>0.6767364837278681</v>
      </c>
      <c r="AE1736" s="11">
        <f t="shared" si="133"/>
        <v>0.15217323662226517</v>
      </c>
      <c r="AF1736" s="3"/>
    </row>
    <row r="1737" spans="1:33" x14ac:dyDescent="0.2">
      <c r="A1737" s="6" t="s">
        <v>11541</v>
      </c>
      <c r="C1737" s="1">
        <f t="shared" si="131"/>
        <v>522</v>
      </c>
      <c r="D1737" s="7">
        <v>-62060</v>
      </c>
      <c r="E1737" t="s">
        <v>89</v>
      </c>
      <c r="F1737" s="1">
        <v>163924</v>
      </c>
      <c r="G1737" s="1">
        <v>164445</v>
      </c>
      <c r="H1737" t="s">
        <v>49</v>
      </c>
      <c r="I1737" t="s">
        <v>11542</v>
      </c>
      <c r="J1737" s="8"/>
      <c r="K1737" t="s">
        <v>11543</v>
      </c>
      <c r="L1737" t="s">
        <v>11544</v>
      </c>
      <c r="M1737" t="s">
        <v>11545</v>
      </c>
      <c r="N1737" t="s">
        <v>11545</v>
      </c>
      <c r="O1737" s="6" t="s">
        <v>11546</v>
      </c>
      <c r="P1737" s="6" t="s">
        <v>11545</v>
      </c>
      <c r="Q1737" s="6" t="s">
        <v>11544</v>
      </c>
      <c r="R1737" s="9" t="s">
        <v>11547</v>
      </c>
      <c r="S1737" s="8" t="s">
        <v>55</v>
      </c>
      <c r="U1737" s="8"/>
      <c r="V1737" s="26">
        <v>33</v>
      </c>
      <c r="W1737" s="26">
        <v>16</v>
      </c>
      <c r="X1737" s="26">
        <v>26</v>
      </c>
      <c r="Y1737" s="26">
        <v>62</v>
      </c>
      <c r="Z1737" s="26">
        <f t="shared" si="132"/>
        <v>31.942999999999998</v>
      </c>
      <c r="AA1737" s="26">
        <f t="shared" si="132"/>
        <v>45.301000000000002</v>
      </c>
      <c r="AB1737" s="26"/>
      <c r="AC1737" s="26">
        <f t="shared" si="134"/>
        <v>38.622</v>
      </c>
      <c r="AD1737" s="10">
        <f t="shared" si="135"/>
        <v>0.67643053862011904</v>
      </c>
      <c r="AE1737" s="11">
        <f t="shared" si="133"/>
        <v>0.50404308437169831</v>
      </c>
      <c r="AF1737" s="3"/>
    </row>
    <row r="1738" spans="1:33" x14ac:dyDescent="0.2">
      <c r="A1738" s="6" t="s">
        <v>11548</v>
      </c>
      <c r="C1738" s="1">
        <f t="shared" si="131"/>
        <v>1452</v>
      </c>
      <c r="D1738" s="7">
        <v>490065</v>
      </c>
      <c r="E1738" t="s">
        <v>48</v>
      </c>
      <c r="F1738" s="1">
        <v>708167</v>
      </c>
      <c r="G1738" s="1">
        <v>706716</v>
      </c>
      <c r="H1738" t="s">
        <v>37</v>
      </c>
      <c r="I1738" t="s">
        <v>11549</v>
      </c>
      <c r="J1738" s="8"/>
      <c r="K1738" t="s">
        <v>11550</v>
      </c>
      <c r="L1738" t="s">
        <v>11551</v>
      </c>
      <c r="M1738" t="s">
        <v>11552</v>
      </c>
      <c r="N1738" t="s">
        <v>11552</v>
      </c>
      <c r="O1738" s="6" t="s">
        <v>11553</v>
      </c>
      <c r="P1738" s="6" t="s">
        <v>11552</v>
      </c>
      <c r="Q1738" s="6" t="s">
        <v>11551</v>
      </c>
      <c r="R1738" s="9" t="s">
        <v>11554</v>
      </c>
      <c r="S1738" s="8" t="s">
        <v>55</v>
      </c>
      <c r="U1738" s="8"/>
      <c r="V1738" s="26">
        <v>80</v>
      </c>
      <c r="W1738" s="26">
        <v>141</v>
      </c>
      <c r="X1738" s="26">
        <v>95</v>
      </c>
      <c r="Y1738" s="26">
        <v>75</v>
      </c>
      <c r="Z1738" s="26">
        <f t="shared" si="132"/>
        <v>93.772500000000008</v>
      </c>
      <c r="AA1738" s="26">
        <f t="shared" si="132"/>
        <v>115.41249999999999</v>
      </c>
      <c r="AB1738" s="26"/>
      <c r="AC1738" s="26">
        <f t="shared" si="134"/>
        <v>104.5925</v>
      </c>
      <c r="AD1738" s="10">
        <f t="shared" si="135"/>
        <v>0.6756439284421748</v>
      </c>
      <c r="AE1738" s="11">
        <f t="shared" si="133"/>
        <v>0.29956268577170014</v>
      </c>
      <c r="AF1738" s="3"/>
    </row>
    <row r="1739" spans="1:33" x14ac:dyDescent="0.2">
      <c r="A1739" s="6" t="s">
        <v>11555</v>
      </c>
      <c r="C1739" s="1">
        <f t="shared" si="131"/>
        <v>258</v>
      </c>
      <c r="D1739" s="7">
        <v>209008</v>
      </c>
      <c r="E1739" t="s">
        <v>141</v>
      </c>
      <c r="F1739" s="1">
        <v>466599</v>
      </c>
      <c r="G1739" s="1">
        <v>466856</v>
      </c>
      <c r="H1739" t="s">
        <v>49</v>
      </c>
      <c r="I1739" t="s">
        <v>11556</v>
      </c>
      <c r="J1739" s="8"/>
      <c r="K1739" t="s">
        <v>11557</v>
      </c>
      <c r="L1739" t="s">
        <v>11558</v>
      </c>
      <c r="M1739" t="s">
        <v>11559</v>
      </c>
      <c r="N1739" t="s">
        <v>11559</v>
      </c>
      <c r="O1739" s="6" t="s">
        <v>11560</v>
      </c>
      <c r="P1739" s="6" t="s">
        <v>11559</v>
      </c>
      <c r="Q1739" s="6" t="s">
        <v>55</v>
      </c>
      <c r="R1739" s="9" t="s">
        <v>11561</v>
      </c>
      <c r="S1739" s="8" t="s">
        <v>55</v>
      </c>
      <c r="U1739" s="8"/>
      <c r="V1739" s="26">
        <v>167</v>
      </c>
      <c r="W1739" s="26">
        <v>175</v>
      </c>
      <c r="X1739" s="26">
        <v>147</v>
      </c>
      <c r="Y1739" s="26">
        <v>182</v>
      </c>
      <c r="Z1739" s="26">
        <f t="shared" si="132"/>
        <v>166.1585</v>
      </c>
      <c r="AA1739" s="26">
        <f t="shared" si="132"/>
        <v>195.06100000000001</v>
      </c>
      <c r="AB1739" s="26"/>
      <c r="AC1739" s="26">
        <f t="shared" si="134"/>
        <v>180.60975000000002</v>
      </c>
      <c r="AD1739" s="10">
        <f t="shared" si="135"/>
        <v>0.67477721623447018</v>
      </c>
      <c r="AE1739" s="11">
        <f t="shared" si="133"/>
        <v>0.23136526061492318</v>
      </c>
      <c r="AF1739" s="3"/>
    </row>
    <row r="1740" spans="1:33" x14ac:dyDescent="0.2">
      <c r="A1740" s="6" t="s">
        <v>11562</v>
      </c>
      <c r="C1740" s="1">
        <f t="shared" ref="C1740:C1803" si="136">ABS(F1740-G1740)+1</f>
        <v>960</v>
      </c>
      <c r="D1740" s="7">
        <v>-105273</v>
      </c>
      <c r="E1740" t="s">
        <v>141</v>
      </c>
      <c r="F1740" s="1">
        <v>151967</v>
      </c>
      <c r="G1740" s="1">
        <v>152926</v>
      </c>
      <c r="H1740" t="s">
        <v>49</v>
      </c>
      <c r="I1740" t="s">
        <v>11563</v>
      </c>
      <c r="J1740" s="8"/>
      <c r="K1740" t="s">
        <v>11564</v>
      </c>
      <c r="L1740" t="s">
        <v>11565</v>
      </c>
      <c r="M1740" t="s">
        <v>11566</v>
      </c>
      <c r="N1740" t="s">
        <v>11567</v>
      </c>
      <c r="O1740" s="6" t="s">
        <v>11568</v>
      </c>
      <c r="P1740" s="6" t="s">
        <v>11567</v>
      </c>
      <c r="Q1740" s="6" t="s">
        <v>11565</v>
      </c>
      <c r="R1740" s="9" t="s">
        <v>11569</v>
      </c>
      <c r="S1740" s="8" t="s">
        <v>55</v>
      </c>
      <c r="U1740" s="8"/>
      <c r="V1740" s="26">
        <v>264</v>
      </c>
      <c r="W1740" s="26">
        <v>261</v>
      </c>
      <c r="X1740" s="26">
        <v>194</v>
      </c>
      <c r="Y1740" s="26">
        <v>247</v>
      </c>
      <c r="Z1740" s="26">
        <f t="shared" ref="Z1740:AA1803" si="137">AVERAGE(V1740+1,(X1740*X$2+1))</f>
        <v>240.767</v>
      </c>
      <c r="AA1740" s="26">
        <f t="shared" si="137"/>
        <v>276.11850000000004</v>
      </c>
      <c r="AB1740" s="26"/>
      <c r="AC1740" s="26">
        <f t="shared" si="134"/>
        <v>258.44275000000005</v>
      </c>
      <c r="AD1740" s="10">
        <f t="shared" si="135"/>
        <v>0.67347920393774185</v>
      </c>
      <c r="AE1740" s="11">
        <f t="shared" ref="AE1740:AE1803" si="138">LOG(AA1740/Z1740,2)</f>
        <v>0.19764988502894626</v>
      </c>
      <c r="AF1740" s="3"/>
    </row>
    <row r="1741" spans="1:33" x14ac:dyDescent="0.2">
      <c r="A1741" s="6" t="s">
        <v>11570</v>
      </c>
      <c r="B1741" t="s">
        <v>11571</v>
      </c>
      <c r="C1741" s="1">
        <f t="shared" si="136"/>
        <v>2493</v>
      </c>
      <c r="D1741" s="7">
        <v>705887</v>
      </c>
      <c r="E1741" t="s">
        <v>48</v>
      </c>
      <c r="F1741" s="1">
        <v>924510</v>
      </c>
      <c r="G1741" s="1">
        <v>922018</v>
      </c>
      <c r="H1741" t="s">
        <v>37</v>
      </c>
      <c r="I1741" t="s">
        <v>11572</v>
      </c>
      <c r="J1741" s="8"/>
      <c r="K1741" t="s">
        <v>11573</v>
      </c>
      <c r="L1741" t="s">
        <v>11571</v>
      </c>
      <c r="M1741" t="s">
        <v>11574</v>
      </c>
      <c r="N1741" t="s">
        <v>11574</v>
      </c>
      <c r="O1741" s="6" t="s">
        <v>11575</v>
      </c>
      <c r="P1741" s="6" t="s">
        <v>11574</v>
      </c>
      <c r="Q1741" s="6" t="s">
        <v>11571</v>
      </c>
      <c r="R1741" s="9" t="s">
        <v>11576</v>
      </c>
      <c r="S1741" s="8" t="s">
        <v>55</v>
      </c>
      <c r="U1741" s="8"/>
      <c r="V1741" s="26">
        <v>91</v>
      </c>
      <c r="W1741" s="26">
        <v>141</v>
      </c>
      <c r="X1741" s="26">
        <v>132</v>
      </c>
      <c r="Y1741" s="26">
        <v>124</v>
      </c>
      <c r="Z1741" s="26">
        <f t="shared" si="137"/>
        <v>119.82599999999999</v>
      </c>
      <c r="AA1741" s="26">
        <f t="shared" si="137"/>
        <v>144.102</v>
      </c>
      <c r="AB1741" s="26"/>
      <c r="AC1741" s="26">
        <f t="shared" si="134"/>
        <v>131.964</v>
      </c>
      <c r="AD1741" s="10">
        <f t="shared" si="135"/>
        <v>0.67151142562371857</v>
      </c>
      <c r="AE1741" s="11">
        <f t="shared" si="138"/>
        <v>0.26614937897593516</v>
      </c>
      <c r="AF1741" s="3"/>
    </row>
    <row r="1742" spans="1:33" x14ac:dyDescent="0.2">
      <c r="A1742" s="6" t="s">
        <v>11577</v>
      </c>
      <c r="C1742" s="1">
        <f t="shared" si="136"/>
        <v>2241</v>
      </c>
      <c r="D1742" s="7">
        <v>52069</v>
      </c>
      <c r="E1742" t="s">
        <v>36</v>
      </c>
      <c r="F1742" s="1">
        <v>473101</v>
      </c>
      <c r="G1742" s="1">
        <v>475341</v>
      </c>
      <c r="H1742" t="s">
        <v>49</v>
      </c>
      <c r="I1742" t="s">
        <v>11578</v>
      </c>
      <c r="J1742" s="8"/>
      <c r="K1742" t="s">
        <v>11579</v>
      </c>
      <c r="L1742" t="s">
        <v>11580</v>
      </c>
      <c r="N1742" t="s">
        <v>11581</v>
      </c>
      <c r="O1742" s="6" t="s">
        <v>11582</v>
      </c>
      <c r="P1742" s="6" t="s">
        <v>11581</v>
      </c>
      <c r="Q1742" s="6" t="s">
        <v>11580</v>
      </c>
      <c r="R1742" s="9" t="s">
        <v>11583</v>
      </c>
      <c r="S1742" s="8" t="s">
        <v>44</v>
      </c>
      <c r="U1742" s="8"/>
      <c r="V1742" s="26">
        <v>1136</v>
      </c>
      <c r="W1742" s="26">
        <v>1312</v>
      </c>
      <c r="X1742" s="26">
        <v>1121</v>
      </c>
      <c r="Y1742" s="26">
        <v>1082</v>
      </c>
      <c r="Z1742" s="26">
        <f t="shared" si="137"/>
        <v>1191.7155</v>
      </c>
      <c r="AA1742" s="26">
        <f t="shared" si="137"/>
        <v>1290.511</v>
      </c>
      <c r="AB1742" s="26"/>
      <c r="AC1742" s="26">
        <f t="shared" ref="AC1742:AC1805" si="139">AVERAGE(Z1742:AA1742)</f>
        <v>1241.1132499999999</v>
      </c>
      <c r="AD1742" s="10">
        <f t="shared" ref="AD1742:AD1805" si="140">LOG(AA1742/Z1742,2)/(AE$2+AE$3*(AVERAGE(Z1742:AA1742)^AE$4))</f>
        <v>0.67124875576216037</v>
      </c>
      <c r="AE1742" s="11">
        <f t="shared" si="138"/>
        <v>0.11490257847491384</v>
      </c>
      <c r="AF1742" s="3"/>
    </row>
    <row r="1743" spans="1:33" x14ac:dyDescent="0.2">
      <c r="A1743" s="6" t="s">
        <v>11584</v>
      </c>
      <c r="B1743" t="s">
        <v>11585</v>
      </c>
      <c r="C1743" s="1">
        <f t="shared" si="136"/>
        <v>1059</v>
      </c>
      <c r="D1743" s="7">
        <v>-219699</v>
      </c>
      <c r="E1743" t="s">
        <v>98</v>
      </c>
      <c r="F1743" s="1">
        <v>734835</v>
      </c>
      <c r="G1743" s="1">
        <v>735893</v>
      </c>
      <c r="H1743" t="s">
        <v>49</v>
      </c>
      <c r="I1743" t="s">
        <v>11586</v>
      </c>
      <c r="J1743" s="8"/>
      <c r="K1743" t="s">
        <v>11587</v>
      </c>
      <c r="L1743" t="s">
        <v>11585</v>
      </c>
      <c r="M1743" t="s">
        <v>11588</v>
      </c>
      <c r="N1743" t="s">
        <v>11588</v>
      </c>
      <c r="O1743" s="6" t="s">
        <v>11589</v>
      </c>
      <c r="P1743" s="6" t="s">
        <v>11588</v>
      </c>
      <c r="Q1743" s="6" t="s">
        <v>11585</v>
      </c>
      <c r="R1743" s="9" t="s">
        <v>11590</v>
      </c>
      <c r="S1743" s="8" t="s">
        <v>55</v>
      </c>
      <c r="U1743" s="8"/>
      <c r="V1743" s="26">
        <v>7</v>
      </c>
      <c r="W1743" s="26">
        <v>23</v>
      </c>
      <c r="X1743" s="26">
        <v>24</v>
      </c>
      <c r="Y1743" s="26">
        <v>27</v>
      </c>
      <c r="Z1743" s="26">
        <f t="shared" si="137"/>
        <v>17.832000000000001</v>
      </c>
      <c r="AA1743" s="26">
        <f t="shared" si="137"/>
        <v>28.308500000000002</v>
      </c>
      <c r="AB1743" s="26"/>
      <c r="AC1743" s="26">
        <f t="shared" si="139"/>
        <v>23.070250000000001</v>
      </c>
      <c r="AD1743" s="10">
        <f t="shared" si="140"/>
        <v>0.67097431194959123</v>
      </c>
      <c r="AE1743" s="11">
        <f t="shared" si="138"/>
        <v>0.66676678458407934</v>
      </c>
      <c r="AF1743" s="3"/>
    </row>
    <row r="1744" spans="1:33" x14ac:dyDescent="0.2">
      <c r="A1744" s="6" t="s">
        <v>11591</v>
      </c>
      <c r="C1744" s="1">
        <f t="shared" si="136"/>
        <v>681</v>
      </c>
      <c r="D1744" s="7">
        <v>-225342</v>
      </c>
      <c r="E1744" t="s">
        <v>98</v>
      </c>
      <c r="F1744" s="1">
        <v>730061</v>
      </c>
      <c r="G1744" s="1">
        <v>729381</v>
      </c>
      <c r="H1744" t="s">
        <v>37</v>
      </c>
      <c r="I1744" t="s">
        <v>11592</v>
      </c>
      <c r="J1744" s="8"/>
      <c r="K1744" t="s">
        <v>11593</v>
      </c>
      <c r="L1744" t="s">
        <v>11594</v>
      </c>
      <c r="M1744" t="s">
        <v>11595</v>
      </c>
      <c r="N1744" t="s">
        <v>11595</v>
      </c>
      <c r="O1744" s="6" t="s">
        <v>11596</v>
      </c>
      <c r="P1744" s="6" t="s">
        <v>11595</v>
      </c>
      <c r="Q1744" s="6" t="s">
        <v>11594</v>
      </c>
      <c r="R1744" s="9" t="s">
        <v>11597</v>
      </c>
      <c r="S1744" s="8" t="s">
        <v>55</v>
      </c>
      <c r="U1744" s="8"/>
      <c r="V1744" s="26">
        <v>20</v>
      </c>
      <c r="W1744" s="26">
        <v>19</v>
      </c>
      <c r="X1744" s="26">
        <v>18</v>
      </c>
      <c r="Y1744" s="26">
        <v>37</v>
      </c>
      <c r="Z1744" s="26">
        <f t="shared" si="137"/>
        <v>20.999000000000002</v>
      </c>
      <c r="AA1744" s="26">
        <f t="shared" si="137"/>
        <v>32.163499999999999</v>
      </c>
      <c r="AB1744" s="26"/>
      <c r="AC1744" s="26">
        <f t="shared" si="139"/>
        <v>26.581250000000001</v>
      </c>
      <c r="AD1744" s="10">
        <f t="shared" si="140"/>
        <v>0.67067390016670636</v>
      </c>
      <c r="AE1744" s="11">
        <f t="shared" si="138"/>
        <v>0.61510378120341502</v>
      </c>
      <c r="AF1744" s="3"/>
    </row>
    <row r="1745" spans="1:33" x14ac:dyDescent="0.2">
      <c r="A1745" s="6" t="s">
        <v>11598</v>
      </c>
      <c r="C1745" s="1">
        <f t="shared" si="136"/>
        <v>1482</v>
      </c>
      <c r="D1745" s="7">
        <v>846964</v>
      </c>
      <c r="E1745" t="s">
        <v>48</v>
      </c>
      <c r="F1745" s="1">
        <v>1063600</v>
      </c>
      <c r="G1745" s="1">
        <v>1065081</v>
      </c>
      <c r="H1745" t="s">
        <v>49</v>
      </c>
      <c r="I1745" t="s">
        <v>11599</v>
      </c>
      <c r="J1745" s="8"/>
      <c r="K1745" t="s">
        <v>11600</v>
      </c>
      <c r="M1745" t="s">
        <v>11601</v>
      </c>
      <c r="N1745" t="s">
        <v>11601</v>
      </c>
      <c r="O1745" s="6" t="s">
        <v>11602</v>
      </c>
      <c r="P1745" s="6" t="s">
        <v>11601</v>
      </c>
      <c r="Q1745" s="6" t="s">
        <v>11603</v>
      </c>
      <c r="R1745" s="9" t="s">
        <v>11604</v>
      </c>
      <c r="S1745" s="8" t="s">
        <v>55</v>
      </c>
      <c r="U1745" s="8"/>
      <c r="V1745" s="26">
        <v>0</v>
      </c>
      <c r="W1745" s="26">
        <v>10</v>
      </c>
      <c r="X1745" s="26">
        <v>1</v>
      </c>
      <c r="Y1745" s="26">
        <v>0</v>
      </c>
      <c r="Z1745" s="26">
        <f t="shared" si="137"/>
        <v>1.5554999999999999</v>
      </c>
      <c r="AA1745" s="26">
        <f t="shared" si="137"/>
        <v>6</v>
      </c>
      <c r="AB1745" s="26"/>
      <c r="AC1745" s="26">
        <f t="shared" si="139"/>
        <v>3.7777500000000002</v>
      </c>
      <c r="AD1745" s="10">
        <f t="shared" si="140"/>
        <v>0.67044924234132763</v>
      </c>
      <c r="AE1745" s="11">
        <f t="shared" si="138"/>
        <v>1.9475841058488614</v>
      </c>
      <c r="AF1745" s="3"/>
    </row>
    <row r="1746" spans="1:33" x14ac:dyDescent="0.2">
      <c r="A1746" s="6" t="s">
        <v>11605</v>
      </c>
      <c r="C1746" s="1">
        <f t="shared" si="136"/>
        <v>282</v>
      </c>
      <c r="D1746" s="7">
        <v>664617</v>
      </c>
      <c r="E1746" t="s">
        <v>328</v>
      </c>
      <c r="F1746" s="1">
        <v>725540</v>
      </c>
      <c r="G1746" s="1">
        <v>725259</v>
      </c>
      <c r="H1746" t="s">
        <v>37</v>
      </c>
      <c r="I1746" t="s">
        <v>11606</v>
      </c>
      <c r="J1746" s="8"/>
      <c r="K1746" t="s">
        <v>11607</v>
      </c>
      <c r="O1746" s="6"/>
      <c r="P1746" s="6"/>
      <c r="Q1746" s="6"/>
      <c r="R1746" s="9" t="e">
        <v>#N/A</v>
      </c>
      <c r="S1746" s="8"/>
      <c r="U1746" s="8"/>
      <c r="V1746" s="26">
        <v>1297</v>
      </c>
      <c r="W1746" s="26">
        <v>1369</v>
      </c>
      <c r="X1746" s="26">
        <v>1170</v>
      </c>
      <c r="Y1746" s="26">
        <v>1228</v>
      </c>
      <c r="Z1746" s="26">
        <f t="shared" si="137"/>
        <v>1299.4349999999999</v>
      </c>
      <c r="AA1746" s="26">
        <f t="shared" si="137"/>
        <v>1404.4940000000001</v>
      </c>
      <c r="AB1746" s="26"/>
      <c r="AC1746" s="26">
        <f t="shared" si="139"/>
        <v>1351.9645</v>
      </c>
      <c r="AD1746" s="10">
        <f t="shared" si="140"/>
        <v>0.67012687780476121</v>
      </c>
      <c r="AE1746" s="11">
        <f t="shared" si="138"/>
        <v>0.11216599178414319</v>
      </c>
      <c r="AF1746" s="3"/>
    </row>
    <row r="1747" spans="1:33" x14ac:dyDescent="0.2">
      <c r="A1747" s="6" t="s">
        <v>11608</v>
      </c>
      <c r="C1747" s="1">
        <f t="shared" si="136"/>
        <v>612</v>
      </c>
      <c r="D1747" s="7">
        <v>-618842</v>
      </c>
      <c r="E1747" t="s">
        <v>74</v>
      </c>
      <c r="F1747" s="1">
        <v>368034</v>
      </c>
      <c r="G1747" s="1">
        <v>368645</v>
      </c>
      <c r="H1747" t="s">
        <v>49</v>
      </c>
      <c r="I1747" t="s">
        <v>11609</v>
      </c>
      <c r="J1747" s="8"/>
      <c r="K1747" t="s">
        <v>11610</v>
      </c>
      <c r="L1747" t="s">
        <v>11611</v>
      </c>
      <c r="M1747" t="s">
        <v>11612</v>
      </c>
      <c r="N1747" t="s">
        <v>11612</v>
      </c>
      <c r="O1747" s="6" t="s">
        <v>11613</v>
      </c>
      <c r="P1747" s="6" t="s">
        <v>11612</v>
      </c>
      <c r="Q1747" s="6" t="s">
        <v>11611</v>
      </c>
      <c r="R1747" s="9" t="s">
        <v>11614</v>
      </c>
      <c r="S1747" s="8" t="s">
        <v>55</v>
      </c>
      <c r="U1747" s="8"/>
      <c r="V1747" s="26">
        <v>23</v>
      </c>
      <c r="W1747" s="26">
        <v>52</v>
      </c>
      <c r="X1747" s="26">
        <v>27</v>
      </c>
      <c r="Y1747" s="26">
        <v>22</v>
      </c>
      <c r="Z1747" s="26">
        <f t="shared" si="137"/>
        <v>27.4985</v>
      </c>
      <c r="AA1747" s="26">
        <f t="shared" si="137"/>
        <v>39.881</v>
      </c>
      <c r="AB1747" s="26"/>
      <c r="AC1747" s="26">
        <f t="shared" si="139"/>
        <v>33.689750000000004</v>
      </c>
      <c r="AD1747" s="10">
        <f t="shared" si="140"/>
        <v>0.66760328860146723</v>
      </c>
      <c r="AE1747" s="11">
        <f t="shared" si="138"/>
        <v>0.53634866115200486</v>
      </c>
      <c r="AF1747" s="3"/>
    </row>
    <row r="1748" spans="1:33" x14ac:dyDescent="0.2">
      <c r="A1748" s="6" t="s">
        <v>11615</v>
      </c>
      <c r="C1748" s="1">
        <f t="shared" si="136"/>
        <v>2442</v>
      </c>
      <c r="D1748" s="7">
        <v>90015</v>
      </c>
      <c r="E1748" t="s">
        <v>48</v>
      </c>
      <c r="F1748" s="1">
        <v>306171</v>
      </c>
      <c r="G1748" s="1">
        <v>308612</v>
      </c>
      <c r="H1748" t="s">
        <v>49</v>
      </c>
      <c r="I1748" t="s">
        <v>11616</v>
      </c>
      <c r="J1748" s="8"/>
      <c r="K1748" t="s">
        <v>11617</v>
      </c>
      <c r="M1748" t="s">
        <v>11618</v>
      </c>
      <c r="N1748" t="s">
        <v>11618</v>
      </c>
      <c r="O1748" s="6" t="s">
        <v>11619</v>
      </c>
      <c r="P1748" s="6" t="s">
        <v>11618</v>
      </c>
      <c r="Q1748" s="6" t="s">
        <v>11620</v>
      </c>
      <c r="R1748" s="9" t="s">
        <v>11621</v>
      </c>
      <c r="S1748" s="8" t="s">
        <v>55</v>
      </c>
      <c r="U1748" s="8"/>
      <c r="V1748" s="26">
        <v>162</v>
      </c>
      <c r="W1748" s="26">
        <v>227</v>
      </c>
      <c r="X1748" s="26">
        <v>196</v>
      </c>
      <c r="Y1748" s="26">
        <v>183</v>
      </c>
      <c r="Z1748" s="26">
        <f t="shared" si="137"/>
        <v>190.87799999999999</v>
      </c>
      <c r="AA1748" s="26">
        <f t="shared" si="137"/>
        <v>221.6465</v>
      </c>
      <c r="AB1748" s="26"/>
      <c r="AC1748" s="26">
        <f t="shared" si="139"/>
        <v>206.26224999999999</v>
      </c>
      <c r="AD1748" s="10">
        <f t="shared" si="140"/>
        <v>0.66700289257319034</v>
      </c>
      <c r="AE1748" s="11">
        <f t="shared" si="138"/>
        <v>0.21560974939995436</v>
      </c>
      <c r="AF1748" s="3"/>
    </row>
    <row r="1749" spans="1:33" x14ac:dyDescent="0.2">
      <c r="A1749" s="6" t="s">
        <v>11622</v>
      </c>
      <c r="B1749" t="s">
        <v>11623</v>
      </c>
      <c r="C1749" s="1">
        <f t="shared" si="136"/>
        <v>1368</v>
      </c>
      <c r="D1749" s="7">
        <v>-146237</v>
      </c>
      <c r="E1749" t="s">
        <v>89</v>
      </c>
      <c r="F1749" s="1">
        <v>79324</v>
      </c>
      <c r="G1749" s="1">
        <v>80691</v>
      </c>
      <c r="H1749" t="s">
        <v>49</v>
      </c>
      <c r="I1749" t="s">
        <v>11624</v>
      </c>
      <c r="J1749" s="8"/>
      <c r="K1749" t="s">
        <v>11625</v>
      </c>
      <c r="L1749" t="s">
        <v>11623</v>
      </c>
      <c r="M1749" t="s">
        <v>11626</v>
      </c>
      <c r="N1749" t="s">
        <v>11626</v>
      </c>
      <c r="O1749" s="6" t="s">
        <v>11627</v>
      </c>
      <c r="P1749" s="6" t="s">
        <v>11626</v>
      </c>
      <c r="Q1749" s="6" t="s">
        <v>11623</v>
      </c>
      <c r="R1749" s="9" t="s">
        <v>11628</v>
      </c>
      <c r="S1749" s="8" t="s">
        <v>55</v>
      </c>
      <c r="U1749" s="8"/>
      <c r="V1749" s="26">
        <v>146</v>
      </c>
      <c r="W1749" s="26">
        <v>180</v>
      </c>
      <c r="X1749" s="26">
        <v>109</v>
      </c>
      <c r="Y1749" s="26">
        <v>118</v>
      </c>
      <c r="Z1749" s="26">
        <f t="shared" si="137"/>
        <v>134.54949999999999</v>
      </c>
      <c r="AA1749" s="26">
        <f t="shared" si="137"/>
        <v>160.089</v>
      </c>
      <c r="AB1749" s="26"/>
      <c r="AC1749" s="26">
        <f t="shared" si="139"/>
        <v>147.31925000000001</v>
      </c>
      <c r="AD1749" s="10">
        <f t="shared" si="140"/>
        <v>0.6661956354628964</v>
      </c>
      <c r="AE1749" s="11">
        <f t="shared" si="138"/>
        <v>0.25073715133401492</v>
      </c>
      <c r="AF1749" s="3"/>
    </row>
    <row r="1750" spans="1:33" x14ac:dyDescent="0.2">
      <c r="A1750" s="6" t="s">
        <v>11629</v>
      </c>
      <c r="C1750" s="1">
        <f t="shared" si="136"/>
        <v>1932</v>
      </c>
      <c r="D1750" s="7">
        <v>-41440</v>
      </c>
      <c r="E1750" t="s">
        <v>270</v>
      </c>
      <c r="F1750" s="1">
        <v>203578</v>
      </c>
      <c r="G1750" s="1">
        <v>205509</v>
      </c>
      <c r="H1750" t="s">
        <v>49</v>
      </c>
      <c r="I1750" t="s">
        <v>11630</v>
      </c>
      <c r="J1750" s="8"/>
      <c r="K1750" t="s">
        <v>11631</v>
      </c>
      <c r="L1750" t="s">
        <v>11632</v>
      </c>
      <c r="M1750" t="s">
        <v>11633</v>
      </c>
      <c r="N1750" t="s">
        <v>11633</v>
      </c>
      <c r="O1750" s="6" t="s">
        <v>11634</v>
      </c>
      <c r="P1750" s="6" t="s">
        <v>11633</v>
      </c>
      <c r="Q1750" s="6" t="s">
        <v>11632</v>
      </c>
      <c r="R1750" s="9" t="s">
        <v>11635</v>
      </c>
      <c r="S1750" s="8" t="s">
        <v>55</v>
      </c>
      <c r="U1750" s="8"/>
      <c r="V1750" s="26">
        <v>1096</v>
      </c>
      <c r="W1750" s="26">
        <v>1106</v>
      </c>
      <c r="X1750" s="26">
        <v>1068</v>
      </c>
      <c r="Y1750" s="26">
        <v>1167</v>
      </c>
      <c r="Z1750" s="26">
        <f t="shared" si="137"/>
        <v>1142.2739999999999</v>
      </c>
      <c r="AA1750" s="26">
        <f t="shared" si="137"/>
        <v>1237.2784999999999</v>
      </c>
      <c r="AB1750" s="26"/>
      <c r="AC1750" s="26">
        <f t="shared" si="139"/>
        <v>1189.7762499999999</v>
      </c>
      <c r="AD1750" s="10">
        <f t="shared" si="140"/>
        <v>0.66575376513498252</v>
      </c>
      <c r="AE1750" s="11">
        <f t="shared" si="138"/>
        <v>0.11526151931236629</v>
      </c>
      <c r="AF1750" s="3"/>
    </row>
    <row r="1751" spans="1:33" x14ac:dyDescent="0.2">
      <c r="A1751" s="6" t="s">
        <v>11636</v>
      </c>
      <c r="C1751" s="1">
        <f t="shared" si="136"/>
        <v>798</v>
      </c>
      <c r="D1751" s="7">
        <v>210808</v>
      </c>
      <c r="E1751" t="s">
        <v>89</v>
      </c>
      <c r="F1751" s="1">
        <v>436654</v>
      </c>
      <c r="G1751" s="1">
        <v>437451</v>
      </c>
      <c r="H1751" t="s">
        <v>49</v>
      </c>
      <c r="I1751" t="s">
        <v>11637</v>
      </c>
      <c r="J1751" s="8"/>
      <c r="K1751" t="s">
        <v>11638</v>
      </c>
      <c r="L1751" t="s">
        <v>11639</v>
      </c>
      <c r="M1751" t="s">
        <v>11639</v>
      </c>
      <c r="N1751" t="s">
        <v>11639</v>
      </c>
      <c r="O1751" s="6" t="s">
        <v>11640</v>
      </c>
      <c r="P1751" s="6" t="s">
        <v>11639</v>
      </c>
      <c r="Q1751" s="6" t="s">
        <v>55</v>
      </c>
      <c r="R1751" s="9" t="s">
        <v>11641</v>
      </c>
      <c r="S1751" s="8" t="s">
        <v>55</v>
      </c>
      <c r="U1751" s="8"/>
      <c r="V1751" s="26">
        <v>29</v>
      </c>
      <c r="W1751" s="26">
        <v>51</v>
      </c>
      <c r="X1751" s="26">
        <v>38</v>
      </c>
      <c r="Y1751" s="26">
        <v>41</v>
      </c>
      <c r="Z1751" s="26">
        <f t="shared" si="137"/>
        <v>36.608999999999995</v>
      </c>
      <c r="AA1751" s="26">
        <f t="shared" si="137"/>
        <v>50.505499999999998</v>
      </c>
      <c r="AB1751" s="26"/>
      <c r="AC1751" s="26">
        <f t="shared" si="139"/>
        <v>43.557249999999996</v>
      </c>
      <c r="AD1751" s="10">
        <f t="shared" si="140"/>
        <v>0.66521142339464345</v>
      </c>
      <c r="AE1751" s="11">
        <f t="shared" si="138"/>
        <v>0.46424213853727342</v>
      </c>
      <c r="AF1751" s="3"/>
    </row>
    <row r="1752" spans="1:33" x14ac:dyDescent="0.2">
      <c r="A1752" s="6" t="s">
        <v>11642</v>
      </c>
      <c r="C1752" s="1">
        <f t="shared" si="136"/>
        <v>324</v>
      </c>
      <c r="D1752" s="7">
        <v>544609</v>
      </c>
      <c r="E1752" t="s">
        <v>141</v>
      </c>
      <c r="F1752" s="1">
        <v>802167</v>
      </c>
      <c r="G1752" s="1">
        <v>802490</v>
      </c>
      <c r="H1752" t="s">
        <v>49</v>
      </c>
      <c r="I1752" t="s">
        <v>11643</v>
      </c>
      <c r="J1752" s="8"/>
      <c r="K1752" t="s">
        <v>11644</v>
      </c>
      <c r="L1752" t="s">
        <v>11645</v>
      </c>
      <c r="M1752" t="s">
        <v>11646</v>
      </c>
      <c r="N1752" t="s">
        <v>11646</v>
      </c>
      <c r="O1752" s="6" t="s">
        <v>11647</v>
      </c>
      <c r="P1752" s="6" t="s">
        <v>11646</v>
      </c>
      <c r="Q1752" s="6" t="s">
        <v>11645</v>
      </c>
      <c r="R1752" s="9" t="s">
        <v>11648</v>
      </c>
      <c r="S1752" s="8" t="s">
        <v>55</v>
      </c>
      <c r="U1752" s="8"/>
      <c r="V1752" s="26">
        <v>271</v>
      </c>
      <c r="W1752" s="26">
        <v>384</v>
      </c>
      <c r="X1752" s="26">
        <v>292</v>
      </c>
      <c r="Y1752" s="26">
        <v>248</v>
      </c>
      <c r="Z1752" s="26">
        <f t="shared" si="137"/>
        <v>298.70600000000002</v>
      </c>
      <c r="AA1752" s="26">
        <f t="shared" si="137"/>
        <v>338.20400000000001</v>
      </c>
      <c r="AB1752" s="26"/>
      <c r="AC1752" s="26">
        <f t="shared" si="139"/>
        <v>318.45500000000004</v>
      </c>
      <c r="AD1752" s="10">
        <f t="shared" si="140"/>
        <v>0.6649521548315388</v>
      </c>
      <c r="AE1752" s="11">
        <f t="shared" si="138"/>
        <v>0.1791675060282964</v>
      </c>
      <c r="AF1752" s="3"/>
    </row>
    <row r="1753" spans="1:33" x14ac:dyDescent="0.2">
      <c r="A1753" s="6" t="s">
        <v>11649</v>
      </c>
      <c r="C1753" s="1">
        <f t="shared" si="136"/>
        <v>3285</v>
      </c>
      <c r="D1753" s="7">
        <v>-835960</v>
      </c>
      <c r="E1753" t="s">
        <v>98</v>
      </c>
      <c r="F1753" s="1">
        <v>117461</v>
      </c>
      <c r="G1753" s="1">
        <v>120745</v>
      </c>
      <c r="H1753" t="s">
        <v>49</v>
      </c>
      <c r="I1753" t="s">
        <v>11650</v>
      </c>
      <c r="J1753" s="8"/>
      <c r="K1753" t="s">
        <v>11651</v>
      </c>
      <c r="L1753" t="s">
        <v>11652</v>
      </c>
      <c r="M1753" t="s">
        <v>11653</v>
      </c>
      <c r="N1753" t="s">
        <v>11653</v>
      </c>
      <c r="O1753" s="6" t="s">
        <v>11654</v>
      </c>
      <c r="P1753" s="6" t="s">
        <v>11653</v>
      </c>
      <c r="Q1753" s="6" t="s">
        <v>11652</v>
      </c>
      <c r="R1753" s="9" t="s">
        <v>11655</v>
      </c>
      <c r="S1753" s="8" t="s">
        <v>55</v>
      </c>
      <c r="U1753" s="8"/>
      <c r="V1753" s="26">
        <v>574</v>
      </c>
      <c r="W1753" s="26">
        <v>786</v>
      </c>
      <c r="X1753" s="26">
        <v>550</v>
      </c>
      <c r="Y1753" s="26">
        <v>444</v>
      </c>
      <c r="Z1753" s="26">
        <f t="shared" si="137"/>
        <v>593.52499999999998</v>
      </c>
      <c r="AA1753" s="26">
        <f t="shared" si="137"/>
        <v>653.96199999999999</v>
      </c>
      <c r="AB1753" s="26"/>
      <c r="AC1753" s="26">
        <f t="shared" si="139"/>
        <v>623.74350000000004</v>
      </c>
      <c r="AD1753" s="10">
        <f t="shared" si="140"/>
        <v>0.66469515254999945</v>
      </c>
      <c r="AE1753" s="11">
        <f t="shared" si="138"/>
        <v>0.13989800774129291</v>
      </c>
      <c r="AF1753" s="3"/>
    </row>
    <row r="1754" spans="1:33" x14ac:dyDescent="0.2">
      <c r="A1754" s="6" t="s">
        <v>11656</v>
      </c>
      <c r="C1754" s="1">
        <f t="shared" si="136"/>
        <v>798</v>
      </c>
      <c r="D1754" s="7">
        <v>-207921</v>
      </c>
      <c r="E1754" t="s">
        <v>36</v>
      </c>
      <c r="F1754" s="1">
        <v>213832</v>
      </c>
      <c r="G1754" s="1">
        <v>214629</v>
      </c>
      <c r="H1754" t="s">
        <v>49</v>
      </c>
      <c r="I1754" t="s">
        <v>11657</v>
      </c>
      <c r="J1754" s="8"/>
      <c r="K1754" t="s">
        <v>11658</v>
      </c>
      <c r="L1754" t="s">
        <v>11659</v>
      </c>
      <c r="M1754" t="s">
        <v>11660</v>
      </c>
      <c r="N1754" t="s">
        <v>11660</v>
      </c>
      <c r="O1754" s="6" t="s">
        <v>11661</v>
      </c>
      <c r="P1754" s="6" t="s">
        <v>11660</v>
      </c>
      <c r="Q1754" s="6" t="s">
        <v>11659</v>
      </c>
      <c r="R1754" s="9" t="s">
        <v>11662</v>
      </c>
      <c r="S1754" s="8" t="s">
        <v>55</v>
      </c>
      <c r="U1754" s="8"/>
      <c r="V1754" s="26">
        <v>99</v>
      </c>
      <c r="W1754" s="26">
        <v>128</v>
      </c>
      <c r="X1754" s="26">
        <v>86</v>
      </c>
      <c r="Y1754" s="26">
        <v>94</v>
      </c>
      <c r="Z1754" s="26">
        <f t="shared" si="137"/>
        <v>98.272999999999996</v>
      </c>
      <c r="AA1754" s="26">
        <f t="shared" si="137"/>
        <v>120.03700000000001</v>
      </c>
      <c r="AB1754" s="26"/>
      <c r="AC1754" s="26">
        <f t="shared" si="139"/>
        <v>109.155</v>
      </c>
      <c r="AD1754" s="10">
        <f t="shared" si="140"/>
        <v>0.66468379077491668</v>
      </c>
      <c r="AE1754" s="11">
        <f t="shared" si="138"/>
        <v>0.28861216514462562</v>
      </c>
      <c r="AF1754" s="3"/>
    </row>
    <row r="1755" spans="1:33" x14ac:dyDescent="0.2">
      <c r="A1755" s="6" t="s">
        <v>11663</v>
      </c>
      <c r="C1755" s="1">
        <f t="shared" si="136"/>
        <v>1062</v>
      </c>
      <c r="D1755" s="7">
        <v>-82585</v>
      </c>
      <c r="E1755" t="s">
        <v>66</v>
      </c>
      <c r="F1755" s="1">
        <v>966493</v>
      </c>
      <c r="G1755" s="1">
        <v>967554</v>
      </c>
      <c r="H1755" t="s">
        <v>49</v>
      </c>
      <c r="I1755" t="s">
        <v>11664</v>
      </c>
      <c r="J1755" s="8"/>
      <c r="K1755" t="s">
        <v>11665</v>
      </c>
      <c r="L1755" t="s">
        <v>11666</v>
      </c>
      <c r="M1755" t="s">
        <v>11666</v>
      </c>
      <c r="N1755" t="s">
        <v>11666</v>
      </c>
      <c r="O1755" s="6" t="s">
        <v>11667</v>
      </c>
      <c r="P1755" s="6" t="s">
        <v>11666</v>
      </c>
      <c r="Q1755" s="6" t="s">
        <v>55</v>
      </c>
      <c r="R1755" s="9" t="s">
        <v>11668</v>
      </c>
      <c r="S1755" s="8" t="s">
        <v>55</v>
      </c>
      <c r="U1755" s="8"/>
      <c r="V1755" s="26">
        <v>436</v>
      </c>
      <c r="W1755" s="26">
        <v>477</v>
      </c>
      <c r="X1755" s="26">
        <v>410</v>
      </c>
      <c r="Y1755" s="26">
        <v>440</v>
      </c>
      <c r="Z1755" s="26">
        <f t="shared" si="137"/>
        <v>446.755</v>
      </c>
      <c r="AA1755" s="26">
        <f t="shared" si="137"/>
        <v>497.12</v>
      </c>
      <c r="AB1755" s="26"/>
      <c r="AC1755" s="26">
        <f t="shared" si="139"/>
        <v>471.9375</v>
      </c>
      <c r="AD1755" s="10">
        <f t="shared" si="140"/>
        <v>0.66443020001311393</v>
      </c>
      <c r="AE1755" s="11">
        <f t="shared" si="138"/>
        <v>0.15411027083704493</v>
      </c>
      <c r="AF1755" s="3"/>
    </row>
    <row r="1756" spans="1:33" x14ac:dyDescent="0.2">
      <c r="A1756" s="6" t="s">
        <v>11669</v>
      </c>
      <c r="B1756" t="s">
        <v>11670</v>
      </c>
      <c r="C1756" s="1">
        <f t="shared" si="136"/>
        <v>1548</v>
      </c>
      <c r="D1756" s="7">
        <v>-165901</v>
      </c>
      <c r="E1756" t="s">
        <v>74</v>
      </c>
      <c r="F1756" s="1">
        <v>820507</v>
      </c>
      <c r="G1756" s="1">
        <v>822054</v>
      </c>
      <c r="H1756" t="s">
        <v>49</v>
      </c>
      <c r="I1756" t="s">
        <v>11671</v>
      </c>
      <c r="J1756" s="8"/>
      <c r="K1756" t="s">
        <v>11672</v>
      </c>
      <c r="L1756" t="s">
        <v>11670</v>
      </c>
      <c r="M1756" t="s">
        <v>11673</v>
      </c>
      <c r="N1756" t="s">
        <v>11673</v>
      </c>
      <c r="O1756" s="6" t="s">
        <v>11674</v>
      </c>
      <c r="P1756" s="6" t="s">
        <v>11673</v>
      </c>
      <c r="Q1756" s="6" t="s">
        <v>11670</v>
      </c>
      <c r="R1756" s="9" t="s">
        <v>11675</v>
      </c>
      <c r="S1756" s="8" t="s">
        <v>55</v>
      </c>
      <c r="U1756" s="8"/>
      <c r="V1756" s="26">
        <v>229</v>
      </c>
      <c r="W1756" s="26">
        <v>214</v>
      </c>
      <c r="X1756" s="26">
        <v>72</v>
      </c>
      <c r="Y1756" s="26">
        <v>128</v>
      </c>
      <c r="Z1756" s="26">
        <f t="shared" si="137"/>
        <v>155.49600000000001</v>
      </c>
      <c r="AA1756" s="26">
        <f t="shared" si="137"/>
        <v>182.94400000000002</v>
      </c>
      <c r="AB1756" s="26"/>
      <c r="AC1756" s="26">
        <f t="shared" si="139"/>
        <v>169.22000000000003</v>
      </c>
      <c r="AD1756" s="10">
        <f t="shared" si="140"/>
        <v>0.66414879779745717</v>
      </c>
      <c r="AE1756" s="11">
        <f t="shared" si="138"/>
        <v>0.23452463174483948</v>
      </c>
      <c r="AF1756" s="3"/>
      <c r="AG1756" s="2">
        <v>0</v>
      </c>
    </row>
    <row r="1757" spans="1:33" x14ac:dyDescent="0.2">
      <c r="A1757" s="6" t="s">
        <v>11676</v>
      </c>
      <c r="C1757" s="1">
        <f t="shared" si="136"/>
        <v>3282</v>
      </c>
      <c r="D1757" s="7">
        <v>-671321</v>
      </c>
      <c r="E1757" t="s">
        <v>98</v>
      </c>
      <c r="F1757" s="1">
        <v>285382</v>
      </c>
      <c r="G1757" s="1">
        <v>282101</v>
      </c>
      <c r="H1757" t="s">
        <v>37</v>
      </c>
      <c r="I1757" t="s">
        <v>11677</v>
      </c>
      <c r="J1757" s="8"/>
      <c r="K1757" t="s">
        <v>11678</v>
      </c>
      <c r="L1757" t="s">
        <v>11679</v>
      </c>
      <c r="M1757" t="s">
        <v>11680</v>
      </c>
      <c r="N1757" t="s">
        <v>11680</v>
      </c>
      <c r="O1757" s="6" t="s">
        <v>11681</v>
      </c>
      <c r="P1757" s="6" t="s">
        <v>11680</v>
      </c>
      <c r="Q1757" s="6" t="s">
        <v>11679</v>
      </c>
      <c r="R1757" s="9" t="s">
        <v>10623</v>
      </c>
      <c r="S1757" s="8" t="s">
        <v>55</v>
      </c>
      <c r="U1757" s="8"/>
      <c r="V1757" s="26">
        <v>667</v>
      </c>
      <c r="W1757" s="26">
        <v>682</v>
      </c>
      <c r="X1757" s="26">
        <v>533</v>
      </c>
      <c r="Y1757" s="26">
        <v>600</v>
      </c>
      <c r="Z1757" s="26">
        <f t="shared" si="137"/>
        <v>630.58150000000001</v>
      </c>
      <c r="AA1757" s="26">
        <f t="shared" si="137"/>
        <v>693.3</v>
      </c>
      <c r="AB1757" s="26"/>
      <c r="AC1757" s="26">
        <f t="shared" si="139"/>
        <v>661.94074999999998</v>
      </c>
      <c r="AD1757" s="10">
        <f t="shared" si="140"/>
        <v>0.66289841310003672</v>
      </c>
      <c r="AE1757" s="11">
        <f t="shared" si="138"/>
        <v>0.13679691567158961</v>
      </c>
      <c r="AF1757" s="3"/>
    </row>
    <row r="1758" spans="1:33" x14ac:dyDescent="0.2">
      <c r="A1758" s="6" t="s">
        <v>11682</v>
      </c>
      <c r="B1758" t="s">
        <v>11683</v>
      </c>
      <c r="C1758" s="1">
        <f t="shared" si="136"/>
        <v>1950</v>
      </c>
      <c r="D1758" s="7">
        <v>241630</v>
      </c>
      <c r="E1758" t="s">
        <v>58</v>
      </c>
      <c r="F1758" s="1">
        <v>317961</v>
      </c>
      <c r="G1758" s="1">
        <v>319910</v>
      </c>
      <c r="H1758" t="s">
        <v>49</v>
      </c>
      <c r="I1758" t="s">
        <v>11684</v>
      </c>
      <c r="J1758" s="8"/>
      <c r="K1758" t="s">
        <v>11685</v>
      </c>
      <c r="L1758" t="s">
        <v>11683</v>
      </c>
      <c r="M1758" t="s">
        <v>11686</v>
      </c>
      <c r="N1758" t="s">
        <v>11686</v>
      </c>
      <c r="O1758" s="6" t="s">
        <v>11687</v>
      </c>
      <c r="P1758" s="6" t="s">
        <v>11686</v>
      </c>
      <c r="Q1758" s="6" t="s">
        <v>11683</v>
      </c>
      <c r="R1758" s="9" t="s">
        <v>11688</v>
      </c>
      <c r="S1758" s="8" t="s">
        <v>55</v>
      </c>
      <c r="U1758" s="8"/>
      <c r="V1758" s="26">
        <v>1949</v>
      </c>
      <c r="W1758" s="26">
        <v>1901</v>
      </c>
      <c r="X1758" s="26">
        <v>1702</v>
      </c>
      <c r="Y1758" s="26">
        <v>1894</v>
      </c>
      <c r="Z1758" s="26">
        <f t="shared" si="137"/>
        <v>1920.961</v>
      </c>
      <c r="AA1758" s="26">
        <f t="shared" si="137"/>
        <v>2060.4369999999999</v>
      </c>
      <c r="AB1758" s="26"/>
      <c r="AC1758" s="26">
        <f t="shared" si="139"/>
        <v>1990.6990000000001</v>
      </c>
      <c r="AD1758" s="10">
        <f t="shared" si="140"/>
        <v>0.66286889016607486</v>
      </c>
      <c r="AE1758" s="11">
        <f t="shared" si="138"/>
        <v>0.10112212317635239</v>
      </c>
      <c r="AF1758" s="3"/>
    </row>
    <row r="1759" spans="1:33" x14ac:dyDescent="0.2">
      <c r="A1759" s="6" t="s">
        <v>11689</v>
      </c>
      <c r="B1759" t="s">
        <v>11690</v>
      </c>
      <c r="C1759" s="1">
        <f t="shared" si="136"/>
        <v>1020</v>
      </c>
      <c r="D1759" s="7">
        <v>119638</v>
      </c>
      <c r="E1759" t="s">
        <v>328</v>
      </c>
      <c r="F1759" s="1">
        <v>179911</v>
      </c>
      <c r="G1759" s="1">
        <v>180930</v>
      </c>
      <c r="H1759" t="s">
        <v>49</v>
      </c>
      <c r="I1759" t="s">
        <v>11691</v>
      </c>
      <c r="J1759" s="8"/>
      <c r="K1759" t="s">
        <v>11692</v>
      </c>
      <c r="M1759" t="s">
        <v>11693</v>
      </c>
      <c r="N1759" t="s">
        <v>11693</v>
      </c>
      <c r="O1759" s="6" t="s">
        <v>11694</v>
      </c>
      <c r="P1759" s="6" t="s">
        <v>11693</v>
      </c>
      <c r="Q1759" s="6" t="s">
        <v>11690</v>
      </c>
      <c r="R1759" s="9" t="s">
        <v>11695</v>
      </c>
      <c r="S1759" s="8" t="s">
        <v>55</v>
      </c>
      <c r="U1759" s="8"/>
      <c r="V1759" s="26">
        <v>9</v>
      </c>
      <c r="W1759" s="26">
        <v>15</v>
      </c>
      <c r="X1759" s="26">
        <v>2</v>
      </c>
      <c r="Y1759" s="26">
        <v>9</v>
      </c>
      <c r="Z1759" s="26">
        <f t="shared" si="137"/>
        <v>6.6109999999999998</v>
      </c>
      <c r="AA1759" s="26">
        <f t="shared" si="137"/>
        <v>13.769500000000001</v>
      </c>
      <c r="AB1759" s="26"/>
      <c r="AC1759" s="26">
        <f t="shared" si="139"/>
        <v>10.190250000000001</v>
      </c>
      <c r="AD1759" s="10">
        <f t="shared" si="140"/>
        <v>0.6623414644692377</v>
      </c>
      <c r="AE1759" s="11">
        <f t="shared" si="138"/>
        <v>1.0585357532818962</v>
      </c>
      <c r="AF1759" s="3"/>
      <c r="AG1759" s="2">
        <v>-1</v>
      </c>
    </row>
    <row r="1760" spans="1:33" x14ac:dyDescent="0.2">
      <c r="A1760" s="6" t="s">
        <v>11696</v>
      </c>
      <c r="C1760" s="1">
        <f t="shared" si="136"/>
        <v>933</v>
      </c>
      <c r="D1760" s="7">
        <v>-59653</v>
      </c>
      <c r="E1760" t="s">
        <v>89</v>
      </c>
      <c r="F1760" s="1">
        <v>167058</v>
      </c>
      <c r="G1760" s="1">
        <v>166126</v>
      </c>
      <c r="H1760" t="s">
        <v>37</v>
      </c>
      <c r="I1760" t="s">
        <v>11697</v>
      </c>
      <c r="J1760" s="8"/>
      <c r="K1760" t="s">
        <v>11698</v>
      </c>
      <c r="L1760" t="s">
        <v>11699</v>
      </c>
      <c r="M1760" t="s">
        <v>11700</v>
      </c>
      <c r="N1760" t="s">
        <v>11700</v>
      </c>
      <c r="O1760" s="6" t="s">
        <v>11701</v>
      </c>
      <c r="P1760" s="6" t="s">
        <v>11700</v>
      </c>
      <c r="Q1760" s="6" t="s">
        <v>55</v>
      </c>
      <c r="R1760" s="9" t="s">
        <v>11702</v>
      </c>
      <c r="S1760" s="8" t="s">
        <v>55</v>
      </c>
      <c r="U1760" s="8"/>
      <c r="V1760" s="26">
        <v>3044</v>
      </c>
      <c r="W1760" s="26">
        <v>3000</v>
      </c>
      <c r="X1760" s="26">
        <v>2435</v>
      </c>
      <c r="Y1760" s="26">
        <v>2675</v>
      </c>
      <c r="Z1760" s="26">
        <f t="shared" si="137"/>
        <v>2875.6424999999999</v>
      </c>
      <c r="AA1760" s="26">
        <f t="shared" si="137"/>
        <v>3067.2125000000001</v>
      </c>
      <c r="AB1760" s="26"/>
      <c r="AC1760" s="26">
        <f t="shared" si="139"/>
        <v>2971.4274999999998</v>
      </c>
      <c r="AD1760" s="10">
        <f t="shared" si="140"/>
        <v>0.6618571307369564</v>
      </c>
      <c r="AE1760" s="11">
        <f t="shared" si="138"/>
        <v>9.3043790619472516E-2</v>
      </c>
      <c r="AF1760" s="3"/>
    </row>
    <row r="1761" spans="1:33" x14ac:dyDescent="0.2">
      <c r="A1761" s="6" t="s">
        <v>11703</v>
      </c>
      <c r="C1761" s="1">
        <f t="shared" si="136"/>
        <v>1461</v>
      </c>
      <c r="D1761" s="7">
        <v>224215</v>
      </c>
      <c r="E1761" t="s">
        <v>328</v>
      </c>
      <c r="F1761" s="1">
        <v>284268</v>
      </c>
      <c r="G1761" s="1">
        <v>285728</v>
      </c>
      <c r="H1761" t="s">
        <v>49</v>
      </c>
      <c r="I1761" t="s">
        <v>11704</v>
      </c>
      <c r="J1761" s="8"/>
      <c r="K1761" t="s">
        <v>11705</v>
      </c>
      <c r="L1761" t="s">
        <v>11706</v>
      </c>
      <c r="M1761" t="s">
        <v>11707</v>
      </c>
      <c r="N1761" t="s">
        <v>11707</v>
      </c>
      <c r="O1761" s="6" t="s">
        <v>11708</v>
      </c>
      <c r="P1761" s="6" t="s">
        <v>11707</v>
      </c>
      <c r="Q1761" s="6" t="s">
        <v>55</v>
      </c>
      <c r="R1761" s="9" t="s">
        <v>11709</v>
      </c>
      <c r="S1761" s="8" t="s">
        <v>55</v>
      </c>
      <c r="U1761" s="8"/>
      <c r="V1761" s="26">
        <v>74</v>
      </c>
      <c r="W1761" s="26">
        <v>109</v>
      </c>
      <c r="X1761" s="26">
        <v>80</v>
      </c>
      <c r="Y1761" s="26">
        <v>80</v>
      </c>
      <c r="Z1761" s="26">
        <f t="shared" si="137"/>
        <v>82.44</v>
      </c>
      <c r="AA1761" s="26">
        <f t="shared" si="137"/>
        <v>102.34</v>
      </c>
      <c r="AB1761" s="26"/>
      <c r="AC1761" s="26">
        <f t="shared" si="139"/>
        <v>92.39</v>
      </c>
      <c r="AD1761" s="10">
        <f t="shared" si="140"/>
        <v>0.66169735955888254</v>
      </c>
      <c r="AE1761" s="11">
        <f t="shared" si="138"/>
        <v>0.31195372847078517</v>
      </c>
      <c r="AF1761" s="3"/>
    </row>
    <row r="1762" spans="1:33" x14ac:dyDescent="0.2">
      <c r="A1762" s="6" t="s">
        <v>11710</v>
      </c>
      <c r="C1762" s="1">
        <f t="shared" si="136"/>
        <v>2445</v>
      </c>
      <c r="D1762" s="7">
        <v>203172</v>
      </c>
      <c r="E1762" t="s">
        <v>270</v>
      </c>
      <c r="F1762" s="1">
        <v>450378</v>
      </c>
      <c r="G1762" s="1">
        <v>447934</v>
      </c>
      <c r="H1762" t="s">
        <v>37</v>
      </c>
      <c r="I1762" t="s">
        <v>11711</v>
      </c>
      <c r="J1762" s="8"/>
      <c r="K1762" t="s">
        <v>11712</v>
      </c>
      <c r="M1762" t="s">
        <v>11713</v>
      </c>
      <c r="N1762" t="s">
        <v>11713</v>
      </c>
      <c r="O1762" s="6" t="s">
        <v>11714</v>
      </c>
      <c r="P1762" s="6" t="s">
        <v>11713</v>
      </c>
      <c r="Q1762" s="6" t="s">
        <v>11715</v>
      </c>
      <c r="R1762" s="9" t="s">
        <v>11716</v>
      </c>
      <c r="S1762" s="8" t="s">
        <v>44</v>
      </c>
      <c r="U1762" s="8"/>
      <c r="V1762" s="26">
        <v>568</v>
      </c>
      <c r="W1762" s="26">
        <v>646</v>
      </c>
      <c r="X1762" s="26">
        <v>502</v>
      </c>
      <c r="Y1762" s="26">
        <v>509</v>
      </c>
      <c r="Z1762" s="26">
        <f t="shared" si="137"/>
        <v>563.86099999999999</v>
      </c>
      <c r="AA1762" s="26">
        <f t="shared" si="137"/>
        <v>622.01949999999999</v>
      </c>
      <c r="AB1762" s="26"/>
      <c r="AC1762" s="26">
        <f t="shared" si="139"/>
        <v>592.94024999999999</v>
      </c>
      <c r="AD1762" s="10">
        <f t="shared" si="140"/>
        <v>0.66148857609049094</v>
      </c>
      <c r="AE1762" s="11">
        <f t="shared" si="138"/>
        <v>0.14162024785007785</v>
      </c>
      <c r="AF1762" s="3"/>
    </row>
    <row r="1763" spans="1:33" x14ac:dyDescent="0.2">
      <c r="A1763" s="6" t="s">
        <v>11717</v>
      </c>
      <c r="C1763" s="1">
        <f t="shared" si="136"/>
        <v>630</v>
      </c>
      <c r="D1763" s="7">
        <v>795227</v>
      </c>
      <c r="E1763" t="s">
        <v>48</v>
      </c>
      <c r="F1763" s="1">
        <v>1012918</v>
      </c>
      <c r="G1763" s="1">
        <v>1012289</v>
      </c>
      <c r="H1763" t="s">
        <v>37</v>
      </c>
      <c r="I1763" t="s">
        <v>11718</v>
      </c>
      <c r="J1763" s="8"/>
      <c r="K1763" t="s">
        <v>11719</v>
      </c>
      <c r="L1763" t="s">
        <v>11720</v>
      </c>
      <c r="M1763" t="s">
        <v>11720</v>
      </c>
      <c r="N1763" t="s">
        <v>11720</v>
      </c>
      <c r="O1763" s="6" t="s">
        <v>11721</v>
      </c>
      <c r="P1763" s="6" t="s">
        <v>11720</v>
      </c>
      <c r="Q1763" s="6" t="s">
        <v>55</v>
      </c>
      <c r="R1763" s="9" t="s">
        <v>11722</v>
      </c>
      <c r="S1763" s="8" t="s">
        <v>44</v>
      </c>
      <c r="U1763" s="8"/>
      <c r="V1763" s="26">
        <v>147</v>
      </c>
      <c r="W1763" s="26">
        <v>181</v>
      </c>
      <c r="X1763" s="26">
        <v>141</v>
      </c>
      <c r="Y1763" s="26">
        <v>151</v>
      </c>
      <c r="Z1763" s="26">
        <f t="shared" si="137"/>
        <v>152.82550000000001</v>
      </c>
      <c r="AA1763" s="26">
        <f t="shared" si="137"/>
        <v>179.91050000000001</v>
      </c>
      <c r="AB1763" s="26"/>
      <c r="AC1763" s="26">
        <f t="shared" si="139"/>
        <v>166.36799999999999</v>
      </c>
      <c r="AD1763" s="10">
        <f t="shared" si="140"/>
        <v>0.6614724660634046</v>
      </c>
      <c r="AE1763" s="11">
        <f t="shared" si="138"/>
        <v>0.23539410093938165</v>
      </c>
      <c r="AF1763" s="3"/>
    </row>
    <row r="1764" spans="1:33" x14ac:dyDescent="0.2">
      <c r="A1764" s="6" t="s">
        <v>11723</v>
      </c>
      <c r="B1764" t="s">
        <v>11724</v>
      </c>
      <c r="C1764" s="1">
        <f t="shared" si="136"/>
        <v>2445</v>
      </c>
      <c r="D1764" s="7">
        <v>73666</v>
      </c>
      <c r="E1764" t="s">
        <v>58</v>
      </c>
      <c r="F1764" s="1">
        <v>149750</v>
      </c>
      <c r="G1764" s="1">
        <v>152194</v>
      </c>
      <c r="H1764" t="s">
        <v>49</v>
      </c>
      <c r="I1764" t="s">
        <v>11725</v>
      </c>
      <c r="J1764" s="8"/>
      <c r="K1764" t="s">
        <v>11726</v>
      </c>
      <c r="L1764" t="s">
        <v>11724</v>
      </c>
      <c r="M1764" t="s">
        <v>11727</v>
      </c>
      <c r="N1764" t="s">
        <v>11727</v>
      </c>
      <c r="O1764" s="6" t="s">
        <v>11728</v>
      </c>
      <c r="P1764" s="6" t="s">
        <v>11727</v>
      </c>
      <c r="Q1764" s="6" t="s">
        <v>11724</v>
      </c>
      <c r="R1764" s="9" t="s">
        <v>11729</v>
      </c>
      <c r="S1764" s="8" t="s">
        <v>55</v>
      </c>
      <c r="U1764" s="8"/>
      <c r="V1764" s="26">
        <v>2</v>
      </c>
      <c r="W1764" s="26">
        <v>8</v>
      </c>
      <c r="X1764" s="26">
        <v>0</v>
      </c>
      <c r="Y1764" s="26">
        <v>3</v>
      </c>
      <c r="Z1764" s="26">
        <f t="shared" si="137"/>
        <v>2</v>
      </c>
      <c r="AA1764" s="26">
        <f t="shared" si="137"/>
        <v>6.7565</v>
      </c>
      <c r="AB1764" s="26"/>
      <c r="AC1764" s="26">
        <f t="shared" si="139"/>
        <v>4.3782499999999995</v>
      </c>
      <c r="AD1764" s="10">
        <f t="shared" si="140"/>
        <v>0.66143752660443345</v>
      </c>
      <c r="AE1764" s="11">
        <f t="shared" si="138"/>
        <v>1.7562760955799313</v>
      </c>
      <c r="AF1764" s="3"/>
      <c r="AG1764" s="2">
        <v>-2</v>
      </c>
    </row>
    <row r="1765" spans="1:33" x14ac:dyDescent="0.2">
      <c r="A1765" s="6" t="s">
        <v>11730</v>
      </c>
      <c r="C1765" s="1">
        <f t="shared" si="136"/>
        <v>1017</v>
      </c>
      <c r="D1765" s="7">
        <v>-161584</v>
      </c>
      <c r="E1765" t="s">
        <v>98</v>
      </c>
      <c r="F1765" s="1">
        <v>792971</v>
      </c>
      <c r="G1765" s="1">
        <v>793987</v>
      </c>
      <c r="H1765" t="s">
        <v>49</v>
      </c>
      <c r="I1765" t="s">
        <v>11731</v>
      </c>
      <c r="J1765" s="8"/>
      <c r="K1765" t="s">
        <v>11732</v>
      </c>
      <c r="L1765" t="s">
        <v>11733</v>
      </c>
      <c r="M1765" t="s">
        <v>11734</v>
      </c>
      <c r="N1765" t="s">
        <v>11734</v>
      </c>
      <c r="O1765" s="6" t="s">
        <v>11735</v>
      </c>
      <c r="P1765" s="6" t="s">
        <v>11734</v>
      </c>
      <c r="Q1765" s="6" t="s">
        <v>11733</v>
      </c>
      <c r="R1765" s="9" t="s">
        <v>11736</v>
      </c>
      <c r="S1765" s="8" t="s">
        <v>55</v>
      </c>
      <c r="U1765" s="8"/>
      <c r="V1765" s="26">
        <v>600</v>
      </c>
      <c r="W1765" s="26">
        <v>561</v>
      </c>
      <c r="X1765" s="26">
        <v>450</v>
      </c>
      <c r="Y1765" s="26">
        <v>558</v>
      </c>
      <c r="Z1765" s="26">
        <f t="shared" si="137"/>
        <v>550.97500000000002</v>
      </c>
      <c r="AA1765" s="26">
        <f t="shared" si="137"/>
        <v>608.20900000000006</v>
      </c>
      <c r="AB1765" s="26"/>
      <c r="AC1765" s="26">
        <f t="shared" si="139"/>
        <v>579.5920000000001</v>
      </c>
      <c r="AD1765" s="10">
        <f t="shared" si="140"/>
        <v>0.66082633972666338</v>
      </c>
      <c r="AE1765" s="11">
        <f t="shared" si="138"/>
        <v>0.14258030559264429</v>
      </c>
      <c r="AF1765" s="3"/>
      <c r="AG1765" s="2">
        <v>0</v>
      </c>
    </row>
    <row r="1766" spans="1:33" x14ac:dyDescent="0.2">
      <c r="A1766" s="6" t="s">
        <v>11737</v>
      </c>
      <c r="C1766" s="1">
        <f t="shared" si="136"/>
        <v>1668</v>
      </c>
      <c r="D1766" s="7">
        <v>-765775</v>
      </c>
      <c r="E1766" t="s">
        <v>98</v>
      </c>
      <c r="F1766" s="1">
        <v>190121</v>
      </c>
      <c r="G1766" s="1">
        <v>188454</v>
      </c>
      <c r="H1766" t="s">
        <v>37</v>
      </c>
      <c r="I1766" t="s">
        <v>11738</v>
      </c>
      <c r="J1766" s="8"/>
      <c r="K1766" t="s">
        <v>11739</v>
      </c>
      <c r="L1766" t="s">
        <v>11740</v>
      </c>
      <c r="M1766" t="s">
        <v>11741</v>
      </c>
      <c r="N1766" t="s">
        <v>11741</v>
      </c>
      <c r="O1766" s="6" t="s">
        <v>11742</v>
      </c>
      <c r="P1766" s="6" t="s">
        <v>11741</v>
      </c>
      <c r="Q1766" s="6" t="s">
        <v>11740</v>
      </c>
      <c r="R1766" s="9" t="s">
        <v>11743</v>
      </c>
      <c r="S1766" s="8" t="s">
        <v>55</v>
      </c>
      <c r="U1766" s="8"/>
      <c r="V1766" s="26">
        <v>759</v>
      </c>
      <c r="W1766" s="26">
        <v>825</v>
      </c>
      <c r="X1766" s="26">
        <v>729</v>
      </c>
      <c r="Y1766" s="26">
        <v>759</v>
      </c>
      <c r="Z1766" s="26">
        <f t="shared" si="137"/>
        <v>785.45949999999993</v>
      </c>
      <c r="AA1766" s="26">
        <f t="shared" si="137"/>
        <v>857.89449999999999</v>
      </c>
      <c r="AB1766" s="26"/>
      <c r="AC1766" s="26">
        <f t="shared" si="139"/>
        <v>821.67699999999991</v>
      </c>
      <c r="AD1766" s="10">
        <f t="shared" si="140"/>
        <v>0.66056606071769741</v>
      </c>
      <c r="AE1766" s="11">
        <f t="shared" si="138"/>
        <v>0.12726335355398599</v>
      </c>
      <c r="AF1766" s="3"/>
    </row>
    <row r="1767" spans="1:33" x14ac:dyDescent="0.2">
      <c r="A1767" s="6" t="s">
        <v>11744</v>
      </c>
      <c r="B1767" t="s">
        <v>11745</v>
      </c>
      <c r="C1767" s="1">
        <f t="shared" si="136"/>
        <v>2079</v>
      </c>
      <c r="D1767" s="7">
        <v>-373710</v>
      </c>
      <c r="E1767" t="s">
        <v>74</v>
      </c>
      <c r="F1767" s="1">
        <v>612433</v>
      </c>
      <c r="G1767" s="1">
        <v>614511</v>
      </c>
      <c r="H1767" t="s">
        <v>49</v>
      </c>
      <c r="I1767" t="s">
        <v>11746</v>
      </c>
      <c r="J1767" s="8"/>
      <c r="K1767" t="s">
        <v>11747</v>
      </c>
      <c r="L1767" t="s">
        <v>11745</v>
      </c>
      <c r="M1767" t="s">
        <v>11748</v>
      </c>
      <c r="N1767" t="s">
        <v>11748</v>
      </c>
      <c r="O1767" s="6" t="s">
        <v>11749</v>
      </c>
      <c r="P1767" s="6" t="s">
        <v>11748</v>
      </c>
      <c r="Q1767" s="6" t="s">
        <v>11745</v>
      </c>
      <c r="R1767" s="9" t="s">
        <v>11750</v>
      </c>
      <c r="S1767" s="8" t="s">
        <v>55</v>
      </c>
      <c r="U1767" s="8"/>
      <c r="V1767" s="26">
        <v>244</v>
      </c>
      <c r="W1767" s="26">
        <v>280</v>
      </c>
      <c r="X1767" s="26">
        <v>191</v>
      </c>
      <c r="Y1767" s="26">
        <v>208</v>
      </c>
      <c r="Z1767" s="26">
        <f t="shared" si="137"/>
        <v>229.10050000000001</v>
      </c>
      <c r="AA1767" s="26">
        <f t="shared" si="137"/>
        <v>262.78399999999999</v>
      </c>
      <c r="AB1767" s="26"/>
      <c r="AC1767" s="26">
        <f t="shared" si="139"/>
        <v>245.94225</v>
      </c>
      <c r="AD1767" s="10">
        <f t="shared" si="140"/>
        <v>0.66039867749429804</v>
      </c>
      <c r="AE1767" s="11">
        <f t="shared" si="138"/>
        <v>0.19789683041840642</v>
      </c>
      <c r="AF1767" s="3"/>
      <c r="AG1767" s="2">
        <v>0</v>
      </c>
    </row>
    <row r="1768" spans="1:33" x14ac:dyDescent="0.2">
      <c r="A1768" s="6" t="s">
        <v>11751</v>
      </c>
      <c r="B1768" t="s">
        <v>11752</v>
      </c>
      <c r="C1768" s="1">
        <f t="shared" si="136"/>
        <v>1296</v>
      </c>
      <c r="D1768" s="7">
        <v>-951657</v>
      </c>
      <c r="E1768" t="s">
        <v>66</v>
      </c>
      <c r="F1768" s="1">
        <v>98599</v>
      </c>
      <c r="G1768" s="1">
        <v>97304</v>
      </c>
      <c r="H1768" t="s">
        <v>37</v>
      </c>
      <c r="I1768" t="s">
        <v>11753</v>
      </c>
      <c r="J1768" s="8"/>
      <c r="K1768" t="s">
        <v>11754</v>
      </c>
      <c r="L1768" t="s">
        <v>11752</v>
      </c>
      <c r="M1768" t="s">
        <v>11755</v>
      </c>
      <c r="N1768" t="s">
        <v>11755</v>
      </c>
      <c r="O1768" s="6" t="s">
        <v>11756</v>
      </c>
      <c r="P1768" s="6" t="s">
        <v>11755</v>
      </c>
      <c r="Q1768" s="6" t="s">
        <v>11752</v>
      </c>
      <c r="R1768" s="9" t="s">
        <v>11757</v>
      </c>
      <c r="S1768" s="8" t="s">
        <v>55</v>
      </c>
      <c r="U1768" s="8"/>
      <c r="V1768" s="26">
        <v>530</v>
      </c>
      <c r="W1768" s="26">
        <v>658</v>
      </c>
      <c r="X1768" s="26">
        <v>597</v>
      </c>
      <c r="Y1768" s="26">
        <v>560</v>
      </c>
      <c r="Z1768" s="26">
        <f t="shared" si="137"/>
        <v>597.63349999999991</v>
      </c>
      <c r="AA1768" s="26">
        <f t="shared" si="137"/>
        <v>657.88</v>
      </c>
      <c r="AB1768" s="26"/>
      <c r="AC1768" s="26">
        <f t="shared" si="139"/>
        <v>627.75675000000001</v>
      </c>
      <c r="AD1768" s="10">
        <f t="shared" si="140"/>
        <v>0.65976701642048441</v>
      </c>
      <c r="AE1768" s="11">
        <f t="shared" si="138"/>
        <v>0.13856343465820881</v>
      </c>
      <c r="AF1768" s="3"/>
    </row>
    <row r="1769" spans="1:33" x14ac:dyDescent="0.2">
      <c r="A1769" s="6" t="s">
        <v>11758</v>
      </c>
      <c r="C1769" s="1">
        <f t="shared" si="136"/>
        <v>1359</v>
      </c>
      <c r="D1769" s="7">
        <v>-147471</v>
      </c>
      <c r="E1769" t="s">
        <v>66</v>
      </c>
      <c r="F1769" s="1">
        <v>901459</v>
      </c>
      <c r="G1769" s="1">
        <v>902817</v>
      </c>
      <c r="H1769" t="s">
        <v>49</v>
      </c>
      <c r="I1769" t="s">
        <v>11759</v>
      </c>
      <c r="J1769" s="8"/>
      <c r="K1769" t="s">
        <v>11760</v>
      </c>
      <c r="L1769" t="s">
        <v>11761</v>
      </c>
      <c r="M1769" t="s">
        <v>11762</v>
      </c>
      <c r="N1769" t="s">
        <v>11762</v>
      </c>
      <c r="O1769" s="6" t="s">
        <v>11763</v>
      </c>
      <c r="P1769" s="6" t="s">
        <v>11762</v>
      </c>
      <c r="Q1769" s="6" t="s">
        <v>11761</v>
      </c>
      <c r="R1769" s="9" t="s">
        <v>11764</v>
      </c>
      <c r="S1769" s="8" t="s">
        <v>55</v>
      </c>
      <c r="U1769" s="8"/>
      <c r="V1769" s="26">
        <v>358</v>
      </c>
      <c r="W1769" s="26">
        <v>394</v>
      </c>
      <c r="X1769" s="26">
        <v>209</v>
      </c>
      <c r="Y1769" s="26">
        <v>234</v>
      </c>
      <c r="Z1769" s="26">
        <f t="shared" si="137"/>
        <v>296.09949999999998</v>
      </c>
      <c r="AA1769" s="26">
        <f t="shared" si="137"/>
        <v>335.00700000000001</v>
      </c>
      <c r="AB1769" s="26"/>
      <c r="AC1769" s="26">
        <f t="shared" si="139"/>
        <v>315.55324999999999</v>
      </c>
      <c r="AD1769" s="10">
        <f t="shared" si="140"/>
        <v>0.65860837717809251</v>
      </c>
      <c r="AE1769" s="11">
        <f t="shared" si="138"/>
        <v>0.17810918677041263</v>
      </c>
      <c r="AF1769" s="3"/>
      <c r="AG1769" s="2">
        <v>0</v>
      </c>
    </row>
    <row r="1770" spans="1:33" x14ac:dyDescent="0.2">
      <c r="A1770" s="6" t="s">
        <v>11765</v>
      </c>
      <c r="C1770" s="1">
        <f t="shared" si="136"/>
        <v>1125</v>
      </c>
      <c r="D1770" s="7">
        <v>331320</v>
      </c>
      <c r="E1770" t="s">
        <v>58</v>
      </c>
      <c r="F1770" s="1">
        <v>408064</v>
      </c>
      <c r="G1770" s="1">
        <v>409188</v>
      </c>
      <c r="H1770" t="s">
        <v>49</v>
      </c>
      <c r="I1770" t="s">
        <v>11766</v>
      </c>
      <c r="J1770" s="8"/>
      <c r="K1770" t="s">
        <v>11767</v>
      </c>
      <c r="L1770" t="s">
        <v>11768</v>
      </c>
      <c r="M1770" t="s">
        <v>11769</v>
      </c>
      <c r="N1770" t="s">
        <v>11769</v>
      </c>
      <c r="O1770" s="6" t="s">
        <v>11770</v>
      </c>
      <c r="P1770" s="6" t="s">
        <v>11769</v>
      </c>
      <c r="Q1770" s="6" t="s">
        <v>55</v>
      </c>
      <c r="R1770" s="9" t="s">
        <v>11771</v>
      </c>
      <c r="S1770" s="8" t="s">
        <v>55</v>
      </c>
      <c r="U1770" s="8"/>
      <c r="V1770" s="26">
        <v>418</v>
      </c>
      <c r="W1770" s="26">
        <v>461</v>
      </c>
      <c r="X1770" s="26">
        <v>394</v>
      </c>
      <c r="Y1770" s="26">
        <v>420</v>
      </c>
      <c r="Z1770" s="26">
        <f t="shared" si="137"/>
        <v>428.86699999999996</v>
      </c>
      <c r="AA1770" s="26">
        <f t="shared" si="137"/>
        <v>477.40999999999997</v>
      </c>
      <c r="AB1770" s="26"/>
      <c r="AC1770" s="26">
        <f t="shared" si="139"/>
        <v>453.13849999999996</v>
      </c>
      <c r="AD1770" s="10">
        <f t="shared" si="140"/>
        <v>0.65716903253094483</v>
      </c>
      <c r="AE1770" s="11">
        <f t="shared" si="138"/>
        <v>0.15469847665402595</v>
      </c>
      <c r="AF1770" s="3"/>
      <c r="AG1770" s="2">
        <v>0</v>
      </c>
    </row>
    <row r="1771" spans="1:33" x14ac:dyDescent="0.2">
      <c r="A1771" s="6" t="s">
        <v>11772</v>
      </c>
      <c r="C1771" s="1">
        <f t="shared" si="136"/>
        <v>999</v>
      </c>
      <c r="D1771" s="7">
        <v>-72521</v>
      </c>
      <c r="E1771" t="s">
        <v>526</v>
      </c>
      <c r="F1771" s="1">
        <v>378159</v>
      </c>
      <c r="G1771" s="1">
        <v>379157</v>
      </c>
      <c r="H1771" t="s">
        <v>49</v>
      </c>
      <c r="I1771" t="s">
        <v>11773</v>
      </c>
      <c r="J1771" s="8"/>
      <c r="K1771" t="s">
        <v>11774</v>
      </c>
      <c r="L1771" t="s">
        <v>11775</v>
      </c>
      <c r="M1771" t="s">
        <v>11776</v>
      </c>
      <c r="N1771" t="s">
        <v>11776</v>
      </c>
      <c r="O1771" s="6" t="s">
        <v>11777</v>
      </c>
      <c r="P1771" s="6" t="s">
        <v>11776</v>
      </c>
      <c r="Q1771" s="6" t="s">
        <v>11775</v>
      </c>
      <c r="R1771" s="9" t="s">
        <v>11778</v>
      </c>
      <c r="S1771" s="8" t="s">
        <v>55</v>
      </c>
      <c r="U1771" s="8"/>
      <c r="V1771" s="26">
        <v>7675</v>
      </c>
      <c r="W1771" s="26">
        <v>8150</v>
      </c>
      <c r="X1771" s="26">
        <v>6864</v>
      </c>
      <c r="Y1771" s="26">
        <v>6850</v>
      </c>
      <c r="Z1771" s="26">
        <f t="shared" si="137"/>
        <v>7651.4519999999993</v>
      </c>
      <c r="AA1771" s="26">
        <f t="shared" si="137"/>
        <v>8086.6750000000002</v>
      </c>
      <c r="AB1771" s="26"/>
      <c r="AC1771" s="26">
        <f t="shared" si="139"/>
        <v>7869.0635000000002</v>
      </c>
      <c r="AD1771" s="10">
        <f t="shared" si="140"/>
        <v>0.65703909994147625</v>
      </c>
      <c r="AE1771" s="11">
        <f t="shared" si="138"/>
        <v>7.981308032722613E-2</v>
      </c>
      <c r="AF1771" s="3"/>
    </row>
    <row r="1772" spans="1:33" x14ac:dyDescent="0.2">
      <c r="A1772" s="6" t="s">
        <v>11779</v>
      </c>
      <c r="C1772" s="1">
        <f t="shared" si="136"/>
        <v>120</v>
      </c>
      <c r="D1772" s="7">
        <v>-673504</v>
      </c>
      <c r="E1772" t="s">
        <v>66</v>
      </c>
      <c r="F1772" s="1">
        <v>376164</v>
      </c>
      <c r="G1772" s="1">
        <v>376045</v>
      </c>
      <c r="H1772" t="s">
        <v>37</v>
      </c>
      <c r="I1772" t="s">
        <v>11780</v>
      </c>
      <c r="J1772" s="8"/>
      <c r="K1772" t="s">
        <v>11781</v>
      </c>
      <c r="L1772" t="s">
        <v>11782</v>
      </c>
      <c r="M1772" t="s">
        <v>11783</v>
      </c>
      <c r="N1772" t="s">
        <v>11783</v>
      </c>
      <c r="O1772" s="6" t="s">
        <v>11784</v>
      </c>
      <c r="P1772" s="6" t="s">
        <v>11783</v>
      </c>
      <c r="Q1772" s="6" t="s">
        <v>11782</v>
      </c>
      <c r="R1772" s="9" t="s">
        <v>11785</v>
      </c>
      <c r="S1772" s="8" t="s">
        <v>44</v>
      </c>
      <c r="U1772" s="8"/>
      <c r="V1772" s="26">
        <v>4</v>
      </c>
      <c r="W1772" s="26">
        <v>25</v>
      </c>
      <c r="X1772" s="26">
        <v>7</v>
      </c>
      <c r="Y1772" s="26">
        <v>1</v>
      </c>
      <c r="Z1772" s="26">
        <f t="shared" si="137"/>
        <v>6.8885000000000005</v>
      </c>
      <c r="AA1772" s="26">
        <f t="shared" si="137"/>
        <v>14.0855</v>
      </c>
      <c r="AB1772" s="26"/>
      <c r="AC1772" s="26">
        <f t="shared" si="139"/>
        <v>10.487</v>
      </c>
      <c r="AD1772" s="10">
        <f t="shared" si="140"/>
        <v>0.65677613933118517</v>
      </c>
      <c r="AE1772" s="11">
        <f t="shared" si="138"/>
        <v>1.031949007388967</v>
      </c>
      <c r="AF1772" s="3"/>
    </row>
    <row r="1773" spans="1:33" x14ac:dyDescent="0.2">
      <c r="A1773" s="6" t="s">
        <v>11786</v>
      </c>
      <c r="C1773" s="1">
        <f t="shared" si="136"/>
        <v>1332</v>
      </c>
      <c r="D1773" s="7">
        <v>-54916</v>
      </c>
      <c r="E1773" t="s">
        <v>676</v>
      </c>
      <c r="F1773" s="1">
        <v>499006</v>
      </c>
      <c r="G1773" s="1">
        <v>500337</v>
      </c>
      <c r="H1773" t="s">
        <v>49</v>
      </c>
      <c r="I1773" t="s">
        <v>11787</v>
      </c>
      <c r="J1773" s="8"/>
      <c r="K1773" t="s">
        <v>11788</v>
      </c>
      <c r="L1773" t="s">
        <v>11789</v>
      </c>
      <c r="M1773" t="s">
        <v>11790</v>
      </c>
      <c r="N1773" t="s">
        <v>11790</v>
      </c>
      <c r="O1773" s="6" t="s">
        <v>11791</v>
      </c>
      <c r="P1773" s="6" t="s">
        <v>11790</v>
      </c>
      <c r="Q1773" s="6" t="s">
        <v>11789</v>
      </c>
      <c r="R1773" s="9" t="s">
        <v>11792</v>
      </c>
      <c r="S1773" s="8" t="s">
        <v>55</v>
      </c>
      <c r="U1773" s="8"/>
      <c r="V1773" s="26">
        <v>657</v>
      </c>
      <c r="W1773" s="26">
        <v>764</v>
      </c>
      <c r="X1773" s="26">
        <v>618</v>
      </c>
      <c r="Y1773" s="26">
        <v>605</v>
      </c>
      <c r="Z1773" s="26">
        <f t="shared" si="137"/>
        <v>672.79899999999998</v>
      </c>
      <c r="AA1773" s="26">
        <f t="shared" si="137"/>
        <v>737.22749999999996</v>
      </c>
      <c r="AB1773" s="26"/>
      <c r="AC1773" s="26">
        <f t="shared" si="139"/>
        <v>705.01324999999997</v>
      </c>
      <c r="AD1773" s="10">
        <f t="shared" si="140"/>
        <v>0.65258966075923075</v>
      </c>
      <c r="AE1773" s="11">
        <f t="shared" si="138"/>
        <v>0.13193432598835764</v>
      </c>
      <c r="AF1773" s="3"/>
    </row>
    <row r="1774" spans="1:33" x14ac:dyDescent="0.2">
      <c r="A1774" s="6" t="s">
        <v>11793</v>
      </c>
      <c r="C1774" s="1">
        <f t="shared" si="136"/>
        <v>981</v>
      </c>
      <c r="D1774" s="7">
        <v>-109734</v>
      </c>
      <c r="E1774" t="s">
        <v>149</v>
      </c>
      <c r="F1774" s="1">
        <v>682556</v>
      </c>
      <c r="G1774" s="1">
        <v>683536</v>
      </c>
      <c r="H1774" t="s">
        <v>49</v>
      </c>
      <c r="I1774" t="s">
        <v>11794</v>
      </c>
      <c r="J1774" s="8"/>
      <c r="K1774" t="s">
        <v>11795</v>
      </c>
      <c r="L1774" t="s">
        <v>11796</v>
      </c>
      <c r="M1774" t="s">
        <v>11797</v>
      </c>
      <c r="N1774" t="s">
        <v>11797</v>
      </c>
      <c r="O1774" s="6" t="s">
        <v>11798</v>
      </c>
      <c r="P1774" s="6" t="s">
        <v>11797</v>
      </c>
      <c r="Q1774" s="6" t="s">
        <v>11796</v>
      </c>
      <c r="R1774" s="9" t="s">
        <v>11799</v>
      </c>
      <c r="S1774" s="8" t="s">
        <v>55</v>
      </c>
      <c r="U1774" s="8"/>
      <c r="V1774" s="26">
        <v>74</v>
      </c>
      <c r="W1774" s="26">
        <v>115</v>
      </c>
      <c r="X1774" s="26">
        <v>74</v>
      </c>
      <c r="Y1774" s="26">
        <v>68</v>
      </c>
      <c r="Z1774" s="26">
        <f t="shared" si="137"/>
        <v>79.106999999999999</v>
      </c>
      <c r="AA1774" s="26">
        <f t="shared" si="137"/>
        <v>98.313999999999993</v>
      </c>
      <c r="AB1774" s="26"/>
      <c r="AC1774" s="26">
        <f t="shared" si="139"/>
        <v>88.710499999999996</v>
      </c>
      <c r="AD1774" s="10">
        <f t="shared" si="140"/>
        <v>0.65178154792887322</v>
      </c>
      <c r="AE1774" s="11">
        <f t="shared" si="138"/>
        <v>0.313591511059721</v>
      </c>
      <c r="AF1774" s="3"/>
    </row>
    <row r="1775" spans="1:33" x14ac:dyDescent="0.2">
      <c r="A1775" s="6" t="s">
        <v>11800</v>
      </c>
      <c r="C1775" s="1">
        <f t="shared" si="136"/>
        <v>1152</v>
      </c>
      <c r="D1775" s="7">
        <v>-91605</v>
      </c>
      <c r="E1775" t="s">
        <v>676</v>
      </c>
      <c r="F1775" s="1">
        <v>462407</v>
      </c>
      <c r="G1775" s="1">
        <v>463558</v>
      </c>
      <c r="H1775" t="s">
        <v>49</v>
      </c>
      <c r="I1775" t="s">
        <v>11801</v>
      </c>
      <c r="J1775" s="8"/>
      <c r="K1775" t="s">
        <v>11802</v>
      </c>
      <c r="L1775" t="s">
        <v>11803</v>
      </c>
      <c r="M1775" t="s">
        <v>11804</v>
      </c>
      <c r="N1775" t="s">
        <v>11804</v>
      </c>
      <c r="O1775" s="6" t="s">
        <v>11805</v>
      </c>
      <c r="P1775" s="6" t="s">
        <v>11804</v>
      </c>
      <c r="Q1775" s="6" t="s">
        <v>11803</v>
      </c>
      <c r="R1775" s="9" t="s">
        <v>11806</v>
      </c>
      <c r="S1775" s="8" t="s">
        <v>55</v>
      </c>
      <c r="U1775" s="8"/>
      <c r="V1775" s="26">
        <v>1120</v>
      </c>
      <c r="W1775" s="26">
        <v>1073</v>
      </c>
      <c r="X1775" s="26">
        <v>796</v>
      </c>
      <c r="Y1775" s="26">
        <v>940</v>
      </c>
      <c r="Z1775" s="26">
        <f t="shared" si="137"/>
        <v>1003.178</v>
      </c>
      <c r="AA1775" s="26">
        <f t="shared" si="137"/>
        <v>1087.8699999999999</v>
      </c>
      <c r="AB1775" s="26"/>
      <c r="AC1775" s="26">
        <f t="shared" si="139"/>
        <v>1045.5239999999999</v>
      </c>
      <c r="AD1775" s="10">
        <f t="shared" si="140"/>
        <v>0.65164619861049899</v>
      </c>
      <c r="AE1775" s="11">
        <f t="shared" si="138"/>
        <v>0.11692855059112754</v>
      </c>
      <c r="AF1775" s="3"/>
    </row>
    <row r="1776" spans="1:33" x14ac:dyDescent="0.2">
      <c r="A1776" s="6" t="s">
        <v>11807</v>
      </c>
      <c r="C1776" s="1">
        <f t="shared" si="136"/>
        <v>318</v>
      </c>
      <c r="D1776" s="7">
        <v>-126812</v>
      </c>
      <c r="E1776" t="s">
        <v>66</v>
      </c>
      <c r="F1776" s="1">
        <v>922638</v>
      </c>
      <c r="G1776" s="1">
        <v>922955</v>
      </c>
      <c r="H1776" t="s">
        <v>49</v>
      </c>
      <c r="I1776" t="s">
        <v>11808</v>
      </c>
      <c r="J1776" s="8"/>
      <c r="K1776" t="s">
        <v>11809</v>
      </c>
      <c r="L1776" t="s">
        <v>11810</v>
      </c>
      <c r="M1776" t="s">
        <v>11810</v>
      </c>
      <c r="N1776" t="s">
        <v>11810</v>
      </c>
      <c r="O1776" s="6" t="s">
        <v>11811</v>
      </c>
      <c r="P1776" s="6" t="s">
        <v>11810</v>
      </c>
      <c r="Q1776" s="6" t="s">
        <v>55</v>
      </c>
      <c r="R1776" s="9" t="s">
        <v>11812</v>
      </c>
      <c r="S1776" s="8" t="s">
        <v>55</v>
      </c>
      <c r="U1776" s="8"/>
      <c r="V1776" s="26">
        <v>1124</v>
      </c>
      <c r="W1776" s="26">
        <v>1359</v>
      </c>
      <c r="X1776" s="26">
        <v>961</v>
      </c>
      <c r="Y1776" s="26">
        <v>865</v>
      </c>
      <c r="Z1776" s="26">
        <f t="shared" si="137"/>
        <v>1096.8355000000001</v>
      </c>
      <c r="AA1776" s="26">
        <f t="shared" si="137"/>
        <v>1186.9575</v>
      </c>
      <c r="AB1776" s="26"/>
      <c r="AC1776" s="26">
        <f t="shared" si="139"/>
        <v>1141.8965000000001</v>
      </c>
      <c r="AD1776" s="10">
        <f t="shared" si="140"/>
        <v>0.65068786405159107</v>
      </c>
      <c r="AE1776" s="11">
        <f t="shared" si="138"/>
        <v>0.11392110799008498</v>
      </c>
      <c r="AF1776" s="3"/>
    </row>
    <row r="1777" spans="1:33" x14ac:dyDescent="0.2">
      <c r="A1777" s="6" t="s">
        <v>11813</v>
      </c>
      <c r="C1777" s="1">
        <f t="shared" si="136"/>
        <v>1095</v>
      </c>
      <c r="D1777" s="7">
        <v>8572</v>
      </c>
      <c r="E1777" t="s">
        <v>58</v>
      </c>
      <c r="F1777" s="1">
        <v>85331</v>
      </c>
      <c r="G1777" s="1">
        <v>86425</v>
      </c>
      <c r="H1777" t="s">
        <v>49</v>
      </c>
      <c r="I1777" t="s">
        <v>11814</v>
      </c>
      <c r="J1777" s="8"/>
      <c r="K1777" t="s">
        <v>11815</v>
      </c>
      <c r="M1777" t="s">
        <v>11816</v>
      </c>
      <c r="N1777" t="s">
        <v>11816</v>
      </c>
      <c r="O1777" s="6" t="s">
        <v>11817</v>
      </c>
      <c r="P1777" s="6" t="s">
        <v>11816</v>
      </c>
      <c r="Q1777" s="6" t="s">
        <v>11818</v>
      </c>
      <c r="R1777" s="9" t="s">
        <v>11819</v>
      </c>
      <c r="S1777" s="8" t="s">
        <v>44</v>
      </c>
      <c r="U1777" s="8"/>
      <c r="V1777" s="26">
        <v>1003</v>
      </c>
      <c r="W1777" s="26">
        <v>1157</v>
      </c>
      <c r="X1777" s="26">
        <v>964</v>
      </c>
      <c r="Y1777" s="26">
        <v>931</v>
      </c>
      <c r="Z1777" s="26">
        <f t="shared" si="137"/>
        <v>1038.002</v>
      </c>
      <c r="AA1777" s="26">
        <f t="shared" si="137"/>
        <v>1124.6005</v>
      </c>
      <c r="AB1777" s="26"/>
      <c r="AC1777" s="26">
        <f t="shared" si="139"/>
        <v>1081.30125</v>
      </c>
      <c r="AD1777" s="10">
        <f t="shared" si="140"/>
        <v>0.65039242122770324</v>
      </c>
      <c r="AE1777" s="11">
        <f t="shared" si="138"/>
        <v>0.11560336996472372</v>
      </c>
      <c r="AF1777" s="3"/>
    </row>
    <row r="1778" spans="1:33" x14ac:dyDescent="0.2">
      <c r="A1778" s="6" t="s">
        <v>11820</v>
      </c>
      <c r="C1778" s="1">
        <f t="shared" si="136"/>
        <v>1497</v>
      </c>
      <c r="D1778" s="7">
        <v>-212070</v>
      </c>
      <c r="E1778" t="s">
        <v>66</v>
      </c>
      <c r="F1778" s="1">
        <v>838287</v>
      </c>
      <c r="G1778" s="1">
        <v>836791</v>
      </c>
      <c r="H1778" t="s">
        <v>37</v>
      </c>
      <c r="I1778" t="s">
        <v>11821</v>
      </c>
      <c r="J1778" s="8"/>
      <c r="K1778" t="s">
        <v>11822</v>
      </c>
      <c r="L1778" t="s">
        <v>11823</v>
      </c>
      <c r="M1778" t="s">
        <v>11824</v>
      </c>
      <c r="N1778" t="s">
        <v>11824</v>
      </c>
      <c r="O1778" s="6" t="s">
        <v>11825</v>
      </c>
      <c r="P1778" s="6" t="s">
        <v>11824</v>
      </c>
      <c r="Q1778" s="6" t="s">
        <v>11823</v>
      </c>
      <c r="R1778" s="9" t="s">
        <v>11826</v>
      </c>
      <c r="S1778" s="8" t="s">
        <v>55</v>
      </c>
      <c r="U1778" s="8"/>
      <c r="V1778" s="26">
        <v>91</v>
      </c>
      <c r="W1778" s="26">
        <v>129</v>
      </c>
      <c r="X1778" s="26">
        <v>92</v>
      </c>
      <c r="Y1778" s="26">
        <v>91</v>
      </c>
      <c r="Z1778" s="26">
        <f t="shared" si="137"/>
        <v>97.605999999999995</v>
      </c>
      <c r="AA1778" s="26">
        <f t="shared" si="137"/>
        <v>118.7805</v>
      </c>
      <c r="AB1778" s="26"/>
      <c r="AC1778" s="26">
        <f t="shared" si="139"/>
        <v>108.19325000000001</v>
      </c>
      <c r="AD1778" s="10">
        <f t="shared" si="140"/>
        <v>0.64953791822062668</v>
      </c>
      <c r="AE1778" s="11">
        <f t="shared" si="138"/>
        <v>0.2832562702538467</v>
      </c>
      <c r="AF1778" s="3"/>
      <c r="AG1778" s="2">
        <v>0</v>
      </c>
    </row>
    <row r="1779" spans="1:33" x14ac:dyDescent="0.2">
      <c r="A1779" s="6" t="s">
        <v>11827</v>
      </c>
      <c r="C1779" s="1">
        <f t="shared" si="136"/>
        <v>2166</v>
      </c>
      <c r="D1779" s="7">
        <v>39373</v>
      </c>
      <c r="E1779" t="s">
        <v>74</v>
      </c>
      <c r="F1779" s="1">
        <v>1027637</v>
      </c>
      <c r="G1779" s="1">
        <v>1025472</v>
      </c>
      <c r="H1779" t="s">
        <v>37</v>
      </c>
      <c r="I1779" t="s">
        <v>11828</v>
      </c>
      <c r="J1779" s="8"/>
      <c r="K1779" t="s">
        <v>11829</v>
      </c>
      <c r="L1779" t="s">
        <v>11830</v>
      </c>
      <c r="M1779" t="s">
        <v>11831</v>
      </c>
      <c r="N1779" t="s">
        <v>11831</v>
      </c>
      <c r="O1779" s="6" t="s">
        <v>11832</v>
      </c>
      <c r="P1779" s="6" t="s">
        <v>11831</v>
      </c>
      <c r="Q1779" s="6" t="s">
        <v>55</v>
      </c>
      <c r="R1779" s="9" t="s">
        <v>11833</v>
      </c>
      <c r="S1779" s="8" t="s">
        <v>55</v>
      </c>
      <c r="U1779" s="8"/>
      <c r="V1779" s="26">
        <v>1187</v>
      </c>
      <c r="W1779" s="26">
        <v>1251</v>
      </c>
      <c r="X1779" s="26">
        <v>990</v>
      </c>
      <c r="Y1779" s="26">
        <v>1043</v>
      </c>
      <c r="Z1779" s="26">
        <f t="shared" si="137"/>
        <v>1144.4450000000002</v>
      </c>
      <c r="AA1779" s="26">
        <f t="shared" si="137"/>
        <v>1237.1765</v>
      </c>
      <c r="AB1779" s="26"/>
      <c r="AC1779" s="26">
        <f t="shared" si="139"/>
        <v>1190.8107500000001</v>
      </c>
      <c r="AD1779" s="10">
        <f t="shared" si="140"/>
        <v>0.64939667087212283</v>
      </c>
      <c r="AE1779" s="11">
        <f t="shared" si="138"/>
        <v>0.11240320381246562</v>
      </c>
      <c r="AF1779" s="3"/>
    </row>
    <row r="1780" spans="1:33" x14ac:dyDescent="0.2">
      <c r="A1780" s="6" t="s">
        <v>11834</v>
      </c>
      <c r="C1780" s="1">
        <f t="shared" si="136"/>
        <v>1806</v>
      </c>
      <c r="D1780" s="7">
        <v>-623118</v>
      </c>
      <c r="E1780" t="s">
        <v>98</v>
      </c>
      <c r="F1780" s="1">
        <v>331042</v>
      </c>
      <c r="G1780" s="1">
        <v>332847</v>
      </c>
      <c r="H1780" t="s">
        <v>49</v>
      </c>
      <c r="I1780" t="s">
        <v>11835</v>
      </c>
      <c r="J1780" s="8"/>
      <c r="K1780" t="s">
        <v>11836</v>
      </c>
      <c r="L1780" t="s">
        <v>11837</v>
      </c>
      <c r="M1780" t="s">
        <v>11838</v>
      </c>
      <c r="N1780" t="s">
        <v>11838</v>
      </c>
      <c r="O1780" s="6" t="s">
        <v>11839</v>
      </c>
      <c r="P1780" s="6" t="s">
        <v>11838</v>
      </c>
      <c r="Q1780" s="6" t="s">
        <v>11837</v>
      </c>
      <c r="R1780" s="9" t="s">
        <v>11840</v>
      </c>
      <c r="S1780" s="8" t="s">
        <v>55</v>
      </c>
      <c r="U1780" s="8"/>
      <c r="V1780" s="26">
        <v>261</v>
      </c>
      <c r="W1780" s="26">
        <v>331</v>
      </c>
      <c r="X1780" s="26">
        <v>228</v>
      </c>
      <c r="Y1780" s="26">
        <v>217</v>
      </c>
      <c r="Z1780" s="26">
        <f t="shared" si="137"/>
        <v>258.154</v>
      </c>
      <c r="AA1780" s="26">
        <f t="shared" si="137"/>
        <v>293.55349999999999</v>
      </c>
      <c r="AB1780" s="26"/>
      <c r="AC1780" s="26">
        <f t="shared" si="139"/>
        <v>275.85374999999999</v>
      </c>
      <c r="AD1780" s="10">
        <f t="shared" si="140"/>
        <v>0.64906329268026897</v>
      </c>
      <c r="AE1780" s="11">
        <f t="shared" si="138"/>
        <v>0.18539150555843023</v>
      </c>
      <c r="AF1780" s="3"/>
      <c r="AG1780" s="2">
        <v>0</v>
      </c>
    </row>
    <row r="1781" spans="1:33" x14ac:dyDescent="0.2">
      <c r="A1781" s="6" t="s">
        <v>11841</v>
      </c>
      <c r="C1781" s="1">
        <f t="shared" si="136"/>
        <v>2352</v>
      </c>
      <c r="D1781" s="7">
        <v>-707445</v>
      </c>
      <c r="E1781" t="s">
        <v>149</v>
      </c>
      <c r="F1781" s="1">
        <v>84159</v>
      </c>
      <c r="G1781" s="1">
        <v>86510</v>
      </c>
      <c r="H1781" t="s">
        <v>49</v>
      </c>
      <c r="I1781" t="s">
        <v>11842</v>
      </c>
      <c r="J1781" s="8"/>
      <c r="K1781" t="s">
        <v>11843</v>
      </c>
      <c r="L1781" t="s">
        <v>11844</v>
      </c>
      <c r="M1781" t="s">
        <v>11845</v>
      </c>
      <c r="N1781" t="s">
        <v>11845</v>
      </c>
      <c r="O1781" s="6" t="s">
        <v>11846</v>
      </c>
      <c r="P1781" s="6" t="s">
        <v>11845</v>
      </c>
      <c r="Q1781" s="6" t="s">
        <v>11844</v>
      </c>
      <c r="R1781" s="9" t="s">
        <v>11847</v>
      </c>
      <c r="S1781" s="8" t="s">
        <v>55</v>
      </c>
      <c r="U1781" s="8"/>
      <c r="V1781" s="26">
        <v>14</v>
      </c>
      <c r="W1781" s="26">
        <v>33</v>
      </c>
      <c r="X1781" s="26">
        <v>17</v>
      </c>
      <c r="Y1781" s="26">
        <v>17</v>
      </c>
      <c r="Z1781" s="26">
        <f t="shared" si="137"/>
        <v>17.4435</v>
      </c>
      <c r="AA1781" s="26">
        <f t="shared" si="137"/>
        <v>27.453499999999998</v>
      </c>
      <c r="AB1781" s="26"/>
      <c r="AC1781" s="26">
        <f t="shared" si="139"/>
        <v>22.448499999999999</v>
      </c>
      <c r="AD1781" s="10">
        <f t="shared" si="140"/>
        <v>0.64826911100860207</v>
      </c>
      <c r="AE1781" s="11">
        <f t="shared" si="138"/>
        <v>0.65430054493739098</v>
      </c>
      <c r="AF1781" s="3"/>
    </row>
    <row r="1782" spans="1:33" x14ac:dyDescent="0.2">
      <c r="A1782" s="6" t="s">
        <v>11848</v>
      </c>
      <c r="C1782" s="1">
        <f t="shared" si="136"/>
        <v>1689</v>
      </c>
      <c r="D1782" s="7">
        <v>-676643</v>
      </c>
      <c r="E1782" t="s">
        <v>66</v>
      </c>
      <c r="F1782" s="1">
        <v>373810</v>
      </c>
      <c r="G1782" s="1">
        <v>372122</v>
      </c>
      <c r="H1782" t="s">
        <v>37</v>
      </c>
      <c r="I1782" t="s">
        <v>11849</v>
      </c>
      <c r="J1782" s="8"/>
      <c r="K1782" t="s">
        <v>11850</v>
      </c>
      <c r="L1782" t="s">
        <v>11851</v>
      </c>
      <c r="M1782" t="s">
        <v>11852</v>
      </c>
      <c r="N1782" t="s">
        <v>11852</v>
      </c>
      <c r="O1782" s="6" t="s">
        <v>11853</v>
      </c>
      <c r="P1782" s="6" t="s">
        <v>11852</v>
      </c>
      <c r="Q1782" s="6" t="s">
        <v>55</v>
      </c>
      <c r="R1782" s="9" t="s">
        <v>11854</v>
      </c>
      <c r="S1782" s="8" t="s">
        <v>55</v>
      </c>
      <c r="U1782" s="8"/>
      <c r="V1782" s="26">
        <v>364</v>
      </c>
      <c r="W1782" s="26">
        <v>439</v>
      </c>
      <c r="X1782" s="26">
        <v>378</v>
      </c>
      <c r="Y1782" s="26">
        <v>372</v>
      </c>
      <c r="Z1782" s="26">
        <f t="shared" si="137"/>
        <v>392.97899999999998</v>
      </c>
      <c r="AA1782" s="26">
        <f t="shared" si="137"/>
        <v>438.30600000000004</v>
      </c>
      <c r="AB1782" s="26"/>
      <c r="AC1782" s="26">
        <f t="shared" si="139"/>
        <v>415.64250000000004</v>
      </c>
      <c r="AD1782" s="10">
        <f t="shared" si="140"/>
        <v>0.64795748302307987</v>
      </c>
      <c r="AE1782" s="11">
        <f t="shared" si="138"/>
        <v>0.15748620829672544</v>
      </c>
      <c r="AF1782" s="3"/>
    </row>
    <row r="1783" spans="1:33" x14ac:dyDescent="0.2">
      <c r="A1783" s="6" t="s">
        <v>11855</v>
      </c>
      <c r="B1783" t="s">
        <v>11856</v>
      </c>
      <c r="C1783" s="1">
        <f t="shared" si="136"/>
        <v>1305</v>
      </c>
      <c r="D1783" s="7">
        <v>-415633</v>
      </c>
      <c r="E1783" t="s">
        <v>66</v>
      </c>
      <c r="F1783" s="1">
        <v>633324</v>
      </c>
      <c r="G1783" s="1">
        <v>634628</v>
      </c>
      <c r="H1783" t="s">
        <v>49</v>
      </c>
      <c r="I1783" t="s">
        <v>11857</v>
      </c>
      <c r="J1783" s="8"/>
      <c r="K1783" t="s">
        <v>11858</v>
      </c>
      <c r="L1783" t="s">
        <v>11856</v>
      </c>
      <c r="M1783" t="s">
        <v>11859</v>
      </c>
      <c r="N1783" t="s">
        <v>11859</v>
      </c>
      <c r="O1783" s="6" t="s">
        <v>11860</v>
      </c>
      <c r="P1783" s="6" t="s">
        <v>11859</v>
      </c>
      <c r="Q1783" s="6" t="s">
        <v>11856</v>
      </c>
      <c r="R1783" s="9" t="s">
        <v>11861</v>
      </c>
      <c r="S1783" s="8" t="s">
        <v>55</v>
      </c>
      <c r="U1783" s="8"/>
      <c r="V1783" s="26">
        <v>23</v>
      </c>
      <c r="W1783" s="26">
        <v>45</v>
      </c>
      <c r="X1783" s="26">
        <v>10</v>
      </c>
      <c r="Y1783" s="26">
        <v>8</v>
      </c>
      <c r="Z1783" s="26">
        <f t="shared" si="137"/>
        <v>18.055</v>
      </c>
      <c r="AA1783" s="26">
        <f t="shared" si="137"/>
        <v>28.184000000000001</v>
      </c>
      <c r="AB1783" s="26"/>
      <c r="AC1783" s="26">
        <f t="shared" si="139"/>
        <v>23.119500000000002</v>
      </c>
      <c r="AD1783" s="10">
        <f t="shared" si="140"/>
        <v>0.64731678481561927</v>
      </c>
      <c r="AE1783" s="11">
        <f t="shared" si="138"/>
        <v>0.64247795965896159</v>
      </c>
      <c r="AF1783" s="3"/>
    </row>
    <row r="1784" spans="1:33" x14ac:dyDescent="0.2">
      <c r="A1784" s="6" t="s">
        <v>11862</v>
      </c>
      <c r="C1784" s="1">
        <f t="shared" si="136"/>
        <v>489</v>
      </c>
      <c r="D1784" s="7">
        <v>-182313</v>
      </c>
      <c r="E1784" t="s">
        <v>36</v>
      </c>
      <c r="F1784" s="1">
        <v>240083</v>
      </c>
      <c r="G1784" s="1">
        <v>239595</v>
      </c>
      <c r="H1784" t="s">
        <v>37</v>
      </c>
      <c r="I1784" t="s">
        <v>11863</v>
      </c>
      <c r="J1784" s="8"/>
      <c r="K1784" t="s">
        <v>11864</v>
      </c>
      <c r="L1784" t="s">
        <v>11865</v>
      </c>
      <c r="M1784" t="s">
        <v>11865</v>
      </c>
      <c r="N1784" t="s">
        <v>11865</v>
      </c>
      <c r="O1784" s="6" t="s">
        <v>11866</v>
      </c>
      <c r="P1784" s="6" t="s">
        <v>11865</v>
      </c>
      <c r="Q1784" s="6" t="s">
        <v>55</v>
      </c>
      <c r="R1784" s="9" t="s">
        <v>11867</v>
      </c>
      <c r="S1784" s="8" t="s">
        <v>55</v>
      </c>
      <c r="U1784" s="8"/>
      <c r="V1784" s="26">
        <v>2888</v>
      </c>
      <c r="W1784" s="26">
        <v>2953</v>
      </c>
      <c r="X1784" s="26">
        <v>2414</v>
      </c>
      <c r="Y1784" s="26">
        <v>2546</v>
      </c>
      <c r="Z1784" s="26">
        <f t="shared" si="137"/>
        <v>2785.9769999999999</v>
      </c>
      <c r="AA1784" s="26">
        <f t="shared" si="137"/>
        <v>2968.183</v>
      </c>
      <c r="AB1784" s="26"/>
      <c r="AC1784" s="26">
        <f t="shared" si="139"/>
        <v>2877.08</v>
      </c>
      <c r="AD1784" s="10">
        <f t="shared" si="140"/>
        <v>0.64620474861756316</v>
      </c>
      <c r="AE1784" s="11">
        <f t="shared" si="138"/>
        <v>9.1396694819037255E-2</v>
      </c>
      <c r="AF1784" s="3"/>
    </row>
    <row r="1785" spans="1:33" x14ac:dyDescent="0.2">
      <c r="A1785" s="6" t="s">
        <v>11868</v>
      </c>
      <c r="C1785" s="1">
        <f t="shared" si="136"/>
        <v>465</v>
      </c>
      <c r="D1785" s="7">
        <v>404806</v>
      </c>
      <c r="E1785" t="s">
        <v>48</v>
      </c>
      <c r="F1785" s="1">
        <v>621951</v>
      </c>
      <c r="G1785" s="1">
        <v>622415</v>
      </c>
      <c r="H1785" t="s">
        <v>49</v>
      </c>
      <c r="I1785" t="s">
        <v>11869</v>
      </c>
      <c r="J1785" s="8"/>
      <c r="K1785" t="s">
        <v>11870</v>
      </c>
      <c r="L1785" t="s">
        <v>11871</v>
      </c>
      <c r="M1785" t="s">
        <v>11872</v>
      </c>
      <c r="N1785" t="s">
        <v>11872</v>
      </c>
      <c r="O1785" s="6" t="s">
        <v>11873</v>
      </c>
      <c r="P1785" s="6" t="s">
        <v>11872</v>
      </c>
      <c r="Q1785" s="6" t="s">
        <v>11871</v>
      </c>
      <c r="R1785" s="9" t="s">
        <v>11874</v>
      </c>
      <c r="S1785" s="8" t="s">
        <v>44</v>
      </c>
      <c r="U1785" s="8"/>
      <c r="V1785" s="26">
        <v>224</v>
      </c>
      <c r="W1785" s="26">
        <v>256</v>
      </c>
      <c r="X1785" s="26">
        <v>130</v>
      </c>
      <c r="Y1785" s="26">
        <v>146</v>
      </c>
      <c r="Z1785" s="26">
        <f t="shared" si="137"/>
        <v>185.215</v>
      </c>
      <c r="AA1785" s="26">
        <f t="shared" si="137"/>
        <v>214.483</v>
      </c>
      <c r="AB1785" s="26"/>
      <c r="AC1785" s="26">
        <f t="shared" si="139"/>
        <v>199.84899999999999</v>
      </c>
      <c r="AD1785" s="10">
        <f t="shared" si="140"/>
        <v>0.64576310589953845</v>
      </c>
      <c r="AE1785" s="11">
        <f t="shared" si="138"/>
        <v>0.21166236090973986</v>
      </c>
      <c r="AF1785" s="3"/>
      <c r="AG1785" s="2">
        <v>0</v>
      </c>
    </row>
    <row r="1786" spans="1:33" x14ac:dyDescent="0.2">
      <c r="A1786" s="6" t="s">
        <v>11875</v>
      </c>
      <c r="C1786" s="1">
        <f t="shared" si="136"/>
        <v>903</v>
      </c>
      <c r="D1786" s="7">
        <v>-304810</v>
      </c>
      <c r="E1786" t="s">
        <v>74</v>
      </c>
      <c r="F1786" s="1">
        <v>682823</v>
      </c>
      <c r="G1786" s="1">
        <v>681921</v>
      </c>
      <c r="H1786" t="s">
        <v>37</v>
      </c>
      <c r="I1786" t="s">
        <v>11876</v>
      </c>
      <c r="J1786" s="8"/>
      <c r="K1786" t="s">
        <v>11877</v>
      </c>
      <c r="M1786" t="s">
        <v>11878</v>
      </c>
      <c r="N1786" t="s">
        <v>11878</v>
      </c>
      <c r="O1786" s="6" t="s">
        <v>11879</v>
      </c>
      <c r="P1786" s="6" t="s">
        <v>11878</v>
      </c>
      <c r="Q1786" s="6" t="s">
        <v>11880</v>
      </c>
      <c r="R1786" s="9" t="s">
        <v>11881</v>
      </c>
      <c r="S1786" s="8" t="s">
        <v>44</v>
      </c>
      <c r="U1786" s="8"/>
      <c r="V1786" s="26">
        <v>234</v>
      </c>
      <c r="W1786" s="26">
        <v>293</v>
      </c>
      <c r="X1786" s="26">
        <v>181</v>
      </c>
      <c r="Y1786" s="26">
        <v>176</v>
      </c>
      <c r="Z1786" s="26">
        <f t="shared" si="137"/>
        <v>218.5455</v>
      </c>
      <c r="AA1786" s="26">
        <f t="shared" si="137"/>
        <v>250.548</v>
      </c>
      <c r="AB1786" s="26"/>
      <c r="AC1786" s="26">
        <f t="shared" si="139"/>
        <v>234.54675</v>
      </c>
      <c r="AD1786" s="10">
        <f t="shared" si="140"/>
        <v>0.64478258422218282</v>
      </c>
      <c r="AE1786" s="11">
        <f t="shared" si="138"/>
        <v>0.19715334913639679</v>
      </c>
      <c r="AF1786" s="3"/>
      <c r="AG1786" s="2">
        <v>0</v>
      </c>
    </row>
    <row r="1787" spans="1:33" x14ac:dyDescent="0.2">
      <c r="A1787" s="6" t="s">
        <v>11882</v>
      </c>
      <c r="C1787" s="1">
        <f t="shared" si="136"/>
        <v>1884</v>
      </c>
      <c r="D1787" s="7">
        <v>-39696</v>
      </c>
      <c r="E1787" t="s">
        <v>36</v>
      </c>
      <c r="F1787" s="1">
        <v>383397</v>
      </c>
      <c r="G1787" s="1">
        <v>381514</v>
      </c>
      <c r="H1787" t="s">
        <v>37</v>
      </c>
      <c r="I1787" t="s">
        <v>11883</v>
      </c>
      <c r="J1787" s="8"/>
      <c r="K1787" t="s">
        <v>11884</v>
      </c>
      <c r="L1787" t="s">
        <v>11885</v>
      </c>
      <c r="M1787" t="s">
        <v>11886</v>
      </c>
      <c r="N1787" t="s">
        <v>11886</v>
      </c>
      <c r="O1787" s="6" t="s">
        <v>11887</v>
      </c>
      <c r="P1787" s="6" t="s">
        <v>11886</v>
      </c>
      <c r="Q1787" s="6" t="s">
        <v>11885</v>
      </c>
      <c r="R1787" s="9" t="s">
        <v>11888</v>
      </c>
      <c r="S1787" s="8" t="s">
        <v>55</v>
      </c>
      <c r="U1787" s="8"/>
      <c r="V1787" s="26">
        <v>1319</v>
      </c>
      <c r="W1787" s="26">
        <v>1409</v>
      </c>
      <c r="X1787" s="26">
        <v>1007</v>
      </c>
      <c r="Y1787" s="26">
        <v>1043</v>
      </c>
      <c r="Z1787" s="26">
        <f t="shared" si="137"/>
        <v>1219.8885</v>
      </c>
      <c r="AA1787" s="26">
        <f t="shared" si="137"/>
        <v>1316.1765</v>
      </c>
      <c r="AB1787" s="26"/>
      <c r="AC1787" s="26">
        <f t="shared" si="139"/>
        <v>1268.0325</v>
      </c>
      <c r="AD1787" s="10">
        <f t="shared" si="140"/>
        <v>0.64394879079781708</v>
      </c>
      <c r="AE1787" s="11">
        <f t="shared" si="138"/>
        <v>0.10960367935680312</v>
      </c>
      <c r="AF1787" s="3"/>
    </row>
    <row r="1788" spans="1:33" x14ac:dyDescent="0.2">
      <c r="A1788" s="6" t="s">
        <v>11889</v>
      </c>
      <c r="C1788" s="1">
        <f t="shared" si="136"/>
        <v>2151</v>
      </c>
      <c r="D1788" s="7">
        <v>554254</v>
      </c>
      <c r="E1788" t="s">
        <v>141</v>
      </c>
      <c r="F1788" s="1">
        <v>813049</v>
      </c>
      <c r="G1788" s="1">
        <v>810899</v>
      </c>
      <c r="H1788" t="s">
        <v>37</v>
      </c>
      <c r="I1788" t="s">
        <v>11890</v>
      </c>
      <c r="J1788" s="8"/>
      <c r="K1788" t="s">
        <v>11891</v>
      </c>
      <c r="L1788" t="s">
        <v>11892</v>
      </c>
      <c r="M1788" t="s">
        <v>11893</v>
      </c>
      <c r="N1788" t="s">
        <v>11893</v>
      </c>
      <c r="O1788" s="6" t="s">
        <v>11894</v>
      </c>
      <c r="P1788" s="6" t="s">
        <v>11893</v>
      </c>
      <c r="Q1788" s="6" t="s">
        <v>11892</v>
      </c>
      <c r="R1788" s="9" t="s">
        <v>11895</v>
      </c>
      <c r="S1788" s="8" t="s">
        <v>55</v>
      </c>
      <c r="U1788" s="8"/>
      <c r="V1788" s="26">
        <v>712</v>
      </c>
      <c r="W1788" s="26">
        <v>804</v>
      </c>
      <c r="X1788" s="26">
        <v>596</v>
      </c>
      <c r="Y1788" s="26">
        <v>597</v>
      </c>
      <c r="Z1788" s="26">
        <f t="shared" si="137"/>
        <v>688.07799999999997</v>
      </c>
      <c r="AA1788" s="26">
        <f t="shared" si="137"/>
        <v>752.54349999999999</v>
      </c>
      <c r="AB1788" s="26"/>
      <c r="AC1788" s="26">
        <f t="shared" si="139"/>
        <v>720.31074999999998</v>
      </c>
      <c r="AD1788" s="10">
        <f t="shared" si="140"/>
        <v>0.64350185227511614</v>
      </c>
      <c r="AE1788" s="11">
        <f t="shared" si="138"/>
        <v>0.12920286076708767</v>
      </c>
      <c r="AF1788" s="3"/>
    </row>
    <row r="1789" spans="1:33" x14ac:dyDescent="0.2">
      <c r="A1789" s="6" t="s">
        <v>11896</v>
      </c>
      <c r="C1789" s="1">
        <f t="shared" si="136"/>
        <v>276</v>
      </c>
      <c r="D1789" s="7">
        <v>690988</v>
      </c>
      <c r="E1789" t="s">
        <v>328</v>
      </c>
      <c r="F1789" s="1">
        <v>751908</v>
      </c>
      <c r="G1789" s="1">
        <v>751633</v>
      </c>
      <c r="H1789" t="s">
        <v>37</v>
      </c>
      <c r="I1789" t="s">
        <v>11897</v>
      </c>
      <c r="J1789" s="8"/>
      <c r="K1789" t="s">
        <v>11898</v>
      </c>
      <c r="L1789" t="s">
        <v>11899</v>
      </c>
      <c r="M1789" t="s">
        <v>11900</v>
      </c>
      <c r="N1789" t="s">
        <v>11900</v>
      </c>
      <c r="O1789" s="6" t="s">
        <v>11901</v>
      </c>
      <c r="P1789" s="6" t="s">
        <v>11900</v>
      </c>
      <c r="Q1789" s="6" t="s">
        <v>11899</v>
      </c>
      <c r="R1789" s="9" t="s">
        <v>11902</v>
      </c>
      <c r="S1789" s="8" t="s">
        <v>55</v>
      </c>
      <c r="U1789" s="8"/>
      <c r="V1789" s="26">
        <v>25</v>
      </c>
      <c r="W1789" s="26">
        <v>20</v>
      </c>
      <c r="X1789" s="26">
        <v>8</v>
      </c>
      <c r="Y1789" s="26">
        <v>29</v>
      </c>
      <c r="Z1789" s="26">
        <f t="shared" si="137"/>
        <v>17.943999999999999</v>
      </c>
      <c r="AA1789" s="26">
        <f t="shared" si="137"/>
        <v>27.979500000000002</v>
      </c>
      <c r="AB1789" s="26"/>
      <c r="AC1789" s="26">
        <f t="shared" si="139"/>
        <v>22.961750000000002</v>
      </c>
      <c r="AD1789" s="10">
        <f t="shared" si="140"/>
        <v>0.64318572822528741</v>
      </c>
      <c r="AE1789" s="11">
        <f t="shared" si="138"/>
        <v>0.64086865590916986</v>
      </c>
      <c r="AF1789" s="3"/>
    </row>
    <row r="1790" spans="1:33" x14ac:dyDescent="0.2">
      <c r="A1790" s="6" t="s">
        <v>11903</v>
      </c>
      <c r="C1790" s="1">
        <f t="shared" si="136"/>
        <v>2262</v>
      </c>
      <c r="D1790" s="7">
        <v>471798</v>
      </c>
      <c r="E1790" t="s">
        <v>328</v>
      </c>
      <c r="F1790" s="1">
        <v>533711</v>
      </c>
      <c r="G1790" s="1">
        <v>531450</v>
      </c>
      <c r="H1790" t="s">
        <v>37</v>
      </c>
      <c r="I1790" t="s">
        <v>11904</v>
      </c>
      <c r="J1790" s="8"/>
      <c r="K1790" t="s">
        <v>11905</v>
      </c>
      <c r="L1790" t="s">
        <v>11906</v>
      </c>
      <c r="M1790" t="s">
        <v>11907</v>
      </c>
      <c r="N1790" t="s">
        <v>11907</v>
      </c>
      <c r="O1790" s="6" t="s">
        <v>11908</v>
      </c>
      <c r="P1790" s="6" t="s">
        <v>11907</v>
      </c>
      <c r="Q1790" s="6" t="s">
        <v>11906</v>
      </c>
      <c r="R1790" s="9" t="s">
        <v>11909</v>
      </c>
      <c r="S1790" s="8" t="s">
        <v>55</v>
      </c>
      <c r="U1790" s="8"/>
      <c r="V1790" s="26">
        <v>66</v>
      </c>
      <c r="W1790" s="26">
        <v>130</v>
      </c>
      <c r="X1790" s="26">
        <v>90</v>
      </c>
      <c r="Y1790" s="26">
        <v>64</v>
      </c>
      <c r="Z1790" s="26">
        <f t="shared" si="137"/>
        <v>83.995000000000005</v>
      </c>
      <c r="AA1790" s="26">
        <f t="shared" si="137"/>
        <v>103.47200000000001</v>
      </c>
      <c r="AB1790" s="26"/>
      <c r="AC1790" s="26">
        <f t="shared" si="139"/>
        <v>93.733500000000006</v>
      </c>
      <c r="AD1790" s="10">
        <f t="shared" si="140"/>
        <v>0.6427866211022083</v>
      </c>
      <c r="AE1790" s="11">
        <f t="shared" si="138"/>
        <v>0.30086506486774067</v>
      </c>
      <c r="AF1790" s="3"/>
    </row>
    <row r="1791" spans="1:33" x14ac:dyDescent="0.2">
      <c r="A1791" s="6" t="s">
        <v>11910</v>
      </c>
      <c r="B1791" t="s">
        <v>11911</v>
      </c>
      <c r="C1791" s="1">
        <f t="shared" si="136"/>
        <v>2871</v>
      </c>
      <c r="D1791" s="7">
        <v>280168</v>
      </c>
      <c r="E1791" t="s">
        <v>270</v>
      </c>
      <c r="F1791" s="1">
        <v>527587</v>
      </c>
      <c r="G1791" s="1">
        <v>524717</v>
      </c>
      <c r="H1791" t="s">
        <v>37</v>
      </c>
      <c r="I1791" t="s">
        <v>11912</v>
      </c>
      <c r="J1791" s="8"/>
      <c r="K1791" t="s">
        <v>11913</v>
      </c>
      <c r="L1791" t="s">
        <v>11911</v>
      </c>
      <c r="M1791" t="s">
        <v>11914</v>
      </c>
      <c r="N1791" t="s">
        <v>11914</v>
      </c>
      <c r="O1791" s="6" t="s">
        <v>11915</v>
      </c>
      <c r="P1791" s="6" t="s">
        <v>11914</v>
      </c>
      <c r="Q1791" s="6" t="s">
        <v>11911</v>
      </c>
      <c r="R1791" s="9" t="s">
        <v>11916</v>
      </c>
      <c r="S1791" s="8" t="s">
        <v>55</v>
      </c>
      <c r="U1791" s="8"/>
      <c r="V1791" s="26">
        <v>0</v>
      </c>
      <c r="W1791" s="26">
        <v>5</v>
      </c>
      <c r="X1791" s="26">
        <v>0</v>
      </c>
      <c r="Y1791" s="26">
        <v>2</v>
      </c>
      <c r="Z1791" s="26">
        <f t="shared" si="137"/>
        <v>1</v>
      </c>
      <c r="AA1791" s="26">
        <f t="shared" si="137"/>
        <v>4.6710000000000003</v>
      </c>
      <c r="AB1791" s="26"/>
      <c r="AC1791" s="26">
        <f t="shared" si="139"/>
        <v>2.8355000000000001</v>
      </c>
      <c r="AD1791" s="10">
        <f t="shared" si="140"/>
        <v>0.64224972707093586</v>
      </c>
      <c r="AE1791" s="11">
        <f t="shared" si="138"/>
        <v>2.2237314451381063</v>
      </c>
      <c r="AF1791" s="3"/>
    </row>
    <row r="1792" spans="1:33" x14ac:dyDescent="0.2">
      <c r="A1792" s="6" t="s">
        <v>11917</v>
      </c>
      <c r="C1792" s="1">
        <f t="shared" si="136"/>
        <v>1476</v>
      </c>
      <c r="D1792" s="7">
        <v>-185362</v>
      </c>
      <c r="E1792" t="s">
        <v>270</v>
      </c>
      <c r="F1792" s="1">
        <v>61359</v>
      </c>
      <c r="G1792" s="1">
        <v>59884</v>
      </c>
      <c r="H1792" t="s">
        <v>37</v>
      </c>
      <c r="I1792" t="s">
        <v>11918</v>
      </c>
      <c r="J1792" s="8"/>
      <c r="K1792" t="s">
        <v>11919</v>
      </c>
      <c r="L1792" t="s">
        <v>11920</v>
      </c>
      <c r="M1792" t="s">
        <v>11921</v>
      </c>
      <c r="N1792" t="s">
        <v>11921</v>
      </c>
      <c r="O1792" s="6" t="s">
        <v>11922</v>
      </c>
      <c r="P1792" s="6" t="s">
        <v>11921</v>
      </c>
      <c r="Q1792" s="6" t="s">
        <v>11920</v>
      </c>
      <c r="R1792" s="9" t="s">
        <v>11923</v>
      </c>
      <c r="S1792" s="8" t="s">
        <v>55</v>
      </c>
      <c r="U1792" s="8"/>
      <c r="V1792" s="26">
        <v>143</v>
      </c>
      <c r="W1792" s="26">
        <v>158</v>
      </c>
      <c r="X1792" s="26">
        <v>127</v>
      </c>
      <c r="Y1792" s="26">
        <v>151</v>
      </c>
      <c r="Z1792" s="26">
        <f t="shared" si="137"/>
        <v>143.04849999999999</v>
      </c>
      <c r="AA1792" s="26">
        <f t="shared" si="137"/>
        <v>168.41050000000001</v>
      </c>
      <c r="AB1792" s="26"/>
      <c r="AC1792" s="26">
        <f t="shared" si="139"/>
        <v>155.7295</v>
      </c>
      <c r="AD1792" s="10">
        <f t="shared" si="140"/>
        <v>0.64195603279683255</v>
      </c>
      <c r="AE1792" s="11">
        <f t="shared" si="138"/>
        <v>0.23547772015678714</v>
      </c>
      <c r="AF1792" s="3"/>
    </row>
    <row r="1793" spans="1:33" x14ac:dyDescent="0.2">
      <c r="A1793" s="6" t="s">
        <v>11924</v>
      </c>
      <c r="B1793" t="s">
        <v>11925</v>
      </c>
      <c r="C1793" s="1">
        <f t="shared" si="136"/>
        <v>1383</v>
      </c>
      <c r="D1793" s="7">
        <v>908307</v>
      </c>
      <c r="E1793" t="s">
        <v>48</v>
      </c>
      <c r="F1793" s="1">
        <v>1126375</v>
      </c>
      <c r="G1793" s="1">
        <v>1124993</v>
      </c>
      <c r="H1793" t="s">
        <v>37</v>
      </c>
      <c r="I1793" t="s">
        <v>11926</v>
      </c>
      <c r="J1793" s="8"/>
      <c r="K1793" t="s">
        <v>11927</v>
      </c>
      <c r="M1793" t="s">
        <v>11928</v>
      </c>
      <c r="N1793" t="s">
        <v>11928</v>
      </c>
      <c r="O1793" s="6" t="s">
        <v>11929</v>
      </c>
      <c r="P1793" s="6" t="s">
        <v>11928</v>
      </c>
      <c r="Q1793" s="6" t="s">
        <v>11925</v>
      </c>
      <c r="R1793" s="9" t="s">
        <v>11930</v>
      </c>
      <c r="S1793" s="8" t="s">
        <v>55</v>
      </c>
      <c r="U1793" s="8"/>
      <c r="V1793" s="26">
        <v>1</v>
      </c>
      <c r="W1793" s="26">
        <v>0</v>
      </c>
      <c r="X1793" s="26">
        <v>0</v>
      </c>
      <c r="Y1793" s="26">
        <v>8</v>
      </c>
      <c r="Z1793" s="26">
        <f t="shared" si="137"/>
        <v>1.5</v>
      </c>
      <c r="AA1793" s="26">
        <f t="shared" si="137"/>
        <v>5.6840000000000002</v>
      </c>
      <c r="AB1793" s="26"/>
      <c r="AC1793" s="26">
        <f t="shared" si="139"/>
        <v>3.5920000000000001</v>
      </c>
      <c r="AD1793" s="10">
        <f t="shared" si="140"/>
        <v>0.64156846190606487</v>
      </c>
      <c r="AE1793" s="11">
        <f t="shared" si="138"/>
        <v>1.9219440538595371</v>
      </c>
      <c r="AF1793" s="3"/>
    </row>
    <row r="1794" spans="1:33" x14ac:dyDescent="0.2">
      <c r="A1794" s="6" t="s">
        <v>11931</v>
      </c>
      <c r="C1794" s="1">
        <f t="shared" si="136"/>
        <v>1086</v>
      </c>
      <c r="D1794" s="7">
        <v>-855702</v>
      </c>
      <c r="E1794" t="s">
        <v>98</v>
      </c>
      <c r="F1794" s="1">
        <v>99903</v>
      </c>
      <c r="G1794" s="1">
        <v>98818</v>
      </c>
      <c r="H1794" t="s">
        <v>37</v>
      </c>
      <c r="I1794" t="s">
        <v>11932</v>
      </c>
      <c r="J1794" s="8"/>
      <c r="K1794" t="s">
        <v>11933</v>
      </c>
      <c r="L1794" t="s">
        <v>11934</v>
      </c>
      <c r="M1794" t="s">
        <v>11935</v>
      </c>
      <c r="N1794" t="s">
        <v>11935</v>
      </c>
      <c r="O1794" s="6" t="s">
        <v>11936</v>
      </c>
      <c r="P1794" s="6" t="s">
        <v>11935</v>
      </c>
      <c r="Q1794" s="6" t="s">
        <v>55</v>
      </c>
      <c r="R1794" s="9" t="s">
        <v>11937</v>
      </c>
      <c r="S1794" s="8" t="s">
        <v>55</v>
      </c>
      <c r="U1794" s="8"/>
      <c r="V1794" s="26">
        <v>213</v>
      </c>
      <c r="W1794" s="26">
        <v>288</v>
      </c>
      <c r="X1794" s="26">
        <v>197</v>
      </c>
      <c r="Y1794" s="26">
        <v>177</v>
      </c>
      <c r="Z1794" s="26">
        <f t="shared" si="137"/>
        <v>216.93349999999998</v>
      </c>
      <c r="AA1794" s="26">
        <f t="shared" si="137"/>
        <v>248.6335</v>
      </c>
      <c r="AB1794" s="26"/>
      <c r="AC1794" s="26">
        <f t="shared" si="139"/>
        <v>232.7835</v>
      </c>
      <c r="AD1794" s="10">
        <f t="shared" si="140"/>
        <v>0.64144920304806363</v>
      </c>
      <c r="AE1794" s="11">
        <f t="shared" si="138"/>
        <v>0.19676783443320392</v>
      </c>
      <c r="AF1794" s="3"/>
    </row>
    <row r="1795" spans="1:33" x14ac:dyDescent="0.2">
      <c r="A1795" s="6" t="s">
        <v>11938</v>
      </c>
      <c r="C1795" s="1">
        <f t="shared" si="136"/>
        <v>1341</v>
      </c>
      <c r="D1795" s="7">
        <v>-449419</v>
      </c>
      <c r="E1795" t="s">
        <v>66</v>
      </c>
      <c r="F1795" s="1">
        <v>599520</v>
      </c>
      <c r="G1795" s="1">
        <v>600860</v>
      </c>
      <c r="H1795" t="s">
        <v>49</v>
      </c>
      <c r="I1795" t="s">
        <v>11939</v>
      </c>
      <c r="J1795" s="8"/>
      <c r="K1795" t="s">
        <v>11940</v>
      </c>
      <c r="L1795" t="s">
        <v>11941</v>
      </c>
      <c r="M1795" t="s">
        <v>11942</v>
      </c>
      <c r="N1795" t="s">
        <v>11942</v>
      </c>
      <c r="O1795" s="6" t="s">
        <v>11943</v>
      </c>
      <c r="P1795" s="6" t="s">
        <v>11942</v>
      </c>
      <c r="Q1795" s="6" t="s">
        <v>11941</v>
      </c>
      <c r="R1795" s="9" t="s">
        <v>11944</v>
      </c>
      <c r="S1795" s="8" t="s">
        <v>55</v>
      </c>
      <c r="U1795" s="8"/>
      <c r="V1795" s="26">
        <v>163</v>
      </c>
      <c r="W1795" s="26">
        <v>234</v>
      </c>
      <c r="X1795" s="26">
        <v>168</v>
      </c>
      <c r="Y1795" s="26">
        <v>147</v>
      </c>
      <c r="Z1795" s="26">
        <f t="shared" si="137"/>
        <v>175.82400000000001</v>
      </c>
      <c r="AA1795" s="26">
        <f t="shared" si="137"/>
        <v>204.0685</v>
      </c>
      <c r="AB1795" s="26"/>
      <c r="AC1795" s="26">
        <f t="shared" si="139"/>
        <v>189.94625000000002</v>
      </c>
      <c r="AD1795" s="10">
        <f t="shared" si="140"/>
        <v>0.6411084753234717</v>
      </c>
      <c r="AE1795" s="11">
        <f t="shared" si="138"/>
        <v>0.21492149325355889</v>
      </c>
      <c r="AF1795" s="3"/>
    </row>
    <row r="1796" spans="1:33" x14ac:dyDescent="0.2">
      <c r="A1796" s="6" t="s">
        <v>11945</v>
      </c>
      <c r="C1796" s="1">
        <f t="shared" si="136"/>
        <v>1605</v>
      </c>
      <c r="D1796" s="7">
        <v>571350</v>
      </c>
      <c r="E1796" t="s">
        <v>89</v>
      </c>
      <c r="F1796" s="1">
        <v>798397</v>
      </c>
      <c r="G1796" s="1">
        <v>796793</v>
      </c>
      <c r="H1796" t="s">
        <v>37</v>
      </c>
      <c r="I1796" t="s">
        <v>11946</v>
      </c>
      <c r="J1796" s="8"/>
      <c r="K1796" t="s">
        <v>11947</v>
      </c>
      <c r="L1796" t="s">
        <v>11948</v>
      </c>
      <c r="M1796" t="s">
        <v>11949</v>
      </c>
      <c r="N1796" t="s">
        <v>11950</v>
      </c>
      <c r="O1796" s="6" t="s">
        <v>11951</v>
      </c>
      <c r="P1796" s="6" t="s">
        <v>11950</v>
      </c>
      <c r="Q1796" s="6" t="s">
        <v>11948</v>
      </c>
      <c r="R1796" s="9" t="s">
        <v>11952</v>
      </c>
      <c r="S1796" s="8" t="s">
        <v>44</v>
      </c>
      <c r="U1796" s="8"/>
      <c r="V1796" s="26">
        <v>423</v>
      </c>
      <c r="W1796" s="26">
        <v>466</v>
      </c>
      <c r="X1796" s="26">
        <v>386</v>
      </c>
      <c r="Y1796" s="26">
        <v>410</v>
      </c>
      <c r="Z1796" s="26">
        <f t="shared" si="137"/>
        <v>426.923</v>
      </c>
      <c r="AA1796" s="26">
        <f t="shared" si="137"/>
        <v>474.05500000000001</v>
      </c>
      <c r="AB1796" s="26"/>
      <c r="AC1796" s="26">
        <f t="shared" si="139"/>
        <v>450.48900000000003</v>
      </c>
      <c r="AD1796" s="10">
        <f t="shared" si="140"/>
        <v>0.6404142465369782</v>
      </c>
      <c r="AE1796" s="11">
        <f t="shared" si="138"/>
        <v>0.15107856247155557</v>
      </c>
      <c r="AF1796" s="3"/>
    </row>
    <row r="1797" spans="1:33" x14ac:dyDescent="0.2">
      <c r="A1797" s="6" t="s">
        <v>11953</v>
      </c>
      <c r="C1797" s="1">
        <f t="shared" si="136"/>
        <v>1458</v>
      </c>
      <c r="D1797" s="7">
        <v>6613</v>
      </c>
      <c r="E1797" t="s">
        <v>270</v>
      </c>
      <c r="F1797" s="1">
        <v>251868</v>
      </c>
      <c r="G1797" s="1">
        <v>253325</v>
      </c>
      <c r="H1797" t="s">
        <v>49</v>
      </c>
      <c r="I1797" t="s">
        <v>11954</v>
      </c>
      <c r="J1797" s="8"/>
      <c r="K1797" t="s">
        <v>11955</v>
      </c>
      <c r="L1797" t="s">
        <v>11956</v>
      </c>
      <c r="M1797" t="s">
        <v>11957</v>
      </c>
      <c r="N1797" t="s">
        <v>11957</v>
      </c>
      <c r="O1797" s="6" t="s">
        <v>4725</v>
      </c>
      <c r="P1797" s="6" t="s">
        <v>11957</v>
      </c>
      <c r="Q1797" s="6" t="s">
        <v>11956</v>
      </c>
      <c r="R1797" s="9" t="s">
        <v>11958</v>
      </c>
      <c r="S1797" s="8" t="s">
        <v>44</v>
      </c>
      <c r="U1797" s="8"/>
      <c r="V1797" s="26">
        <v>5652</v>
      </c>
      <c r="W1797" s="26">
        <v>6037</v>
      </c>
      <c r="X1797" s="26">
        <v>5035</v>
      </c>
      <c r="Y1797" s="26">
        <v>5002</v>
      </c>
      <c r="Z1797" s="26">
        <f t="shared" si="137"/>
        <v>5623.9425000000001</v>
      </c>
      <c r="AA1797" s="26">
        <f t="shared" si="137"/>
        <v>5948.1710000000003</v>
      </c>
      <c r="AB1797" s="26"/>
      <c r="AC1797" s="26">
        <f t="shared" si="139"/>
        <v>5786.0567499999997</v>
      </c>
      <c r="AD1797" s="10">
        <f t="shared" si="140"/>
        <v>0.64029309357645259</v>
      </c>
      <c r="AE1797" s="11">
        <f t="shared" si="138"/>
        <v>8.0864278900323314E-2</v>
      </c>
      <c r="AF1797" s="3"/>
    </row>
    <row r="1798" spans="1:33" x14ac:dyDescent="0.2">
      <c r="A1798" s="6" t="s">
        <v>11959</v>
      </c>
      <c r="C1798" s="1">
        <f t="shared" si="136"/>
        <v>717</v>
      </c>
      <c r="D1798" s="7">
        <v>-267421</v>
      </c>
      <c r="E1798" t="s">
        <v>66</v>
      </c>
      <c r="F1798" s="1">
        <v>781830</v>
      </c>
      <c r="G1798" s="1">
        <v>782546</v>
      </c>
      <c r="H1798" t="s">
        <v>49</v>
      </c>
      <c r="I1798" t="s">
        <v>11960</v>
      </c>
      <c r="J1798" s="8"/>
      <c r="K1798" t="s">
        <v>11961</v>
      </c>
      <c r="O1798" s="6"/>
      <c r="P1798" s="6"/>
      <c r="Q1798" s="6"/>
      <c r="R1798" s="9" t="e">
        <v>#N/A</v>
      </c>
      <c r="S1798" s="8"/>
      <c r="U1798" s="8"/>
      <c r="V1798" s="26">
        <v>66</v>
      </c>
      <c r="W1798" s="26">
        <v>110</v>
      </c>
      <c r="X1798" s="26">
        <v>57</v>
      </c>
      <c r="Y1798" s="26">
        <v>46</v>
      </c>
      <c r="Z1798" s="26">
        <f t="shared" si="137"/>
        <v>65.663499999999999</v>
      </c>
      <c r="AA1798" s="26">
        <f t="shared" si="137"/>
        <v>82.932999999999993</v>
      </c>
      <c r="AB1798" s="26"/>
      <c r="AC1798" s="26">
        <f t="shared" si="139"/>
        <v>74.298249999999996</v>
      </c>
      <c r="AD1798" s="10">
        <f t="shared" si="140"/>
        <v>0.63990563306758197</v>
      </c>
      <c r="AE1798" s="11">
        <f t="shared" si="138"/>
        <v>0.33685463042751002</v>
      </c>
      <c r="AF1798" s="3"/>
    </row>
    <row r="1799" spans="1:33" x14ac:dyDescent="0.2">
      <c r="A1799" s="6" t="s">
        <v>11962</v>
      </c>
      <c r="C1799" s="1">
        <f t="shared" si="136"/>
        <v>375</v>
      </c>
      <c r="D1799" s="7">
        <v>-119792</v>
      </c>
      <c r="E1799" t="s">
        <v>48</v>
      </c>
      <c r="F1799" s="1">
        <v>97772</v>
      </c>
      <c r="G1799" s="1">
        <v>97398</v>
      </c>
      <c r="H1799" t="s">
        <v>37</v>
      </c>
      <c r="I1799" t="s">
        <v>11963</v>
      </c>
      <c r="J1799" s="8"/>
      <c r="K1799" t="s">
        <v>11964</v>
      </c>
      <c r="O1799" t="s">
        <v>11965</v>
      </c>
      <c r="P1799" t="s">
        <v>11966</v>
      </c>
      <c r="Q1799" t="s">
        <v>11967</v>
      </c>
      <c r="R1799" t="s">
        <v>11968</v>
      </c>
      <c r="S1799" s="8" t="s">
        <v>55</v>
      </c>
      <c r="U1799" s="8"/>
      <c r="V1799" s="26">
        <v>3</v>
      </c>
      <c r="W1799" s="26">
        <v>0</v>
      </c>
      <c r="X1799" s="26">
        <v>2</v>
      </c>
      <c r="Y1799" s="26">
        <v>14</v>
      </c>
      <c r="Z1799" s="26">
        <f t="shared" si="137"/>
        <v>3.6109999999999998</v>
      </c>
      <c r="AA1799" s="26">
        <f t="shared" si="137"/>
        <v>9.197000000000001</v>
      </c>
      <c r="AB1799" s="26"/>
      <c r="AC1799" s="26">
        <f t="shared" si="139"/>
        <v>6.4039999999999999</v>
      </c>
      <c r="AD1799" s="10">
        <f t="shared" si="140"/>
        <v>0.63940919580829791</v>
      </c>
      <c r="AE1799" s="11">
        <f t="shared" si="138"/>
        <v>1.3487649201285152</v>
      </c>
      <c r="AF1799" s="3"/>
    </row>
    <row r="1800" spans="1:33" x14ac:dyDescent="0.2">
      <c r="A1800" s="6" t="s">
        <v>11969</v>
      </c>
      <c r="B1800" t="s">
        <v>11970</v>
      </c>
      <c r="C1800" s="1">
        <f t="shared" si="136"/>
        <v>1302</v>
      </c>
      <c r="D1800" s="7">
        <v>-320312</v>
      </c>
      <c r="E1800" t="s">
        <v>526</v>
      </c>
      <c r="F1800" s="1">
        <v>131517</v>
      </c>
      <c r="G1800" s="1">
        <v>130216</v>
      </c>
      <c r="H1800" t="s">
        <v>37</v>
      </c>
      <c r="I1800" t="s">
        <v>11971</v>
      </c>
      <c r="J1800" s="8"/>
      <c r="K1800" t="s">
        <v>11972</v>
      </c>
      <c r="M1800" t="s">
        <v>11973</v>
      </c>
      <c r="N1800" t="s">
        <v>11973</v>
      </c>
      <c r="O1800" s="6" t="s">
        <v>11974</v>
      </c>
      <c r="P1800" s="6" t="s">
        <v>11973</v>
      </c>
      <c r="Q1800" s="6" t="s">
        <v>11970</v>
      </c>
      <c r="R1800" s="9" t="s">
        <v>11975</v>
      </c>
      <c r="S1800" s="8" t="s">
        <v>55</v>
      </c>
      <c r="U1800" s="8"/>
      <c r="V1800" s="26">
        <v>3</v>
      </c>
      <c r="W1800" s="26">
        <v>11</v>
      </c>
      <c r="X1800" s="26">
        <v>13</v>
      </c>
      <c r="Y1800" s="26">
        <v>19</v>
      </c>
      <c r="Z1800" s="26">
        <f t="shared" si="137"/>
        <v>9.7214999999999989</v>
      </c>
      <c r="AA1800" s="26">
        <f t="shared" si="137"/>
        <v>17.624500000000001</v>
      </c>
      <c r="AB1800" s="26"/>
      <c r="AC1800" s="26">
        <f t="shared" si="139"/>
        <v>13.673</v>
      </c>
      <c r="AD1800" s="10">
        <f t="shared" si="140"/>
        <v>0.6385973139673683</v>
      </c>
      <c r="AE1800" s="11">
        <f t="shared" si="138"/>
        <v>0.8583314895218106</v>
      </c>
      <c r="AF1800" s="3"/>
      <c r="AG1800" s="2">
        <v>0</v>
      </c>
    </row>
    <row r="1801" spans="1:33" x14ac:dyDescent="0.2">
      <c r="A1801" s="6" t="s">
        <v>11976</v>
      </c>
      <c r="C1801" s="1">
        <f t="shared" si="136"/>
        <v>669</v>
      </c>
      <c r="D1801" s="7">
        <v>-258517</v>
      </c>
      <c r="E1801" t="s">
        <v>74</v>
      </c>
      <c r="F1801" s="1">
        <v>728331</v>
      </c>
      <c r="G1801" s="1">
        <v>728999</v>
      </c>
      <c r="H1801" t="s">
        <v>49</v>
      </c>
      <c r="I1801" t="s">
        <v>11977</v>
      </c>
      <c r="J1801" s="8"/>
      <c r="K1801" t="s">
        <v>11978</v>
      </c>
      <c r="M1801" t="s">
        <v>1748</v>
      </c>
      <c r="N1801" t="s">
        <v>11979</v>
      </c>
      <c r="O1801" s="6" t="s">
        <v>1749</v>
      </c>
      <c r="P1801" s="6" t="s">
        <v>11979</v>
      </c>
      <c r="Q1801" s="6"/>
      <c r="R1801" s="9" t="e">
        <v>#N/A</v>
      </c>
      <c r="S1801" s="8" t="s">
        <v>44</v>
      </c>
      <c r="U1801" s="8"/>
      <c r="V1801" s="26">
        <v>120</v>
      </c>
      <c r="W1801" s="26">
        <v>178</v>
      </c>
      <c r="X1801" s="26">
        <v>122</v>
      </c>
      <c r="Y1801" s="26">
        <v>107</v>
      </c>
      <c r="Z1801" s="26">
        <f t="shared" si="137"/>
        <v>128.77100000000002</v>
      </c>
      <c r="AA1801" s="26">
        <f t="shared" si="137"/>
        <v>152.64850000000001</v>
      </c>
      <c r="AB1801" s="26"/>
      <c r="AC1801" s="26">
        <f t="shared" si="139"/>
        <v>140.70975000000001</v>
      </c>
      <c r="AD1801" s="10">
        <f t="shared" si="140"/>
        <v>0.63819314585513909</v>
      </c>
      <c r="AE1801" s="11">
        <f t="shared" si="138"/>
        <v>0.24540568650288219</v>
      </c>
      <c r="AF1801" s="3"/>
      <c r="AG1801" s="2">
        <v>0</v>
      </c>
    </row>
    <row r="1802" spans="1:33" x14ac:dyDescent="0.2">
      <c r="A1802" s="6" t="s">
        <v>11980</v>
      </c>
      <c r="C1802" s="1">
        <f t="shared" si="136"/>
        <v>2577</v>
      </c>
      <c r="D1802" s="7">
        <v>-184368</v>
      </c>
      <c r="E1802" t="s">
        <v>74</v>
      </c>
      <c r="F1802" s="1">
        <v>804102</v>
      </c>
      <c r="G1802" s="1">
        <v>801526</v>
      </c>
      <c r="H1802" t="s">
        <v>37</v>
      </c>
      <c r="I1802" t="s">
        <v>11981</v>
      </c>
      <c r="J1802" s="8"/>
      <c r="K1802" t="s">
        <v>11982</v>
      </c>
      <c r="L1802" t="s">
        <v>11983</v>
      </c>
      <c r="M1802" t="s">
        <v>11984</v>
      </c>
      <c r="N1802" t="s">
        <v>11984</v>
      </c>
      <c r="O1802" s="6" t="s">
        <v>11985</v>
      </c>
      <c r="P1802" s="6" t="s">
        <v>11984</v>
      </c>
      <c r="Q1802" s="6" t="s">
        <v>11983</v>
      </c>
      <c r="R1802" s="9" t="s">
        <v>11986</v>
      </c>
      <c r="S1802" s="8" t="s">
        <v>55</v>
      </c>
      <c r="U1802" s="8"/>
      <c r="V1802" s="26">
        <v>636</v>
      </c>
      <c r="W1802" s="26">
        <v>672</v>
      </c>
      <c r="X1802" s="26">
        <v>504</v>
      </c>
      <c r="Y1802" s="26">
        <v>547</v>
      </c>
      <c r="Z1802" s="26">
        <f t="shared" si="137"/>
        <v>598.97199999999998</v>
      </c>
      <c r="AA1802" s="26">
        <f t="shared" si="137"/>
        <v>657.26850000000002</v>
      </c>
      <c r="AB1802" s="26"/>
      <c r="AC1802" s="26">
        <f t="shared" si="139"/>
        <v>628.12024999999994</v>
      </c>
      <c r="AD1802" s="10">
        <f t="shared" si="140"/>
        <v>0.63813441340131472</v>
      </c>
      <c r="AE1802" s="11">
        <f t="shared" si="138"/>
        <v>0.13399428138027064</v>
      </c>
      <c r="AF1802" s="3"/>
      <c r="AG1802" s="2">
        <v>0</v>
      </c>
    </row>
    <row r="1803" spans="1:33" x14ac:dyDescent="0.2">
      <c r="A1803" s="6" t="s">
        <v>11987</v>
      </c>
      <c r="C1803" s="1">
        <f t="shared" si="136"/>
        <v>2850</v>
      </c>
      <c r="D1803" s="7">
        <v>404584</v>
      </c>
      <c r="E1803" t="s">
        <v>74</v>
      </c>
      <c r="F1803" s="1">
        <v>1390341</v>
      </c>
      <c r="G1803" s="1">
        <v>1393190</v>
      </c>
      <c r="H1803" t="s">
        <v>49</v>
      </c>
      <c r="I1803" t="s">
        <v>11988</v>
      </c>
      <c r="J1803" s="8"/>
      <c r="K1803" t="s">
        <v>11989</v>
      </c>
      <c r="L1803" t="s">
        <v>11990</v>
      </c>
      <c r="M1803" t="s">
        <v>11991</v>
      </c>
      <c r="N1803" t="s">
        <v>11991</v>
      </c>
      <c r="O1803" s="6" t="s">
        <v>11992</v>
      </c>
      <c r="P1803" s="6" t="s">
        <v>11991</v>
      </c>
      <c r="Q1803" s="6" t="s">
        <v>11990</v>
      </c>
      <c r="R1803" s="9" t="s">
        <v>11993</v>
      </c>
      <c r="S1803" s="8" t="s">
        <v>55</v>
      </c>
      <c r="U1803" s="8"/>
      <c r="V1803" s="26">
        <v>344</v>
      </c>
      <c r="W1803" s="26">
        <v>437</v>
      </c>
      <c r="X1803" s="26">
        <v>304</v>
      </c>
      <c r="Y1803" s="26">
        <v>279</v>
      </c>
      <c r="Z1803" s="26">
        <f t="shared" si="137"/>
        <v>341.87199999999996</v>
      </c>
      <c r="AA1803" s="26">
        <f t="shared" si="137"/>
        <v>382.85450000000003</v>
      </c>
      <c r="AB1803" s="26"/>
      <c r="AC1803" s="26">
        <f t="shared" si="139"/>
        <v>362.36324999999999</v>
      </c>
      <c r="AD1803" s="10">
        <f t="shared" si="140"/>
        <v>0.63782366444315808</v>
      </c>
      <c r="AE1803" s="11">
        <f t="shared" si="138"/>
        <v>0.16333994657324449</v>
      </c>
      <c r="AF1803" s="3"/>
    </row>
    <row r="1804" spans="1:33" x14ac:dyDescent="0.2">
      <c r="A1804" s="6" t="s">
        <v>11994</v>
      </c>
      <c r="C1804" s="1">
        <f t="shared" ref="C1804:C1867" si="141">ABS(F1804-G1804)+1</f>
        <v>1593</v>
      </c>
      <c r="D1804" s="7">
        <v>84841</v>
      </c>
      <c r="E1804" t="s">
        <v>149</v>
      </c>
      <c r="F1804" s="1">
        <v>878417</v>
      </c>
      <c r="G1804" s="1">
        <v>876825</v>
      </c>
      <c r="H1804" t="s">
        <v>37</v>
      </c>
      <c r="I1804" t="s">
        <v>11995</v>
      </c>
      <c r="J1804" s="8"/>
      <c r="K1804" t="s">
        <v>11996</v>
      </c>
      <c r="L1804" t="s">
        <v>11997</v>
      </c>
      <c r="M1804" t="s">
        <v>11998</v>
      </c>
      <c r="N1804" t="s">
        <v>11998</v>
      </c>
      <c r="O1804" s="6" t="s">
        <v>11999</v>
      </c>
      <c r="P1804" s="6" t="s">
        <v>11998</v>
      </c>
      <c r="Q1804" s="6" t="s">
        <v>11997</v>
      </c>
      <c r="R1804" s="9" t="s">
        <v>12000</v>
      </c>
      <c r="S1804" s="8" t="s">
        <v>55</v>
      </c>
      <c r="U1804" s="8"/>
      <c r="V1804" s="26">
        <v>60</v>
      </c>
      <c r="W1804" s="26">
        <v>68</v>
      </c>
      <c r="X1804" s="26">
        <v>57</v>
      </c>
      <c r="Y1804" s="26">
        <v>76</v>
      </c>
      <c r="Z1804" s="26">
        <f t="shared" ref="Z1804:AA1867" si="142">AVERAGE(V1804+1,(X1804*X$2+1))</f>
        <v>62.663499999999999</v>
      </c>
      <c r="AA1804" s="26">
        <f t="shared" si="142"/>
        <v>79.498000000000005</v>
      </c>
      <c r="AB1804" s="26"/>
      <c r="AC1804" s="26">
        <f t="shared" si="139"/>
        <v>71.080749999999995</v>
      </c>
      <c r="AD1804" s="10">
        <f t="shared" si="140"/>
        <v>0.63745851850291535</v>
      </c>
      <c r="AE1804" s="11">
        <f t="shared" ref="AE1804:AE1867" si="143">LOG(AA1804/Z1804,2)</f>
        <v>0.34329321364149873</v>
      </c>
      <c r="AF1804" s="3"/>
    </row>
    <row r="1805" spans="1:33" x14ac:dyDescent="0.2">
      <c r="A1805" s="6" t="s">
        <v>12001</v>
      </c>
      <c r="C1805" s="1">
        <f t="shared" si="141"/>
        <v>1413</v>
      </c>
      <c r="D1805" s="7">
        <v>-334817</v>
      </c>
      <c r="E1805" t="s">
        <v>676</v>
      </c>
      <c r="F1805" s="1">
        <v>220477</v>
      </c>
      <c r="G1805" s="1">
        <v>219065</v>
      </c>
      <c r="H1805" t="s">
        <v>37</v>
      </c>
      <c r="I1805" t="s">
        <v>12002</v>
      </c>
      <c r="J1805" s="8"/>
      <c r="K1805" t="s">
        <v>12003</v>
      </c>
      <c r="L1805" t="s">
        <v>12004</v>
      </c>
      <c r="M1805" t="s">
        <v>9600</v>
      </c>
      <c r="N1805" t="s">
        <v>12004</v>
      </c>
      <c r="O1805" s="6" t="s">
        <v>9601</v>
      </c>
      <c r="P1805" s="6" t="s">
        <v>12004</v>
      </c>
      <c r="Q1805" s="6" t="s">
        <v>55</v>
      </c>
      <c r="R1805" s="9" t="s">
        <v>12005</v>
      </c>
      <c r="S1805" s="8" t="s">
        <v>44</v>
      </c>
      <c r="U1805" s="8"/>
      <c r="V1805" s="26">
        <v>195</v>
      </c>
      <c r="W1805" s="26">
        <v>308</v>
      </c>
      <c r="X1805" s="26">
        <v>200</v>
      </c>
      <c r="Y1805" s="26">
        <v>146</v>
      </c>
      <c r="Z1805" s="26">
        <f t="shared" si="142"/>
        <v>209.6</v>
      </c>
      <c r="AA1805" s="26">
        <f t="shared" si="142"/>
        <v>240.483</v>
      </c>
      <c r="AB1805" s="26"/>
      <c r="AC1805" s="26">
        <f t="shared" si="139"/>
        <v>225.04149999999998</v>
      </c>
      <c r="AD1805" s="10">
        <f t="shared" si="140"/>
        <v>0.63711301173090096</v>
      </c>
      <c r="AE1805" s="11">
        <f t="shared" si="143"/>
        <v>0.19829619507191779</v>
      </c>
      <c r="AF1805" s="3"/>
    </row>
    <row r="1806" spans="1:33" x14ac:dyDescent="0.2">
      <c r="A1806" s="6" t="s">
        <v>12006</v>
      </c>
      <c r="C1806" s="1">
        <f t="shared" si="141"/>
        <v>1869</v>
      </c>
      <c r="D1806" s="7">
        <v>-238930</v>
      </c>
      <c r="E1806" t="s">
        <v>676</v>
      </c>
      <c r="F1806" s="1">
        <v>316592</v>
      </c>
      <c r="G1806" s="1">
        <v>314724</v>
      </c>
      <c r="H1806" t="s">
        <v>37</v>
      </c>
      <c r="I1806" t="s">
        <v>12007</v>
      </c>
      <c r="J1806" s="8"/>
      <c r="K1806" t="s">
        <v>12008</v>
      </c>
      <c r="L1806" t="s">
        <v>12009</v>
      </c>
      <c r="M1806" t="s">
        <v>12010</v>
      </c>
      <c r="N1806" t="s">
        <v>12010</v>
      </c>
      <c r="O1806" s="6" t="s">
        <v>12011</v>
      </c>
      <c r="P1806" s="6" t="s">
        <v>12010</v>
      </c>
      <c r="Q1806" s="6" t="s">
        <v>12009</v>
      </c>
      <c r="R1806" s="9" t="s">
        <v>12012</v>
      </c>
      <c r="S1806" s="8" t="s">
        <v>55</v>
      </c>
      <c r="U1806" s="8"/>
      <c r="V1806" s="26">
        <v>385</v>
      </c>
      <c r="W1806" s="26">
        <v>409</v>
      </c>
      <c r="X1806" s="26">
        <v>357</v>
      </c>
      <c r="Y1806" s="26">
        <v>394</v>
      </c>
      <c r="Z1806" s="26">
        <f t="shared" si="142"/>
        <v>391.81349999999998</v>
      </c>
      <c r="AA1806" s="26">
        <f t="shared" si="142"/>
        <v>436.18700000000001</v>
      </c>
      <c r="AB1806" s="26"/>
      <c r="AC1806" s="26">
        <f t="shared" ref="AC1806:AC1869" si="144">AVERAGE(Z1806:AA1806)</f>
        <v>414.00024999999999</v>
      </c>
      <c r="AD1806" s="10">
        <f t="shared" ref="AD1806:AD1869" si="145">LOG(AA1806/Z1806,2)/(AE$2+AE$3*(AVERAGE(Z1806:AA1806)^AE$4))</f>
        <v>0.63587809006088647</v>
      </c>
      <c r="AE1806" s="11">
        <f t="shared" si="143"/>
        <v>0.15477966616252736</v>
      </c>
      <c r="AF1806" s="3"/>
    </row>
    <row r="1807" spans="1:33" x14ac:dyDescent="0.2">
      <c r="A1807" s="6" t="s">
        <v>12013</v>
      </c>
      <c r="C1807" s="1">
        <f t="shared" si="141"/>
        <v>3114</v>
      </c>
      <c r="D1807" s="7">
        <v>-480061</v>
      </c>
      <c r="E1807" t="s">
        <v>676</v>
      </c>
      <c r="F1807" s="1">
        <v>76083</v>
      </c>
      <c r="G1807" s="1">
        <v>72970</v>
      </c>
      <c r="H1807" t="s">
        <v>37</v>
      </c>
      <c r="I1807" t="s">
        <v>12014</v>
      </c>
      <c r="J1807" s="8"/>
      <c r="K1807" t="s">
        <v>12015</v>
      </c>
      <c r="L1807" t="s">
        <v>12016</v>
      </c>
      <c r="M1807" t="s">
        <v>12017</v>
      </c>
      <c r="N1807" t="s">
        <v>12017</v>
      </c>
      <c r="O1807" s="6" t="s">
        <v>12018</v>
      </c>
      <c r="P1807" s="6" t="s">
        <v>12017</v>
      </c>
      <c r="Q1807" s="6" t="s">
        <v>12019</v>
      </c>
      <c r="R1807" s="9" t="s">
        <v>12020</v>
      </c>
      <c r="S1807" s="8" t="s">
        <v>55</v>
      </c>
      <c r="U1807" s="8"/>
      <c r="V1807" s="26">
        <v>29</v>
      </c>
      <c r="W1807" s="26">
        <v>16</v>
      </c>
      <c r="X1807" s="26">
        <v>21</v>
      </c>
      <c r="Y1807" s="26">
        <v>51</v>
      </c>
      <c r="Z1807" s="26">
        <f t="shared" si="142"/>
        <v>27.165500000000002</v>
      </c>
      <c r="AA1807" s="26">
        <f t="shared" si="142"/>
        <v>38.860500000000002</v>
      </c>
      <c r="AB1807" s="26"/>
      <c r="AC1807" s="26">
        <f t="shared" si="144"/>
        <v>33.013000000000005</v>
      </c>
      <c r="AD1807" s="10">
        <f t="shared" si="145"/>
        <v>0.63574241872209736</v>
      </c>
      <c r="AE1807" s="11">
        <f t="shared" si="143"/>
        <v>0.51652886246610874</v>
      </c>
      <c r="AF1807" s="3"/>
    </row>
    <row r="1808" spans="1:33" x14ac:dyDescent="0.2">
      <c r="A1808" s="6" t="s">
        <v>12021</v>
      </c>
      <c r="B1808" t="s">
        <v>12022</v>
      </c>
      <c r="C1808" s="1">
        <f t="shared" si="141"/>
        <v>1203</v>
      </c>
      <c r="D1808" s="7">
        <v>-619948</v>
      </c>
      <c r="E1808" t="s">
        <v>149</v>
      </c>
      <c r="F1808" s="1">
        <v>173433</v>
      </c>
      <c r="G1808" s="1">
        <v>172231</v>
      </c>
      <c r="H1808" t="s">
        <v>37</v>
      </c>
      <c r="I1808" t="s">
        <v>12023</v>
      </c>
      <c r="J1808" s="8"/>
      <c r="K1808" t="s">
        <v>12024</v>
      </c>
      <c r="O1808" s="6"/>
      <c r="P1808" s="6"/>
      <c r="Q1808" s="6"/>
      <c r="R1808" s="9" t="e">
        <v>#N/A</v>
      </c>
      <c r="S1808" s="8"/>
      <c r="U1808" s="8"/>
      <c r="V1808" s="26">
        <v>225</v>
      </c>
      <c r="W1808" s="26">
        <v>266</v>
      </c>
      <c r="X1808" s="26">
        <v>146</v>
      </c>
      <c r="Y1808" s="26">
        <v>154</v>
      </c>
      <c r="Z1808" s="26">
        <f t="shared" si="142"/>
        <v>194.60300000000001</v>
      </c>
      <c r="AA1808" s="26">
        <f t="shared" si="142"/>
        <v>224.167</v>
      </c>
      <c r="AB1808" s="26"/>
      <c r="AC1808" s="26">
        <f t="shared" si="144"/>
        <v>209.38499999999999</v>
      </c>
      <c r="AD1808" s="10">
        <f t="shared" si="145"/>
        <v>0.63537502651472821</v>
      </c>
      <c r="AE1808" s="11">
        <f t="shared" si="143"/>
        <v>0.20403996133961297</v>
      </c>
      <c r="AF1808" s="3"/>
    </row>
    <row r="1809" spans="1:33" x14ac:dyDescent="0.2">
      <c r="A1809" s="6" t="s">
        <v>12025</v>
      </c>
      <c r="C1809" s="1">
        <f t="shared" si="141"/>
        <v>651</v>
      </c>
      <c r="D1809" s="7">
        <v>352140</v>
      </c>
      <c r="E1809" t="s">
        <v>58</v>
      </c>
      <c r="F1809" s="1">
        <v>429121</v>
      </c>
      <c r="G1809" s="1">
        <v>429771</v>
      </c>
      <c r="H1809" t="s">
        <v>49</v>
      </c>
      <c r="I1809" t="s">
        <v>12026</v>
      </c>
      <c r="J1809" s="8"/>
      <c r="K1809" t="s">
        <v>12027</v>
      </c>
      <c r="L1809" t="s">
        <v>12028</v>
      </c>
      <c r="M1809" t="s">
        <v>12029</v>
      </c>
      <c r="N1809" t="s">
        <v>12029</v>
      </c>
      <c r="O1809" s="6" t="s">
        <v>12030</v>
      </c>
      <c r="P1809" s="6" t="s">
        <v>12029</v>
      </c>
      <c r="Q1809" s="6" t="s">
        <v>12028</v>
      </c>
      <c r="R1809" s="9" t="s">
        <v>12031</v>
      </c>
      <c r="S1809" s="8" t="s">
        <v>55</v>
      </c>
      <c r="U1809" s="8"/>
      <c r="V1809" s="26">
        <v>367</v>
      </c>
      <c r="W1809" s="26">
        <v>377</v>
      </c>
      <c r="X1809" s="26">
        <v>246</v>
      </c>
      <c r="Y1809" s="26">
        <v>292</v>
      </c>
      <c r="Z1809" s="26">
        <f t="shared" si="142"/>
        <v>321.15300000000002</v>
      </c>
      <c r="AA1809" s="26">
        <f t="shared" si="142"/>
        <v>360.46600000000001</v>
      </c>
      <c r="AB1809" s="26"/>
      <c r="AC1809" s="26">
        <f t="shared" si="144"/>
        <v>340.80950000000001</v>
      </c>
      <c r="AD1809" s="10">
        <f t="shared" si="145"/>
        <v>0.63517406377877572</v>
      </c>
      <c r="AE1809" s="11">
        <f t="shared" si="143"/>
        <v>0.16660241428231168</v>
      </c>
      <c r="AF1809" s="3"/>
    </row>
    <row r="1810" spans="1:33" x14ac:dyDescent="0.2">
      <c r="A1810" s="6" t="s">
        <v>12032</v>
      </c>
      <c r="C1810" s="1">
        <f t="shared" si="141"/>
        <v>543</v>
      </c>
      <c r="D1810" s="7">
        <v>-39805</v>
      </c>
      <c r="E1810" t="s">
        <v>89</v>
      </c>
      <c r="F1810" s="1">
        <v>186169</v>
      </c>
      <c r="G1810" s="1">
        <v>186711</v>
      </c>
      <c r="H1810" t="s">
        <v>49</v>
      </c>
      <c r="I1810" t="s">
        <v>12033</v>
      </c>
      <c r="J1810" s="8"/>
      <c r="K1810" t="s">
        <v>12034</v>
      </c>
      <c r="L1810" t="s">
        <v>12035</v>
      </c>
      <c r="M1810" t="s">
        <v>12035</v>
      </c>
      <c r="N1810" t="s">
        <v>12035</v>
      </c>
      <c r="O1810" s="6" t="s">
        <v>12036</v>
      </c>
      <c r="P1810" s="6" t="s">
        <v>12035</v>
      </c>
      <c r="Q1810" s="6" t="s">
        <v>55</v>
      </c>
      <c r="R1810" s="9" t="s">
        <v>5348</v>
      </c>
      <c r="S1810" s="8" t="s">
        <v>55</v>
      </c>
      <c r="U1810" s="8"/>
      <c r="V1810" s="26">
        <v>208</v>
      </c>
      <c r="W1810" s="26">
        <v>217</v>
      </c>
      <c r="X1810" s="26">
        <v>145</v>
      </c>
      <c r="Y1810" s="26">
        <v>179</v>
      </c>
      <c r="Z1810" s="26">
        <f t="shared" si="142"/>
        <v>185.54750000000001</v>
      </c>
      <c r="AA1810" s="26">
        <f t="shared" si="142"/>
        <v>214.30450000000002</v>
      </c>
      <c r="AB1810" s="26"/>
      <c r="AC1810" s="26">
        <f t="shared" si="144"/>
        <v>199.92600000000002</v>
      </c>
      <c r="AD1810" s="10">
        <f t="shared" si="145"/>
        <v>0.63431159227484968</v>
      </c>
      <c r="AE1810" s="11">
        <f t="shared" si="143"/>
        <v>0.20787358145813944</v>
      </c>
      <c r="AF1810" s="3"/>
    </row>
    <row r="1811" spans="1:33" x14ac:dyDescent="0.2">
      <c r="A1811" s="6" t="s">
        <v>12037</v>
      </c>
      <c r="C1811" s="1">
        <f t="shared" si="141"/>
        <v>1125</v>
      </c>
      <c r="D1811" s="7">
        <v>-805220</v>
      </c>
      <c r="E1811" t="s">
        <v>66</v>
      </c>
      <c r="F1811" s="1">
        <v>243827</v>
      </c>
      <c r="G1811" s="1">
        <v>244951</v>
      </c>
      <c r="H1811" t="s">
        <v>49</v>
      </c>
      <c r="I1811" t="s">
        <v>12038</v>
      </c>
      <c r="J1811" s="8"/>
      <c r="K1811" t="s">
        <v>12039</v>
      </c>
      <c r="L1811" t="s">
        <v>12040</v>
      </c>
      <c r="M1811" t="s">
        <v>12041</v>
      </c>
      <c r="N1811" t="s">
        <v>12041</v>
      </c>
      <c r="O1811" s="6" t="s">
        <v>12042</v>
      </c>
      <c r="P1811" s="6" t="s">
        <v>12041</v>
      </c>
      <c r="Q1811" s="6" t="s">
        <v>12040</v>
      </c>
      <c r="R1811" s="9" t="s">
        <v>12043</v>
      </c>
      <c r="S1811" s="8" t="s">
        <v>55</v>
      </c>
      <c r="U1811" s="8"/>
      <c r="V1811" s="26">
        <v>197</v>
      </c>
      <c r="W1811" s="26">
        <v>231</v>
      </c>
      <c r="X1811" s="26">
        <v>188</v>
      </c>
      <c r="Y1811" s="26">
        <v>201</v>
      </c>
      <c r="Z1811" s="26">
        <f t="shared" si="142"/>
        <v>203.934</v>
      </c>
      <c r="AA1811" s="26">
        <f t="shared" si="142"/>
        <v>234.18549999999999</v>
      </c>
      <c r="AB1811" s="26"/>
      <c r="AC1811" s="26">
        <f t="shared" si="144"/>
        <v>219.05975000000001</v>
      </c>
      <c r="AD1811" s="10">
        <f t="shared" si="145"/>
        <v>0.63372248241881668</v>
      </c>
      <c r="AE1811" s="11">
        <f t="shared" si="143"/>
        <v>0.19954942924923319</v>
      </c>
      <c r="AF1811" s="3"/>
    </row>
    <row r="1812" spans="1:33" x14ac:dyDescent="0.2">
      <c r="A1812" s="6" t="s">
        <v>12044</v>
      </c>
      <c r="B1812" t="s">
        <v>12045</v>
      </c>
      <c r="C1812" s="1">
        <f t="shared" si="141"/>
        <v>1602</v>
      </c>
      <c r="D1812" s="7">
        <v>-788294</v>
      </c>
      <c r="E1812" t="s">
        <v>98</v>
      </c>
      <c r="F1812" s="1">
        <v>167569</v>
      </c>
      <c r="G1812" s="1">
        <v>165968</v>
      </c>
      <c r="H1812" t="s">
        <v>37</v>
      </c>
      <c r="I1812" t="s">
        <v>12046</v>
      </c>
      <c r="J1812" s="8"/>
      <c r="K1812" t="s">
        <v>12047</v>
      </c>
      <c r="L1812" t="s">
        <v>12045</v>
      </c>
      <c r="M1812" t="s">
        <v>12048</v>
      </c>
      <c r="N1812" t="s">
        <v>12048</v>
      </c>
      <c r="O1812" s="6" t="s">
        <v>12049</v>
      </c>
      <c r="P1812" s="6" t="s">
        <v>12048</v>
      </c>
      <c r="Q1812" s="6" t="s">
        <v>12045</v>
      </c>
      <c r="R1812" s="9" t="s">
        <v>12050</v>
      </c>
      <c r="S1812" s="8" t="s">
        <v>44</v>
      </c>
      <c r="U1812" s="8"/>
      <c r="V1812" s="26">
        <v>290</v>
      </c>
      <c r="W1812" s="26">
        <v>370</v>
      </c>
      <c r="X1812" s="26">
        <v>344</v>
      </c>
      <c r="Y1812" s="26">
        <v>327</v>
      </c>
      <c r="Z1812" s="26">
        <f t="shared" si="142"/>
        <v>337.09199999999998</v>
      </c>
      <c r="AA1812" s="26">
        <f t="shared" si="142"/>
        <v>377.45850000000002</v>
      </c>
      <c r="AB1812" s="26"/>
      <c r="AC1812" s="26">
        <f t="shared" si="144"/>
        <v>357.27525000000003</v>
      </c>
      <c r="AD1812" s="10">
        <f t="shared" si="145"/>
        <v>0.63369432100652168</v>
      </c>
      <c r="AE1812" s="11">
        <f t="shared" si="143"/>
        <v>0.16317564568555554</v>
      </c>
      <c r="AF1812" s="3"/>
    </row>
    <row r="1813" spans="1:33" x14ac:dyDescent="0.2">
      <c r="A1813" s="6" t="s">
        <v>12051</v>
      </c>
      <c r="C1813" s="1">
        <f t="shared" si="141"/>
        <v>1389</v>
      </c>
      <c r="D1813" s="7">
        <v>415282</v>
      </c>
      <c r="E1813" t="s">
        <v>89</v>
      </c>
      <c r="F1813" s="1">
        <v>642221</v>
      </c>
      <c r="G1813" s="1">
        <v>640833</v>
      </c>
      <c r="H1813" t="s">
        <v>37</v>
      </c>
      <c r="I1813" t="s">
        <v>12052</v>
      </c>
      <c r="J1813" s="8"/>
      <c r="K1813" t="s">
        <v>12053</v>
      </c>
      <c r="L1813" t="s">
        <v>12054</v>
      </c>
      <c r="M1813" t="s">
        <v>12055</v>
      </c>
      <c r="N1813" t="s">
        <v>12055</v>
      </c>
      <c r="O1813" s="6" t="s">
        <v>12056</v>
      </c>
      <c r="P1813" s="6" t="s">
        <v>12055</v>
      </c>
      <c r="Q1813" s="6" t="s">
        <v>12054</v>
      </c>
      <c r="R1813" s="9" t="s">
        <v>12057</v>
      </c>
      <c r="S1813" s="8" t="s">
        <v>55</v>
      </c>
      <c r="U1813" s="8"/>
      <c r="V1813" s="26">
        <v>152</v>
      </c>
      <c r="W1813" s="26">
        <v>176</v>
      </c>
      <c r="X1813" s="26">
        <v>115</v>
      </c>
      <c r="Y1813" s="26">
        <v>131</v>
      </c>
      <c r="Z1813" s="26">
        <f t="shared" si="142"/>
        <v>140.88249999999999</v>
      </c>
      <c r="AA1813" s="26">
        <f t="shared" si="142"/>
        <v>165.70050000000001</v>
      </c>
      <c r="AB1813" s="26"/>
      <c r="AC1813" s="26">
        <f t="shared" si="144"/>
        <v>153.29149999999998</v>
      </c>
      <c r="AD1813" s="10">
        <f t="shared" si="145"/>
        <v>0.63352729174377442</v>
      </c>
      <c r="AE1813" s="11">
        <f t="shared" si="143"/>
        <v>0.23408554034484794</v>
      </c>
      <c r="AF1813" s="3"/>
      <c r="AG1813" s="2">
        <v>0</v>
      </c>
    </row>
    <row r="1814" spans="1:33" x14ac:dyDescent="0.2">
      <c r="A1814" s="6" t="s">
        <v>12058</v>
      </c>
      <c r="C1814" s="1">
        <f t="shared" si="141"/>
        <v>1047</v>
      </c>
      <c r="D1814" s="7">
        <v>-384678</v>
      </c>
      <c r="E1814" t="s">
        <v>98</v>
      </c>
      <c r="F1814" s="1">
        <v>570908</v>
      </c>
      <c r="G1814" s="1">
        <v>569862</v>
      </c>
      <c r="H1814" t="s">
        <v>37</v>
      </c>
      <c r="I1814" t="s">
        <v>12059</v>
      </c>
      <c r="J1814" s="8"/>
      <c r="K1814" t="s">
        <v>12060</v>
      </c>
      <c r="L1814" t="s">
        <v>12061</v>
      </c>
      <c r="M1814" t="s">
        <v>12062</v>
      </c>
      <c r="N1814" t="s">
        <v>12062</v>
      </c>
      <c r="O1814" s="6" t="s">
        <v>12063</v>
      </c>
      <c r="P1814" s="6" t="s">
        <v>12062</v>
      </c>
      <c r="Q1814" s="6" t="s">
        <v>12061</v>
      </c>
      <c r="R1814" s="9" t="s">
        <v>12064</v>
      </c>
      <c r="S1814" s="8" t="s">
        <v>55</v>
      </c>
      <c r="U1814" s="8"/>
      <c r="V1814" s="26">
        <v>330</v>
      </c>
      <c r="W1814" s="26">
        <v>431</v>
      </c>
      <c r="X1814" s="26">
        <v>316</v>
      </c>
      <c r="Y1814" s="26">
        <v>283</v>
      </c>
      <c r="Z1814" s="26">
        <f t="shared" si="142"/>
        <v>341.53800000000001</v>
      </c>
      <c r="AA1814" s="26">
        <f t="shared" si="142"/>
        <v>382.19650000000001</v>
      </c>
      <c r="AB1814" s="26"/>
      <c r="AC1814" s="26">
        <f t="shared" si="144"/>
        <v>361.86725000000001</v>
      </c>
      <c r="AD1814" s="10">
        <f t="shared" si="145"/>
        <v>0.63330337222851651</v>
      </c>
      <c r="AE1814" s="11">
        <f t="shared" si="143"/>
        <v>0.16226846302938752</v>
      </c>
      <c r="AF1814" s="3"/>
    </row>
    <row r="1815" spans="1:33" x14ac:dyDescent="0.2">
      <c r="A1815" s="6" t="s">
        <v>12065</v>
      </c>
      <c r="C1815" s="1">
        <f t="shared" si="141"/>
        <v>744</v>
      </c>
      <c r="D1815" s="7">
        <v>470623</v>
      </c>
      <c r="E1815" t="s">
        <v>48</v>
      </c>
      <c r="F1815" s="1">
        <v>687628</v>
      </c>
      <c r="G1815" s="1">
        <v>688371</v>
      </c>
      <c r="H1815" t="s">
        <v>49</v>
      </c>
      <c r="I1815" t="s">
        <v>12066</v>
      </c>
      <c r="J1815" s="8"/>
      <c r="K1815" t="s">
        <v>12067</v>
      </c>
      <c r="N1815" t="s">
        <v>12068</v>
      </c>
      <c r="O1815" s="6" t="s">
        <v>12069</v>
      </c>
      <c r="P1815" s="6" t="s">
        <v>12068</v>
      </c>
      <c r="Q1815" s="6" t="s">
        <v>12070</v>
      </c>
      <c r="R1815" s="9" t="s">
        <v>12071</v>
      </c>
      <c r="S1815" s="8" t="s">
        <v>44</v>
      </c>
      <c r="U1815" s="8"/>
      <c r="V1815" s="26">
        <v>242</v>
      </c>
      <c r="W1815" s="26">
        <v>243</v>
      </c>
      <c r="X1815" s="26">
        <v>222</v>
      </c>
      <c r="Y1815" s="26">
        <v>267</v>
      </c>
      <c r="Z1815" s="26">
        <f t="shared" si="142"/>
        <v>245.321</v>
      </c>
      <c r="AA1815" s="26">
        <f t="shared" si="142"/>
        <v>278.82850000000002</v>
      </c>
      <c r="AB1815" s="26"/>
      <c r="AC1815" s="26">
        <f t="shared" si="144"/>
        <v>262.07474999999999</v>
      </c>
      <c r="AD1815" s="10">
        <f t="shared" si="145"/>
        <v>0.6330600649241428</v>
      </c>
      <c r="AE1815" s="11">
        <f t="shared" si="143"/>
        <v>0.1847072945125891</v>
      </c>
      <c r="AF1815" s="3"/>
    </row>
    <row r="1816" spans="1:33" x14ac:dyDescent="0.2">
      <c r="A1816" s="6" t="s">
        <v>12072</v>
      </c>
      <c r="C1816" s="1">
        <f t="shared" si="141"/>
        <v>459</v>
      </c>
      <c r="D1816" s="7">
        <v>259180</v>
      </c>
      <c r="E1816" t="s">
        <v>66</v>
      </c>
      <c r="F1816" s="1">
        <v>1309018</v>
      </c>
      <c r="G1816" s="1">
        <v>1308560</v>
      </c>
      <c r="H1816" t="s">
        <v>37</v>
      </c>
      <c r="I1816" t="s">
        <v>12073</v>
      </c>
      <c r="J1816" s="8"/>
      <c r="K1816" t="s">
        <v>12074</v>
      </c>
      <c r="L1816" t="s">
        <v>12075</v>
      </c>
      <c r="M1816" t="s">
        <v>12076</v>
      </c>
      <c r="N1816" t="s">
        <v>12076</v>
      </c>
      <c r="O1816" s="6" t="s">
        <v>12077</v>
      </c>
      <c r="P1816" s="6" t="s">
        <v>12076</v>
      </c>
      <c r="Q1816" s="6" t="s">
        <v>12075</v>
      </c>
      <c r="R1816" s="9" t="s">
        <v>12078</v>
      </c>
      <c r="S1816" s="8" t="s">
        <v>55</v>
      </c>
      <c r="U1816" s="8"/>
      <c r="V1816" s="26">
        <v>450</v>
      </c>
      <c r="W1816" s="26">
        <v>547</v>
      </c>
      <c r="X1816" s="26">
        <v>436</v>
      </c>
      <c r="Y1816" s="26">
        <v>415</v>
      </c>
      <c r="Z1816" s="26">
        <f t="shared" si="142"/>
        <v>468.19799999999998</v>
      </c>
      <c r="AA1816" s="26">
        <f t="shared" si="142"/>
        <v>517.48250000000007</v>
      </c>
      <c r="AB1816" s="26"/>
      <c r="AC1816" s="26">
        <f t="shared" si="144"/>
        <v>492.84025000000003</v>
      </c>
      <c r="AD1816" s="10">
        <f t="shared" si="145"/>
        <v>0.63231524263638506</v>
      </c>
      <c r="AE1816" s="11">
        <f t="shared" si="143"/>
        <v>0.14439130329123914</v>
      </c>
      <c r="AF1816" s="3"/>
    </row>
    <row r="1817" spans="1:33" x14ac:dyDescent="0.2">
      <c r="A1817" s="6" t="s">
        <v>12079</v>
      </c>
      <c r="C1817" s="1">
        <f t="shared" si="141"/>
        <v>1410</v>
      </c>
      <c r="D1817" s="7">
        <v>760591</v>
      </c>
      <c r="E1817" t="s">
        <v>328</v>
      </c>
      <c r="F1817" s="1">
        <v>822078</v>
      </c>
      <c r="G1817" s="1">
        <v>820669</v>
      </c>
      <c r="H1817" t="s">
        <v>37</v>
      </c>
      <c r="I1817" t="s">
        <v>12080</v>
      </c>
      <c r="J1817" s="8"/>
      <c r="K1817" t="s">
        <v>12081</v>
      </c>
      <c r="L1817" t="s">
        <v>12082</v>
      </c>
      <c r="M1817" t="s">
        <v>12083</v>
      </c>
      <c r="N1817" t="s">
        <v>12084</v>
      </c>
      <c r="O1817" s="6" t="s">
        <v>12085</v>
      </c>
      <c r="P1817" s="6" t="s">
        <v>12084</v>
      </c>
      <c r="Q1817" s="6" t="s">
        <v>12082</v>
      </c>
      <c r="R1817" s="9" t="s">
        <v>12086</v>
      </c>
      <c r="S1817" s="8" t="s">
        <v>44</v>
      </c>
      <c r="U1817" s="8"/>
      <c r="V1817" s="26">
        <v>204</v>
      </c>
      <c r="W1817" s="26">
        <v>248</v>
      </c>
      <c r="X1817" s="26">
        <v>195</v>
      </c>
      <c r="Y1817" s="26">
        <v>200</v>
      </c>
      <c r="Z1817" s="26">
        <f t="shared" si="142"/>
        <v>211.32249999999999</v>
      </c>
      <c r="AA1817" s="26">
        <f t="shared" si="142"/>
        <v>242.10000000000002</v>
      </c>
      <c r="AB1817" s="26"/>
      <c r="AC1817" s="26">
        <f t="shared" si="144"/>
        <v>226.71125000000001</v>
      </c>
      <c r="AD1817" s="10">
        <f t="shared" si="145"/>
        <v>0.6322475132513391</v>
      </c>
      <c r="AE1817" s="11">
        <f t="shared" si="143"/>
        <v>0.19615669677635456</v>
      </c>
      <c r="AF1817" s="3"/>
    </row>
    <row r="1818" spans="1:33" x14ac:dyDescent="0.2">
      <c r="A1818" s="6" t="s">
        <v>12087</v>
      </c>
      <c r="C1818" s="1">
        <f t="shared" si="141"/>
        <v>1167</v>
      </c>
      <c r="D1818" s="7">
        <v>-209797</v>
      </c>
      <c r="E1818" t="s">
        <v>270</v>
      </c>
      <c r="F1818" s="1">
        <v>36770</v>
      </c>
      <c r="G1818" s="1">
        <v>35604</v>
      </c>
      <c r="H1818" t="s">
        <v>37</v>
      </c>
      <c r="I1818" t="s">
        <v>12088</v>
      </c>
      <c r="J1818" s="8"/>
      <c r="K1818" t="s">
        <v>12089</v>
      </c>
      <c r="L1818" t="s">
        <v>12090</v>
      </c>
      <c r="M1818" t="s">
        <v>12091</v>
      </c>
      <c r="N1818" t="s">
        <v>12092</v>
      </c>
      <c r="O1818" s="6" t="s">
        <v>12093</v>
      </c>
      <c r="P1818" s="6" t="s">
        <v>12092</v>
      </c>
      <c r="Q1818" s="6" t="s">
        <v>12090</v>
      </c>
      <c r="R1818" s="9" t="s">
        <v>12094</v>
      </c>
      <c r="S1818" s="8" t="s">
        <v>44</v>
      </c>
      <c r="U1818" s="8"/>
      <c r="V1818" s="26">
        <v>108</v>
      </c>
      <c r="W1818" s="26">
        <v>130</v>
      </c>
      <c r="X1818" s="26">
        <v>89</v>
      </c>
      <c r="Y1818" s="26">
        <v>102</v>
      </c>
      <c r="Z1818" s="26">
        <f t="shared" si="142"/>
        <v>104.43950000000001</v>
      </c>
      <c r="AA1818" s="26">
        <f t="shared" si="142"/>
        <v>125.721</v>
      </c>
      <c r="AB1818" s="26"/>
      <c r="AC1818" s="26">
        <f t="shared" si="144"/>
        <v>115.08025000000001</v>
      </c>
      <c r="AD1818" s="10">
        <f t="shared" si="145"/>
        <v>0.63222405359497746</v>
      </c>
      <c r="AE1818" s="11">
        <f t="shared" si="143"/>
        <v>0.26755819673119091</v>
      </c>
      <c r="AF1818" s="3"/>
    </row>
    <row r="1819" spans="1:33" x14ac:dyDescent="0.2">
      <c r="A1819" s="6" t="s">
        <v>12095</v>
      </c>
      <c r="C1819" s="1">
        <f t="shared" si="141"/>
        <v>957</v>
      </c>
      <c r="D1819" s="7">
        <v>364565</v>
      </c>
      <c r="E1819" t="s">
        <v>48</v>
      </c>
      <c r="F1819" s="1">
        <v>581464</v>
      </c>
      <c r="G1819" s="1">
        <v>582420</v>
      </c>
      <c r="H1819" t="s">
        <v>49</v>
      </c>
      <c r="I1819" t="s">
        <v>12096</v>
      </c>
      <c r="J1819" s="8"/>
      <c r="K1819" t="s">
        <v>12097</v>
      </c>
      <c r="L1819" t="s">
        <v>12098</v>
      </c>
      <c r="M1819" t="s">
        <v>12099</v>
      </c>
      <c r="N1819" t="s">
        <v>12099</v>
      </c>
      <c r="O1819" s="6" t="s">
        <v>12100</v>
      </c>
      <c r="P1819" s="6" t="s">
        <v>12099</v>
      </c>
      <c r="Q1819" s="6" t="s">
        <v>12098</v>
      </c>
      <c r="R1819" s="9" t="s">
        <v>12101</v>
      </c>
      <c r="S1819" s="8" t="s">
        <v>55</v>
      </c>
      <c r="U1819" s="8"/>
      <c r="V1819" s="26">
        <v>183</v>
      </c>
      <c r="W1819" s="26">
        <v>253</v>
      </c>
      <c r="X1819" s="26">
        <v>185</v>
      </c>
      <c r="Y1819" s="26">
        <v>166</v>
      </c>
      <c r="Z1819" s="26">
        <f t="shared" si="142"/>
        <v>195.26749999999998</v>
      </c>
      <c r="AA1819" s="26">
        <f t="shared" si="142"/>
        <v>224.69299999999998</v>
      </c>
      <c r="AB1819" s="26"/>
      <c r="AC1819" s="26">
        <f t="shared" si="144"/>
        <v>209.98024999999998</v>
      </c>
      <c r="AD1819" s="10">
        <f t="shared" si="145"/>
        <v>0.63137245506617989</v>
      </c>
      <c r="AE1819" s="11">
        <f t="shared" si="143"/>
        <v>0.20250333062034648</v>
      </c>
      <c r="AF1819" s="3"/>
    </row>
    <row r="1820" spans="1:33" x14ac:dyDescent="0.2">
      <c r="A1820" s="6" t="s">
        <v>12102</v>
      </c>
      <c r="C1820" s="1">
        <f t="shared" si="141"/>
        <v>1032</v>
      </c>
      <c r="D1820" s="7">
        <v>339666</v>
      </c>
      <c r="E1820" t="s">
        <v>48</v>
      </c>
      <c r="F1820" s="1">
        <v>557558</v>
      </c>
      <c r="G1820" s="1">
        <v>556527</v>
      </c>
      <c r="H1820" t="s">
        <v>37</v>
      </c>
      <c r="I1820" t="s">
        <v>12103</v>
      </c>
      <c r="J1820" s="8"/>
      <c r="K1820" t="s">
        <v>12104</v>
      </c>
      <c r="O1820" s="6"/>
      <c r="P1820" s="6"/>
      <c r="Q1820" s="6"/>
      <c r="R1820" s="9" t="e">
        <v>#N/A</v>
      </c>
      <c r="S1820" s="8"/>
      <c r="U1820" s="8"/>
      <c r="V1820" s="26">
        <v>339</v>
      </c>
      <c r="W1820" s="26">
        <v>404</v>
      </c>
      <c r="X1820" s="26">
        <v>378</v>
      </c>
      <c r="Y1820" s="26">
        <v>377</v>
      </c>
      <c r="Z1820" s="26">
        <f t="shared" si="142"/>
        <v>380.47899999999998</v>
      </c>
      <c r="AA1820" s="26">
        <f t="shared" si="142"/>
        <v>423.73350000000005</v>
      </c>
      <c r="AB1820" s="26"/>
      <c r="AC1820" s="26">
        <f t="shared" si="144"/>
        <v>402.10625000000005</v>
      </c>
      <c r="AD1820" s="10">
        <f t="shared" si="145"/>
        <v>0.63122188670934543</v>
      </c>
      <c r="AE1820" s="11">
        <f t="shared" si="143"/>
        <v>0.15534036300422241</v>
      </c>
      <c r="AF1820" s="3"/>
    </row>
    <row r="1821" spans="1:33" x14ac:dyDescent="0.2">
      <c r="A1821" s="6" t="s">
        <v>12105</v>
      </c>
      <c r="C1821" s="1">
        <f t="shared" si="141"/>
        <v>2232</v>
      </c>
      <c r="D1821" s="7">
        <v>66378</v>
      </c>
      <c r="E1821" t="s">
        <v>74</v>
      </c>
      <c r="F1821" s="1">
        <v>1052444</v>
      </c>
      <c r="G1821" s="1">
        <v>1054675</v>
      </c>
      <c r="H1821" t="s">
        <v>49</v>
      </c>
      <c r="I1821" t="s">
        <v>12106</v>
      </c>
      <c r="J1821" s="8"/>
      <c r="K1821" t="s">
        <v>12107</v>
      </c>
      <c r="L1821" t="s">
        <v>12108</v>
      </c>
      <c r="M1821" t="s">
        <v>12109</v>
      </c>
      <c r="N1821" t="s">
        <v>12109</v>
      </c>
      <c r="O1821" s="6" t="s">
        <v>12110</v>
      </c>
      <c r="P1821" s="6" t="s">
        <v>12109</v>
      </c>
      <c r="Q1821" s="6" t="s">
        <v>12108</v>
      </c>
      <c r="R1821" s="9" t="s">
        <v>12111</v>
      </c>
      <c r="S1821" s="8" t="s">
        <v>55</v>
      </c>
      <c r="U1821" s="8"/>
      <c r="V1821" s="26">
        <v>1</v>
      </c>
      <c r="W1821" s="26">
        <v>1</v>
      </c>
      <c r="X1821" s="26">
        <v>0</v>
      </c>
      <c r="Y1821" s="26">
        <v>7</v>
      </c>
      <c r="Z1821" s="26">
        <f t="shared" si="142"/>
        <v>1.5</v>
      </c>
      <c r="AA1821" s="26">
        <f t="shared" si="142"/>
        <v>5.5985000000000005</v>
      </c>
      <c r="AB1821" s="26"/>
      <c r="AC1821" s="26">
        <f t="shared" si="144"/>
        <v>3.5492500000000002</v>
      </c>
      <c r="AD1821" s="10">
        <f t="shared" si="145"/>
        <v>0.62964721170464477</v>
      </c>
      <c r="AE1821" s="11">
        <f t="shared" si="143"/>
        <v>1.9000778385133308</v>
      </c>
      <c r="AF1821" s="3"/>
    </row>
    <row r="1822" spans="1:33" x14ac:dyDescent="0.2">
      <c r="A1822" s="6" t="s">
        <v>12112</v>
      </c>
      <c r="C1822" s="1">
        <f t="shared" si="141"/>
        <v>1977</v>
      </c>
      <c r="D1822" s="7">
        <v>-745781</v>
      </c>
      <c r="E1822" t="s">
        <v>74</v>
      </c>
      <c r="F1822" s="1">
        <v>242389</v>
      </c>
      <c r="G1822" s="1">
        <v>240413</v>
      </c>
      <c r="H1822" t="s">
        <v>37</v>
      </c>
      <c r="I1822" t="s">
        <v>12113</v>
      </c>
      <c r="J1822" s="8"/>
      <c r="K1822" t="s">
        <v>12114</v>
      </c>
      <c r="L1822" t="s">
        <v>12115</v>
      </c>
      <c r="M1822" t="s">
        <v>12116</v>
      </c>
      <c r="N1822" t="s">
        <v>12116</v>
      </c>
      <c r="O1822" s="6" t="s">
        <v>12117</v>
      </c>
      <c r="P1822" s="6" t="s">
        <v>12116</v>
      </c>
      <c r="Q1822" s="6" t="s">
        <v>12115</v>
      </c>
      <c r="R1822" s="9" t="s">
        <v>12118</v>
      </c>
      <c r="S1822" s="8" t="s">
        <v>55</v>
      </c>
      <c r="U1822" s="8"/>
      <c r="V1822" s="26">
        <v>1869</v>
      </c>
      <c r="W1822" s="26">
        <v>2006</v>
      </c>
      <c r="X1822" s="26">
        <v>1464</v>
      </c>
      <c r="Y1822" s="26">
        <v>1482</v>
      </c>
      <c r="Z1822" s="26">
        <f t="shared" si="142"/>
        <v>1748.752</v>
      </c>
      <c r="AA1822" s="26">
        <f t="shared" si="142"/>
        <v>1871.711</v>
      </c>
      <c r="AB1822" s="26"/>
      <c r="AC1822" s="26">
        <f t="shared" si="144"/>
        <v>1810.2314999999999</v>
      </c>
      <c r="AD1822" s="10">
        <f t="shared" si="145"/>
        <v>0.6289521802148953</v>
      </c>
      <c r="AE1822" s="11">
        <f t="shared" si="143"/>
        <v>9.8031986611852182E-2</v>
      </c>
      <c r="AF1822" s="3"/>
    </row>
    <row r="1823" spans="1:33" x14ac:dyDescent="0.2">
      <c r="A1823" s="6" t="s">
        <v>12119</v>
      </c>
      <c r="C1823" s="1">
        <f t="shared" si="141"/>
        <v>573</v>
      </c>
      <c r="D1823" s="7">
        <v>820883</v>
      </c>
      <c r="E1823" t="s">
        <v>141</v>
      </c>
      <c r="F1823" s="1">
        <v>1078317</v>
      </c>
      <c r="G1823" s="1">
        <v>1078889</v>
      </c>
      <c r="H1823" t="s">
        <v>49</v>
      </c>
      <c r="I1823" t="s">
        <v>12120</v>
      </c>
      <c r="J1823" s="8"/>
      <c r="K1823" t="s">
        <v>12121</v>
      </c>
      <c r="M1823" t="s">
        <v>12122</v>
      </c>
      <c r="O1823" s="6"/>
      <c r="P1823" s="6" t="s">
        <v>12122</v>
      </c>
      <c r="Q1823" s="6" t="s">
        <v>55</v>
      </c>
      <c r="R1823" s="9" t="s">
        <v>12123</v>
      </c>
      <c r="S1823" s="8"/>
      <c r="U1823" s="8"/>
      <c r="V1823" s="26">
        <v>27</v>
      </c>
      <c r="W1823" s="26">
        <v>37</v>
      </c>
      <c r="X1823" s="26">
        <v>32</v>
      </c>
      <c r="Y1823" s="26">
        <v>43</v>
      </c>
      <c r="Z1823" s="26">
        <f t="shared" si="142"/>
        <v>32.275999999999996</v>
      </c>
      <c r="AA1823" s="26">
        <f t="shared" si="142"/>
        <v>44.676500000000004</v>
      </c>
      <c r="AB1823" s="26"/>
      <c r="AC1823" s="26">
        <f t="shared" si="144"/>
        <v>38.47625</v>
      </c>
      <c r="AD1823" s="10">
        <f t="shared" si="145"/>
        <v>0.62817286841719244</v>
      </c>
      <c r="AE1823" s="11">
        <f t="shared" si="143"/>
        <v>0.46905437321167098</v>
      </c>
      <c r="AF1823" s="3"/>
    </row>
    <row r="1824" spans="1:33" x14ac:dyDescent="0.2">
      <c r="A1824" s="6" t="s">
        <v>12124</v>
      </c>
      <c r="C1824" s="1">
        <f t="shared" si="141"/>
        <v>812</v>
      </c>
      <c r="D1824" s="7">
        <v>60779</v>
      </c>
      <c r="E1824" t="s">
        <v>328</v>
      </c>
      <c r="F1824" s="1">
        <v>121156</v>
      </c>
      <c r="G1824" s="1">
        <v>121967</v>
      </c>
      <c r="H1824" t="s">
        <v>49</v>
      </c>
      <c r="I1824" t="s">
        <v>12125</v>
      </c>
      <c r="J1824" s="8"/>
      <c r="K1824" t="s">
        <v>12126</v>
      </c>
      <c r="L1824" t="s">
        <v>12127</v>
      </c>
      <c r="M1824" t="s">
        <v>12127</v>
      </c>
      <c r="N1824" t="s">
        <v>12127</v>
      </c>
      <c r="O1824" s="6" t="s">
        <v>12128</v>
      </c>
      <c r="P1824" s="6" t="s">
        <v>12127</v>
      </c>
      <c r="Q1824" s="6" t="s">
        <v>55</v>
      </c>
      <c r="R1824" s="9" t="s">
        <v>12129</v>
      </c>
      <c r="S1824" s="8" t="s">
        <v>55</v>
      </c>
      <c r="U1824" s="8"/>
      <c r="V1824" s="26">
        <v>304</v>
      </c>
      <c r="W1824" s="26">
        <v>413</v>
      </c>
      <c r="X1824" s="26">
        <v>265</v>
      </c>
      <c r="Y1824" s="26">
        <v>222</v>
      </c>
      <c r="Z1824" s="26">
        <f t="shared" si="142"/>
        <v>300.20749999999998</v>
      </c>
      <c r="AA1824" s="26">
        <f t="shared" si="142"/>
        <v>337.48099999999999</v>
      </c>
      <c r="AB1824" s="26"/>
      <c r="AC1824" s="26">
        <f t="shared" si="144"/>
        <v>318.84424999999999</v>
      </c>
      <c r="AD1824" s="10">
        <f t="shared" si="145"/>
        <v>0.62695238349126048</v>
      </c>
      <c r="AE1824" s="11">
        <f t="shared" si="143"/>
        <v>0.16884626163425709</v>
      </c>
      <c r="AF1824" s="3"/>
    </row>
    <row r="1825" spans="1:33" x14ac:dyDescent="0.2">
      <c r="A1825" s="6" t="s">
        <v>12130</v>
      </c>
      <c r="C1825" s="1">
        <f t="shared" si="141"/>
        <v>3627</v>
      </c>
      <c r="D1825" s="7">
        <v>851818</v>
      </c>
      <c r="E1825" t="s">
        <v>328</v>
      </c>
      <c r="F1825" s="1">
        <v>914414</v>
      </c>
      <c r="G1825" s="1">
        <v>910788</v>
      </c>
      <c r="H1825" t="s">
        <v>37</v>
      </c>
      <c r="I1825" t="s">
        <v>12131</v>
      </c>
      <c r="J1825" s="8"/>
      <c r="K1825" t="s">
        <v>12132</v>
      </c>
      <c r="L1825" t="s">
        <v>12133</v>
      </c>
      <c r="M1825" t="s">
        <v>12134</v>
      </c>
      <c r="N1825" t="s">
        <v>12134</v>
      </c>
      <c r="O1825" s="6" t="s">
        <v>12135</v>
      </c>
      <c r="P1825" s="6" t="s">
        <v>12134</v>
      </c>
      <c r="Q1825" s="6" t="s">
        <v>12133</v>
      </c>
      <c r="R1825" s="9" t="s">
        <v>12136</v>
      </c>
      <c r="S1825" s="8" t="s">
        <v>55</v>
      </c>
      <c r="U1825" s="8"/>
      <c r="V1825" s="26">
        <v>1333</v>
      </c>
      <c r="W1825" s="26">
        <v>1360</v>
      </c>
      <c r="X1825" s="26">
        <v>1123</v>
      </c>
      <c r="Y1825" s="26">
        <v>1209</v>
      </c>
      <c r="Z1825" s="26">
        <f t="shared" si="142"/>
        <v>1291.3265000000001</v>
      </c>
      <c r="AA1825" s="26">
        <f t="shared" si="142"/>
        <v>1388.8695</v>
      </c>
      <c r="AB1825" s="26"/>
      <c r="AC1825" s="26">
        <f t="shared" si="144"/>
        <v>1340.098</v>
      </c>
      <c r="AD1825" s="10">
        <f t="shared" si="145"/>
        <v>0.62622739296741192</v>
      </c>
      <c r="AE1825" s="11">
        <f t="shared" si="143"/>
        <v>0.10505722926154315</v>
      </c>
      <c r="AF1825" s="3"/>
    </row>
    <row r="1826" spans="1:33" x14ac:dyDescent="0.2">
      <c r="A1826" s="6" t="s">
        <v>12137</v>
      </c>
      <c r="C1826" s="1">
        <f t="shared" si="141"/>
        <v>711</v>
      </c>
      <c r="D1826" s="7">
        <v>-15422</v>
      </c>
      <c r="E1826" t="s">
        <v>98</v>
      </c>
      <c r="F1826" s="1">
        <v>939996</v>
      </c>
      <c r="G1826" s="1">
        <v>939286</v>
      </c>
      <c r="H1826" t="s">
        <v>37</v>
      </c>
      <c r="I1826" t="s">
        <v>12138</v>
      </c>
      <c r="J1826" s="8"/>
      <c r="K1826" t="s">
        <v>12139</v>
      </c>
      <c r="L1826" t="s">
        <v>12140</v>
      </c>
      <c r="M1826" t="s">
        <v>12141</v>
      </c>
      <c r="N1826" t="s">
        <v>12141</v>
      </c>
      <c r="O1826" s="6" t="s">
        <v>12142</v>
      </c>
      <c r="P1826" s="6" t="s">
        <v>12141</v>
      </c>
      <c r="Q1826" s="6" t="s">
        <v>12140</v>
      </c>
      <c r="R1826" s="9" t="s">
        <v>12143</v>
      </c>
      <c r="S1826" s="8" t="s">
        <v>55</v>
      </c>
      <c r="U1826" s="8"/>
      <c r="V1826" s="26">
        <v>381</v>
      </c>
      <c r="W1826" s="26">
        <v>449</v>
      </c>
      <c r="X1826" s="26">
        <v>316</v>
      </c>
      <c r="Y1826" s="26">
        <v>313</v>
      </c>
      <c r="Z1826" s="26">
        <f t="shared" si="142"/>
        <v>367.03800000000001</v>
      </c>
      <c r="AA1826" s="26">
        <f t="shared" si="142"/>
        <v>408.76150000000001</v>
      </c>
      <c r="AB1826" s="26"/>
      <c r="AC1826" s="26">
        <f t="shared" si="144"/>
        <v>387.89975000000004</v>
      </c>
      <c r="AD1826" s="10">
        <f t="shared" si="145"/>
        <v>0.62262664820488878</v>
      </c>
      <c r="AE1826" s="11">
        <f t="shared" si="143"/>
        <v>0.155329884421541</v>
      </c>
      <c r="AF1826" s="3"/>
    </row>
    <row r="1827" spans="1:33" x14ac:dyDescent="0.2">
      <c r="A1827" s="6" t="s">
        <v>12144</v>
      </c>
      <c r="C1827" s="1">
        <f t="shared" si="141"/>
        <v>1338</v>
      </c>
      <c r="D1827" s="7">
        <v>30221</v>
      </c>
      <c r="E1827" t="s">
        <v>328</v>
      </c>
      <c r="F1827" s="1">
        <v>90335</v>
      </c>
      <c r="G1827" s="1">
        <v>91672</v>
      </c>
      <c r="H1827" t="s">
        <v>49</v>
      </c>
      <c r="I1827" t="s">
        <v>12145</v>
      </c>
      <c r="J1827" s="8"/>
      <c r="K1827" t="s">
        <v>12146</v>
      </c>
      <c r="L1827" t="s">
        <v>12147</v>
      </c>
      <c r="M1827" t="s">
        <v>12148</v>
      </c>
      <c r="N1827" t="s">
        <v>12148</v>
      </c>
      <c r="O1827" s="6" t="s">
        <v>12149</v>
      </c>
      <c r="P1827" s="6" t="s">
        <v>12148</v>
      </c>
      <c r="Q1827" s="6" t="s">
        <v>12147</v>
      </c>
      <c r="R1827" s="9" t="s">
        <v>12150</v>
      </c>
      <c r="S1827" s="8" t="s">
        <v>55</v>
      </c>
      <c r="U1827" s="8"/>
      <c r="V1827" s="26">
        <v>17809</v>
      </c>
      <c r="W1827" s="26">
        <v>19026</v>
      </c>
      <c r="X1827" s="26">
        <v>16913</v>
      </c>
      <c r="Y1827" s="26">
        <v>16552</v>
      </c>
      <c r="Z1827" s="26">
        <f t="shared" si="142"/>
        <v>18300.6715</v>
      </c>
      <c r="AA1827" s="26">
        <f t="shared" si="142"/>
        <v>19205.196</v>
      </c>
      <c r="AB1827" s="26"/>
      <c r="AC1827" s="26">
        <f t="shared" si="144"/>
        <v>18752.93375</v>
      </c>
      <c r="AD1827" s="10">
        <f t="shared" si="145"/>
        <v>0.62152143810529414</v>
      </c>
      <c r="AE1827" s="11">
        <f t="shared" si="143"/>
        <v>6.9600101697283423E-2</v>
      </c>
      <c r="AF1827" s="3"/>
    </row>
    <row r="1828" spans="1:33" x14ac:dyDescent="0.2">
      <c r="A1828" s="6" t="s">
        <v>12151</v>
      </c>
      <c r="B1828" t="s">
        <v>12152</v>
      </c>
      <c r="C1828" s="1">
        <f t="shared" si="141"/>
        <v>1470</v>
      </c>
      <c r="D1828" s="7">
        <v>263817</v>
      </c>
      <c r="E1828" t="s">
        <v>66</v>
      </c>
      <c r="F1828" s="1">
        <v>1312691</v>
      </c>
      <c r="G1828" s="1">
        <v>1314160</v>
      </c>
      <c r="H1828" t="s">
        <v>49</v>
      </c>
      <c r="I1828" t="s">
        <v>12153</v>
      </c>
      <c r="J1828" s="8"/>
      <c r="K1828" t="s">
        <v>12154</v>
      </c>
      <c r="L1828" t="s">
        <v>12152</v>
      </c>
      <c r="M1828" t="s">
        <v>12155</v>
      </c>
      <c r="N1828" t="s">
        <v>12155</v>
      </c>
      <c r="O1828" s="6" t="s">
        <v>12156</v>
      </c>
      <c r="P1828" s="6" t="s">
        <v>12155</v>
      </c>
      <c r="Q1828" s="6" t="s">
        <v>12152</v>
      </c>
      <c r="R1828" s="9" t="s">
        <v>12157</v>
      </c>
      <c r="S1828" s="8" t="s">
        <v>55</v>
      </c>
      <c r="U1828" s="8"/>
      <c r="V1828" s="26">
        <v>42</v>
      </c>
      <c r="W1828" s="26">
        <v>60</v>
      </c>
      <c r="X1828" s="26">
        <v>34</v>
      </c>
      <c r="Y1828" s="26">
        <v>40</v>
      </c>
      <c r="Z1828" s="26">
        <f t="shared" si="142"/>
        <v>40.887</v>
      </c>
      <c r="AA1828" s="26">
        <f t="shared" si="142"/>
        <v>54.42</v>
      </c>
      <c r="AB1828" s="26"/>
      <c r="AC1828" s="26">
        <f t="shared" si="144"/>
        <v>47.653500000000001</v>
      </c>
      <c r="AD1828" s="10">
        <f t="shared" si="145"/>
        <v>0.62044948110192444</v>
      </c>
      <c r="AE1828" s="11">
        <f t="shared" si="143"/>
        <v>0.41249474463798608</v>
      </c>
      <c r="AF1828" s="3"/>
    </row>
    <row r="1829" spans="1:33" x14ac:dyDescent="0.2">
      <c r="A1829" s="6" t="s">
        <v>12158</v>
      </c>
      <c r="C1829" s="1">
        <f t="shared" si="141"/>
        <v>1527</v>
      </c>
      <c r="D1829" s="7">
        <v>308725</v>
      </c>
      <c r="E1829" t="s">
        <v>270</v>
      </c>
      <c r="F1829" s="1">
        <v>555472</v>
      </c>
      <c r="G1829" s="1">
        <v>553946</v>
      </c>
      <c r="H1829" t="s">
        <v>37</v>
      </c>
      <c r="I1829" t="s">
        <v>12159</v>
      </c>
      <c r="J1829" s="8"/>
      <c r="K1829" t="s">
        <v>12160</v>
      </c>
      <c r="L1829" t="s">
        <v>12161</v>
      </c>
      <c r="N1829" t="s">
        <v>12162</v>
      </c>
      <c r="O1829" s="6" t="s">
        <v>12163</v>
      </c>
      <c r="P1829" s="6" t="s">
        <v>12162</v>
      </c>
      <c r="Q1829" s="6" t="s">
        <v>12161</v>
      </c>
      <c r="R1829" s="9" t="s">
        <v>12164</v>
      </c>
      <c r="S1829" s="8" t="s">
        <v>44</v>
      </c>
      <c r="U1829" s="8"/>
      <c r="V1829" s="26">
        <v>410</v>
      </c>
      <c r="W1829" s="26">
        <v>490</v>
      </c>
      <c r="X1829" s="26">
        <v>386</v>
      </c>
      <c r="Y1829" s="26">
        <v>375</v>
      </c>
      <c r="Z1829" s="26">
        <f t="shared" si="142"/>
        <v>420.423</v>
      </c>
      <c r="AA1829" s="26">
        <f t="shared" si="142"/>
        <v>465.5625</v>
      </c>
      <c r="AB1829" s="26"/>
      <c r="AC1829" s="26">
        <f t="shared" si="144"/>
        <v>442.99275</v>
      </c>
      <c r="AD1829" s="10">
        <f t="shared" si="145"/>
        <v>0.61985693109068751</v>
      </c>
      <c r="AE1829" s="11">
        <f t="shared" si="143"/>
        <v>0.1471332604247898</v>
      </c>
      <c r="AF1829" s="3"/>
    </row>
    <row r="1830" spans="1:33" x14ac:dyDescent="0.2">
      <c r="A1830" s="6" t="s">
        <v>12165</v>
      </c>
      <c r="C1830" s="1">
        <f t="shared" si="141"/>
        <v>243</v>
      </c>
      <c r="D1830" s="7">
        <v>-508151</v>
      </c>
      <c r="E1830" t="s">
        <v>676</v>
      </c>
      <c r="F1830" s="1">
        <v>46558</v>
      </c>
      <c r="G1830" s="1">
        <v>46316</v>
      </c>
      <c r="H1830" t="s">
        <v>37</v>
      </c>
      <c r="I1830" t="s">
        <v>12166</v>
      </c>
      <c r="J1830" s="8"/>
      <c r="K1830" t="s">
        <v>12167</v>
      </c>
      <c r="O1830" s="6"/>
      <c r="P1830" s="6"/>
      <c r="Q1830" s="6"/>
      <c r="R1830" s="9" t="e">
        <v>#N/A</v>
      </c>
      <c r="S1830" s="8"/>
      <c r="U1830" s="8"/>
      <c r="V1830" s="26">
        <v>310</v>
      </c>
      <c r="W1830" s="26">
        <v>429</v>
      </c>
      <c r="X1830" s="26">
        <v>327</v>
      </c>
      <c r="Y1830" s="26">
        <v>276</v>
      </c>
      <c r="Z1830" s="26">
        <f t="shared" si="142"/>
        <v>337.64850000000001</v>
      </c>
      <c r="AA1830" s="26">
        <f t="shared" si="142"/>
        <v>377.09800000000001</v>
      </c>
      <c r="AB1830" s="26"/>
      <c r="AC1830" s="26">
        <f t="shared" si="144"/>
        <v>357.37324999999998</v>
      </c>
      <c r="AD1830" s="10">
        <f t="shared" si="145"/>
        <v>0.61916496409552746</v>
      </c>
      <c r="AE1830" s="11">
        <f t="shared" si="143"/>
        <v>0.15941735056474393</v>
      </c>
      <c r="AF1830" s="3"/>
      <c r="AG1830" s="2">
        <v>0</v>
      </c>
    </row>
    <row r="1831" spans="1:33" x14ac:dyDescent="0.2">
      <c r="A1831" s="6" t="s">
        <v>12168</v>
      </c>
      <c r="C1831" s="1">
        <f t="shared" si="141"/>
        <v>1845</v>
      </c>
      <c r="D1831" s="7">
        <v>497376</v>
      </c>
      <c r="E1831" t="s">
        <v>89</v>
      </c>
      <c r="F1831" s="1">
        <v>724543</v>
      </c>
      <c r="G1831" s="1">
        <v>722699</v>
      </c>
      <c r="H1831" t="s">
        <v>37</v>
      </c>
      <c r="I1831" t="s">
        <v>12169</v>
      </c>
      <c r="J1831" s="8"/>
      <c r="K1831" t="s">
        <v>12170</v>
      </c>
      <c r="L1831" t="s">
        <v>12171</v>
      </c>
      <c r="M1831" t="s">
        <v>12172</v>
      </c>
      <c r="N1831" t="s">
        <v>12172</v>
      </c>
      <c r="O1831" s="6" t="s">
        <v>12173</v>
      </c>
      <c r="P1831" s="6" t="s">
        <v>12172</v>
      </c>
      <c r="Q1831" s="6" t="s">
        <v>12171</v>
      </c>
      <c r="R1831" s="9" t="s">
        <v>12174</v>
      </c>
      <c r="S1831" s="8" t="s">
        <v>55</v>
      </c>
      <c r="U1831" s="8"/>
      <c r="V1831" s="26">
        <v>439</v>
      </c>
      <c r="W1831" s="26">
        <v>551</v>
      </c>
      <c r="X1831" s="26">
        <v>289</v>
      </c>
      <c r="Y1831" s="26">
        <v>251</v>
      </c>
      <c r="Z1831" s="26">
        <f t="shared" si="142"/>
        <v>381.03949999999998</v>
      </c>
      <c r="AA1831" s="26">
        <f t="shared" si="142"/>
        <v>423.46050000000002</v>
      </c>
      <c r="AB1831" s="26"/>
      <c r="AC1831" s="26">
        <f t="shared" si="144"/>
        <v>402.25</v>
      </c>
      <c r="AD1831" s="10">
        <f t="shared" si="145"/>
        <v>0.61889748926571309</v>
      </c>
      <c r="AE1831" s="11">
        <f t="shared" si="143"/>
        <v>0.15228684187583175</v>
      </c>
      <c r="AF1831" s="3"/>
    </row>
    <row r="1832" spans="1:33" x14ac:dyDescent="0.2">
      <c r="A1832" s="6" t="s">
        <v>12175</v>
      </c>
      <c r="C1832" s="1">
        <f t="shared" si="141"/>
        <v>885</v>
      </c>
      <c r="D1832" s="7">
        <v>762457</v>
      </c>
      <c r="E1832" t="s">
        <v>328</v>
      </c>
      <c r="F1832" s="1">
        <v>823682</v>
      </c>
      <c r="G1832" s="1">
        <v>822798</v>
      </c>
      <c r="H1832" t="s">
        <v>37</v>
      </c>
      <c r="I1832" t="s">
        <v>12176</v>
      </c>
      <c r="J1832" s="8"/>
      <c r="K1832" t="s">
        <v>12177</v>
      </c>
      <c r="L1832" t="s">
        <v>12178</v>
      </c>
      <c r="M1832" t="s">
        <v>12179</v>
      </c>
      <c r="N1832" t="s">
        <v>12179</v>
      </c>
      <c r="O1832" s="6" t="s">
        <v>12180</v>
      </c>
      <c r="P1832" s="6" t="s">
        <v>12179</v>
      </c>
      <c r="Q1832" s="6" t="s">
        <v>12178</v>
      </c>
      <c r="R1832" s="9" t="s">
        <v>12181</v>
      </c>
      <c r="S1832" s="8" t="s">
        <v>55</v>
      </c>
      <c r="U1832" s="8"/>
      <c r="V1832" s="26">
        <v>188</v>
      </c>
      <c r="W1832" s="26">
        <v>209</v>
      </c>
      <c r="X1832" s="26">
        <v>220</v>
      </c>
      <c r="Y1832" s="26">
        <v>243</v>
      </c>
      <c r="Z1832" s="26">
        <f t="shared" si="142"/>
        <v>217.20999999999998</v>
      </c>
      <c r="AA1832" s="26">
        <f t="shared" si="142"/>
        <v>247.7765</v>
      </c>
      <c r="AB1832" s="26"/>
      <c r="AC1832" s="26">
        <f t="shared" si="144"/>
        <v>232.49324999999999</v>
      </c>
      <c r="AD1832" s="10">
        <f t="shared" si="145"/>
        <v>0.61888929180512808</v>
      </c>
      <c r="AE1832" s="11">
        <f t="shared" si="143"/>
        <v>0.18994883962741105</v>
      </c>
      <c r="AF1832" s="3"/>
    </row>
    <row r="1833" spans="1:33" x14ac:dyDescent="0.2">
      <c r="A1833" s="6" t="s">
        <v>12182</v>
      </c>
      <c r="C1833" s="1">
        <f t="shared" si="141"/>
        <v>285</v>
      </c>
      <c r="D1833" s="7">
        <v>61751</v>
      </c>
      <c r="E1833" t="s">
        <v>141</v>
      </c>
      <c r="F1833" s="1">
        <v>319329</v>
      </c>
      <c r="G1833" s="1">
        <v>319613</v>
      </c>
      <c r="H1833" t="s">
        <v>49</v>
      </c>
      <c r="I1833" t="s">
        <v>12183</v>
      </c>
      <c r="J1833" s="8"/>
      <c r="K1833" t="s">
        <v>12184</v>
      </c>
      <c r="L1833" t="s">
        <v>12185</v>
      </c>
      <c r="M1833" t="s">
        <v>12186</v>
      </c>
      <c r="N1833" t="s">
        <v>12186</v>
      </c>
      <c r="O1833" s="6" t="s">
        <v>12187</v>
      </c>
      <c r="P1833" s="6" t="s">
        <v>12186</v>
      </c>
      <c r="Q1833" s="6" t="s">
        <v>12185</v>
      </c>
      <c r="R1833" s="9" t="s">
        <v>12188</v>
      </c>
      <c r="S1833" s="8" t="s">
        <v>55</v>
      </c>
      <c r="U1833" s="8"/>
      <c r="V1833" s="26">
        <v>1418</v>
      </c>
      <c r="W1833" s="26">
        <v>1558</v>
      </c>
      <c r="X1833" s="26">
        <v>1198</v>
      </c>
      <c r="Y1833" s="26">
        <v>1189</v>
      </c>
      <c r="Z1833" s="26">
        <f t="shared" si="142"/>
        <v>1375.489</v>
      </c>
      <c r="AA1833" s="26">
        <f t="shared" si="142"/>
        <v>1476.1595</v>
      </c>
      <c r="AB1833" s="26"/>
      <c r="AC1833" s="26">
        <f t="shared" si="144"/>
        <v>1425.8242500000001</v>
      </c>
      <c r="AD1833" s="10">
        <f t="shared" si="145"/>
        <v>0.61714848670520184</v>
      </c>
      <c r="AE1833" s="11">
        <f t="shared" si="143"/>
        <v>0.1019040117208318</v>
      </c>
      <c r="AF1833" s="3"/>
    </row>
    <row r="1834" spans="1:33" x14ac:dyDescent="0.2">
      <c r="A1834" s="6" t="s">
        <v>12189</v>
      </c>
      <c r="B1834" t="s">
        <v>12190</v>
      </c>
      <c r="C1834" s="1">
        <f t="shared" si="141"/>
        <v>909</v>
      </c>
      <c r="D1834" s="7">
        <v>360612</v>
      </c>
      <c r="E1834" t="s">
        <v>74</v>
      </c>
      <c r="F1834" s="1">
        <v>1348248</v>
      </c>
      <c r="G1834" s="1">
        <v>1347340</v>
      </c>
      <c r="H1834" t="s">
        <v>37</v>
      </c>
      <c r="I1834" t="s">
        <v>12191</v>
      </c>
      <c r="J1834" s="8"/>
      <c r="K1834" t="s">
        <v>12192</v>
      </c>
      <c r="L1834" t="s">
        <v>12190</v>
      </c>
      <c r="M1834" t="s">
        <v>12193</v>
      </c>
      <c r="N1834" t="s">
        <v>12193</v>
      </c>
      <c r="O1834" s="6" t="s">
        <v>12194</v>
      </c>
      <c r="P1834" s="6" t="s">
        <v>12193</v>
      </c>
      <c r="Q1834" s="6" t="s">
        <v>12190</v>
      </c>
      <c r="R1834" s="9" t="s">
        <v>12195</v>
      </c>
      <c r="S1834" s="8" t="s">
        <v>55</v>
      </c>
      <c r="U1834" s="8"/>
      <c r="V1834" s="26">
        <v>0</v>
      </c>
      <c r="W1834" s="26">
        <v>0</v>
      </c>
      <c r="X1834" s="26">
        <v>0</v>
      </c>
      <c r="Y1834" s="26">
        <v>6</v>
      </c>
      <c r="Z1834" s="26">
        <f t="shared" si="142"/>
        <v>1</v>
      </c>
      <c r="AA1834" s="26">
        <f t="shared" si="142"/>
        <v>4.5129999999999999</v>
      </c>
      <c r="AB1834" s="26"/>
      <c r="AC1834" s="26">
        <f t="shared" si="144"/>
        <v>2.7565</v>
      </c>
      <c r="AD1834" s="10">
        <f t="shared" si="145"/>
        <v>0.61711563719553675</v>
      </c>
      <c r="AE1834" s="11">
        <f t="shared" si="143"/>
        <v>2.1740867785504001</v>
      </c>
      <c r="AF1834" s="3"/>
    </row>
    <row r="1835" spans="1:33" x14ac:dyDescent="0.2">
      <c r="A1835" s="6" t="s">
        <v>12196</v>
      </c>
      <c r="C1835" s="1">
        <f t="shared" si="141"/>
        <v>513</v>
      </c>
      <c r="D1835" s="7">
        <v>434265</v>
      </c>
      <c r="E1835" t="s">
        <v>89</v>
      </c>
      <c r="F1835" s="1">
        <v>660254</v>
      </c>
      <c r="G1835" s="1">
        <v>660766</v>
      </c>
      <c r="H1835" t="s">
        <v>49</v>
      </c>
      <c r="I1835" t="s">
        <v>12197</v>
      </c>
      <c r="J1835" s="8"/>
      <c r="K1835" t="s">
        <v>12198</v>
      </c>
      <c r="L1835" t="s">
        <v>12199</v>
      </c>
      <c r="M1835" t="s">
        <v>12200</v>
      </c>
      <c r="N1835" t="s">
        <v>12200</v>
      </c>
      <c r="O1835" s="6" t="s">
        <v>12201</v>
      </c>
      <c r="P1835" s="6" t="s">
        <v>12200</v>
      </c>
      <c r="Q1835" s="6" t="s">
        <v>12199</v>
      </c>
      <c r="R1835" s="9" t="s">
        <v>12202</v>
      </c>
      <c r="S1835" s="8" t="s">
        <v>55</v>
      </c>
      <c r="U1835" s="8"/>
      <c r="V1835" s="26">
        <v>0</v>
      </c>
      <c r="W1835" s="26">
        <v>0</v>
      </c>
      <c r="X1835" s="26">
        <v>0</v>
      </c>
      <c r="Y1835" s="26">
        <v>6</v>
      </c>
      <c r="Z1835" s="26">
        <f t="shared" si="142"/>
        <v>1</v>
      </c>
      <c r="AA1835" s="26">
        <f t="shared" si="142"/>
        <v>4.5129999999999999</v>
      </c>
      <c r="AB1835" s="26"/>
      <c r="AC1835" s="26">
        <f t="shared" si="144"/>
        <v>2.7565</v>
      </c>
      <c r="AD1835" s="10">
        <f t="shared" si="145"/>
        <v>0.61711563719553675</v>
      </c>
      <c r="AE1835" s="11">
        <f t="shared" si="143"/>
        <v>2.1740867785504001</v>
      </c>
      <c r="AF1835" s="3"/>
    </row>
    <row r="1836" spans="1:33" x14ac:dyDescent="0.2">
      <c r="A1836" s="6" t="s">
        <v>12203</v>
      </c>
      <c r="C1836" s="1">
        <f t="shared" si="141"/>
        <v>1872</v>
      </c>
      <c r="D1836" s="7">
        <v>-186208</v>
      </c>
      <c r="E1836" t="s">
        <v>149</v>
      </c>
      <c r="F1836" s="1">
        <v>605636</v>
      </c>
      <c r="G1836" s="1">
        <v>607507</v>
      </c>
      <c r="H1836" t="s">
        <v>49</v>
      </c>
      <c r="I1836" t="s">
        <v>12204</v>
      </c>
      <c r="J1836" s="8"/>
      <c r="K1836" t="s">
        <v>12205</v>
      </c>
      <c r="M1836" t="s">
        <v>12206</v>
      </c>
      <c r="N1836" t="s">
        <v>12206</v>
      </c>
      <c r="O1836" s="6" t="s">
        <v>12207</v>
      </c>
      <c r="P1836" s="6" t="s">
        <v>12206</v>
      </c>
      <c r="Q1836" s="6" t="s">
        <v>12208</v>
      </c>
      <c r="R1836" s="9" t="s">
        <v>12209</v>
      </c>
      <c r="S1836" s="8" t="s">
        <v>55</v>
      </c>
      <c r="U1836" s="8"/>
      <c r="V1836" s="26">
        <v>513</v>
      </c>
      <c r="W1836" s="26">
        <v>543</v>
      </c>
      <c r="X1836" s="26">
        <v>394</v>
      </c>
      <c r="Y1836" s="26">
        <v>431</v>
      </c>
      <c r="Z1836" s="26">
        <f t="shared" si="142"/>
        <v>476.36699999999996</v>
      </c>
      <c r="AA1836" s="26">
        <f t="shared" si="142"/>
        <v>524.85050000000001</v>
      </c>
      <c r="AB1836" s="26"/>
      <c r="AC1836" s="26">
        <f t="shared" si="144"/>
        <v>500.60874999999999</v>
      </c>
      <c r="AD1836" s="10">
        <f t="shared" si="145"/>
        <v>0.61578307133010457</v>
      </c>
      <c r="AE1836" s="11">
        <f t="shared" si="143"/>
        <v>0.13983306474059776</v>
      </c>
      <c r="AF1836" s="3"/>
    </row>
    <row r="1837" spans="1:33" x14ac:dyDescent="0.2">
      <c r="A1837" s="6" t="s">
        <v>12210</v>
      </c>
      <c r="C1837" s="1">
        <f t="shared" si="141"/>
        <v>1605</v>
      </c>
      <c r="D1837" s="7">
        <v>821817</v>
      </c>
      <c r="E1837" t="s">
        <v>48</v>
      </c>
      <c r="F1837" s="1">
        <v>1039996</v>
      </c>
      <c r="G1837" s="1">
        <v>1038392</v>
      </c>
      <c r="H1837" t="s">
        <v>37</v>
      </c>
      <c r="I1837" t="s">
        <v>12211</v>
      </c>
      <c r="J1837" s="8"/>
      <c r="K1837" t="s">
        <v>12212</v>
      </c>
      <c r="M1837" t="s">
        <v>12213</v>
      </c>
      <c r="N1837" t="s">
        <v>12213</v>
      </c>
      <c r="O1837" s="6" t="s">
        <v>12214</v>
      </c>
      <c r="P1837" s="6" t="s">
        <v>12213</v>
      </c>
      <c r="Q1837" s="6" t="s">
        <v>55</v>
      </c>
      <c r="R1837" s="9" t="s">
        <v>12215</v>
      </c>
      <c r="S1837" s="8" t="s">
        <v>55</v>
      </c>
      <c r="U1837" s="8"/>
      <c r="V1837" s="26">
        <v>142</v>
      </c>
      <c r="W1837" s="26">
        <v>178</v>
      </c>
      <c r="X1837" s="26">
        <v>123</v>
      </c>
      <c r="Y1837" s="26">
        <v>127</v>
      </c>
      <c r="Z1837" s="26">
        <f t="shared" si="142"/>
        <v>140.32650000000001</v>
      </c>
      <c r="AA1837" s="26">
        <f t="shared" si="142"/>
        <v>164.35849999999999</v>
      </c>
      <c r="AB1837" s="26"/>
      <c r="AC1837" s="26">
        <f t="shared" si="144"/>
        <v>152.3425</v>
      </c>
      <c r="AD1837" s="10">
        <f t="shared" si="145"/>
        <v>0.61544513220883745</v>
      </c>
      <c r="AE1837" s="11">
        <f t="shared" si="143"/>
        <v>0.2280585882146374</v>
      </c>
      <c r="AF1837" s="3"/>
    </row>
    <row r="1838" spans="1:33" x14ac:dyDescent="0.2">
      <c r="A1838" s="6" t="s">
        <v>12216</v>
      </c>
      <c r="C1838" s="1">
        <f t="shared" si="141"/>
        <v>1410</v>
      </c>
      <c r="D1838" s="7">
        <v>780675</v>
      </c>
      <c r="E1838" t="s">
        <v>48</v>
      </c>
      <c r="F1838" s="1">
        <v>998756</v>
      </c>
      <c r="G1838" s="1">
        <v>997347</v>
      </c>
      <c r="H1838" t="s">
        <v>37</v>
      </c>
      <c r="I1838" t="s">
        <v>12217</v>
      </c>
      <c r="J1838" s="8"/>
      <c r="K1838" t="s">
        <v>12218</v>
      </c>
      <c r="L1838" t="s">
        <v>12219</v>
      </c>
      <c r="M1838" t="s">
        <v>12220</v>
      </c>
      <c r="N1838" t="s">
        <v>12220</v>
      </c>
      <c r="O1838" s="6" t="s">
        <v>12221</v>
      </c>
      <c r="P1838" s="6" t="s">
        <v>12220</v>
      </c>
      <c r="Q1838" s="6" t="s">
        <v>12219</v>
      </c>
      <c r="R1838" s="9" t="s">
        <v>12222</v>
      </c>
      <c r="S1838" s="8" t="s">
        <v>55</v>
      </c>
      <c r="U1838" s="8"/>
      <c r="V1838" s="26">
        <v>62</v>
      </c>
      <c r="W1838" s="26">
        <v>108</v>
      </c>
      <c r="X1838" s="26">
        <v>80</v>
      </c>
      <c r="Y1838" s="26">
        <v>67</v>
      </c>
      <c r="Z1838" s="26">
        <f t="shared" si="142"/>
        <v>76.44</v>
      </c>
      <c r="AA1838" s="26">
        <f t="shared" si="142"/>
        <v>94.228499999999997</v>
      </c>
      <c r="AB1838" s="26"/>
      <c r="AC1838" s="26">
        <f t="shared" si="144"/>
        <v>85.334249999999997</v>
      </c>
      <c r="AD1838" s="10">
        <f t="shared" si="145"/>
        <v>0.61522318188045999</v>
      </c>
      <c r="AE1838" s="11">
        <f t="shared" si="143"/>
        <v>0.30183569967576968</v>
      </c>
      <c r="AF1838" s="3"/>
    </row>
    <row r="1839" spans="1:33" x14ac:dyDescent="0.2">
      <c r="A1839" s="6" t="s">
        <v>12223</v>
      </c>
      <c r="C1839" s="1">
        <f t="shared" si="141"/>
        <v>312</v>
      </c>
      <c r="D1839" s="7">
        <v>-321827</v>
      </c>
      <c r="E1839" t="s">
        <v>98</v>
      </c>
      <c r="F1839" s="1">
        <v>633391</v>
      </c>
      <c r="G1839" s="1">
        <v>633080</v>
      </c>
      <c r="H1839" t="s">
        <v>37</v>
      </c>
      <c r="I1839" t="s">
        <v>12224</v>
      </c>
      <c r="J1839" s="8"/>
      <c r="K1839" t="s">
        <v>12225</v>
      </c>
      <c r="L1839" t="s">
        <v>12226</v>
      </c>
      <c r="M1839" t="s">
        <v>12227</v>
      </c>
      <c r="N1839" t="s">
        <v>12227</v>
      </c>
      <c r="O1839" s="6" t="s">
        <v>12228</v>
      </c>
      <c r="P1839" s="6" t="s">
        <v>12227</v>
      </c>
      <c r="Q1839" s="6" t="s">
        <v>12226</v>
      </c>
      <c r="R1839" s="9" t="s">
        <v>2879</v>
      </c>
      <c r="S1839" s="8" t="s">
        <v>55</v>
      </c>
      <c r="U1839" s="8"/>
      <c r="V1839" s="26">
        <v>1699</v>
      </c>
      <c r="W1839" s="26">
        <v>1909</v>
      </c>
      <c r="X1839" s="26">
        <v>1557</v>
      </c>
      <c r="Y1839" s="26">
        <v>1500</v>
      </c>
      <c r="Z1839" s="26">
        <f t="shared" si="142"/>
        <v>1715.4135000000001</v>
      </c>
      <c r="AA1839" s="26">
        <f t="shared" si="142"/>
        <v>1833.75</v>
      </c>
      <c r="AB1839" s="26"/>
      <c r="AC1839" s="26">
        <f t="shared" si="144"/>
        <v>1774.5817500000001</v>
      </c>
      <c r="AD1839" s="10">
        <f t="shared" si="145"/>
        <v>0.61462366924519285</v>
      </c>
      <c r="AE1839" s="11">
        <f t="shared" si="143"/>
        <v>9.6240586297088065E-2</v>
      </c>
      <c r="AF1839" s="3"/>
      <c r="AG1839" s="2">
        <v>0</v>
      </c>
    </row>
    <row r="1840" spans="1:33" x14ac:dyDescent="0.2">
      <c r="A1840" s="6" t="s">
        <v>12229</v>
      </c>
      <c r="C1840" s="1">
        <f t="shared" si="141"/>
        <v>204</v>
      </c>
      <c r="D1840" s="7">
        <v>334796</v>
      </c>
      <c r="E1840" t="s">
        <v>141</v>
      </c>
      <c r="F1840" s="1">
        <v>592414</v>
      </c>
      <c r="G1840" s="1">
        <v>592617</v>
      </c>
      <c r="H1840" t="s">
        <v>49</v>
      </c>
      <c r="I1840" t="s">
        <v>12230</v>
      </c>
      <c r="J1840" s="8"/>
      <c r="K1840" t="s">
        <v>12231</v>
      </c>
      <c r="L1840" t="s">
        <v>12232</v>
      </c>
      <c r="M1840" t="s">
        <v>12233</v>
      </c>
      <c r="N1840" t="s">
        <v>12234</v>
      </c>
      <c r="O1840" s="6" t="s">
        <v>12235</v>
      </c>
      <c r="P1840" s="6" t="s">
        <v>12234</v>
      </c>
      <c r="Q1840" s="6" t="s">
        <v>12232</v>
      </c>
      <c r="R1840" s="9" t="s">
        <v>12236</v>
      </c>
      <c r="S1840" s="8" t="s">
        <v>44</v>
      </c>
      <c r="U1840" s="8"/>
      <c r="V1840" s="26">
        <v>54</v>
      </c>
      <c r="W1840" s="26">
        <v>54</v>
      </c>
      <c r="X1840" s="26">
        <v>27</v>
      </c>
      <c r="Y1840" s="26">
        <v>49</v>
      </c>
      <c r="Z1840" s="26">
        <f t="shared" si="142"/>
        <v>42.9985</v>
      </c>
      <c r="AA1840" s="26">
        <f t="shared" si="142"/>
        <v>56.689500000000002</v>
      </c>
      <c r="AB1840" s="26"/>
      <c r="AC1840" s="26">
        <f t="shared" si="144"/>
        <v>49.844000000000001</v>
      </c>
      <c r="AD1840" s="10">
        <f t="shared" si="145"/>
        <v>0.61448144177710173</v>
      </c>
      <c r="AE1840" s="11">
        <f t="shared" si="143"/>
        <v>0.39879521231283532</v>
      </c>
      <c r="AF1840" s="3"/>
    </row>
    <row r="1841" spans="1:33" x14ac:dyDescent="0.2">
      <c r="A1841" s="6" t="s">
        <v>12237</v>
      </c>
      <c r="C1841" s="1">
        <f t="shared" si="141"/>
        <v>933</v>
      </c>
      <c r="D1841" s="7">
        <v>220011</v>
      </c>
      <c r="E1841" t="s">
        <v>58</v>
      </c>
      <c r="F1841" s="1">
        <v>296851</v>
      </c>
      <c r="G1841" s="1">
        <v>297783</v>
      </c>
      <c r="H1841" t="s">
        <v>49</v>
      </c>
      <c r="I1841" t="s">
        <v>12238</v>
      </c>
      <c r="J1841" s="8"/>
      <c r="K1841" t="s">
        <v>12239</v>
      </c>
      <c r="L1841" t="s">
        <v>12240</v>
      </c>
      <c r="M1841" t="s">
        <v>6058</v>
      </c>
      <c r="N1841" t="s">
        <v>12241</v>
      </c>
      <c r="O1841" s="6" t="s">
        <v>6059</v>
      </c>
      <c r="P1841" s="6" t="s">
        <v>12241</v>
      </c>
      <c r="Q1841" s="6" t="s">
        <v>12240</v>
      </c>
      <c r="R1841" s="9" t="s">
        <v>12242</v>
      </c>
      <c r="S1841" s="8" t="s">
        <v>44</v>
      </c>
      <c r="U1841" s="8"/>
      <c r="V1841" s="26">
        <v>149</v>
      </c>
      <c r="W1841" s="26">
        <v>185</v>
      </c>
      <c r="X1841" s="26">
        <v>114</v>
      </c>
      <c r="Y1841" s="26">
        <v>118</v>
      </c>
      <c r="Z1841" s="26">
        <f t="shared" si="142"/>
        <v>138.827</v>
      </c>
      <c r="AA1841" s="26">
        <f t="shared" si="142"/>
        <v>162.589</v>
      </c>
      <c r="AB1841" s="26"/>
      <c r="AC1841" s="26">
        <f t="shared" si="144"/>
        <v>150.708</v>
      </c>
      <c r="AD1841" s="10">
        <f t="shared" si="145"/>
        <v>0.61206229952501379</v>
      </c>
      <c r="AE1841" s="11">
        <f t="shared" si="143"/>
        <v>0.22794147466662651</v>
      </c>
      <c r="AF1841" s="3"/>
    </row>
    <row r="1842" spans="1:33" x14ac:dyDescent="0.2">
      <c r="A1842" s="6" t="s">
        <v>12243</v>
      </c>
      <c r="C1842" s="1">
        <f t="shared" si="141"/>
        <v>1890</v>
      </c>
      <c r="D1842" s="7">
        <v>872041</v>
      </c>
      <c r="E1842" t="s">
        <v>48</v>
      </c>
      <c r="F1842" s="1">
        <v>1088473</v>
      </c>
      <c r="G1842" s="1">
        <v>1090362</v>
      </c>
      <c r="H1842" t="s">
        <v>49</v>
      </c>
      <c r="I1842" t="s">
        <v>12244</v>
      </c>
      <c r="J1842" s="8"/>
      <c r="K1842" t="s">
        <v>12245</v>
      </c>
      <c r="L1842" t="s">
        <v>12246</v>
      </c>
      <c r="N1842" t="s">
        <v>12247</v>
      </c>
      <c r="O1842" s="6" t="s">
        <v>12248</v>
      </c>
      <c r="P1842" s="6" t="s">
        <v>12247</v>
      </c>
      <c r="Q1842" s="6" t="s">
        <v>12246</v>
      </c>
      <c r="R1842" s="9" t="s">
        <v>12249</v>
      </c>
      <c r="S1842" s="8" t="s">
        <v>44</v>
      </c>
      <c r="U1842" s="8"/>
      <c r="V1842" s="26">
        <v>2527</v>
      </c>
      <c r="W1842" s="26">
        <v>3021</v>
      </c>
      <c r="X1842" s="26">
        <v>2217</v>
      </c>
      <c r="Y1842" s="26">
        <v>1951</v>
      </c>
      <c r="Z1842" s="26">
        <f t="shared" si="142"/>
        <v>2496.0434999999998</v>
      </c>
      <c r="AA1842" s="26">
        <f t="shared" si="142"/>
        <v>2653.8105</v>
      </c>
      <c r="AB1842" s="26"/>
      <c r="AC1842" s="26">
        <f t="shared" si="144"/>
        <v>2574.9269999999997</v>
      </c>
      <c r="AD1842" s="10">
        <f t="shared" si="145"/>
        <v>0.61184551075471294</v>
      </c>
      <c r="AE1842" s="11">
        <f t="shared" si="143"/>
        <v>8.84222791088565E-2</v>
      </c>
      <c r="AF1842" s="3"/>
    </row>
    <row r="1843" spans="1:33" x14ac:dyDescent="0.2">
      <c r="A1843" s="6" t="s">
        <v>12250</v>
      </c>
      <c r="C1843" s="1">
        <f t="shared" si="141"/>
        <v>3576</v>
      </c>
      <c r="D1843" s="7">
        <v>217367</v>
      </c>
      <c r="E1843" t="s">
        <v>328</v>
      </c>
      <c r="F1843" s="1">
        <v>276362</v>
      </c>
      <c r="G1843" s="1">
        <v>279937</v>
      </c>
      <c r="H1843" t="s">
        <v>49</v>
      </c>
      <c r="I1843" t="s">
        <v>12251</v>
      </c>
      <c r="J1843" s="8"/>
      <c r="K1843" t="s">
        <v>12252</v>
      </c>
      <c r="L1843" t="s">
        <v>12253</v>
      </c>
      <c r="M1843" t="s">
        <v>12254</v>
      </c>
      <c r="N1843" t="s">
        <v>12254</v>
      </c>
      <c r="O1843" s="6" t="s">
        <v>12255</v>
      </c>
      <c r="P1843" s="6" t="s">
        <v>12254</v>
      </c>
      <c r="Q1843" s="6" t="s">
        <v>12253</v>
      </c>
      <c r="R1843" s="9" t="s">
        <v>12256</v>
      </c>
      <c r="S1843" s="8" t="s">
        <v>55</v>
      </c>
      <c r="U1843" s="8"/>
      <c r="V1843" s="26">
        <v>9</v>
      </c>
      <c r="W1843" s="26">
        <v>15</v>
      </c>
      <c r="X1843" s="26">
        <v>6</v>
      </c>
      <c r="Y1843" s="26">
        <v>13</v>
      </c>
      <c r="Z1843" s="26">
        <f t="shared" si="142"/>
        <v>8.8330000000000002</v>
      </c>
      <c r="AA1843" s="26">
        <f t="shared" si="142"/>
        <v>16.111499999999999</v>
      </c>
      <c r="AB1843" s="26"/>
      <c r="AC1843" s="26">
        <f t="shared" si="144"/>
        <v>12.472249999999999</v>
      </c>
      <c r="AD1843" s="10">
        <f t="shared" si="145"/>
        <v>0.61128167698249003</v>
      </c>
      <c r="AE1843" s="11">
        <f t="shared" si="143"/>
        <v>0.86711540033321921</v>
      </c>
      <c r="AF1843" s="3"/>
    </row>
    <row r="1844" spans="1:33" x14ac:dyDescent="0.2">
      <c r="A1844" s="6" t="s">
        <v>12257</v>
      </c>
      <c r="C1844" s="1">
        <f t="shared" si="141"/>
        <v>1542</v>
      </c>
      <c r="D1844" s="7">
        <v>143007</v>
      </c>
      <c r="E1844" t="s">
        <v>149</v>
      </c>
      <c r="F1844" s="1">
        <v>936557</v>
      </c>
      <c r="G1844" s="1">
        <v>935016</v>
      </c>
      <c r="H1844" t="s">
        <v>37</v>
      </c>
      <c r="I1844" t="s">
        <v>12258</v>
      </c>
      <c r="J1844" s="8"/>
      <c r="K1844" t="s">
        <v>12259</v>
      </c>
      <c r="L1844" t="s">
        <v>12260</v>
      </c>
      <c r="M1844" t="s">
        <v>12261</v>
      </c>
      <c r="N1844" t="s">
        <v>12261</v>
      </c>
      <c r="O1844" s="6" t="s">
        <v>12262</v>
      </c>
      <c r="P1844" s="6" t="s">
        <v>12261</v>
      </c>
      <c r="Q1844" s="6" t="s">
        <v>12260</v>
      </c>
      <c r="R1844" s="9" t="s">
        <v>12263</v>
      </c>
      <c r="S1844" s="8" t="s">
        <v>55</v>
      </c>
      <c r="U1844" s="8"/>
      <c r="V1844" s="26">
        <v>85</v>
      </c>
      <c r="W1844" s="26">
        <v>118</v>
      </c>
      <c r="X1844" s="26">
        <v>42</v>
      </c>
      <c r="Y1844" s="26">
        <v>40</v>
      </c>
      <c r="Z1844" s="26">
        <f t="shared" si="142"/>
        <v>66.831000000000003</v>
      </c>
      <c r="AA1844" s="26">
        <f t="shared" si="142"/>
        <v>83.42</v>
      </c>
      <c r="AB1844" s="26"/>
      <c r="AC1844" s="26">
        <f t="shared" si="144"/>
        <v>75.125500000000002</v>
      </c>
      <c r="AD1844" s="10">
        <f t="shared" si="145"/>
        <v>0.61111025540623509</v>
      </c>
      <c r="AE1844" s="11">
        <f t="shared" si="143"/>
        <v>0.3198758506654239</v>
      </c>
      <c r="AF1844" s="3"/>
    </row>
    <row r="1845" spans="1:33" x14ac:dyDescent="0.2">
      <c r="A1845" s="6" t="s">
        <v>12264</v>
      </c>
      <c r="C1845" s="1">
        <f t="shared" si="141"/>
        <v>6255</v>
      </c>
      <c r="D1845" s="7">
        <v>-43997</v>
      </c>
      <c r="E1845" t="s">
        <v>74</v>
      </c>
      <c r="F1845" s="1">
        <v>940058</v>
      </c>
      <c r="G1845" s="1">
        <v>946312</v>
      </c>
      <c r="H1845" t="s">
        <v>49</v>
      </c>
      <c r="I1845" t="s">
        <v>12265</v>
      </c>
      <c r="J1845" s="8"/>
      <c r="K1845" t="s">
        <v>12266</v>
      </c>
      <c r="M1845" t="s">
        <v>12267</v>
      </c>
      <c r="N1845" t="s">
        <v>12267</v>
      </c>
      <c r="O1845" s="6" t="s">
        <v>12268</v>
      </c>
      <c r="P1845" s="6" t="s">
        <v>12267</v>
      </c>
      <c r="Q1845" s="6" t="s">
        <v>12269</v>
      </c>
      <c r="R1845" s="9" t="s">
        <v>12270</v>
      </c>
      <c r="S1845" s="8" t="s">
        <v>44</v>
      </c>
      <c r="U1845" s="8"/>
      <c r="V1845" s="26">
        <v>4533</v>
      </c>
      <c r="W1845" s="26">
        <v>4827</v>
      </c>
      <c r="X1845" s="26">
        <v>3916</v>
      </c>
      <c r="Y1845" s="26">
        <v>3896</v>
      </c>
      <c r="Z1845" s="26">
        <f t="shared" si="142"/>
        <v>4442.8379999999997</v>
      </c>
      <c r="AA1845" s="26">
        <f t="shared" si="142"/>
        <v>4695.6080000000002</v>
      </c>
      <c r="AB1845" s="26"/>
      <c r="AC1845" s="26">
        <f t="shared" si="144"/>
        <v>4569.223</v>
      </c>
      <c r="AD1845" s="10">
        <f t="shared" si="145"/>
        <v>0.61087118034977694</v>
      </c>
      <c r="AE1845" s="11">
        <f t="shared" si="143"/>
        <v>7.9830436964038992E-2</v>
      </c>
      <c r="AF1845" s="3"/>
    </row>
    <row r="1846" spans="1:33" x14ac:dyDescent="0.2">
      <c r="A1846" s="6" t="s">
        <v>12271</v>
      </c>
      <c r="C1846" s="1">
        <f t="shared" si="141"/>
        <v>3312</v>
      </c>
      <c r="D1846" s="7">
        <v>300668</v>
      </c>
      <c r="E1846" t="s">
        <v>141</v>
      </c>
      <c r="F1846" s="1">
        <v>560043</v>
      </c>
      <c r="G1846" s="1">
        <v>556732</v>
      </c>
      <c r="H1846" t="s">
        <v>37</v>
      </c>
      <c r="I1846" t="s">
        <v>12272</v>
      </c>
      <c r="J1846" s="8"/>
      <c r="K1846" t="s">
        <v>12273</v>
      </c>
      <c r="L1846" t="s">
        <v>12274</v>
      </c>
      <c r="M1846" t="s">
        <v>12275</v>
      </c>
      <c r="N1846" t="s">
        <v>12275</v>
      </c>
      <c r="O1846" s="6" t="s">
        <v>12276</v>
      </c>
      <c r="P1846" s="6" t="s">
        <v>12275</v>
      </c>
      <c r="Q1846" s="6" t="s">
        <v>12274</v>
      </c>
      <c r="R1846" s="9" t="s">
        <v>12277</v>
      </c>
      <c r="S1846" s="8" t="s">
        <v>55</v>
      </c>
      <c r="U1846" s="8"/>
      <c r="V1846" s="26">
        <v>229</v>
      </c>
      <c r="W1846" s="26">
        <v>328</v>
      </c>
      <c r="X1846" s="26">
        <v>255</v>
      </c>
      <c r="Y1846" s="26">
        <v>214</v>
      </c>
      <c r="Z1846" s="26">
        <f t="shared" si="142"/>
        <v>257.15250000000003</v>
      </c>
      <c r="AA1846" s="26">
        <f t="shared" si="142"/>
        <v>290.29700000000003</v>
      </c>
      <c r="AB1846" s="26"/>
      <c r="AC1846" s="26">
        <f t="shared" si="144"/>
        <v>273.72475000000003</v>
      </c>
      <c r="AD1846" s="10">
        <f t="shared" si="145"/>
        <v>0.61039457810957165</v>
      </c>
      <c r="AE1846" s="11">
        <f t="shared" si="143"/>
        <v>0.17490548344482071</v>
      </c>
      <c r="AF1846" s="3"/>
      <c r="AG1846" s="2">
        <v>0</v>
      </c>
    </row>
    <row r="1847" spans="1:33" x14ac:dyDescent="0.2">
      <c r="A1847" s="6" t="s">
        <v>12278</v>
      </c>
      <c r="C1847" s="1">
        <f t="shared" si="141"/>
        <v>2175</v>
      </c>
      <c r="D1847" s="7">
        <v>-30942</v>
      </c>
      <c r="E1847" t="s">
        <v>676</v>
      </c>
      <c r="F1847" s="1">
        <v>522559</v>
      </c>
      <c r="G1847" s="1">
        <v>524733</v>
      </c>
      <c r="H1847" t="s">
        <v>49</v>
      </c>
      <c r="I1847" t="s">
        <v>12279</v>
      </c>
      <c r="J1847" s="8"/>
      <c r="K1847" t="s">
        <v>12280</v>
      </c>
      <c r="L1847" t="s">
        <v>12281</v>
      </c>
      <c r="M1847" t="s">
        <v>12282</v>
      </c>
      <c r="N1847" t="s">
        <v>12282</v>
      </c>
      <c r="O1847" s="6" t="s">
        <v>12283</v>
      </c>
      <c r="P1847" s="6" t="s">
        <v>12282</v>
      </c>
      <c r="Q1847" s="6" t="s">
        <v>12281</v>
      </c>
      <c r="R1847" s="9" t="s">
        <v>12284</v>
      </c>
      <c r="S1847" s="8" t="s">
        <v>55</v>
      </c>
      <c r="U1847" s="8"/>
      <c r="V1847" s="26">
        <v>156</v>
      </c>
      <c r="W1847" s="26">
        <v>165</v>
      </c>
      <c r="X1847" s="26">
        <v>101</v>
      </c>
      <c r="Y1847" s="26">
        <v>128</v>
      </c>
      <c r="Z1847" s="26">
        <f t="shared" si="142"/>
        <v>135.10550000000001</v>
      </c>
      <c r="AA1847" s="26">
        <f t="shared" si="142"/>
        <v>158.44400000000002</v>
      </c>
      <c r="AB1847" s="26"/>
      <c r="AC1847" s="26">
        <f t="shared" si="144"/>
        <v>146.77475000000001</v>
      </c>
      <c r="AD1847" s="10">
        <f t="shared" si="145"/>
        <v>0.60974455729906141</v>
      </c>
      <c r="AE1847" s="11">
        <f t="shared" si="143"/>
        <v>0.22988662196392917</v>
      </c>
      <c r="AF1847" s="3"/>
    </row>
    <row r="1848" spans="1:33" x14ac:dyDescent="0.2">
      <c r="A1848" s="6" t="s">
        <v>12285</v>
      </c>
      <c r="C1848" s="1">
        <f t="shared" si="141"/>
        <v>336</v>
      </c>
      <c r="D1848" s="7">
        <v>-233270</v>
      </c>
      <c r="E1848" t="s">
        <v>36</v>
      </c>
      <c r="F1848" s="1">
        <v>189049</v>
      </c>
      <c r="G1848" s="1">
        <v>188714</v>
      </c>
      <c r="H1848" t="s">
        <v>37</v>
      </c>
      <c r="I1848" t="s">
        <v>12286</v>
      </c>
      <c r="J1848" s="8"/>
      <c r="K1848" t="s">
        <v>12287</v>
      </c>
      <c r="M1848" t="s">
        <v>12288</v>
      </c>
      <c r="N1848" t="s">
        <v>12288</v>
      </c>
      <c r="O1848" s="6" t="s">
        <v>12289</v>
      </c>
      <c r="P1848" s="6" t="s">
        <v>12288</v>
      </c>
      <c r="Q1848" s="6" t="s">
        <v>12290</v>
      </c>
      <c r="R1848" s="9" t="s">
        <v>12291</v>
      </c>
      <c r="S1848" s="8" t="s">
        <v>55</v>
      </c>
      <c r="U1848" s="8"/>
      <c r="V1848" s="26">
        <v>167</v>
      </c>
      <c r="W1848" s="26">
        <v>186</v>
      </c>
      <c r="X1848" s="26">
        <v>125</v>
      </c>
      <c r="Y1848" s="26">
        <v>145</v>
      </c>
      <c r="Z1848" s="26">
        <f t="shared" si="142"/>
        <v>153.9375</v>
      </c>
      <c r="AA1848" s="26">
        <f t="shared" si="142"/>
        <v>178.89750000000001</v>
      </c>
      <c r="AB1848" s="26"/>
      <c r="AC1848" s="26">
        <f t="shared" si="144"/>
        <v>166.41750000000002</v>
      </c>
      <c r="AD1848" s="10">
        <f t="shared" si="145"/>
        <v>0.60927218314557097</v>
      </c>
      <c r="AE1848" s="11">
        <f t="shared" si="143"/>
        <v>0.21678850388971441</v>
      </c>
      <c r="AF1848" s="3"/>
    </row>
    <row r="1849" spans="1:33" x14ac:dyDescent="0.2">
      <c r="A1849" s="6" t="s">
        <v>12292</v>
      </c>
      <c r="C1849" s="1">
        <f t="shared" si="141"/>
        <v>471</v>
      </c>
      <c r="D1849" s="7">
        <v>-94352</v>
      </c>
      <c r="E1849" t="s">
        <v>66</v>
      </c>
      <c r="F1849" s="1">
        <v>955492</v>
      </c>
      <c r="G1849" s="1">
        <v>955022</v>
      </c>
      <c r="H1849" t="s">
        <v>37</v>
      </c>
      <c r="I1849" t="s">
        <v>12293</v>
      </c>
      <c r="J1849" s="8"/>
      <c r="K1849" t="s">
        <v>12294</v>
      </c>
      <c r="L1849" t="s">
        <v>12295</v>
      </c>
      <c r="M1849" t="s">
        <v>12296</v>
      </c>
      <c r="N1849" t="s">
        <v>12296</v>
      </c>
      <c r="O1849" s="6" t="s">
        <v>12297</v>
      </c>
      <c r="P1849" s="6" t="s">
        <v>12296</v>
      </c>
      <c r="Q1849" s="6" t="s">
        <v>12295</v>
      </c>
      <c r="R1849" s="9" t="s">
        <v>449</v>
      </c>
      <c r="S1849" s="8" t="s">
        <v>55</v>
      </c>
      <c r="U1849" s="8"/>
      <c r="V1849" s="26">
        <v>9</v>
      </c>
      <c r="W1849" s="26">
        <v>22</v>
      </c>
      <c r="X1849" s="26">
        <v>23</v>
      </c>
      <c r="Y1849" s="26">
        <v>27</v>
      </c>
      <c r="Z1849" s="26">
        <f t="shared" si="142"/>
        <v>18.276499999999999</v>
      </c>
      <c r="AA1849" s="26">
        <f t="shared" si="142"/>
        <v>27.808500000000002</v>
      </c>
      <c r="AB1849" s="26"/>
      <c r="AC1849" s="26">
        <f t="shared" si="144"/>
        <v>23.0425</v>
      </c>
      <c r="AD1849" s="10">
        <f t="shared" si="145"/>
        <v>0.60894025948932229</v>
      </c>
      <c r="AE1849" s="11">
        <f t="shared" si="143"/>
        <v>0.60553611053956868</v>
      </c>
      <c r="AF1849" s="3"/>
    </row>
    <row r="1850" spans="1:33" x14ac:dyDescent="0.2">
      <c r="A1850" s="6" t="s">
        <v>12298</v>
      </c>
      <c r="C1850" s="1">
        <f t="shared" si="141"/>
        <v>855</v>
      </c>
      <c r="D1850" s="7">
        <v>-913309</v>
      </c>
      <c r="E1850" t="s">
        <v>98</v>
      </c>
      <c r="F1850" s="1">
        <v>42181</v>
      </c>
      <c r="G1850" s="1">
        <v>41327</v>
      </c>
      <c r="H1850" t="s">
        <v>37</v>
      </c>
      <c r="I1850" t="s">
        <v>12299</v>
      </c>
      <c r="J1850" s="8"/>
      <c r="K1850" t="s">
        <v>12300</v>
      </c>
      <c r="O1850" s="6"/>
      <c r="P1850" s="6"/>
      <c r="Q1850" s="6"/>
      <c r="R1850" s="9" t="e">
        <v>#N/A</v>
      </c>
      <c r="S1850" s="8"/>
      <c r="U1850" s="8"/>
      <c r="V1850" s="26">
        <v>808</v>
      </c>
      <c r="W1850" s="26">
        <v>776</v>
      </c>
      <c r="X1850" s="26">
        <v>706</v>
      </c>
      <c r="Y1850" s="26">
        <v>812</v>
      </c>
      <c r="Z1850" s="26">
        <f t="shared" si="142"/>
        <v>797.18299999999999</v>
      </c>
      <c r="AA1850" s="26">
        <f t="shared" si="142"/>
        <v>864.42600000000004</v>
      </c>
      <c r="AB1850" s="26"/>
      <c r="AC1850" s="26">
        <f t="shared" si="144"/>
        <v>830.80449999999996</v>
      </c>
      <c r="AD1850" s="10">
        <f t="shared" si="145"/>
        <v>0.60847622610681662</v>
      </c>
      <c r="AE1850" s="11">
        <f t="shared" si="143"/>
        <v>0.11683152098693064</v>
      </c>
      <c r="AF1850" s="3"/>
    </row>
    <row r="1851" spans="1:33" x14ac:dyDescent="0.2">
      <c r="A1851" s="6" t="s">
        <v>12301</v>
      </c>
      <c r="C1851" s="1">
        <f t="shared" si="141"/>
        <v>1668</v>
      </c>
      <c r="D1851" s="7">
        <v>254442</v>
      </c>
      <c r="E1851" t="s">
        <v>74</v>
      </c>
      <c r="F1851" s="1">
        <v>1242457</v>
      </c>
      <c r="G1851" s="1">
        <v>1240790</v>
      </c>
      <c r="H1851" t="s">
        <v>37</v>
      </c>
      <c r="I1851" t="s">
        <v>12302</v>
      </c>
      <c r="J1851" s="8"/>
      <c r="K1851" t="s">
        <v>12303</v>
      </c>
      <c r="L1851" t="s">
        <v>12304</v>
      </c>
      <c r="M1851" t="s">
        <v>12305</v>
      </c>
      <c r="N1851" t="s">
        <v>12305</v>
      </c>
      <c r="O1851" s="6" t="s">
        <v>12306</v>
      </c>
      <c r="P1851" s="6" t="s">
        <v>12305</v>
      </c>
      <c r="Q1851" s="6" t="s">
        <v>12304</v>
      </c>
      <c r="R1851" s="9" t="s">
        <v>12307</v>
      </c>
      <c r="S1851" s="8" t="s">
        <v>55</v>
      </c>
      <c r="U1851" s="8"/>
      <c r="V1851" s="26">
        <v>658</v>
      </c>
      <c r="W1851" s="26">
        <v>847</v>
      </c>
      <c r="X1851" s="26">
        <v>551</v>
      </c>
      <c r="Y1851" s="26">
        <v>460</v>
      </c>
      <c r="Z1851" s="26">
        <f t="shared" si="142"/>
        <v>636.08050000000003</v>
      </c>
      <c r="AA1851" s="26">
        <f t="shared" si="142"/>
        <v>693.82999999999993</v>
      </c>
      <c r="AB1851" s="26"/>
      <c r="AC1851" s="26">
        <f t="shared" si="144"/>
        <v>664.95524999999998</v>
      </c>
      <c r="AD1851" s="10">
        <f t="shared" si="145"/>
        <v>0.60844634159226441</v>
      </c>
      <c r="AE1851" s="11">
        <f t="shared" si="143"/>
        <v>0.12537286236942133</v>
      </c>
      <c r="AF1851" s="3"/>
    </row>
    <row r="1852" spans="1:33" x14ac:dyDescent="0.2">
      <c r="A1852" s="6" t="s">
        <v>12308</v>
      </c>
      <c r="C1852" s="1">
        <f t="shared" si="141"/>
        <v>1827</v>
      </c>
      <c r="D1852" s="7">
        <v>-213111</v>
      </c>
      <c r="E1852" t="s">
        <v>270</v>
      </c>
      <c r="F1852" s="1">
        <v>31960</v>
      </c>
      <c r="G1852" s="1">
        <v>33786</v>
      </c>
      <c r="H1852" t="s">
        <v>49</v>
      </c>
      <c r="I1852" t="s">
        <v>12309</v>
      </c>
      <c r="J1852" s="8"/>
      <c r="K1852" t="s">
        <v>12310</v>
      </c>
      <c r="M1852" t="s">
        <v>12311</v>
      </c>
      <c r="N1852" t="s">
        <v>12311</v>
      </c>
      <c r="O1852" s="6" t="s">
        <v>12312</v>
      </c>
      <c r="P1852" s="6" t="s">
        <v>12311</v>
      </c>
      <c r="Q1852" s="6" t="s">
        <v>12313</v>
      </c>
      <c r="R1852" s="9" t="s">
        <v>12314</v>
      </c>
      <c r="S1852" s="8" t="s">
        <v>55</v>
      </c>
      <c r="U1852" s="8"/>
      <c r="V1852" s="26">
        <v>183</v>
      </c>
      <c r="W1852" s="26">
        <v>214</v>
      </c>
      <c r="X1852" s="26">
        <v>170</v>
      </c>
      <c r="Y1852" s="26">
        <v>182</v>
      </c>
      <c r="Z1852" s="26">
        <f t="shared" si="142"/>
        <v>186.935</v>
      </c>
      <c r="AA1852" s="26">
        <f t="shared" si="142"/>
        <v>214.56100000000001</v>
      </c>
      <c r="AB1852" s="26"/>
      <c r="AC1852" s="26">
        <f t="shared" si="144"/>
        <v>200.74799999999999</v>
      </c>
      <c r="AD1852" s="10">
        <f t="shared" si="145"/>
        <v>0.60787844308921135</v>
      </c>
      <c r="AE1852" s="11">
        <f t="shared" si="143"/>
        <v>0.19885115490924166</v>
      </c>
      <c r="AF1852" s="3"/>
      <c r="AG1852" s="2">
        <v>0</v>
      </c>
    </row>
    <row r="1853" spans="1:33" x14ac:dyDescent="0.2">
      <c r="A1853" s="6" t="s">
        <v>12315</v>
      </c>
      <c r="C1853" s="1">
        <f t="shared" si="141"/>
        <v>1674</v>
      </c>
      <c r="D1853" s="7">
        <v>-475438</v>
      </c>
      <c r="E1853" t="s">
        <v>74</v>
      </c>
      <c r="F1853" s="1">
        <v>512580</v>
      </c>
      <c r="G1853" s="1">
        <v>510907</v>
      </c>
      <c r="H1853" t="s">
        <v>37</v>
      </c>
      <c r="I1853" t="s">
        <v>12316</v>
      </c>
      <c r="J1853" s="8"/>
      <c r="K1853" t="s">
        <v>12317</v>
      </c>
      <c r="L1853" t="s">
        <v>12318</v>
      </c>
      <c r="M1853" t="s">
        <v>12319</v>
      </c>
      <c r="N1853" t="s">
        <v>12319</v>
      </c>
      <c r="O1853" s="6" t="s">
        <v>12320</v>
      </c>
      <c r="P1853" s="6" t="s">
        <v>12319</v>
      </c>
      <c r="Q1853" s="6" t="s">
        <v>12318</v>
      </c>
      <c r="R1853" s="9" t="s">
        <v>12321</v>
      </c>
      <c r="S1853" s="8" t="s">
        <v>55</v>
      </c>
      <c r="U1853" s="8"/>
      <c r="V1853" s="26">
        <v>543</v>
      </c>
      <c r="W1853" s="26">
        <v>679</v>
      </c>
      <c r="X1853" s="26">
        <v>474</v>
      </c>
      <c r="Y1853" s="26">
        <v>421</v>
      </c>
      <c r="Z1853" s="26">
        <f t="shared" si="142"/>
        <v>535.80700000000002</v>
      </c>
      <c r="AA1853" s="26">
        <f t="shared" si="142"/>
        <v>586.99549999999999</v>
      </c>
      <c r="AB1853" s="26"/>
      <c r="AC1853" s="26">
        <f t="shared" si="144"/>
        <v>561.40125</v>
      </c>
      <c r="AD1853" s="10">
        <f t="shared" si="145"/>
        <v>0.60345716483876344</v>
      </c>
      <c r="AE1853" s="11">
        <f t="shared" si="143"/>
        <v>0.13163601419354143</v>
      </c>
      <c r="AF1853" s="3"/>
    </row>
    <row r="1854" spans="1:33" x14ac:dyDescent="0.2">
      <c r="A1854" s="6" t="s">
        <v>12322</v>
      </c>
      <c r="C1854" s="1">
        <f t="shared" si="141"/>
        <v>2646</v>
      </c>
      <c r="D1854" s="7">
        <v>-10858</v>
      </c>
      <c r="E1854" t="s">
        <v>676</v>
      </c>
      <c r="F1854" s="1">
        <v>545052</v>
      </c>
      <c r="G1854" s="1">
        <v>542407</v>
      </c>
      <c r="H1854" t="s">
        <v>37</v>
      </c>
      <c r="I1854" t="s">
        <v>12323</v>
      </c>
      <c r="J1854" s="8"/>
      <c r="K1854" t="s">
        <v>12324</v>
      </c>
      <c r="L1854" t="s">
        <v>12325</v>
      </c>
      <c r="M1854" t="s">
        <v>12326</v>
      </c>
      <c r="N1854" t="s">
        <v>12326</v>
      </c>
      <c r="O1854" s="6" t="s">
        <v>12327</v>
      </c>
      <c r="P1854" s="6" t="s">
        <v>12326</v>
      </c>
      <c r="Q1854" s="6" t="s">
        <v>12325</v>
      </c>
      <c r="R1854" s="9" t="s">
        <v>12150</v>
      </c>
      <c r="S1854" s="8" t="s">
        <v>55</v>
      </c>
      <c r="U1854" s="8"/>
      <c r="V1854" s="26">
        <v>1663</v>
      </c>
      <c r="W1854" s="26">
        <v>1737</v>
      </c>
      <c r="X1854" s="26">
        <v>1313</v>
      </c>
      <c r="Y1854" s="26">
        <v>1367</v>
      </c>
      <c r="Z1854" s="26">
        <f t="shared" si="142"/>
        <v>1561.8715</v>
      </c>
      <c r="AA1854" s="26">
        <f t="shared" si="142"/>
        <v>1669.8785</v>
      </c>
      <c r="AB1854" s="26"/>
      <c r="AC1854" s="26">
        <f t="shared" si="144"/>
        <v>1615.875</v>
      </c>
      <c r="AD1854" s="10">
        <f t="shared" si="145"/>
        <v>0.60256130772962457</v>
      </c>
      <c r="AE1854" s="11">
        <f t="shared" si="143"/>
        <v>9.6467372959206849E-2</v>
      </c>
      <c r="AF1854" s="3"/>
    </row>
    <row r="1855" spans="1:33" x14ac:dyDescent="0.2">
      <c r="A1855" s="6" t="s">
        <v>12328</v>
      </c>
      <c r="C1855" s="1">
        <f t="shared" si="141"/>
        <v>3672</v>
      </c>
      <c r="D1855" s="7">
        <v>-23407</v>
      </c>
      <c r="E1855" t="s">
        <v>89</v>
      </c>
      <c r="F1855" s="1">
        <v>201002</v>
      </c>
      <c r="G1855" s="1">
        <v>204673</v>
      </c>
      <c r="H1855" t="s">
        <v>49</v>
      </c>
      <c r="I1855" t="s">
        <v>12329</v>
      </c>
      <c r="J1855" s="8"/>
      <c r="K1855" t="s">
        <v>12330</v>
      </c>
      <c r="L1855" t="s">
        <v>12331</v>
      </c>
      <c r="M1855" t="s">
        <v>12332</v>
      </c>
      <c r="N1855" t="s">
        <v>12332</v>
      </c>
      <c r="O1855" s="6" t="s">
        <v>12333</v>
      </c>
      <c r="P1855" s="6" t="s">
        <v>12332</v>
      </c>
      <c r="Q1855" s="6" t="s">
        <v>12331</v>
      </c>
      <c r="R1855" s="9" t="s">
        <v>12334</v>
      </c>
      <c r="S1855" s="8" t="s">
        <v>55</v>
      </c>
      <c r="U1855" s="8"/>
      <c r="V1855" s="26">
        <v>23</v>
      </c>
      <c r="W1855" s="26">
        <v>30</v>
      </c>
      <c r="X1855" s="26">
        <v>31</v>
      </c>
      <c r="Y1855" s="26">
        <v>43</v>
      </c>
      <c r="Z1855" s="26">
        <f t="shared" si="142"/>
        <v>29.720500000000001</v>
      </c>
      <c r="AA1855" s="26">
        <f t="shared" si="142"/>
        <v>41.176500000000004</v>
      </c>
      <c r="AB1855" s="26"/>
      <c r="AC1855" s="26">
        <f t="shared" si="144"/>
        <v>35.448500000000003</v>
      </c>
      <c r="AD1855" s="10">
        <f t="shared" si="145"/>
        <v>0.60217066196112701</v>
      </c>
      <c r="AE1855" s="11">
        <f t="shared" si="143"/>
        <v>0.47036281906748317</v>
      </c>
      <c r="AF1855" s="3"/>
      <c r="AG1855" s="2">
        <v>0</v>
      </c>
    </row>
    <row r="1856" spans="1:33" x14ac:dyDescent="0.2">
      <c r="A1856" s="6" t="s">
        <v>12335</v>
      </c>
      <c r="B1856" t="s">
        <v>12336</v>
      </c>
      <c r="C1856" s="1">
        <f t="shared" si="141"/>
        <v>927</v>
      </c>
      <c r="D1856" s="7">
        <v>190580</v>
      </c>
      <c r="E1856" t="s">
        <v>74</v>
      </c>
      <c r="F1856" s="1">
        <v>1178225</v>
      </c>
      <c r="G1856" s="1">
        <v>1177299</v>
      </c>
      <c r="H1856" t="s">
        <v>37</v>
      </c>
      <c r="I1856" t="s">
        <v>12337</v>
      </c>
      <c r="J1856" s="8"/>
      <c r="K1856" t="s">
        <v>12338</v>
      </c>
      <c r="L1856" t="s">
        <v>12336</v>
      </c>
      <c r="M1856" t="s">
        <v>12339</v>
      </c>
      <c r="N1856" t="s">
        <v>12339</v>
      </c>
      <c r="O1856" s="6" t="s">
        <v>12340</v>
      </c>
      <c r="P1856" s="6" t="s">
        <v>12339</v>
      </c>
      <c r="Q1856" s="6" t="s">
        <v>12336</v>
      </c>
      <c r="R1856" s="9" t="s">
        <v>12341</v>
      </c>
      <c r="S1856" s="8" t="s">
        <v>55</v>
      </c>
      <c r="U1856" s="8"/>
      <c r="V1856" s="26">
        <v>12</v>
      </c>
      <c r="W1856" s="26">
        <v>19</v>
      </c>
      <c r="X1856" s="26">
        <v>3</v>
      </c>
      <c r="Y1856" s="26">
        <v>9</v>
      </c>
      <c r="Z1856" s="26">
        <f t="shared" si="142"/>
        <v>8.6664999999999992</v>
      </c>
      <c r="AA1856" s="26">
        <f t="shared" si="142"/>
        <v>15.769500000000001</v>
      </c>
      <c r="AB1856" s="26"/>
      <c r="AC1856" s="26">
        <f t="shared" si="144"/>
        <v>12.218</v>
      </c>
      <c r="AD1856" s="10">
        <f t="shared" si="145"/>
        <v>0.60148772561831076</v>
      </c>
      <c r="AE1856" s="11">
        <f t="shared" si="143"/>
        <v>0.86361553951507519</v>
      </c>
      <c r="AF1856" s="3"/>
    </row>
    <row r="1857" spans="1:32" x14ac:dyDescent="0.2">
      <c r="A1857" s="6" t="s">
        <v>12342</v>
      </c>
      <c r="C1857" s="1">
        <f t="shared" si="141"/>
        <v>957</v>
      </c>
      <c r="D1857" s="7">
        <v>-33283</v>
      </c>
      <c r="E1857" t="s">
        <v>270</v>
      </c>
      <c r="F1857" s="1">
        <v>212223</v>
      </c>
      <c r="G1857" s="1">
        <v>213179</v>
      </c>
      <c r="H1857" t="s">
        <v>49</v>
      </c>
      <c r="I1857" t="s">
        <v>12343</v>
      </c>
      <c r="J1857" s="8"/>
      <c r="K1857" t="s">
        <v>12344</v>
      </c>
      <c r="L1857" t="s">
        <v>12345</v>
      </c>
      <c r="M1857" t="s">
        <v>12346</v>
      </c>
      <c r="N1857" t="s">
        <v>12346</v>
      </c>
      <c r="O1857" s="6" t="s">
        <v>12347</v>
      </c>
      <c r="P1857" s="6" t="s">
        <v>12346</v>
      </c>
      <c r="Q1857" s="6" t="s">
        <v>12345</v>
      </c>
      <c r="R1857" s="9" t="s">
        <v>12348</v>
      </c>
      <c r="S1857" s="8" t="s">
        <v>44</v>
      </c>
      <c r="U1857" s="8"/>
      <c r="V1857" s="26">
        <v>755</v>
      </c>
      <c r="W1857" s="26">
        <v>881</v>
      </c>
      <c r="X1857" s="26">
        <v>685</v>
      </c>
      <c r="Y1857" s="26">
        <v>652</v>
      </c>
      <c r="Z1857" s="26">
        <f t="shared" si="142"/>
        <v>759.01749999999993</v>
      </c>
      <c r="AA1857" s="26">
        <f t="shared" si="142"/>
        <v>823.24600000000009</v>
      </c>
      <c r="AB1857" s="26"/>
      <c r="AC1857" s="26">
        <f t="shared" si="144"/>
        <v>791.13175000000001</v>
      </c>
      <c r="AD1857" s="10">
        <f t="shared" si="145"/>
        <v>0.60120375727524222</v>
      </c>
      <c r="AE1857" s="11">
        <f t="shared" si="143"/>
        <v>0.11719044807244722</v>
      </c>
      <c r="AF1857" s="3"/>
    </row>
    <row r="1858" spans="1:32" x14ac:dyDescent="0.2">
      <c r="A1858" s="6" t="s">
        <v>12349</v>
      </c>
      <c r="C1858" s="1">
        <f t="shared" si="141"/>
        <v>702</v>
      </c>
      <c r="D1858" s="7">
        <v>653542</v>
      </c>
      <c r="E1858" t="s">
        <v>89</v>
      </c>
      <c r="F1858" s="1">
        <v>879436</v>
      </c>
      <c r="G1858" s="1">
        <v>880137</v>
      </c>
      <c r="H1858" t="s">
        <v>49</v>
      </c>
      <c r="I1858" t="s">
        <v>12350</v>
      </c>
      <c r="J1858" s="8"/>
      <c r="K1858" t="s">
        <v>12351</v>
      </c>
      <c r="L1858" t="s">
        <v>12352</v>
      </c>
      <c r="M1858" t="s">
        <v>12353</v>
      </c>
      <c r="N1858" t="s">
        <v>12353</v>
      </c>
      <c r="O1858" s="6" t="s">
        <v>12354</v>
      </c>
      <c r="P1858" s="6" t="s">
        <v>12353</v>
      </c>
      <c r="Q1858" s="6" t="s">
        <v>12352</v>
      </c>
      <c r="R1858" s="9" t="s">
        <v>12355</v>
      </c>
      <c r="S1858" s="8" t="s">
        <v>55</v>
      </c>
      <c r="U1858" s="8"/>
      <c r="V1858" s="26">
        <v>85</v>
      </c>
      <c r="W1858" s="26">
        <v>153</v>
      </c>
      <c r="X1858" s="26">
        <v>92</v>
      </c>
      <c r="Y1858" s="26">
        <v>62</v>
      </c>
      <c r="Z1858" s="26">
        <f t="shared" si="142"/>
        <v>94.605999999999995</v>
      </c>
      <c r="AA1858" s="26">
        <f t="shared" si="142"/>
        <v>113.801</v>
      </c>
      <c r="AB1858" s="26"/>
      <c r="AC1858" s="26">
        <f t="shared" si="144"/>
        <v>104.20349999999999</v>
      </c>
      <c r="AD1858" s="10">
        <f t="shared" si="145"/>
        <v>0.59999679326521249</v>
      </c>
      <c r="AE1858" s="11">
        <f t="shared" si="143"/>
        <v>0.26650964641724595</v>
      </c>
      <c r="AF1858" s="3"/>
    </row>
    <row r="1859" spans="1:32" x14ac:dyDescent="0.2">
      <c r="A1859" s="6" t="s">
        <v>12356</v>
      </c>
      <c r="B1859" t="s">
        <v>12357</v>
      </c>
      <c r="C1859" s="1">
        <f t="shared" si="141"/>
        <v>1653</v>
      </c>
      <c r="D1859" s="7">
        <v>-1026744</v>
      </c>
      <c r="E1859" t="s">
        <v>66</v>
      </c>
      <c r="F1859" s="1">
        <v>22039</v>
      </c>
      <c r="G1859" s="1">
        <v>23691</v>
      </c>
      <c r="H1859" t="s">
        <v>49</v>
      </c>
      <c r="I1859" t="s">
        <v>12358</v>
      </c>
      <c r="J1859" s="8"/>
      <c r="K1859" t="s">
        <v>12359</v>
      </c>
      <c r="O1859" s="6"/>
      <c r="P1859" s="6"/>
      <c r="Q1859" s="6"/>
      <c r="R1859" s="9" t="e">
        <v>#N/A</v>
      </c>
      <c r="S1859" s="8"/>
      <c r="U1859" s="8"/>
      <c r="V1859" s="26">
        <v>434</v>
      </c>
      <c r="W1859" s="26">
        <v>472</v>
      </c>
      <c r="X1859" s="26">
        <v>334</v>
      </c>
      <c r="Y1859" s="26">
        <v>357</v>
      </c>
      <c r="Z1859" s="26">
        <f t="shared" si="142"/>
        <v>403.53700000000003</v>
      </c>
      <c r="AA1859" s="26">
        <f t="shared" si="142"/>
        <v>446.02350000000001</v>
      </c>
      <c r="AB1859" s="26"/>
      <c r="AC1859" s="26">
        <f t="shared" si="144"/>
        <v>424.78025000000002</v>
      </c>
      <c r="AD1859" s="10">
        <f t="shared" si="145"/>
        <v>0.59903687226316549</v>
      </c>
      <c r="AE1859" s="11">
        <f t="shared" si="143"/>
        <v>0.14441876540913662</v>
      </c>
      <c r="AF1859" s="3"/>
    </row>
    <row r="1860" spans="1:32" x14ac:dyDescent="0.2">
      <c r="A1860" s="6" t="s">
        <v>12360</v>
      </c>
      <c r="C1860" s="1">
        <f t="shared" si="141"/>
        <v>3339</v>
      </c>
      <c r="D1860" s="7">
        <v>97403</v>
      </c>
      <c r="E1860" t="s">
        <v>36</v>
      </c>
      <c r="F1860" s="1">
        <v>517886</v>
      </c>
      <c r="G1860" s="1">
        <v>521224</v>
      </c>
      <c r="H1860" t="s">
        <v>49</v>
      </c>
      <c r="I1860" t="s">
        <v>12361</v>
      </c>
      <c r="J1860" s="8"/>
      <c r="K1860" t="s">
        <v>12362</v>
      </c>
      <c r="L1860" t="s">
        <v>12363</v>
      </c>
      <c r="M1860" t="s">
        <v>12364</v>
      </c>
      <c r="N1860" t="s">
        <v>12364</v>
      </c>
      <c r="O1860" s="6" t="s">
        <v>12365</v>
      </c>
      <c r="P1860" s="6" t="s">
        <v>12364</v>
      </c>
      <c r="Q1860" s="6" t="s">
        <v>12363</v>
      </c>
      <c r="R1860" s="9" t="s">
        <v>12366</v>
      </c>
      <c r="S1860" s="8" t="s">
        <v>55</v>
      </c>
      <c r="U1860" s="8"/>
      <c r="V1860" s="26">
        <v>778</v>
      </c>
      <c r="W1860" s="26">
        <v>929</v>
      </c>
      <c r="X1860" s="26">
        <v>700</v>
      </c>
      <c r="Y1860" s="26">
        <v>646</v>
      </c>
      <c r="Z1860" s="26">
        <f t="shared" si="142"/>
        <v>778.85</v>
      </c>
      <c r="AA1860" s="26">
        <f t="shared" si="142"/>
        <v>843.73299999999995</v>
      </c>
      <c r="AB1860" s="26"/>
      <c r="AC1860" s="26">
        <f t="shared" si="144"/>
        <v>811.29150000000004</v>
      </c>
      <c r="AD1860" s="10">
        <f t="shared" si="145"/>
        <v>0.59686090530163427</v>
      </c>
      <c r="AE1860" s="11">
        <f t="shared" si="143"/>
        <v>0.11544102509132212</v>
      </c>
      <c r="AF1860" s="3"/>
    </row>
    <row r="1861" spans="1:32" x14ac:dyDescent="0.2">
      <c r="A1861" s="6" t="s">
        <v>12367</v>
      </c>
      <c r="C1861" s="1">
        <f t="shared" si="141"/>
        <v>1317</v>
      </c>
      <c r="D1861" s="7">
        <v>4040</v>
      </c>
      <c r="E1861" t="s">
        <v>141</v>
      </c>
      <c r="F1861" s="1">
        <v>262418</v>
      </c>
      <c r="G1861" s="1">
        <v>261102</v>
      </c>
      <c r="H1861" t="s">
        <v>37</v>
      </c>
      <c r="I1861" t="s">
        <v>12368</v>
      </c>
      <c r="J1861" s="8"/>
      <c r="K1861" t="s">
        <v>12369</v>
      </c>
      <c r="L1861" t="s">
        <v>12370</v>
      </c>
      <c r="M1861" t="s">
        <v>12371</v>
      </c>
      <c r="N1861" t="s">
        <v>12372</v>
      </c>
      <c r="O1861" s="6" t="s">
        <v>12373</v>
      </c>
      <c r="P1861" s="6" t="s">
        <v>12372</v>
      </c>
      <c r="Q1861" s="6" t="s">
        <v>12370</v>
      </c>
      <c r="R1861" s="9" t="s">
        <v>12374</v>
      </c>
      <c r="S1861" s="8" t="s">
        <v>55</v>
      </c>
      <c r="U1861" s="8"/>
      <c r="V1861" s="26">
        <v>774</v>
      </c>
      <c r="W1861" s="26">
        <v>799</v>
      </c>
      <c r="X1861" s="26">
        <v>617</v>
      </c>
      <c r="Y1861" s="26">
        <v>670</v>
      </c>
      <c r="Z1861" s="26">
        <f t="shared" si="142"/>
        <v>730.74350000000004</v>
      </c>
      <c r="AA1861" s="26">
        <f t="shared" si="142"/>
        <v>792.78500000000008</v>
      </c>
      <c r="AB1861" s="26"/>
      <c r="AC1861" s="26">
        <f t="shared" si="144"/>
        <v>761.76425000000006</v>
      </c>
      <c r="AD1861" s="10">
        <f t="shared" si="145"/>
        <v>0.59602977030582838</v>
      </c>
      <c r="AE1861" s="11">
        <f t="shared" si="143"/>
        <v>0.1175645748245564</v>
      </c>
      <c r="AF1861" s="3"/>
    </row>
    <row r="1862" spans="1:32" x14ac:dyDescent="0.2">
      <c r="A1862" s="6" t="s">
        <v>12375</v>
      </c>
      <c r="C1862" s="1">
        <f t="shared" si="141"/>
        <v>2735</v>
      </c>
      <c r="D1862" s="7">
        <v>-542138</v>
      </c>
      <c r="E1862" t="s">
        <v>74</v>
      </c>
      <c r="F1862" s="1">
        <v>446411</v>
      </c>
      <c r="G1862" s="1">
        <v>443677</v>
      </c>
      <c r="H1862" t="s">
        <v>37</v>
      </c>
      <c r="I1862" t="s">
        <v>12376</v>
      </c>
      <c r="J1862" s="8"/>
      <c r="K1862" t="s">
        <v>12377</v>
      </c>
      <c r="L1862" t="s">
        <v>12378</v>
      </c>
      <c r="M1862" t="s">
        <v>12379</v>
      </c>
      <c r="N1862" t="s">
        <v>12379</v>
      </c>
      <c r="O1862" s="6" t="s">
        <v>12380</v>
      </c>
      <c r="P1862" s="6" t="s">
        <v>12379</v>
      </c>
      <c r="Q1862" s="6" t="s">
        <v>12378</v>
      </c>
      <c r="R1862" s="9" t="s">
        <v>12381</v>
      </c>
      <c r="S1862" s="8" t="s">
        <v>55</v>
      </c>
      <c r="U1862" s="8"/>
      <c r="V1862" s="26">
        <v>47</v>
      </c>
      <c r="W1862" s="26">
        <v>64</v>
      </c>
      <c r="X1862" s="26">
        <v>28</v>
      </c>
      <c r="Y1862" s="26">
        <v>34</v>
      </c>
      <c r="Z1862" s="26">
        <f t="shared" si="142"/>
        <v>40.054000000000002</v>
      </c>
      <c r="AA1862" s="26">
        <f t="shared" si="142"/>
        <v>52.906999999999996</v>
      </c>
      <c r="AB1862" s="26"/>
      <c r="AC1862" s="26">
        <f t="shared" si="144"/>
        <v>46.480499999999999</v>
      </c>
      <c r="AD1862" s="10">
        <f t="shared" si="145"/>
        <v>0.59588291634086543</v>
      </c>
      <c r="AE1862" s="11">
        <f t="shared" si="143"/>
        <v>0.40151228970414982</v>
      </c>
      <c r="AF1862" s="3"/>
    </row>
    <row r="1863" spans="1:32" x14ac:dyDescent="0.2">
      <c r="A1863" s="6" t="s">
        <v>12382</v>
      </c>
      <c r="C1863" s="1">
        <f t="shared" si="141"/>
        <v>912</v>
      </c>
      <c r="D1863" s="7">
        <v>170003</v>
      </c>
      <c r="E1863" t="s">
        <v>48</v>
      </c>
      <c r="F1863" s="1">
        <v>387835</v>
      </c>
      <c r="G1863" s="1">
        <v>386924</v>
      </c>
      <c r="H1863" t="s">
        <v>37</v>
      </c>
      <c r="I1863" t="s">
        <v>12383</v>
      </c>
      <c r="J1863" s="8"/>
      <c r="K1863" t="s">
        <v>12384</v>
      </c>
      <c r="L1863" t="s">
        <v>12385</v>
      </c>
      <c r="M1863" t="s">
        <v>12386</v>
      </c>
      <c r="N1863" t="s">
        <v>12387</v>
      </c>
      <c r="O1863" s="6" t="s">
        <v>12388</v>
      </c>
      <c r="P1863" s="6" t="s">
        <v>12387</v>
      </c>
      <c r="Q1863" s="6" t="s">
        <v>12385</v>
      </c>
      <c r="R1863" s="9" t="s">
        <v>12389</v>
      </c>
      <c r="S1863" s="8" t="s">
        <v>55</v>
      </c>
      <c r="U1863" s="8"/>
      <c r="V1863" s="26">
        <v>175</v>
      </c>
      <c r="W1863" s="26">
        <v>234</v>
      </c>
      <c r="X1863" s="26">
        <v>148</v>
      </c>
      <c r="Y1863" s="26">
        <v>134</v>
      </c>
      <c r="Z1863" s="26">
        <f t="shared" si="142"/>
        <v>170.714</v>
      </c>
      <c r="AA1863" s="26">
        <f t="shared" si="142"/>
        <v>196.45699999999999</v>
      </c>
      <c r="AB1863" s="26"/>
      <c r="AC1863" s="26">
        <f t="shared" si="144"/>
        <v>183.5855</v>
      </c>
      <c r="AD1863" s="10">
        <f t="shared" si="145"/>
        <v>0.59532575326661852</v>
      </c>
      <c r="AE1863" s="11">
        <f t="shared" si="143"/>
        <v>0.20263219719643311</v>
      </c>
      <c r="AF1863" s="3"/>
    </row>
    <row r="1864" spans="1:32" x14ac:dyDescent="0.2">
      <c r="A1864" s="6" t="s">
        <v>12390</v>
      </c>
      <c r="C1864" s="1">
        <f t="shared" si="141"/>
        <v>1203</v>
      </c>
      <c r="D1864" s="7">
        <v>-27847</v>
      </c>
      <c r="E1864" t="s">
        <v>74</v>
      </c>
      <c r="F1864" s="1">
        <v>959936</v>
      </c>
      <c r="G1864" s="1">
        <v>958734</v>
      </c>
      <c r="H1864" t="s">
        <v>37</v>
      </c>
      <c r="I1864" t="s">
        <v>12391</v>
      </c>
      <c r="J1864" s="8"/>
      <c r="K1864" t="s">
        <v>12392</v>
      </c>
      <c r="L1864" t="s">
        <v>12393</v>
      </c>
      <c r="M1864" t="s">
        <v>12394</v>
      </c>
      <c r="N1864" t="s">
        <v>12394</v>
      </c>
      <c r="O1864" s="6" t="s">
        <v>12395</v>
      </c>
      <c r="P1864" s="6" t="s">
        <v>12394</v>
      </c>
      <c r="Q1864" s="6" t="s">
        <v>12393</v>
      </c>
      <c r="R1864" s="9" t="s">
        <v>12396</v>
      </c>
      <c r="S1864" s="8" t="s">
        <v>55</v>
      </c>
      <c r="U1864" s="8"/>
      <c r="V1864" s="26">
        <v>1272</v>
      </c>
      <c r="W1864" s="26">
        <v>1362</v>
      </c>
      <c r="X1864" s="26">
        <v>1049</v>
      </c>
      <c r="Y1864" s="26">
        <v>1070</v>
      </c>
      <c r="Z1864" s="26">
        <f t="shared" si="142"/>
        <v>1219.7195000000002</v>
      </c>
      <c r="AA1864" s="26">
        <f t="shared" si="142"/>
        <v>1308.4850000000001</v>
      </c>
      <c r="AB1864" s="26"/>
      <c r="AC1864" s="26">
        <f t="shared" si="144"/>
        <v>1264.1022500000001</v>
      </c>
      <c r="AD1864" s="10">
        <f t="shared" si="145"/>
        <v>0.59495592508850259</v>
      </c>
      <c r="AE1864" s="11">
        <f t="shared" si="143"/>
        <v>0.10134797790073792</v>
      </c>
      <c r="AF1864" s="3"/>
    </row>
    <row r="1865" spans="1:32" x14ac:dyDescent="0.2">
      <c r="A1865" s="6" t="s">
        <v>12397</v>
      </c>
      <c r="C1865" s="1">
        <f t="shared" si="141"/>
        <v>972</v>
      </c>
      <c r="D1865" s="7">
        <v>734087</v>
      </c>
      <c r="E1865" t="s">
        <v>328</v>
      </c>
      <c r="F1865" s="1">
        <v>794384</v>
      </c>
      <c r="G1865" s="1">
        <v>795355</v>
      </c>
      <c r="H1865" t="s">
        <v>49</v>
      </c>
      <c r="I1865" t="s">
        <v>12398</v>
      </c>
      <c r="J1865" s="8"/>
      <c r="K1865" t="s">
        <v>12399</v>
      </c>
      <c r="L1865" t="s">
        <v>12400</v>
      </c>
      <c r="M1865" t="s">
        <v>12401</v>
      </c>
      <c r="N1865" t="s">
        <v>12401</v>
      </c>
      <c r="O1865" s="6" t="s">
        <v>12402</v>
      </c>
      <c r="P1865" s="6" t="s">
        <v>12401</v>
      </c>
      <c r="Q1865" s="6" t="s">
        <v>12400</v>
      </c>
      <c r="R1865" s="9" t="s">
        <v>12403</v>
      </c>
      <c r="S1865" s="8" t="s">
        <v>55</v>
      </c>
      <c r="U1865" s="8"/>
      <c r="V1865" s="26">
        <v>12</v>
      </c>
      <c r="W1865" s="26">
        <v>28</v>
      </c>
      <c r="X1865" s="26">
        <v>7</v>
      </c>
      <c r="Y1865" s="26">
        <v>6</v>
      </c>
      <c r="Z1865" s="26">
        <f t="shared" si="142"/>
        <v>10.888500000000001</v>
      </c>
      <c r="AA1865" s="26">
        <f t="shared" si="142"/>
        <v>18.512999999999998</v>
      </c>
      <c r="AB1865" s="26"/>
      <c r="AC1865" s="26">
        <f t="shared" si="144"/>
        <v>14.700749999999999</v>
      </c>
      <c r="AD1865" s="10">
        <f t="shared" si="145"/>
        <v>0.59434152713621313</v>
      </c>
      <c r="AE1865" s="11">
        <f t="shared" si="143"/>
        <v>0.76573347837526007</v>
      </c>
      <c r="AF1865" s="3"/>
    </row>
    <row r="1866" spans="1:32" x14ac:dyDescent="0.2">
      <c r="A1866" s="6" t="s">
        <v>12404</v>
      </c>
      <c r="C1866" s="1">
        <f t="shared" si="141"/>
        <v>668</v>
      </c>
      <c r="D1866" s="7">
        <v>-103144</v>
      </c>
      <c r="E1866" t="s">
        <v>98</v>
      </c>
      <c r="F1866" s="1">
        <v>852252</v>
      </c>
      <c r="G1866" s="1">
        <v>851585</v>
      </c>
      <c r="H1866" t="s">
        <v>37</v>
      </c>
      <c r="I1866" t="s">
        <v>12405</v>
      </c>
      <c r="J1866" s="8"/>
      <c r="K1866" t="s">
        <v>12406</v>
      </c>
      <c r="L1866" t="s">
        <v>12407</v>
      </c>
      <c r="M1866" t="s">
        <v>12408</v>
      </c>
      <c r="N1866" t="s">
        <v>12408</v>
      </c>
      <c r="O1866" s="6" t="s">
        <v>12409</v>
      </c>
      <c r="P1866" s="6" t="s">
        <v>12408</v>
      </c>
      <c r="Q1866" s="6" t="s">
        <v>12407</v>
      </c>
      <c r="R1866" s="9" t="s">
        <v>12410</v>
      </c>
      <c r="S1866" s="8" t="s">
        <v>55</v>
      </c>
      <c r="U1866" s="8"/>
      <c r="V1866" s="26">
        <v>16</v>
      </c>
      <c r="W1866" s="26">
        <v>32</v>
      </c>
      <c r="X1866" s="26">
        <v>8</v>
      </c>
      <c r="Y1866" s="26">
        <v>8</v>
      </c>
      <c r="Z1866" s="26">
        <f t="shared" si="142"/>
        <v>13.443999999999999</v>
      </c>
      <c r="AA1866" s="26">
        <f t="shared" si="142"/>
        <v>21.684000000000001</v>
      </c>
      <c r="AB1866" s="26"/>
      <c r="AC1866" s="26">
        <f t="shared" si="144"/>
        <v>17.564</v>
      </c>
      <c r="AD1866" s="10">
        <f t="shared" si="145"/>
        <v>0.59356018863358351</v>
      </c>
      <c r="AE1866" s="11">
        <f t="shared" si="143"/>
        <v>0.68966846427775408</v>
      </c>
      <c r="AF1866" s="3"/>
    </row>
    <row r="1867" spans="1:32" x14ac:dyDescent="0.2">
      <c r="A1867" s="6" t="s">
        <v>12411</v>
      </c>
      <c r="C1867" s="1">
        <f t="shared" si="141"/>
        <v>999</v>
      </c>
      <c r="D1867" s="7">
        <v>-180707</v>
      </c>
      <c r="E1867" t="s">
        <v>48</v>
      </c>
      <c r="F1867" s="1">
        <v>37169</v>
      </c>
      <c r="G1867" s="1">
        <v>36171</v>
      </c>
      <c r="H1867" t="s">
        <v>37</v>
      </c>
      <c r="I1867" t="s">
        <v>12412</v>
      </c>
      <c r="J1867" s="8"/>
      <c r="K1867" t="s">
        <v>12413</v>
      </c>
      <c r="O1867" s="6"/>
      <c r="P1867" s="6"/>
      <c r="Q1867" s="6"/>
      <c r="R1867" s="9" t="e">
        <v>#N/A</v>
      </c>
      <c r="S1867" s="8"/>
      <c r="U1867" s="8"/>
      <c r="V1867" s="26">
        <v>190</v>
      </c>
      <c r="W1867" s="26">
        <v>169</v>
      </c>
      <c r="X1867" s="26">
        <v>102</v>
      </c>
      <c r="Y1867" s="26">
        <v>156</v>
      </c>
      <c r="Z1867" s="26">
        <f t="shared" si="142"/>
        <v>152.661</v>
      </c>
      <c r="AA1867" s="26">
        <f t="shared" si="142"/>
        <v>176.83800000000002</v>
      </c>
      <c r="AB1867" s="26"/>
      <c r="AC1867" s="26">
        <f t="shared" si="144"/>
        <v>164.74950000000001</v>
      </c>
      <c r="AD1867" s="10">
        <f t="shared" si="145"/>
        <v>0.59335251114769483</v>
      </c>
      <c r="AE1867" s="11">
        <f t="shared" si="143"/>
        <v>0.21209677613291067</v>
      </c>
      <c r="AF1867" s="3"/>
    </row>
    <row r="1868" spans="1:32" x14ac:dyDescent="0.2">
      <c r="A1868" s="6" t="s">
        <v>12414</v>
      </c>
      <c r="C1868" s="1">
        <f t="shared" ref="C1868:C1931" si="146">ABS(F1868-G1868)+1</f>
        <v>1212</v>
      </c>
      <c r="D1868" s="7">
        <v>-110971</v>
      </c>
      <c r="E1868" t="s">
        <v>141</v>
      </c>
      <c r="F1868" s="1">
        <v>147354</v>
      </c>
      <c r="G1868" s="1">
        <v>146143</v>
      </c>
      <c r="H1868" t="s">
        <v>37</v>
      </c>
      <c r="I1868" t="s">
        <v>12415</v>
      </c>
      <c r="J1868" s="8"/>
      <c r="K1868" t="s">
        <v>12416</v>
      </c>
      <c r="L1868" t="s">
        <v>12417</v>
      </c>
      <c r="M1868" t="s">
        <v>12418</v>
      </c>
      <c r="N1868" t="s">
        <v>12418</v>
      </c>
      <c r="O1868" s="6" t="s">
        <v>12419</v>
      </c>
      <c r="P1868" s="6" t="s">
        <v>12418</v>
      </c>
      <c r="Q1868" s="6" t="s">
        <v>55</v>
      </c>
      <c r="R1868" s="9" t="s">
        <v>12420</v>
      </c>
      <c r="S1868" s="8" t="s">
        <v>55</v>
      </c>
      <c r="U1868" s="8"/>
      <c r="V1868" s="26">
        <v>803</v>
      </c>
      <c r="W1868" s="26">
        <v>836</v>
      </c>
      <c r="X1868" s="26">
        <v>639</v>
      </c>
      <c r="Y1868" s="26">
        <v>686</v>
      </c>
      <c r="Z1868" s="26">
        <f t="shared" ref="Z1868:AA1931" si="147">AVERAGE(V1868+1,(X1868*X$2+1))</f>
        <v>757.46450000000004</v>
      </c>
      <c r="AA1868" s="26">
        <f t="shared" si="147"/>
        <v>820.65300000000002</v>
      </c>
      <c r="AB1868" s="26"/>
      <c r="AC1868" s="26">
        <f t="shared" si="144"/>
        <v>789.05875000000003</v>
      </c>
      <c r="AD1868" s="10">
        <f t="shared" si="145"/>
        <v>0.59253034263085314</v>
      </c>
      <c r="AE1868" s="11">
        <f t="shared" ref="AE1868:AE1931" si="148">LOG(AA1868/Z1868,2)</f>
        <v>0.11559405485352679</v>
      </c>
      <c r="AF1868" s="3"/>
    </row>
    <row r="1869" spans="1:32" x14ac:dyDescent="0.2">
      <c r="A1869" s="6" t="s">
        <v>12421</v>
      </c>
      <c r="C1869" s="1">
        <f t="shared" si="146"/>
        <v>2466</v>
      </c>
      <c r="D1869" s="7">
        <v>951337</v>
      </c>
      <c r="E1869" t="s">
        <v>141</v>
      </c>
      <c r="F1869" s="1">
        <v>1207824</v>
      </c>
      <c r="G1869" s="1">
        <v>1210289</v>
      </c>
      <c r="H1869" t="s">
        <v>49</v>
      </c>
      <c r="I1869" t="s">
        <v>12422</v>
      </c>
      <c r="J1869" s="8"/>
      <c r="K1869" t="s">
        <v>12423</v>
      </c>
      <c r="L1869" t="s">
        <v>12424</v>
      </c>
      <c r="M1869" t="s">
        <v>12425</v>
      </c>
      <c r="N1869" t="s">
        <v>12425</v>
      </c>
      <c r="O1869" s="6" t="s">
        <v>12426</v>
      </c>
      <c r="P1869" s="6" t="s">
        <v>12425</v>
      </c>
      <c r="Q1869" s="6" t="s">
        <v>12424</v>
      </c>
      <c r="R1869" s="9" t="s">
        <v>12427</v>
      </c>
      <c r="S1869" s="8" t="s">
        <v>55</v>
      </c>
      <c r="U1869" s="8"/>
      <c r="V1869" s="26">
        <v>62</v>
      </c>
      <c r="W1869" s="26">
        <v>100</v>
      </c>
      <c r="X1869" s="26">
        <v>50</v>
      </c>
      <c r="Y1869" s="26">
        <v>41</v>
      </c>
      <c r="Z1869" s="26">
        <f t="shared" si="147"/>
        <v>59.774999999999999</v>
      </c>
      <c r="AA1869" s="26">
        <f t="shared" si="147"/>
        <v>75.005499999999998</v>
      </c>
      <c r="AB1869" s="26"/>
      <c r="AC1869" s="26">
        <f t="shared" si="144"/>
        <v>67.390249999999995</v>
      </c>
      <c r="AD1869" s="10">
        <f t="shared" si="145"/>
        <v>0.59151114987229481</v>
      </c>
      <c r="AE1869" s="11">
        <f t="shared" si="148"/>
        <v>0.32745416442889003</v>
      </c>
      <c r="AF1869" s="3"/>
    </row>
    <row r="1870" spans="1:32" x14ac:dyDescent="0.2">
      <c r="A1870" s="6" t="s">
        <v>12428</v>
      </c>
      <c r="C1870" s="1">
        <f t="shared" si="146"/>
        <v>261</v>
      </c>
      <c r="D1870" s="7">
        <v>124405</v>
      </c>
      <c r="E1870" t="s">
        <v>141</v>
      </c>
      <c r="F1870" s="1">
        <v>382255</v>
      </c>
      <c r="G1870" s="1">
        <v>381995</v>
      </c>
      <c r="H1870" t="s">
        <v>37</v>
      </c>
      <c r="I1870" t="s">
        <v>12429</v>
      </c>
      <c r="J1870" s="8"/>
      <c r="K1870" t="s">
        <v>12430</v>
      </c>
      <c r="L1870" t="s">
        <v>12431</v>
      </c>
      <c r="M1870" t="s">
        <v>12432</v>
      </c>
      <c r="N1870" t="s">
        <v>12432</v>
      </c>
      <c r="O1870" s="6" t="s">
        <v>12433</v>
      </c>
      <c r="P1870" s="6" t="s">
        <v>12432</v>
      </c>
      <c r="Q1870" s="6" t="s">
        <v>12431</v>
      </c>
      <c r="R1870" s="9" t="s">
        <v>12434</v>
      </c>
      <c r="S1870" s="8" t="s">
        <v>55</v>
      </c>
      <c r="U1870" s="8"/>
      <c r="V1870" s="26">
        <v>0</v>
      </c>
      <c r="W1870" s="26">
        <v>3</v>
      </c>
      <c r="X1870" s="26">
        <v>1</v>
      </c>
      <c r="Y1870" s="26">
        <v>5</v>
      </c>
      <c r="Z1870" s="26">
        <f t="shared" si="147"/>
        <v>1.5554999999999999</v>
      </c>
      <c r="AA1870" s="26">
        <f t="shared" si="147"/>
        <v>5.4275000000000002</v>
      </c>
      <c r="AB1870" s="26"/>
      <c r="AC1870" s="26">
        <f t="shared" ref="AC1870:AC1933" si="149">AVERAGE(Z1870:AA1870)</f>
        <v>3.4915000000000003</v>
      </c>
      <c r="AD1870" s="10">
        <f t="shared" ref="AD1870:AD1933" si="150">LOG(AA1870/Z1870,2)/(AE$2+AE$3*(AVERAGE(Z1870:AA1870)^AE$4))</f>
        <v>0.59148854478538837</v>
      </c>
      <c r="AE1870" s="11">
        <f t="shared" si="148"/>
        <v>1.8029094259681251</v>
      </c>
      <c r="AF1870" s="3"/>
    </row>
    <row r="1871" spans="1:32" x14ac:dyDescent="0.2">
      <c r="A1871" s="6" t="s">
        <v>12435</v>
      </c>
      <c r="C1871" s="1">
        <f t="shared" si="146"/>
        <v>964</v>
      </c>
      <c r="D1871" s="7">
        <v>324017</v>
      </c>
      <c r="E1871" t="s">
        <v>58</v>
      </c>
      <c r="F1871" s="1">
        <v>400841</v>
      </c>
      <c r="G1871" s="1">
        <v>401804</v>
      </c>
      <c r="H1871" t="s">
        <v>49</v>
      </c>
      <c r="I1871" t="s">
        <v>12436</v>
      </c>
      <c r="J1871" s="8"/>
      <c r="K1871" t="s">
        <v>12437</v>
      </c>
      <c r="L1871" t="s">
        <v>12438</v>
      </c>
      <c r="M1871" t="s">
        <v>12439</v>
      </c>
      <c r="N1871" t="s">
        <v>12439</v>
      </c>
      <c r="O1871" s="6" t="s">
        <v>12440</v>
      </c>
      <c r="P1871" s="6" t="s">
        <v>12439</v>
      </c>
      <c r="Q1871" s="6" t="s">
        <v>12438</v>
      </c>
      <c r="R1871" s="9" t="s">
        <v>12441</v>
      </c>
      <c r="S1871" s="8" t="s">
        <v>55</v>
      </c>
      <c r="U1871" s="8"/>
      <c r="V1871" s="26">
        <v>124</v>
      </c>
      <c r="W1871" s="26">
        <v>168</v>
      </c>
      <c r="X1871" s="26">
        <v>118</v>
      </c>
      <c r="Y1871" s="26">
        <v>112</v>
      </c>
      <c r="Z1871" s="26">
        <f t="shared" si="147"/>
        <v>128.54899999999998</v>
      </c>
      <c r="AA1871" s="26">
        <f t="shared" si="147"/>
        <v>150.57600000000002</v>
      </c>
      <c r="AB1871" s="26"/>
      <c r="AC1871" s="26">
        <f t="shared" si="149"/>
        <v>139.5625</v>
      </c>
      <c r="AD1871" s="10">
        <f t="shared" si="150"/>
        <v>0.59110391603573698</v>
      </c>
      <c r="AE1871" s="11">
        <f t="shared" si="148"/>
        <v>0.22817345283193172</v>
      </c>
      <c r="AF1871" s="3"/>
    </row>
    <row r="1872" spans="1:32" x14ac:dyDescent="0.2">
      <c r="A1872" s="6" t="s">
        <v>12442</v>
      </c>
      <c r="C1872" s="1">
        <f t="shared" si="146"/>
        <v>792</v>
      </c>
      <c r="D1872" s="7">
        <v>8117</v>
      </c>
      <c r="E1872" t="s">
        <v>270</v>
      </c>
      <c r="F1872" s="1">
        <v>253705</v>
      </c>
      <c r="G1872" s="1">
        <v>254496</v>
      </c>
      <c r="H1872" t="s">
        <v>49</v>
      </c>
      <c r="I1872" t="s">
        <v>12443</v>
      </c>
      <c r="J1872" s="8"/>
      <c r="K1872" t="s">
        <v>12444</v>
      </c>
      <c r="L1872" t="s">
        <v>12445</v>
      </c>
      <c r="M1872" t="s">
        <v>12446</v>
      </c>
      <c r="N1872" t="s">
        <v>12446</v>
      </c>
      <c r="O1872" s="6" t="s">
        <v>12447</v>
      </c>
      <c r="P1872" s="6" t="s">
        <v>12446</v>
      </c>
      <c r="Q1872" s="6" t="s">
        <v>12445</v>
      </c>
      <c r="R1872" s="9" t="s">
        <v>12448</v>
      </c>
      <c r="S1872" s="8" t="s">
        <v>55</v>
      </c>
      <c r="U1872" s="8"/>
      <c r="V1872" s="26">
        <v>49</v>
      </c>
      <c r="W1872" s="26">
        <v>44</v>
      </c>
      <c r="X1872" s="26">
        <v>18</v>
      </c>
      <c r="Y1872" s="26">
        <v>42</v>
      </c>
      <c r="Z1872" s="26">
        <f t="shared" si="147"/>
        <v>35.499000000000002</v>
      </c>
      <c r="AA1872" s="26">
        <f t="shared" si="147"/>
        <v>47.591000000000001</v>
      </c>
      <c r="AB1872" s="26"/>
      <c r="AC1872" s="26">
        <f t="shared" si="149"/>
        <v>41.545000000000002</v>
      </c>
      <c r="AD1872" s="10">
        <f t="shared" si="150"/>
        <v>0.59061584227650898</v>
      </c>
      <c r="AE1872" s="11">
        <f t="shared" si="148"/>
        <v>0.42291038451997115</v>
      </c>
      <c r="AF1872" s="3"/>
    </row>
    <row r="1873" spans="1:33" x14ac:dyDescent="0.2">
      <c r="A1873" s="6" t="s">
        <v>12449</v>
      </c>
      <c r="C1873" s="1">
        <f t="shared" si="146"/>
        <v>1500</v>
      </c>
      <c r="D1873" s="7">
        <v>610013</v>
      </c>
      <c r="E1873" t="s">
        <v>48</v>
      </c>
      <c r="F1873" s="1">
        <v>828139</v>
      </c>
      <c r="G1873" s="1">
        <v>826640</v>
      </c>
      <c r="H1873" t="s">
        <v>37</v>
      </c>
      <c r="I1873" t="s">
        <v>12450</v>
      </c>
      <c r="J1873" s="8"/>
      <c r="K1873" t="s">
        <v>12451</v>
      </c>
      <c r="L1873" t="s">
        <v>12452</v>
      </c>
      <c r="M1873" t="s">
        <v>12453</v>
      </c>
      <c r="N1873" t="s">
        <v>12453</v>
      </c>
      <c r="O1873" s="6" t="s">
        <v>12454</v>
      </c>
      <c r="P1873" s="6" t="s">
        <v>12453</v>
      </c>
      <c r="Q1873" s="6" t="s">
        <v>12452</v>
      </c>
      <c r="R1873" s="9" t="s">
        <v>12455</v>
      </c>
      <c r="S1873" s="8" t="s">
        <v>55</v>
      </c>
      <c r="U1873" s="8"/>
      <c r="V1873" s="26">
        <v>567</v>
      </c>
      <c r="W1873" s="26">
        <v>733</v>
      </c>
      <c r="X1873" s="26">
        <v>531</v>
      </c>
      <c r="Y1873" s="26">
        <v>452</v>
      </c>
      <c r="Z1873" s="26">
        <f t="shared" si="147"/>
        <v>579.47050000000002</v>
      </c>
      <c r="AA1873" s="26">
        <f t="shared" si="147"/>
        <v>632.14599999999996</v>
      </c>
      <c r="AB1873" s="26"/>
      <c r="AC1873" s="26">
        <f t="shared" si="149"/>
        <v>605.80825000000004</v>
      </c>
      <c r="AD1873" s="10">
        <f t="shared" si="150"/>
        <v>0.59057537977048147</v>
      </c>
      <c r="AE1873" s="11">
        <f t="shared" si="148"/>
        <v>0.12552258313283141</v>
      </c>
      <c r="AF1873" s="3"/>
    </row>
    <row r="1874" spans="1:33" x14ac:dyDescent="0.2">
      <c r="A1874" s="6" t="s">
        <v>12456</v>
      </c>
      <c r="C1874" s="1">
        <f t="shared" si="146"/>
        <v>3630</v>
      </c>
      <c r="D1874" s="7">
        <v>-600438</v>
      </c>
      <c r="E1874" t="s">
        <v>74</v>
      </c>
      <c r="F1874" s="1">
        <v>388558</v>
      </c>
      <c r="G1874" s="1">
        <v>384929</v>
      </c>
      <c r="H1874" t="s">
        <v>37</v>
      </c>
      <c r="I1874" t="s">
        <v>12457</v>
      </c>
      <c r="J1874" s="8"/>
      <c r="K1874" t="s">
        <v>12458</v>
      </c>
      <c r="L1874" t="s">
        <v>12459</v>
      </c>
      <c r="M1874" t="s">
        <v>12460</v>
      </c>
      <c r="N1874" t="s">
        <v>12460</v>
      </c>
      <c r="O1874" s="6" t="s">
        <v>12461</v>
      </c>
      <c r="P1874" s="6" t="s">
        <v>12460</v>
      </c>
      <c r="Q1874" s="6" t="s">
        <v>12459</v>
      </c>
      <c r="R1874" s="9" t="s">
        <v>12462</v>
      </c>
      <c r="S1874" s="8" t="s">
        <v>55</v>
      </c>
      <c r="U1874" s="8"/>
      <c r="V1874" s="26">
        <v>1336</v>
      </c>
      <c r="W1874" s="26">
        <v>1447</v>
      </c>
      <c r="X1874" s="26">
        <v>1140</v>
      </c>
      <c r="Y1874" s="26">
        <v>1144</v>
      </c>
      <c r="Z1874" s="26">
        <f t="shared" si="147"/>
        <v>1302.27</v>
      </c>
      <c r="AA1874" s="26">
        <f t="shared" si="147"/>
        <v>1394.3119999999999</v>
      </c>
      <c r="AB1874" s="26"/>
      <c r="AC1874" s="26">
        <f t="shared" si="149"/>
        <v>1348.2909999999999</v>
      </c>
      <c r="AD1874" s="10">
        <f t="shared" si="150"/>
        <v>0.58821544413864324</v>
      </c>
      <c r="AE1874" s="11">
        <f t="shared" si="148"/>
        <v>9.8524829945103656E-2</v>
      </c>
      <c r="AF1874" s="3"/>
      <c r="AG1874" s="2">
        <v>0</v>
      </c>
    </row>
    <row r="1875" spans="1:33" x14ac:dyDescent="0.2">
      <c r="A1875" s="6" t="s">
        <v>12463</v>
      </c>
      <c r="C1875" s="1">
        <f t="shared" si="146"/>
        <v>777</v>
      </c>
      <c r="D1875" s="7">
        <v>623217</v>
      </c>
      <c r="E1875" t="s">
        <v>141</v>
      </c>
      <c r="F1875" s="1">
        <v>881325</v>
      </c>
      <c r="G1875" s="1">
        <v>880549</v>
      </c>
      <c r="H1875" t="s">
        <v>37</v>
      </c>
      <c r="I1875" t="s">
        <v>12464</v>
      </c>
      <c r="J1875" s="8"/>
      <c r="K1875" t="s">
        <v>12465</v>
      </c>
      <c r="L1875" t="s">
        <v>12466</v>
      </c>
      <c r="M1875" t="s">
        <v>12466</v>
      </c>
      <c r="N1875" t="s">
        <v>12466</v>
      </c>
      <c r="O1875" s="6" t="s">
        <v>12467</v>
      </c>
      <c r="P1875" s="6" t="s">
        <v>12466</v>
      </c>
      <c r="Q1875" s="6" t="s">
        <v>55</v>
      </c>
      <c r="R1875" s="9" t="s">
        <v>12468</v>
      </c>
      <c r="S1875" s="8" t="s">
        <v>55</v>
      </c>
      <c r="U1875" s="8"/>
      <c r="V1875" s="26">
        <v>654</v>
      </c>
      <c r="W1875" s="26">
        <v>589</v>
      </c>
      <c r="X1875" s="26">
        <v>483</v>
      </c>
      <c r="Y1875" s="26">
        <v>605</v>
      </c>
      <c r="Z1875" s="26">
        <f t="shared" si="147"/>
        <v>596.30649999999991</v>
      </c>
      <c r="AA1875" s="26">
        <f t="shared" si="147"/>
        <v>649.72749999999996</v>
      </c>
      <c r="AB1875" s="26"/>
      <c r="AC1875" s="26">
        <f t="shared" si="149"/>
        <v>623.01699999999994</v>
      </c>
      <c r="AD1875" s="10">
        <f t="shared" si="150"/>
        <v>0.58788797476937926</v>
      </c>
      <c r="AE1875" s="11">
        <f t="shared" si="148"/>
        <v>0.12378070632313913</v>
      </c>
      <c r="AF1875" s="3"/>
    </row>
    <row r="1876" spans="1:33" x14ac:dyDescent="0.2">
      <c r="A1876" s="6" t="s">
        <v>12469</v>
      </c>
      <c r="C1876" s="1">
        <f t="shared" si="146"/>
        <v>960</v>
      </c>
      <c r="D1876" s="7">
        <v>-271886</v>
      </c>
      <c r="E1876" t="s">
        <v>149</v>
      </c>
      <c r="F1876" s="1">
        <v>520414</v>
      </c>
      <c r="G1876" s="1">
        <v>521373</v>
      </c>
      <c r="H1876" t="s">
        <v>49</v>
      </c>
      <c r="I1876" t="s">
        <v>12470</v>
      </c>
      <c r="J1876" s="8"/>
      <c r="K1876" t="s">
        <v>12471</v>
      </c>
      <c r="L1876" t="s">
        <v>12472</v>
      </c>
      <c r="M1876" t="s">
        <v>12473</v>
      </c>
      <c r="N1876" t="s">
        <v>12473</v>
      </c>
      <c r="O1876" s="6" t="s">
        <v>12474</v>
      </c>
      <c r="P1876" s="6" t="s">
        <v>12473</v>
      </c>
      <c r="Q1876" s="6" t="s">
        <v>12472</v>
      </c>
      <c r="R1876" s="9" t="s">
        <v>12475</v>
      </c>
      <c r="S1876" s="8" t="s">
        <v>55</v>
      </c>
      <c r="U1876" s="8"/>
      <c r="V1876" s="26">
        <v>776</v>
      </c>
      <c r="W1876" s="26">
        <v>837</v>
      </c>
      <c r="X1876" s="26">
        <v>707</v>
      </c>
      <c r="Y1876" s="26">
        <v>728</v>
      </c>
      <c r="Z1876" s="26">
        <f t="shared" si="147"/>
        <v>781.73849999999993</v>
      </c>
      <c r="AA1876" s="26">
        <f t="shared" si="147"/>
        <v>845.74400000000003</v>
      </c>
      <c r="AB1876" s="26"/>
      <c r="AC1876" s="26">
        <f t="shared" si="149"/>
        <v>813.74125000000004</v>
      </c>
      <c r="AD1876" s="10">
        <f t="shared" si="150"/>
        <v>0.58755169884402614</v>
      </c>
      <c r="AE1876" s="11">
        <f t="shared" si="148"/>
        <v>0.11353494597287701</v>
      </c>
      <c r="AF1876" s="3"/>
    </row>
    <row r="1877" spans="1:33" x14ac:dyDescent="0.2">
      <c r="A1877" s="6" t="s">
        <v>12476</v>
      </c>
      <c r="C1877" s="1">
        <f t="shared" si="146"/>
        <v>1236</v>
      </c>
      <c r="D1877" s="7">
        <v>269104</v>
      </c>
      <c r="E1877" t="s">
        <v>48</v>
      </c>
      <c r="F1877" s="1">
        <v>487098</v>
      </c>
      <c r="G1877" s="1">
        <v>485863</v>
      </c>
      <c r="H1877" t="s">
        <v>37</v>
      </c>
      <c r="I1877" t="s">
        <v>12477</v>
      </c>
      <c r="J1877" s="8"/>
      <c r="K1877" t="s">
        <v>12478</v>
      </c>
      <c r="L1877" t="s">
        <v>12479</v>
      </c>
      <c r="M1877" t="s">
        <v>12480</v>
      </c>
      <c r="N1877" t="s">
        <v>12480</v>
      </c>
      <c r="O1877" s="6" t="s">
        <v>12481</v>
      </c>
      <c r="P1877" s="6" t="s">
        <v>12480</v>
      </c>
      <c r="Q1877" s="6" t="s">
        <v>12479</v>
      </c>
      <c r="R1877" s="9" t="s">
        <v>12482</v>
      </c>
      <c r="S1877" s="8" t="s">
        <v>55</v>
      </c>
      <c r="U1877" s="8"/>
      <c r="V1877" s="26">
        <v>215</v>
      </c>
      <c r="W1877" s="26">
        <v>249</v>
      </c>
      <c r="X1877" s="26">
        <v>175</v>
      </c>
      <c r="Y1877" s="26">
        <v>185</v>
      </c>
      <c r="Z1877" s="26">
        <f t="shared" si="147"/>
        <v>205.71250000000001</v>
      </c>
      <c r="AA1877" s="26">
        <f t="shared" si="147"/>
        <v>233.8175</v>
      </c>
      <c r="AB1877" s="26"/>
      <c r="AC1877" s="26">
        <f t="shared" si="149"/>
        <v>219.76499999999999</v>
      </c>
      <c r="AD1877" s="10">
        <f t="shared" si="150"/>
        <v>0.58755096659814177</v>
      </c>
      <c r="AE1877" s="11">
        <f t="shared" si="148"/>
        <v>0.18475345093558959</v>
      </c>
      <c r="AF1877" s="3"/>
    </row>
    <row r="1878" spans="1:33" x14ac:dyDescent="0.2">
      <c r="A1878" s="6" t="s">
        <v>12483</v>
      </c>
      <c r="C1878" s="1">
        <f t="shared" si="146"/>
        <v>1878</v>
      </c>
      <c r="D1878" s="7">
        <v>708928</v>
      </c>
      <c r="E1878" t="s">
        <v>328</v>
      </c>
      <c r="F1878" s="1">
        <v>768772</v>
      </c>
      <c r="G1878" s="1">
        <v>770649</v>
      </c>
      <c r="H1878" t="s">
        <v>49</v>
      </c>
      <c r="I1878" t="s">
        <v>12484</v>
      </c>
      <c r="J1878" s="8"/>
      <c r="K1878" t="s">
        <v>12485</v>
      </c>
      <c r="L1878" t="s">
        <v>12486</v>
      </c>
      <c r="M1878" t="s">
        <v>12487</v>
      </c>
      <c r="N1878" t="s">
        <v>12488</v>
      </c>
      <c r="O1878" s="6" t="s">
        <v>12489</v>
      </c>
      <c r="P1878" s="6" t="s">
        <v>12488</v>
      </c>
      <c r="Q1878" s="6" t="s">
        <v>12486</v>
      </c>
      <c r="R1878" s="9" t="s">
        <v>12490</v>
      </c>
      <c r="S1878" s="8" t="s">
        <v>44</v>
      </c>
      <c r="U1878" s="8"/>
      <c r="V1878" s="26">
        <v>22</v>
      </c>
      <c r="W1878" s="26">
        <v>33</v>
      </c>
      <c r="X1878" s="26">
        <v>22</v>
      </c>
      <c r="Y1878" s="26">
        <v>29</v>
      </c>
      <c r="Z1878" s="26">
        <f t="shared" si="147"/>
        <v>24.221</v>
      </c>
      <c r="AA1878" s="26">
        <f t="shared" si="147"/>
        <v>34.479500000000002</v>
      </c>
      <c r="AB1878" s="26"/>
      <c r="AC1878" s="26">
        <f t="shared" si="149"/>
        <v>29.350250000000003</v>
      </c>
      <c r="AD1878" s="10">
        <f t="shared" si="150"/>
        <v>0.58729692083177043</v>
      </c>
      <c r="AE1878" s="11">
        <f t="shared" si="148"/>
        <v>0.50948042345174949</v>
      </c>
      <c r="AF1878" s="3"/>
      <c r="AG1878" s="2">
        <v>0</v>
      </c>
    </row>
    <row r="1879" spans="1:33" x14ac:dyDescent="0.2">
      <c r="A1879" s="6" t="s">
        <v>12491</v>
      </c>
      <c r="C1879" s="1">
        <f t="shared" si="146"/>
        <v>2469</v>
      </c>
      <c r="D1879" s="7">
        <v>-571573</v>
      </c>
      <c r="E1879" t="s">
        <v>74</v>
      </c>
      <c r="F1879" s="1">
        <v>416843</v>
      </c>
      <c r="G1879" s="1">
        <v>414375</v>
      </c>
      <c r="H1879" t="s">
        <v>37</v>
      </c>
      <c r="I1879" t="s">
        <v>12492</v>
      </c>
      <c r="J1879" s="8"/>
      <c r="K1879" t="s">
        <v>12493</v>
      </c>
      <c r="L1879" t="s">
        <v>12494</v>
      </c>
      <c r="M1879" t="s">
        <v>12495</v>
      </c>
      <c r="N1879" t="s">
        <v>12496</v>
      </c>
      <c r="O1879" s="6" t="s">
        <v>12497</v>
      </c>
      <c r="P1879" s="6" t="s">
        <v>12496</v>
      </c>
      <c r="Q1879" s="6" t="s">
        <v>12494</v>
      </c>
      <c r="R1879" s="9" t="s">
        <v>12498</v>
      </c>
      <c r="S1879" s="8" t="s">
        <v>55</v>
      </c>
      <c r="U1879" s="8"/>
      <c r="V1879" s="26">
        <v>959</v>
      </c>
      <c r="W1879" s="26">
        <v>968</v>
      </c>
      <c r="X1879" s="26">
        <v>921</v>
      </c>
      <c r="Y1879" s="26">
        <v>995</v>
      </c>
      <c r="Z1879" s="26">
        <f t="shared" si="147"/>
        <v>992.1155</v>
      </c>
      <c r="AA1879" s="26">
        <f t="shared" si="147"/>
        <v>1067.5725</v>
      </c>
      <c r="AB1879" s="26"/>
      <c r="AC1879" s="26">
        <f t="shared" si="149"/>
        <v>1029.8440000000001</v>
      </c>
      <c r="AD1879" s="10">
        <f t="shared" si="150"/>
        <v>0.58684728905326466</v>
      </c>
      <c r="AE1879" s="11">
        <f t="shared" si="148"/>
        <v>0.1057540571244813</v>
      </c>
      <c r="AF1879" s="3"/>
      <c r="AG1879" s="2">
        <v>0</v>
      </c>
    </row>
    <row r="1880" spans="1:33" x14ac:dyDescent="0.2">
      <c r="A1880" s="6" t="s">
        <v>12499</v>
      </c>
      <c r="C1880" s="1">
        <f t="shared" si="146"/>
        <v>1734</v>
      </c>
      <c r="D1880" s="7">
        <v>-331124</v>
      </c>
      <c r="E1880" t="s">
        <v>676</v>
      </c>
      <c r="F1880" s="1">
        <v>222597</v>
      </c>
      <c r="G1880" s="1">
        <v>224330</v>
      </c>
      <c r="H1880" t="s">
        <v>49</v>
      </c>
      <c r="I1880" t="s">
        <v>12500</v>
      </c>
      <c r="J1880" s="8"/>
      <c r="K1880" t="s">
        <v>12501</v>
      </c>
      <c r="M1880" t="s">
        <v>12502</v>
      </c>
      <c r="N1880" t="s">
        <v>12502</v>
      </c>
      <c r="O1880" s="6" t="s">
        <v>12503</v>
      </c>
      <c r="P1880" s="6" t="s">
        <v>12502</v>
      </c>
      <c r="Q1880" s="6" t="s">
        <v>12504</v>
      </c>
      <c r="R1880" s="9" t="s">
        <v>12505</v>
      </c>
      <c r="S1880" s="8" t="s">
        <v>55</v>
      </c>
      <c r="U1880" s="8"/>
      <c r="V1880" s="26">
        <v>145</v>
      </c>
      <c r="W1880" s="26">
        <v>228</v>
      </c>
      <c r="X1880" s="26">
        <v>158</v>
      </c>
      <c r="Y1880" s="26">
        <v>121</v>
      </c>
      <c r="Z1880" s="26">
        <f t="shared" si="147"/>
        <v>161.26900000000001</v>
      </c>
      <c r="AA1880" s="26">
        <f t="shared" si="147"/>
        <v>185.84550000000002</v>
      </c>
      <c r="AB1880" s="26"/>
      <c r="AC1880" s="26">
        <f t="shared" si="149"/>
        <v>173.55725000000001</v>
      </c>
      <c r="AD1880" s="10">
        <f t="shared" si="150"/>
        <v>0.58619372141359183</v>
      </c>
      <c r="AE1880" s="11">
        <f t="shared" si="148"/>
        <v>0.20463461319798518</v>
      </c>
      <c r="AF1880" s="3"/>
    </row>
    <row r="1881" spans="1:33" x14ac:dyDescent="0.2">
      <c r="A1881" s="6" t="s">
        <v>12506</v>
      </c>
      <c r="C1881" s="1">
        <f t="shared" si="146"/>
        <v>1446</v>
      </c>
      <c r="D1881" s="7">
        <v>-157153</v>
      </c>
      <c r="E1881" t="s">
        <v>48</v>
      </c>
      <c r="F1881" s="1">
        <v>59501</v>
      </c>
      <c r="G1881" s="1">
        <v>60946</v>
      </c>
      <c r="H1881" t="s">
        <v>49</v>
      </c>
      <c r="I1881" t="s">
        <v>12507</v>
      </c>
      <c r="J1881" s="8"/>
      <c r="K1881" t="s">
        <v>12508</v>
      </c>
      <c r="L1881" t="s">
        <v>12509</v>
      </c>
      <c r="M1881" t="s">
        <v>12510</v>
      </c>
      <c r="N1881" t="s">
        <v>12510</v>
      </c>
      <c r="O1881" s="6" t="s">
        <v>12511</v>
      </c>
      <c r="P1881" s="6" t="s">
        <v>12510</v>
      </c>
      <c r="Q1881" s="6" t="s">
        <v>12509</v>
      </c>
      <c r="R1881" s="9" t="s">
        <v>12512</v>
      </c>
      <c r="S1881" s="8" t="s">
        <v>55</v>
      </c>
      <c r="U1881" s="8"/>
      <c r="V1881" s="26">
        <v>21</v>
      </c>
      <c r="W1881" s="26">
        <v>39</v>
      </c>
      <c r="X1881" s="26">
        <v>15</v>
      </c>
      <c r="Y1881" s="26">
        <v>15</v>
      </c>
      <c r="Z1881" s="26">
        <f t="shared" si="147"/>
        <v>19.8325</v>
      </c>
      <c r="AA1881" s="26">
        <f t="shared" si="147"/>
        <v>29.282499999999999</v>
      </c>
      <c r="AB1881" s="26"/>
      <c r="AC1881" s="26">
        <f t="shared" si="149"/>
        <v>24.557499999999997</v>
      </c>
      <c r="AD1881" s="10">
        <f t="shared" si="150"/>
        <v>0.58614042310254033</v>
      </c>
      <c r="AE1881" s="11">
        <f t="shared" si="148"/>
        <v>0.56217218030532279</v>
      </c>
      <c r="AF1881" s="3"/>
    </row>
    <row r="1882" spans="1:33" x14ac:dyDescent="0.2">
      <c r="A1882" s="6" t="s">
        <v>12513</v>
      </c>
      <c r="C1882" s="1">
        <f t="shared" si="146"/>
        <v>996</v>
      </c>
      <c r="D1882" s="7">
        <v>609682</v>
      </c>
      <c r="E1882" t="s">
        <v>328</v>
      </c>
      <c r="F1882" s="1">
        <v>670962</v>
      </c>
      <c r="G1882" s="1">
        <v>669967</v>
      </c>
      <c r="H1882" t="s">
        <v>37</v>
      </c>
      <c r="I1882" t="s">
        <v>12514</v>
      </c>
      <c r="J1882" s="8"/>
      <c r="K1882" t="s">
        <v>12515</v>
      </c>
      <c r="L1882" t="s">
        <v>12516</v>
      </c>
      <c r="M1882" t="s">
        <v>12517</v>
      </c>
      <c r="N1882" t="s">
        <v>12517</v>
      </c>
      <c r="O1882" s="6" t="s">
        <v>12518</v>
      </c>
      <c r="P1882" s="6" t="s">
        <v>12517</v>
      </c>
      <c r="Q1882" s="6" t="s">
        <v>12516</v>
      </c>
      <c r="R1882" s="9" t="s">
        <v>12519</v>
      </c>
      <c r="S1882" s="8" t="s">
        <v>55</v>
      </c>
      <c r="U1882" s="8"/>
      <c r="V1882" s="26">
        <v>20</v>
      </c>
      <c r="W1882" s="26">
        <v>56</v>
      </c>
      <c r="X1882" s="26">
        <v>39</v>
      </c>
      <c r="Y1882" s="26">
        <v>26</v>
      </c>
      <c r="Z1882" s="26">
        <f t="shared" si="147"/>
        <v>32.664500000000004</v>
      </c>
      <c r="AA1882" s="26">
        <f t="shared" si="147"/>
        <v>44.222999999999999</v>
      </c>
      <c r="AB1882" s="26"/>
      <c r="AC1882" s="26">
        <f t="shared" si="149"/>
        <v>38.443750000000001</v>
      </c>
      <c r="AD1882" s="10">
        <f t="shared" si="150"/>
        <v>0.58507186206295758</v>
      </c>
      <c r="AE1882" s="11">
        <f t="shared" si="148"/>
        <v>0.43707334164782302</v>
      </c>
      <c r="AF1882" s="3"/>
      <c r="AG1882" s="2">
        <v>0</v>
      </c>
    </row>
    <row r="1883" spans="1:33" x14ac:dyDescent="0.2">
      <c r="A1883" s="6" t="s">
        <v>12520</v>
      </c>
      <c r="C1883" s="1">
        <f t="shared" si="146"/>
        <v>855</v>
      </c>
      <c r="D1883" s="7">
        <v>-385522</v>
      </c>
      <c r="E1883" t="s">
        <v>66</v>
      </c>
      <c r="F1883" s="1">
        <v>664514</v>
      </c>
      <c r="G1883" s="1">
        <v>663660</v>
      </c>
      <c r="H1883" t="s">
        <v>37</v>
      </c>
      <c r="I1883" t="s">
        <v>12521</v>
      </c>
      <c r="J1883" s="8"/>
      <c r="K1883" t="s">
        <v>12522</v>
      </c>
      <c r="L1883" t="s">
        <v>12523</v>
      </c>
      <c r="M1883" t="s">
        <v>12524</v>
      </c>
      <c r="N1883" t="s">
        <v>12524</v>
      </c>
      <c r="O1883" s="6" t="s">
        <v>12525</v>
      </c>
      <c r="P1883" s="6" t="s">
        <v>12524</v>
      </c>
      <c r="Q1883" s="6" t="s">
        <v>12523</v>
      </c>
      <c r="R1883" s="9" t="s">
        <v>12526</v>
      </c>
      <c r="S1883" s="8" t="s">
        <v>55</v>
      </c>
      <c r="U1883" s="8"/>
      <c r="V1883" s="26">
        <v>7</v>
      </c>
      <c r="W1883" s="26">
        <v>17</v>
      </c>
      <c r="X1883" s="26">
        <v>4</v>
      </c>
      <c r="Y1883" s="26">
        <v>6</v>
      </c>
      <c r="Z1883" s="26">
        <f t="shared" si="147"/>
        <v>6.7219999999999995</v>
      </c>
      <c r="AA1883" s="26">
        <f t="shared" si="147"/>
        <v>13.013</v>
      </c>
      <c r="AB1883" s="26"/>
      <c r="AC1883" s="26">
        <f t="shared" si="149"/>
        <v>9.8674999999999997</v>
      </c>
      <c r="AD1883" s="10">
        <f t="shared" si="150"/>
        <v>0.58502943152153397</v>
      </c>
      <c r="AE1883" s="11">
        <f t="shared" si="148"/>
        <v>0.95299114966908416</v>
      </c>
      <c r="AF1883" s="3"/>
    </row>
    <row r="1884" spans="1:33" x14ac:dyDescent="0.2">
      <c r="A1884" s="6" t="s">
        <v>12527</v>
      </c>
      <c r="C1884" s="1">
        <f t="shared" si="146"/>
        <v>2088</v>
      </c>
      <c r="D1884" s="7">
        <v>-309303</v>
      </c>
      <c r="E1884" t="s">
        <v>676</v>
      </c>
      <c r="F1884" s="1">
        <v>246328</v>
      </c>
      <c r="G1884" s="1">
        <v>244241</v>
      </c>
      <c r="H1884" t="s">
        <v>37</v>
      </c>
      <c r="I1884" t="s">
        <v>12528</v>
      </c>
      <c r="J1884" s="8"/>
      <c r="K1884" t="s">
        <v>12529</v>
      </c>
      <c r="L1884" t="s">
        <v>12530</v>
      </c>
      <c r="M1884" t="s">
        <v>12531</v>
      </c>
      <c r="N1884" t="s">
        <v>12531</v>
      </c>
      <c r="O1884" s="6" t="s">
        <v>12532</v>
      </c>
      <c r="P1884" s="6" t="s">
        <v>12531</v>
      </c>
      <c r="Q1884" s="6" t="s">
        <v>12530</v>
      </c>
      <c r="R1884" s="9" t="s">
        <v>12533</v>
      </c>
      <c r="S1884" s="8" t="s">
        <v>55</v>
      </c>
      <c r="U1884" s="8"/>
      <c r="V1884" s="26">
        <v>63</v>
      </c>
      <c r="W1884" s="26">
        <v>96</v>
      </c>
      <c r="X1884" s="26">
        <v>33</v>
      </c>
      <c r="Y1884" s="26">
        <v>27</v>
      </c>
      <c r="Z1884" s="26">
        <f t="shared" si="147"/>
        <v>50.831499999999998</v>
      </c>
      <c r="AA1884" s="26">
        <f t="shared" si="147"/>
        <v>64.808500000000009</v>
      </c>
      <c r="AB1884" s="26"/>
      <c r="AC1884" s="26">
        <f t="shared" si="149"/>
        <v>57.820000000000007</v>
      </c>
      <c r="AD1884" s="10">
        <f t="shared" si="150"/>
        <v>0.58432531598209381</v>
      </c>
      <c r="AE1884" s="11">
        <f t="shared" si="148"/>
        <v>0.35046023882530181</v>
      </c>
      <c r="AF1884" s="3"/>
    </row>
    <row r="1885" spans="1:33" x14ac:dyDescent="0.2">
      <c r="A1885" s="6" t="s">
        <v>12534</v>
      </c>
      <c r="C1885" s="1">
        <f t="shared" si="146"/>
        <v>1752</v>
      </c>
      <c r="D1885" s="7">
        <v>-56873</v>
      </c>
      <c r="E1885" t="s">
        <v>526</v>
      </c>
      <c r="F1885" s="1">
        <v>395181</v>
      </c>
      <c r="G1885" s="1">
        <v>393430</v>
      </c>
      <c r="H1885" t="s">
        <v>37</v>
      </c>
      <c r="I1885" t="s">
        <v>12535</v>
      </c>
      <c r="J1885" s="8"/>
      <c r="K1885" t="s">
        <v>12536</v>
      </c>
      <c r="L1885" t="s">
        <v>12537</v>
      </c>
      <c r="M1885" t="s">
        <v>12538</v>
      </c>
      <c r="N1885" t="s">
        <v>12538</v>
      </c>
      <c r="O1885" s="6" t="s">
        <v>12539</v>
      </c>
      <c r="P1885" s="6" t="s">
        <v>12538</v>
      </c>
      <c r="Q1885" s="6" t="s">
        <v>12537</v>
      </c>
      <c r="R1885" s="9" t="s">
        <v>12540</v>
      </c>
      <c r="S1885" s="8" t="s">
        <v>55</v>
      </c>
      <c r="U1885" s="8"/>
      <c r="V1885" s="26">
        <v>61</v>
      </c>
      <c r="W1885" s="26">
        <v>99</v>
      </c>
      <c r="X1885" s="26">
        <v>58</v>
      </c>
      <c r="Y1885" s="26">
        <v>49</v>
      </c>
      <c r="Z1885" s="26">
        <f t="shared" si="147"/>
        <v>63.719000000000001</v>
      </c>
      <c r="AA1885" s="26">
        <f t="shared" si="147"/>
        <v>79.18950000000001</v>
      </c>
      <c r="AB1885" s="26"/>
      <c r="AC1885" s="26">
        <f t="shared" si="149"/>
        <v>71.454250000000002</v>
      </c>
      <c r="AD1885" s="10">
        <f t="shared" si="150"/>
        <v>0.58386950670851878</v>
      </c>
      <c r="AE1885" s="11">
        <f t="shared" si="148"/>
        <v>0.31358552571667631</v>
      </c>
      <c r="AF1885" s="3"/>
    </row>
    <row r="1886" spans="1:33" x14ac:dyDescent="0.2">
      <c r="A1886" s="6" t="s">
        <v>12541</v>
      </c>
      <c r="C1886" s="1">
        <f t="shared" si="146"/>
        <v>1149</v>
      </c>
      <c r="D1886" s="7">
        <v>-211887</v>
      </c>
      <c r="E1886" t="s">
        <v>141</v>
      </c>
      <c r="F1886" s="1">
        <v>45259</v>
      </c>
      <c r="G1886" s="1">
        <v>46407</v>
      </c>
      <c r="H1886" t="s">
        <v>49</v>
      </c>
      <c r="I1886" t="s">
        <v>12542</v>
      </c>
      <c r="J1886" s="8"/>
      <c r="K1886" t="s">
        <v>12543</v>
      </c>
      <c r="M1886" t="s">
        <v>12544</v>
      </c>
      <c r="N1886" t="s">
        <v>12544</v>
      </c>
      <c r="O1886" s="6" t="s">
        <v>12545</v>
      </c>
      <c r="P1886" s="6" t="s">
        <v>12544</v>
      </c>
      <c r="Q1886" s="6" t="s">
        <v>12546</v>
      </c>
      <c r="R1886" s="9" t="s">
        <v>12547</v>
      </c>
      <c r="S1886" s="8" t="s">
        <v>55</v>
      </c>
      <c r="U1886" s="8"/>
      <c r="V1886" s="26">
        <v>53</v>
      </c>
      <c r="W1886" s="26">
        <v>54</v>
      </c>
      <c r="X1886" s="26">
        <v>46</v>
      </c>
      <c r="Y1886" s="26">
        <v>67</v>
      </c>
      <c r="Z1886" s="26">
        <f t="shared" si="147"/>
        <v>53.052999999999997</v>
      </c>
      <c r="AA1886" s="26">
        <f t="shared" si="147"/>
        <v>67.228499999999997</v>
      </c>
      <c r="AB1886" s="26"/>
      <c r="AC1886" s="26">
        <f t="shared" si="149"/>
        <v>60.140749999999997</v>
      </c>
      <c r="AD1886" s="10">
        <f t="shared" si="150"/>
        <v>0.58153804414216004</v>
      </c>
      <c r="AE1886" s="11">
        <f t="shared" si="148"/>
        <v>0.34163862671625095</v>
      </c>
      <c r="AF1886" s="3"/>
    </row>
    <row r="1887" spans="1:33" x14ac:dyDescent="0.2">
      <c r="A1887" s="6" t="s">
        <v>12548</v>
      </c>
      <c r="B1887" t="s">
        <v>12549</v>
      </c>
      <c r="C1887" s="1">
        <f t="shared" si="146"/>
        <v>945</v>
      </c>
      <c r="D1887" s="7">
        <v>-186892</v>
      </c>
      <c r="E1887" t="s">
        <v>36</v>
      </c>
      <c r="F1887" s="1">
        <v>235732</v>
      </c>
      <c r="G1887" s="1">
        <v>234788</v>
      </c>
      <c r="H1887" t="s">
        <v>37</v>
      </c>
      <c r="I1887" t="s">
        <v>12550</v>
      </c>
      <c r="J1887" s="8"/>
      <c r="K1887" t="s">
        <v>12551</v>
      </c>
      <c r="L1887" t="s">
        <v>12549</v>
      </c>
      <c r="M1887" t="s">
        <v>12552</v>
      </c>
      <c r="N1887" t="s">
        <v>12553</v>
      </c>
      <c r="O1887" s="6" t="s">
        <v>12554</v>
      </c>
      <c r="P1887" s="6" t="s">
        <v>12553</v>
      </c>
      <c r="Q1887" s="6" t="s">
        <v>12549</v>
      </c>
      <c r="R1887" s="9" t="s">
        <v>12555</v>
      </c>
      <c r="S1887" s="8" t="s">
        <v>44</v>
      </c>
      <c r="U1887" s="8"/>
      <c r="V1887" s="26">
        <v>45</v>
      </c>
      <c r="W1887" s="26">
        <v>57</v>
      </c>
      <c r="X1887" s="26">
        <v>35</v>
      </c>
      <c r="Y1887" s="26">
        <v>45</v>
      </c>
      <c r="Z1887" s="26">
        <f t="shared" si="147"/>
        <v>42.942499999999995</v>
      </c>
      <c r="AA1887" s="26">
        <f t="shared" si="147"/>
        <v>55.847499999999997</v>
      </c>
      <c r="AB1887" s="26"/>
      <c r="AC1887" s="26">
        <f t="shared" si="149"/>
        <v>49.394999999999996</v>
      </c>
      <c r="AD1887" s="10">
        <f t="shared" si="150"/>
        <v>0.5812895525021381</v>
      </c>
      <c r="AE1887" s="11">
        <f t="shared" si="148"/>
        <v>0.37908651668269155</v>
      </c>
      <c r="AF1887" s="3"/>
    </row>
    <row r="1888" spans="1:33" x14ac:dyDescent="0.2">
      <c r="A1888" s="6" t="s">
        <v>12556</v>
      </c>
      <c r="C1888" s="1">
        <f t="shared" si="146"/>
        <v>1239</v>
      </c>
      <c r="D1888" s="7">
        <v>-12977</v>
      </c>
      <c r="E1888" t="s">
        <v>58</v>
      </c>
      <c r="F1888" s="1">
        <v>64948</v>
      </c>
      <c r="G1888" s="1">
        <v>63710</v>
      </c>
      <c r="H1888" t="s">
        <v>37</v>
      </c>
      <c r="I1888" t="s">
        <v>12557</v>
      </c>
      <c r="J1888" s="8"/>
      <c r="K1888" t="s">
        <v>12558</v>
      </c>
      <c r="L1888" t="s">
        <v>12559</v>
      </c>
      <c r="M1888" t="s">
        <v>12560</v>
      </c>
      <c r="N1888" t="s">
        <v>12560</v>
      </c>
      <c r="O1888" s="6" t="s">
        <v>12561</v>
      </c>
      <c r="P1888" s="6" t="s">
        <v>12560</v>
      </c>
      <c r="Q1888" s="6" t="s">
        <v>12559</v>
      </c>
      <c r="R1888" s="9" t="s">
        <v>12562</v>
      </c>
      <c r="S1888" s="8" t="s">
        <v>55</v>
      </c>
      <c r="U1888" s="8"/>
      <c r="V1888" s="26">
        <v>16083</v>
      </c>
      <c r="W1888" s="26">
        <v>16922</v>
      </c>
      <c r="X1888" s="26">
        <v>14508</v>
      </c>
      <c r="Y1888" s="26">
        <v>14328</v>
      </c>
      <c r="Z1888" s="26">
        <f t="shared" si="147"/>
        <v>16101.694</v>
      </c>
      <c r="AA1888" s="26">
        <f t="shared" si="147"/>
        <v>16851.044000000002</v>
      </c>
      <c r="AB1888" s="26"/>
      <c r="AC1888" s="26">
        <f t="shared" si="149"/>
        <v>16476.368999999999</v>
      </c>
      <c r="AD1888" s="10">
        <f t="shared" si="150"/>
        <v>0.58029550522828877</v>
      </c>
      <c r="AE1888" s="11">
        <f t="shared" si="148"/>
        <v>6.5625498833438753E-2</v>
      </c>
      <c r="AF1888" s="3"/>
    </row>
    <row r="1889" spans="1:33" x14ac:dyDescent="0.2">
      <c r="A1889" s="6" t="s">
        <v>12563</v>
      </c>
      <c r="C1889" s="1">
        <f t="shared" si="146"/>
        <v>1824</v>
      </c>
      <c r="D1889" s="7">
        <v>-559575</v>
      </c>
      <c r="E1889" t="s">
        <v>74</v>
      </c>
      <c r="F1889" s="1">
        <v>426695</v>
      </c>
      <c r="G1889" s="1">
        <v>428518</v>
      </c>
      <c r="H1889" t="s">
        <v>49</v>
      </c>
      <c r="I1889" t="s">
        <v>12564</v>
      </c>
      <c r="J1889" s="8"/>
      <c r="K1889" t="s">
        <v>12565</v>
      </c>
      <c r="L1889" t="s">
        <v>12566</v>
      </c>
      <c r="N1889" t="s">
        <v>7078</v>
      </c>
      <c r="O1889" s="6" t="s">
        <v>7079</v>
      </c>
      <c r="P1889" s="6" t="s">
        <v>7078</v>
      </c>
      <c r="Q1889" s="6" t="s">
        <v>12566</v>
      </c>
      <c r="R1889" s="9" t="s">
        <v>12567</v>
      </c>
      <c r="S1889" s="8" t="s">
        <v>44</v>
      </c>
      <c r="U1889" s="8"/>
      <c r="V1889" s="26">
        <v>850</v>
      </c>
      <c r="W1889" s="26">
        <v>918</v>
      </c>
      <c r="X1889" s="26">
        <v>722</v>
      </c>
      <c r="Y1889" s="26">
        <v>739</v>
      </c>
      <c r="Z1889" s="26">
        <f t="shared" si="147"/>
        <v>827.07099999999991</v>
      </c>
      <c r="AA1889" s="26">
        <f t="shared" si="147"/>
        <v>892.68450000000007</v>
      </c>
      <c r="AB1889" s="26"/>
      <c r="AC1889" s="26">
        <f t="shared" si="149"/>
        <v>859.87774999999999</v>
      </c>
      <c r="AD1889" s="10">
        <f t="shared" si="150"/>
        <v>0.57965650515879974</v>
      </c>
      <c r="AE1889" s="11">
        <f t="shared" si="148"/>
        <v>0.11013919309256916</v>
      </c>
      <c r="AF1889" s="3"/>
      <c r="AG1889" s="2">
        <v>0</v>
      </c>
    </row>
    <row r="1890" spans="1:33" x14ac:dyDescent="0.2">
      <c r="A1890" s="6" t="s">
        <v>12568</v>
      </c>
      <c r="C1890" s="1">
        <f t="shared" si="146"/>
        <v>2238</v>
      </c>
      <c r="D1890" s="7">
        <v>107566</v>
      </c>
      <c r="E1890" t="s">
        <v>36</v>
      </c>
      <c r="F1890" s="1">
        <v>528599</v>
      </c>
      <c r="G1890" s="1">
        <v>530836</v>
      </c>
      <c r="H1890" t="s">
        <v>49</v>
      </c>
      <c r="I1890" t="s">
        <v>12569</v>
      </c>
      <c r="J1890" s="8"/>
      <c r="K1890" t="s">
        <v>12570</v>
      </c>
      <c r="L1890" t="s">
        <v>12571</v>
      </c>
      <c r="M1890" t="s">
        <v>12572</v>
      </c>
      <c r="N1890" t="s">
        <v>12572</v>
      </c>
      <c r="O1890" s="6" t="s">
        <v>12573</v>
      </c>
      <c r="P1890" s="6" t="s">
        <v>12572</v>
      </c>
      <c r="Q1890" s="6" t="s">
        <v>12571</v>
      </c>
      <c r="R1890" s="9" t="s">
        <v>12574</v>
      </c>
      <c r="S1890" s="8" t="s">
        <v>55</v>
      </c>
      <c r="U1890" s="8"/>
      <c r="V1890" s="26">
        <v>960</v>
      </c>
      <c r="W1890" s="26">
        <v>1007</v>
      </c>
      <c r="X1890" s="26">
        <v>882</v>
      </c>
      <c r="Y1890" s="26">
        <v>922</v>
      </c>
      <c r="Z1890" s="26">
        <f t="shared" si="147"/>
        <v>970.95100000000002</v>
      </c>
      <c r="AA1890" s="26">
        <f t="shared" si="147"/>
        <v>1044.3310000000001</v>
      </c>
      <c r="AB1890" s="26"/>
      <c r="AC1890" s="26">
        <f t="shared" si="149"/>
        <v>1007.6410000000001</v>
      </c>
      <c r="AD1890" s="10">
        <f t="shared" si="150"/>
        <v>0.57964461083734486</v>
      </c>
      <c r="AE1890" s="11">
        <f t="shared" si="148"/>
        <v>0.10510865003337196</v>
      </c>
      <c r="AF1890" s="3"/>
    </row>
    <row r="1891" spans="1:33" x14ac:dyDescent="0.2">
      <c r="A1891" s="6" t="s">
        <v>12575</v>
      </c>
      <c r="C1891" s="1">
        <f t="shared" si="146"/>
        <v>915</v>
      </c>
      <c r="D1891" s="7">
        <v>-536923</v>
      </c>
      <c r="E1891" t="s">
        <v>66</v>
      </c>
      <c r="F1891" s="1">
        <v>513143</v>
      </c>
      <c r="G1891" s="1">
        <v>512229</v>
      </c>
      <c r="H1891" t="s">
        <v>37</v>
      </c>
      <c r="I1891" t="s">
        <v>12576</v>
      </c>
      <c r="J1891" s="8"/>
      <c r="K1891" t="s">
        <v>12577</v>
      </c>
      <c r="L1891" t="s">
        <v>12578</v>
      </c>
      <c r="M1891" t="s">
        <v>12579</v>
      </c>
      <c r="N1891" t="s">
        <v>12579</v>
      </c>
      <c r="O1891" s="6" t="s">
        <v>12580</v>
      </c>
      <c r="P1891" s="6" t="s">
        <v>12579</v>
      </c>
      <c r="Q1891" s="6" t="s">
        <v>12578</v>
      </c>
      <c r="R1891" s="9" t="s">
        <v>12581</v>
      </c>
      <c r="S1891" s="8" t="s">
        <v>55</v>
      </c>
      <c r="U1891" s="8"/>
      <c r="V1891" s="26">
        <v>169</v>
      </c>
      <c r="W1891" s="26">
        <v>220</v>
      </c>
      <c r="X1891" s="26">
        <v>145</v>
      </c>
      <c r="Y1891" s="26">
        <v>136</v>
      </c>
      <c r="Z1891" s="26">
        <f t="shared" si="147"/>
        <v>166.04750000000001</v>
      </c>
      <c r="AA1891" s="26">
        <f t="shared" si="147"/>
        <v>190.62799999999999</v>
      </c>
      <c r="AB1891" s="26"/>
      <c r="AC1891" s="26">
        <f t="shared" si="149"/>
        <v>178.33775</v>
      </c>
      <c r="AD1891" s="10">
        <f t="shared" si="150"/>
        <v>0.57756406941658645</v>
      </c>
      <c r="AE1891" s="11">
        <f t="shared" si="148"/>
        <v>0.19916404020850506</v>
      </c>
      <c r="AF1891" s="3"/>
    </row>
    <row r="1892" spans="1:33" x14ac:dyDescent="0.2">
      <c r="A1892" s="6" t="s">
        <v>12582</v>
      </c>
      <c r="C1892" s="1">
        <f t="shared" si="146"/>
        <v>348</v>
      </c>
      <c r="D1892" s="7">
        <v>382009</v>
      </c>
      <c r="E1892" t="s">
        <v>328</v>
      </c>
      <c r="F1892" s="1">
        <v>442618</v>
      </c>
      <c r="G1892" s="1">
        <v>442965</v>
      </c>
      <c r="H1892" t="s">
        <v>49</v>
      </c>
      <c r="I1892" t="s">
        <v>12583</v>
      </c>
      <c r="J1892" s="8"/>
      <c r="K1892" t="s">
        <v>12584</v>
      </c>
      <c r="L1892" t="s">
        <v>12585</v>
      </c>
      <c r="M1892" t="s">
        <v>12586</v>
      </c>
      <c r="N1892" t="s">
        <v>12586</v>
      </c>
      <c r="O1892" s="6" t="s">
        <v>12587</v>
      </c>
      <c r="P1892" s="6" t="s">
        <v>12586</v>
      </c>
      <c r="Q1892" s="6" t="s">
        <v>12585</v>
      </c>
      <c r="R1892" s="9" t="s">
        <v>12588</v>
      </c>
      <c r="S1892" s="8" t="s">
        <v>55</v>
      </c>
      <c r="U1892" s="8"/>
      <c r="V1892" s="26">
        <v>9</v>
      </c>
      <c r="W1892" s="26">
        <v>10</v>
      </c>
      <c r="X1892" s="26">
        <v>0</v>
      </c>
      <c r="Y1892" s="26">
        <v>9</v>
      </c>
      <c r="Z1892" s="26">
        <f t="shared" si="147"/>
        <v>5.5</v>
      </c>
      <c r="AA1892" s="26">
        <f t="shared" si="147"/>
        <v>11.269500000000001</v>
      </c>
      <c r="AB1892" s="26"/>
      <c r="AC1892" s="26">
        <f t="shared" si="149"/>
        <v>8.3847500000000004</v>
      </c>
      <c r="AD1892" s="10">
        <f t="shared" si="150"/>
        <v>0.57665125656535876</v>
      </c>
      <c r="AE1892" s="11">
        <f t="shared" si="148"/>
        <v>1.0349199843491594</v>
      </c>
      <c r="AF1892" s="3"/>
    </row>
    <row r="1893" spans="1:33" x14ac:dyDescent="0.2">
      <c r="A1893" s="6" t="s">
        <v>12589</v>
      </c>
      <c r="C1893" s="1">
        <f t="shared" si="146"/>
        <v>525</v>
      </c>
      <c r="D1893" s="7">
        <v>107015</v>
      </c>
      <c r="E1893" t="s">
        <v>328</v>
      </c>
      <c r="F1893" s="1">
        <v>167536</v>
      </c>
      <c r="G1893" s="1">
        <v>168060</v>
      </c>
      <c r="H1893" t="s">
        <v>49</v>
      </c>
      <c r="I1893" t="s">
        <v>12590</v>
      </c>
      <c r="J1893" s="8"/>
      <c r="K1893" t="s">
        <v>12591</v>
      </c>
      <c r="L1893" t="s">
        <v>12592</v>
      </c>
      <c r="M1893" t="s">
        <v>12593</v>
      </c>
      <c r="N1893" t="s">
        <v>12593</v>
      </c>
      <c r="O1893" s="6" t="s">
        <v>12594</v>
      </c>
      <c r="P1893" s="6" t="s">
        <v>12593</v>
      </c>
      <c r="Q1893" s="6" t="s">
        <v>12592</v>
      </c>
      <c r="R1893" s="9" t="s">
        <v>12595</v>
      </c>
      <c r="S1893" s="8" t="s">
        <v>55</v>
      </c>
      <c r="U1893" s="8"/>
      <c r="V1893" s="26">
        <v>4</v>
      </c>
      <c r="W1893" s="26">
        <v>21</v>
      </c>
      <c r="X1893" s="26">
        <v>8</v>
      </c>
      <c r="Y1893" s="26">
        <v>4</v>
      </c>
      <c r="Z1893" s="26">
        <f t="shared" si="147"/>
        <v>7.444</v>
      </c>
      <c r="AA1893" s="26">
        <f t="shared" si="147"/>
        <v>13.842000000000001</v>
      </c>
      <c r="AB1893" s="26"/>
      <c r="AC1893" s="26">
        <f t="shared" si="149"/>
        <v>10.643000000000001</v>
      </c>
      <c r="AD1893" s="10">
        <f t="shared" si="150"/>
        <v>0.5745518894561521</v>
      </c>
      <c r="AE1893" s="11">
        <f t="shared" si="148"/>
        <v>0.89490244934498742</v>
      </c>
      <c r="AF1893" s="3"/>
    </row>
    <row r="1894" spans="1:33" x14ac:dyDescent="0.2">
      <c r="A1894" s="6" t="s">
        <v>12596</v>
      </c>
      <c r="C1894" s="1">
        <f t="shared" si="146"/>
        <v>504</v>
      </c>
      <c r="D1894" s="7">
        <v>314890</v>
      </c>
      <c r="E1894" t="s">
        <v>328</v>
      </c>
      <c r="F1894" s="1">
        <v>375421</v>
      </c>
      <c r="G1894" s="1">
        <v>375924</v>
      </c>
      <c r="H1894" t="s">
        <v>49</v>
      </c>
      <c r="I1894" t="s">
        <v>12597</v>
      </c>
      <c r="J1894" s="8"/>
      <c r="K1894" t="s">
        <v>12598</v>
      </c>
      <c r="O1894" s="6"/>
      <c r="P1894" s="6"/>
      <c r="Q1894" s="6"/>
      <c r="R1894" s="9" t="e">
        <v>#N/A</v>
      </c>
      <c r="S1894" s="8"/>
      <c r="U1894" s="8"/>
      <c r="V1894" s="26">
        <v>363</v>
      </c>
      <c r="W1894" s="26">
        <v>422</v>
      </c>
      <c r="X1894" s="26">
        <v>315</v>
      </c>
      <c r="Y1894" s="26">
        <v>313</v>
      </c>
      <c r="Z1894" s="26">
        <f t="shared" si="147"/>
        <v>357.48249999999996</v>
      </c>
      <c r="AA1894" s="26">
        <f t="shared" si="147"/>
        <v>395.26150000000001</v>
      </c>
      <c r="AB1894" s="26"/>
      <c r="AC1894" s="26">
        <f t="shared" si="149"/>
        <v>376.37199999999996</v>
      </c>
      <c r="AD1894" s="10">
        <f t="shared" si="150"/>
        <v>0.57429424985593402</v>
      </c>
      <c r="AE1894" s="11">
        <f t="shared" si="148"/>
        <v>0.14493481919289009</v>
      </c>
      <c r="AF1894" s="3"/>
    </row>
    <row r="1895" spans="1:33" x14ac:dyDescent="0.2">
      <c r="A1895" s="6" t="s">
        <v>12599</v>
      </c>
      <c r="C1895" s="1">
        <f t="shared" si="146"/>
        <v>1602</v>
      </c>
      <c r="D1895" s="7">
        <v>85817</v>
      </c>
      <c r="E1895" t="s">
        <v>89</v>
      </c>
      <c r="F1895" s="1">
        <v>311261</v>
      </c>
      <c r="G1895" s="1">
        <v>312862</v>
      </c>
      <c r="H1895" t="s">
        <v>49</v>
      </c>
      <c r="I1895" t="s">
        <v>12600</v>
      </c>
      <c r="J1895" s="8"/>
      <c r="K1895" t="s">
        <v>12601</v>
      </c>
      <c r="L1895" t="s">
        <v>12602</v>
      </c>
      <c r="M1895" t="s">
        <v>12603</v>
      </c>
      <c r="N1895" t="s">
        <v>12603</v>
      </c>
      <c r="O1895" s="6" t="s">
        <v>12604</v>
      </c>
      <c r="P1895" s="6" t="s">
        <v>12603</v>
      </c>
      <c r="Q1895" s="6" t="s">
        <v>12602</v>
      </c>
      <c r="R1895" s="9" t="s">
        <v>12605</v>
      </c>
      <c r="S1895" s="8" t="s">
        <v>55</v>
      </c>
      <c r="U1895" s="8"/>
      <c r="V1895" s="26">
        <v>4</v>
      </c>
      <c r="W1895" s="26">
        <v>19</v>
      </c>
      <c r="X1895" s="26">
        <v>27</v>
      </c>
      <c r="Y1895" s="26">
        <v>28</v>
      </c>
      <c r="Z1895" s="26">
        <f t="shared" si="147"/>
        <v>17.9985</v>
      </c>
      <c r="AA1895" s="26">
        <f t="shared" si="147"/>
        <v>26.894000000000002</v>
      </c>
      <c r="AB1895" s="26"/>
      <c r="AC1895" s="26">
        <f t="shared" si="149"/>
        <v>22.446249999999999</v>
      </c>
      <c r="AD1895" s="10">
        <f t="shared" si="150"/>
        <v>0.57403382709204609</v>
      </c>
      <c r="AE1895" s="11">
        <f t="shared" si="148"/>
        <v>0.57940766921510878</v>
      </c>
      <c r="AF1895" s="3"/>
    </row>
    <row r="1896" spans="1:33" x14ac:dyDescent="0.2">
      <c r="A1896" s="6" t="s">
        <v>12606</v>
      </c>
      <c r="C1896" s="1">
        <f t="shared" si="146"/>
        <v>1626</v>
      </c>
      <c r="D1896" s="7">
        <v>-217150</v>
      </c>
      <c r="E1896" t="s">
        <v>676</v>
      </c>
      <c r="F1896" s="1">
        <v>338250</v>
      </c>
      <c r="G1896" s="1">
        <v>336625</v>
      </c>
      <c r="H1896" t="s">
        <v>37</v>
      </c>
      <c r="I1896" t="s">
        <v>12607</v>
      </c>
      <c r="J1896" s="8"/>
      <c r="K1896" t="s">
        <v>12608</v>
      </c>
      <c r="L1896" t="s">
        <v>12609</v>
      </c>
      <c r="N1896" t="s">
        <v>7413</v>
      </c>
      <c r="O1896" s="6" t="s">
        <v>7415</v>
      </c>
      <c r="P1896" s="6" t="s">
        <v>7413</v>
      </c>
      <c r="Q1896" s="6" t="s">
        <v>12609</v>
      </c>
      <c r="R1896" s="9" t="s">
        <v>12610</v>
      </c>
      <c r="S1896" s="8" t="s">
        <v>44</v>
      </c>
      <c r="U1896" s="8"/>
      <c r="V1896" s="26">
        <v>158</v>
      </c>
      <c r="W1896" s="26">
        <v>152</v>
      </c>
      <c r="X1896" s="26">
        <v>119</v>
      </c>
      <c r="Y1896" s="26">
        <v>157</v>
      </c>
      <c r="Z1896" s="26">
        <f t="shared" si="147"/>
        <v>146.1045</v>
      </c>
      <c r="AA1896" s="26">
        <f t="shared" si="147"/>
        <v>168.92349999999999</v>
      </c>
      <c r="AB1896" s="26"/>
      <c r="AC1896" s="26">
        <f t="shared" si="149"/>
        <v>157.51400000000001</v>
      </c>
      <c r="AD1896" s="10">
        <f t="shared" si="150"/>
        <v>0.57378425699267521</v>
      </c>
      <c r="AE1896" s="11">
        <f t="shared" si="148"/>
        <v>0.20936943074279429</v>
      </c>
      <c r="AF1896" s="3"/>
      <c r="AG1896" s="2">
        <v>0</v>
      </c>
    </row>
    <row r="1897" spans="1:33" x14ac:dyDescent="0.2">
      <c r="A1897" s="6" t="s">
        <v>12611</v>
      </c>
      <c r="B1897" t="s">
        <v>12612</v>
      </c>
      <c r="C1897" s="1">
        <f t="shared" si="146"/>
        <v>2358</v>
      </c>
      <c r="D1897" s="7">
        <v>8995</v>
      </c>
      <c r="E1897" t="s">
        <v>89</v>
      </c>
      <c r="F1897" s="1">
        <v>234061</v>
      </c>
      <c r="G1897" s="1">
        <v>236418</v>
      </c>
      <c r="H1897" t="s">
        <v>49</v>
      </c>
      <c r="I1897" t="s">
        <v>12613</v>
      </c>
      <c r="J1897" s="8"/>
      <c r="K1897" t="s">
        <v>12614</v>
      </c>
      <c r="L1897" t="s">
        <v>12612</v>
      </c>
      <c r="M1897" t="s">
        <v>12615</v>
      </c>
      <c r="N1897" t="s">
        <v>12615</v>
      </c>
      <c r="O1897" s="6" t="s">
        <v>12616</v>
      </c>
      <c r="P1897" s="6" t="s">
        <v>12615</v>
      </c>
      <c r="Q1897" s="6" t="s">
        <v>12612</v>
      </c>
      <c r="R1897" s="9" t="s">
        <v>12617</v>
      </c>
      <c r="S1897" s="8" t="s">
        <v>55</v>
      </c>
      <c r="U1897" s="8"/>
      <c r="V1897" s="26">
        <v>3478</v>
      </c>
      <c r="W1897" s="26">
        <v>4040</v>
      </c>
      <c r="X1897" s="26">
        <v>3496</v>
      </c>
      <c r="Y1897" s="26">
        <v>3183</v>
      </c>
      <c r="Z1897" s="26">
        <f t="shared" si="147"/>
        <v>3682.0280000000002</v>
      </c>
      <c r="AA1897" s="26">
        <f t="shared" si="147"/>
        <v>3884.6464999999998</v>
      </c>
      <c r="AB1897" s="26"/>
      <c r="AC1897" s="26">
        <f t="shared" si="149"/>
        <v>3783.33725</v>
      </c>
      <c r="AD1897" s="10">
        <f t="shared" si="150"/>
        <v>0.57376073836965347</v>
      </c>
      <c r="AE1897" s="11">
        <f t="shared" si="148"/>
        <v>7.7282722697804118E-2</v>
      </c>
      <c r="AF1897" s="3"/>
      <c r="AG1897" s="2">
        <v>0</v>
      </c>
    </row>
    <row r="1898" spans="1:33" x14ac:dyDescent="0.2">
      <c r="A1898" s="6" t="s">
        <v>12618</v>
      </c>
      <c r="B1898" t="s">
        <v>12619</v>
      </c>
      <c r="C1898" s="1">
        <f t="shared" si="146"/>
        <v>1965</v>
      </c>
      <c r="D1898" s="7">
        <v>242054</v>
      </c>
      <c r="E1898" t="s">
        <v>48</v>
      </c>
      <c r="F1898" s="1">
        <v>458449</v>
      </c>
      <c r="G1898" s="1">
        <v>460413</v>
      </c>
      <c r="H1898" t="s">
        <v>49</v>
      </c>
      <c r="I1898" t="s">
        <v>12620</v>
      </c>
      <c r="J1898" s="8"/>
      <c r="K1898" t="s">
        <v>12621</v>
      </c>
      <c r="L1898" t="s">
        <v>12619</v>
      </c>
      <c r="M1898" t="s">
        <v>12622</v>
      </c>
      <c r="N1898" t="s">
        <v>12622</v>
      </c>
      <c r="O1898" s="6" t="s">
        <v>12623</v>
      </c>
      <c r="P1898" s="6" t="s">
        <v>12622</v>
      </c>
      <c r="Q1898" s="6" t="s">
        <v>12619</v>
      </c>
      <c r="R1898" s="9" t="s">
        <v>12624</v>
      </c>
      <c r="S1898" s="8" t="s">
        <v>55</v>
      </c>
      <c r="U1898" s="8"/>
      <c r="V1898" s="26">
        <v>437</v>
      </c>
      <c r="W1898" s="26">
        <v>517</v>
      </c>
      <c r="X1898" s="26">
        <v>323</v>
      </c>
      <c r="Y1898" s="26">
        <v>307</v>
      </c>
      <c r="Z1898" s="26">
        <f t="shared" si="147"/>
        <v>398.92650000000003</v>
      </c>
      <c r="AA1898" s="26">
        <f t="shared" si="147"/>
        <v>439.24850000000004</v>
      </c>
      <c r="AB1898" s="26"/>
      <c r="AC1898" s="26">
        <f t="shared" si="149"/>
        <v>419.08750000000003</v>
      </c>
      <c r="AD1898" s="10">
        <f t="shared" si="150"/>
        <v>0.57331314777143316</v>
      </c>
      <c r="AE1898" s="11">
        <f t="shared" si="148"/>
        <v>0.13891439719498686</v>
      </c>
      <c r="AF1898" s="3"/>
    </row>
    <row r="1899" spans="1:33" x14ac:dyDescent="0.2">
      <c r="A1899" s="6" t="s">
        <v>12625</v>
      </c>
      <c r="C1899" s="1">
        <f t="shared" si="146"/>
        <v>2925</v>
      </c>
      <c r="D1899" s="7">
        <v>-32591</v>
      </c>
      <c r="E1899" t="s">
        <v>149</v>
      </c>
      <c r="F1899" s="1">
        <v>758727</v>
      </c>
      <c r="G1899" s="1">
        <v>761651</v>
      </c>
      <c r="H1899" t="s">
        <v>49</v>
      </c>
      <c r="I1899" t="s">
        <v>12626</v>
      </c>
      <c r="J1899" s="8"/>
      <c r="K1899" t="s">
        <v>12627</v>
      </c>
      <c r="L1899" t="s">
        <v>12628</v>
      </c>
      <c r="M1899" t="s">
        <v>12629</v>
      </c>
      <c r="N1899" t="s">
        <v>12629</v>
      </c>
      <c r="O1899" s="6" t="s">
        <v>12630</v>
      </c>
      <c r="P1899" s="6" t="s">
        <v>12629</v>
      </c>
      <c r="Q1899" s="6" t="s">
        <v>12628</v>
      </c>
      <c r="R1899" s="9" t="s">
        <v>12631</v>
      </c>
      <c r="S1899" s="8" t="s">
        <v>55</v>
      </c>
      <c r="U1899" s="8"/>
      <c r="V1899" s="26">
        <v>2388</v>
      </c>
      <c r="W1899" s="26">
        <v>2448</v>
      </c>
      <c r="X1899" s="26">
        <v>2162</v>
      </c>
      <c r="Y1899" s="26">
        <v>2244</v>
      </c>
      <c r="Z1899" s="26">
        <f t="shared" si="147"/>
        <v>2395.991</v>
      </c>
      <c r="AA1899" s="26">
        <f t="shared" si="147"/>
        <v>2538.8620000000001</v>
      </c>
      <c r="AB1899" s="26"/>
      <c r="AC1899" s="26">
        <f t="shared" si="149"/>
        <v>2467.4265</v>
      </c>
      <c r="AD1899" s="10">
        <f t="shared" si="150"/>
        <v>0.57326668073702758</v>
      </c>
      <c r="AE1899" s="11">
        <f t="shared" si="148"/>
        <v>8.3559490360734692E-2</v>
      </c>
      <c r="AF1899" s="3"/>
    </row>
    <row r="1900" spans="1:33" x14ac:dyDescent="0.2">
      <c r="A1900" s="6" t="s">
        <v>12632</v>
      </c>
      <c r="C1900" s="1">
        <f t="shared" si="146"/>
        <v>1635</v>
      </c>
      <c r="D1900" s="7">
        <v>817358</v>
      </c>
      <c r="E1900" t="s">
        <v>141</v>
      </c>
      <c r="F1900" s="1">
        <v>1074261</v>
      </c>
      <c r="G1900" s="1">
        <v>1075895</v>
      </c>
      <c r="H1900" t="s">
        <v>49</v>
      </c>
      <c r="I1900" t="s">
        <v>12633</v>
      </c>
      <c r="J1900" s="8"/>
      <c r="K1900" t="s">
        <v>12634</v>
      </c>
      <c r="L1900" t="s">
        <v>12635</v>
      </c>
      <c r="M1900" t="s">
        <v>12636</v>
      </c>
      <c r="N1900" t="s">
        <v>12636</v>
      </c>
      <c r="O1900" s="6" t="s">
        <v>12637</v>
      </c>
      <c r="P1900" s="6" t="s">
        <v>12636</v>
      </c>
      <c r="Q1900" s="6" t="s">
        <v>12635</v>
      </c>
      <c r="R1900" s="9" t="s">
        <v>12638</v>
      </c>
      <c r="S1900" s="8" t="s">
        <v>55</v>
      </c>
      <c r="U1900" s="8"/>
      <c r="V1900" s="26">
        <v>16</v>
      </c>
      <c r="W1900" s="26">
        <v>37</v>
      </c>
      <c r="X1900" s="26">
        <v>30</v>
      </c>
      <c r="Y1900" s="26">
        <v>28</v>
      </c>
      <c r="Z1900" s="26">
        <f t="shared" si="147"/>
        <v>25.664999999999999</v>
      </c>
      <c r="AA1900" s="26">
        <f t="shared" si="147"/>
        <v>35.894000000000005</v>
      </c>
      <c r="AB1900" s="26"/>
      <c r="AC1900" s="26">
        <f t="shared" si="149"/>
        <v>30.779500000000002</v>
      </c>
      <c r="AD1900" s="10">
        <f t="shared" si="150"/>
        <v>0.57287187664463524</v>
      </c>
      <c r="AE1900" s="11">
        <f t="shared" si="148"/>
        <v>0.4839404444000453</v>
      </c>
      <c r="AF1900" s="3"/>
    </row>
    <row r="1901" spans="1:33" x14ac:dyDescent="0.2">
      <c r="A1901" s="6" t="s">
        <v>12639</v>
      </c>
      <c r="C1901" s="1">
        <f t="shared" si="146"/>
        <v>207</v>
      </c>
      <c r="D1901" s="7">
        <v>-140694</v>
      </c>
      <c r="E1901" t="s">
        <v>270</v>
      </c>
      <c r="F1901" s="1">
        <v>105393</v>
      </c>
      <c r="G1901" s="1">
        <v>105187</v>
      </c>
      <c r="H1901" t="s">
        <v>37</v>
      </c>
      <c r="I1901" t="s">
        <v>12640</v>
      </c>
      <c r="J1901" s="8"/>
      <c r="K1901" t="s">
        <v>12641</v>
      </c>
      <c r="L1901" t="s">
        <v>12642</v>
      </c>
      <c r="M1901" t="s">
        <v>12643</v>
      </c>
      <c r="N1901" t="s">
        <v>12643</v>
      </c>
      <c r="O1901" s="6" t="s">
        <v>12644</v>
      </c>
      <c r="P1901" s="6" t="s">
        <v>12643</v>
      </c>
      <c r="Q1901" s="6" t="s">
        <v>12642</v>
      </c>
      <c r="R1901" s="9" t="s">
        <v>12645</v>
      </c>
      <c r="S1901" s="8" t="s">
        <v>55</v>
      </c>
      <c r="U1901" s="8"/>
      <c r="V1901" s="26">
        <v>143</v>
      </c>
      <c r="W1901" s="26">
        <v>218</v>
      </c>
      <c r="X1901" s="26">
        <v>218</v>
      </c>
      <c r="Y1901" s="26">
        <v>188</v>
      </c>
      <c r="Z1901" s="26">
        <f t="shared" si="147"/>
        <v>193.59899999999999</v>
      </c>
      <c r="AA1901" s="26">
        <f t="shared" si="147"/>
        <v>220.07400000000001</v>
      </c>
      <c r="AB1901" s="26"/>
      <c r="AC1901" s="26">
        <f t="shared" si="149"/>
        <v>206.8365</v>
      </c>
      <c r="AD1901" s="10">
        <f t="shared" si="150"/>
        <v>0.57275071075057282</v>
      </c>
      <c r="AE1901" s="11">
        <f t="shared" si="148"/>
        <v>0.18491721164866584</v>
      </c>
      <c r="AF1901" s="3"/>
    </row>
    <row r="1902" spans="1:33" x14ac:dyDescent="0.2">
      <c r="A1902" s="6" t="s">
        <v>12646</v>
      </c>
      <c r="C1902" s="1">
        <f t="shared" si="146"/>
        <v>2874</v>
      </c>
      <c r="D1902" s="7">
        <v>-48733</v>
      </c>
      <c r="E1902" t="s">
        <v>149</v>
      </c>
      <c r="F1902" s="1">
        <v>742610</v>
      </c>
      <c r="G1902" s="1">
        <v>745483</v>
      </c>
      <c r="H1902" t="s">
        <v>49</v>
      </c>
      <c r="I1902" t="s">
        <v>12647</v>
      </c>
      <c r="J1902" s="8"/>
      <c r="K1902" t="s">
        <v>12648</v>
      </c>
      <c r="L1902" t="s">
        <v>12649</v>
      </c>
      <c r="M1902" t="s">
        <v>12650</v>
      </c>
      <c r="N1902" t="s">
        <v>12650</v>
      </c>
      <c r="O1902" s="6" t="s">
        <v>12651</v>
      </c>
      <c r="P1902" s="6" t="s">
        <v>12650</v>
      </c>
      <c r="Q1902" s="6" t="s">
        <v>12649</v>
      </c>
      <c r="R1902" s="9" t="s">
        <v>12652</v>
      </c>
      <c r="S1902" s="8" t="s">
        <v>55</v>
      </c>
      <c r="U1902" s="8"/>
      <c r="V1902" s="26">
        <v>793</v>
      </c>
      <c r="W1902" s="26">
        <v>890</v>
      </c>
      <c r="X1902" s="26">
        <v>659</v>
      </c>
      <c r="Y1902" s="26">
        <v>647</v>
      </c>
      <c r="Z1902" s="26">
        <f t="shared" si="147"/>
        <v>763.57449999999994</v>
      </c>
      <c r="AA1902" s="26">
        <f t="shared" si="147"/>
        <v>824.81850000000009</v>
      </c>
      <c r="AB1902" s="26"/>
      <c r="AC1902" s="26">
        <f t="shared" si="149"/>
        <v>794.19650000000001</v>
      </c>
      <c r="AD1902" s="10">
        <f t="shared" si="150"/>
        <v>0.57171108808686333</v>
      </c>
      <c r="AE1902" s="11">
        <f t="shared" si="148"/>
        <v>0.11130776759731466</v>
      </c>
      <c r="AF1902" s="3"/>
    </row>
    <row r="1903" spans="1:33" x14ac:dyDescent="0.2">
      <c r="A1903" s="6" t="s">
        <v>12653</v>
      </c>
      <c r="C1903" s="1">
        <f t="shared" si="146"/>
        <v>348</v>
      </c>
      <c r="D1903" s="7">
        <v>160331</v>
      </c>
      <c r="E1903" t="s">
        <v>48</v>
      </c>
      <c r="F1903" s="1">
        <v>377534</v>
      </c>
      <c r="G1903" s="1">
        <v>377881</v>
      </c>
      <c r="H1903" t="s">
        <v>49</v>
      </c>
      <c r="I1903" t="s">
        <v>12654</v>
      </c>
      <c r="J1903" s="8"/>
      <c r="K1903" t="s">
        <v>12655</v>
      </c>
      <c r="O1903" s="6"/>
      <c r="P1903" s="6"/>
      <c r="Q1903" s="6"/>
      <c r="R1903" s="9" t="e">
        <v>#N/A</v>
      </c>
      <c r="S1903" s="8"/>
      <c r="U1903" s="8"/>
      <c r="V1903" s="26">
        <v>377</v>
      </c>
      <c r="W1903" s="26">
        <v>403</v>
      </c>
      <c r="X1903" s="26">
        <v>252</v>
      </c>
      <c r="Y1903" s="26">
        <v>278</v>
      </c>
      <c r="Z1903" s="26">
        <f t="shared" si="147"/>
        <v>329.48599999999999</v>
      </c>
      <c r="AA1903" s="26">
        <f t="shared" si="147"/>
        <v>365.26900000000001</v>
      </c>
      <c r="AB1903" s="26"/>
      <c r="AC1903" s="26">
        <f t="shared" si="149"/>
        <v>347.3775</v>
      </c>
      <c r="AD1903" s="10">
        <f t="shared" si="150"/>
        <v>0.57134476134110646</v>
      </c>
      <c r="AE1903" s="11">
        <f t="shared" si="148"/>
        <v>0.14874215305723662</v>
      </c>
      <c r="AF1903" s="3"/>
    </row>
    <row r="1904" spans="1:33" x14ac:dyDescent="0.2">
      <c r="A1904" s="6" t="s">
        <v>12656</v>
      </c>
      <c r="C1904" s="1">
        <f t="shared" si="146"/>
        <v>2139</v>
      </c>
      <c r="D1904" s="7">
        <v>-73566</v>
      </c>
      <c r="E1904" t="s">
        <v>58</v>
      </c>
      <c r="F1904" s="1">
        <v>4809</v>
      </c>
      <c r="G1904" s="1">
        <v>2671</v>
      </c>
      <c r="H1904" t="s">
        <v>37</v>
      </c>
      <c r="I1904" t="s">
        <v>12657</v>
      </c>
      <c r="J1904" s="8"/>
      <c r="K1904" t="s">
        <v>12658</v>
      </c>
      <c r="O1904" s="6"/>
      <c r="P1904" s="6"/>
      <c r="Q1904" s="6"/>
      <c r="R1904" s="9" t="e">
        <v>#N/A</v>
      </c>
      <c r="S1904" s="8"/>
      <c r="U1904" s="8"/>
      <c r="V1904" s="26">
        <v>78</v>
      </c>
      <c r="W1904" s="26">
        <v>56</v>
      </c>
      <c r="X1904" s="26">
        <v>35</v>
      </c>
      <c r="Y1904" s="26">
        <v>77</v>
      </c>
      <c r="Z1904" s="26">
        <f t="shared" si="147"/>
        <v>59.442499999999995</v>
      </c>
      <c r="AA1904" s="26">
        <f t="shared" si="147"/>
        <v>74.083500000000001</v>
      </c>
      <c r="AB1904" s="26"/>
      <c r="AC1904" s="26">
        <f t="shared" si="149"/>
        <v>66.763000000000005</v>
      </c>
      <c r="AD1904" s="10">
        <f t="shared" si="150"/>
        <v>0.57103637118672568</v>
      </c>
      <c r="AE1904" s="11">
        <f t="shared" si="148"/>
        <v>0.31765746564801378</v>
      </c>
      <c r="AF1904" s="3"/>
    </row>
    <row r="1905" spans="1:33" x14ac:dyDescent="0.2">
      <c r="A1905" s="6" t="s">
        <v>12659</v>
      </c>
      <c r="C1905" s="1">
        <f t="shared" si="146"/>
        <v>2067</v>
      </c>
      <c r="D1905" s="7">
        <v>167849</v>
      </c>
      <c r="E1905" t="s">
        <v>270</v>
      </c>
      <c r="F1905" s="1">
        <v>412800</v>
      </c>
      <c r="G1905" s="1">
        <v>414866</v>
      </c>
      <c r="H1905" t="s">
        <v>49</v>
      </c>
      <c r="I1905" t="s">
        <v>12660</v>
      </c>
      <c r="J1905" s="8"/>
      <c r="K1905" t="s">
        <v>12661</v>
      </c>
      <c r="L1905" t="s">
        <v>12662</v>
      </c>
      <c r="M1905" t="s">
        <v>12663</v>
      </c>
      <c r="N1905" t="s">
        <v>12663</v>
      </c>
      <c r="O1905" s="6" t="s">
        <v>3647</v>
      </c>
      <c r="P1905" s="6" t="s">
        <v>12663</v>
      </c>
      <c r="Q1905" s="6" t="s">
        <v>12662</v>
      </c>
      <c r="R1905" s="9" t="s">
        <v>12664</v>
      </c>
      <c r="S1905" s="8" t="s">
        <v>44</v>
      </c>
      <c r="U1905" s="8"/>
      <c r="V1905" s="26">
        <v>222</v>
      </c>
      <c r="W1905" s="26">
        <v>297</v>
      </c>
      <c r="X1905" s="26">
        <v>247</v>
      </c>
      <c r="Y1905" s="26">
        <v>222</v>
      </c>
      <c r="Z1905" s="26">
        <f t="shared" si="147"/>
        <v>249.20849999999999</v>
      </c>
      <c r="AA1905" s="26">
        <f t="shared" si="147"/>
        <v>279.48099999999999</v>
      </c>
      <c r="AB1905" s="26"/>
      <c r="AC1905" s="26">
        <f t="shared" si="149"/>
        <v>264.34474999999998</v>
      </c>
      <c r="AD1905" s="10">
        <f t="shared" si="150"/>
        <v>0.5689184901747002</v>
      </c>
      <c r="AE1905" s="11">
        <f t="shared" si="148"/>
        <v>0.16539693081912085</v>
      </c>
      <c r="AF1905" s="3"/>
      <c r="AG1905" s="2">
        <v>0</v>
      </c>
    </row>
    <row r="1906" spans="1:33" x14ac:dyDescent="0.2">
      <c r="A1906" s="6" t="s">
        <v>12665</v>
      </c>
      <c r="C1906" s="1">
        <f t="shared" si="146"/>
        <v>753</v>
      </c>
      <c r="D1906" s="7">
        <v>451604</v>
      </c>
      <c r="E1906" t="s">
        <v>89</v>
      </c>
      <c r="F1906" s="1">
        <v>678225</v>
      </c>
      <c r="G1906" s="1">
        <v>677473</v>
      </c>
      <c r="H1906" t="s">
        <v>37</v>
      </c>
      <c r="I1906" t="s">
        <v>12666</v>
      </c>
      <c r="J1906" s="8"/>
      <c r="K1906" t="s">
        <v>12667</v>
      </c>
      <c r="L1906" t="s">
        <v>12668</v>
      </c>
      <c r="M1906" t="s">
        <v>12669</v>
      </c>
      <c r="O1906" s="6"/>
      <c r="P1906" s="6" t="s">
        <v>12669</v>
      </c>
      <c r="Q1906" s="6" t="s">
        <v>12668</v>
      </c>
      <c r="R1906" s="9" t="s">
        <v>12670</v>
      </c>
      <c r="S1906" s="8"/>
      <c r="U1906" s="8"/>
      <c r="V1906" s="26">
        <v>41</v>
      </c>
      <c r="W1906" s="26">
        <v>59</v>
      </c>
      <c r="X1906" s="26">
        <v>23</v>
      </c>
      <c r="Y1906" s="26">
        <v>26</v>
      </c>
      <c r="Z1906" s="26">
        <f t="shared" si="147"/>
        <v>34.276499999999999</v>
      </c>
      <c r="AA1906" s="26">
        <f t="shared" si="147"/>
        <v>45.722999999999999</v>
      </c>
      <c r="AB1906" s="26"/>
      <c r="AC1906" s="26">
        <f t="shared" si="149"/>
        <v>39.999749999999999</v>
      </c>
      <c r="AD1906" s="10">
        <f t="shared" si="150"/>
        <v>0.56867175154102989</v>
      </c>
      <c r="AE1906" s="11">
        <f t="shared" si="148"/>
        <v>0.4157002632141239</v>
      </c>
      <c r="AF1906" s="3"/>
    </row>
    <row r="1907" spans="1:33" x14ac:dyDescent="0.2">
      <c r="A1907" s="6" t="s">
        <v>12671</v>
      </c>
      <c r="C1907" s="1">
        <f t="shared" si="146"/>
        <v>1728</v>
      </c>
      <c r="D1907" s="7">
        <v>388627</v>
      </c>
      <c r="E1907" t="s">
        <v>48</v>
      </c>
      <c r="F1907" s="1">
        <v>606867</v>
      </c>
      <c r="G1907" s="1">
        <v>605140</v>
      </c>
      <c r="H1907" t="s">
        <v>37</v>
      </c>
      <c r="I1907" t="s">
        <v>12672</v>
      </c>
      <c r="J1907" s="8"/>
      <c r="K1907" t="s">
        <v>12673</v>
      </c>
      <c r="L1907" t="s">
        <v>12674</v>
      </c>
      <c r="M1907" t="s">
        <v>12674</v>
      </c>
      <c r="N1907" t="s">
        <v>12674</v>
      </c>
      <c r="O1907" s="6" t="s">
        <v>12675</v>
      </c>
      <c r="P1907" s="6" t="s">
        <v>12674</v>
      </c>
      <c r="Q1907" s="6" t="s">
        <v>55</v>
      </c>
      <c r="R1907" s="9" t="s">
        <v>9886</v>
      </c>
      <c r="S1907" s="8" t="s">
        <v>55</v>
      </c>
      <c r="U1907" s="8"/>
      <c r="V1907" s="26">
        <v>360</v>
      </c>
      <c r="W1907" s="26">
        <v>358</v>
      </c>
      <c r="X1907" s="26">
        <v>286</v>
      </c>
      <c r="Y1907" s="26">
        <v>335</v>
      </c>
      <c r="Z1907" s="26">
        <f t="shared" si="147"/>
        <v>339.87299999999999</v>
      </c>
      <c r="AA1907" s="26">
        <f t="shared" si="147"/>
        <v>376.14250000000004</v>
      </c>
      <c r="AB1907" s="26"/>
      <c r="AC1907" s="26">
        <f t="shared" si="149"/>
        <v>358.00774999999999</v>
      </c>
      <c r="AD1907" s="10">
        <f t="shared" si="150"/>
        <v>0.568546237624874</v>
      </c>
      <c r="AE1907" s="11">
        <f t="shared" si="148"/>
        <v>0.14628356773002113</v>
      </c>
      <c r="AF1907" s="3"/>
    </row>
    <row r="1908" spans="1:33" x14ac:dyDescent="0.2">
      <c r="A1908" s="6" t="s">
        <v>12676</v>
      </c>
      <c r="C1908" s="1">
        <f t="shared" si="146"/>
        <v>366</v>
      </c>
      <c r="D1908" s="7">
        <v>-544339</v>
      </c>
      <c r="E1908" t="s">
        <v>74</v>
      </c>
      <c r="F1908" s="1">
        <v>442660</v>
      </c>
      <c r="G1908" s="1">
        <v>443025</v>
      </c>
      <c r="H1908" t="s">
        <v>49</v>
      </c>
      <c r="I1908" t="s">
        <v>12677</v>
      </c>
      <c r="J1908" s="8"/>
      <c r="K1908" t="s">
        <v>12678</v>
      </c>
      <c r="L1908" t="s">
        <v>12679</v>
      </c>
      <c r="M1908" t="s">
        <v>12680</v>
      </c>
      <c r="N1908" t="s">
        <v>12680</v>
      </c>
      <c r="O1908" s="6" t="s">
        <v>12681</v>
      </c>
      <c r="P1908" s="6" t="s">
        <v>12680</v>
      </c>
      <c r="Q1908" s="6" t="s">
        <v>12679</v>
      </c>
      <c r="R1908" s="9" t="s">
        <v>12682</v>
      </c>
      <c r="S1908" s="8" t="s">
        <v>55</v>
      </c>
      <c r="U1908" s="8"/>
      <c r="V1908" s="26">
        <v>0</v>
      </c>
      <c r="W1908" s="26">
        <v>1</v>
      </c>
      <c r="X1908" s="26">
        <v>4</v>
      </c>
      <c r="Y1908" s="26">
        <v>11</v>
      </c>
      <c r="Z1908" s="26">
        <f t="shared" si="147"/>
        <v>3.222</v>
      </c>
      <c r="AA1908" s="26">
        <f t="shared" si="147"/>
        <v>7.9405000000000001</v>
      </c>
      <c r="AB1908" s="26"/>
      <c r="AC1908" s="26">
        <f t="shared" si="149"/>
        <v>5.5812499999999998</v>
      </c>
      <c r="AD1908" s="10">
        <f t="shared" si="150"/>
        <v>0.56778892740017228</v>
      </c>
      <c r="AE1908" s="11">
        <f t="shared" si="148"/>
        <v>1.301273360277019</v>
      </c>
      <c r="AF1908" s="3"/>
    </row>
    <row r="1909" spans="1:33" x14ac:dyDescent="0.2">
      <c r="A1909" s="6" t="s">
        <v>12683</v>
      </c>
      <c r="C1909" s="1">
        <f t="shared" si="146"/>
        <v>519</v>
      </c>
      <c r="D1909" s="7">
        <v>170538</v>
      </c>
      <c r="E1909" t="s">
        <v>66</v>
      </c>
      <c r="F1909" s="1">
        <v>1219888</v>
      </c>
      <c r="G1909" s="1">
        <v>1220406</v>
      </c>
      <c r="H1909" t="s">
        <v>49</v>
      </c>
      <c r="I1909" t="s">
        <v>12684</v>
      </c>
      <c r="J1909" s="8"/>
      <c r="K1909" t="s">
        <v>12685</v>
      </c>
      <c r="L1909" t="s">
        <v>12686</v>
      </c>
      <c r="M1909" t="s">
        <v>12687</v>
      </c>
      <c r="N1909" t="s">
        <v>12687</v>
      </c>
      <c r="O1909" s="6" t="s">
        <v>12688</v>
      </c>
      <c r="P1909" s="6" t="s">
        <v>12687</v>
      </c>
      <c r="Q1909" s="6" t="s">
        <v>12686</v>
      </c>
      <c r="R1909" s="9" t="s">
        <v>12689</v>
      </c>
      <c r="S1909" s="8" t="s">
        <v>55</v>
      </c>
      <c r="U1909" s="8"/>
      <c r="V1909" s="26">
        <v>14</v>
      </c>
      <c r="W1909" s="26">
        <v>26</v>
      </c>
      <c r="X1909" s="26">
        <v>6</v>
      </c>
      <c r="Y1909" s="26">
        <v>8</v>
      </c>
      <c r="Z1909" s="26">
        <f t="shared" si="147"/>
        <v>11.333</v>
      </c>
      <c r="AA1909" s="26">
        <f t="shared" si="147"/>
        <v>18.684000000000001</v>
      </c>
      <c r="AB1909" s="26"/>
      <c r="AC1909" s="26">
        <f t="shared" si="149"/>
        <v>15.008500000000002</v>
      </c>
      <c r="AD1909" s="10">
        <f t="shared" si="150"/>
        <v>0.56663410535589587</v>
      </c>
      <c r="AE1909" s="11">
        <f t="shared" si="148"/>
        <v>0.72127353744002332</v>
      </c>
      <c r="AF1909" s="3"/>
    </row>
    <row r="1910" spans="1:33" x14ac:dyDescent="0.2">
      <c r="A1910" s="6" t="s">
        <v>12690</v>
      </c>
      <c r="C1910" s="1">
        <f t="shared" si="146"/>
        <v>204</v>
      </c>
      <c r="D1910" s="7">
        <v>203512</v>
      </c>
      <c r="E1910" t="s">
        <v>141</v>
      </c>
      <c r="F1910" s="1">
        <v>461333</v>
      </c>
      <c r="G1910" s="1">
        <v>461130</v>
      </c>
      <c r="H1910" t="s">
        <v>37</v>
      </c>
      <c r="I1910" t="s">
        <v>12691</v>
      </c>
      <c r="J1910" s="8"/>
      <c r="K1910" t="s">
        <v>12692</v>
      </c>
      <c r="O1910" s="6"/>
      <c r="P1910" s="6"/>
      <c r="Q1910" s="6"/>
      <c r="R1910" s="9" t="e">
        <v>#N/A</v>
      </c>
      <c r="S1910" s="8"/>
      <c r="U1910" s="8"/>
      <c r="V1910" s="26">
        <v>25</v>
      </c>
      <c r="W1910" s="26">
        <v>36</v>
      </c>
      <c r="X1910" s="26">
        <v>15</v>
      </c>
      <c r="Y1910" s="26">
        <v>21</v>
      </c>
      <c r="Z1910" s="26">
        <f t="shared" si="147"/>
        <v>21.8325</v>
      </c>
      <c r="AA1910" s="26">
        <f t="shared" si="147"/>
        <v>31.295500000000001</v>
      </c>
      <c r="AB1910" s="26"/>
      <c r="AC1910" s="26">
        <f t="shared" si="149"/>
        <v>26.564</v>
      </c>
      <c r="AD1910" s="10">
        <f t="shared" si="150"/>
        <v>0.56620174902120057</v>
      </c>
      <c r="AE1910" s="11">
        <f t="shared" si="148"/>
        <v>0.51947788584458177</v>
      </c>
      <c r="AF1910" s="3"/>
    </row>
    <row r="1911" spans="1:33" x14ac:dyDescent="0.2">
      <c r="A1911" s="6" t="s">
        <v>12693</v>
      </c>
      <c r="B1911" t="s">
        <v>12694</v>
      </c>
      <c r="C1911" s="1">
        <f t="shared" si="146"/>
        <v>1554</v>
      </c>
      <c r="D1911" s="7">
        <v>93757</v>
      </c>
      <c r="E1911" t="s">
        <v>48</v>
      </c>
      <c r="F1911" s="1">
        <v>310357</v>
      </c>
      <c r="G1911" s="1">
        <v>311910</v>
      </c>
      <c r="H1911" t="s">
        <v>49</v>
      </c>
      <c r="I1911" t="s">
        <v>12695</v>
      </c>
      <c r="J1911" s="8"/>
      <c r="K1911" t="s">
        <v>12696</v>
      </c>
      <c r="L1911" t="s">
        <v>12694</v>
      </c>
      <c r="M1911" t="s">
        <v>12697</v>
      </c>
      <c r="N1911" t="s">
        <v>12697</v>
      </c>
      <c r="O1911" s="6" t="s">
        <v>12698</v>
      </c>
      <c r="P1911" s="6" t="s">
        <v>12697</v>
      </c>
      <c r="Q1911" s="6" t="s">
        <v>12694</v>
      </c>
      <c r="R1911" s="9" t="s">
        <v>12699</v>
      </c>
      <c r="S1911" s="8" t="s">
        <v>55</v>
      </c>
      <c r="U1911" s="8"/>
      <c r="V1911" s="26">
        <v>602</v>
      </c>
      <c r="W1911" s="26">
        <v>740</v>
      </c>
      <c r="X1911" s="26">
        <v>653</v>
      </c>
      <c r="Y1911" s="26">
        <v>596</v>
      </c>
      <c r="Z1911" s="26">
        <f t="shared" si="147"/>
        <v>664.74149999999997</v>
      </c>
      <c r="AA1911" s="26">
        <f t="shared" si="147"/>
        <v>719.95800000000008</v>
      </c>
      <c r="AB1911" s="26"/>
      <c r="AC1911" s="26">
        <f t="shared" si="149"/>
        <v>692.34975000000009</v>
      </c>
      <c r="AD1911" s="10">
        <f t="shared" si="150"/>
        <v>0.56609059986542209</v>
      </c>
      <c r="AE1911" s="11">
        <f t="shared" si="148"/>
        <v>0.11511932232259084</v>
      </c>
      <c r="AF1911" s="3"/>
    </row>
    <row r="1912" spans="1:33" x14ac:dyDescent="0.2">
      <c r="A1912" s="6" t="s">
        <v>12700</v>
      </c>
      <c r="C1912" s="1">
        <f t="shared" si="146"/>
        <v>1554</v>
      </c>
      <c r="D1912" s="7">
        <v>-98225</v>
      </c>
      <c r="E1912" t="s">
        <v>48</v>
      </c>
      <c r="F1912" s="1">
        <v>119928</v>
      </c>
      <c r="G1912" s="1">
        <v>118375</v>
      </c>
      <c r="H1912" t="s">
        <v>37</v>
      </c>
      <c r="I1912" t="s">
        <v>12701</v>
      </c>
      <c r="J1912" s="8"/>
      <c r="K1912" t="s">
        <v>12702</v>
      </c>
      <c r="L1912" t="s">
        <v>12703</v>
      </c>
      <c r="M1912" t="s">
        <v>12704</v>
      </c>
      <c r="N1912" t="s">
        <v>12704</v>
      </c>
      <c r="O1912" s="6" t="s">
        <v>12705</v>
      </c>
      <c r="P1912" s="6" t="s">
        <v>12704</v>
      </c>
      <c r="Q1912" s="6" t="s">
        <v>12703</v>
      </c>
      <c r="R1912" s="9" t="s">
        <v>12706</v>
      </c>
      <c r="S1912" s="8" t="s">
        <v>55</v>
      </c>
      <c r="U1912" s="8"/>
      <c r="V1912" s="26">
        <v>0</v>
      </c>
      <c r="W1912" s="26">
        <v>4</v>
      </c>
      <c r="X1912" s="26">
        <v>0</v>
      </c>
      <c r="Y1912" s="26">
        <v>2</v>
      </c>
      <c r="Z1912" s="26">
        <f t="shared" si="147"/>
        <v>1</v>
      </c>
      <c r="AA1912" s="26">
        <f t="shared" si="147"/>
        <v>4.1710000000000003</v>
      </c>
      <c r="AB1912" s="26"/>
      <c r="AC1912" s="26">
        <f t="shared" si="149"/>
        <v>2.5855000000000001</v>
      </c>
      <c r="AD1912" s="10">
        <f t="shared" si="150"/>
        <v>0.56228304496377524</v>
      </c>
      <c r="AE1912" s="11">
        <f t="shared" si="148"/>
        <v>2.0603933122271387</v>
      </c>
      <c r="AF1912" s="3"/>
    </row>
    <row r="1913" spans="1:33" x14ac:dyDescent="0.2">
      <c r="A1913" s="6" t="s">
        <v>12707</v>
      </c>
      <c r="C1913" s="1">
        <f t="shared" si="146"/>
        <v>522</v>
      </c>
      <c r="D1913" s="7">
        <v>-697109</v>
      </c>
      <c r="E1913" t="s">
        <v>149</v>
      </c>
      <c r="F1913" s="1">
        <v>95410</v>
      </c>
      <c r="G1913" s="1">
        <v>95931</v>
      </c>
      <c r="H1913" t="s">
        <v>49</v>
      </c>
      <c r="I1913" t="s">
        <v>12708</v>
      </c>
      <c r="J1913" s="8"/>
      <c r="K1913" t="s">
        <v>12709</v>
      </c>
      <c r="L1913" t="s">
        <v>12710</v>
      </c>
      <c r="M1913" t="s">
        <v>12711</v>
      </c>
      <c r="N1913" t="s">
        <v>12711</v>
      </c>
      <c r="O1913" s="6" t="s">
        <v>12712</v>
      </c>
      <c r="P1913" s="6" t="s">
        <v>12711</v>
      </c>
      <c r="Q1913" s="6" t="s">
        <v>12710</v>
      </c>
      <c r="R1913" s="9" t="s">
        <v>12713</v>
      </c>
      <c r="S1913" s="8" t="s">
        <v>55</v>
      </c>
      <c r="U1913" s="8"/>
      <c r="V1913" s="26">
        <v>40</v>
      </c>
      <c r="W1913" s="26">
        <v>61</v>
      </c>
      <c r="X1913" s="26">
        <v>67</v>
      </c>
      <c r="Y1913" s="26">
        <v>70</v>
      </c>
      <c r="Z1913" s="26">
        <f t="shared" si="147"/>
        <v>58.218499999999999</v>
      </c>
      <c r="AA1913" s="26">
        <f t="shared" si="147"/>
        <v>72.484999999999999</v>
      </c>
      <c r="AB1913" s="26"/>
      <c r="AC1913" s="26">
        <f t="shared" si="149"/>
        <v>65.351749999999996</v>
      </c>
      <c r="AD1913" s="10">
        <f t="shared" si="150"/>
        <v>0.5621463614111496</v>
      </c>
      <c r="AE1913" s="11">
        <f t="shared" si="148"/>
        <v>0.31620480672284224</v>
      </c>
      <c r="AF1913" s="3"/>
    </row>
    <row r="1914" spans="1:33" x14ac:dyDescent="0.2">
      <c r="A1914" s="6" t="s">
        <v>12714</v>
      </c>
      <c r="C1914" s="1">
        <f t="shared" si="146"/>
        <v>675</v>
      </c>
      <c r="D1914" s="7">
        <v>158989</v>
      </c>
      <c r="E1914" t="s">
        <v>270</v>
      </c>
      <c r="F1914" s="1">
        <v>404636</v>
      </c>
      <c r="G1914" s="1">
        <v>405310</v>
      </c>
      <c r="H1914" t="s">
        <v>49</v>
      </c>
      <c r="I1914" t="s">
        <v>12715</v>
      </c>
      <c r="J1914" s="8"/>
      <c r="K1914" t="s">
        <v>12716</v>
      </c>
      <c r="M1914" t="s">
        <v>12717</v>
      </c>
      <c r="N1914" t="s">
        <v>12717</v>
      </c>
      <c r="O1914" s="6" t="s">
        <v>12718</v>
      </c>
      <c r="P1914" s="6" t="s">
        <v>12717</v>
      </c>
      <c r="Q1914" s="6" t="s">
        <v>55</v>
      </c>
      <c r="R1914" s="9" t="s">
        <v>12719</v>
      </c>
      <c r="S1914" s="8" t="s">
        <v>55</v>
      </c>
      <c r="U1914" s="8"/>
      <c r="V1914" s="26">
        <v>31</v>
      </c>
      <c r="W1914" s="26">
        <v>66</v>
      </c>
      <c r="X1914" s="26">
        <v>35</v>
      </c>
      <c r="Y1914" s="26">
        <v>23</v>
      </c>
      <c r="Z1914" s="26">
        <f t="shared" si="147"/>
        <v>35.942499999999995</v>
      </c>
      <c r="AA1914" s="26">
        <f t="shared" si="147"/>
        <v>47.466499999999996</v>
      </c>
      <c r="AB1914" s="26"/>
      <c r="AC1914" s="26">
        <f t="shared" si="149"/>
        <v>41.704499999999996</v>
      </c>
      <c r="AD1914" s="10">
        <f t="shared" si="150"/>
        <v>0.56149236623456811</v>
      </c>
      <c r="AE1914" s="11">
        <f t="shared" si="148"/>
        <v>0.40121891504828056</v>
      </c>
      <c r="AF1914" s="3"/>
    </row>
    <row r="1915" spans="1:33" x14ac:dyDescent="0.2">
      <c r="A1915" s="6" t="s">
        <v>12720</v>
      </c>
      <c r="B1915" t="s">
        <v>12721</v>
      </c>
      <c r="C1915" s="1">
        <f t="shared" si="146"/>
        <v>1377</v>
      </c>
      <c r="D1915" s="7">
        <v>-417867</v>
      </c>
      <c r="E1915" t="s">
        <v>676</v>
      </c>
      <c r="F1915" s="1">
        <v>137409</v>
      </c>
      <c r="G1915" s="1">
        <v>136033</v>
      </c>
      <c r="H1915" t="s">
        <v>37</v>
      </c>
      <c r="I1915" t="s">
        <v>12722</v>
      </c>
      <c r="J1915" s="8"/>
      <c r="K1915" t="s">
        <v>12723</v>
      </c>
      <c r="L1915" t="s">
        <v>12721</v>
      </c>
      <c r="M1915" t="s">
        <v>12724</v>
      </c>
      <c r="N1915" t="s">
        <v>12724</v>
      </c>
      <c r="O1915" s="6" t="s">
        <v>12725</v>
      </c>
      <c r="P1915" s="6" t="s">
        <v>12724</v>
      </c>
      <c r="Q1915" s="6" t="s">
        <v>12721</v>
      </c>
      <c r="R1915" s="9" t="s">
        <v>12726</v>
      </c>
      <c r="S1915" s="8" t="s">
        <v>44</v>
      </c>
      <c r="U1915" s="8"/>
      <c r="V1915" s="26">
        <v>236</v>
      </c>
      <c r="W1915" s="26">
        <v>222</v>
      </c>
      <c r="X1915" s="26">
        <v>175</v>
      </c>
      <c r="Y1915" s="26">
        <v>225</v>
      </c>
      <c r="Z1915" s="26">
        <f t="shared" si="147"/>
        <v>216.21250000000001</v>
      </c>
      <c r="AA1915" s="26">
        <f t="shared" si="147"/>
        <v>243.73750000000001</v>
      </c>
      <c r="AB1915" s="26"/>
      <c r="AC1915" s="26">
        <f t="shared" si="149"/>
        <v>229.97500000000002</v>
      </c>
      <c r="AD1915" s="10">
        <f t="shared" si="150"/>
        <v>0.56064840506525448</v>
      </c>
      <c r="AE1915" s="11">
        <f t="shared" si="148"/>
        <v>0.17287829987977602</v>
      </c>
      <c r="AF1915" s="3"/>
    </row>
    <row r="1916" spans="1:33" x14ac:dyDescent="0.2">
      <c r="A1916" s="6" t="s">
        <v>12727</v>
      </c>
      <c r="C1916" s="1">
        <f t="shared" si="146"/>
        <v>2274</v>
      </c>
      <c r="D1916" s="7">
        <v>632616</v>
      </c>
      <c r="E1916" t="s">
        <v>89</v>
      </c>
      <c r="F1916" s="1">
        <v>857724</v>
      </c>
      <c r="G1916" s="1">
        <v>859997</v>
      </c>
      <c r="H1916" t="s">
        <v>49</v>
      </c>
      <c r="I1916" t="s">
        <v>12728</v>
      </c>
      <c r="J1916" s="8"/>
      <c r="K1916" t="s">
        <v>12729</v>
      </c>
      <c r="L1916" t="s">
        <v>12730</v>
      </c>
      <c r="M1916" t="s">
        <v>12731</v>
      </c>
      <c r="N1916" t="s">
        <v>12731</v>
      </c>
      <c r="O1916" s="6" t="s">
        <v>12732</v>
      </c>
      <c r="P1916" s="6" t="s">
        <v>12731</v>
      </c>
      <c r="Q1916" s="6" t="s">
        <v>12730</v>
      </c>
      <c r="R1916" s="9" t="s">
        <v>12733</v>
      </c>
      <c r="S1916" s="8" t="s">
        <v>55</v>
      </c>
      <c r="U1916" s="8"/>
      <c r="V1916" s="26">
        <v>291</v>
      </c>
      <c r="W1916" s="26">
        <v>269</v>
      </c>
      <c r="X1916" s="26">
        <v>169</v>
      </c>
      <c r="Y1916" s="26">
        <v>229</v>
      </c>
      <c r="Z1916" s="26">
        <f t="shared" si="147"/>
        <v>240.37950000000001</v>
      </c>
      <c r="AA1916" s="26">
        <f t="shared" si="147"/>
        <v>269.5795</v>
      </c>
      <c r="AB1916" s="26"/>
      <c r="AC1916" s="26">
        <f t="shared" si="149"/>
        <v>254.9795</v>
      </c>
      <c r="AD1916" s="10">
        <f t="shared" si="150"/>
        <v>0.56040107515517246</v>
      </c>
      <c r="AE1916" s="11">
        <f t="shared" si="148"/>
        <v>0.16539692622892768</v>
      </c>
      <c r="AF1916" s="3"/>
    </row>
    <row r="1917" spans="1:33" x14ac:dyDescent="0.2">
      <c r="A1917" s="6" t="s">
        <v>12734</v>
      </c>
      <c r="B1917" t="s">
        <v>5474</v>
      </c>
      <c r="C1917" s="1">
        <f t="shared" si="146"/>
        <v>1698</v>
      </c>
      <c r="D1917" s="7">
        <v>319509</v>
      </c>
      <c r="E1917" t="s">
        <v>66</v>
      </c>
      <c r="F1917" s="1">
        <v>1368269</v>
      </c>
      <c r="G1917" s="1">
        <v>1369966</v>
      </c>
      <c r="H1917" t="s">
        <v>49</v>
      </c>
      <c r="I1917" t="s">
        <v>12735</v>
      </c>
      <c r="J1917" s="8"/>
      <c r="K1917" t="s">
        <v>12736</v>
      </c>
      <c r="L1917" t="s">
        <v>3210</v>
      </c>
      <c r="M1917" t="s">
        <v>3213</v>
      </c>
      <c r="N1917" t="s">
        <v>3213</v>
      </c>
      <c r="O1917" s="6" t="s">
        <v>3214</v>
      </c>
      <c r="P1917" s="6" t="s">
        <v>3213</v>
      </c>
      <c r="Q1917" s="6" t="s">
        <v>3210</v>
      </c>
      <c r="R1917" s="9" t="s">
        <v>3215</v>
      </c>
      <c r="S1917" s="8" t="s">
        <v>44</v>
      </c>
      <c r="U1917" s="8"/>
      <c r="V1917" s="26">
        <v>555</v>
      </c>
      <c r="W1917" s="26">
        <v>704</v>
      </c>
      <c r="X1917" s="26">
        <v>473</v>
      </c>
      <c r="Y1917" s="26">
        <v>403</v>
      </c>
      <c r="Z1917" s="26">
        <f t="shared" si="147"/>
        <v>541.25150000000008</v>
      </c>
      <c r="AA1917" s="26">
        <f t="shared" si="147"/>
        <v>588.95650000000001</v>
      </c>
      <c r="AB1917" s="26"/>
      <c r="AC1917" s="26">
        <f t="shared" si="149"/>
        <v>565.10400000000004</v>
      </c>
      <c r="AD1917" s="10">
        <f t="shared" si="150"/>
        <v>0.55991738038005756</v>
      </c>
      <c r="AE1917" s="11">
        <f t="shared" si="148"/>
        <v>0.12186196327127972</v>
      </c>
      <c r="AF1917" s="3"/>
      <c r="AG1917" s="2">
        <v>0</v>
      </c>
    </row>
    <row r="1918" spans="1:33" x14ac:dyDescent="0.2">
      <c r="A1918" s="6" t="s">
        <v>12737</v>
      </c>
      <c r="C1918" s="1">
        <f t="shared" si="146"/>
        <v>1578</v>
      </c>
      <c r="D1918" s="7">
        <v>-563433</v>
      </c>
      <c r="E1918" t="s">
        <v>98</v>
      </c>
      <c r="F1918" s="1">
        <v>392418</v>
      </c>
      <c r="G1918" s="1">
        <v>390841</v>
      </c>
      <c r="H1918" t="s">
        <v>37</v>
      </c>
      <c r="I1918" t="s">
        <v>12738</v>
      </c>
      <c r="J1918" s="8"/>
      <c r="K1918" t="s">
        <v>12739</v>
      </c>
      <c r="L1918" t="s">
        <v>12740</v>
      </c>
      <c r="M1918" t="s">
        <v>12741</v>
      </c>
      <c r="N1918" t="s">
        <v>12741</v>
      </c>
      <c r="O1918" s="6" t="s">
        <v>12742</v>
      </c>
      <c r="P1918" s="6" t="s">
        <v>12741</v>
      </c>
      <c r="Q1918" s="6" t="s">
        <v>12740</v>
      </c>
      <c r="R1918" s="9" t="s">
        <v>12743</v>
      </c>
      <c r="S1918" s="8" t="s">
        <v>55</v>
      </c>
      <c r="U1918" s="8"/>
      <c r="V1918" s="26">
        <v>430</v>
      </c>
      <c r="W1918" s="26">
        <v>482</v>
      </c>
      <c r="X1918" s="26">
        <v>350</v>
      </c>
      <c r="Y1918" s="26">
        <v>356</v>
      </c>
      <c r="Z1918" s="26">
        <f t="shared" si="147"/>
        <v>410.42500000000001</v>
      </c>
      <c r="AA1918" s="26">
        <f t="shared" si="147"/>
        <v>450.43799999999999</v>
      </c>
      <c r="AB1918" s="26"/>
      <c r="AC1918" s="26">
        <f t="shared" si="149"/>
        <v>430.43150000000003</v>
      </c>
      <c r="AD1918" s="10">
        <f t="shared" si="150"/>
        <v>0.55943257607125008</v>
      </c>
      <c r="AE1918" s="11">
        <f t="shared" si="148"/>
        <v>0.13420992993180031</v>
      </c>
      <c r="AF1918" s="3"/>
    </row>
    <row r="1919" spans="1:33" x14ac:dyDescent="0.2">
      <c r="A1919" s="6" t="s">
        <v>12744</v>
      </c>
      <c r="C1919" s="1">
        <f t="shared" si="146"/>
        <v>1362</v>
      </c>
      <c r="D1919" s="7">
        <v>-501439</v>
      </c>
      <c r="E1919" t="s">
        <v>66</v>
      </c>
      <c r="F1919" s="1">
        <v>547489</v>
      </c>
      <c r="G1919" s="1">
        <v>548850</v>
      </c>
      <c r="H1919" t="s">
        <v>49</v>
      </c>
      <c r="I1919" t="s">
        <v>12745</v>
      </c>
      <c r="J1919" s="8"/>
      <c r="K1919" t="s">
        <v>12746</v>
      </c>
      <c r="L1919" t="s">
        <v>12747</v>
      </c>
      <c r="M1919" t="s">
        <v>12748</v>
      </c>
      <c r="N1919" t="s">
        <v>12748</v>
      </c>
      <c r="O1919" s="6" t="s">
        <v>12749</v>
      </c>
      <c r="P1919" s="6" t="s">
        <v>12748</v>
      </c>
      <c r="Q1919" s="6" t="s">
        <v>12747</v>
      </c>
      <c r="R1919" s="9" t="s">
        <v>12750</v>
      </c>
      <c r="S1919" s="8" t="s">
        <v>55</v>
      </c>
      <c r="U1919" s="8"/>
      <c r="V1919" s="26">
        <v>1</v>
      </c>
      <c r="W1919" s="26">
        <v>0</v>
      </c>
      <c r="X1919" s="26">
        <v>0</v>
      </c>
      <c r="Y1919" s="26">
        <v>7</v>
      </c>
      <c r="Z1919" s="26">
        <f t="shared" si="147"/>
        <v>1.5</v>
      </c>
      <c r="AA1919" s="26">
        <f t="shared" si="147"/>
        <v>5.0985000000000005</v>
      </c>
      <c r="AB1919" s="26"/>
      <c r="AC1919" s="26">
        <f t="shared" si="149"/>
        <v>3.2992500000000002</v>
      </c>
      <c r="AD1919" s="10">
        <f t="shared" si="150"/>
        <v>0.55937518561643229</v>
      </c>
      <c r="AE1919" s="11">
        <f t="shared" si="148"/>
        <v>1.7651103618795849</v>
      </c>
      <c r="AF1919" s="3"/>
    </row>
    <row r="1920" spans="1:33" x14ac:dyDescent="0.2">
      <c r="A1920" s="6" t="s">
        <v>12751</v>
      </c>
      <c r="C1920" s="1">
        <f t="shared" si="146"/>
        <v>1677</v>
      </c>
      <c r="D1920" s="7">
        <v>-710829</v>
      </c>
      <c r="E1920" t="s">
        <v>66</v>
      </c>
      <c r="F1920" s="1">
        <v>339618</v>
      </c>
      <c r="G1920" s="1">
        <v>337942</v>
      </c>
      <c r="H1920" t="s">
        <v>37</v>
      </c>
      <c r="I1920" t="s">
        <v>12752</v>
      </c>
      <c r="J1920" s="8"/>
      <c r="K1920" t="s">
        <v>12753</v>
      </c>
      <c r="L1920" t="s">
        <v>12754</v>
      </c>
      <c r="M1920" t="s">
        <v>12754</v>
      </c>
      <c r="N1920" t="s">
        <v>12754</v>
      </c>
      <c r="O1920" s="6" t="s">
        <v>12755</v>
      </c>
      <c r="P1920" s="6" t="s">
        <v>12754</v>
      </c>
      <c r="Q1920" s="6" t="s">
        <v>55</v>
      </c>
      <c r="R1920" s="9" t="s">
        <v>12756</v>
      </c>
      <c r="S1920" s="8" t="s">
        <v>44</v>
      </c>
      <c r="U1920" s="8"/>
      <c r="V1920" s="26">
        <v>74</v>
      </c>
      <c r="W1920" s="26">
        <v>128</v>
      </c>
      <c r="X1920" s="26">
        <v>73</v>
      </c>
      <c r="Y1920" s="26">
        <v>51</v>
      </c>
      <c r="Z1920" s="26">
        <f t="shared" si="147"/>
        <v>78.551500000000004</v>
      </c>
      <c r="AA1920" s="26">
        <f t="shared" si="147"/>
        <v>94.860500000000002</v>
      </c>
      <c r="AB1920" s="26"/>
      <c r="AC1920" s="26">
        <f t="shared" si="149"/>
        <v>86.706000000000003</v>
      </c>
      <c r="AD1920" s="10">
        <f t="shared" si="150"/>
        <v>0.55922770549388212</v>
      </c>
      <c r="AE1920" s="11">
        <f t="shared" si="148"/>
        <v>0.27216864760568571</v>
      </c>
      <c r="AF1920" s="3"/>
    </row>
    <row r="1921" spans="1:32" x14ac:dyDescent="0.2">
      <c r="A1921" s="6" t="s">
        <v>12757</v>
      </c>
      <c r="B1921" t="s">
        <v>12758</v>
      </c>
      <c r="C1921" s="1">
        <f t="shared" si="146"/>
        <v>1362</v>
      </c>
      <c r="D1921" s="7">
        <v>-134252</v>
      </c>
      <c r="E1921" t="s">
        <v>270</v>
      </c>
      <c r="F1921" s="1">
        <v>111051</v>
      </c>
      <c r="G1921" s="1">
        <v>112412</v>
      </c>
      <c r="H1921" t="s">
        <v>49</v>
      </c>
      <c r="I1921" t="s">
        <v>12759</v>
      </c>
      <c r="J1921" s="8"/>
      <c r="K1921" t="s">
        <v>12760</v>
      </c>
      <c r="L1921" t="s">
        <v>12761</v>
      </c>
      <c r="M1921" t="s">
        <v>12762</v>
      </c>
      <c r="N1921" t="s">
        <v>12763</v>
      </c>
      <c r="O1921" s="6" t="s">
        <v>12764</v>
      </c>
      <c r="P1921" s="6" t="s">
        <v>12763</v>
      </c>
      <c r="Q1921" s="6" t="s">
        <v>12761</v>
      </c>
      <c r="R1921" s="9" t="s">
        <v>12765</v>
      </c>
      <c r="S1921" s="8" t="s">
        <v>55</v>
      </c>
      <c r="U1921" s="8"/>
      <c r="V1921" s="26">
        <v>713</v>
      </c>
      <c r="W1921" s="26">
        <v>920</v>
      </c>
      <c r="X1921" s="26">
        <v>734</v>
      </c>
      <c r="Y1921" s="26">
        <v>622</v>
      </c>
      <c r="Z1921" s="26">
        <f t="shared" si="147"/>
        <v>765.23700000000008</v>
      </c>
      <c r="AA1921" s="26">
        <f t="shared" si="147"/>
        <v>825.18100000000004</v>
      </c>
      <c r="AB1921" s="26"/>
      <c r="AC1921" s="26">
        <f t="shared" si="149"/>
        <v>795.20900000000006</v>
      </c>
      <c r="AD1921" s="10">
        <f t="shared" si="150"/>
        <v>0.55907188535711416</v>
      </c>
      <c r="AE1921" s="11">
        <f t="shared" si="148"/>
        <v>0.1088039720237209</v>
      </c>
      <c r="AF1921" s="3"/>
    </row>
    <row r="1922" spans="1:32" x14ac:dyDescent="0.2">
      <c r="A1922" s="6" t="s">
        <v>12766</v>
      </c>
      <c r="C1922" s="1">
        <f t="shared" si="146"/>
        <v>1047</v>
      </c>
      <c r="D1922" s="7">
        <v>-152774</v>
      </c>
      <c r="E1922" t="s">
        <v>66</v>
      </c>
      <c r="F1922" s="1">
        <v>897358</v>
      </c>
      <c r="G1922" s="1">
        <v>896312</v>
      </c>
      <c r="H1922" t="s">
        <v>37</v>
      </c>
      <c r="I1922" t="s">
        <v>12767</v>
      </c>
      <c r="J1922" s="8"/>
      <c r="K1922" t="s">
        <v>12768</v>
      </c>
      <c r="L1922" t="s">
        <v>12769</v>
      </c>
      <c r="M1922" t="s">
        <v>12770</v>
      </c>
      <c r="N1922" t="s">
        <v>12770</v>
      </c>
      <c r="O1922" s="6" t="s">
        <v>12771</v>
      </c>
      <c r="P1922" s="6" t="s">
        <v>12770</v>
      </c>
      <c r="Q1922" s="6" t="s">
        <v>12769</v>
      </c>
      <c r="R1922" s="9" t="s">
        <v>12772</v>
      </c>
      <c r="S1922" s="8" t="s">
        <v>55</v>
      </c>
      <c r="U1922" s="8"/>
      <c r="V1922" s="26">
        <v>1701</v>
      </c>
      <c r="W1922" s="26">
        <v>1723</v>
      </c>
      <c r="X1922" s="26">
        <v>1348</v>
      </c>
      <c r="Y1922" s="26">
        <v>1434</v>
      </c>
      <c r="Z1922" s="26">
        <f t="shared" si="147"/>
        <v>1600.3139999999999</v>
      </c>
      <c r="AA1922" s="26">
        <f t="shared" si="147"/>
        <v>1702.107</v>
      </c>
      <c r="AB1922" s="26"/>
      <c r="AC1922" s="26">
        <f t="shared" si="149"/>
        <v>1651.2104999999999</v>
      </c>
      <c r="AD1922" s="10">
        <f t="shared" si="150"/>
        <v>0.55860349198679804</v>
      </c>
      <c r="AE1922" s="11">
        <f t="shared" si="148"/>
        <v>8.8966726156374284E-2</v>
      </c>
      <c r="AF1922" s="3"/>
    </row>
    <row r="1923" spans="1:32" x14ac:dyDescent="0.2">
      <c r="A1923" s="6" t="s">
        <v>12773</v>
      </c>
      <c r="C1923" s="1">
        <f t="shared" si="146"/>
        <v>234</v>
      </c>
      <c r="D1923" s="7">
        <v>-866956</v>
      </c>
      <c r="E1923" t="s">
        <v>74</v>
      </c>
      <c r="F1923" s="1">
        <v>120342</v>
      </c>
      <c r="G1923" s="1">
        <v>120109</v>
      </c>
      <c r="H1923" t="s">
        <v>37</v>
      </c>
      <c r="I1923" t="s">
        <v>12774</v>
      </c>
      <c r="J1923" s="8"/>
      <c r="K1923" t="s">
        <v>12775</v>
      </c>
      <c r="O1923" s="6"/>
      <c r="P1923" s="6"/>
      <c r="Q1923" s="6"/>
      <c r="R1923" s="9" t="e">
        <v>#N/A</v>
      </c>
      <c r="S1923" s="8"/>
      <c r="U1923" s="8"/>
      <c r="V1923" s="26">
        <v>2</v>
      </c>
      <c r="W1923" s="26">
        <v>7</v>
      </c>
      <c r="X1923" s="26">
        <v>1</v>
      </c>
      <c r="Y1923" s="26">
        <v>4</v>
      </c>
      <c r="Z1923" s="26">
        <f t="shared" si="147"/>
        <v>2.5554999999999999</v>
      </c>
      <c r="AA1923" s="26">
        <f t="shared" si="147"/>
        <v>6.8420000000000005</v>
      </c>
      <c r="AB1923" s="26"/>
      <c r="AC1923" s="26">
        <f t="shared" si="149"/>
        <v>4.6987500000000004</v>
      </c>
      <c r="AD1923" s="10">
        <f t="shared" si="150"/>
        <v>0.5585669822070507</v>
      </c>
      <c r="AE1923" s="11">
        <f t="shared" si="148"/>
        <v>1.4208125127676903</v>
      </c>
      <c r="AF1923" s="3"/>
    </row>
    <row r="1924" spans="1:32" x14ac:dyDescent="0.2">
      <c r="A1924" s="6" t="s">
        <v>12776</v>
      </c>
      <c r="C1924" s="1">
        <f t="shared" si="146"/>
        <v>945</v>
      </c>
      <c r="D1924" s="7">
        <v>336157</v>
      </c>
      <c r="E1924" t="s">
        <v>141</v>
      </c>
      <c r="F1924" s="1">
        <v>594349</v>
      </c>
      <c r="G1924" s="1">
        <v>593405</v>
      </c>
      <c r="H1924" t="s">
        <v>37</v>
      </c>
      <c r="I1924" t="s">
        <v>12777</v>
      </c>
      <c r="J1924" s="8"/>
      <c r="K1924" t="s">
        <v>12778</v>
      </c>
      <c r="L1924" t="s">
        <v>12779</v>
      </c>
      <c r="M1924" t="s">
        <v>12780</v>
      </c>
      <c r="O1924" s="6"/>
      <c r="P1924" s="6" t="s">
        <v>12780</v>
      </c>
      <c r="Q1924" s="6" t="s">
        <v>12779</v>
      </c>
      <c r="R1924" s="9" t="s">
        <v>12781</v>
      </c>
      <c r="S1924" s="8"/>
      <c r="U1924" s="8"/>
      <c r="V1924" s="26">
        <v>67</v>
      </c>
      <c r="W1924" s="26">
        <v>87</v>
      </c>
      <c r="X1924" s="26">
        <v>65</v>
      </c>
      <c r="Y1924" s="26">
        <v>71</v>
      </c>
      <c r="Z1924" s="26">
        <f t="shared" si="147"/>
        <v>70.607500000000002</v>
      </c>
      <c r="AA1924" s="26">
        <f t="shared" si="147"/>
        <v>86.07050000000001</v>
      </c>
      <c r="AB1924" s="26"/>
      <c r="AC1924" s="26">
        <f t="shared" si="149"/>
        <v>78.338999999999999</v>
      </c>
      <c r="AD1924" s="10">
        <f t="shared" si="150"/>
        <v>0.55761994796545544</v>
      </c>
      <c r="AE1924" s="11">
        <f t="shared" si="148"/>
        <v>0.28569741358252498</v>
      </c>
      <c r="AF1924" s="3"/>
    </row>
    <row r="1925" spans="1:32" x14ac:dyDescent="0.2">
      <c r="A1925" s="6" t="s">
        <v>12782</v>
      </c>
      <c r="C1925" s="1">
        <f t="shared" si="146"/>
        <v>852</v>
      </c>
      <c r="D1925" s="7">
        <v>752132</v>
      </c>
      <c r="E1925" t="s">
        <v>48</v>
      </c>
      <c r="F1925" s="1">
        <v>969083</v>
      </c>
      <c r="G1925" s="1">
        <v>969934</v>
      </c>
      <c r="H1925" t="s">
        <v>49</v>
      </c>
      <c r="I1925" t="s">
        <v>12783</v>
      </c>
      <c r="J1925" s="8"/>
      <c r="K1925" t="s">
        <v>12784</v>
      </c>
      <c r="L1925" t="s">
        <v>12785</v>
      </c>
      <c r="N1925" t="s">
        <v>7441</v>
      </c>
      <c r="O1925" s="6" t="s">
        <v>7443</v>
      </c>
      <c r="P1925" s="6" t="s">
        <v>7441</v>
      </c>
      <c r="Q1925" s="6" t="s">
        <v>12785</v>
      </c>
      <c r="R1925" s="9" t="s">
        <v>12786</v>
      </c>
      <c r="S1925" s="8" t="s">
        <v>44</v>
      </c>
      <c r="U1925" s="8"/>
      <c r="V1925" s="26">
        <v>134</v>
      </c>
      <c r="W1925" s="26">
        <v>142</v>
      </c>
      <c r="X1925" s="26">
        <v>110</v>
      </c>
      <c r="Y1925" s="26">
        <v>133</v>
      </c>
      <c r="Z1925" s="26">
        <f t="shared" si="147"/>
        <v>129.10499999999999</v>
      </c>
      <c r="AA1925" s="26">
        <f t="shared" si="147"/>
        <v>149.8715</v>
      </c>
      <c r="AB1925" s="26"/>
      <c r="AC1925" s="26">
        <f t="shared" si="149"/>
        <v>139.48824999999999</v>
      </c>
      <c r="AD1925" s="10">
        <f t="shared" si="150"/>
        <v>0.55730696306604688</v>
      </c>
      <c r="AE1925" s="11">
        <f t="shared" si="148"/>
        <v>0.2151811876244891</v>
      </c>
      <c r="AF1925" s="3"/>
    </row>
    <row r="1926" spans="1:32" x14ac:dyDescent="0.2">
      <c r="A1926" s="6" t="s">
        <v>12787</v>
      </c>
      <c r="B1926" t="s">
        <v>12788</v>
      </c>
      <c r="C1926" s="1">
        <f t="shared" si="146"/>
        <v>1122</v>
      </c>
      <c r="D1926" s="7">
        <v>-30430</v>
      </c>
      <c r="E1926" t="s">
        <v>89</v>
      </c>
      <c r="F1926" s="1">
        <v>196375</v>
      </c>
      <c r="G1926" s="1">
        <v>195254</v>
      </c>
      <c r="H1926" t="s">
        <v>37</v>
      </c>
      <c r="I1926" t="s">
        <v>12789</v>
      </c>
      <c r="J1926" s="8"/>
      <c r="K1926" t="s">
        <v>12790</v>
      </c>
      <c r="M1926" t="s">
        <v>12791</v>
      </c>
      <c r="N1926" t="s">
        <v>12791</v>
      </c>
      <c r="O1926" s="6" t="s">
        <v>12792</v>
      </c>
      <c r="P1926" s="6" t="s">
        <v>12791</v>
      </c>
      <c r="Q1926" s="6" t="s">
        <v>12788</v>
      </c>
      <c r="R1926" s="9" t="s">
        <v>12793</v>
      </c>
      <c r="S1926" s="8" t="s">
        <v>55</v>
      </c>
      <c r="U1926" s="8"/>
      <c r="V1926" s="26">
        <v>23</v>
      </c>
      <c r="W1926" s="26">
        <v>43</v>
      </c>
      <c r="X1926" s="26">
        <v>9</v>
      </c>
      <c r="Y1926" s="26">
        <v>6</v>
      </c>
      <c r="Z1926" s="26">
        <f t="shared" si="147"/>
        <v>17.499500000000001</v>
      </c>
      <c r="AA1926" s="26">
        <f t="shared" si="147"/>
        <v>26.012999999999998</v>
      </c>
      <c r="AB1926" s="26"/>
      <c r="AC1926" s="26">
        <f t="shared" si="149"/>
        <v>21.756250000000001</v>
      </c>
      <c r="AD1926" s="10">
        <f t="shared" si="150"/>
        <v>0.55661535269784856</v>
      </c>
      <c r="AE1926" s="11">
        <f t="shared" si="148"/>
        <v>0.57191908888695708</v>
      </c>
      <c r="AF1926" s="3"/>
    </row>
    <row r="1927" spans="1:32" x14ac:dyDescent="0.2">
      <c r="A1927" s="6" t="s">
        <v>12794</v>
      </c>
      <c r="C1927" s="1">
        <f t="shared" si="146"/>
        <v>462</v>
      </c>
      <c r="D1927" s="7">
        <v>9218</v>
      </c>
      <c r="E1927" t="s">
        <v>48</v>
      </c>
      <c r="F1927" s="1">
        <v>226825</v>
      </c>
      <c r="G1927" s="1">
        <v>226364</v>
      </c>
      <c r="H1927" t="s">
        <v>37</v>
      </c>
      <c r="I1927" t="s">
        <v>12795</v>
      </c>
      <c r="J1927" s="8"/>
      <c r="K1927" t="s">
        <v>12796</v>
      </c>
      <c r="L1927" t="s">
        <v>12797</v>
      </c>
      <c r="M1927" t="s">
        <v>12798</v>
      </c>
      <c r="N1927" t="s">
        <v>12798</v>
      </c>
      <c r="O1927" s="6" t="s">
        <v>12799</v>
      </c>
      <c r="P1927" s="6" t="s">
        <v>12798</v>
      </c>
      <c r="Q1927" s="6" t="s">
        <v>12797</v>
      </c>
      <c r="R1927" s="9" t="s">
        <v>12800</v>
      </c>
      <c r="S1927" s="8" t="s">
        <v>55</v>
      </c>
      <c r="U1927" s="8"/>
      <c r="V1927" s="26">
        <v>539</v>
      </c>
      <c r="W1927" s="26">
        <v>615</v>
      </c>
      <c r="X1927" s="26">
        <v>452</v>
      </c>
      <c r="Y1927" s="26">
        <v>443</v>
      </c>
      <c r="Z1927" s="26">
        <f t="shared" si="147"/>
        <v>521.58600000000001</v>
      </c>
      <c r="AA1927" s="26">
        <f t="shared" si="147"/>
        <v>567.87650000000008</v>
      </c>
      <c r="AB1927" s="26"/>
      <c r="AC1927" s="26">
        <f t="shared" si="149"/>
        <v>544.73125000000005</v>
      </c>
      <c r="AD1927" s="10">
        <f t="shared" si="150"/>
        <v>0.55652086329296546</v>
      </c>
      <c r="AE1927" s="11">
        <f t="shared" si="148"/>
        <v>0.12267206464336523</v>
      </c>
      <c r="AF1927" s="3"/>
    </row>
    <row r="1928" spans="1:32" x14ac:dyDescent="0.2">
      <c r="A1928" s="6" t="s">
        <v>12801</v>
      </c>
      <c r="C1928" s="1">
        <f t="shared" si="146"/>
        <v>1116</v>
      </c>
      <c r="D1928" s="7">
        <v>-211082</v>
      </c>
      <c r="E1928" t="s">
        <v>270</v>
      </c>
      <c r="F1928" s="1">
        <v>34344</v>
      </c>
      <c r="G1928" s="1">
        <v>35459</v>
      </c>
      <c r="H1928" t="s">
        <v>49</v>
      </c>
      <c r="I1928" t="s">
        <v>12802</v>
      </c>
      <c r="J1928" s="8"/>
      <c r="K1928" t="s">
        <v>12803</v>
      </c>
      <c r="L1928" t="s">
        <v>12804</v>
      </c>
      <c r="M1928" t="s">
        <v>12805</v>
      </c>
      <c r="N1928" t="s">
        <v>12805</v>
      </c>
      <c r="O1928" s="6" t="s">
        <v>12806</v>
      </c>
      <c r="P1928" s="6" t="s">
        <v>12805</v>
      </c>
      <c r="Q1928" s="6" t="s">
        <v>12804</v>
      </c>
      <c r="R1928" s="9" t="s">
        <v>12807</v>
      </c>
      <c r="S1928" s="8" t="s">
        <v>55</v>
      </c>
      <c r="U1928" s="8"/>
      <c r="V1928" s="26">
        <v>588</v>
      </c>
      <c r="W1928" s="26">
        <v>709</v>
      </c>
      <c r="X1928" s="26">
        <v>561</v>
      </c>
      <c r="Y1928" s="26">
        <v>516</v>
      </c>
      <c r="Z1928" s="26">
        <f t="shared" si="147"/>
        <v>606.63549999999998</v>
      </c>
      <c r="AA1928" s="26">
        <f t="shared" si="147"/>
        <v>657.61799999999994</v>
      </c>
      <c r="AB1928" s="26"/>
      <c r="AC1928" s="26">
        <f t="shared" si="149"/>
        <v>632.1267499999999</v>
      </c>
      <c r="AD1928" s="10">
        <f t="shared" si="150"/>
        <v>0.55561509012149368</v>
      </c>
      <c r="AE1928" s="11">
        <f t="shared" si="148"/>
        <v>0.11641986209660957</v>
      </c>
      <c r="AF1928" s="3"/>
    </row>
    <row r="1929" spans="1:32" x14ac:dyDescent="0.2">
      <c r="A1929" s="6" t="s">
        <v>12808</v>
      </c>
      <c r="C1929" s="1">
        <f t="shared" si="146"/>
        <v>1569</v>
      </c>
      <c r="D1929" s="7">
        <v>-246644</v>
      </c>
      <c r="E1929" t="s">
        <v>74</v>
      </c>
      <c r="F1929" s="1">
        <v>741322</v>
      </c>
      <c r="G1929" s="1">
        <v>739754</v>
      </c>
      <c r="H1929" t="s">
        <v>37</v>
      </c>
      <c r="I1929" t="s">
        <v>12809</v>
      </c>
      <c r="J1929" s="8"/>
      <c r="K1929" t="s">
        <v>12810</v>
      </c>
      <c r="L1929" t="s">
        <v>12811</v>
      </c>
      <c r="M1929" t="s">
        <v>12812</v>
      </c>
      <c r="N1929" t="s">
        <v>12812</v>
      </c>
      <c r="O1929" s="6" t="s">
        <v>12813</v>
      </c>
      <c r="P1929" s="6" t="s">
        <v>12812</v>
      </c>
      <c r="Q1929" s="6" t="s">
        <v>12811</v>
      </c>
      <c r="R1929" s="9" t="s">
        <v>12814</v>
      </c>
      <c r="S1929" s="8" t="s">
        <v>55</v>
      </c>
      <c r="U1929" s="8"/>
      <c r="V1929" s="26">
        <v>31</v>
      </c>
      <c r="W1929" s="26">
        <v>42</v>
      </c>
      <c r="X1929" s="26">
        <v>45</v>
      </c>
      <c r="Y1929" s="26">
        <v>54</v>
      </c>
      <c r="Z1929" s="26">
        <f t="shared" si="147"/>
        <v>41.497500000000002</v>
      </c>
      <c r="AA1929" s="26">
        <f t="shared" si="147"/>
        <v>53.617000000000004</v>
      </c>
      <c r="AB1929" s="26"/>
      <c r="AC1929" s="26">
        <f t="shared" si="149"/>
        <v>47.557250000000003</v>
      </c>
      <c r="AD1929" s="10">
        <f t="shared" si="150"/>
        <v>0.55542509258907258</v>
      </c>
      <c r="AE1929" s="11">
        <f t="shared" si="148"/>
        <v>0.36966607482224006</v>
      </c>
      <c r="AF1929" s="3"/>
    </row>
    <row r="1930" spans="1:32" x14ac:dyDescent="0.2">
      <c r="A1930" s="6" t="s">
        <v>12815</v>
      </c>
      <c r="B1930" t="s">
        <v>12816</v>
      </c>
      <c r="C1930" s="1">
        <f t="shared" si="146"/>
        <v>867</v>
      </c>
      <c r="D1930" s="7">
        <v>53398</v>
      </c>
      <c r="E1930" t="s">
        <v>328</v>
      </c>
      <c r="F1930" s="1">
        <v>114614</v>
      </c>
      <c r="G1930" s="1">
        <v>113748</v>
      </c>
      <c r="H1930" t="s">
        <v>37</v>
      </c>
      <c r="I1930" t="s">
        <v>12817</v>
      </c>
      <c r="J1930" s="8"/>
      <c r="K1930" t="s">
        <v>12818</v>
      </c>
      <c r="L1930" t="s">
        <v>12816</v>
      </c>
      <c r="M1930" t="s">
        <v>12819</v>
      </c>
      <c r="N1930" t="s">
        <v>12819</v>
      </c>
      <c r="O1930" s="6" t="s">
        <v>12820</v>
      </c>
      <c r="P1930" s="6" t="s">
        <v>12819</v>
      </c>
      <c r="Q1930" s="6" t="s">
        <v>12816</v>
      </c>
      <c r="R1930" s="9" t="s">
        <v>12821</v>
      </c>
      <c r="S1930" s="8" t="s">
        <v>55</v>
      </c>
      <c r="U1930" s="8"/>
      <c r="V1930" s="26">
        <v>398</v>
      </c>
      <c r="W1930" s="26">
        <v>492</v>
      </c>
      <c r="X1930" s="26">
        <v>396</v>
      </c>
      <c r="Y1930" s="26">
        <v>364</v>
      </c>
      <c r="Z1930" s="26">
        <f t="shared" si="147"/>
        <v>419.97800000000001</v>
      </c>
      <c r="AA1930" s="26">
        <f t="shared" si="147"/>
        <v>460.12200000000001</v>
      </c>
      <c r="AB1930" s="26"/>
      <c r="AC1930" s="26">
        <f t="shared" si="149"/>
        <v>440.05</v>
      </c>
      <c r="AD1930" s="10">
        <f t="shared" si="150"/>
        <v>0.55348827135995049</v>
      </c>
      <c r="AE1930" s="11">
        <f t="shared" si="148"/>
        <v>0.13170268208215266</v>
      </c>
      <c r="AF1930" s="3"/>
    </row>
    <row r="1931" spans="1:32" x14ac:dyDescent="0.2">
      <c r="A1931" s="6" t="s">
        <v>12822</v>
      </c>
      <c r="C1931" s="1">
        <f t="shared" si="146"/>
        <v>867</v>
      </c>
      <c r="D1931" s="7">
        <v>785586</v>
      </c>
      <c r="E1931" t="s">
        <v>48</v>
      </c>
      <c r="F1931" s="1">
        <v>1003396</v>
      </c>
      <c r="G1931" s="1">
        <v>1002530</v>
      </c>
      <c r="H1931" t="s">
        <v>37</v>
      </c>
      <c r="I1931" t="s">
        <v>12823</v>
      </c>
      <c r="J1931" s="8"/>
      <c r="K1931" t="s">
        <v>12824</v>
      </c>
      <c r="L1931" t="s">
        <v>12825</v>
      </c>
      <c r="M1931" t="s">
        <v>12826</v>
      </c>
      <c r="N1931" t="s">
        <v>12826</v>
      </c>
      <c r="O1931" s="6" t="s">
        <v>12827</v>
      </c>
      <c r="P1931" s="6" t="s">
        <v>12826</v>
      </c>
      <c r="Q1931" s="6" t="s">
        <v>12825</v>
      </c>
      <c r="R1931" s="9" t="s">
        <v>12828</v>
      </c>
      <c r="S1931" s="8" t="s">
        <v>55</v>
      </c>
      <c r="U1931" s="8"/>
      <c r="V1931" s="26">
        <v>48</v>
      </c>
      <c r="W1931" s="26">
        <v>40</v>
      </c>
      <c r="X1931" s="26">
        <v>32</v>
      </c>
      <c r="Y1931" s="26">
        <v>58</v>
      </c>
      <c r="Z1931" s="26">
        <f t="shared" si="147"/>
        <v>42.775999999999996</v>
      </c>
      <c r="AA1931" s="26">
        <f t="shared" si="147"/>
        <v>54.959000000000003</v>
      </c>
      <c r="AB1931" s="26"/>
      <c r="AC1931" s="26">
        <f t="shared" si="149"/>
        <v>48.8675</v>
      </c>
      <c r="AD1931" s="10">
        <f t="shared" si="150"/>
        <v>0.55122383735419367</v>
      </c>
      <c r="AE1931" s="11">
        <f t="shared" si="148"/>
        <v>0.36155417215826369</v>
      </c>
      <c r="AF1931" s="3"/>
    </row>
    <row r="1932" spans="1:32" x14ac:dyDescent="0.2">
      <c r="A1932" s="6" t="s">
        <v>12829</v>
      </c>
      <c r="C1932" s="1">
        <f t="shared" ref="C1932:C1995" si="151">ABS(F1932-G1932)+1</f>
        <v>1458</v>
      </c>
      <c r="D1932" s="7">
        <v>-367187</v>
      </c>
      <c r="E1932" t="s">
        <v>66</v>
      </c>
      <c r="F1932" s="1">
        <v>683150</v>
      </c>
      <c r="G1932" s="1">
        <v>681693</v>
      </c>
      <c r="H1932" t="s">
        <v>37</v>
      </c>
      <c r="I1932" t="s">
        <v>12830</v>
      </c>
      <c r="J1932" s="8"/>
      <c r="K1932" t="s">
        <v>12831</v>
      </c>
      <c r="M1932" t="s">
        <v>12832</v>
      </c>
      <c r="N1932" t="s">
        <v>12832</v>
      </c>
      <c r="O1932" s="6" t="s">
        <v>12833</v>
      </c>
      <c r="P1932" s="6" t="s">
        <v>12832</v>
      </c>
      <c r="Q1932" s="6" t="s">
        <v>12834</v>
      </c>
      <c r="R1932" s="9" t="s">
        <v>12835</v>
      </c>
      <c r="S1932" s="8" t="s">
        <v>55</v>
      </c>
      <c r="U1932" s="8"/>
      <c r="V1932" s="26">
        <v>138</v>
      </c>
      <c r="W1932" s="26">
        <v>201</v>
      </c>
      <c r="X1932" s="26">
        <v>158</v>
      </c>
      <c r="Y1932" s="26">
        <v>135</v>
      </c>
      <c r="Z1932" s="26">
        <f t="shared" ref="Z1932:AA1995" si="152">AVERAGE(V1932+1,(X1932*X$2+1))</f>
        <v>157.76900000000001</v>
      </c>
      <c r="AA1932" s="26">
        <f t="shared" si="152"/>
        <v>180.54250000000002</v>
      </c>
      <c r="AB1932" s="26"/>
      <c r="AC1932" s="26">
        <f t="shared" si="149"/>
        <v>169.15575000000001</v>
      </c>
      <c r="AD1932" s="10">
        <f t="shared" si="150"/>
        <v>0.55077824480329574</v>
      </c>
      <c r="AE1932" s="11">
        <f t="shared" ref="AE1932:AE1995" si="153">LOG(AA1932/Z1932,2)</f>
        <v>0.19452473153451738</v>
      </c>
      <c r="AF1932" s="3"/>
    </row>
    <row r="1933" spans="1:32" x14ac:dyDescent="0.2">
      <c r="A1933" s="6" t="s">
        <v>12836</v>
      </c>
      <c r="C1933" s="1">
        <f t="shared" si="151"/>
        <v>1200</v>
      </c>
      <c r="D1933" s="7">
        <v>-98350</v>
      </c>
      <c r="E1933" t="s">
        <v>676</v>
      </c>
      <c r="F1933" s="1">
        <v>456837</v>
      </c>
      <c r="G1933" s="1">
        <v>455638</v>
      </c>
      <c r="H1933" t="s">
        <v>37</v>
      </c>
      <c r="I1933" t="s">
        <v>12837</v>
      </c>
      <c r="J1933" s="8"/>
      <c r="K1933" t="s">
        <v>12838</v>
      </c>
      <c r="L1933" t="s">
        <v>12839</v>
      </c>
      <c r="N1933" t="s">
        <v>12840</v>
      </c>
      <c r="O1933" s="6" t="s">
        <v>12841</v>
      </c>
      <c r="P1933" s="6" t="s">
        <v>12840</v>
      </c>
      <c r="Q1933" s="6" t="s">
        <v>12839</v>
      </c>
      <c r="R1933" s="9" t="s">
        <v>12842</v>
      </c>
      <c r="S1933" s="8" t="s">
        <v>44</v>
      </c>
      <c r="U1933" s="8"/>
      <c r="V1933" s="26">
        <v>59</v>
      </c>
      <c r="W1933" s="26">
        <v>72</v>
      </c>
      <c r="X1933" s="26">
        <v>29</v>
      </c>
      <c r="Y1933" s="26">
        <v>38</v>
      </c>
      <c r="Z1933" s="26">
        <f t="shared" si="152"/>
        <v>46.609499999999997</v>
      </c>
      <c r="AA1933" s="26">
        <f t="shared" si="152"/>
        <v>59.249000000000002</v>
      </c>
      <c r="AB1933" s="26"/>
      <c r="AC1933" s="26">
        <f t="shared" si="149"/>
        <v>52.929249999999996</v>
      </c>
      <c r="AD1933" s="10">
        <f t="shared" si="150"/>
        <v>0.55076462606508936</v>
      </c>
      <c r="AE1933" s="11">
        <f t="shared" si="153"/>
        <v>0.34616676796762058</v>
      </c>
      <c r="AF1933" s="3"/>
    </row>
    <row r="1934" spans="1:32" x14ac:dyDescent="0.2">
      <c r="A1934" s="6" t="s">
        <v>12843</v>
      </c>
      <c r="C1934" s="1">
        <f t="shared" si="151"/>
        <v>561</v>
      </c>
      <c r="D1934" s="7">
        <v>762206</v>
      </c>
      <c r="E1934" t="s">
        <v>141</v>
      </c>
      <c r="F1934" s="1">
        <v>1019646</v>
      </c>
      <c r="G1934" s="1">
        <v>1020206</v>
      </c>
      <c r="H1934" t="s">
        <v>49</v>
      </c>
      <c r="I1934" t="s">
        <v>12844</v>
      </c>
      <c r="J1934" s="8"/>
      <c r="K1934" t="s">
        <v>12845</v>
      </c>
      <c r="L1934" t="s">
        <v>12846</v>
      </c>
      <c r="M1934" t="s">
        <v>12847</v>
      </c>
      <c r="N1934" t="s">
        <v>12848</v>
      </c>
      <c r="O1934" s="6" t="s">
        <v>12849</v>
      </c>
      <c r="P1934" s="6" t="s">
        <v>12848</v>
      </c>
      <c r="Q1934" s="6" t="s">
        <v>12846</v>
      </c>
      <c r="R1934" s="9" t="s">
        <v>12850</v>
      </c>
      <c r="S1934" s="8" t="s">
        <v>44</v>
      </c>
      <c r="U1934" s="8"/>
      <c r="V1934" s="26">
        <v>10</v>
      </c>
      <c r="W1934" s="26">
        <v>20</v>
      </c>
      <c r="X1934" s="26">
        <v>15</v>
      </c>
      <c r="Y1934" s="26">
        <v>19</v>
      </c>
      <c r="Z1934" s="26">
        <f t="shared" si="152"/>
        <v>14.3325</v>
      </c>
      <c r="AA1934" s="26">
        <f t="shared" si="152"/>
        <v>22.124500000000001</v>
      </c>
      <c r="AB1934" s="26"/>
      <c r="AC1934" s="26">
        <f t="shared" ref="AC1934:AC1997" si="154">AVERAGE(Z1934:AA1934)</f>
        <v>18.2285</v>
      </c>
      <c r="AD1934" s="10">
        <f t="shared" ref="AD1934:AD1997" si="155">LOG(AA1934/Z1934,2)/(AE$2+AE$3*(AVERAGE(Z1934:AA1934)^AE$4))</f>
        <v>0.55075008941253556</v>
      </c>
      <c r="AE1934" s="11">
        <f t="shared" si="153"/>
        <v>0.62635457251294524</v>
      </c>
      <c r="AF1934" s="3"/>
    </row>
    <row r="1935" spans="1:32" x14ac:dyDescent="0.2">
      <c r="A1935" s="6" t="s">
        <v>12851</v>
      </c>
      <c r="C1935" s="1">
        <f t="shared" si="151"/>
        <v>711</v>
      </c>
      <c r="D1935" s="7">
        <v>-16849</v>
      </c>
      <c r="E1935" t="s">
        <v>98</v>
      </c>
      <c r="F1935" s="1">
        <v>937859</v>
      </c>
      <c r="G1935" s="1">
        <v>938569</v>
      </c>
      <c r="H1935" t="s">
        <v>49</v>
      </c>
      <c r="I1935" t="s">
        <v>12852</v>
      </c>
      <c r="J1935" s="8"/>
      <c r="K1935" t="s">
        <v>12853</v>
      </c>
      <c r="O1935" s="6"/>
      <c r="P1935" s="6"/>
      <c r="Q1935" s="6"/>
      <c r="R1935" s="9" t="e">
        <v>#N/A</v>
      </c>
      <c r="S1935" s="8"/>
      <c r="U1935" s="8"/>
      <c r="V1935" s="26">
        <v>416</v>
      </c>
      <c r="W1935" s="26">
        <v>482</v>
      </c>
      <c r="X1935" s="26">
        <v>310</v>
      </c>
      <c r="Y1935" s="26">
        <v>302</v>
      </c>
      <c r="Z1935" s="26">
        <f t="shared" si="152"/>
        <v>381.20499999999998</v>
      </c>
      <c r="AA1935" s="26">
        <f t="shared" si="152"/>
        <v>418.82100000000003</v>
      </c>
      <c r="AB1935" s="26"/>
      <c r="AC1935" s="26">
        <f t="shared" si="154"/>
        <v>400.01300000000003</v>
      </c>
      <c r="AD1935" s="10">
        <f t="shared" si="155"/>
        <v>0.55059810398102604</v>
      </c>
      <c r="AE1935" s="11">
        <f t="shared" si="153"/>
        <v>0.13576673970077391</v>
      </c>
      <c r="AF1935" s="3"/>
    </row>
    <row r="1936" spans="1:32" x14ac:dyDescent="0.2">
      <c r="A1936" s="6" t="s">
        <v>12854</v>
      </c>
      <c r="B1936" t="s">
        <v>12855</v>
      </c>
      <c r="C1936" s="1">
        <f t="shared" si="151"/>
        <v>711</v>
      </c>
      <c r="D1936" s="7">
        <v>-393684</v>
      </c>
      <c r="E1936" t="s">
        <v>36</v>
      </c>
      <c r="F1936" s="1">
        <v>28113</v>
      </c>
      <c r="G1936" s="1">
        <v>28823</v>
      </c>
      <c r="H1936" t="s">
        <v>49</v>
      </c>
      <c r="I1936" t="s">
        <v>12856</v>
      </c>
      <c r="J1936" s="8"/>
      <c r="K1936" t="s">
        <v>12857</v>
      </c>
      <c r="O1936" s="6"/>
      <c r="P1936" s="6"/>
      <c r="Q1936" s="6"/>
      <c r="R1936" s="9" t="e">
        <v>#N/A</v>
      </c>
      <c r="S1936" s="8"/>
      <c r="U1936" s="8"/>
      <c r="V1936" s="26">
        <v>623</v>
      </c>
      <c r="W1936" s="26">
        <v>677</v>
      </c>
      <c r="X1936" s="26">
        <v>537</v>
      </c>
      <c r="Y1936" s="26">
        <v>550</v>
      </c>
      <c r="Z1936" s="26">
        <f t="shared" si="152"/>
        <v>610.80349999999999</v>
      </c>
      <c r="AA1936" s="26">
        <f t="shared" si="152"/>
        <v>661.52500000000009</v>
      </c>
      <c r="AB1936" s="26"/>
      <c r="AC1936" s="26">
        <f t="shared" si="154"/>
        <v>636.16425000000004</v>
      </c>
      <c r="AD1936" s="10">
        <f t="shared" si="155"/>
        <v>0.55042111039858721</v>
      </c>
      <c r="AE1936" s="11">
        <f t="shared" si="153"/>
        <v>0.11508735006812766</v>
      </c>
      <c r="AF1936" s="3"/>
    </row>
    <row r="1937" spans="1:33" x14ac:dyDescent="0.2">
      <c r="A1937" s="6" t="s">
        <v>12858</v>
      </c>
      <c r="C1937" s="1">
        <f t="shared" si="151"/>
        <v>1359</v>
      </c>
      <c r="D1937" s="7">
        <v>349944</v>
      </c>
      <c r="E1937" t="s">
        <v>58</v>
      </c>
      <c r="F1937" s="1">
        <v>427929</v>
      </c>
      <c r="G1937" s="1">
        <v>426571</v>
      </c>
      <c r="H1937" t="s">
        <v>37</v>
      </c>
      <c r="I1937" t="s">
        <v>12859</v>
      </c>
      <c r="J1937" s="8"/>
      <c r="K1937" t="s">
        <v>12860</v>
      </c>
      <c r="L1937" t="s">
        <v>12861</v>
      </c>
      <c r="M1937" t="s">
        <v>12862</v>
      </c>
      <c r="N1937" t="s">
        <v>12863</v>
      </c>
      <c r="O1937" s="6" t="s">
        <v>12864</v>
      </c>
      <c r="P1937" s="6" t="s">
        <v>12863</v>
      </c>
      <c r="Q1937" s="6" t="s">
        <v>12861</v>
      </c>
      <c r="R1937" s="9" t="s">
        <v>12865</v>
      </c>
      <c r="S1937" s="8" t="s">
        <v>44</v>
      </c>
      <c r="U1937" s="8"/>
      <c r="V1937" s="26">
        <v>304</v>
      </c>
      <c r="W1937" s="26">
        <v>373</v>
      </c>
      <c r="X1937" s="26">
        <v>374</v>
      </c>
      <c r="Y1937" s="26">
        <v>358</v>
      </c>
      <c r="Z1937" s="26">
        <f t="shared" si="152"/>
        <v>360.75700000000001</v>
      </c>
      <c r="AA1937" s="26">
        <f t="shared" si="152"/>
        <v>397.10900000000004</v>
      </c>
      <c r="AB1937" s="26"/>
      <c r="AC1937" s="26">
        <f t="shared" si="154"/>
        <v>378.93299999999999</v>
      </c>
      <c r="AD1937" s="10">
        <f t="shared" si="155"/>
        <v>0.55025652872827735</v>
      </c>
      <c r="AE1937" s="11">
        <f t="shared" si="153"/>
        <v>0.13850766966112699</v>
      </c>
      <c r="AF1937" s="3"/>
    </row>
    <row r="1938" spans="1:33" x14ac:dyDescent="0.2">
      <c r="A1938" s="6" t="s">
        <v>12866</v>
      </c>
      <c r="C1938" s="1">
        <f t="shared" si="151"/>
        <v>1989</v>
      </c>
      <c r="D1938" s="7">
        <v>-97339</v>
      </c>
      <c r="E1938" t="s">
        <v>141</v>
      </c>
      <c r="F1938" s="1">
        <v>161375</v>
      </c>
      <c r="G1938" s="1">
        <v>159387</v>
      </c>
      <c r="H1938" t="s">
        <v>37</v>
      </c>
      <c r="I1938" t="s">
        <v>12867</v>
      </c>
      <c r="J1938" s="8"/>
      <c r="K1938" t="s">
        <v>12868</v>
      </c>
      <c r="M1938" t="s">
        <v>11581</v>
      </c>
      <c r="N1938" t="s">
        <v>11581</v>
      </c>
      <c r="O1938" s="6" t="s">
        <v>11582</v>
      </c>
      <c r="P1938" s="6" t="s">
        <v>11581</v>
      </c>
      <c r="Q1938" s="6" t="s">
        <v>11580</v>
      </c>
      <c r="R1938" s="9" t="s">
        <v>11583</v>
      </c>
      <c r="S1938" s="8" t="s">
        <v>44</v>
      </c>
      <c r="U1938" s="8"/>
      <c r="V1938" s="26">
        <v>1234</v>
      </c>
      <c r="W1938" s="26">
        <v>1359</v>
      </c>
      <c r="X1938" s="26">
        <v>1178</v>
      </c>
      <c r="Y1938" s="26">
        <v>1155</v>
      </c>
      <c r="Z1938" s="26">
        <f t="shared" si="152"/>
        <v>1272.3789999999999</v>
      </c>
      <c r="AA1938" s="26">
        <f t="shared" si="152"/>
        <v>1356.7525000000001</v>
      </c>
      <c r="AB1938" s="26"/>
      <c r="AC1938" s="26">
        <f t="shared" si="154"/>
        <v>1314.56575</v>
      </c>
      <c r="AD1938" s="10">
        <f t="shared" si="155"/>
        <v>0.54939246466368996</v>
      </c>
      <c r="AE1938" s="11">
        <f t="shared" si="153"/>
        <v>9.2629100840839931E-2</v>
      </c>
      <c r="AF1938" s="3"/>
    </row>
    <row r="1939" spans="1:33" x14ac:dyDescent="0.2">
      <c r="A1939" s="6" t="s">
        <v>12869</v>
      </c>
      <c r="C1939" s="1">
        <f t="shared" si="151"/>
        <v>615</v>
      </c>
      <c r="D1939" s="7">
        <v>478023</v>
      </c>
      <c r="E1939" t="s">
        <v>48</v>
      </c>
      <c r="F1939" s="1">
        <v>695093</v>
      </c>
      <c r="G1939" s="1">
        <v>695707</v>
      </c>
      <c r="H1939" t="s">
        <v>49</v>
      </c>
      <c r="I1939" t="s">
        <v>12870</v>
      </c>
      <c r="J1939" s="8"/>
      <c r="K1939" t="s">
        <v>12871</v>
      </c>
      <c r="L1939" t="s">
        <v>12872</v>
      </c>
      <c r="M1939" t="s">
        <v>12873</v>
      </c>
      <c r="N1939" t="s">
        <v>12873</v>
      </c>
      <c r="O1939" s="6" t="s">
        <v>12874</v>
      </c>
      <c r="P1939" s="6" t="s">
        <v>12873</v>
      </c>
      <c r="Q1939" s="6" t="s">
        <v>12872</v>
      </c>
      <c r="R1939" s="9" t="s">
        <v>12875</v>
      </c>
      <c r="S1939" s="8" t="s">
        <v>55</v>
      </c>
      <c r="U1939" s="8"/>
      <c r="V1939" s="26">
        <v>229</v>
      </c>
      <c r="W1939" s="26">
        <v>268</v>
      </c>
      <c r="X1939" s="26">
        <v>222</v>
      </c>
      <c r="Y1939" s="26">
        <v>226</v>
      </c>
      <c r="Z1939" s="26">
        <f t="shared" si="152"/>
        <v>238.821</v>
      </c>
      <c r="AA1939" s="26">
        <f t="shared" si="152"/>
        <v>267.32299999999998</v>
      </c>
      <c r="AB1939" s="26"/>
      <c r="AC1939" s="26">
        <f t="shared" si="154"/>
        <v>253.072</v>
      </c>
      <c r="AD1939" s="10">
        <f t="shared" si="155"/>
        <v>0.54937245426975145</v>
      </c>
      <c r="AE1939" s="11">
        <f t="shared" si="153"/>
        <v>0.16265426866947982</v>
      </c>
      <c r="AF1939" s="3"/>
    </row>
    <row r="1940" spans="1:33" x14ac:dyDescent="0.2">
      <c r="A1940" s="6" t="s">
        <v>12876</v>
      </c>
      <c r="C1940" s="1">
        <f t="shared" si="151"/>
        <v>1701</v>
      </c>
      <c r="D1940" s="7">
        <v>-689914</v>
      </c>
      <c r="E1940" t="s">
        <v>98</v>
      </c>
      <c r="F1940" s="1">
        <v>264299</v>
      </c>
      <c r="G1940" s="1">
        <v>265999</v>
      </c>
      <c r="H1940" t="s">
        <v>49</v>
      </c>
      <c r="I1940" t="s">
        <v>12877</v>
      </c>
      <c r="J1940" s="8"/>
      <c r="K1940" t="s">
        <v>12878</v>
      </c>
      <c r="L1940" t="s">
        <v>12879</v>
      </c>
      <c r="M1940" t="s">
        <v>12880</v>
      </c>
      <c r="N1940" t="s">
        <v>12880</v>
      </c>
      <c r="O1940" s="6" t="s">
        <v>12881</v>
      </c>
      <c r="P1940" s="6" t="s">
        <v>12880</v>
      </c>
      <c r="Q1940" s="6" t="s">
        <v>12879</v>
      </c>
      <c r="R1940" s="9" t="s">
        <v>12882</v>
      </c>
      <c r="S1940" s="8" t="s">
        <v>55</v>
      </c>
      <c r="U1940" s="8"/>
      <c r="V1940" s="26">
        <v>33</v>
      </c>
      <c r="W1940" s="26">
        <v>55</v>
      </c>
      <c r="X1940" s="26">
        <v>24</v>
      </c>
      <c r="Y1940" s="26">
        <v>22</v>
      </c>
      <c r="Z1940" s="26">
        <f t="shared" si="152"/>
        <v>30.832000000000001</v>
      </c>
      <c r="AA1940" s="26">
        <f t="shared" si="152"/>
        <v>41.381</v>
      </c>
      <c r="AB1940" s="26"/>
      <c r="AC1940" s="26">
        <f t="shared" si="154"/>
        <v>36.106499999999997</v>
      </c>
      <c r="AD1940" s="10">
        <f t="shared" si="155"/>
        <v>0.54904512006378881</v>
      </c>
      <c r="AE1940" s="11">
        <f t="shared" si="153"/>
        <v>0.42454003257946366</v>
      </c>
      <c r="AF1940" s="3"/>
    </row>
    <row r="1941" spans="1:33" x14ac:dyDescent="0.2">
      <c r="A1941" s="6" t="s">
        <v>12883</v>
      </c>
      <c r="C1941" s="1">
        <f t="shared" si="151"/>
        <v>960</v>
      </c>
      <c r="D1941" s="7">
        <v>-16730</v>
      </c>
      <c r="E1941" t="s">
        <v>676</v>
      </c>
      <c r="F1941" s="1">
        <v>538337</v>
      </c>
      <c r="G1941" s="1">
        <v>537378</v>
      </c>
      <c r="H1941" t="s">
        <v>37</v>
      </c>
      <c r="I1941" t="s">
        <v>12884</v>
      </c>
      <c r="J1941" s="8"/>
      <c r="K1941" t="s">
        <v>12885</v>
      </c>
      <c r="O1941" s="6"/>
      <c r="P1941" s="6"/>
      <c r="Q1941" s="6"/>
      <c r="R1941" s="9" t="e">
        <v>#N/A</v>
      </c>
      <c r="S1941" s="8"/>
      <c r="U1941" s="8"/>
      <c r="V1941" s="26">
        <v>2532</v>
      </c>
      <c r="W1941" s="26">
        <v>2811</v>
      </c>
      <c r="X1941" s="26">
        <v>2253</v>
      </c>
      <c r="Y1941" s="26">
        <v>2142</v>
      </c>
      <c r="Z1941" s="26">
        <f t="shared" si="152"/>
        <v>2518.5415000000003</v>
      </c>
      <c r="AA1941" s="26">
        <f t="shared" si="152"/>
        <v>2660.6410000000001</v>
      </c>
      <c r="AB1941" s="26"/>
      <c r="AC1941" s="26">
        <f t="shared" si="154"/>
        <v>2589.5912500000004</v>
      </c>
      <c r="AD1941" s="10">
        <f t="shared" si="155"/>
        <v>0.54854854462584079</v>
      </c>
      <c r="AE1941" s="11">
        <f t="shared" si="153"/>
        <v>7.9185357188254882E-2</v>
      </c>
      <c r="AF1941" s="3"/>
      <c r="AG1941" s="2">
        <v>0</v>
      </c>
    </row>
    <row r="1942" spans="1:33" x14ac:dyDescent="0.2">
      <c r="A1942" s="6" t="s">
        <v>12886</v>
      </c>
      <c r="C1942" s="1">
        <f t="shared" si="151"/>
        <v>585</v>
      </c>
      <c r="D1942" s="7">
        <v>20874</v>
      </c>
      <c r="E1942" t="s">
        <v>36</v>
      </c>
      <c r="F1942" s="1">
        <v>443318</v>
      </c>
      <c r="G1942" s="1">
        <v>442734</v>
      </c>
      <c r="H1942" t="s">
        <v>37</v>
      </c>
      <c r="I1942" t="s">
        <v>12887</v>
      </c>
      <c r="J1942" s="8"/>
      <c r="K1942" t="s">
        <v>12888</v>
      </c>
      <c r="L1942" t="s">
        <v>12889</v>
      </c>
      <c r="M1942" t="s">
        <v>12890</v>
      </c>
      <c r="N1942" t="s">
        <v>12890</v>
      </c>
      <c r="O1942" s="6" t="s">
        <v>12891</v>
      </c>
      <c r="P1942" s="6" t="s">
        <v>12890</v>
      </c>
      <c r="Q1942" s="6" t="s">
        <v>12889</v>
      </c>
      <c r="R1942" s="9" t="s">
        <v>12892</v>
      </c>
      <c r="S1942" s="8" t="s">
        <v>55</v>
      </c>
      <c r="U1942" s="8"/>
      <c r="V1942" s="26">
        <v>1410</v>
      </c>
      <c r="W1942" s="26">
        <v>1750</v>
      </c>
      <c r="X1942" s="26">
        <v>1237</v>
      </c>
      <c r="Y1942" s="26">
        <v>1037</v>
      </c>
      <c r="Z1942" s="26">
        <f t="shared" si="152"/>
        <v>1393.1534999999999</v>
      </c>
      <c r="AA1942" s="26">
        <f t="shared" si="152"/>
        <v>1483.1635000000001</v>
      </c>
      <c r="AB1942" s="26"/>
      <c r="AC1942" s="26">
        <f t="shared" si="154"/>
        <v>1438.1585</v>
      </c>
      <c r="AD1942" s="10">
        <f t="shared" si="155"/>
        <v>0.54820561734101159</v>
      </c>
      <c r="AE1942" s="11">
        <f t="shared" si="153"/>
        <v>9.03234201564658E-2</v>
      </c>
      <c r="AF1942" s="3"/>
    </row>
    <row r="1943" spans="1:33" x14ac:dyDescent="0.2">
      <c r="A1943" s="6" t="s">
        <v>12893</v>
      </c>
      <c r="B1943" t="s">
        <v>12894</v>
      </c>
      <c r="C1943" s="1">
        <f t="shared" si="151"/>
        <v>2838</v>
      </c>
      <c r="D1943" s="7">
        <v>-562254</v>
      </c>
      <c r="E1943" t="s">
        <v>66</v>
      </c>
      <c r="F1943" s="1">
        <v>485936</v>
      </c>
      <c r="G1943" s="1">
        <v>488773</v>
      </c>
      <c r="H1943" t="s">
        <v>49</v>
      </c>
      <c r="I1943" t="s">
        <v>12895</v>
      </c>
      <c r="J1943" s="8"/>
      <c r="K1943" t="s">
        <v>12896</v>
      </c>
      <c r="L1943" t="s">
        <v>12897</v>
      </c>
      <c r="M1943" t="s">
        <v>12898</v>
      </c>
      <c r="N1943" t="s">
        <v>12898</v>
      </c>
      <c r="O1943" s="6" t="s">
        <v>12899</v>
      </c>
      <c r="P1943" s="6" t="s">
        <v>12898</v>
      </c>
      <c r="Q1943" s="6" t="s">
        <v>12897</v>
      </c>
      <c r="R1943" s="9" t="s">
        <v>12900</v>
      </c>
      <c r="S1943" s="8" t="s">
        <v>55</v>
      </c>
      <c r="U1943" s="8"/>
      <c r="V1943" s="26">
        <v>165</v>
      </c>
      <c r="W1943" s="26">
        <v>239</v>
      </c>
      <c r="X1943" s="26">
        <v>207</v>
      </c>
      <c r="Y1943" s="26">
        <v>177</v>
      </c>
      <c r="Z1943" s="26">
        <f t="shared" si="152"/>
        <v>198.48849999999999</v>
      </c>
      <c r="AA1943" s="26">
        <f t="shared" si="152"/>
        <v>224.1335</v>
      </c>
      <c r="AB1943" s="26"/>
      <c r="AC1943" s="26">
        <f t="shared" si="154"/>
        <v>211.31099999999998</v>
      </c>
      <c r="AD1943" s="10">
        <f t="shared" si="155"/>
        <v>0.54807490849631457</v>
      </c>
      <c r="AE1943" s="11">
        <f t="shared" si="153"/>
        <v>0.17530287352932869</v>
      </c>
      <c r="AF1943" s="3"/>
    </row>
    <row r="1944" spans="1:33" x14ac:dyDescent="0.2">
      <c r="A1944" s="6" t="s">
        <v>12901</v>
      </c>
      <c r="B1944" t="s">
        <v>12902</v>
      </c>
      <c r="C1944" s="1">
        <f t="shared" si="151"/>
        <v>1107</v>
      </c>
      <c r="D1944" s="7">
        <v>-43818</v>
      </c>
      <c r="E1944" t="s">
        <v>66</v>
      </c>
      <c r="F1944" s="1">
        <v>1005238</v>
      </c>
      <c r="G1944" s="1">
        <v>1006344</v>
      </c>
      <c r="H1944" t="s">
        <v>49</v>
      </c>
      <c r="I1944" t="s">
        <v>12903</v>
      </c>
      <c r="J1944" s="8"/>
      <c r="K1944" t="s">
        <v>12904</v>
      </c>
      <c r="M1944" t="s">
        <v>11014</v>
      </c>
      <c r="N1944" t="s">
        <v>11014</v>
      </c>
      <c r="O1944" s="6" t="s">
        <v>11015</v>
      </c>
      <c r="P1944" s="6" t="s">
        <v>11014</v>
      </c>
      <c r="Q1944" s="6" t="s">
        <v>11011</v>
      </c>
      <c r="R1944" s="9" t="s">
        <v>11016</v>
      </c>
      <c r="S1944" s="8" t="s">
        <v>44</v>
      </c>
      <c r="U1944" s="8"/>
      <c r="V1944" s="26">
        <v>93</v>
      </c>
      <c r="W1944" s="26">
        <v>74</v>
      </c>
      <c r="X1944" s="26">
        <v>41</v>
      </c>
      <c r="Y1944" s="26">
        <v>81</v>
      </c>
      <c r="Z1944" s="26">
        <f t="shared" si="152"/>
        <v>70.275499999999994</v>
      </c>
      <c r="AA1944" s="26">
        <f t="shared" si="152"/>
        <v>85.4255</v>
      </c>
      <c r="AB1944" s="26"/>
      <c r="AC1944" s="26">
        <f t="shared" si="154"/>
        <v>77.850499999999997</v>
      </c>
      <c r="AD1944" s="10">
        <f t="shared" si="155"/>
        <v>0.5479602169221186</v>
      </c>
      <c r="AE1944" s="11">
        <f t="shared" si="153"/>
        <v>0.28164497364183466</v>
      </c>
      <c r="AF1944" s="3"/>
      <c r="AG1944" s="2">
        <v>0</v>
      </c>
    </row>
    <row r="1945" spans="1:33" x14ac:dyDescent="0.2">
      <c r="A1945" s="6" t="s">
        <v>12905</v>
      </c>
      <c r="C1945" s="1">
        <f t="shared" si="151"/>
        <v>1893</v>
      </c>
      <c r="D1945" s="7">
        <v>22982</v>
      </c>
      <c r="E1945" t="s">
        <v>89</v>
      </c>
      <c r="F1945" s="1">
        <v>248281</v>
      </c>
      <c r="G1945" s="1">
        <v>250173</v>
      </c>
      <c r="H1945" t="s">
        <v>49</v>
      </c>
      <c r="I1945" t="s">
        <v>12906</v>
      </c>
      <c r="J1945" s="8"/>
      <c r="K1945" t="s">
        <v>12907</v>
      </c>
      <c r="L1945" t="s">
        <v>12908</v>
      </c>
      <c r="M1945" t="s">
        <v>12909</v>
      </c>
      <c r="N1945" t="s">
        <v>12909</v>
      </c>
      <c r="O1945" s="6" t="s">
        <v>12910</v>
      </c>
      <c r="P1945" s="6" t="s">
        <v>12909</v>
      </c>
      <c r="Q1945" s="6" t="s">
        <v>12908</v>
      </c>
      <c r="R1945" s="9" t="s">
        <v>4514</v>
      </c>
      <c r="S1945" s="8" t="s">
        <v>55</v>
      </c>
      <c r="U1945" s="8"/>
      <c r="V1945" s="26">
        <v>182</v>
      </c>
      <c r="W1945" s="26">
        <v>238</v>
      </c>
      <c r="X1945" s="26">
        <v>184</v>
      </c>
      <c r="Y1945" s="26">
        <v>170</v>
      </c>
      <c r="Z1945" s="26">
        <f t="shared" si="152"/>
        <v>194.21199999999999</v>
      </c>
      <c r="AA1945" s="26">
        <f t="shared" si="152"/>
        <v>219.535</v>
      </c>
      <c r="AB1945" s="26"/>
      <c r="AC1945" s="26">
        <f t="shared" si="154"/>
        <v>206.87349999999998</v>
      </c>
      <c r="AD1945" s="10">
        <f t="shared" si="155"/>
        <v>0.54770955540916677</v>
      </c>
      <c r="AE1945" s="11">
        <f t="shared" si="153"/>
        <v>0.17681861894414413</v>
      </c>
      <c r="AF1945" s="3"/>
    </row>
    <row r="1946" spans="1:33" x14ac:dyDescent="0.2">
      <c r="A1946" s="6" t="s">
        <v>12911</v>
      </c>
      <c r="C1946" s="1">
        <f t="shared" si="151"/>
        <v>1371</v>
      </c>
      <c r="D1946" s="7">
        <v>89588</v>
      </c>
      <c r="E1946" t="s">
        <v>328</v>
      </c>
      <c r="F1946" s="1">
        <v>151056</v>
      </c>
      <c r="G1946" s="1">
        <v>149686</v>
      </c>
      <c r="H1946" t="s">
        <v>37</v>
      </c>
      <c r="I1946" t="s">
        <v>12912</v>
      </c>
      <c r="J1946" s="8"/>
      <c r="K1946" t="s">
        <v>12913</v>
      </c>
      <c r="L1946" t="s">
        <v>12914</v>
      </c>
      <c r="M1946" t="s">
        <v>12914</v>
      </c>
      <c r="O1946" s="6"/>
      <c r="P1946" s="6" t="s">
        <v>12914</v>
      </c>
      <c r="Q1946" s="6" t="s">
        <v>55</v>
      </c>
      <c r="R1946" s="9" t="s">
        <v>12915</v>
      </c>
      <c r="S1946" s="8"/>
      <c r="U1946" s="8"/>
      <c r="V1946" s="26">
        <v>474</v>
      </c>
      <c r="W1946" s="26">
        <v>519</v>
      </c>
      <c r="X1946" s="26">
        <v>470</v>
      </c>
      <c r="Y1946" s="26">
        <v>483</v>
      </c>
      <c r="Z1946" s="26">
        <f t="shared" si="152"/>
        <v>499.08499999999998</v>
      </c>
      <c r="AA1946" s="26">
        <f t="shared" si="152"/>
        <v>543.29650000000004</v>
      </c>
      <c r="AB1946" s="26"/>
      <c r="AC1946" s="26">
        <f t="shared" si="154"/>
        <v>521.19074999999998</v>
      </c>
      <c r="AD1946" s="10">
        <f t="shared" si="155"/>
        <v>0.54700524619437829</v>
      </c>
      <c r="AE1946" s="11">
        <f t="shared" si="153"/>
        <v>0.12245420868420977</v>
      </c>
      <c r="AF1946" s="3"/>
    </row>
    <row r="1947" spans="1:33" x14ac:dyDescent="0.2">
      <c r="A1947" s="6" t="s">
        <v>12916</v>
      </c>
      <c r="C1947" s="1">
        <f t="shared" si="151"/>
        <v>258</v>
      </c>
      <c r="D1947" s="7">
        <v>131182</v>
      </c>
      <c r="E1947" t="s">
        <v>149</v>
      </c>
      <c r="F1947" s="1">
        <v>924090</v>
      </c>
      <c r="G1947" s="1">
        <v>923833</v>
      </c>
      <c r="H1947" t="s">
        <v>37</v>
      </c>
      <c r="I1947" t="s">
        <v>12917</v>
      </c>
      <c r="J1947" s="8"/>
      <c r="K1947" t="s">
        <v>12918</v>
      </c>
      <c r="L1947" t="s">
        <v>12919</v>
      </c>
      <c r="M1947" t="s">
        <v>12920</v>
      </c>
      <c r="N1947" t="s">
        <v>12920</v>
      </c>
      <c r="O1947" s="6" t="s">
        <v>12921</v>
      </c>
      <c r="P1947" s="6" t="s">
        <v>12920</v>
      </c>
      <c r="Q1947" s="6" t="s">
        <v>12919</v>
      </c>
      <c r="R1947" s="9" t="s">
        <v>12922</v>
      </c>
      <c r="S1947" s="8" t="s">
        <v>55</v>
      </c>
      <c r="U1947" s="8"/>
      <c r="V1947" s="26">
        <v>83</v>
      </c>
      <c r="W1947" s="26">
        <v>81</v>
      </c>
      <c r="X1947" s="26">
        <v>76</v>
      </c>
      <c r="Y1947" s="26">
        <v>102</v>
      </c>
      <c r="Z1947" s="26">
        <f t="shared" si="152"/>
        <v>84.717999999999989</v>
      </c>
      <c r="AA1947" s="26">
        <f t="shared" si="152"/>
        <v>101.221</v>
      </c>
      <c r="AB1947" s="26"/>
      <c r="AC1947" s="26">
        <f t="shared" si="154"/>
        <v>92.969499999999996</v>
      </c>
      <c r="AD1947" s="10">
        <f t="shared" si="155"/>
        <v>0.54634253936452903</v>
      </c>
      <c r="AE1947" s="11">
        <f t="shared" si="153"/>
        <v>0.25676819636761566</v>
      </c>
      <c r="AF1947" s="3"/>
    </row>
    <row r="1948" spans="1:33" x14ac:dyDescent="0.2">
      <c r="A1948" s="6" t="s">
        <v>12923</v>
      </c>
      <c r="C1948" s="1">
        <f t="shared" si="151"/>
        <v>2316</v>
      </c>
      <c r="D1948" s="7">
        <v>887254</v>
      </c>
      <c r="E1948" t="s">
        <v>48</v>
      </c>
      <c r="F1948" s="1">
        <v>1105788</v>
      </c>
      <c r="G1948" s="1">
        <v>1103473</v>
      </c>
      <c r="H1948" t="s">
        <v>37</v>
      </c>
      <c r="I1948" t="s">
        <v>12924</v>
      </c>
      <c r="J1948" s="8"/>
      <c r="K1948" t="s">
        <v>12925</v>
      </c>
      <c r="L1948" t="s">
        <v>12926</v>
      </c>
      <c r="M1948" t="s">
        <v>12927</v>
      </c>
      <c r="N1948" t="s">
        <v>12927</v>
      </c>
      <c r="O1948" s="6" t="s">
        <v>12928</v>
      </c>
      <c r="P1948" s="6" t="s">
        <v>12927</v>
      </c>
      <c r="Q1948" s="6" t="s">
        <v>12926</v>
      </c>
      <c r="R1948" s="9" t="s">
        <v>12929</v>
      </c>
      <c r="S1948" s="8" t="s">
        <v>55</v>
      </c>
      <c r="U1948" s="8"/>
      <c r="V1948" s="26">
        <v>9</v>
      </c>
      <c r="W1948" s="26">
        <v>29</v>
      </c>
      <c r="X1948" s="26">
        <v>14</v>
      </c>
      <c r="Y1948" s="26">
        <v>9</v>
      </c>
      <c r="Z1948" s="26">
        <f t="shared" si="152"/>
        <v>13.277000000000001</v>
      </c>
      <c r="AA1948" s="26">
        <f t="shared" si="152"/>
        <v>20.769500000000001</v>
      </c>
      <c r="AB1948" s="26"/>
      <c r="AC1948" s="26">
        <f t="shared" si="154"/>
        <v>17.023250000000001</v>
      </c>
      <c r="AD1948" s="10">
        <f t="shared" si="155"/>
        <v>0.54562139084638239</v>
      </c>
      <c r="AE1948" s="11">
        <f t="shared" si="153"/>
        <v>0.64553728566067592</v>
      </c>
      <c r="AF1948" s="3"/>
    </row>
    <row r="1949" spans="1:33" x14ac:dyDescent="0.2">
      <c r="A1949" s="6" t="s">
        <v>12930</v>
      </c>
      <c r="C1949" s="1">
        <f t="shared" si="151"/>
        <v>597</v>
      </c>
      <c r="D1949" s="7">
        <v>38295</v>
      </c>
      <c r="E1949" t="s">
        <v>676</v>
      </c>
      <c r="F1949" s="1">
        <v>593181</v>
      </c>
      <c r="G1949" s="1">
        <v>592585</v>
      </c>
      <c r="H1949" t="s">
        <v>37</v>
      </c>
      <c r="I1949" t="s">
        <v>12931</v>
      </c>
      <c r="J1949" s="8"/>
      <c r="K1949" t="s">
        <v>12932</v>
      </c>
      <c r="L1949" t="s">
        <v>12933</v>
      </c>
      <c r="M1949" t="s">
        <v>12934</v>
      </c>
      <c r="N1949" t="s">
        <v>12934</v>
      </c>
      <c r="O1949" s="6" t="s">
        <v>12935</v>
      </c>
      <c r="P1949" s="6" t="s">
        <v>12934</v>
      </c>
      <c r="Q1949" s="6" t="s">
        <v>12933</v>
      </c>
      <c r="R1949" s="9" t="s">
        <v>12936</v>
      </c>
      <c r="S1949" s="8" t="s">
        <v>55</v>
      </c>
      <c r="U1949" s="8"/>
      <c r="V1949" s="26">
        <v>49</v>
      </c>
      <c r="W1949" s="26">
        <v>57</v>
      </c>
      <c r="X1949" s="26">
        <v>45</v>
      </c>
      <c r="Y1949" s="26">
        <v>58</v>
      </c>
      <c r="Z1949" s="26">
        <f t="shared" si="152"/>
        <v>50.497500000000002</v>
      </c>
      <c r="AA1949" s="26">
        <f t="shared" si="152"/>
        <v>63.459000000000003</v>
      </c>
      <c r="AB1949" s="26"/>
      <c r="AC1949" s="26">
        <f t="shared" si="154"/>
        <v>56.978250000000003</v>
      </c>
      <c r="AD1949" s="10">
        <f t="shared" si="155"/>
        <v>0.54532879383230615</v>
      </c>
      <c r="AE1949" s="11">
        <f t="shared" si="153"/>
        <v>0.32961282159894134</v>
      </c>
      <c r="AF1949" s="3"/>
    </row>
    <row r="1950" spans="1:33" x14ac:dyDescent="0.2">
      <c r="A1950" s="6" t="s">
        <v>12937</v>
      </c>
      <c r="C1950" s="1">
        <f t="shared" si="151"/>
        <v>1020</v>
      </c>
      <c r="D1950" s="7">
        <v>-79252</v>
      </c>
      <c r="E1950" t="s">
        <v>149</v>
      </c>
      <c r="F1950" s="1">
        <v>713018</v>
      </c>
      <c r="G1950" s="1">
        <v>714037</v>
      </c>
      <c r="H1950" t="s">
        <v>49</v>
      </c>
      <c r="I1950" t="s">
        <v>12938</v>
      </c>
      <c r="J1950" s="8"/>
      <c r="K1950" t="s">
        <v>12939</v>
      </c>
      <c r="L1950" t="s">
        <v>12940</v>
      </c>
      <c r="M1950" t="s">
        <v>12940</v>
      </c>
      <c r="N1950" t="s">
        <v>12940</v>
      </c>
      <c r="O1950" s="6" t="s">
        <v>12941</v>
      </c>
      <c r="P1950" s="6" t="s">
        <v>12940</v>
      </c>
      <c r="Q1950" s="6" t="s">
        <v>55</v>
      </c>
      <c r="R1950" s="9" t="s">
        <v>12942</v>
      </c>
      <c r="S1950" s="8" t="s">
        <v>55</v>
      </c>
      <c r="U1950" s="8"/>
      <c r="V1950" s="26">
        <v>187</v>
      </c>
      <c r="W1950" s="26">
        <v>217</v>
      </c>
      <c r="X1950" s="26">
        <v>169</v>
      </c>
      <c r="Y1950" s="26">
        <v>177</v>
      </c>
      <c r="Z1950" s="26">
        <f t="shared" si="152"/>
        <v>188.37950000000001</v>
      </c>
      <c r="AA1950" s="26">
        <f t="shared" si="152"/>
        <v>213.1335</v>
      </c>
      <c r="AB1950" s="26"/>
      <c r="AC1950" s="26">
        <f t="shared" si="154"/>
        <v>200.75650000000002</v>
      </c>
      <c r="AD1950" s="10">
        <f t="shared" si="155"/>
        <v>0.54450037919336991</v>
      </c>
      <c r="AE1950" s="11">
        <f t="shared" si="153"/>
        <v>0.17811539629884607</v>
      </c>
      <c r="AF1950" s="3"/>
    </row>
    <row r="1951" spans="1:33" x14ac:dyDescent="0.2">
      <c r="A1951" s="6" t="s">
        <v>12943</v>
      </c>
      <c r="C1951" s="1">
        <f t="shared" si="151"/>
        <v>519</v>
      </c>
      <c r="D1951" s="7">
        <v>427450</v>
      </c>
      <c r="E1951" t="s">
        <v>328</v>
      </c>
      <c r="F1951" s="1">
        <v>488492</v>
      </c>
      <c r="G1951" s="1">
        <v>487974</v>
      </c>
      <c r="H1951" t="s">
        <v>37</v>
      </c>
      <c r="I1951" t="s">
        <v>12944</v>
      </c>
      <c r="J1951" s="8"/>
      <c r="K1951" t="s">
        <v>12945</v>
      </c>
      <c r="L1951" t="s">
        <v>12946</v>
      </c>
      <c r="M1951" t="s">
        <v>2171</v>
      </c>
      <c r="N1951" t="s">
        <v>12947</v>
      </c>
      <c r="O1951" s="6" t="s">
        <v>2172</v>
      </c>
      <c r="P1951" s="6" t="s">
        <v>12947</v>
      </c>
      <c r="Q1951" s="6" t="s">
        <v>12946</v>
      </c>
      <c r="R1951" s="9" t="s">
        <v>12948</v>
      </c>
      <c r="S1951" s="8" t="s">
        <v>44</v>
      </c>
      <c r="U1951" s="8"/>
      <c r="V1951" s="26">
        <v>534</v>
      </c>
      <c r="W1951" s="26">
        <v>542</v>
      </c>
      <c r="X1951" s="26">
        <v>450</v>
      </c>
      <c r="Y1951" s="26">
        <v>497</v>
      </c>
      <c r="Z1951" s="26">
        <f t="shared" si="152"/>
        <v>517.97500000000002</v>
      </c>
      <c r="AA1951" s="26">
        <f t="shared" si="152"/>
        <v>562.99350000000004</v>
      </c>
      <c r="AB1951" s="26"/>
      <c r="AC1951" s="26">
        <f t="shared" si="154"/>
        <v>540.48424999999997</v>
      </c>
      <c r="AD1951" s="10">
        <f t="shared" si="155"/>
        <v>0.54398306630177995</v>
      </c>
      <c r="AE1951" s="11">
        <f t="shared" si="153"/>
        <v>0.12023579777977091</v>
      </c>
      <c r="AF1951" s="3"/>
    </row>
    <row r="1952" spans="1:33" x14ac:dyDescent="0.2">
      <c r="A1952" s="6" t="s">
        <v>12949</v>
      </c>
      <c r="C1952" s="1">
        <f t="shared" si="151"/>
        <v>1656</v>
      </c>
      <c r="D1952" s="7">
        <v>-732696</v>
      </c>
      <c r="E1952" t="s">
        <v>98</v>
      </c>
      <c r="F1952" s="1">
        <v>221539</v>
      </c>
      <c r="G1952" s="1">
        <v>223194</v>
      </c>
      <c r="H1952" t="s">
        <v>49</v>
      </c>
      <c r="I1952" t="s">
        <v>12950</v>
      </c>
      <c r="J1952" s="8"/>
      <c r="K1952" t="s">
        <v>12951</v>
      </c>
      <c r="L1952" t="s">
        <v>12952</v>
      </c>
      <c r="M1952" t="s">
        <v>12953</v>
      </c>
      <c r="N1952" t="s">
        <v>12953</v>
      </c>
      <c r="O1952" s="6" t="s">
        <v>12954</v>
      </c>
      <c r="P1952" s="6" t="s">
        <v>12953</v>
      </c>
      <c r="Q1952" s="6" t="s">
        <v>12952</v>
      </c>
      <c r="R1952" s="9" t="s">
        <v>12955</v>
      </c>
      <c r="S1952" s="8" t="s">
        <v>55</v>
      </c>
      <c r="U1952" s="8"/>
      <c r="V1952" s="26">
        <v>120</v>
      </c>
      <c r="W1952" s="26">
        <v>135</v>
      </c>
      <c r="X1952" s="26">
        <v>104</v>
      </c>
      <c r="Y1952" s="26">
        <v>119</v>
      </c>
      <c r="Z1952" s="26">
        <f t="shared" si="152"/>
        <v>118.77199999999999</v>
      </c>
      <c r="AA1952" s="26">
        <f t="shared" si="152"/>
        <v>138.17450000000002</v>
      </c>
      <c r="AB1952" s="26"/>
      <c r="AC1952" s="26">
        <f t="shared" si="154"/>
        <v>128.47325000000001</v>
      </c>
      <c r="AD1952" s="10">
        <f t="shared" si="155"/>
        <v>0.54380835958470986</v>
      </c>
      <c r="AE1952" s="11">
        <f t="shared" si="153"/>
        <v>0.21829662507953618</v>
      </c>
      <c r="AF1952" s="3"/>
    </row>
    <row r="1953" spans="1:33" x14ac:dyDescent="0.2">
      <c r="A1953" s="6" t="s">
        <v>12956</v>
      </c>
      <c r="C1953" s="1">
        <f t="shared" si="151"/>
        <v>1197</v>
      </c>
      <c r="D1953" s="7">
        <v>-972130</v>
      </c>
      <c r="E1953" t="s">
        <v>66</v>
      </c>
      <c r="F1953" s="1">
        <v>78077</v>
      </c>
      <c r="G1953" s="1">
        <v>76881</v>
      </c>
      <c r="H1953" t="s">
        <v>37</v>
      </c>
      <c r="I1953" t="s">
        <v>12957</v>
      </c>
      <c r="J1953" s="8"/>
      <c r="K1953" t="s">
        <v>12958</v>
      </c>
      <c r="L1953" t="s">
        <v>12959</v>
      </c>
      <c r="M1953" t="s">
        <v>3305</v>
      </c>
      <c r="N1953" t="s">
        <v>12960</v>
      </c>
      <c r="O1953" s="6" t="s">
        <v>3306</v>
      </c>
      <c r="P1953" s="6" t="s">
        <v>12960</v>
      </c>
      <c r="Q1953" s="6" t="s">
        <v>12959</v>
      </c>
      <c r="R1953" s="9" t="s">
        <v>12961</v>
      </c>
      <c r="S1953" s="8" t="s">
        <v>44</v>
      </c>
      <c r="U1953" s="8"/>
      <c r="V1953" s="26">
        <v>55</v>
      </c>
      <c r="W1953" s="26">
        <v>91</v>
      </c>
      <c r="X1953" s="26">
        <v>74</v>
      </c>
      <c r="Y1953" s="26">
        <v>65</v>
      </c>
      <c r="Z1953" s="26">
        <f t="shared" si="152"/>
        <v>69.606999999999999</v>
      </c>
      <c r="AA1953" s="26">
        <f t="shared" si="152"/>
        <v>84.557500000000005</v>
      </c>
      <c r="AB1953" s="26"/>
      <c r="AC1953" s="26">
        <f t="shared" si="154"/>
        <v>77.082250000000002</v>
      </c>
      <c r="AD1953" s="10">
        <f t="shared" si="155"/>
        <v>0.54336542544944522</v>
      </c>
      <c r="AE1953" s="11">
        <f t="shared" si="153"/>
        <v>0.28070032567395387</v>
      </c>
      <c r="AF1953" s="3"/>
    </row>
    <row r="1954" spans="1:33" x14ac:dyDescent="0.2">
      <c r="A1954" s="6" t="s">
        <v>12962</v>
      </c>
      <c r="C1954" s="1">
        <f t="shared" si="151"/>
        <v>771</v>
      </c>
      <c r="D1954" s="7">
        <v>128611</v>
      </c>
      <c r="E1954" t="s">
        <v>270</v>
      </c>
      <c r="F1954" s="1">
        <v>374210</v>
      </c>
      <c r="G1954" s="1">
        <v>374980</v>
      </c>
      <c r="H1954" t="s">
        <v>49</v>
      </c>
      <c r="I1954" t="s">
        <v>12963</v>
      </c>
      <c r="J1954" s="8"/>
      <c r="K1954" t="s">
        <v>12964</v>
      </c>
      <c r="L1954" t="s">
        <v>12965</v>
      </c>
      <c r="M1954" t="s">
        <v>12966</v>
      </c>
      <c r="N1954" t="s">
        <v>12967</v>
      </c>
      <c r="O1954" s="6" t="s">
        <v>12968</v>
      </c>
      <c r="P1954" s="6" t="s">
        <v>12967</v>
      </c>
      <c r="Q1954" s="6" t="s">
        <v>12965</v>
      </c>
      <c r="R1954" s="9" t="s">
        <v>12969</v>
      </c>
      <c r="S1954" s="8" t="s">
        <v>55</v>
      </c>
      <c r="U1954" s="8"/>
      <c r="V1954" s="26">
        <v>43</v>
      </c>
      <c r="W1954" s="26">
        <v>37</v>
      </c>
      <c r="X1954" s="26">
        <v>59</v>
      </c>
      <c r="Y1954" s="26">
        <v>84</v>
      </c>
      <c r="Z1954" s="26">
        <f t="shared" si="152"/>
        <v>55.274499999999996</v>
      </c>
      <c r="AA1954" s="26">
        <f t="shared" si="152"/>
        <v>68.682000000000002</v>
      </c>
      <c r="AB1954" s="26"/>
      <c r="AC1954" s="26">
        <f t="shared" si="154"/>
        <v>61.978250000000003</v>
      </c>
      <c r="AD1954" s="10">
        <f t="shared" si="155"/>
        <v>0.5418142192958274</v>
      </c>
      <c r="AE1954" s="11">
        <f t="shared" si="153"/>
        <v>0.31331798099076635</v>
      </c>
      <c r="AF1954" s="3"/>
    </row>
    <row r="1955" spans="1:33" x14ac:dyDescent="0.2">
      <c r="A1955" s="6" t="s">
        <v>12970</v>
      </c>
      <c r="C1955" s="1">
        <f t="shared" si="151"/>
        <v>1062</v>
      </c>
      <c r="D1955" s="7">
        <v>25003</v>
      </c>
      <c r="E1955" t="s">
        <v>98</v>
      </c>
      <c r="F1955" s="1">
        <v>980596</v>
      </c>
      <c r="G1955" s="1">
        <v>979535</v>
      </c>
      <c r="H1955" t="s">
        <v>37</v>
      </c>
      <c r="I1955" t="s">
        <v>12971</v>
      </c>
      <c r="J1955" s="8"/>
      <c r="K1955" t="s">
        <v>12972</v>
      </c>
      <c r="L1955" t="s">
        <v>12973</v>
      </c>
      <c r="M1955" t="s">
        <v>12973</v>
      </c>
      <c r="N1955" t="s">
        <v>12973</v>
      </c>
      <c r="O1955" s="6" t="s">
        <v>12974</v>
      </c>
      <c r="P1955" s="6" t="s">
        <v>12973</v>
      </c>
      <c r="Q1955" s="6" t="s">
        <v>55</v>
      </c>
      <c r="R1955" s="9" t="s">
        <v>12975</v>
      </c>
      <c r="S1955" s="8" t="s">
        <v>55</v>
      </c>
      <c r="U1955" s="8"/>
      <c r="V1955" s="26">
        <v>5039</v>
      </c>
      <c r="W1955" s="26">
        <v>4955</v>
      </c>
      <c r="X1955" s="26">
        <v>4481</v>
      </c>
      <c r="Y1955" s="26">
        <v>4745</v>
      </c>
      <c r="Z1955" s="26">
        <f t="shared" si="152"/>
        <v>5009.6954999999998</v>
      </c>
      <c r="AA1955" s="26">
        <f t="shared" si="152"/>
        <v>5256.6975000000002</v>
      </c>
      <c r="AB1955" s="26"/>
      <c r="AC1955" s="26">
        <f t="shared" si="154"/>
        <v>5133.1965</v>
      </c>
      <c r="AD1955" s="10">
        <f t="shared" si="155"/>
        <v>0.54060603607733704</v>
      </c>
      <c r="AE1955" s="11">
        <f t="shared" si="153"/>
        <v>6.9433800497772952E-2</v>
      </c>
      <c r="AF1955" s="3"/>
    </row>
    <row r="1956" spans="1:33" x14ac:dyDescent="0.2">
      <c r="A1956" s="6" t="s">
        <v>12976</v>
      </c>
      <c r="C1956" s="1">
        <f t="shared" si="151"/>
        <v>2517</v>
      </c>
      <c r="D1956" s="7">
        <v>-334693</v>
      </c>
      <c r="E1956" t="s">
        <v>66</v>
      </c>
      <c r="F1956" s="1">
        <v>716174</v>
      </c>
      <c r="G1956" s="1">
        <v>713658</v>
      </c>
      <c r="H1956" t="s">
        <v>37</v>
      </c>
      <c r="I1956" t="s">
        <v>12977</v>
      </c>
      <c r="J1956" s="8"/>
      <c r="K1956" t="s">
        <v>12978</v>
      </c>
      <c r="L1956" t="s">
        <v>12979</v>
      </c>
      <c r="M1956" t="s">
        <v>12980</v>
      </c>
      <c r="N1956" t="s">
        <v>12980</v>
      </c>
      <c r="O1956" s="6" t="s">
        <v>12981</v>
      </c>
      <c r="P1956" s="6" t="s">
        <v>12980</v>
      </c>
      <c r="Q1956" s="6" t="s">
        <v>12979</v>
      </c>
      <c r="R1956" s="9" t="s">
        <v>12982</v>
      </c>
      <c r="S1956" s="8" t="s">
        <v>55</v>
      </c>
      <c r="U1956" s="8"/>
      <c r="V1956" s="26">
        <v>65</v>
      </c>
      <c r="W1956" s="26">
        <v>91</v>
      </c>
      <c r="X1956" s="26">
        <v>69</v>
      </c>
      <c r="Y1956" s="26">
        <v>69</v>
      </c>
      <c r="Z1956" s="26">
        <f t="shared" si="152"/>
        <v>71.829499999999996</v>
      </c>
      <c r="AA1956" s="26">
        <f t="shared" si="152"/>
        <v>86.899500000000003</v>
      </c>
      <c r="AB1956" s="26"/>
      <c r="AC1956" s="26">
        <f t="shared" si="154"/>
        <v>79.364499999999992</v>
      </c>
      <c r="AD1956" s="10">
        <f t="shared" si="155"/>
        <v>0.53985819619227593</v>
      </c>
      <c r="AE1956" s="11">
        <f t="shared" si="153"/>
        <v>0.27477140306388864</v>
      </c>
      <c r="AF1956" s="3"/>
    </row>
    <row r="1957" spans="1:33" x14ac:dyDescent="0.2">
      <c r="A1957" s="6" t="s">
        <v>12983</v>
      </c>
      <c r="C1957" s="1">
        <f t="shared" si="151"/>
        <v>2487</v>
      </c>
      <c r="D1957" s="7">
        <v>423907</v>
      </c>
      <c r="E1957" t="s">
        <v>48</v>
      </c>
      <c r="F1957" s="1">
        <v>642527</v>
      </c>
      <c r="G1957" s="1">
        <v>640041</v>
      </c>
      <c r="H1957" t="s">
        <v>37</v>
      </c>
      <c r="I1957" t="s">
        <v>12984</v>
      </c>
      <c r="J1957" s="8"/>
      <c r="K1957" t="s">
        <v>12985</v>
      </c>
      <c r="L1957" t="s">
        <v>12986</v>
      </c>
      <c r="M1957" t="s">
        <v>3044</v>
      </c>
      <c r="N1957" t="s">
        <v>12987</v>
      </c>
      <c r="O1957" s="6" t="s">
        <v>3045</v>
      </c>
      <c r="P1957" s="6" t="s">
        <v>12987</v>
      </c>
      <c r="Q1957" s="6" t="s">
        <v>12986</v>
      </c>
      <c r="R1957" s="9" t="s">
        <v>12988</v>
      </c>
      <c r="S1957" s="8" t="s">
        <v>44</v>
      </c>
      <c r="U1957" s="8"/>
      <c r="V1957" s="26">
        <v>205</v>
      </c>
      <c r="W1957" s="26">
        <v>202</v>
      </c>
      <c r="X1957" s="26">
        <v>116</v>
      </c>
      <c r="Y1957" s="26">
        <v>152</v>
      </c>
      <c r="Z1957" s="26">
        <f t="shared" si="152"/>
        <v>167.93799999999999</v>
      </c>
      <c r="AA1957" s="26">
        <f t="shared" si="152"/>
        <v>190.99600000000001</v>
      </c>
      <c r="AB1957" s="26"/>
      <c r="AC1957" s="26">
        <f t="shared" si="154"/>
        <v>179.46699999999998</v>
      </c>
      <c r="AD1957" s="10">
        <f t="shared" si="155"/>
        <v>0.53980025551429378</v>
      </c>
      <c r="AE1957" s="11">
        <f t="shared" si="153"/>
        <v>0.18561371287068404</v>
      </c>
      <c r="AF1957" s="3"/>
    </row>
    <row r="1958" spans="1:33" x14ac:dyDescent="0.2">
      <c r="A1958" s="6" t="s">
        <v>12989</v>
      </c>
      <c r="C1958" s="1">
        <f t="shared" si="151"/>
        <v>2799</v>
      </c>
      <c r="D1958" s="7">
        <v>-467562</v>
      </c>
      <c r="E1958" t="s">
        <v>66</v>
      </c>
      <c r="F1958" s="1">
        <v>580648</v>
      </c>
      <c r="G1958" s="1">
        <v>583446</v>
      </c>
      <c r="H1958" t="s">
        <v>49</v>
      </c>
      <c r="I1958" t="s">
        <v>12990</v>
      </c>
      <c r="J1958" s="8"/>
      <c r="K1958" t="s">
        <v>12991</v>
      </c>
      <c r="L1958" t="s">
        <v>12992</v>
      </c>
      <c r="M1958" t="s">
        <v>12993</v>
      </c>
      <c r="N1958" t="s">
        <v>12993</v>
      </c>
      <c r="O1958" s="6" t="s">
        <v>12994</v>
      </c>
      <c r="P1958" s="6" t="s">
        <v>12993</v>
      </c>
      <c r="Q1958" s="6" t="s">
        <v>12992</v>
      </c>
      <c r="R1958" s="9" t="s">
        <v>12995</v>
      </c>
      <c r="S1958" s="8" t="s">
        <v>55</v>
      </c>
      <c r="U1958" s="8"/>
      <c r="V1958" s="26">
        <v>863</v>
      </c>
      <c r="W1958" s="26">
        <v>961</v>
      </c>
      <c r="X1958" s="26">
        <v>694</v>
      </c>
      <c r="Y1958" s="26">
        <v>678</v>
      </c>
      <c r="Z1958" s="26">
        <f t="shared" si="152"/>
        <v>818.01700000000005</v>
      </c>
      <c r="AA1958" s="26">
        <f t="shared" si="152"/>
        <v>878.46900000000005</v>
      </c>
      <c r="AB1958" s="26"/>
      <c r="AC1958" s="26">
        <f t="shared" si="154"/>
        <v>848.24300000000005</v>
      </c>
      <c r="AD1958" s="10">
        <f t="shared" si="155"/>
        <v>0.53911766491768998</v>
      </c>
      <c r="AE1958" s="11">
        <f t="shared" si="153"/>
        <v>0.10286055083180784</v>
      </c>
      <c r="AF1958" s="3"/>
    </row>
    <row r="1959" spans="1:33" x14ac:dyDescent="0.2">
      <c r="A1959" s="6" t="s">
        <v>12996</v>
      </c>
      <c r="C1959" s="1">
        <f t="shared" si="151"/>
        <v>5595</v>
      </c>
      <c r="D1959" s="7">
        <v>-227735</v>
      </c>
      <c r="E1959" t="s">
        <v>270</v>
      </c>
      <c r="F1959" s="1">
        <v>21046</v>
      </c>
      <c r="G1959" s="1">
        <v>15452</v>
      </c>
      <c r="H1959" t="s">
        <v>37</v>
      </c>
      <c r="I1959" t="s">
        <v>12997</v>
      </c>
      <c r="J1959" s="8"/>
      <c r="K1959" t="s">
        <v>12998</v>
      </c>
      <c r="O1959" s="6"/>
      <c r="P1959" s="6"/>
      <c r="Q1959" s="6"/>
      <c r="R1959" s="9" t="e">
        <v>#N/A</v>
      </c>
      <c r="S1959" s="8"/>
      <c r="U1959" s="8"/>
      <c r="V1959" s="26">
        <v>2360</v>
      </c>
      <c r="W1959" s="26">
        <v>2417</v>
      </c>
      <c r="X1959" s="26">
        <v>1891</v>
      </c>
      <c r="Y1959" s="26">
        <v>1962</v>
      </c>
      <c r="Z1959" s="26">
        <f t="shared" si="152"/>
        <v>2231.4504999999999</v>
      </c>
      <c r="AA1959" s="26">
        <f t="shared" si="152"/>
        <v>2358.2510000000002</v>
      </c>
      <c r="AB1959" s="26"/>
      <c r="AC1959" s="26">
        <f t="shared" si="154"/>
        <v>2294.8507500000001</v>
      </c>
      <c r="AD1959" s="10">
        <f t="shared" si="155"/>
        <v>0.53892836023298751</v>
      </c>
      <c r="AE1959" s="11">
        <f t="shared" si="153"/>
        <v>7.9735475651381671E-2</v>
      </c>
      <c r="AF1959" s="3"/>
    </row>
    <row r="1960" spans="1:33" x14ac:dyDescent="0.2">
      <c r="A1960" s="6" t="s">
        <v>12999</v>
      </c>
      <c r="C1960" s="1">
        <f t="shared" si="151"/>
        <v>1455</v>
      </c>
      <c r="D1960" s="7">
        <v>-685893</v>
      </c>
      <c r="E1960" t="s">
        <v>149</v>
      </c>
      <c r="F1960" s="1">
        <v>106160</v>
      </c>
      <c r="G1960" s="1">
        <v>107614</v>
      </c>
      <c r="H1960" t="s">
        <v>49</v>
      </c>
      <c r="I1960" t="s">
        <v>13000</v>
      </c>
      <c r="J1960" s="8"/>
      <c r="K1960" t="s">
        <v>13001</v>
      </c>
      <c r="L1960" t="s">
        <v>13002</v>
      </c>
      <c r="M1960" t="s">
        <v>13003</v>
      </c>
      <c r="N1960" t="s">
        <v>13003</v>
      </c>
      <c r="O1960" s="6" t="s">
        <v>13004</v>
      </c>
      <c r="P1960" s="6" t="s">
        <v>13003</v>
      </c>
      <c r="Q1960" s="6" t="s">
        <v>13002</v>
      </c>
      <c r="R1960" s="9" t="s">
        <v>13005</v>
      </c>
      <c r="S1960" s="8" t="s">
        <v>55</v>
      </c>
      <c r="U1960" s="8"/>
      <c r="V1960" s="26">
        <v>85</v>
      </c>
      <c r="W1960" s="26">
        <v>93</v>
      </c>
      <c r="X1960" s="26">
        <v>71</v>
      </c>
      <c r="Y1960" s="26">
        <v>88</v>
      </c>
      <c r="Z1960" s="26">
        <f t="shared" si="152"/>
        <v>82.9405</v>
      </c>
      <c r="AA1960" s="26">
        <f t="shared" si="152"/>
        <v>99.024000000000001</v>
      </c>
      <c r="AB1960" s="26"/>
      <c r="AC1960" s="26">
        <f t="shared" si="154"/>
        <v>90.982249999999993</v>
      </c>
      <c r="AD1960" s="10">
        <f t="shared" si="155"/>
        <v>0.5382343504854773</v>
      </c>
      <c r="AE1960" s="11">
        <f t="shared" si="153"/>
        <v>0.25570148261940318</v>
      </c>
      <c r="AF1960" s="3"/>
    </row>
    <row r="1961" spans="1:33" x14ac:dyDescent="0.2">
      <c r="A1961" s="6" t="s">
        <v>13006</v>
      </c>
      <c r="C1961" s="1">
        <f t="shared" si="151"/>
        <v>1383</v>
      </c>
      <c r="D1961" s="7">
        <v>8081</v>
      </c>
      <c r="E1961" t="s">
        <v>149</v>
      </c>
      <c r="F1961" s="1">
        <v>800170</v>
      </c>
      <c r="G1961" s="1">
        <v>801552</v>
      </c>
      <c r="H1961" t="s">
        <v>49</v>
      </c>
      <c r="I1961" t="s">
        <v>13007</v>
      </c>
      <c r="J1961" s="8"/>
      <c r="K1961" t="s">
        <v>13008</v>
      </c>
      <c r="M1961" t="s">
        <v>13009</v>
      </c>
      <c r="N1961" t="s">
        <v>13009</v>
      </c>
      <c r="O1961" s="6" t="s">
        <v>13010</v>
      </c>
      <c r="P1961" s="6" t="s">
        <v>13009</v>
      </c>
      <c r="Q1961" s="6" t="s">
        <v>13011</v>
      </c>
      <c r="R1961" s="9" t="s">
        <v>13012</v>
      </c>
      <c r="S1961" s="8" t="s">
        <v>55</v>
      </c>
      <c r="U1961" s="8"/>
      <c r="V1961" s="26">
        <v>725</v>
      </c>
      <c r="W1961" s="26">
        <v>727</v>
      </c>
      <c r="X1961" s="26">
        <v>553</v>
      </c>
      <c r="Y1961" s="26">
        <v>613</v>
      </c>
      <c r="Z1961" s="26">
        <f t="shared" si="152"/>
        <v>670.69150000000002</v>
      </c>
      <c r="AA1961" s="26">
        <f t="shared" si="152"/>
        <v>723.41149999999993</v>
      </c>
      <c r="AB1961" s="26"/>
      <c r="AC1961" s="26">
        <f t="shared" si="154"/>
        <v>697.05150000000003</v>
      </c>
      <c r="AD1961" s="10">
        <f t="shared" si="155"/>
        <v>0.53799940617177866</v>
      </c>
      <c r="AE1961" s="11">
        <f t="shared" si="153"/>
        <v>0.10916721436252348</v>
      </c>
      <c r="AF1961" s="3"/>
    </row>
    <row r="1962" spans="1:33" x14ac:dyDescent="0.2">
      <c r="A1962" s="6" t="s">
        <v>13013</v>
      </c>
      <c r="C1962" s="1">
        <f t="shared" si="151"/>
        <v>9327</v>
      </c>
      <c r="D1962" s="7">
        <v>-105685</v>
      </c>
      <c r="E1962" t="s">
        <v>36</v>
      </c>
      <c r="F1962" s="1">
        <v>311804</v>
      </c>
      <c r="G1962" s="1">
        <v>321130</v>
      </c>
      <c r="H1962" t="s">
        <v>49</v>
      </c>
      <c r="I1962" t="s">
        <v>13014</v>
      </c>
      <c r="J1962" s="8"/>
      <c r="K1962" t="s">
        <v>13015</v>
      </c>
      <c r="L1962" t="s">
        <v>13016</v>
      </c>
      <c r="M1962" t="s">
        <v>13017</v>
      </c>
      <c r="N1962" t="s">
        <v>13017</v>
      </c>
      <c r="O1962" s="6" t="s">
        <v>13018</v>
      </c>
      <c r="P1962" s="6" t="s">
        <v>13017</v>
      </c>
      <c r="Q1962" s="6" t="s">
        <v>13016</v>
      </c>
      <c r="R1962" s="9" t="s">
        <v>13019</v>
      </c>
      <c r="S1962" s="8" t="s">
        <v>55</v>
      </c>
      <c r="U1962" s="8"/>
      <c r="V1962" s="26">
        <v>2181</v>
      </c>
      <c r="W1962" s="26">
        <v>2359</v>
      </c>
      <c r="X1962" s="26">
        <v>1806</v>
      </c>
      <c r="Y1962" s="26">
        <v>1767</v>
      </c>
      <c r="Z1962" s="26">
        <f t="shared" si="152"/>
        <v>2094.7330000000002</v>
      </c>
      <c r="AA1962" s="26">
        <f t="shared" si="152"/>
        <v>2215.0785000000001</v>
      </c>
      <c r="AB1962" s="26"/>
      <c r="AC1962" s="26">
        <f t="shared" si="154"/>
        <v>2154.9057499999999</v>
      </c>
      <c r="AD1962" s="10">
        <f t="shared" si="155"/>
        <v>0.53750270338442241</v>
      </c>
      <c r="AE1962" s="11">
        <f t="shared" si="153"/>
        <v>8.0591461186000121E-2</v>
      </c>
      <c r="AF1962" s="3"/>
    </row>
    <row r="1963" spans="1:33" x14ac:dyDescent="0.2">
      <c r="A1963" s="6" t="s">
        <v>13020</v>
      </c>
      <c r="C1963" s="1">
        <f t="shared" si="151"/>
        <v>2184</v>
      </c>
      <c r="D1963" s="7">
        <v>-85688</v>
      </c>
      <c r="E1963" t="s">
        <v>36</v>
      </c>
      <c r="F1963" s="1">
        <v>335372</v>
      </c>
      <c r="G1963" s="1">
        <v>337555</v>
      </c>
      <c r="H1963" t="s">
        <v>49</v>
      </c>
      <c r="I1963" t="s">
        <v>13021</v>
      </c>
      <c r="J1963" s="8"/>
      <c r="K1963" t="s">
        <v>13022</v>
      </c>
      <c r="L1963" t="s">
        <v>13023</v>
      </c>
      <c r="M1963" t="s">
        <v>13024</v>
      </c>
      <c r="O1963" s="6"/>
      <c r="P1963" s="6" t="s">
        <v>13024</v>
      </c>
      <c r="Q1963" s="6" t="s">
        <v>13023</v>
      </c>
      <c r="R1963" s="9" t="s">
        <v>13025</v>
      </c>
      <c r="S1963" s="8"/>
      <c r="U1963" s="8"/>
      <c r="V1963" s="26">
        <v>2017</v>
      </c>
      <c r="W1963" s="26">
        <v>2169</v>
      </c>
      <c r="X1963" s="26">
        <v>1885</v>
      </c>
      <c r="Y1963" s="26">
        <v>1861</v>
      </c>
      <c r="Z1963" s="26">
        <f t="shared" si="152"/>
        <v>2056.6175000000003</v>
      </c>
      <c r="AA1963" s="26">
        <f t="shared" si="152"/>
        <v>2175.1154999999999</v>
      </c>
      <c r="AB1963" s="26"/>
      <c r="AC1963" s="26">
        <f t="shared" si="154"/>
        <v>2115.8665000000001</v>
      </c>
      <c r="AD1963" s="10">
        <f t="shared" si="155"/>
        <v>0.53689822484882044</v>
      </c>
      <c r="AE1963" s="11">
        <f t="shared" si="153"/>
        <v>8.0818511830424905E-2</v>
      </c>
      <c r="AF1963" s="3"/>
      <c r="AG1963" s="2">
        <v>0</v>
      </c>
    </row>
    <row r="1964" spans="1:33" x14ac:dyDescent="0.2">
      <c r="A1964" s="6" t="s">
        <v>13026</v>
      </c>
      <c r="C1964" s="1">
        <f t="shared" si="151"/>
        <v>1644</v>
      </c>
      <c r="D1964" s="7">
        <v>-253404</v>
      </c>
      <c r="E1964" t="s">
        <v>74</v>
      </c>
      <c r="F1964" s="1">
        <v>732956</v>
      </c>
      <c r="G1964" s="1">
        <v>734599</v>
      </c>
      <c r="H1964" t="s">
        <v>49</v>
      </c>
      <c r="I1964" t="s">
        <v>13027</v>
      </c>
      <c r="J1964" s="8"/>
      <c r="K1964" t="s">
        <v>13028</v>
      </c>
      <c r="L1964" t="s">
        <v>13029</v>
      </c>
      <c r="M1964" t="s">
        <v>13029</v>
      </c>
      <c r="N1964" t="s">
        <v>13029</v>
      </c>
      <c r="O1964" s="6" t="s">
        <v>13030</v>
      </c>
      <c r="P1964" s="6" t="s">
        <v>13029</v>
      </c>
      <c r="Q1964" s="6" t="s">
        <v>55</v>
      </c>
      <c r="R1964" s="9" t="s">
        <v>13031</v>
      </c>
      <c r="S1964" s="8" t="s">
        <v>55</v>
      </c>
      <c r="U1964" s="8"/>
      <c r="V1964" s="26">
        <v>267</v>
      </c>
      <c r="W1964" s="26">
        <v>282</v>
      </c>
      <c r="X1964" s="26">
        <v>179</v>
      </c>
      <c r="Y1964" s="26">
        <v>204</v>
      </c>
      <c r="Z1964" s="26">
        <f t="shared" si="152"/>
        <v>233.93450000000001</v>
      </c>
      <c r="AA1964" s="26">
        <f t="shared" si="152"/>
        <v>261.44200000000001</v>
      </c>
      <c r="AB1964" s="26"/>
      <c r="AC1964" s="26">
        <f t="shared" si="154"/>
        <v>247.68825000000001</v>
      </c>
      <c r="AD1964" s="10">
        <f t="shared" si="155"/>
        <v>0.53682553343449346</v>
      </c>
      <c r="AE1964" s="11">
        <f t="shared" si="153"/>
        <v>0.16038628310796516</v>
      </c>
      <c r="AF1964" s="3"/>
    </row>
    <row r="1965" spans="1:33" x14ac:dyDescent="0.2">
      <c r="A1965" s="6" t="s">
        <v>13032</v>
      </c>
      <c r="C1965" s="1">
        <f t="shared" si="151"/>
        <v>429</v>
      </c>
      <c r="D1965" s="7">
        <v>312548</v>
      </c>
      <c r="E1965" t="s">
        <v>141</v>
      </c>
      <c r="F1965" s="1">
        <v>570054</v>
      </c>
      <c r="G1965" s="1">
        <v>570482</v>
      </c>
      <c r="H1965" t="s">
        <v>49</v>
      </c>
      <c r="I1965" t="s">
        <v>13033</v>
      </c>
      <c r="J1965" s="8"/>
      <c r="K1965" t="s">
        <v>13034</v>
      </c>
      <c r="L1965" t="s">
        <v>13035</v>
      </c>
      <c r="M1965" t="s">
        <v>13036</v>
      </c>
      <c r="N1965" t="s">
        <v>13036</v>
      </c>
      <c r="O1965" s="6" t="s">
        <v>13037</v>
      </c>
      <c r="P1965" s="6" t="s">
        <v>13036</v>
      </c>
      <c r="Q1965" s="6" t="s">
        <v>13035</v>
      </c>
      <c r="R1965" s="9" t="s">
        <v>13038</v>
      </c>
      <c r="S1965" s="8" t="s">
        <v>55</v>
      </c>
      <c r="U1965" s="8"/>
      <c r="V1965" s="26">
        <v>245</v>
      </c>
      <c r="W1965" s="26">
        <v>228</v>
      </c>
      <c r="X1965" s="26">
        <v>176</v>
      </c>
      <c r="Y1965" s="26">
        <v>227</v>
      </c>
      <c r="Z1965" s="26">
        <f t="shared" si="152"/>
        <v>221.268</v>
      </c>
      <c r="AA1965" s="26">
        <f t="shared" si="152"/>
        <v>247.9085</v>
      </c>
      <c r="AB1965" s="26"/>
      <c r="AC1965" s="26">
        <f t="shared" si="154"/>
        <v>234.58825000000002</v>
      </c>
      <c r="AD1965" s="10">
        <f t="shared" si="155"/>
        <v>0.5364385856542665</v>
      </c>
      <c r="AE1965" s="11">
        <f t="shared" si="153"/>
        <v>0.16401291551070091</v>
      </c>
      <c r="AF1965" s="3"/>
    </row>
    <row r="1966" spans="1:33" x14ac:dyDescent="0.2">
      <c r="A1966" s="6" t="s">
        <v>13039</v>
      </c>
      <c r="C1966" s="1">
        <f t="shared" si="151"/>
        <v>198</v>
      </c>
      <c r="D1966" s="7">
        <v>-399595</v>
      </c>
      <c r="E1966" t="s">
        <v>526</v>
      </c>
      <c r="F1966" s="1">
        <v>51485</v>
      </c>
      <c r="G1966" s="1">
        <v>51682</v>
      </c>
      <c r="H1966" t="s">
        <v>49</v>
      </c>
      <c r="I1966" t="s">
        <v>13040</v>
      </c>
      <c r="J1966" s="8"/>
      <c r="K1966" t="s">
        <v>13041</v>
      </c>
      <c r="L1966" t="s">
        <v>13042</v>
      </c>
      <c r="M1966" t="s">
        <v>13042</v>
      </c>
      <c r="N1966" t="s">
        <v>13042</v>
      </c>
      <c r="O1966" s="6" t="s">
        <v>13043</v>
      </c>
      <c r="P1966" s="6" t="s">
        <v>13042</v>
      </c>
      <c r="Q1966" s="6" t="s">
        <v>55</v>
      </c>
      <c r="R1966" s="9" t="s">
        <v>13044</v>
      </c>
      <c r="S1966" s="8" t="s">
        <v>55</v>
      </c>
      <c r="U1966" s="8"/>
      <c r="V1966" s="26">
        <v>29</v>
      </c>
      <c r="W1966" s="26">
        <v>30</v>
      </c>
      <c r="X1966" s="26">
        <v>24</v>
      </c>
      <c r="Y1966" s="26">
        <v>39</v>
      </c>
      <c r="Z1966" s="26">
        <f t="shared" si="152"/>
        <v>28.832000000000001</v>
      </c>
      <c r="AA1966" s="26">
        <f t="shared" si="152"/>
        <v>38.834500000000006</v>
      </c>
      <c r="AB1966" s="26"/>
      <c r="AC1966" s="26">
        <f t="shared" si="154"/>
        <v>33.833250000000007</v>
      </c>
      <c r="AD1966" s="10">
        <f t="shared" si="155"/>
        <v>0.53607607014372149</v>
      </c>
      <c r="AE1966" s="11">
        <f t="shared" si="153"/>
        <v>0.42966797490008274</v>
      </c>
      <c r="AF1966" s="3"/>
    </row>
    <row r="1967" spans="1:33" x14ac:dyDescent="0.2">
      <c r="A1967" s="6" t="s">
        <v>13045</v>
      </c>
      <c r="C1967" s="1">
        <f t="shared" si="151"/>
        <v>870</v>
      </c>
      <c r="D1967" s="7">
        <v>-288960</v>
      </c>
      <c r="E1967" t="s">
        <v>526</v>
      </c>
      <c r="F1967" s="1">
        <v>161784</v>
      </c>
      <c r="G1967" s="1">
        <v>162653</v>
      </c>
      <c r="H1967" t="s">
        <v>49</v>
      </c>
      <c r="I1967" t="s">
        <v>13046</v>
      </c>
      <c r="J1967" s="8"/>
      <c r="K1967" t="s">
        <v>13047</v>
      </c>
      <c r="O1967" s="6"/>
      <c r="P1967" s="6"/>
      <c r="Q1967" s="6"/>
      <c r="R1967" s="9" t="e">
        <v>#N/A</v>
      </c>
      <c r="S1967" s="8"/>
      <c r="U1967" s="8"/>
      <c r="V1967" s="26">
        <v>131</v>
      </c>
      <c r="W1967" s="26">
        <v>146</v>
      </c>
      <c r="X1967" s="26">
        <v>136</v>
      </c>
      <c r="Y1967" s="26">
        <v>152</v>
      </c>
      <c r="Z1967" s="26">
        <f t="shared" si="152"/>
        <v>142.048</v>
      </c>
      <c r="AA1967" s="26">
        <f t="shared" si="152"/>
        <v>162.99600000000001</v>
      </c>
      <c r="AB1967" s="26"/>
      <c r="AC1967" s="26">
        <f t="shared" si="154"/>
        <v>152.52199999999999</v>
      </c>
      <c r="AD1967" s="10">
        <f t="shared" si="155"/>
        <v>0.53585628557627141</v>
      </c>
      <c r="AE1967" s="11">
        <f t="shared" si="153"/>
        <v>0.19845804157437924</v>
      </c>
      <c r="AF1967" s="3"/>
    </row>
    <row r="1968" spans="1:33" x14ac:dyDescent="0.2">
      <c r="A1968" s="6" t="s">
        <v>13048</v>
      </c>
      <c r="C1968" s="1">
        <f t="shared" si="151"/>
        <v>177</v>
      </c>
      <c r="D1968" s="7">
        <v>-723083</v>
      </c>
      <c r="E1968" t="s">
        <v>98</v>
      </c>
      <c r="F1968" s="1">
        <v>232068</v>
      </c>
      <c r="G1968" s="1">
        <v>231892</v>
      </c>
      <c r="H1968" t="s">
        <v>37</v>
      </c>
      <c r="I1968" t="s">
        <v>13049</v>
      </c>
      <c r="J1968" s="8"/>
      <c r="K1968" t="s">
        <v>13050</v>
      </c>
      <c r="L1968" t="s">
        <v>13051</v>
      </c>
      <c r="M1968" t="s">
        <v>13052</v>
      </c>
      <c r="N1968" t="s">
        <v>13053</v>
      </c>
      <c r="O1968" s="6" t="s">
        <v>13054</v>
      </c>
      <c r="P1968" s="6" t="s">
        <v>13053</v>
      </c>
      <c r="Q1968" s="6" t="s">
        <v>13051</v>
      </c>
      <c r="R1968" s="9" t="s">
        <v>13055</v>
      </c>
      <c r="S1968" s="8" t="s">
        <v>55</v>
      </c>
      <c r="U1968" s="8"/>
      <c r="V1968" s="26">
        <v>220</v>
      </c>
      <c r="W1968" s="26">
        <v>251</v>
      </c>
      <c r="X1968" s="26">
        <v>220</v>
      </c>
      <c r="Y1968" s="26">
        <v>229</v>
      </c>
      <c r="Z1968" s="26">
        <f t="shared" si="152"/>
        <v>233.20999999999998</v>
      </c>
      <c r="AA1968" s="26">
        <f t="shared" si="152"/>
        <v>260.5795</v>
      </c>
      <c r="AB1968" s="26"/>
      <c r="AC1968" s="26">
        <f t="shared" si="154"/>
        <v>246.89474999999999</v>
      </c>
      <c r="AD1968" s="10">
        <f t="shared" si="155"/>
        <v>0.53512105730184101</v>
      </c>
      <c r="AE1968" s="11">
        <f t="shared" si="153"/>
        <v>0.16009393803372168</v>
      </c>
      <c r="AF1968" s="3"/>
      <c r="AG1968" s="2">
        <v>0</v>
      </c>
    </row>
    <row r="1969" spans="1:33" x14ac:dyDescent="0.2">
      <c r="A1969" s="6" t="s">
        <v>13056</v>
      </c>
      <c r="C1969" s="1">
        <f t="shared" si="151"/>
        <v>792</v>
      </c>
      <c r="D1969" s="7">
        <v>331427</v>
      </c>
      <c r="E1969" t="s">
        <v>66</v>
      </c>
      <c r="F1969" s="1">
        <v>1380640</v>
      </c>
      <c r="G1969" s="1">
        <v>1381431</v>
      </c>
      <c r="H1969" t="s">
        <v>49</v>
      </c>
      <c r="I1969" t="s">
        <v>13057</v>
      </c>
      <c r="J1969" s="8"/>
      <c r="K1969" t="s">
        <v>13058</v>
      </c>
      <c r="L1969" t="s">
        <v>13059</v>
      </c>
      <c r="M1969" t="s">
        <v>13060</v>
      </c>
      <c r="N1969" t="s">
        <v>13060</v>
      </c>
      <c r="O1969" s="6" t="s">
        <v>13061</v>
      </c>
      <c r="P1969" s="6" t="s">
        <v>13060</v>
      </c>
      <c r="Q1969" s="6" t="s">
        <v>13059</v>
      </c>
      <c r="R1969" s="9" t="s">
        <v>7155</v>
      </c>
      <c r="S1969" s="8" t="s">
        <v>55</v>
      </c>
      <c r="U1969" s="8"/>
      <c r="V1969" s="26">
        <v>1</v>
      </c>
      <c r="W1969" s="26">
        <v>2</v>
      </c>
      <c r="X1969" s="26">
        <v>0</v>
      </c>
      <c r="Y1969" s="26">
        <v>5</v>
      </c>
      <c r="Z1969" s="26">
        <f t="shared" si="152"/>
        <v>1.5</v>
      </c>
      <c r="AA1969" s="26">
        <f t="shared" si="152"/>
        <v>4.9275000000000002</v>
      </c>
      <c r="AB1969" s="26"/>
      <c r="AC1969" s="26">
        <f t="shared" si="154"/>
        <v>3.2137500000000001</v>
      </c>
      <c r="AD1969" s="10">
        <f t="shared" si="155"/>
        <v>0.53510964724384669</v>
      </c>
      <c r="AE1969" s="11">
        <f t="shared" si="153"/>
        <v>1.7158933705476052</v>
      </c>
      <c r="AF1969" s="3"/>
    </row>
    <row r="1970" spans="1:33" x14ac:dyDescent="0.2">
      <c r="A1970" s="6" t="s">
        <v>13062</v>
      </c>
      <c r="C1970" s="1">
        <f t="shared" si="151"/>
        <v>2211</v>
      </c>
      <c r="D1970" s="7">
        <v>-807118</v>
      </c>
      <c r="E1970" t="s">
        <v>66</v>
      </c>
      <c r="F1970" s="1">
        <v>241386</v>
      </c>
      <c r="G1970" s="1">
        <v>243596</v>
      </c>
      <c r="H1970" t="s">
        <v>49</v>
      </c>
      <c r="I1970" t="s">
        <v>13063</v>
      </c>
      <c r="J1970" s="8"/>
      <c r="K1970" t="s">
        <v>13064</v>
      </c>
      <c r="L1970" t="s">
        <v>13065</v>
      </c>
      <c r="M1970" t="s">
        <v>13066</v>
      </c>
      <c r="N1970" t="s">
        <v>13066</v>
      </c>
      <c r="O1970" s="6" t="s">
        <v>13067</v>
      </c>
      <c r="P1970" s="6" t="s">
        <v>13066</v>
      </c>
      <c r="Q1970" s="6" t="s">
        <v>13065</v>
      </c>
      <c r="R1970" s="9" t="s">
        <v>13068</v>
      </c>
      <c r="S1970" s="8" t="s">
        <v>55</v>
      </c>
      <c r="U1970" s="8"/>
      <c r="V1970" s="26">
        <v>83</v>
      </c>
      <c r="W1970" s="26">
        <v>106</v>
      </c>
      <c r="X1970" s="26">
        <v>105</v>
      </c>
      <c r="Y1970" s="26">
        <v>110</v>
      </c>
      <c r="Z1970" s="26">
        <f t="shared" si="152"/>
        <v>100.8275</v>
      </c>
      <c r="AA1970" s="26">
        <f t="shared" si="152"/>
        <v>118.405</v>
      </c>
      <c r="AB1970" s="26"/>
      <c r="AC1970" s="26">
        <f t="shared" si="154"/>
        <v>109.61625000000001</v>
      </c>
      <c r="AD1970" s="10">
        <f t="shared" si="155"/>
        <v>0.53503617444056473</v>
      </c>
      <c r="AE1970" s="11">
        <f t="shared" si="153"/>
        <v>0.23184082674692177</v>
      </c>
      <c r="AF1970" s="3"/>
    </row>
    <row r="1971" spans="1:33" x14ac:dyDescent="0.2">
      <c r="A1971" s="6" t="s">
        <v>13069</v>
      </c>
      <c r="C1971" s="1">
        <f t="shared" si="151"/>
        <v>2004</v>
      </c>
      <c r="D1971" s="7">
        <v>-126145</v>
      </c>
      <c r="E1971" t="s">
        <v>36</v>
      </c>
      <c r="F1971" s="1">
        <v>295005</v>
      </c>
      <c r="G1971" s="1">
        <v>297008</v>
      </c>
      <c r="H1971" t="s">
        <v>49</v>
      </c>
      <c r="I1971" t="s">
        <v>13070</v>
      </c>
      <c r="J1971" s="8"/>
      <c r="K1971" t="s">
        <v>13071</v>
      </c>
      <c r="L1971" t="s">
        <v>13072</v>
      </c>
      <c r="N1971" t="s">
        <v>13073</v>
      </c>
      <c r="O1971" s="6" t="s">
        <v>13074</v>
      </c>
      <c r="P1971" s="6" t="s">
        <v>13073</v>
      </c>
      <c r="Q1971" s="6" t="s">
        <v>13072</v>
      </c>
      <c r="R1971" s="9" t="s">
        <v>13075</v>
      </c>
      <c r="S1971" s="8" t="s">
        <v>44</v>
      </c>
      <c r="U1971" s="8"/>
      <c r="V1971" s="26">
        <v>666</v>
      </c>
      <c r="W1971" s="26">
        <v>704</v>
      </c>
      <c r="X1971" s="26">
        <v>622</v>
      </c>
      <c r="Y1971" s="26">
        <v>648</v>
      </c>
      <c r="Z1971" s="26">
        <f t="shared" si="152"/>
        <v>679.52099999999996</v>
      </c>
      <c r="AA1971" s="26">
        <f t="shared" si="152"/>
        <v>732.404</v>
      </c>
      <c r="AB1971" s="26"/>
      <c r="AC1971" s="26">
        <f t="shared" si="154"/>
        <v>705.96249999999998</v>
      </c>
      <c r="AD1971" s="10">
        <f t="shared" si="155"/>
        <v>0.53503589227163106</v>
      </c>
      <c r="AE1971" s="11">
        <f t="shared" si="153"/>
        <v>0.10812153348216832</v>
      </c>
      <c r="AF1971" s="3"/>
    </row>
    <row r="1972" spans="1:33" x14ac:dyDescent="0.2">
      <c r="A1972" s="6" t="s">
        <v>13076</v>
      </c>
      <c r="B1972" t="s">
        <v>13077</v>
      </c>
      <c r="C1972" s="1">
        <f t="shared" si="151"/>
        <v>969</v>
      </c>
      <c r="D1972" s="7">
        <v>-695519</v>
      </c>
      <c r="E1972" t="s">
        <v>149</v>
      </c>
      <c r="F1972" s="1">
        <v>96777</v>
      </c>
      <c r="G1972" s="1">
        <v>97745</v>
      </c>
      <c r="H1972" t="s">
        <v>49</v>
      </c>
      <c r="I1972" t="s">
        <v>13078</v>
      </c>
      <c r="J1972" s="8" t="s">
        <v>177</v>
      </c>
      <c r="K1972" t="s">
        <v>13079</v>
      </c>
      <c r="L1972" t="s">
        <v>13080</v>
      </c>
      <c r="N1972" t="s">
        <v>13081</v>
      </c>
      <c r="O1972" s="6" t="s">
        <v>13082</v>
      </c>
      <c r="P1972" s="6" t="s">
        <v>13081</v>
      </c>
      <c r="Q1972" s="6" t="s">
        <v>13080</v>
      </c>
      <c r="R1972" s="9" t="s">
        <v>13083</v>
      </c>
      <c r="S1972" s="8" t="s">
        <v>44</v>
      </c>
      <c r="U1972" s="8"/>
      <c r="V1972" s="26">
        <v>127</v>
      </c>
      <c r="W1972" s="26">
        <v>123</v>
      </c>
      <c r="X1972" s="26">
        <v>65</v>
      </c>
      <c r="Y1972" s="26">
        <v>95</v>
      </c>
      <c r="Z1972" s="26">
        <f t="shared" si="152"/>
        <v>100.6075</v>
      </c>
      <c r="AA1972" s="26">
        <f t="shared" si="152"/>
        <v>118.1225</v>
      </c>
      <c r="AB1972" s="26"/>
      <c r="AC1972" s="26">
        <f t="shared" si="154"/>
        <v>109.36500000000001</v>
      </c>
      <c r="AD1972" s="10">
        <f t="shared" si="155"/>
        <v>0.53375827610516191</v>
      </c>
      <c r="AE1972" s="11">
        <f t="shared" si="153"/>
        <v>0.23154593786056576</v>
      </c>
      <c r="AF1972" s="3"/>
    </row>
    <row r="1973" spans="1:33" x14ac:dyDescent="0.2">
      <c r="A1973" s="6" t="s">
        <v>13084</v>
      </c>
      <c r="C1973" s="1">
        <f t="shared" si="151"/>
        <v>1101</v>
      </c>
      <c r="D1973" s="7">
        <v>828519</v>
      </c>
      <c r="E1973" t="s">
        <v>48</v>
      </c>
      <c r="F1973" s="1">
        <v>1046446</v>
      </c>
      <c r="G1973" s="1">
        <v>1045346</v>
      </c>
      <c r="H1973" t="s">
        <v>37</v>
      </c>
      <c r="I1973" t="s">
        <v>13085</v>
      </c>
      <c r="J1973" s="8"/>
      <c r="K1973" t="s">
        <v>13086</v>
      </c>
      <c r="L1973" t="s">
        <v>13087</v>
      </c>
      <c r="M1973" t="s">
        <v>13088</v>
      </c>
      <c r="N1973" t="s">
        <v>13088</v>
      </c>
      <c r="O1973" s="6" t="s">
        <v>13089</v>
      </c>
      <c r="P1973" s="6" t="s">
        <v>13088</v>
      </c>
      <c r="Q1973" s="6" t="s">
        <v>13087</v>
      </c>
      <c r="R1973" s="9" t="s">
        <v>13090</v>
      </c>
      <c r="S1973" s="8" t="s">
        <v>55</v>
      </c>
      <c r="U1973" s="8"/>
      <c r="V1973" s="26">
        <v>319</v>
      </c>
      <c r="W1973" s="26">
        <v>438</v>
      </c>
      <c r="X1973" s="26">
        <v>345</v>
      </c>
      <c r="Y1973" s="26">
        <v>285</v>
      </c>
      <c r="Z1973" s="26">
        <f t="shared" si="152"/>
        <v>352.14750000000004</v>
      </c>
      <c r="AA1973" s="26">
        <f t="shared" si="152"/>
        <v>386.86750000000001</v>
      </c>
      <c r="AB1973" s="26"/>
      <c r="AC1973" s="26">
        <f t="shared" si="154"/>
        <v>369.50750000000005</v>
      </c>
      <c r="AD1973" s="10">
        <f t="shared" si="155"/>
        <v>0.53374861270796603</v>
      </c>
      <c r="AE1973" s="11">
        <f t="shared" si="153"/>
        <v>0.13565969517415052</v>
      </c>
      <c r="AF1973" s="3"/>
    </row>
    <row r="1974" spans="1:33" x14ac:dyDescent="0.2">
      <c r="A1974" s="6" t="s">
        <v>13091</v>
      </c>
      <c r="C1974" s="1">
        <f t="shared" si="151"/>
        <v>1296</v>
      </c>
      <c r="D1974" s="7">
        <v>-65339</v>
      </c>
      <c r="E1974" t="s">
        <v>526</v>
      </c>
      <c r="F1974" s="1">
        <v>385192</v>
      </c>
      <c r="G1974" s="1">
        <v>386487</v>
      </c>
      <c r="H1974" t="s">
        <v>49</v>
      </c>
      <c r="I1974" t="s">
        <v>13092</v>
      </c>
      <c r="J1974" s="8"/>
      <c r="K1974" t="s">
        <v>13093</v>
      </c>
      <c r="L1974" t="s">
        <v>13094</v>
      </c>
      <c r="M1974" t="s">
        <v>13095</v>
      </c>
      <c r="N1974" t="s">
        <v>13095</v>
      </c>
      <c r="O1974" s="6" t="s">
        <v>13096</v>
      </c>
      <c r="P1974" s="6" t="s">
        <v>13095</v>
      </c>
      <c r="Q1974" s="6" t="s">
        <v>13094</v>
      </c>
      <c r="R1974" s="9" t="s">
        <v>13097</v>
      </c>
      <c r="S1974" s="8" t="s">
        <v>55</v>
      </c>
      <c r="U1974" s="8"/>
      <c r="V1974" s="26">
        <v>0</v>
      </c>
      <c r="W1974" s="26">
        <v>1</v>
      </c>
      <c r="X1974" s="26">
        <v>1</v>
      </c>
      <c r="Y1974" s="26">
        <v>6</v>
      </c>
      <c r="Z1974" s="26">
        <f t="shared" si="152"/>
        <v>1.5554999999999999</v>
      </c>
      <c r="AA1974" s="26">
        <f t="shared" si="152"/>
        <v>5.0129999999999999</v>
      </c>
      <c r="AB1974" s="26"/>
      <c r="AC1974" s="26">
        <f t="shared" si="154"/>
        <v>3.2842500000000001</v>
      </c>
      <c r="AD1974" s="10">
        <f t="shared" si="155"/>
        <v>0.53354242780357275</v>
      </c>
      <c r="AE1974" s="11">
        <f t="shared" si="153"/>
        <v>1.6882958392479623</v>
      </c>
      <c r="AF1974" s="3"/>
    </row>
    <row r="1975" spans="1:33" x14ac:dyDescent="0.2">
      <c r="A1975" s="6" t="s">
        <v>13098</v>
      </c>
      <c r="B1975" t="s">
        <v>13099</v>
      </c>
      <c r="C1975" s="1">
        <f t="shared" si="151"/>
        <v>1695</v>
      </c>
      <c r="D1975" s="7">
        <v>-259295</v>
      </c>
      <c r="E1975" t="s">
        <v>66</v>
      </c>
      <c r="F1975" s="1">
        <v>791161</v>
      </c>
      <c r="G1975" s="1">
        <v>789467</v>
      </c>
      <c r="H1975" t="s">
        <v>37</v>
      </c>
      <c r="I1975" t="s">
        <v>13100</v>
      </c>
      <c r="J1975" s="8"/>
      <c r="K1975" t="s">
        <v>13101</v>
      </c>
      <c r="L1975" t="s">
        <v>13102</v>
      </c>
      <c r="M1975" t="s">
        <v>13103</v>
      </c>
      <c r="N1975" t="s">
        <v>13103</v>
      </c>
      <c r="O1975" s="6" t="s">
        <v>13104</v>
      </c>
      <c r="P1975" s="6" t="s">
        <v>13103</v>
      </c>
      <c r="Q1975" s="6" t="s">
        <v>13102</v>
      </c>
      <c r="R1975" s="9" t="s">
        <v>13105</v>
      </c>
      <c r="S1975" s="8" t="s">
        <v>55</v>
      </c>
      <c r="U1975" s="8"/>
      <c r="V1975" s="26">
        <v>0</v>
      </c>
      <c r="W1975" s="26">
        <v>1</v>
      </c>
      <c r="X1975" s="26">
        <v>1</v>
      </c>
      <c r="Y1975" s="26">
        <v>6</v>
      </c>
      <c r="Z1975" s="26">
        <f t="shared" si="152"/>
        <v>1.5554999999999999</v>
      </c>
      <c r="AA1975" s="26">
        <f t="shared" si="152"/>
        <v>5.0129999999999999</v>
      </c>
      <c r="AB1975" s="26"/>
      <c r="AC1975" s="26">
        <f t="shared" si="154"/>
        <v>3.2842500000000001</v>
      </c>
      <c r="AD1975" s="10">
        <f t="shared" si="155"/>
        <v>0.53354242780357275</v>
      </c>
      <c r="AE1975" s="11">
        <f t="shared" si="153"/>
        <v>1.6882958392479623</v>
      </c>
      <c r="AF1975" s="3"/>
    </row>
    <row r="1976" spans="1:33" x14ac:dyDescent="0.2">
      <c r="A1976" s="6" t="s">
        <v>13106</v>
      </c>
      <c r="C1976" s="1">
        <f t="shared" si="151"/>
        <v>822</v>
      </c>
      <c r="D1976" s="7">
        <v>-154570</v>
      </c>
      <c r="E1976" t="s">
        <v>526</v>
      </c>
      <c r="F1976" s="1">
        <v>296198</v>
      </c>
      <c r="G1976" s="1">
        <v>297019</v>
      </c>
      <c r="H1976" t="s">
        <v>49</v>
      </c>
      <c r="I1976" t="s">
        <v>13107</v>
      </c>
      <c r="J1976" s="8"/>
      <c r="K1976" t="s">
        <v>13108</v>
      </c>
      <c r="O1976" s="6"/>
      <c r="P1976" s="6"/>
      <c r="Q1976" s="6"/>
      <c r="R1976" s="9" t="e">
        <v>#N/A</v>
      </c>
      <c r="S1976" s="8"/>
      <c r="U1976" s="8"/>
      <c r="V1976" s="26">
        <v>3229</v>
      </c>
      <c r="W1976" s="26">
        <v>3398</v>
      </c>
      <c r="X1976" s="26">
        <v>2906</v>
      </c>
      <c r="Y1976" s="26">
        <v>2901</v>
      </c>
      <c r="Z1976" s="26">
        <f t="shared" si="152"/>
        <v>3229.7829999999999</v>
      </c>
      <c r="AA1976" s="26">
        <f t="shared" si="152"/>
        <v>3398.5355</v>
      </c>
      <c r="AB1976" s="26"/>
      <c r="AC1976" s="26">
        <f t="shared" si="154"/>
        <v>3314.1592499999997</v>
      </c>
      <c r="AD1976" s="10">
        <f t="shared" si="155"/>
        <v>0.53317193240187166</v>
      </c>
      <c r="AE1976" s="11">
        <f t="shared" si="153"/>
        <v>7.3475955248914426E-2</v>
      </c>
      <c r="AF1976" s="3"/>
    </row>
    <row r="1977" spans="1:33" x14ac:dyDescent="0.2">
      <c r="A1977" s="6" t="s">
        <v>13109</v>
      </c>
      <c r="C1977" s="1">
        <f t="shared" si="151"/>
        <v>1146</v>
      </c>
      <c r="D1977" s="7">
        <v>-853480</v>
      </c>
      <c r="E1977" t="s">
        <v>74</v>
      </c>
      <c r="F1977" s="1">
        <v>133129</v>
      </c>
      <c r="G1977" s="1">
        <v>134274</v>
      </c>
      <c r="H1977" t="s">
        <v>49</v>
      </c>
      <c r="I1977" t="s">
        <v>13110</v>
      </c>
      <c r="J1977" s="8"/>
      <c r="K1977" t="s">
        <v>13111</v>
      </c>
      <c r="M1977" t="s">
        <v>13112</v>
      </c>
      <c r="N1977" t="s">
        <v>13112</v>
      </c>
      <c r="O1977" s="6" t="s">
        <v>13113</v>
      </c>
      <c r="P1977" s="6" t="s">
        <v>13112</v>
      </c>
      <c r="Q1977" s="6" t="s">
        <v>13114</v>
      </c>
      <c r="R1977" s="9" t="s">
        <v>13115</v>
      </c>
      <c r="S1977" s="8" t="s">
        <v>55</v>
      </c>
      <c r="U1977" s="8"/>
      <c r="V1977" s="26">
        <v>420</v>
      </c>
      <c r="W1977" s="26">
        <v>457</v>
      </c>
      <c r="X1977" s="26">
        <v>386</v>
      </c>
      <c r="Y1977" s="26">
        <v>401</v>
      </c>
      <c r="Z1977" s="26">
        <f t="shared" si="152"/>
        <v>425.423</v>
      </c>
      <c r="AA1977" s="26">
        <f t="shared" si="152"/>
        <v>464.28550000000001</v>
      </c>
      <c r="AB1977" s="26"/>
      <c r="AC1977" s="26">
        <f t="shared" si="154"/>
        <v>444.85424999999998</v>
      </c>
      <c r="AD1977" s="10">
        <f t="shared" si="155"/>
        <v>0.5321263682880073</v>
      </c>
      <c r="AE1977" s="11">
        <f t="shared" si="153"/>
        <v>0.12611419207390676</v>
      </c>
      <c r="AF1977" s="3"/>
    </row>
    <row r="1978" spans="1:33" x14ac:dyDescent="0.2">
      <c r="A1978" s="6" t="s">
        <v>13116</v>
      </c>
      <c r="C1978" s="1">
        <f t="shared" si="151"/>
        <v>717</v>
      </c>
      <c r="D1978" s="7">
        <v>-247176</v>
      </c>
      <c r="E1978" t="s">
        <v>36</v>
      </c>
      <c r="F1978" s="1">
        <v>174618</v>
      </c>
      <c r="G1978" s="1">
        <v>175334</v>
      </c>
      <c r="H1978" t="s">
        <v>49</v>
      </c>
      <c r="I1978" t="s">
        <v>13117</v>
      </c>
      <c r="J1978" s="8"/>
      <c r="K1978" t="s">
        <v>13118</v>
      </c>
      <c r="O1978" s="6"/>
      <c r="P1978" s="6"/>
      <c r="Q1978" s="6"/>
      <c r="R1978" s="9" t="e">
        <v>#N/A</v>
      </c>
      <c r="S1978" s="8"/>
      <c r="U1978" s="8"/>
      <c r="V1978" s="26">
        <v>203</v>
      </c>
      <c r="W1978" s="26">
        <v>213</v>
      </c>
      <c r="X1978" s="26">
        <v>168</v>
      </c>
      <c r="Y1978" s="26">
        <v>193</v>
      </c>
      <c r="Z1978" s="26">
        <f t="shared" si="152"/>
        <v>195.82400000000001</v>
      </c>
      <c r="AA1978" s="26">
        <f t="shared" si="152"/>
        <v>220.50150000000002</v>
      </c>
      <c r="AB1978" s="26"/>
      <c r="AC1978" s="26">
        <f t="shared" si="154"/>
        <v>208.16275000000002</v>
      </c>
      <c r="AD1978" s="10">
        <f t="shared" si="155"/>
        <v>0.53184540092898858</v>
      </c>
      <c r="AE1978" s="11">
        <f t="shared" si="153"/>
        <v>0.17123087891519392</v>
      </c>
      <c r="AF1978" s="3"/>
    </row>
    <row r="1979" spans="1:33" x14ac:dyDescent="0.2">
      <c r="A1979" s="6" t="s">
        <v>13119</v>
      </c>
      <c r="C1979" s="1">
        <f t="shared" si="151"/>
        <v>1236</v>
      </c>
      <c r="D1979" s="7">
        <v>27378</v>
      </c>
      <c r="E1979" t="s">
        <v>526</v>
      </c>
      <c r="F1979" s="1">
        <v>479174</v>
      </c>
      <c r="G1979" s="1">
        <v>477939</v>
      </c>
      <c r="H1979" t="s">
        <v>37</v>
      </c>
      <c r="I1979" t="s">
        <v>13120</v>
      </c>
      <c r="J1979" s="8"/>
      <c r="K1979" t="s">
        <v>13121</v>
      </c>
      <c r="L1979" t="s">
        <v>13122</v>
      </c>
      <c r="N1979" t="s">
        <v>13123</v>
      </c>
      <c r="O1979" s="6" t="s">
        <v>13124</v>
      </c>
      <c r="P1979" s="6" t="s">
        <v>13123</v>
      </c>
      <c r="Q1979" s="6" t="s">
        <v>13122</v>
      </c>
      <c r="R1979" s="9" t="s">
        <v>13125</v>
      </c>
      <c r="S1979" s="8" t="s">
        <v>44</v>
      </c>
      <c r="U1979" s="8"/>
      <c r="V1979" s="26">
        <v>1193</v>
      </c>
      <c r="W1979" s="26">
        <v>1132</v>
      </c>
      <c r="X1979" s="26">
        <v>930</v>
      </c>
      <c r="Y1979" s="26">
        <v>1061</v>
      </c>
      <c r="Z1979" s="26">
        <f t="shared" si="152"/>
        <v>1114.115</v>
      </c>
      <c r="AA1979" s="26">
        <f t="shared" si="152"/>
        <v>1188.2155</v>
      </c>
      <c r="AB1979" s="26"/>
      <c r="AC1979" s="26">
        <f t="shared" si="154"/>
        <v>1151.16525</v>
      </c>
      <c r="AD1979" s="10">
        <f t="shared" si="155"/>
        <v>0.53178844092366961</v>
      </c>
      <c r="AE1979" s="11">
        <f t="shared" si="153"/>
        <v>9.2898356694471898E-2</v>
      </c>
      <c r="AF1979" s="3"/>
    </row>
    <row r="1980" spans="1:33" x14ac:dyDescent="0.2">
      <c r="A1980" s="6" t="s">
        <v>13126</v>
      </c>
      <c r="C1980" s="1">
        <f t="shared" si="151"/>
        <v>1362</v>
      </c>
      <c r="D1980" s="7">
        <v>-403210</v>
      </c>
      <c r="E1980" t="s">
        <v>74</v>
      </c>
      <c r="F1980" s="1">
        <v>583291</v>
      </c>
      <c r="G1980" s="1">
        <v>584652</v>
      </c>
      <c r="H1980" t="s">
        <v>49</v>
      </c>
      <c r="I1980" t="s">
        <v>13127</v>
      </c>
      <c r="J1980" s="8"/>
      <c r="K1980" t="s">
        <v>13128</v>
      </c>
      <c r="L1980" t="s">
        <v>13129</v>
      </c>
      <c r="M1980" t="s">
        <v>13130</v>
      </c>
      <c r="N1980" t="s">
        <v>13130</v>
      </c>
      <c r="O1980" s="6" t="s">
        <v>13131</v>
      </c>
      <c r="P1980" s="6" t="s">
        <v>13130</v>
      </c>
      <c r="Q1980" s="6" t="s">
        <v>13129</v>
      </c>
      <c r="R1980" s="9" t="s">
        <v>13132</v>
      </c>
      <c r="S1980" s="8" t="s">
        <v>55</v>
      </c>
      <c r="U1980" s="8"/>
      <c r="V1980" s="26">
        <v>0</v>
      </c>
      <c r="W1980" s="26">
        <v>8</v>
      </c>
      <c r="X1980" s="26">
        <v>1</v>
      </c>
      <c r="Y1980" s="26">
        <v>0</v>
      </c>
      <c r="Z1980" s="26">
        <f t="shared" si="152"/>
        <v>1.5554999999999999</v>
      </c>
      <c r="AA1980" s="26">
        <f t="shared" si="152"/>
        <v>5</v>
      </c>
      <c r="AB1980" s="26"/>
      <c r="AC1980" s="26">
        <f t="shared" si="154"/>
        <v>3.2777500000000002</v>
      </c>
      <c r="AD1980" s="10">
        <f t="shared" si="155"/>
        <v>0.53171358177650763</v>
      </c>
      <c r="AE1980" s="11">
        <f t="shared" si="153"/>
        <v>1.6845497000150675</v>
      </c>
      <c r="AF1980" s="3"/>
    </row>
    <row r="1981" spans="1:33" x14ac:dyDescent="0.2">
      <c r="A1981" s="6" t="s">
        <v>13133</v>
      </c>
      <c r="C1981" s="1">
        <f t="shared" si="151"/>
        <v>14643</v>
      </c>
      <c r="D1981" s="7">
        <v>100803</v>
      </c>
      <c r="E1981" t="s">
        <v>66</v>
      </c>
      <c r="F1981" s="1">
        <v>1157733</v>
      </c>
      <c r="G1981" s="1">
        <v>1143091</v>
      </c>
      <c r="H1981" t="s">
        <v>37</v>
      </c>
      <c r="I1981" t="s">
        <v>13134</v>
      </c>
      <c r="J1981" s="8"/>
      <c r="K1981" t="s">
        <v>13135</v>
      </c>
      <c r="L1981" t="s">
        <v>13136</v>
      </c>
      <c r="M1981" t="s">
        <v>13137</v>
      </c>
      <c r="N1981" t="s">
        <v>13137</v>
      </c>
      <c r="O1981" s="6" t="s">
        <v>13138</v>
      </c>
      <c r="P1981" s="6" t="s">
        <v>13137</v>
      </c>
      <c r="Q1981" s="6" t="s">
        <v>13136</v>
      </c>
      <c r="R1981" s="9" t="s">
        <v>13139</v>
      </c>
      <c r="S1981" s="8" t="s">
        <v>55</v>
      </c>
      <c r="U1981" s="8"/>
      <c r="V1981" s="26">
        <v>0</v>
      </c>
      <c r="W1981" s="26">
        <v>1</v>
      </c>
      <c r="X1981" s="26">
        <v>3</v>
      </c>
      <c r="Y1981" s="26">
        <v>9</v>
      </c>
      <c r="Z1981" s="26">
        <f t="shared" si="152"/>
        <v>2.6665000000000001</v>
      </c>
      <c r="AA1981" s="26">
        <f t="shared" si="152"/>
        <v>6.7694999999999999</v>
      </c>
      <c r="AB1981" s="26"/>
      <c r="AC1981" s="26">
        <f t="shared" si="154"/>
        <v>4.718</v>
      </c>
      <c r="AD1981" s="10">
        <f t="shared" si="155"/>
        <v>0.52972270202681426</v>
      </c>
      <c r="AE1981" s="11">
        <f t="shared" si="153"/>
        <v>1.3441019512506494</v>
      </c>
      <c r="AF1981" s="3"/>
    </row>
    <row r="1982" spans="1:33" x14ac:dyDescent="0.2">
      <c r="A1982" s="6" t="s">
        <v>13140</v>
      </c>
      <c r="C1982" s="1">
        <f t="shared" si="151"/>
        <v>1566</v>
      </c>
      <c r="D1982" s="7">
        <v>31135</v>
      </c>
      <c r="E1982" t="s">
        <v>89</v>
      </c>
      <c r="F1982" s="1">
        <v>256597</v>
      </c>
      <c r="G1982" s="1">
        <v>258162</v>
      </c>
      <c r="H1982" t="s">
        <v>49</v>
      </c>
      <c r="I1982" t="s">
        <v>13141</v>
      </c>
      <c r="J1982" s="8"/>
      <c r="K1982" t="s">
        <v>13142</v>
      </c>
      <c r="L1982" t="s">
        <v>13143</v>
      </c>
      <c r="M1982" t="s">
        <v>13144</v>
      </c>
      <c r="N1982" t="s">
        <v>13144</v>
      </c>
      <c r="O1982" s="6" t="s">
        <v>13145</v>
      </c>
      <c r="P1982" s="6" t="s">
        <v>13144</v>
      </c>
      <c r="Q1982" s="6" t="s">
        <v>13143</v>
      </c>
      <c r="R1982" s="9" t="s">
        <v>13146</v>
      </c>
      <c r="S1982" s="8" t="s">
        <v>55</v>
      </c>
      <c r="U1982" s="8"/>
      <c r="V1982" s="26">
        <v>372</v>
      </c>
      <c r="W1982" s="26">
        <v>349</v>
      </c>
      <c r="X1982" s="26">
        <v>251</v>
      </c>
      <c r="Y1982" s="26">
        <v>314</v>
      </c>
      <c r="Z1982" s="26">
        <f t="shared" si="152"/>
        <v>326.43049999999999</v>
      </c>
      <c r="AA1982" s="26">
        <f t="shared" si="152"/>
        <v>359.34699999999998</v>
      </c>
      <c r="AB1982" s="26"/>
      <c r="AC1982" s="26">
        <f t="shared" si="154"/>
        <v>342.88874999999996</v>
      </c>
      <c r="AD1982" s="10">
        <f t="shared" si="155"/>
        <v>0.52968581341003673</v>
      </c>
      <c r="AE1982" s="11">
        <f t="shared" si="153"/>
        <v>0.13860178013467386</v>
      </c>
      <c r="AF1982" s="3"/>
    </row>
    <row r="1983" spans="1:33" x14ac:dyDescent="0.2">
      <c r="A1983" s="6" t="s">
        <v>13147</v>
      </c>
      <c r="C1983" s="1">
        <f t="shared" si="151"/>
        <v>2043</v>
      </c>
      <c r="D1983" s="7">
        <v>-209278</v>
      </c>
      <c r="E1983" t="s">
        <v>149</v>
      </c>
      <c r="F1983" s="1">
        <v>582481</v>
      </c>
      <c r="G1983" s="1">
        <v>584523</v>
      </c>
      <c r="H1983" t="s">
        <v>49</v>
      </c>
      <c r="I1983" t="s">
        <v>13148</v>
      </c>
      <c r="J1983" s="8"/>
      <c r="K1983" t="s">
        <v>13149</v>
      </c>
      <c r="L1983" t="s">
        <v>13150</v>
      </c>
      <c r="M1983" t="s">
        <v>13151</v>
      </c>
      <c r="N1983" t="s">
        <v>13151</v>
      </c>
      <c r="O1983" s="6" t="s">
        <v>13152</v>
      </c>
      <c r="P1983" s="6" t="s">
        <v>13151</v>
      </c>
      <c r="Q1983" s="6" t="s">
        <v>13150</v>
      </c>
      <c r="R1983" s="9" t="s">
        <v>13153</v>
      </c>
      <c r="S1983" s="8" t="s">
        <v>55</v>
      </c>
      <c r="U1983" s="8"/>
      <c r="V1983" s="26">
        <v>470</v>
      </c>
      <c r="W1983" s="26">
        <v>431</v>
      </c>
      <c r="X1983" s="26">
        <v>433</v>
      </c>
      <c r="Y1983" s="26">
        <v>515</v>
      </c>
      <c r="Z1983" s="26">
        <f t="shared" si="152"/>
        <v>476.53149999999999</v>
      </c>
      <c r="AA1983" s="26">
        <f t="shared" si="152"/>
        <v>518.03250000000003</v>
      </c>
      <c r="AB1983" s="26"/>
      <c r="AC1983" s="26">
        <f t="shared" si="154"/>
        <v>497.28200000000004</v>
      </c>
      <c r="AD1983" s="10">
        <f t="shared" si="155"/>
        <v>0.52925847348595345</v>
      </c>
      <c r="AE1983" s="11">
        <f t="shared" si="153"/>
        <v>0.12047102838519796</v>
      </c>
      <c r="AF1983" s="3"/>
      <c r="AG1983" s="2">
        <v>0</v>
      </c>
    </row>
    <row r="1984" spans="1:33" x14ac:dyDescent="0.2">
      <c r="A1984" s="6" t="s">
        <v>13154</v>
      </c>
      <c r="C1984" s="1">
        <f t="shared" si="151"/>
        <v>657</v>
      </c>
      <c r="D1984" s="7">
        <v>-159941</v>
      </c>
      <c r="E1984" t="s">
        <v>270</v>
      </c>
      <c r="F1984" s="1">
        <v>86371</v>
      </c>
      <c r="G1984" s="1">
        <v>85715</v>
      </c>
      <c r="H1984" t="s">
        <v>37</v>
      </c>
      <c r="I1984" t="s">
        <v>13155</v>
      </c>
      <c r="J1984" s="8"/>
      <c r="K1984" t="s">
        <v>13156</v>
      </c>
      <c r="L1984" t="s">
        <v>13157</v>
      </c>
      <c r="M1984" t="s">
        <v>13158</v>
      </c>
      <c r="N1984" t="s">
        <v>13158</v>
      </c>
      <c r="O1984" s="6" t="s">
        <v>13159</v>
      </c>
      <c r="P1984" s="6" t="s">
        <v>13158</v>
      </c>
      <c r="Q1984" s="6" t="s">
        <v>13157</v>
      </c>
      <c r="R1984" s="9" t="s">
        <v>13160</v>
      </c>
      <c r="S1984" s="8" t="s">
        <v>55</v>
      </c>
      <c r="U1984" s="8"/>
      <c r="V1984" s="26">
        <v>1</v>
      </c>
      <c r="W1984" s="26">
        <v>6</v>
      </c>
      <c r="X1984" s="26">
        <v>6</v>
      </c>
      <c r="Y1984" s="26">
        <v>10</v>
      </c>
      <c r="Z1984" s="26">
        <f t="shared" si="152"/>
        <v>4.8330000000000002</v>
      </c>
      <c r="AA1984" s="26">
        <f t="shared" si="152"/>
        <v>9.8550000000000004</v>
      </c>
      <c r="AB1984" s="26"/>
      <c r="AC1984" s="26">
        <f t="shared" si="154"/>
        <v>7.3440000000000003</v>
      </c>
      <c r="AD1984" s="10">
        <f t="shared" si="155"/>
        <v>0.52910722680041222</v>
      </c>
      <c r="AE1984" s="11">
        <f t="shared" si="153"/>
        <v>1.0279368765031232</v>
      </c>
      <c r="AF1984" s="3"/>
    </row>
    <row r="1985" spans="1:33" x14ac:dyDescent="0.2">
      <c r="A1985" s="6" t="s">
        <v>13161</v>
      </c>
      <c r="B1985" t="s">
        <v>13162</v>
      </c>
      <c r="C1985" s="1">
        <f t="shared" si="151"/>
        <v>639</v>
      </c>
      <c r="D1985" s="7">
        <v>-322950</v>
      </c>
      <c r="E1985" t="s">
        <v>98</v>
      </c>
      <c r="F1985" s="1">
        <v>632432</v>
      </c>
      <c r="G1985" s="1">
        <v>631794</v>
      </c>
      <c r="H1985" t="s">
        <v>37</v>
      </c>
      <c r="I1985" t="s">
        <v>13163</v>
      </c>
      <c r="J1985" s="8"/>
      <c r="K1985" t="s">
        <v>13164</v>
      </c>
      <c r="L1985" t="s">
        <v>13165</v>
      </c>
      <c r="M1985" t="s">
        <v>13166</v>
      </c>
      <c r="N1985" t="s">
        <v>13166</v>
      </c>
      <c r="O1985" s="6" t="s">
        <v>13167</v>
      </c>
      <c r="P1985" s="6" t="s">
        <v>13166</v>
      </c>
      <c r="Q1985" s="6" t="s">
        <v>13165</v>
      </c>
      <c r="R1985" s="9" t="s">
        <v>13168</v>
      </c>
      <c r="S1985" s="8" t="s">
        <v>55</v>
      </c>
      <c r="U1985" s="8"/>
      <c r="V1985" s="26">
        <v>624</v>
      </c>
      <c r="W1985" s="26">
        <v>695</v>
      </c>
      <c r="X1985" s="26">
        <v>562</v>
      </c>
      <c r="Y1985" s="26">
        <v>557</v>
      </c>
      <c r="Z1985" s="26">
        <f t="shared" si="152"/>
        <v>625.19100000000003</v>
      </c>
      <c r="AA1985" s="26">
        <f t="shared" si="152"/>
        <v>674.62350000000004</v>
      </c>
      <c r="AB1985" s="26"/>
      <c r="AC1985" s="26">
        <f t="shared" si="154"/>
        <v>649.90724999999998</v>
      </c>
      <c r="AD1985" s="10">
        <f t="shared" si="155"/>
        <v>0.52879833507962792</v>
      </c>
      <c r="AE1985" s="11">
        <f t="shared" si="153"/>
        <v>0.10978556439795632</v>
      </c>
      <c r="AF1985" s="3"/>
      <c r="AG1985" s="2">
        <v>0</v>
      </c>
    </row>
    <row r="1986" spans="1:33" x14ac:dyDescent="0.2">
      <c r="A1986" s="6" t="s">
        <v>13169</v>
      </c>
      <c r="C1986" s="1">
        <f t="shared" si="151"/>
        <v>1197</v>
      </c>
      <c r="D1986" s="7">
        <v>127445</v>
      </c>
      <c r="E1986" t="s">
        <v>141</v>
      </c>
      <c r="F1986" s="1">
        <v>384567</v>
      </c>
      <c r="G1986" s="1">
        <v>385763</v>
      </c>
      <c r="H1986" t="s">
        <v>49</v>
      </c>
      <c r="I1986" t="s">
        <v>13170</v>
      </c>
      <c r="J1986" s="8"/>
      <c r="K1986" t="s">
        <v>13171</v>
      </c>
      <c r="L1986" t="s">
        <v>13172</v>
      </c>
      <c r="M1986" t="s">
        <v>13173</v>
      </c>
      <c r="N1986" t="s">
        <v>13173</v>
      </c>
      <c r="O1986" s="6" t="s">
        <v>13174</v>
      </c>
      <c r="P1986" s="6" t="s">
        <v>13173</v>
      </c>
      <c r="Q1986" s="6" t="s">
        <v>13172</v>
      </c>
      <c r="R1986" s="9" t="s">
        <v>13175</v>
      </c>
      <c r="S1986" s="8" t="s">
        <v>55</v>
      </c>
      <c r="U1986" s="8"/>
      <c r="V1986" s="26">
        <v>474</v>
      </c>
      <c r="W1986" s="26">
        <v>578</v>
      </c>
      <c r="X1986" s="26">
        <v>510</v>
      </c>
      <c r="Y1986" s="26">
        <v>470</v>
      </c>
      <c r="Z1986" s="26">
        <f t="shared" si="152"/>
        <v>521.30500000000006</v>
      </c>
      <c r="AA1986" s="26">
        <f t="shared" si="152"/>
        <v>565.18499999999995</v>
      </c>
      <c r="AB1986" s="26"/>
      <c r="AC1986" s="26">
        <f t="shared" si="154"/>
        <v>543.245</v>
      </c>
      <c r="AD1986" s="10">
        <f t="shared" si="155"/>
        <v>0.52845064484186921</v>
      </c>
      <c r="AE1986" s="11">
        <f t="shared" si="153"/>
        <v>0.11659547973724335</v>
      </c>
      <c r="AF1986" s="3"/>
      <c r="AG1986" s="2">
        <v>0</v>
      </c>
    </row>
    <row r="1987" spans="1:33" x14ac:dyDescent="0.2">
      <c r="A1987" s="6" t="s">
        <v>13176</v>
      </c>
      <c r="C1987" s="1">
        <f t="shared" si="151"/>
        <v>905</v>
      </c>
      <c r="D1987" s="7">
        <v>-244092</v>
      </c>
      <c r="E1987" t="s">
        <v>270</v>
      </c>
      <c r="F1987" s="1">
        <v>2344</v>
      </c>
      <c r="G1987" s="1">
        <v>1440</v>
      </c>
      <c r="H1987" t="s">
        <v>37</v>
      </c>
      <c r="I1987" t="s">
        <v>13177</v>
      </c>
      <c r="J1987" s="8"/>
      <c r="K1987" t="s">
        <v>13178</v>
      </c>
      <c r="O1987" s="6"/>
      <c r="P1987" s="6"/>
      <c r="Q1987" s="6"/>
      <c r="R1987" s="9" t="e">
        <v>#N/A</v>
      </c>
      <c r="S1987" s="8"/>
      <c r="U1987" s="8"/>
      <c r="V1987" s="26">
        <v>84</v>
      </c>
      <c r="W1987" s="26">
        <v>97</v>
      </c>
      <c r="X1987" s="26">
        <v>69</v>
      </c>
      <c r="Y1987" s="26">
        <v>81</v>
      </c>
      <c r="Z1987" s="26">
        <f t="shared" si="152"/>
        <v>81.329499999999996</v>
      </c>
      <c r="AA1987" s="26">
        <f t="shared" si="152"/>
        <v>96.9255</v>
      </c>
      <c r="AB1987" s="26"/>
      <c r="AC1987" s="26">
        <f t="shared" si="154"/>
        <v>89.127499999999998</v>
      </c>
      <c r="AD1987" s="10">
        <f t="shared" si="155"/>
        <v>0.52728712218128415</v>
      </c>
      <c r="AE1987" s="11">
        <f t="shared" si="153"/>
        <v>0.25309752780488509</v>
      </c>
      <c r="AF1987" s="3"/>
    </row>
    <row r="1988" spans="1:33" x14ac:dyDescent="0.2">
      <c r="A1988" s="6" t="s">
        <v>13179</v>
      </c>
      <c r="C1988" s="1">
        <f t="shared" si="151"/>
        <v>1944</v>
      </c>
      <c r="D1988" s="7">
        <v>-671550</v>
      </c>
      <c r="E1988" t="s">
        <v>149</v>
      </c>
      <c r="F1988" s="1">
        <v>120258</v>
      </c>
      <c r="G1988" s="1">
        <v>122201</v>
      </c>
      <c r="H1988" t="s">
        <v>49</v>
      </c>
      <c r="I1988" t="s">
        <v>13180</v>
      </c>
      <c r="J1988" s="8" t="s">
        <v>45</v>
      </c>
      <c r="K1988" t="s">
        <v>13181</v>
      </c>
      <c r="L1988" t="s">
        <v>13182</v>
      </c>
      <c r="N1988" t="s">
        <v>8444</v>
      </c>
      <c r="O1988" s="6" t="s">
        <v>8446</v>
      </c>
      <c r="P1988" s="6" t="s">
        <v>8444</v>
      </c>
      <c r="Q1988" s="6" t="s">
        <v>13182</v>
      </c>
      <c r="R1988" s="9" t="s">
        <v>13183</v>
      </c>
      <c r="S1988" s="8" t="s">
        <v>44</v>
      </c>
      <c r="U1988" s="8"/>
      <c r="V1988" s="26">
        <v>74</v>
      </c>
      <c r="W1988" s="26">
        <v>86</v>
      </c>
      <c r="X1988" s="26">
        <v>68</v>
      </c>
      <c r="Y1988" s="26">
        <v>80</v>
      </c>
      <c r="Z1988" s="26">
        <f t="shared" si="152"/>
        <v>75.774000000000001</v>
      </c>
      <c r="AA1988" s="26">
        <f t="shared" si="152"/>
        <v>90.84</v>
      </c>
      <c r="AB1988" s="26"/>
      <c r="AC1988" s="26">
        <f t="shared" si="154"/>
        <v>83.307000000000002</v>
      </c>
      <c r="AD1988" s="10">
        <f t="shared" si="155"/>
        <v>0.52682701609514826</v>
      </c>
      <c r="AE1988" s="11">
        <f t="shared" si="153"/>
        <v>0.26162479835635211</v>
      </c>
      <c r="AF1988" s="3"/>
    </row>
    <row r="1989" spans="1:33" x14ac:dyDescent="0.2">
      <c r="A1989" s="6" t="s">
        <v>13184</v>
      </c>
      <c r="C1989" s="1">
        <f t="shared" si="151"/>
        <v>303</v>
      </c>
      <c r="D1989" s="7">
        <v>204006</v>
      </c>
      <c r="E1989" t="s">
        <v>58</v>
      </c>
      <c r="F1989" s="1">
        <v>281463</v>
      </c>
      <c r="G1989" s="1">
        <v>281161</v>
      </c>
      <c r="H1989" t="s">
        <v>37</v>
      </c>
      <c r="I1989" t="s">
        <v>13185</v>
      </c>
      <c r="J1989" s="8"/>
      <c r="K1989" t="s">
        <v>13186</v>
      </c>
      <c r="L1989" t="s">
        <v>13187</v>
      </c>
      <c r="M1989" t="s">
        <v>13188</v>
      </c>
      <c r="N1989" t="s">
        <v>13188</v>
      </c>
      <c r="O1989" s="6" t="s">
        <v>13189</v>
      </c>
      <c r="P1989" s="6" t="s">
        <v>13188</v>
      </c>
      <c r="Q1989" s="6" t="s">
        <v>13187</v>
      </c>
      <c r="R1989" s="9" t="s">
        <v>13190</v>
      </c>
      <c r="S1989" s="8" t="s">
        <v>55</v>
      </c>
      <c r="U1989" s="8"/>
      <c r="V1989" s="26">
        <v>3</v>
      </c>
      <c r="W1989" s="26">
        <v>13</v>
      </c>
      <c r="X1989" s="26">
        <v>5</v>
      </c>
      <c r="Y1989" s="26">
        <v>5</v>
      </c>
      <c r="Z1989" s="26">
        <f t="shared" si="152"/>
        <v>5.2774999999999999</v>
      </c>
      <c r="AA1989" s="26">
        <f t="shared" si="152"/>
        <v>10.4275</v>
      </c>
      <c r="AB1989" s="26"/>
      <c r="AC1989" s="26">
        <f t="shared" si="154"/>
        <v>7.8525</v>
      </c>
      <c r="AD1989" s="10">
        <f t="shared" si="155"/>
        <v>0.52638827315189574</v>
      </c>
      <c r="AE1989" s="11">
        <f t="shared" si="153"/>
        <v>0.98246673354206981</v>
      </c>
      <c r="AF1989" s="3"/>
    </row>
    <row r="1990" spans="1:33" x14ac:dyDescent="0.2">
      <c r="A1990" s="6" t="s">
        <v>13191</v>
      </c>
      <c r="C1990" s="1">
        <f t="shared" si="151"/>
        <v>390</v>
      </c>
      <c r="D1990" s="7">
        <v>13628</v>
      </c>
      <c r="E1990" t="s">
        <v>328</v>
      </c>
      <c r="F1990" s="1">
        <v>74216</v>
      </c>
      <c r="G1990" s="1">
        <v>74605</v>
      </c>
      <c r="H1990" t="s">
        <v>49</v>
      </c>
      <c r="I1990" t="s">
        <v>13192</v>
      </c>
      <c r="J1990" s="8"/>
      <c r="K1990" t="s">
        <v>13193</v>
      </c>
      <c r="O1990" s="6"/>
      <c r="P1990" s="6"/>
      <c r="Q1990" s="6"/>
      <c r="R1990" s="9" t="e">
        <v>#N/A</v>
      </c>
      <c r="S1990" s="8"/>
      <c r="U1990" s="8"/>
      <c r="V1990" s="26">
        <v>2382</v>
      </c>
      <c r="W1990" s="26">
        <v>2595</v>
      </c>
      <c r="X1990" s="26">
        <v>1933</v>
      </c>
      <c r="Y1990" s="26">
        <v>1866</v>
      </c>
      <c r="Z1990" s="26">
        <f t="shared" si="152"/>
        <v>2265.7815000000001</v>
      </c>
      <c r="AA1990" s="26">
        <f t="shared" si="152"/>
        <v>2391.0430000000001</v>
      </c>
      <c r="AB1990" s="26"/>
      <c r="AC1990" s="26">
        <f t="shared" si="154"/>
        <v>2328.4122500000003</v>
      </c>
      <c r="AD1990" s="10">
        <f t="shared" si="155"/>
        <v>0.52629637230093906</v>
      </c>
      <c r="AE1990" s="11">
        <f t="shared" si="153"/>
        <v>7.7631333421468135E-2</v>
      </c>
      <c r="AF1990" s="3"/>
    </row>
    <row r="1991" spans="1:33" x14ac:dyDescent="0.2">
      <c r="A1991" s="6" t="s">
        <v>13194</v>
      </c>
      <c r="C1991" s="1">
        <f t="shared" si="151"/>
        <v>258</v>
      </c>
      <c r="D1991" s="7">
        <v>849592</v>
      </c>
      <c r="E1991" t="s">
        <v>328</v>
      </c>
      <c r="F1991" s="1">
        <v>910503</v>
      </c>
      <c r="G1991" s="1">
        <v>910246</v>
      </c>
      <c r="H1991" t="s">
        <v>37</v>
      </c>
      <c r="I1991" t="s">
        <v>13195</v>
      </c>
      <c r="J1991" s="8"/>
      <c r="K1991" t="s">
        <v>13196</v>
      </c>
      <c r="L1991" t="s">
        <v>13197</v>
      </c>
      <c r="M1991" t="s">
        <v>13198</v>
      </c>
      <c r="N1991" t="s">
        <v>13198</v>
      </c>
      <c r="O1991" s="6" t="s">
        <v>13199</v>
      </c>
      <c r="P1991" s="6" t="s">
        <v>13198</v>
      </c>
      <c r="Q1991" s="6" t="s">
        <v>13197</v>
      </c>
      <c r="R1991" s="9" t="s">
        <v>13200</v>
      </c>
      <c r="S1991" s="8" t="s">
        <v>55</v>
      </c>
      <c r="U1991" s="8"/>
      <c r="V1991" s="26">
        <v>5</v>
      </c>
      <c r="W1991" s="26">
        <v>15</v>
      </c>
      <c r="X1991" s="26">
        <v>7</v>
      </c>
      <c r="Y1991" s="26">
        <v>8</v>
      </c>
      <c r="Z1991" s="26">
        <f t="shared" si="152"/>
        <v>7.3885000000000005</v>
      </c>
      <c r="AA1991" s="26">
        <f t="shared" si="152"/>
        <v>13.184000000000001</v>
      </c>
      <c r="AB1991" s="26"/>
      <c r="AC1991" s="26">
        <f t="shared" si="154"/>
        <v>10.286250000000001</v>
      </c>
      <c r="AD1991" s="10">
        <f t="shared" si="155"/>
        <v>0.52565581502165082</v>
      </c>
      <c r="AE1991" s="11">
        <f t="shared" si="153"/>
        <v>0.83543474177845833</v>
      </c>
      <c r="AF1991" s="3"/>
    </row>
    <row r="1992" spans="1:33" x14ac:dyDescent="0.2">
      <c r="A1992" s="6" t="s">
        <v>13201</v>
      </c>
      <c r="C1992" s="1">
        <f t="shared" si="151"/>
        <v>1779</v>
      </c>
      <c r="D1992" s="7">
        <v>686392</v>
      </c>
      <c r="E1992" t="s">
        <v>48</v>
      </c>
      <c r="F1992" s="1">
        <v>902880</v>
      </c>
      <c r="G1992" s="1">
        <v>904658</v>
      </c>
      <c r="H1992" t="s">
        <v>49</v>
      </c>
      <c r="I1992" t="s">
        <v>13202</v>
      </c>
      <c r="J1992" s="8"/>
      <c r="K1992" t="s">
        <v>13203</v>
      </c>
      <c r="M1992" t="s">
        <v>13204</v>
      </c>
      <c r="N1992" t="s">
        <v>13204</v>
      </c>
      <c r="O1992" s="6" t="s">
        <v>13205</v>
      </c>
      <c r="P1992" s="6" t="s">
        <v>13204</v>
      </c>
      <c r="Q1992" s="6" t="s">
        <v>13206</v>
      </c>
      <c r="R1992" s="9" t="s">
        <v>13207</v>
      </c>
      <c r="S1992" s="8" t="s">
        <v>55</v>
      </c>
      <c r="U1992" s="8"/>
      <c r="V1992" s="26">
        <v>176</v>
      </c>
      <c r="W1992" s="26">
        <v>186</v>
      </c>
      <c r="X1992" s="26">
        <v>178</v>
      </c>
      <c r="Y1992" s="26">
        <v>201</v>
      </c>
      <c r="Z1992" s="26">
        <f t="shared" si="152"/>
        <v>187.87900000000002</v>
      </c>
      <c r="AA1992" s="26">
        <f t="shared" si="152"/>
        <v>211.68549999999999</v>
      </c>
      <c r="AB1992" s="26"/>
      <c r="AC1992" s="26">
        <f t="shared" si="154"/>
        <v>199.78225</v>
      </c>
      <c r="AD1992" s="10">
        <f t="shared" si="155"/>
        <v>0.525041353972725</v>
      </c>
      <c r="AE1992" s="11">
        <f t="shared" si="153"/>
        <v>0.17211863135571145</v>
      </c>
      <c r="AF1992" s="3"/>
    </row>
    <row r="1993" spans="1:33" x14ac:dyDescent="0.2">
      <c r="A1993" s="6" t="s">
        <v>13208</v>
      </c>
      <c r="B1993" t="s">
        <v>13209</v>
      </c>
      <c r="C1993" s="1">
        <f t="shared" si="151"/>
        <v>1086</v>
      </c>
      <c r="D1993" s="7">
        <v>-476692</v>
      </c>
      <c r="E1993" t="s">
        <v>98</v>
      </c>
      <c r="F1993" s="1">
        <v>477828</v>
      </c>
      <c r="G1993" s="1">
        <v>478913</v>
      </c>
      <c r="H1993" t="s">
        <v>49</v>
      </c>
      <c r="I1993" t="s">
        <v>13210</v>
      </c>
      <c r="J1993" s="8"/>
      <c r="K1993" t="s">
        <v>13211</v>
      </c>
      <c r="M1993" t="s">
        <v>13212</v>
      </c>
      <c r="N1993" t="s">
        <v>13212</v>
      </c>
      <c r="O1993" s="6" t="s">
        <v>13213</v>
      </c>
      <c r="P1993" s="6" t="s">
        <v>13212</v>
      </c>
      <c r="Q1993" s="6" t="s">
        <v>13209</v>
      </c>
      <c r="R1993" s="9" t="s">
        <v>13214</v>
      </c>
      <c r="S1993" s="8" t="s">
        <v>44</v>
      </c>
      <c r="U1993" s="8"/>
      <c r="V1993" s="26">
        <v>164</v>
      </c>
      <c r="W1993" s="26">
        <v>206</v>
      </c>
      <c r="X1993" s="26">
        <v>124</v>
      </c>
      <c r="Y1993" s="26">
        <v>118</v>
      </c>
      <c r="Z1993" s="26">
        <f t="shared" si="152"/>
        <v>151.88200000000001</v>
      </c>
      <c r="AA1993" s="26">
        <f t="shared" si="152"/>
        <v>173.089</v>
      </c>
      <c r="AB1993" s="26"/>
      <c r="AC1993" s="26">
        <f t="shared" si="154"/>
        <v>162.4855</v>
      </c>
      <c r="AD1993" s="10">
        <f t="shared" si="155"/>
        <v>0.52418849064726458</v>
      </c>
      <c r="AE1993" s="11">
        <f t="shared" si="153"/>
        <v>0.18856314095818677</v>
      </c>
      <c r="AF1993" s="3"/>
    </row>
    <row r="1994" spans="1:33" x14ac:dyDescent="0.2">
      <c r="A1994" s="6" t="s">
        <v>13215</v>
      </c>
      <c r="C1994" s="1">
        <f t="shared" si="151"/>
        <v>1077</v>
      </c>
      <c r="D1994" s="7">
        <v>673885</v>
      </c>
      <c r="E1994" t="s">
        <v>141</v>
      </c>
      <c r="F1994" s="1">
        <v>932143</v>
      </c>
      <c r="G1994" s="1">
        <v>931067</v>
      </c>
      <c r="H1994" t="s">
        <v>37</v>
      </c>
      <c r="I1994" t="s">
        <v>13216</v>
      </c>
      <c r="J1994" s="8"/>
      <c r="K1994" t="s">
        <v>13217</v>
      </c>
      <c r="L1994" t="s">
        <v>13218</v>
      </c>
      <c r="M1994" t="s">
        <v>13219</v>
      </c>
      <c r="N1994" t="s">
        <v>13219</v>
      </c>
      <c r="O1994" s="6" t="s">
        <v>13220</v>
      </c>
      <c r="P1994" s="6" t="s">
        <v>13219</v>
      </c>
      <c r="Q1994" s="6" t="s">
        <v>13218</v>
      </c>
      <c r="R1994" s="9" t="s">
        <v>13221</v>
      </c>
      <c r="S1994" s="8" t="s">
        <v>55</v>
      </c>
      <c r="U1994" s="8"/>
      <c r="V1994" s="26">
        <v>1</v>
      </c>
      <c r="W1994" s="26">
        <v>11</v>
      </c>
      <c r="X1994" s="26">
        <v>4</v>
      </c>
      <c r="Y1994" s="26">
        <v>3</v>
      </c>
      <c r="Z1994" s="26">
        <f t="shared" si="152"/>
        <v>3.722</v>
      </c>
      <c r="AA1994" s="26">
        <f t="shared" si="152"/>
        <v>8.2564999999999991</v>
      </c>
      <c r="AB1994" s="26"/>
      <c r="AC1994" s="26">
        <f t="shared" si="154"/>
        <v>5.9892499999999993</v>
      </c>
      <c r="AD1994" s="10">
        <f t="shared" si="155"/>
        <v>0.52337165015439824</v>
      </c>
      <c r="AE1994" s="11">
        <f t="shared" si="153"/>
        <v>1.1494522852379152</v>
      </c>
      <c r="AF1994" s="3"/>
    </row>
    <row r="1995" spans="1:33" x14ac:dyDescent="0.2">
      <c r="A1995" s="6" t="s">
        <v>13222</v>
      </c>
      <c r="C1995" s="1">
        <f t="shared" si="151"/>
        <v>930</v>
      </c>
      <c r="D1995" s="7">
        <v>-83764</v>
      </c>
      <c r="E1995" t="s">
        <v>36</v>
      </c>
      <c r="F1995" s="1">
        <v>337923</v>
      </c>
      <c r="G1995" s="1">
        <v>338852</v>
      </c>
      <c r="H1995" t="s">
        <v>49</v>
      </c>
      <c r="I1995" t="s">
        <v>13223</v>
      </c>
      <c r="J1995" s="8"/>
      <c r="K1995" t="s">
        <v>13224</v>
      </c>
      <c r="L1995" t="s">
        <v>13225</v>
      </c>
      <c r="M1995" t="s">
        <v>13226</v>
      </c>
      <c r="N1995" t="s">
        <v>13226</v>
      </c>
      <c r="O1995" s="6" t="s">
        <v>13227</v>
      </c>
      <c r="P1995" s="6" t="s">
        <v>13226</v>
      </c>
      <c r="Q1995" s="6" t="s">
        <v>13225</v>
      </c>
      <c r="R1995" s="9" t="s">
        <v>13228</v>
      </c>
      <c r="S1995" s="8" t="s">
        <v>55</v>
      </c>
      <c r="U1995" s="8"/>
      <c r="V1995" s="26">
        <v>155</v>
      </c>
      <c r="W1995" s="26">
        <v>178</v>
      </c>
      <c r="X1995" s="26">
        <v>148</v>
      </c>
      <c r="Y1995" s="26">
        <v>158</v>
      </c>
      <c r="Z1995" s="26">
        <f t="shared" si="152"/>
        <v>160.714</v>
      </c>
      <c r="AA1995" s="26">
        <f t="shared" si="152"/>
        <v>182.50900000000001</v>
      </c>
      <c r="AB1995" s="26"/>
      <c r="AC1995" s="26">
        <f t="shared" si="154"/>
        <v>171.61150000000001</v>
      </c>
      <c r="AD1995" s="10">
        <f t="shared" si="155"/>
        <v>0.52289420024840672</v>
      </c>
      <c r="AE1995" s="11">
        <f t="shared" si="153"/>
        <v>0.1834719993645621</v>
      </c>
      <c r="AF1995" s="3"/>
    </row>
    <row r="1996" spans="1:33" x14ac:dyDescent="0.2">
      <c r="A1996" s="6" t="s">
        <v>13229</v>
      </c>
      <c r="B1996" t="s">
        <v>13230</v>
      </c>
      <c r="C1996" s="1">
        <f t="shared" ref="C1996:C2059" si="156">ABS(F1996-G1996)+1</f>
        <v>1119</v>
      </c>
      <c r="D1996" s="7">
        <v>268567</v>
      </c>
      <c r="E1996" t="s">
        <v>141</v>
      </c>
      <c r="F1996" s="1">
        <v>525728</v>
      </c>
      <c r="G1996" s="1">
        <v>526846</v>
      </c>
      <c r="H1996" t="s">
        <v>49</v>
      </c>
      <c r="I1996" t="s">
        <v>13231</v>
      </c>
      <c r="J1996" s="8"/>
      <c r="K1996" t="s">
        <v>13232</v>
      </c>
      <c r="L1996" t="s">
        <v>13230</v>
      </c>
      <c r="M1996" t="s">
        <v>13233</v>
      </c>
      <c r="N1996" t="s">
        <v>13233</v>
      </c>
      <c r="O1996" s="6" t="s">
        <v>13234</v>
      </c>
      <c r="P1996" s="6" t="s">
        <v>13233</v>
      </c>
      <c r="Q1996" s="6" t="s">
        <v>13230</v>
      </c>
      <c r="R1996" s="9" t="s">
        <v>13235</v>
      </c>
      <c r="S1996" s="8" t="s">
        <v>55</v>
      </c>
      <c r="U1996" s="8"/>
      <c r="V1996" s="26">
        <v>0</v>
      </c>
      <c r="W1996" s="26">
        <v>0</v>
      </c>
      <c r="X1996" s="26">
        <v>0</v>
      </c>
      <c r="Y1996" s="26">
        <v>5</v>
      </c>
      <c r="Z1996" s="26">
        <f t="shared" ref="Z1996:AA2059" si="157">AVERAGE(V1996+1,(X1996*X$2+1))</f>
        <v>1</v>
      </c>
      <c r="AA1996" s="26">
        <f t="shared" si="157"/>
        <v>3.9275000000000002</v>
      </c>
      <c r="AB1996" s="26"/>
      <c r="AC1996" s="26">
        <f t="shared" si="154"/>
        <v>2.4637500000000001</v>
      </c>
      <c r="AD1996" s="10">
        <f t="shared" si="155"/>
        <v>0.52286135520743149</v>
      </c>
      <c r="AE1996" s="11">
        <f t="shared" ref="AE1996:AE2059" si="158">LOG(AA1996/Z1996,2)</f>
        <v>1.9736112755194719</v>
      </c>
      <c r="AF1996" s="3"/>
    </row>
    <row r="1997" spans="1:33" x14ac:dyDescent="0.2">
      <c r="A1997" s="6" t="s">
        <v>13236</v>
      </c>
      <c r="B1997" t="s">
        <v>13237</v>
      </c>
      <c r="C1997" s="1">
        <f t="shared" si="156"/>
        <v>3202</v>
      </c>
      <c r="D1997" s="7">
        <v>-74097</v>
      </c>
      <c r="E1997" t="s">
        <v>58</v>
      </c>
      <c r="F1997" s="1">
        <v>4809</v>
      </c>
      <c r="G1997" s="1">
        <v>1608</v>
      </c>
      <c r="H1997" t="s">
        <v>37</v>
      </c>
      <c r="I1997" t="s">
        <v>13238</v>
      </c>
      <c r="J1997" s="8"/>
      <c r="K1997" t="s">
        <v>13239</v>
      </c>
      <c r="O1997" s="6"/>
      <c r="P1997" s="6"/>
      <c r="Q1997" s="6"/>
      <c r="R1997" s="9" t="e">
        <v>#N/A</v>
      </c>
      <c r="S1997" s="8"/>
      <c r="U1997" s="8"/>
      <c r="V1997" s="26">
        <v>79</v>
      </c>
      <c r="W1997" s="26">
        <v>57</v>
      </c>
      <c r="X1997" s="26">
        <v>38</v>
      </c>
      <c r="Y1997" s="26">
        <v>78</v>
      </c>
      <c r="Z1997" s="26">
        <f t="shared" si="157"/>
        <v>61.608999999999995</v>
      </c>
      <c r="AA1997" s="26">
        <f t="shared" si="157"/>
        <v>75.169000000000011</v>
      </c>
      <c r="AB1997" s="26"/>
      <c r="AC1997" s="26">
        <f t="shared" si="154"/>
        <v>68.38900000000001</v>
      </c>
      <c r="AD1997" s="10">
        <f t="shared" si="155"/>
        <v>0.5223970209674208</v>
      </c>
      <c r="AE1997" s="11">
        <f t="shared" si="158"/>
        <v>0.28699669238686665</v>
      </c>
      <c r="AF1997" s="3"/>
    </row>
    <row r="1998" spans="1:33" x14ac:dyDescent="0.2">
      <c r="A1998" s="6" t="s">
        <v>13240</v>
      </c>
      <c r="C1998" s="1">
        <f t="shared" si="156"/>
        <v>438</v>
      </c>
      <c r="D1998" s="7">
        <v>166772</v>
      </c>
      <c r="E1998" t="s">
        <v>48</v>
      </c>
      <c r="F1998" s="1">
        <v>383930</v>
      </c>
      <c r="G1998" s="1">
        <v>384367</v>
      </c>
      <c r="H1998" t="s">
        <v>49</v>
      </c>
      <c r="I1998" t="s">
        <v>13241</v>
      </c>
      <c r="J1998" s="8"/>
      <c r="K1998" t="s">
        <v>13242</v>
      </c>
      <c r="L1998" t="s">
        <v>13243</v>
      </c>
      <c r="N1998" t="s">
        <v>13244</v>
      </c>
      <c r="O1998" s="6" t="s">
        <v>13245</v>
      </c>
      <c r="P1998" s="6" t="s">
        <v>13244</v>
      </c>
      <c r="Q1998" s="6" t="s">
        <v>13243</v>
      </c>
      <c r="R1998" s="9" t="s">
        <v>13246</v>
      </c>
      <c r="S1998" s="8" t="s">
        <v>44</v>
      </c>
      <c r="U1998" s="8"/>
      <c r="V1998" s="26">
        <v>338</v>
      </c>
      <c r="W1998" s="26">
        <v>319</v>
      </c>
      <c r="X1998" s="26">
        <v>252</v>
      </c>
      <c r="Y1998" s="26">
        <v>309</v>
      </c>
      <c r="Z1998" s="26">
        <f t="shared" si="157"/>
        <v>309.98599999999999</v>
      </c>
      <c r="AA1998" s="26">
        <f t="shared" si="157"/>
        <v>341.41949999999997</v>
      </c>
      <c r="AB1998" s="26"/>
      <c r="AC1998" s="26">
        <f t="shared" ref="AC1998:AC2061" si="159">AVERAGE(Z1998:AA1998)</f>
        <v>325.70274999999998</v>
      </c>
      <c r="AD1998" s="10">
        <f t="shared" ref="AD1998:AD2061" si="160">LOG(AA1998/Z1998,2)/(AE$2+AE$3*(AVERAGE(Z1998:AA1998)^AE$4))</f>
        <v>0.52180657887799675</v>
      </c>
      <c r="AE1998" s="11">
        <f t="shared" si="158"/>
        <v>0.13934239944903384</v>
      </c>
      <c r="AF1998" s="3"/>
    </row>
    <row r="1999" spans="1:33" x14ac:dyDescent="0.2">
      <c r="A1999" s="6" t="s">
        <v>13247</v>
      </c>
      <c r="C1999" s="1">
        <f t="shared" si="156"/>
        <v>1110</v>
      </c>
      <c r="D1999" s="7">
        <v>162261</v>
      </c>
      <c r="E1999" t="s">
        <v>66</v>
      </c>
      <c r="F1999" s="1">
        <v>1212424</v>
      </c>
      <c r="G1999" s="1">
        <v>1211315</v>
      </c>
      <c r="H1999" t="s">
        <v>37</v>
      </c>
      <c r="I1999" t="s">
        <v>13248</v>
      </c>
      <c r="J1999" s="8"/>
      <c r="K1999" t="s">
        <v>13249</v>
      </c>
      <c r="L1999" t="s">
        <v>13250</v>
      </c>
      <c r="M1999" t="s">
        <v>13251</v>
      </c>
      <c r="N1999" t="s">
        <v>13251</v>
      </c>
      <c r="O1999" s="6" t="s">
        <v>13252</v>
      </c>
      <c r="P1999" s="6" t="s">
        <v>13251</v>
      </c>
      <c r="Q1999" s="6" t="s">
        <v>13250</v>
      </c>
      <c r="R1999" s="9" t="s">
        <v>13253</v>
      </c>
      <c r="S1999" s="8" t="s">
        <v>55</v>
      </c>
      <c r="U1999" s="8"/>
      <c r="V1999" s="26">
        <v>496</v>
      </c>
      <c r="W1999" s="26">
        <v>676</v>
      </c>
      <c r="X1999" s="26">
        <v>553</v>
      </c>
      <c r="Y1999" s="26">
        <v>448</v>
      </c>
      <c r="Z1999" s="26">
        <f t="shared" si="157"/>
        <v>556.19150000000002</v>
      </c>
      <c r="AA1999" s="26">
        <f t="shared" si="157"/>
        <v>601.30400000000009</v>
      </c>
      <c r="AB1999" s="26"/>
      <c r="AC1999" s="26">
        <f t="shared" si="159"/>
        <v>578.74775</v>
      </c>
      <c r="AD1999" s="10">
        <f t="shared" si="160"/>
        <v>0.52121092123602064</v>
      </c>
      <c r="AE1999" s="11">
        <f t="shared" si="158"/>
        <v>0.11251285881783621</v>
      </c>
      <c r="AF1999" s="3"/>
    </row>
    <row r="2000" spans="1:33" x14ac:dyDescent="0.2">
      <c r="A2000" s="6" t="s">
        <v>13254</v>
      </c>
      <c r="B2000" t="s">
        <v>13255</v>
      </c>
      <c r="C2000" s="1">
        <f t="shared" si="156"/>
        <v>1836</v>
      </c>
      <c r="D2000" s="7">
        <v>-142210</v>
      </c>
      <c r="E2000" t="s">
        <v>141</v>
      </c>
      <c r="F2000" s="1">
        <v>114592</v>
      </c>
      <c r="G2000" s="1">
        <v>116427</v>
      </c>
      <c r="H2000" t="s">
        <v>49</v>
      </c>
      <c r="I2000" t="s">
        <v>13256</v>
      </c>
      <c r="J2000" s="8"/>
      <c r="K2000" t="s">
        <v>13257</v>
      </c>
      <c r="L2000" t="s">
        <v>13255</v>
      </c>
      <c r="M2000" t="s">
        <v>13258</v>
      </c>
      <c r="N2000" t="s">
        <v>13258</v>
      </c>
      <c r="O2000" s="6" t="s">
        <v>13259</v>
      </c>
      <c r="P2000" s="6" t="s">
        <v>13258</v>
      </c>
      <c r="Q2000" s="6" t="s">
        <v>13255</v>
      </c>
      <c r="R2000" s="9" t="s">
        <v>13260</v>
      </c>
      <c r="S2000" s="8" t="s">
        <v>55</v>
      </c>
      <c r="U2000" s="8"/>
      <c r="V2000" s="26">
        <v>560</v>
      </c>
      <c r="W2000" s="26">
        <v>652</v>
      </c>
      <c r="X2000" s="26">
        <v>519</v>
      </c>
      <c r="Y2000" s="26">
        <v>492</v>
      </c>
      <c r="Z2000" s="26">
        <f t="shared" si="157"/>
        <v>569.30449999999996</v>
      </c>
      <c r="AA2000" s="26">
        <f t="shared" si="157"/>
        <v>615.06600000000003</v>
      </c>
      <c r="AB2000" s="26"/>
      <c r="AC2000" s="26">
        <f t="shared" si="159"/>
        <v>592.18525</v>
      </c>
      <c r="AD2000" s="10">
        <f t="shared" si="160"/>
        <v>0.52076587145336906</v>
      </c>
      <c r="AE2000" s="11">
        <f t="shared" si="158"/>
        <v>0.11154072456778445</v>
      </c>
      <c r="AF2000" s="3"/>
    </row>
    <row r="2001" spans="1:33" x14ac:dyDescent="0.2">
      <c r="A2001" s="6" t="s">
        <v>13261</v>
      </c>
      <c r="B2001" t="s">
        <v>13262</v>
      </c>
      <c r="C2001" s="1">
        <f t="shared" si="156"/>
        <v>1350</v>
      </c>
      <c r="D2001" s="7">
        <v>-199059</v>
      </c>
      <c r="E2001" t="s">
        <v>36</v>
      </c>
      <c r="F2001" s="1">
        <v>222418</v>
      </c>
      <c r="G2001" s="1">
        <v>223767</v>
      </c>
      <c r="H2001" t="s">
        <v>49</v>
      </c>
      <c r="I2001" t="s">
        <v>13263</v>
      </c>
      <c r="J2001" s="8"/>
      <c r="K2001" t="s">
        <v>13264</v>
      </c>
      <c r="L2001" t="s">
        <v>13262</v>
      </c>
      <c r="M2001" t="s">
        <v>13265</v>
      </c>
      <c r="N2001" t="s">
        <v>13265</v>
      </c>
      <c r="O2001" s="6" t="s">
        <v>13266</v>
      </c>
      <c r="P2001" s="6" t="s">
        <v>13265</v>
      </c>
      <c r="Q2001" s="6" t="s">
        <v>13262</v>
      </c>
      <c r="R2001" s="9" t="s">
        <v>13267</v>
      </c>
      <c r="S2001" s="8" t="s">
        <v>55</v>
      </c>
      <c r="U2001" s="8"/>
      <c r="V2001" s="26">
        <v>0</v>
      </c>
      <c r="W2001" s="26">
        <v>6</v>
      </c>
      <c r="X2001" s="26">
        <v>4</v>
      </c>
      <c r="Y2001" s="26">
        <v>6</v>
      </c>
      <c r="Z2001" s="26">
        <f t="shared" si="157"/>
        <v>3.222</v>
      </c>
      <c r="AA2001" s="26">
        <f t="shared" si="157"/>
        <v>7.5129999999999999</v>
      </c>
      <c r="AB2001" s="26"/>
      <c r="AC2001" s="26">
        <f t="shared" si="159"/>
        <v>5.3674999999999997</v>
      </c>
      <c r="AD2001" s="10">
        <f t="shared" si="160"/>
        <v>0.52051404397613987</v>
      </c>
      <c r="AE2001" s="11">
        <f t="shared" si="158"/>
        <v>1.2214326082208189</v>
      </c>
      <c r="AF2001" s="3"/>
    </row>
    <row r="2002" spans="1:33" x14ac:dyDescent="0.2">
      <c r="A2002" s="6" t="s">
        <v>13268</v>
      </c>
      <c r="C2002" s="1">
        <f t="shared" si="156"/>
        <v>6270</v>
      </c>
      <c r="D2002" s="7">
        <v>-89849</v>
      </c>
      <c r="E2002" t="s">
        <v>74</v>
      </c>
      <c r="F2002" s="1">
        <v>894198</v>
      </c>
      <c r="G2002" s="1">
        <v>900467</v>
      </c>
      <c r="H2002" t="s">
        <v>49</v>
      </c>
      <c r="I2002" t="s">
        <v>13269</v>
      </c>
      <c r="J2002" s="8"/>
      <c r="K2002" t="s">
        <v>13270</v>
      </c>
      <c r="L2002" t="s">
        <v>13271</v>
      </c>
      <c r="M2002" t="s">
        <v>13272</v>
      </c>
      <c r="N2002" t="s">
        <v>13272</v>
      </c>
      <c r="O2002" s="6" t="s">
        <v>13273</v>
      </c>
      <c r="P2002" s="6" t="s">
        <v>13272</v>
      </c>
      <c r="Q2002" s="6" t="s">
        <v>13271</v>
      </c>
      <c r="R2002" s="9" t="s">
        <v>13274</v>
      </c>
      <c r="S2002" s="8" t="s">
        <v>55</v>
      </c>
      <c r="U2002" s="8"/>
      <c r="V2002" s="26">
        <v>836</v>
      </c>
      <c r="W2002" s="26">
        <v>949</v>
      </c>
      <c r="X2002" s="26">
        <v>727</v>
      </c>
      <c r="Y2002" s="26">
        <v>693</v>
      </c>
      <c r="Z2002" s="26">
        <f t="shared" si="157"/>
        <v>822.84850000000006</v>
      </c>
      <c r="AA2002" s="26">
        <f t="shared" si="157"/>
        <v>881.25150000000008</v>
      </c>
      <c r="AB2002" s="26"/>
      <c r="AC2002" s="26">
        <f t="shared" si="159"/>
        <v>852.05000000000007</v>
      </c>
      <c r="AD2002" s="10">
        <f t="shared" si="160"/>
        <v>0.51920645529370479</v>
      </c>
      <c r="AE2002" s="11">
        <f t="shared" si="158"/>
        <v>9.8926976937360009E-2</v>
      </c>
      <c r="AF2002" s="3"/>
      <c r="AG2002" s="2">
        <v>0</v>
      </c>
    </row>
    <row r="2003" spans="1:33" x14ac:dyDescent="0.2">
      <c r="A2003" s="6" t="s">
        <v>13275</v>
      </c>
      <c r="B2003" t="s">
        <v>13276</v>
      </c>
      <c r="C2003" s="1">
        <f t="shared" si="156"/>
        <v>981</v>
      </c>
      <c r="D2003" s="7">
        <v>-698356</v>
      </c>
      <c r="E2003" t="s">
        <v>149</v>
      </c>
      <c r="F2003" s="1">
        <v>93934</v>
      </c>
      <c r="G2003" s="1">
        <v>94914</v>
      </c>
      <c r="H2003" t="s">
        <v>49</v>
      </c>
      <c r="I2003" t="s">
        <v>13277</v>
      </c>
      <c r="J2003" s="8"/>
      <c r="K2003" t="s">
        <v>13278</v>
      </c>
      <c r="L2003" t="s">
        <v>13276</v>
      </c>
      <c r="M2003" t="s">
        <v>13279</v>
      </c>
      <c r="N2003" t="s">
        <v>13279</v>
      </c>
      <c r="O2003" s="6" t="s">
        <v>13280</v>
      </c>
      <c r="P2003" s="6" t="s">
        <v>13279</v>
      </c>
      <c r="Q2003" s="6" t="s">
        <v>13276</v>
      </c>
      <c r="R2003" s="9" t="s">
        <v>13281</v>
      </c>
      <c r="S2003" s="8" t="s">
        <v>55</v>
      </c>
      <c r="U2003" s="8"/>
      <c r="V2003" s="26">
        <v>292</v>
      </c>
      <c r="W2003" s="26">
        <v>387</v>
      </c>
      <c r="X2003" s="26">
        <v>261</v>
      </c>
      <c r="Y2003" s="26">
        <v>218</v>
      </c>
      <c r="Z2003" s="26">
        <f t="shared" si="157"/>
        <v>291.9855</v>
      </c>
      <c r="AA2003" s="26">
        <f t="shared" si="157"/>
        <v>322.13900000000001</v>
      </c>
      <c r="AB2003" s="26"/>
      <c r="AC2003" s="26">
        <f t="shared" si="159"/>
        <v>307.06225000000001</v>
      </c>
      <c r="AD2003" s="10">
        <f t="shared" si="160"/>
        <v>0.51858210188766229</v>
      </c>
      <c r="AE2003" s="11">
        <f t="shared" si="158"/>
        <v>0.14178660560498965</v>
      </c>
      <c r="AF2003" s="3"/>
    </row>
    <row r="2004" spans="1:33" x14ac:dyDescent="0.2">
      <c r="A2004" s="6" t="s">
        <v>13282</v>
      </c>
      <c r="C2004" s="1">
        <f t="shared" si="156"/>
        <v>954</v>
      </c>
      <c r="D2004" s="7">
        <v>-66359</v>
      </c>
      <c r="E2004" t="s">
        <v>141</v>
      </c>
      <c r="F2004" s="1">
        <v>190884</v>
      </c>
      <c r="G2004" s="1">
        <v>191837</v>
      </c>
      <c r="H2004" t="s">
        <v>49</v>
      </c>
      <c r="I2004" t="s">
        <v>13283</v>
      </c>
      <c r="J2004" s="8"/>
      <c r="K2004" t="s">
        <v>13284</v>
      </c>
      <c r="L2004" t="s">
        <v>11880</v>
      </c>
      <c r="N2004" t="s">
        <v>11878</v>
      </c>
      <c r="O2004" s="6" t="s">
        <v>11879</v>
      </c>
      <c r="P2004" s="6" t="s">
        <v>11878</v>
      </c>
      <c r="Q2004" s="6" t="s">
        <v>11880</v>
      </c>
      <c r="R2004" s="9" t="s">
        <v>11881</v>
      </c>
      <c r="S2004" s="8" t="s">
        <v>44</v>
      </c>
      <c r="U2004" s="8"/>
      <c r="V2004" s="26">
        <v>321</v>
      </c>
      <c r="W2004" s="26">
        <v>331</v>
      </c>
      <c r="X2004" s="26">
        <v>254</v>
      </c>
      <c r="Y2004" s="26">
        <v>285</v>
      </c>
      <c r="Z2004" s="26">
        <f t="shared" si="157"/>
        <v>302.59699999999998</v>
      </c>
      <c r="AA2004" s="26">
        <f t="shared" si="157"/>
        <v>333.36750000000001</v>
      </c>
      <c r="AB2004" s="26"/>
      <c r="AC2004" s="26">
        <f t="shared" si="159"/>
        <v>317.98225000000002</v>
      </c>
      <c r="AD2004" s="10">
        <f t="shared" si="160"/>
        <v>0.51822546118011403</v>
      </c>
      <c r="AE2004" s="11">
        <f t="shared" si="158"/>
        <v>0.13971577833716095</v>
      </c>
      <c r="AF2004" s="3"/>
      <c r="AG2004" s="2">
        <v>0</v>
      </c>
    </row>
    <row r="2005" spans="1:33" x14ac:dyDescent="0.2">
      <c r="A2005" s="6" t="s">
        <v>13285</v>
      </c>
      <c r="C2005" s="1">
        <f t="shared" si="156"/>
        <v>426</v>
      </c>
      <c r="D2005" s="7">
        <v>-275288</v>
      </c>
      <c r="E2005" t="s">
        <v>74</v>
      </c>
      <c r="F2005" s="1">
        <v>711681</v>
      </c>
      <c r="G2005" s="1">
        <v>712106</v>
      </c>
      <c r="H2005" t="s">
        <v>49</v>
      </c>
      <c r="I2005" t="s">
        <v>13286</v>
      </c>
      <c r="J2005" s="8"/>
      <c r="K2005" t="s">
        <v>13287</v>
      </c>
      <c r="L2005" t="s">
        <v>13288</v>
      </c>
      <c r="M2005" t="s">
        <v>13289</v>
      </c>
      <c r="N2005" t="s">
        <v>13289</v>
      </c>
      <c r="O2005" s="6" t="s">
        <v>13290</v>
      </c>
      <c r="P2005" s="6" t="s">
        <v>13289</v>
      </c>
      <c r="Q2005" s="6" t="s">
        <v>13288</v>
      </c>
      <c r="R2005" s="9" t="s">
        <v>13291</v>
      </c>
      <c r="S2005" s="8" t="s">
        <v>55</v>
      </c>
      <c r="U2005" s="8"/>
      <c r="V2005" s="26">
        <v>269</v>
      </c>
      <c r="W2005" s="26">
        <v>335</v>
      </c>
      <c r="X2005" s="26">
        <v>263</v>
      </c>
      <c r="Y2005" s="26">
        <v>243</v>
      </c>
      <c r="Z2005" s="26">
        <f t="shared" si="157"/>
        <v>281.59649999999999</v>
      </c>
      <c r="AA2005" s="26">
        <f t="shared" si="157"/>
        <v>310.7765</v>
      </c>
      <c r="AB2005" s="26"/>
      <c r="AC2005" s="26">
        <f t="shared" si="159"/>
        <v>296.18650000000002</v>
      </c>
      <c r="AD2005" s="10">
        <f t="shared" si="160"/>
        <v>0.51273359536883167</v>
      </c>
      <c r="AE2005" s="11">
        <f t="shared" si="158"/>
        <v>0.14224801289702332</v>
      </c>
      <c r="AF2005" s="3"/>
    </row>
    <row r="2006" spans="1:33" x14ac:dyDescent="0.2">
      <c r="A2006" s="6" t="s">
        <v>13292</v>
      </c>
      <c r="C2006" s="1">
        <f t="shared" si="156"/>
        <v>975</v>
      </c>
      <c r="D2006" s="7">
        <v>160692</v>
      </c>
      <c r="E2006" t="s">
        <v>66</v>
      </c>
      <c r="F2006" s="1">
        <v>1209814</v>
      </c>
      <c r="G2006" s="1">
        <v>1210788</v>
      </c>
      <c r="H2006" t="s">
        <v>49</v>
      </c>
      <c r="I2006" t="s">
        <v>13293</v>
      </c>
      <c r="J2006" s="8"/>
      <c r="K2006" t="s">
        <v>13294</v>
      </c>
      <c r="M2006" t="s">
        <v>13295</v>
      </c>
      <c r="N2006" t="s">
        <v>13295</v>
      </c>
      <c r="O2006" s="6" t="s">
        <v>13296</v>
      </c>
      <c r="P2006" s="6" t="s">
        <v>13295</v>
      </c>
      <c r="Q2006" s="6" t="s">
        <v>13297</v>
      </c>
      <c r="R2006" s="9" t="s">
        <v>13298</v>
      </c>
      <c r="S2006" s="8" t="s">
        <v>44</v>
      </c>
      <c r="U2006" s="8"/>
      <c r="V2006" s="26">
        <v>32</v>
      </c>
      <c r="W2006" s="26">
        <v>49</v>
      </c>
      <c r="X2006" s="26">
        <v>40</v>
      </c>
      <c r="Y2006" s="26">
        <v>42</v>
      </c>
      <c r="Z2006" s="26">
        <f t="shared" si="157"/>
        <v>39.22</v>
      </c>
      <c r="AA2006" s="26">
        <f t="shared" si="157"/>
        <v>50.091000000000001</v>
      </c>
      <c r="AB2006" s="26"/>
      <c r="AC2006" s="26">
        <f t="shared" si="159"/>
        <v>44.655500000000004</v>
      </c>
      <c r="AD2006" s="10">
        <f t="shared" si="160"/>
        <v>0.51262355928901082</v>
      </c>
      <c r="AE2006" s="11">
        <f t="shared" si="158"/>
        <v>0.35296187783536853</v>
      </c>
      <c r="AF2006" s="3"/>
    </row>
    <row r="2007" spans="1:33" x14ac:dyDescent="0.2">
      <c r="A2007" s="6" t="s">
        <v>13299</v>
      </c>
      <c r="C2007" s="1">
        <f t="shared" si="156"/>
        <v>1004</v>
      </c>
      <c r="D2007" s="7">
        <v>-132290</v>
      </c>
      <c r="E2007" t="s">
        <v>89</v>
      </c>
      <c r="F2007" s="1">
        <v>94456</v>
      </c>
      <c r="G2007" s="1">
        <v>93453</v>
      </c>
      <c r="H2007" t="s">
        <v>37</v>
      </c>
      <c r="I2007" t="s">
        <v>13300</v>
      </c>
      <c r="J2007" s="8"/>
      <c r="K2007" t="s">
        <v>13301</v>
      </c>
      <c r="L2007" t="s">
        <v>13302</v>
      </c>
      <c r="M2007" t="s">
        <v>13303</v>
      </c>
      <c r="N2007" t="s">
        <v>13303</v>
      </c>
      <c r="O2007" s="6" t="s">
        <v>13304</v>
      </c>
      <c r="P2007" s="6" t="s">
        <v>13303</v>
      </c>
      <c r="Q2007" s="6" t="s">
        <v>13302</v>
      </c>
      <c r="R2007" s="9" t="s">
        <v>13305</v>
      </c>
      <c r="S2007" s="8" t="s">
        <v>55</v>
      </c>
      <c r="U2007" s="8"/>
      <c r="V2007" s="26">
        <v>603</v>
      </c>
      <c r="W2007" s="26">
        <v>635</v>
      </c>
      <c r="X2007" s="26">
        <v>447</v>
      </c>
      <c r="Y2007" s="26">
        <v>472</v>
      </c>
      <c r="Z2007" s="26">
        <f t="shared" si="157"/>
        <v>550.80849999999998</v>
      </c>
      <c r="AA2007" s="26">
        <f t="shared" si="157"/>
        <v>594.85599999999999</v>
      </c>
      <c r="AB2007" s="26"/>
      <c r="AC2007" s="26">
        <f t="shared" si="159"/>
        <v>572.83224999999993</v>
      </c>
      <c r="AD2007" s="10">
        <f t="shared" si="160"/>
        <v>0.51234869941961636</v>
      </c>
      <c r="AE2007" s="11">
        <f t="shared" si="158"/>
        <v>0.11098964660257864</v>
      </c>
      <c r="AF2007" s="3"/>
    </row>
    <row r="2008" spans="1:33" x14ac:dyDescent="0.2">
      <c r="A2008" s="6" t="s">
        <v>13306</v>
      </c>
      <c r="C2008" s="1">
        <f t="shared" si="156"/>
        <v>744</v>
      </c>
      <c r="D2008" s="7">
        <v>55796</v>
      </c>
      <c r="E2008" t="s">
        <v>149</v>
      </c>
      <c r="F2008" s="1">
        <v>848204</v>
      </c>
      <c r="G2008" s="1">
        <v>848947</v>
      </c>
      <c r="H2008" t="s">
        <v>49</v>
      </c>
      <c r="I2008" t="s">
        <v>13307</v>
      </c>
      <c r="J2008" s="8"/>
      <c r="K2008" t="s">
        <v>13308</v>
      </c>
      <c r="L2008" t="s">
        <v>13309</v>
      </c>
      <c r="M2008" t="s">
        <v>13310</v>
      </c>
      <c r="N2008" t="s">
        <v>13310</v>
      </c>
      <c r="O2008" s="6" t="s">
        <v>13311</v>
      </c>
      <c r="P2008" s="6" t="s">
        <v>13310</v>
      </c>
      <c r="Q2008" s="6" t="s">
        <v>13309</v>
      </c>
      <c r="R2008" s="9" t="s">
        <v>13312</v>
      </c>
      <c r="S2008" s="8" t="s">
        <v>55</v>
      </c>
      <c r="U2008" s="8"/>
      <c r="V2008" s="26">
        <v>3</v>
      </c>
      <c r="W2008" s="26">
        <v>10</v>
      </c>
      <c r="X2008" s="26">
        <v>4</v>
      </c>
      <c r="Y2008" s="26">
        <v>6</v>
      </c>
      <c r="Z2008" s="26">
        <f t="shared" si="157"/>
        <v>4.7219999999999995</v>
      </c>
      <c r="AA2008" s="26">
        <f t="shared" si="157"/>
        <v>9.5129999999999999</v>
      </c>
      <c r="AB2008" s="26"/>
      <c r="AC2008" s="26">
        <f t="shared" si="159"/>
        <v>7.1174999999999997</v>
      </c>
      <c r="AD2008" s="10">
        <f t="shared" si="160"/>
        <v>0.51045140611290563</v>
      </c>
      <c r="AE2008" s="11">
        <f t="shared" si="158"/>
        <v>1.010502336596353</v>
      </c>
      <c r="AF2008" s="3"/>
    </row>
    <row r="2009" spans="1:33" x14ac:dyDescent="0.2">
      <c r="A2009" s="6" t="s">
        <v>13313</v>
      </c>
      <c r="C2009" s="1">
        <f t="shared" si="156"/>
        <v>888</v>
      </c>
      <c r="D2009" s="7">
        <v>-615951</v>
      </c>
      <c r="E2009" t="s">
        <v>66</v>
      </c>
      <c r="F2009" s="1">
        <v>433214</v>
      </c>
      <c r="G2009" s="1">
        <v>434101</v>
      </c>
      <c r="H2009" t="s">
        <v>49</v>
      </c>
      <c r="I2009" t="s">
        <v>13314</v>
      </c>
      <c r="J2009" s="8"/>
      <c r="K2009" t="s">
        <v>13315</v>
      </c>
      <c r="L2009" t="s">
        <v>13316</v>
      </c>
      <c r="M2009" t="s">
        <v>13317</v>
      </c>
      <c r="N2009" t="s">
        <v>13317</v>
      </c>
      <c r="O2009" s="6" t="s">
        <v>13318</v>
      </c>
      <c r="P2009" s="6" t="s">
        <v>13317</v>
      </c>
      <c r="Q2009" s="6" t="s">
        <v>13316</v>
      </c>
      <c r="R2009" s="9" t="s">
        <v>13319</v>
      </c>
      <c r="S2009" s="8" t="s">
        <v>55</v>
      </c>
      <c r="U2009" s="8"/>
      <c r="V2009" s="26">
        <v>295</v>
      </c>
      <c r="W2009" s="26">
        <v>266</v>
      </c>
      <c r="X2009" s="26">
        <v>226</v>
      </c>
      <c r="Y2009" s="26">
        <v>288</v>
      </c>
      <c r="Z2009" s="26">
        <f t="shared" si="157"/>
        <v>274.04300000000001</v>
      </c>
      <c r="AA2009" s="26">
        <f t="shared" si="157"/>
        <v>302.62400000000002</v>
      </c>
      <c r="AB2009" s="26"/>
      <c r="AC2009" s="26">
        <f t="shared" si="159"/>
        <v>288.33350000000002</v>
      </c>
      <c r="AD2009" s="10">
        <f t="shared" si="160"/>
        <v>0.51027328642930336</v>
      </c>
      <c r="AE2009" s="11">
        <f t="shared" si="158"/>
        <v>0.14312412317860196</v>
      </c>
      <c r="AF2009" s="3"/>
    </row>
    <row r="2010" spans="1:33" x14ac:dyDescent="0.2">
      <c r="A2010" s="6" t="s">
        <v>13320</v>
      </c>
      <c r="C2010" s="1">
        <f t="shared" si="156"/>
        <v>1473</v>
      </c>
      <c r="D2010" s="7">
        <v>-761986</v>
      </c>
      <c r="E2010" t="s">
        <v>149</v>
      </c>
      <c r="F2010" s="1">
        <v>30058</v>
      </c>
      <c r="G2010" s="1">
        <v>31530</v>
      </c>
      <c r="H2010" t="s">
        <v>49</v>
      </c>
      <c r="I2010" t="s">
        <v>13321</v>
      </c>
      <c r="J2010" s="8"/>
      <c r="K2010" t="s">
        <v>13322</v>
      </c>
      <c r="L2010" t="s">
        <v>13323</v>
      </c>
      <c r="M2010" t="s">
        <v>13324</v>
      </c>
      <c r="N2010" t="s">
        <v>13324</v>
      </c>
      <c r="O2010" s="6" t="s">
        <v>13325</v>
      </c>
      <c r="P2010" s="6" t="s">
        <v>13324</v>
      </c>
      <c r="Q2010" s="6" t="s">
        <v>13323</v>
      </c>
      <c r="R2010" s="9" t="s">
        <v>13326</v>
      </c>
      <c r="S2010" s="8" t="s">
        <v>55</v>
      </c>
      <c r="U2010" s="8"/>
      <c r="V2010" s="26">
        <v>24</v>
      </c>
      <c r="W2010" s="26">
        <v>17</v>
      </c>
      <c r="X2010" s="26">
        <v>32</v>
      </c>
      <c r="Y2010" s="26">
        <v>53</v>
      </c>
      <c r="Z2010" s="26">
        <f t="shared" si="157"/>
        <v>30.776</v>
      </c>
      <c r="AA2010" s="26">
        <f t="shared" si="157"/>
        <v>40.531500000000001</v>
      </c>
      <c r="AB2010" s="26"/>
      <c r="AC2010" s="26">
        <f t="shared" si="159"/>
        <v>35.653750000000002</v>
      </c>
      <c r="AD2010" s="10">
        <f t="shared" si="160"/>
        <v>0.51017595105923341</v>
      </c>
      <c r="AE2010" s="11">
        <f t="shared" si="158"/>
        <v>0.39723783324842277</v>
      </c>
      <c r="AF2010" s="3"/>
    </row>
    <row r="2011" spans="1:33" x14ac:dyDescent="0.2">
      <c r="A2011" s="6" t="s">
        <v>13327</v>
      </c>
      <c r="C2011" s="1">
        <f t="shared" si="156"/>
        <v>1749</v>
      </c>
      <c r="D2011" s="7">
        <v>175074</v>
      </c>
      <c r="E2011" t="s">
        <v>270</v>
      </c>
      <c r="F2011" s="1">
        <v>421932</v>
      </c>
      <c r="G2011" s="1">
        <v>420184</v>
      </c>
      <c r="H2011" t="s">
        <v>37</v>
      </c>
      <c r="I2011" t="s">
        <v>13328</v>
      </c>
      <c r="J2011" s="8"/>
      <c r="K2011" t="s">
        <v>13329</v>
      </c>
      <c r="L2011" t="s">
        <v>13330</v>
      </c>
      <c r="M2011" t="s">
        <v>13331</v>
      </c>
      <c r="N2011" t="s">
        <v>13331</v>
      </c>
      <c r="O2011" s="6" t="s">
        <v>13332</v>
      </c>
      <c r="P2011" s="6" t="s">
        <v>13331</v>
      </c>
      <c r="Q2011" s="6" t="s">
        <v>13330</v>
      </c>
      <c r="R2011" s="9" t="s">
        <v>13333</v>
      </c>
      <c r="S2011" s="8" t="s">
        <v>55</v>
      </c>
      <c r="U2011" s="8"/>
      <c r="V2011" s="26">
        <v>858</v>
      </c>
      <c r="W2011" s="26">
        <v>937</v>
      </c>
      <c r="X2011" s="26">
        <v>747</v>
      </c>
      <c r="Y2011" s="26">
        <v>741</v>
      </c>
      <c r="Z2011" s="26">
        <f t="shared" si="157"/>
        <v>844.95849999999996</v>
      </c>
      <c r="AA2011" s="26">
        <f t="shared" si="157"/>
        <v>903.35550000000001</v>
      </c>
      <c r="AB2011" s="26"/>
      <c r="AC2011" s="26">
        <f t="shared" si="159"/>
        <v>874.15699999999993</v>
      </c>
      <c r="AD2011" s="10">
        <f t="shared" si="160"/>
        <v>0.50994617544125542</v>
      </c>
      <c r="AE2011" s="11">
        <f t="shared" si="158"/>
        <v>9.6413361835915576E-2</v>
      </c>
      <c r="AF2011" s="3"/>
    </row>
    <row r="2012" spans="1:33" x14ac:dyDescent="0.2">
      <c r="A2012" s="6" t="s">
        <v>13334</v>
      </c>
      <c r="C2012" s="1">
        <f t="shared" si="156"/>
        <v>1134</v>
      </c>
      <c r="D2012" s="7">
        <v>139802</v>
      </c>
      <c r="E2012" t="s">
        <v>74</v>
      </c>
      <c r="F2012" s="1">
        <v>1127550</v>
      </c>
      <c r="G2012" s="1">
        <v>1126417</v>
      </c>
      <c r="H2012" t="s">
        <v>37</v>
      </c>
      <c r="I2012" t="s">
        <v>13335</v>
      </c>
      <c r="J2012" s="8"/>
      <c r="K2012" t="s">
        <v>13336</v>
      </c>
      <c r="L2012" t="s">
        <v>13337</v>
      </c>
      <c r="M2012" t="s">
        <v>13338</v>
      </c>
      <c r="N2012" t="s">
        <v>13338</v>
      </c>
      <c r="O2012" s="6" t="s">
        <v>13339</v>
      </c>
      <c r="P2012" s="6" t="s">
        <v>13338</v>
      </c>
      <c r="Q2012" s="6" t="s">
        <v>13337</v>
      </c>
      <c r="R2012" s="9" t="s">
        <v>13340</v>
      </c>
      <c r="S2012" s="8" t="s">
        <v>55</v>
      </c>
      <c r="U2012" s="8"/>
      <c r="V2012" s="26">
        <v>972</v>
      </c>
      <c r="W2012" s="26">
        <v>1088</v>
      </c>
      <c r="X2012" s="26">
        <v>897</v>
      </c>
      <c r="Y2012" s="26">
        <v>863</v>
      </c>
      <c r="Z2012" s="26">
        <f t="shared" si="157"/>
        <v>985.2835</v>
      </c>
      <c r="AA2012" s="26">
        <f t="shared" si="157"/>
        <v>1050.2864999999999</v>
      </c>
      <c r="AB2012" s="26"/>
      <c r="AC2012" s="26">
        <f t="shared" si="159"/>
        <v>1017.785</v>
      </c>
      <c r="AD2012" s="10">
        <f t="shared" si="160"/>
        <v>0.50976322072636815</v>
      </c>
      <c r="AE2012" s="11">
        <f t="shared" si="158"/>
        <v>9.2172121373333749E-2</v>
      </c>
      <c r="AF2012" s="3"/>
    </row>
    <row r="2013" spans="1:33" x14ac:dyDescent="0.2">
      <c r="A2013" s="6" t="s">
        <v>13341</v>
      </c>
      <c r="C2013" s="1">
        <f t="shared" si="156"/>
        <v>3804</v>
      </c>
      <c r="D2013" s="7">
        <v>-75778</v>
      </c>
      <c r="E2013" t="s">
        <v>48</v>
      </c>
      <c r="F2013" s="1">
        <v>139697</v>
      </c>
      <c r="G2013" s="1">
        <v>143500</v>
      </c>
      <c r="H2013" t="s">
        <v>49</v>
      </c>
      <c r="I2013" t="s">
        <v>13342</v>
      </c>
      <c r="J2013" s="8"/>
      <c r="K2013" t="s">
        <v>13343</v>
      </c>
      <c r="L2013" t="s">
        <v>13344</v>
      </c>
      <c r="M2013" t="s">
        <v>13345</v>
      </c>
      <c r="N2013" t="s">
        <v>13345</v>
      </c>
      <c r="O2013" s="6" t="s">
        <v>13346</v>
      </c>
      <c r="P2013" s="6" t="s">
        <v>13345</v>
      </c>
      <c r="Q2013" s="6" t="s">
        <v>13344</v>
      </c>
      <c r="R2013" s="9" t="s">
        <v>13347</v>
      </c>
      <c r="S2013" s="8" t="s">
        <v>55</v>
      </c>
      <c r="U2013" s="8"/>
      <c r="V2013" s="26">
        <v>355</v>
      </c>
      <c r="W2013" s="26">
        <v>447</v>
      </c>
      <c r="X2013" s="26">
        <v>345</v>
      </c>
      <c r="Y2013" s="26">
        <v>307</v>
      </c>
      <c r="Z2013" s="26">
        <f t="shared" si="157"/>
        <v>370.14750000000004</v>
      </c>
      <c r="AA2013" s="26">
        <f t="shared" si="157"/>
        <v>404.24850000000004</v>
      </c>
      <c r="AB2013" s="26"/>
      <c r="AC2013" s="26">
        <f t="shared" si="159"/>
        <v>387.19800000000004</v>
      </c>
      <c r="AD2013" s="10">
        <f t="shared" si="160"/>
        <v>0.50928688697151059</v>
      </c>
      <c r="AE2013" s="11">
        <f t="shared" si="158"/>
        <v>0.12714213589723106</v>
      </c>
      <c r="AF2013" s="3"/>
    </row>
    <row r="2014" spans="1:33" x14ac:dyDescent="0.2">
      <c r="A2014" s="6" t="s">
        <v>13348</v>
      </c>
      <c r="C2014" s="1">
        <f t="shared" si="156"/>
        <v>1212</v>
      </c>
      <c r="D2014" s="7">
        <v>181312</v>
      </c>
      <c r="E2014" t="s">
        <v>48</v>
      </c>
      <c r="F2014" s="1">
        <v>398083</v>
      </c>
      <c r="G2014" s="1">
        <v>399294</v>
      </c>
      <c r="H2014" t="s">
        <v>49</v>
      </c>
      <c r="I2014" t="s">
        <v>13349</v>
      </c>
      <c r="J2014" s="8"/>
      <c r="K2014" t="s">
        <v>13350</v>
      </c>
      <c r="M2014" t="s">
        <v>13351</v>
      </c>
      <c r="N2014" t="s">
        <v>13351</v>
      </c>
      <c r="O2014" s="6" t="s">
        <v>13352</v>
      </c>
      <c r="P2014" s="6" t="s">
        <v>13351</v>
      </c>
      <c r="Q2014" s="6" t="s">
        <v>13353</v>
      </c>
      <c r="R2014" s="9" t="s">
        <v>13354</v>
      </c>
      <c r="S2014" s="8" t="s">
        <v>55</v>
      </c>
      <c r="U2014" s="8"/>
      <c r="V2014" s="26">
        <v>268</v>
      </c>
      <c r="W2014" s="26">
        <v>309</v>
      </c>
      <c r="X2014" s="26">
        <v>273</v>
      </c>
      <c r="Y2014" s="26">
        <v>274</v>
      </c>
      <c r="Z2014" s="26">
        <f t="shared" si="157"/>
        <v>286.6515</v>
      </c>
      <c r="AA2014" s="26">
        <f t="shared" si="157"/>
        <v>315.92700000000002</v>
      </c>
      <c r="AB2014" s="26"/>
      <c r="AC2014" s="26">
        <f t="shared" si="159"/>
        <v>301.28925000000004</v>
      </c>
      <c r="AD2014" s="10">
        <f t="shared" si="160"/>
        <v>0.50920293357121982</v>
      </c>
      <c r="AE2014" s="11">
        <f t="shared" si="158"/>
        <v>0.14029341064262474</v>
      </c>
      <c r="AF2014" s="3"/>
    </row>
    <row r="2015" spans="1:33" x14ac:dyDescent="0.2">
      <c r="A2015" s="6" t="s">
        <v>13355</v>
      </c>
      <c r="C2015" s="1">
        <f t="shared" si="156"/>
        <v>1443</v>
      </c>
      <c r="D2015" s="7">
        <v>1678</v>
      </c>
      <c r="E2015" t="s">
        <v>74</v>
      </c>
      <c r="F2015" s="1">
        <v>988139</v>
      </c>
      <c r="G2015" s="1">
        <v>989581</v>
      </c>
      <c r="H2015" t="s">
        <v>49</v>
      </c>
      <c r="I2015" t="s">
        <v>13356</v>
      </c>
      <c r="J2015" s="8"/>
      <c r="K2015" t="s">
        <v>13357</v>
      </c>
      <c r="L2015" t="s">
        <v>13358</v>
      </c>
      <c r="M2015" t="s">
        <v>13359</v>
      </c>
      <c r="N2015" t="s">
        <v>13359</v>
      </c>
      <c r="O2015" s="6" t="s">
        <v>13360</v>
      </c>
      <c r="P2015" s="6" t="s">
        <v>13359</v>
      </c>
      <c r="Q2015" s="6" t="s">
        <v>13358</v>
      </c>
      <c r="R2015" s="9" t="s">
        <v>13361</v>
      </c>
      <c r="S2015" s="8" t="s">
        <v>55</v>
      </c>
      <c r="U2015" s="8"/>
      <c r="V2015" s="26">
        <v>6250</v>
      </c>
      <c r="W2015" s="26">
        <v>6637</v>
      </c>
      <c r="X2015" s="26">
        <v>5578</v>
      </c>
      <c r="Y2015" s="26">
        <v>5440</v>
      </c>
      <c r="Z2015" s="26">
        <f t="shared" si="157"/>
        <v>6224.5789999999997</v>
      </c>
      <c r="AA2015" s="26">
        <f t="shared" si="157"/>
        <v>6504.62</v>
      </c>
      <c r="AB2015" s="26"/>
      <c r="AC2015" s="26">
        <f t="shared" si="159"/>
        <v>6364.5995000000003</v>
      </c>
      <c r="AD2015" s="10">
        <f t="shared" si="160"/>
        <v>0.50913871360975849</v>
      </c>
      <c r="AE2015" s="11">
        <f t="shared" si="158"/>
        <v>6.3488513476103292E-2</v>
      </c>
      <c r="AF2015" s="3"/>
    </row>
    <row r="2016" spans="1:33" x14ac:dyDescent="0.2">
      <c r="A2016" s="6" t="s">
        <v>13362</v>
      </c>
      <c r="C2016" s="1">
        <f t="shared" si="156"/>
        <v>2451</v>
      </c>
      <c r="D2016" s="7">
        <v>-345899</v>
      </c>
      <c r="E2016" t="s">
        <v>36</v>
      </c>
      <c r="F2016" s="1">
        <v>77478</v>
      </c>
      <c r="G2016" s="1">
        <v>75028</v>
      </c>
      <c r="H2016" t="s">
        <v>37</v>
      </c>
      <c r="I2016" t="s">
        <v>13363</v>
      </c>
      <c r="J2016" s="8"/>
      <c r="K2016" t="s">
        <v>13364</v>
      </c>
      <c r="L2016" t="s">
        <v>13365</v>
      </c>
      <c r="M2016" t="s">
        <v>13366</v>
      </c>
      <c r="N2016" t="s">
        <v>13366</v>
      </c>
      <c r="O2016" s="6" t="s">
        <v>13367</v>
      </c>
      <c r="P2016" s="6" t="s">
        <v>13366</v>
      </c>
      <c r="Q2016" s="6" t="s">
        <v>13365</v>
      </c>
      <c r="R2016" s="9" t="s">
        <v>12706</v>
      </c>
      <c r="S2016" s="8" t="s">
        <v>55</v>
      </c>
      <c r="U2016" s="8"/>
      <c r="V2016" s="26">
        <v>0</v>
      </c>
      <c r="W2016" s="26">
        <v>1</v>
      </c>
      <c r="X2016" s="26">
        <v>0</v>
      </c>
      <c r="Y2016" s="26">
        <v>4</v>
      </c>
      <c r="Z2016" s="26">
        <f t="shared" si="157"/>
        <v>1</v>
      </c>
      <c r="AA2016" s="26">
        <f t="shared" si="157"/>
        <v>3.8420000000000001</v>
      </c>
      <c r="AB2016" s="26"/>
      <c r="AC2016" s="26">
        <f t="shared" si="159"/>
        <v>2.4210000000000003</v>
      </c>
      <c r="AD2016" s="10">
        <f t="shared" si="160"/>
        <v>0.50893894984056587</v>
      </c>
      <c r="AE2016" s="11">
        <f t="shared" si="158"/>
        <v>1.9418575190034402</v>
      </c>
      <c r="AF2016" s="3"/>
    </row>
    <row r="2017" spans="1:32" x14ac:dyDescent="0.2">
      <c r="A2017" s="6" t="s">
        <v>13368</v>
      </c>
      <c r="C2017" s="1">
        <f t="shared" si="156"/>
        <v>2052</v>
      </c>
      <c r="D2017" s="7">
        <v>-191482</v>
      </c>
      <c r="E2017" t="s">
        <v>526</v>
      </c>
      <c r="F2017" s="1">
        <v>260722</v>
      </c>
      <c r="G2017" s="1">
        <v>258671</v>
      </c>
      <c r="H2017" t="s">
        <v>37</v>
      </c>
      <c r="I2017" t="s">
        <v>13369</v>
      </c>
      <c r="J2017" s="8"/>
      <c r="K2017" t="s">
        <v>13370</v>
      </c>
      <c r="M2017" t="s">
        <v>13371</v>
      </c>
      <c r="N2017" t="s">
        <v>13371</v>
      </c>
      <c r="O2017" s="6" t="s">
        <v>13372</v>
      </c>
      <c r="P2017" s="6" t="s">
        <v>13371</v>
      </c>
      <c r="Q2017" s="6" t="s">
        <v>13373</v>
      </c>
      <c r="R2017" s="9" t="s">
        <v>13374</v>
      </c>
      <c r="S2017" s="8" t="s">
        <v>55</v>
      </c>
      <c r="U2017" s="8"/>
      <c r="V2017" s="26">
        <v>0</v>
      </c>
      <c r="W2017" s="26">
        <v>1</v>
      </c>
      <c r="X2017" s="26">
        <v>0</v>
      </c>
      <c r="Y2017" s="26">
        <v>4</v>
      </c>
      <c r="Z2017" s="26">
        <f t="shared" si="157"/>
        <v>1</v>
      </c>
      <c r="AA2017" s="26">
        <f t="shared" si="157"/>
        <v>3.8420000000000001</v>
      </c>
      <c r="AB2017" s="26"/>
      <c r="AC2017" s="26">
        <f t="shared" si="159"/>
        <v>2.4210000000000003</v>
      </c>
      <c r="AD2017" s="10">
        <f t="shared" si="160"/>
        <v>0.50893894984056587</v>
      </c>
      <c r="AE2017" s="11">
        <f t="shared" si="158"/>
        <v>1.9418575190034402</v>
      </c>
      <c r="AF2017" s="3"/>
    </row>
    <row r="2018" spans="1:32" x14ac:dyDescent="0.2">
      <c r="A2018" s="6" t="s">
        <v>13375</v>
      </c>
      <c r="C2018" s="1">
        <f t="shared" si="156"/>
        <v>1632</v>
      </c>
      <c r="D2018" s="7">
        <v>-202697</v>
      </c>
      <c r="E2018" t="s">
        <v>676</v>
      </c>
      <c r="F2018" s="1">
        <v>352706</v>
      </c>
      <c r="G2018" s="1">
        <v>351075</v>
      </c>
      <c r="H2018" t="s">
        <v>37</v>
      </c>
      <c r="I2018" t="s">
        <v>13376</v>
      </c>
      <c r="J2018" s="8"/>
      <c r="K2018" t="s">
        <v>13377</v>
      </c>
      <c r="L2018" t="s">
        <v>13378</v>
      </c>
      <c r="M2018" t="s">
        <v>13379</v>
      </c>
      <c r="N2018" t="s">
        <v>13379</v>
      </c>
      <c r="O2018" s="6" t="s">
        <v>13380</v>
      </c>
      <c r="P2018" s="6" t="s">
        <v>13379</v>
      </c>
      <c r="Q2018" s="6" t="s">
        <v>13378</v>
      </c>
      <c r="R2018" s="9" t="s">
        <v>4776</v>
      </c>
      <c r="S2018" s="8" t="s">
        <v>55</v>
      </c>
      <c r="U2018" s="8"/>
      <c r="V2018" s="26">
        <v>7</v>
      </c>
      <c r="W2018" s="26">
        <v>22</v>
      </c>
      <c r="X2018" s="26">
        <v>14</v>
      </c>
      <c r="Y2018" s="26">
        <v>12</v>
      </c>
      <c r="Z2018" s="26">
        <f t="shared" si="157"/>
        <v>12.277000000000001</v>
      </c>
      <c r="AA2018" s="26">
        <f t="shared" si="157"/>
        <v>19.026</v>
      </c>
      <c r="AB2018" s="26"/>
      <c r="AC2018" s="26">
        <f t="shared" si="159"/>
        <v>15.6515</v>
      </c>
      <c r="AD2018" s="10">
        <f t="shared" si="160"/>
        <v>0.50878198211951231</v>
      </c>
      <c r="AE2018" s="11">
        <f t="shared" si="158"/>
        <v>0.63201421555472381</v>
      </c>
      <c r="AF2018" s="3"/>
    </row>
    <row r="2019" spans="1:32" x14ac:dyDescent="0.2">
      <c r="A2019" s="6" t="s">
        <v>13381</v>
      </c>
      <c r="C2019" s="1">
        <f t="shared" si="156"/>
        <v>1347</v>
      </c>
      <c r="D2019" s="7">
        <v>-112827</v>
      </c>
      <c r="E2019" t="s">
        <v>149</v>
      </c>
      <c r="F2019" s="1">
        <v>679280</v>
      </c>
      <c r="G2019" s="1">
        <v>680626</v>
      </c>
      <c r="H2019" t="s">
        <v>49</v>
      </c>
      <c r="I2019" t="s">
        <v>13382</v>
      </c>
      <c r="J2019" s="8"/>
      <c r="K2019" t="s">
        <v>13383</v>
      </c>
      <c r="L2019" t="s">
        <v>13384</v>
      </c>
      <c r="M2019" t="s">
        <v>13385</v>
      </c>
      <c r="N2019" t="s">
        <v>13385</v>
      </c>
      <c r="O2019" s="6" t="s">
        <v>13386</v>
      </c>
      <c r="P2019" s="6" t="s">
        <v>13385</v>
      </c>
      <c r="Q2019" s="6" t="s">
        <v>13384</v>
      </c>
      <c r="R2019" s="9" t="s">
        <v>13387</v>
      </c>
      <c r="S2019" s="8" t="s">
        <v>55</v>
      </c>
      <c r="U2019" s="8"/>
      <c r="V2019" s="26">
        <v>575</v>
      </c>
      <c r="W2019" s="26">
        <v>613</v>
      </c>
      <c r="X2019" s="26">
        <v>456</v>
      </c>
      <c r="Y2019" s="26">
        <v>474</v>
      </c>
      <c r="Z2019" s="26">
        <f t="shared" si="157"/>
        <v>541.80799999999999</v>
      </c>
      <c r="AA2019" s="26">
        <f t="shared" si="157"/>
        <v>585.02700000000004</v>
      </c>
      <c r="AB2019" s="26"/>
      <c r="AC2019" s="26">
        <f t="shared" si="159"/>
        <v>563.41750000000002</v>
      </c>
      <c r="AD2019" s="10">
        <f t="shared" si="160"/>
        <v>0.50820696704614898</v>
      </c>
      <c r="AE2019" s="11">
        <f t="shared" si="158"/>
        <v>0.11072151344943944</v>
      </c>
      <c r="AF2019" s="3"/>
    </row>
    <row r="2020" spans="1:32" x14ac:dyDescent="0.2">
      <c r="A2020" s="6" t="s">
        <v>13388</v>
      </c>
      <c r="C2020" s="1">
        <f t="shared" si="156"/>
        <v>2487</v>
      </c>
      <c r="D2020" s="7">
        <v>-235632</v>
      </c>
      <c r="E2020" t="s">
        <v>74</v>
      </c>
      <c r="F2020" s="1">
        <v>750307</v>
      </c>
      <c r="G2020" s="1">
        <v>752793</v>
      </c>
      <c r="H2020" t="s">
        <v>49</v>
      </c>
      <c r="I2020" t="s">
        <v>13389</v>
      </c>
      <c r="J2020" s="8"/>
      <c r="K2020" t="s">
        <v>13390</v>
      </c>
      <c r="M2020" t="s">
        <v>10837</v>
      </c>
      <c r="N2020" t="s">
        <v>10837</v>
      </c>
      <c r="O2020" s="6" t="s">
        <v>10838</v>
      </c>
      <c r="P2020" s="6" t="s">
        <v>10837</v>
      </c>
      <c r="Q2020" s="6" t="s">
        <v>10836</v>
      </c>
      <c r="R2020" s="9" t="s">
        <v>10839</v>
      </c>
      <c r="S2020" s="8" t="s">
        <v>44</v>
      </c>
      <c r="U2020" s="8"/>
      <c r="V2020" s="26">
        <v>418</v>
      </c>
      <c r="W2020" s="26">
        <v>506</v>
      </c>
      <c r="X2020" s="26">
        <v>471</v>
      </c>
      <c r="Y2020" s="26">
        <v>439</v>
      </c>
      <c r="Z2020" s="26">
        <f t="shared" si="157"/>
        <v>471.64049999999997</v>
      </c>
      <c r="AA2020" s="26">
        <f t="shared" si="157"/>
        <v>511.03450000000004</v>
      </c>
      <c r="AB2020" s="26"/>
      <c r="AC2020" s="26">
        <f t="shared" si="159"/>
        <v>491.33749999999998</v>
      </c>
      <c r="AD2020" s="10">
        <f t="shared" si="160"/>
        <v>0.50626203991241436</v>
      </c>
      <c r="AE2020" s="11">
        <f t="shared" si="158"/>
        <v>0.11573308240029494</v>
      </c>
      <c r="AF2020" s="3"/>
    </row>
    <row r="2021" spans="1:32" x14ac:dyDescent="0.2">
      <c r="A2021" s="6" t="s">
        <v>13391</v>
      </c>
      <c r="C2021" s="1">
        <f t="shared" si="156"/>
        <v>1260</v>
      </c>
      <c r="D2021" s="7">
        <v>-445367</v>
      </c>
      <c r="E2021" t="s">
        <v>74</v>
      </c>
      <c r="F2021" s="1">
        <v>541185</v>
      </c>
      <c r="G2021" s="1">
        <v>542444</v>
      </c>
      <c r="H2021" t="s">
        <v>49</v>
      </c>
      <c r="I2021" t="s">
        <v>13392</v>
      </c>
      <c r="J2021" s="8"/>
      <c r="K2021" t="s">
        <v>13393</v>
      </c>
      <c r="L2021" t="s">
        <v>13394</v>
      </c>
      <c r="M2021" t="s">
        <v>13394</v>
      </c>
      <c r="N2021" t="s">
        <v>13394</v>
      </c>
      <c r="O2021" s="6" t="s">
        <v>13395</v>
      </c>
      <c r="P2021" s="6" t="s">
        <v>13394</v>
      </c>
      <c r="Q2021" s="6" t="s">
        <v>55</v>
      </c>
      <c r="R2021" s="9" t="s">
        <v>13396</v>
      </c>
      <c r="S2021" s="8" t="s">
        <v>55</v>
      </c>
      <c r="U2021" s="8"/>
      <c r="V2021" s="26">
        <v>391</v>
      </c>
      <c r="W2021" s="26">
        <v>399</v>
      </c>
      <c r="X2021" s="26">
        <v>299</v>
      </c>
      <c r="Y2021" s="26">
        <v>334</v>
      </c>
      <c r="Z2021" s="26">
        <f t="shared" si="157"/>
        <v>362.59450000000004</v>
      </c>
      <c r="AA2021" s="26">
        <f t="shared" si="157"/>
        <v>396.05700000000002</v>
      </c>
      <c r="AB2021" s="26"/>
      <c r="AC2021" s="26">
        <f t="shared" si="159"/>
        <v>379.32575000000003</v>
      </c>
      <c r="AD2021" s="10">
        <f t="shared" si="160"/>
        <v>0.50613486592850976</v>
      </c>
      <c r="AE2021" s="11">
        <f t="shared" si="158"/>
        <v>0.1273510342241769</v>
      </c>
      <c r="AF2021" s="3"/>
    </row>
    <row r="2022" spans="1:32" x14ac:dyDescent="0.2">
      <c r="A2022" s="6" t="s">
        <v>13397</v>
      </c>
      <c r="C2022" s="1">
        <f t="shared" si="156"/>
        <v>2955</v>
      </c>
      <c r="D2022" s="7">
        <v>215748</v>
      </c>
      <c r="E2022" t="s">
        <v>66</v>
      </c>
      <c r="F2022" s="1">
        <v>1263880</v>
      </c>
      <c r="G2022" s="1">
        <v>1266834</v>
      </c>
      <c r="H2022" t="s">
        <v>49</v>
      </c>
      <c r="I2022" t="s">
        <v>13398</v>
      </c>
      <c r="J2022" s="8"/>
      <c r="K2022" t="s">
        <v>13399</v>
      </c>
      <c r="L2022" t="s">
        <v>13400</v>
      </c>
      <c r="M2022" t="s">
        <v>13401</v>
      </c>
      <c r="N2022" t="s">
        <v>13401</v>
      </c>
      <c r="O2022" s="6" t="s">
        <v>13402</v>
      </c>
      <c r="P2022" s="6" t="s">
        <v>13401</v>
      </c>
      <c r="Q2022" s="6" t="s">
        <v>13400</v>
      </c>
      <c r="R2022" s="9" t="s">
        <v>13403</v>
      </c>
      <c r="S2022" s="8" t="s">
        <v>55</v>
      </c>
      <c r="U2022" s="8"/>
      <c r="V2022" s="26">
        <v>254</v>
      </c>
      <c r="W2022" s="26">
        <v>258</v>
      </c>
      <c r="X2022" s="26">
        <v>190</v>
      </c>
      <c r="Y2022" s="26">
        <v>221</v>
      </c>
      <c r="Z2022" s="26">
        <f t="shared" si="157"/>
        <v>233.54500000000002</v>
      </c>
      <c r="AA2022" s="26">
        <f t="shared" si="157"/>
        <v>259.39549999999997</v>
      </c>
      <c r="AB2022" s="26"/>
      <c r="AC2022" s="26">
        <f t="shared" si="159"/>
        <v>246.47024999999999</v>
      </c>
      <c r="AD2022" s="10">
        <f t="shared" si="160"/>
        <v>0.50586985763939052</v>
      </c>
      <c r="AE2022" s="11">
        <f t="shared" si="158"/>
        <v>0.15145289330113879</v>
      </c>
      <c r="AF2022" s="3"/>
    </row>
    <row r="2023" spans="1:32" x14ac:dyDescent="0.2">
      <c r="A2023" s="6" t="s">
        <v>13404</v>
      </c>
      <c r="C2023" s="1">
        <f t="shared" si="156"/>
        <v>825</v>
      </c>
      <c r="D2023" s="7">
        <v>-716969</v>
      </c>
      <c r="E2023" t="s">
        <v>149</v>
      </c>
      <c r="F2023" s="1">
        <v>76223</v>
      </c>
      <c r="G2023" s="1">
        <v>75399</v>
      </c>
      <c r="H2023" t="s">
        <v>37</v>
      </c>
      <c r="I2023" t="s">
        <v>13405</v>
      </c>
      <c r="J2023" s="8"/>
      <c r="K2023" t="s">
        <v>13406</v>
      </c>
      <c r="L2023" t="s">
        <v>13407</v>
      </c>
      <c r="M2023" t="s">
        <v>13408</v>
      </c>
      <c r="N2023" t="s">
        <v>13408</v>
      </c>
      <c r="O2023" s="6" t="s">
        <v>13409</v>
      </c>
      <c r="P2023" s="6" t="s">
        <v>13408</v>
      </c>
      <c r="Q2023" s="6" t="s">
        <v>13407</v>
      </c>
      <c r="R2023" s="9" t="s">
        <v>13410</v>
      </c>
      <c r="S2023" s="8" t="s">
        <v>55</v>
      </c>
      <c r="U2023" s="8"/>
      <c r="V2023" s="26">
        <v>448</v>
      </c>
      <c r="W2023" s="26">
        <v>493</v>
      </c>
      <c r="X2023" s="26">
        <v>377</v>
      </c>
      <c r="Y2023" s="26">
        <v>383</v>
      </c>
      <c r="Z2023" s="26">
        <f t="shared" si="157"/>
        <v>434.42349999999999</v>
      </c>
      <c r="AA2023" s="26">
        <f t="shared" si="157"/>
        <v>471.74649999999997</v>
      </c>
      <c r="AB2023" s="26"/>
      <c r="AC2023" s="26">
        <f t="shared" si="159"/>
        <v>453.08499999999998</v>
      </c>
      <c r="AD2023" s="10">
        <f t="shared" si="160"/>
        <v>0.50511404638128143</v>
      </c>
      <c r="AE2023" s="11">
        <f t="shared" si="158"/>
        <v>0.11890966678717269</v>
      </c>
      <c r="AF2023" s="3"/>
    </row>
    <row r="2024" spans="1:32" x14ac:dyDescent="0.2">
      <c r="A2024" s="6" t="s">
        <v>13411</v>
      </c>
      <c r="B2024" t="s">
        <v>13412</v>
      </c>
      <c r="C2024" s="1">
        <f t="shared" si="156"/>
        <v>2643</v>
      </c>
      <c r="D2024" s="7">
        <v>-218782</v>
      </c>
      <c r="E2024" t="s">
        <v>270</v>
      </c>
      <c r="F2024" s="1">
        <v>25881</v>
      </c>
      <c r="G2024" s="1">
        <v>28523</v>
      </c>
      <c r="H2024" t="s">
        <v>49</v>
      </c>
      <c r="I2024" t="s">
        <v>13413</v>
      </c>
      <c r="J2024" s="8"/>
      <c r="K2024" t="s">
        <v>13414</v>
      </c>
      <c r="O2024" s="6"/>
      <c r="P2024" s="6"/>
      <c r="Q2024" s="6"/>
      <c r="R2024" s="9" t="e">
        <v>#N/A</v>
      </c>
      <c r="S2024" s="8"/>
      <c r="U2024" s="8"/>
      <c r="V2024" s="26">
        <v>344</v>
      </c>
      <c r="W2024" s="26">
        <v>336</v>
      </c>
      <c r="X2024" s="26">
        <v>228</v>
      </c>
      <c r="Y2024" s="26">
        <v>274</v>
      </c>
      <c r="Z2024" s="26">
        <f t="shared" si="157"/>
        <v>299.654</v>
      </c>
      <c r="AA2024" s="26">
        <f t="shared" si="157"/>
        <v>329.42700000000002</v>
      </c>
      <c r="AB2024" s="26"/>
      <c r="AC2024" s="26">
        <f t="shared" si="159"/>
        <v>314.54050000000001</v>
      </c>
      <c r="AD2024" s="10">
        <f t="shared" si="160"/>
        <v>0.50469246093827691</v>
      </c>
      <c r="AE2024" s="11">
        <f t="shared" si="158"/>
        <v>0.13666117172812686</v>
      </c>
      <c r="AF2024" s="3"/>
    </row>
    <row r="2025" spans="1:32" x14ac:dyDescent="0.2">
      <c r="A2025" s="6" t="s">
        <v>13415</v>
      </c>
      <c r="C2025" s="1">
        <f t="shared" si="156"/>
        <v>2826</v>
      </c>
      <c r="D2025" s="7">
        <v>-214043</v>
      </c>
      <c r="E2025" t="s">
        <v>149</v>
      </c>
      <c r="F2025" s="1">
        <v>577324</v>
      </c>
      <c r="G2025" s="1">
        <v>580149</v>
      </c>
      <c r="H2025" t="s">
        <v>49</v>
      </c>
      <c r="I2025" t="s">
        <v>13416</v>
      </c>
      <c r="J2025" s="8"/>
      <c r="K2025" t="s">
        <v>13417</v>
      </c>
      <c r="L2025" t="s">
        <v>13418</v>
      </c>
      <c r="M2025" t="s">
        <v>13419</v>
      </c>
      <c r="N2025" t="s">
        <v>13419</v>
      </c>
      <c r="O2025" s="6" t="s">
        <v>13420</v>
      </c>
      <c r="P2025" s="6" t="s">
        <v>13419</v>
      </c>
      <c r="Q2025" s="6" t="s">
        <v>13418</v>
      </c>
      <c r="R2025" s="9" t="s">
        <v>13421</v>
      </c>
      <c r="S2025" s="8" t="s">
        <v>55</v>
      </c>
      <c r="U2025" s="8"/>
      <c r="V2025" s="26">
        <v>468</v>
      </c>
      <c r="W2025" s="26">
        <v>556</v>
      </c>
      <c r="X2025" s="26">
        <v>473</v>
      </c>
      <c r="Y2025" s="26">
        <v>443</v>
      </c>
      <c r="Z2025" s="26">
        <f t="shared" si="157"/>
        <v>497.75150000000002</v>
      </c>
      <c r="AA2025" s="26">
        <f t="shared" si="157"/>
        <v>538.37650000000008</v>
      </c>
      <c r="AB2025" s="26"/>
      <c r="AC2025" s="26">
        <f t="shared" si="159"/>
        <v>518.06400000000008</v>
      </c>
      <c r="AD2025" s="10">
        <f t="shared" si="160"/>
        <v>0.50454911067301456</v>
      </c>
      <c r="AE2025" s="11">
        <f t="shared" si="158"/>
        <v>0.11318977445495146</v>
      </c>
      <c r="AF2025" s="3"/>
    </row>
    <row r="2026" spans="1:32" x14ac:dyDescent="0.2">
      <c r="A2026" s="6" t="s">
        <v>13422</v>
      </c>
      <c r="C2026" s="1">
        <f t="shared" si="156"/>
        <v>405</v>
      </c>
      <c r="D2026" s="7">
        <v>-26477</v>
      </c>
      <c r="E2026" t="s">
        <v>98</v>
      </c>
      <c r="F2026" s="1">
        <v>928788</v>
      </c>
      <c r="G2026" s="1">
        <v>928384</v>
      </c>
      <c r="H2026" t="s">
        <v>37</v>
      </c>
      <c r="I2026" t="s">
        <v>13423</v>
      </c>
      <c r="J2026" s="8"/>
      <c r="K2026" t="s">
        <v>13424</v>
      </c>
      <c r="O2026" s="6"/>
      <c r="P2026" s="6"/>
      <c r="Q2026" s="6"/>
      <c r="R2026" s="9" t="e">
        <v>#N/A</v>
      </c>
      <c r="S2026" s="8"/>
      <c r="U2026" s="8"/>
      <c r="V2026" s="26">
        <v>85</v>
      </c>
      <c r="W2026" s="26">
        <v>103</v>
      </c>
      <c r="X2026" s="26">
        <v>82</v>
      </c>
      <c r="Y2026" s="26">
        <v>89</v>
      </c>
      <c r="Z2026" s="26">
        <f t="shared" si="157"/>
        <v>89.051000000000002</v>
      </c>
      <c r="AA2026" s="26">
        <f t="shared" si="157"/>
        <v>104.6095</v>
      </c>
      <c r="AB2026" s="26"/>
      <c r="AC2026" s="26">
        <f t="shared" si="159"/>
        <v>96.830250000000007</v>
      </c>
      <c r="AD2026" s="10">
        <f t="shared" si="160"/>
        <v>0.50440434553846702</v>
      </c>
      <c r="AE2026" s="11">
        <f t="shared" si="158"/>
        <v>0.23231015703981453</v>
      </c>
      <c r="AF2026" s="3"/>
    </row>
    <row r="2027" spans="1:32" x14ac:dyDescent="0.2">
      <c r="A2027" s="6" t="s">
        <v>13425</v>
      </c>
      <c r="B2027" t="s">
        <v>13426</v>
      </c>
      <c r="C2027" s="1">
        <f t="shared" si="156"/>
        <v>2499</v>
      </c>
      <c r="D2027" s="7">
        <v>81118</v>
      </c>
      <c r="E2027" t="s">
        <v>328</v>
      </c>
      <c r="F2027" s="1">
        <v>143150</v>
      </c>
      <c r="G2027" s="1">
        <v>140652</v>
      </c>
      <c r="H2027" t="s">
        <v>37</v>
      </c>
      <c r="I2027" t="s">
        <v>13427</v>
      </c>
      <c r="J2027" s="8"/>
      <c r="K2027" t="s">
        <v>13428</v>
      </c>
      <c r="L2027" t="s">
        <v>13426</v>
      </c>
      <c r="M2027" t="s">
        <v>13429</v>
      </c>
      <c r="N2027" t="s">
        <v>13429</v>
      </c>
      <c r="O2027" s="6" t="s">
        <v>13430</v>
      </c>
      <c r="P2027" s="6" t="s">
        <v>13429</v>
      </c>
      <c r="Q2027" s="6" t="s">
        <v>13426</v>
      </c>
      <c r="R2027" s="9" t="s">
        <v>11260</v>
      </c>
      <c r="S2027" s="8" t="s">
        <v>55</v>
      </c>
      <c r="U2027" s="8"/>
      <c r="V2027" s="26">
        <v>396</v>
      </c>
      <c r="W2027" s="26">
        <v>411</v>
      </c>
      <c r="X2027" s="26">
        <v>276</v>
      </c>
      <c r="Y2027" s="26">
        <v>305</v>
      </c>
      <c r="Z2027" s="26">
        <f t="shared" si="157"/>
        <v>352.31799999999998</v>
      </c>
      <c r="AA2027" s="26">
        <f t="shared" si="157"/>
        <v>385.07749999999999</v>
      </c>
      <c r="AB2027" s="26"/>
      <c r="AC2027" s="26">
        <f t="shared" si="159"/>
        <v>368.69774999999998</v>
      </c>
      <c r="AD2027" s="10">
        <f t="shared" si="160"/>
        <v>0.50424973444481358</v>
      </c>
      <c r="AE2027" s="11">
        <f t="shared" si="158"/>
        <v>0.12827064491378959</v>
      </c>
      <c r="AF2027" s="3"/>
    </row>
    <row r="2028" spans="1:32" x14ac:dyDescent="0.2">
      <c r="A2028" s="6" t="s">
        <v>13431</v>
      </c>
      <c r="C2028" s="1">
        <f t="shared" si="156"/>
        <v>2979</v>
      </c>
      <c r="D2028" s="7">
        <v>604670</v>
      </c>
      <c r="E2028" t="s">
        <v>89</v>
      </c>
      <c r="F2028" s="1">
        <v>832404</v>
      </c>
      <c r="G2028" s="1">
        <v>829426</v>
      </c>
      <c r="H2028" t="s">
        <v>37</v>
      </c>
      <c r="I2028" t="s">
        <v>13432</v>
      </c>
      <c r="J2028" s="8"/>
      <c r="K2028" t="s">
        <v>13433</v>
      </c>
      <c r="L2028" t="s">
        <v>13434</v>
      </c>
      <c r="M2028" t="s">
        <v>13435</v>
      </c>
      <c r="N2028" t="s">
        <v>13435</v>
      </c>
      <c r="O2028" s="6" t="s">
        <v>13436</v>
      </c>
      <c r="P2028" s="6" t="s">
        <v>13435</v>
      </c>
      <c r="Q2028" s="6" t="s">
        <v>13434</v>
      </c>
      <c r="R2028" s="9" t="s">
        <v>13437</v>
      </c>
      <c r="S2028" s="8" t="s">
        <v>55</v>
      </c>
      <c r="U2028" s="8"/>
      <c r="V2028" s="26">
        <v>624</v>
      </c>
      <c r="W2028" s="26">
        <v>671</v>
      </c>
      <c r="X2028" s="26">
        <v>403</v>
      </c>
      <c r="Y2028" s="26">
        <v>415</v>
      </c>
      <c r="Z2028" s="26">
        <f t="shared" si="157"/>
        <v>536.86649999999997</v>
      </c>
      <c r="AA2028" s="26">
        <f t="shared" si="157"/>
        <v>579.48250000000007</v>
      </c>
      <c r="AB2028" s="26"/>
      <c r="AC2028" s="26">
        <f t="shared" si="159"/>
        <v>558.17450000000008</v>
      </c>
      <c r="AD2028" s="10">
        <f t="shared" si="160"/>
        <v>0.50419167121230035</v>
      </c>
      <c r="AE2028" s="11">
        <f t="shared" si="158"/>
        <v>0.11020170862587471</v>
      </c>
      <c r="AF2028" s="3"/>
    </row>
    <row r="2029" spans="1:32" x14ac:dyDescent="0.2">
      <c r="A2029" s="6" t="s">
        <v>13438</v>
      </c>
      <c r="C2029" s="1">
        <f t="shared" si="156"/>
        <v>1416</v>
      </c>
      <c r="D2029" s="7">
        <v>-222262</v>
      </c>
      <c r="E2029" t="s">
        <v>526</v>
      </c>
      <c r="F2029" s="1">
        <v>229624</v>
      </c>
      <c r="G2029" s="1">
        <v>228209</v>
      </c>
      <c r="H2029" t="s">
        <v>37</v>
      </c>
      <c r="I2029" t="s">
        <v>13439</v>
      </c>
      <c r="J2029" s="8"/>
      <c r="K2029" t="s">
        <v>13440</v>
      </c>
      <c r="L2029" t="s">
        <v>13441</v>
      </c>
      <c r="M2029" t="s">
        <v>7113</v>
      </c>
      <c r="N2029" t="s">
        <v>13442</v>
      </c>
      <c r="O2029" s="6" t="s">
        <v>7114</v>
      </c>
      <c r="P2029" s="6" t="s">
        <v>13442</v>
      </c>
      <c r="Q2029" s="6" t="s">
        <v>13441</v>
      </c>
      <c r="R2029" s="9" t="s">
        <v>13443</v>
      </c>
      <c r="S2029" s="8" t="s">
        <v>44</v>
      </c>
      <c r="U2029" s="8"/>
      <c r="V2029" s="26">
        <v>1258</v>
      </c>
      <c r="W2029" s="26">
        <v>1297</v>
      </c>
      <c r="X2029" s="26">
        <v>1089</v>
      </c>
      <c r="Y2029" s="26">
        <v>1129</v>
      </c>
      <c r="Z2029" s="26">
        <f t="shared" si="157"/>
        <v>1234.9395</v>
      </c>
      <c r="AA2029" s="26">
        <f t="shared" si="157"/>
        <v>1310.5295000000001</v>
      </c>
      <c r="AB2029" s="26"/>
      <c r="AC2029" s="26">
        <f t="shared" si="159"/>
        <v>1272.7345</v>
      </c>
      <c r="AD2029" s="10">
        <f t="shared" si="160"/>
        <v>0.50405681328008323</v>
      </c>
      <c r="AE2029" s="11">
        <f t="shared" si="158"/>
        <v>8.5709463531839516E-2</v>
      </c>
      <c r="AF2029" s="3"/>
    </row>
    <row r="2030" spans="1:32" x14ac:dyDescent="0.2">
      <c r="A2030" s="6" t="s">
        <v>13444</v>
      </c>
      <c r="C2030" s="1">
        <f t="shared" si="156"/>
        <v>1323</v>
      </c>
      <c r="D2030" s="7">
        <v>-940959</v>
      </c>
      <c r="E2030" t="s">
        <v>66</v>
      </c>
      <c r="F2030" s="1">
        <v>107989</v>
      </c>
      <c r="G2030" s="1">
        <v>109311</v>
      </c>
      <c r="H2030" t="s">
        <v>49</v>
      </c>
      <c r="I2030" t="s">
        <v>13445</v>
      </c>
      <c r="J2030" s="8"/>
      <c r="K2030" t="s">
        <v>13446</v>
      </c>
      <c r="L2030" t="s">
        <v>13447</v>
      </c>
      <c r="M2030" t="s">
        <v>13448</v>
      </c>
      <c r="N2030" t="s">
        <v>13448</v>
      </c>
      <c r="O2030" s="6" t="s">
        <v>13449</v>
      </c>
      <c r="P2030" s="6" t="s">
        <v>13448</v>
      </c>
      <c r="Q2030" s="6" t="s">
        <v>13447</v>
      </c>
      <c r="R2030" s="9" t="s">
        <v>13450</v>
      </c>
      <c r="S2030" s="8" t="s">
        <v>55</v>
      </c>
      <c r="U2030" s="8"/>
      <c r="V2030" s="26">
        <v>27</v>
      </c>
      <c r="W2030" s="26">
        <v>38</v>
      </c>
      <c r="X2030" s="26">
        <v>11</v>
      </c>
      <c r="Y2030" s="26">
        <v>15</v>
      </c>
      <c r="Z2030" s="26">
        <f t="shared" si="157"/>
        <v>20.610500000000002</v>
      </c>
      <c r="AA2030" s="26">
        <f t="shared" si="157"/>
        <v>28.782499999999999</v>
      </c>
      <c r="AB2030" s="26"/>
      <c r="AC2030" s="26">
        <f t="shared" si="159"/>
        <v>24.6965</v>
      </c>
      <c r="AD2030" s="10">
        <f t="shared" si="160"/>
        <v>0.50396294978420708</v>
      </c>
      <c r="AE2030" s="11">
        <f t="shared" si="158"/>
        <v>0.48181240327612473</v>
      </c>
      <c r="AF2030" s="3"/>
    </row>
    <row r="2031" spans="1:32" x14ac:dyDescent="0.2">
      <c r="A2031" s="6" t="s">
        <v>13451</v>
      </c>
      <c r="C2031" s="1">
        <f t="shared" si="156"/>
        <v>672</v>
      </c>
      <c r="D2031" s="7">
        <v>-707368</v>
      </c>
      <c r="E2031" t="s">
        <v>98</v>
      </c>
      <c r="F2031" s="1">
        <v>247359</v>
      </c>
      <c r="G2031" s="1">
        <v>248030</v>
      </c>
      <c r="H2031" t="s">
        <v>49</v>
      </c>
      <c r="I2031" t="s">
        <v>13452</v>
      </c>
      <c r="J2031" s="8"/>
      <c r="K2031" t="s">
        <v>13453</v>
      </c>
      <c r="L2031" t="s">
        <v>13454</v>
      </c>
      <c r="M2031" t="s">
        <v>13455</v>
      </c>
      <c r="N2031" t="s">
        <v>13455</v>
      </c>
      <c r="O2031" s="6" t="s">
        <v>13456</v>
      </c>
      <c r="P2031" s="6" t="s">
        <v>13455</v>
      </c>
      <c r="Q2031" s="6" t="s">
        <v>13454</v>
      </c>
      <c r="R2031" s="9" t="s">
        <v>13457</v>
      </c>
      <c r="S2031" s="8" t="s">
        <v>55</v>
      </c>
      <c r="U2031" s="8"/>
      <c r="V2031" s="26">
        <v>193</v>
      </c>
      <c r="W2031" s="26">
        <v>270</v>
      </c>
      <c r="X2031" s="26">
        <v>173</v>
      </c>
      <c r="Y2031" s="26">
        <v>138</v>
      </c>
      <c r="Z2031" s="26">
        <f t="shared" si="157"/>
        <v>193.60149999999999</v>
      </c>
      <c r="AA2031" s="26">
        <f t="shared" si="157"/>
        <v>216.79900000000001</v>
      </c>
      <c r="AB2031" s="26"/>
      <c r="AC2031" s="26">
        <f t="shared" si="159"/>
        <v>205.20024999999998</v>
      </c>
      <c r="AD2031" s="10">
        <f t="shared" si="160"/>
        <v>0.50393833637503238</v>
      </c>
      <c r="AE2031" s="11">
        <f t="shared" si="158"/>
        <v>0.16326797170401955</v>
      </c>
      <c r="AF2031" s="3"/>
    </row>
    <row r="2032" spans="1:32" x14ac:dyDescent="0.2">
      <c r="A2032" s="6" t="s">
        <v>13458</v>
      </c>
      <c r="C2032" s="1">
        <f t="shared" si="156"/>
        <v>1755</v>
      </c>
      <c r="D2032" s="7">
        <v>112202</v>
      </c>
      <c r="E2032" t="s">
        <v>74</v>
      </c>
      <c r="F2032" s="1">
        <v>1100261</v>
      </c>
      <c r="G2032" s="1">
        <v>1098507</v>
      </c>
      <c r="H2032" t="s">
        <v>37</v>
      </c>
      <c r="I2032" t="s">
        <v>13459</v>
      </c>
      <c r="J2032" s="8"/>
      <c r="K2032" t="s">
        <v>13460</v>
      </c>
      <c r="L2032" t="s">
        <v>13461</v>
      </c>
      <c r="N2032" t="s">
        <v>10737</v>
      </c>
      <c r="O2032" s="6" t="s">
        <v>10739</v>
      </c>
      <c r="P2032" s="6" t="s">
        <v>10737</v>
      </c>
      <c r="Q2032" s="6" t="s">
        <v>13461</v>
      </c>
      <c r="R2032" s="9" t="s">
        <v>13462</v>
      </c>
      <c r="S2032" s="8" t="s">
        <v>44</v>
      </c>
      <c r="U2032" s="8"/>
      <c r="V2032" s="26">
        <v>1995</v>
      </c>
      <c r="W2032" s="26">
        <v>2190</v>
      </c>
      <c r="X2032" s="26">
        <v>1681</v>
      </c>
      <c r="Y2032" s="26">
        <v>1609</v>
      </c>
      <c r="Z2032" s="26">
        <f t="shared" si="157"/>
        <v>1932.2954999999999</v>
      </c>
      <c r="AA2032" s="26">
        <f t="shared" si="157"/>
        <v>2038.0695000000001</v>
      </c>
      <c r="AB2032" s="26"/>
      <c r="AC2032" s="26">
        <f t="shared" si="159"/>
        <v>1985.1824999999999</v>
      </c>
      <c r="AD2032" s="10">
        <f t="shared" si="160"/>
        <v>0.50369756997156145</v>
      </c>
      <c r="AE2032" s="11">
        <f t="shared" si="158"/>
        <v>7.6887511584023543E-2</v>
      </c>
      <c r="AF2032" s="3"/>
    </row>
    <row r="2033" spans="1:33" x14ac:dyDescent="0.2">
      <c r="A2033" s="6" t="s">
        <v>13463</v>
      </c>
      <c r="C2033" s="1">
        <f t="shared" si="156"/>
        <v>345</v>
      </c>
      <c r="D2033" s="7">
        <v>102489</v>
      </c>
      <c r="E2033" t="s">
        <v>149</v>
      </c>
      <c r="F2033" s="1">
        <v>895441</v>
      </c>
      <c r="G2033" s="1">
        <v>895097</v>
      </c>
      <c r="H2033" t="s">
        <v>37</v>
      </c>
      <c r="I2033" t="s">
        <v>13464</v>
      </c>
      <c r="J2033" s="8"/>
      <c r="K2033" t="s">
        <v>13465</v>
      </c>
      <c r="L2033" t="s">
        <v>13466</v>
      </c>
      <c r="M2033" t="s">
        <v>13467</v>
      </c>
      <c r="N2033" t="s">
        <v>13467</v>
      </c>
      <c r="O2033" s="6" t="s">
        <v>13468</v>
      </c>
      <c r="P2033" s="6" t="s">
        <v>13467</v>
      </c>
      <c r="Q2033" s="6" t="s">
        <v>13469</v>
      </c>
      <c r="R2033" s="9" t="s">
        <v>13470</v>
      </c>
      <c r="S2033" s="8" t="s">
        <v>55</v>
      </c>
      <c r="U2033" s="8"/>
      <c r="V2033" s="26">
        <v>126</v>
      </c>
      <c r="W2033" s="26">
        <v>197</v>
      </c>
      <c r="X2033" s="26">
        <v>157</v>
      </c>
      <c r="Y2033" s="26">
        <v>123</v>
      </c>
      <c r="Z2033" s="26">
        <f t="shared" si="157"/>
        <v>151.21350000000001</v>
      </c>
      <c r="AA2033" s="26">
        <f t="shared" si="157"/>
        <v>171.51650000000001</v>
      </c>
      <c r="AB2033" s="26"/>
      <c r="AC2033" s="26">
        <f t="shared" si="159"/>
        <v>161.36500000000001</v>
      </c>
      <c r="AD2033" s="10">
        <f t="shared" si="160"/>
        <v>0.50367832864772422</v>
      </c>
      <c r="AE2033" s="11">
        <f t="shared" si="158"/>
        <v>0.18176042541916149</v>
      </c>
      <c r="AF2033" s="3"/>
    </row>
    <row r="2034" spans="1:33" x14ac:dyDescent="0.2">
      <c r="A2034" s="6" t="s">
        <v>13471</v>
      </c>
      <c r="C2034" s="1">
        <f t="shared" si="156"/>
        <v>276</v>
      </c>
      <c r="D2034" s="7">
        <v>464972</v>
      </c>
      <c r="E2034" t="s">
        <v>141</v>
      </c>
      <c r="F2034" s="1">
        <v>722554</v>
      </c>
      <c r="G2034" s="1">
        <v>722829</v>
      </c>
      <c r="H2034" t="s">
        <v>49</v>
      </c>
      <c r="I2034" t="s">
        <v>13472</v>
      </c>
      <c r="J2034" s="8"/>
      <c r="K2034" t="s">
        <v>13473</v>
      </c>
      <c r="L2034" t="s">
        <v>13474</v>
      </c>
      <c r="M2034" t="s">
        <v>13475</v>
      </c>
      <c r="N2034" t="s">
        <v>13475</v>
      </c>
      <c r="O2034" s="6" t="s">
        <v>13476</v>
      </c>
      <c r="P2034" s="6" t="s">
        <v>13475</v>
      </c>
      <c r="Q2034" s="6" t="s">
        <v>13474</v>
      </c>
      <c r="R2034" s="9" t="s">
        <v>13477</v>
      </c>
      <c r="S2034" s="8" t="s">
        <v>55</v>
      </c>
      <c r="U2034" s="8"/>
      <c r="V2034" s="26">
        <v>77</v>
      </c>
      <c r="W2034" s="26">
        <v>94</v>
      </c>
      <c r="X2034" s="26">
        <v>110</v>
      </c>
      <c r="Y2034" s="26">
        <v>118</v>
      </c>
      <c r="Z2034" s="26">
        <f t="shared" si="157"/>
        <v>100.60499999999999</v>
      </c>
      <c r="AA2034" s="26">
        <f t="shared" si="157"/>
        <v>117.089</v>
      </c>
      <c r="AB2034" s="26"/>
      <c r="AC2034" s="26">
        <f t="shared" si="159"/>
        <v>108.84699999999999</v>
      </c>
      <c r="AD2034" s="10">
        <f t="shared" si="160"/>
        <v>0.50344807155608218</v>
      </c>
      <c r="AE2034" s="11">
        <f t="shared" si="158"/>
        <v>0.21890353942260987</v>
      </c>
      <c r="AF2034" s="3"/>
    </row>
    <row r="2035" spans="1:33" x14ac:dyDescent="0.2">
      <c r="A2035" s="6" t="s">
        <v>13478</v>
      </c>
      <c r="B2035" t="s">
        <v>13479</v>
      </c>
      <c r="C2035" s="1">
        <f t="shared" si="156"/>
        <v>1125</v>
      </c>
      <c r="D2035" s="7">
        <v>106296</v>
      </c>
      <c r="E2035" t="s">
        <v>74</v>
      </c>
      <c r="F2035" s="1">
        <v>1094040</v>
      </c>
      <c r="G2035" s="1">
        <v>1092916</v>
      </c>
      <c r="H2035" t="s">
        <v>37</v>
      </c>
      <c r="I2035" t="s">
        <v>13480</v>
      </c>
      <c r="J2035" s="8"/>
      <c r="K2035" t="s">
        <v>13481</v>
      </c>
      <c r="L2035" t="s">
        <v>13479</v>
      </c>
      <c r="M2035" t="s">
        <v>13482</v>
      </c>
      <c r="N2035" t="s">
        <v>13482</v>
      </c>
      <c r="O2035" s="6" t="s">
        <v>13483</v>
      </c>
      <c r="P2035" s="6" t="s">
        <v>13482</v>
      </c>
      <c r="Q2035" s="6" t="s">
        <v>13479</v>
      </c>
      <c r="R2035" s="9" t="s">
        <v>13484</v>
      </c>
      <c r="S2035" s="8" t="s">
        <v>55</v>
      </c>
      <c r="U2035" s="8"/>
      <c r="V2035" s="26">
        <v>422</v>
      </c>
      <c r="W2035" s="26">
        <v>553</v>
      </c>
      <c r="X2035" s="26">
        <v>418</v>
      </c>
      <c r="Y2035" s="26">
        <v>349</v>
      </c>
      <c r="Z2035" s="26">
        <f t="shared" si="157"/>
        <v>444.19899999999996</v>
      </c>
      <c r="AA2035" s="26">
        <f t="shared" si="157"/>
        <v>481.83950000000004</v>
      </c>
      <c r="AB2035" s="26"/>
      <c r="AC2035" s="26">
        <f t="shared" si="159"/>
        <v>463.01925</v>
      </c>
      <c r="AD2035" s="10">
        <f t="shared" si="160"/>
        <v>0.50243560995293413</v>
      </c>
      <c r="AE2035" s="11">
        <f t="shared" si="158"/>
        <v>0.11734652193311716</v>
      </c>
      <c r="AF2035" s="3"/>
    </row>
    <row r="2036" spans="1:33" x14ac:dyDescent="0.2">
      <c r="A2036" s="6" t="s">
        <v>13485</v>
      </c>
      <c r="C2036" s="1">
        <f t="shared" si="156"/>
        <v>210</v>
      </c>
      <c r="D2036" s="7">
        <v>34279</v>
      </c>
      <c r="E2036" t="s">
        <v>58</v>
      </c>
      <c r="F2036" s="1">
        <v>111480</v>
      </c>
      <c r="G2036" s="1">
        <v>111689</v>
      </c>
      <c r="H2036" t="s">
        <v>49</v>
      </c>
      <c r="I2036" t="s">
        <v>13486</v>
      </c>
      <c r="J2036" s="8"/>
      <c r="K2036" t="s">
        <v>13487</v>
      </c>
      <c r="L2036" t="s">
        <v>13488</v>
      </c>
      <c r="M2036" t="s">
        <v>13489</v>
      </c>
      <c r="N2036" t="s">
        <v>13489</v>
      </c>
      <c r="O2036" s="6" t="s">
        <v>13490</v>
      </c>
      <c r="P2036" s="6" t="s">
        <v>13489</v>
      </c>
      <c r="Q2036" s="6" t="s">
        <v>13488</v>
      </c>
      <c r="R2036" s="9" t="s">
        <v>13491</v>
      </c>
      <c r="S2036" s="8" t="s">
        <v>55</v>
      </c>
      <c r="U2036" s="8"/>
      <c r="V2036" s="26">
        <v>21</v>
      </c>
      <c r="W2036" s="26">
        <v>23</v>
      </c>
      <c r="X2036" s="26">
        <v>13</v>
      </c>
      <c r="Y2036" s="26">
        <v>24</v>
      </c>
      <c r="Z2036" s="26">
        <f t="shared" si="157"/>
        <v>18.721499999999999</v>
      </c>
      <c r="AA2036" s="26">
        <f t="shared" si="157"/>
        <v>26.552</v>
      </c>
      <c r="AB2036" s="26"/>
      <c r="AC2036" s="26">
        <f t="shared" si="159"/>
        <v>22.636749999999999</v>
      </c>
      <c r="AD2036" s="10">
        <f t="shared" si="160"/>
        <v>0.501858779833813</v>
      </c>
      <c r="AE2036" s="11">
        <f t="shared" si="158"/>
        <v>0.50412450367454487</v>
      </c>
      <c r="AF2036" s="3"/>
    </row>
    <row r="2037" spans="1:33" x14ac:dyDescent="0.2">
      <c r="A2037" s="6" t="s">
        <v>13492</v>
      </c>
      <c r="C2037" s="1">
        <f t="shared" si="156"/>
        <v>780</v>
      </c>
      <c r="D2037" s="7">
        <v>-187952</v>
      </c>
      <c r="E2037" t="s">
        <v>676</v>
      </c>
      <c r="F2037" s="1">
        <v>366246</v>
      </c>
      <c r="G2037" s="1">
        <v>367025</v>
      </c>
      <c r="H2037" t="s">
        <v>49</v>
      </c>
      <c r="I2037" t="s">
        <v>13493</v>
      </c>
      <c r="J2037" s="8"/>
      <c r="K2037" t="s">
        <v>13494</v>
      </c>
      <c r="L2037" t="s">
        <v>13495</v>
      </c>
      <c r="M2037" t="s">
        <v>13496</v>
      </c>
      <c r="N2037" t="s">
        <v>13497</v>
      </c>
      <c r="O2037" s="6" t="s">
        <v>13498</v>
      </c>
      <c r="P2037" s="6" t="s">
        <v>13497</v>
      </c>
      <c r="Q2037" s="6" t="s">
        <v>13499</v>
      </c>
      <c r="R2037" s="9" t="s">
        <v>13500</v>
      </c>
      <c r="S2037" s="8" t="s">
        <v>44</v>
      </c>
      <c r="U2037" s="8"/>
      <c r="V2037" s="26">
        <v>42</v>
      </c>
      <c r="W2037" s="26">
        <v>51</v>
      </c>
      <c r="X2037" s="26">
        <v>33</v>
      </c>
      <c r="Y2037" s="26">
        <v>42</v>
      </c>
      <c r="Z2037" s="26">
        <f t="shared" si="157"/>
        <v>40.331499999999998</v>
      </c>
      <c r="AA2037" s="26">
        <f t="shared" si="157"/>
        <v>51.091000000000001</v>
      </c>
      <c r="AB2037" s="26"/>
      <c r="AC2037" s="26">
        <f t="shared" si="159"/>
        <v>45.71125</v>
      </c>
      <c r="AD2037" s="10">
        <f t="shared" si="160"/>
        <v>0.50178114332711587</v>
      </c>
      <c r="AE2037" s="11">
        <f t="shared" si="158"/>
        <v>0.34116211063867902</v>
      </c>
      <c r="AF2037" s="3"/>
    </row>
    <row r="2038" spans="1:33" x14ac:dyDescent="0.2">
      <c r="A2038" s="6" t="s">
        <v>13501</v>
      </c>
      <c r="C2038" s="1">
        <f t="shared" si="156"/>
        <v>894</v>
      </c>
      <c r="D2038" s="7">
        <v>-42032</v>
      </c>
      <c r="E2038" t="s">
        <v>526</v>
      </c>
      <c r="F2038" s="1">
        <v>408700</v>
      </c>
      <c r="G2038" s="1">
        <v>409593</v>
      </c>
      <c r="H2038" t="s">
        <v>49</v>
      </c>
      <c r="I2038" t="s">
        <v>13502</v>
      </c>
      <c r="J2038" s="8"/>
      <c r="K2038" t="s">
        <v>13503</v>
      </c>
      <c r="L2038" t="s">
        <v>13504</v>
      </c>
      <c r="M2038" t="s">
        <v>13504</v>
      </c>
      <c r="N2038" t="s">
        <v>13504</v>
      </c>
      <c r="O2038" s="6" t="s">
        <v>13505</v>
      </c>
      <c r="P2038" s="6" t="s">
        <v>13504</v>
      </c>
      <c r="Q2038" s="6" t="s">
        <v>55</v>
      </c>
      <c r="R2038" s="9" t="s">
        <v>5348</v>
      </c>
      <c r="S2038" s="8" t="s">
        <v>55</v>
      </c>
      <c r="U2038" s="8"/>
      <c r="V2038" s="26">
        <v>530</v>
      </c>
      <c r="W2038" s="26">
        <v>648</v>
      </c>
      <c r="X2038" s="26">
        <v>661</v>
      </c>
      <c r="Y2038" s="26">
        <v>607</v>
      </c>
      <c r="Z2038" s="26">
        <f t="shared" si="157"/>
        <v>633.18550000000005</v>
      </c>
      <c r="AA2038" s="26">
        <f t="shared" si="157"/>
        <v>680.39850000000001</v>
      </c>
      <c r="AB2038" s="26"/>
      <c r="AC2038" s="26">
        <f t="shared" si="159"/>
        <v>656.79200000000003</v>
      </c>
      <c r="AD2038" s="10">
        <f t="shared" si="160"/>
        <v>0.50147609216974531</v>
      </c>
      <c r="AE2038" s="11">
        <f t="shared" si="158"/>
        <v>0.10375174243482721</v>
      </c>
      <c r="AF2038" s="3"/>
    </row>
    <row r="2039" spans="1:33" x14ac:dyDescent="0.2">
      <c r="A2039" s="6" t="s">
        <v>13506</v>
      </c>
      <c r="C2039" s="1">
        <f t="shared" si="156"/>
        <v>530</v>
      </c>
      <c r="D2039" s="7">
        <v>286793</v>
      </c>
      <c r="E2039" t="s">
        <v>66</v>
      </c>
      <c r="F2039" s="1">
        <v>1336137</v>
      </c>
      <c r="G2039" s="1">
        <v>1336666</v>
      </c>
      <c r="H2039" t="s">
        <v>49</v>
      </c>
      <c r="I2039" t="s">
        <v>13507</v>
      </c>
      <c r="J2039" s="8"/>
      <c r="K2039" t="s">
        <v>13508</v>
      </c>
      <c r="L2039" t="s">
        <v>13509</v>
      </c>
      <c r="M2039" t="s">
        <v>13510</v>
      </c>
      <c r="N2039" t="s">
        <v>13510</v>
      </c>
      <c r="O2039" s="6" t="s">
        <v>13511</v>
      </c>
      <c r="P2039" s="6" t="s">
        <v>13510</v>
      </c>
      <c r="Q2039" s="6" t="s">
        <v>13509</v>
      </c>
      <c r="R2039" s="9" t="s">
        <v>13512</v>
      </c>
      <c r="S2039" s="8" t="s">
        <v>55</v>
      </c>
      <c r="U2039" s="8"/>
      <c r="V2039" s="26">
        <v>36</v>
      </c>
      <c r="W2039" s="26">
        <v>38</v>
      </c>
      <c r="X2039" s="26">
        <v>14</v>
      </c>
      <c r="Y2039" s="26">
        <v>27</v>
      </c>
      <c r="Z2039" s="26">
        <f t="shared" si="157"/>
        <v>26.777000000000001</v>
      </c>
      <c r="AA2039" s="26">
        <f t="shared" si="157"/>
        <v>35.808500000000002</v>
      </c>
      <c r="AB2039" s="26"/>
      <c r="AC2039" s="26">
        <f t="shared" si="159"/>
        <v>31.292750000000002</v>
      </c>
      <c r="AD2039" s="10">
        <f t="shared" si="160"/>
        <v>0.50095777690053733</v>
      </c>
      <c r="AE2039" s="11">
        <f t="shared" si="158"/>
        <v>0.41930775087035965</v>
      </c>
      <c r="AF2039" s="3"/>
    </row>
    <row r="2040" spans="1:33" x14ac:dyDescent="0.2">
      <c r="A2040" s="6" t="s">
        <v>13513</v>
      </c>
      <c r="C2040" s="1">
        <f t="shared" si="156"/>
        <v>630</v>
      </c>
      <c r="D2040" s="7">
        <v>93932</v>
      </c>
      <c r="E2040" t="s">
        <v>328</v>
      </c>
      <c r="F2040" s="1">
        <v>154400</v>
      </c>
      <c r="G2040" s="1">
        <v>155029</v>
      </c>
      <c r="H2040" t="s">
        <v>49</v>
      </c>
      <c r="I2040" t="s">
        <v>13514</v>
      </c>
      <c r="J2040" s="8"/>
      <c r="K2040" t="s">
        <v>13515</v>
      </c>
      <c r="L2040" t="s">
        <v>13516</v>
      </c>
      <c r="M2040" t="s">
        <v>13517</v>
      </c>
      <c r="N2040" t="s">
        <v>13517</v>
      </c>
      <c r="O2040" s="6" t="s">
        <v>13518</v>
      </c>
      <c r="P2040" s="6" t="s">
        <v>13517</v>
      </c>
      <c r="Q2040" s="6" t="s">
        <v>13516</v>
      </c>
      <c r="R2040" s="9" t="s">
        <v>13519</v>
      </c>
      <c r="S2040" s="8" t="s">
        <v>55</v>
      </c>
      <c r="U2040" s="8"/>
      <c r="V2040" s="26">
        <v>0</v>
      </c>
      <c r="W2040" s="26">
        <v>7</v>
      </c>
      <c r="X2040" s="26">
        <v>2</v>
      </c>
      <c r="Y2040" s="26">
        <v>2</v>
      </c>
      <c r="Z2040" s="26">
        <f t="shared" si="157"/>
        <v>2.1109999999999998</v>
      </c>
      <c r="AA2040" s="26">
        <f t="shared" si="157"/>
        <v>5.6710000000000003</v>
      </c>
      <c r="AB2040" s="26"/>
      <c r="AC2040" s="26">
        <f t="shared" si="159"/>
        <v>3.891</v>
      </c>
      <c r="AD2040" s="10">
        <f t="shared" si="160"/>
        <v>0.499706642860198</v>
      </c>
      <c r="AE2040" s="11">
        <f t="shared" si="158"/>
        <v>1.4256765776171905</v>
      </c>
      <c r="AF2040" s="3"/>
    </row>
    <row r="2041" spans="1:33" x14ac:dyDescent="0.2">
      <c r="A2041" s="6" t="s">
        <v>13520</v>
      </c>
      <c r="B2041" t="s">
        <v>13521</v>
      </c>
      <c r="C2041" s="1">
        <f t="shared" si="156"/>
        <v>1980</v>
      </c>
      <c r="D2041" s="7">
        <v>930872</v>
      </c>
      <c r="E2041" t="s">
        <v>48</v>
      </c>
      <c r="F2041" s="1">
        <v>1149238</v>
      </c>
      <c r="G2041" s="1">
        <v>1147259</v>
      </c>
      <c r="H2041" t="s">
        <v>37</v>
      </c>
      <c r="I2041" t="s">
        <v>13522</v>
      </c>
      <c r="J2041" s="8"/>
      <c r="K2041" t="s">
        <v>13523</v>
      </c>
      <c r="L2041" t="s">
        <v>13521</v>
      </c>
      <c r="M2041" t="s">
        <v>13524</v>
      </c>
      <c r="N2041" t="s">
        <v>13525</v>
      </c>
      <c r="O2041" s="6" t="s">
        <v>13526</v>
      </c>
      <c r="P2041" s="6" t="s">
        <v>13525</v>
      </c>
      <c r="Q2041" s="6" t="s">
        <v>13521</v>
      </c>
      <c r="R2041" s="9" t="s">
        <v>13527</v>
      </c>
      <c r="S2041" s="8" t="s">
        <v>44</v>
      </c>
      <c r="U2041" s="8"/>
      <c r="V2041" s="26">
        <v>625</v>
      </c>
      <c r="W2041" s="26">
        <v>674</v>
      </c>
      <c r="X2041" s="26">
        <v>567</v>
      </c>
      <c r="Y2041" s="26">
        <v>576</v>
      </c>
      <c r="Z2041" s="26">
        <f t="shared" si="157"/>
        <v>628.46849999999995</v>
      </c>
      <c r="AA2041" s="26">
        <f t="shared" si="157"/>
        <v>675.24800000000005</v>
      </c>
      <c r="AB2041" s="26"/>
      <c r="AC2041" s="26">
        <f t="shared" si="159"/>
        <v>651.85825</v>
      </c>
      <c r="AD2041" s="10">
        <f t="shared" si="160"/>
        <v>0.49938820971551245</v>
      </c>
      <c r="AE2041" s="11">
        <f t="shared" si="158"/>
        <v>0.10357702573618147</v>
      </c>
      <c r="AF2041" s="3"/>
      <c r="AG2041" s="2">
        <v>0</v>
      </c>
    </row>
    <row r="2042" spans="1:33" x14ac:dyDescent="0.2">
      <c r="A2042" s="6" t="s">
        <v>13528</v>
      </c>
      <c r="C2042" s="1">
        <f t="shared" si="156"/>
        <v>1383</v>
      </c>
      <c r="D2042" s="7">
        <v>443902</v>
      </c>
      <c r="E2042" t="s">
        <v>141</v>
      </c>
      <c r="F2042" s="1">
        <v>702313</v>
      </c>
      <c r="G2042" s="1">
        <v>700931</v>
      </c>
      <c r="H2042" t="s">
        <v>37</v>
      </c>
      <c r="I2042" t="s">
        <v>13529</v>
      </c>
      <c r="J2042" s="8"/>
      <c r="K2042" t="s">
        <v>13530</v>
      </c>
      <c r="L2042" t="s">
        <v>13531</v>
      </c>
      <c r="M2042" t="s">
        <v>13532</v>
      </c>
      <c r="N2042" t="s">
        <v>13532</v>
      </c>
      <c r="O2042" s="6" t="s">
        <v>13533</v>
      </c>
      <c r="P2042" s="6" t="s">
        <v>13532</v>
      </c>
      <c r="Q2042" s="6" t="s">
        <v>13531</v>
      </c>
      <c r="R2042" s="9" t="s">
        <v>13534</v>
      </c>
      <c r="S2042" s="8" t="s">
        <v>55</v>
      </c>
      <c r="U2042" s="8"/>
      <c r="V2042" s="26">
        <v>40</v>
      </c>
      <c r="W2042" s="26">
        <v>52</v>
      </c>
      <c r="X2042" s="26">
        <v>16</v>
      </c>
      <c r="Y2042" s="26">
        <v>21</v>
      </c>
      <c r="Z2042" s="26">
        <f t="shared" si="157"/>
        <v>29.887999999999998</v>
      </c>
      <c r="AA2042" s="26">
        <f t="shared" si="157"/>
        <v>39.295500000000004</v>
      </c>
      <c r="AB2042" s="26"/>
      <c r="AC2042" s="26">
        <f t="shared" si="159"/>
        <v>34.591750000000005</v>
      </c>
      <c r="AD2042" s="10">
        <f t="shared" si="160"/>
        <v>0.49864845604590252</v>
      </c>
      <c r="AE2042" s="11">
        <f t="shared" si="158"/>
        <v>0.39479774877661922</v>
      </c>
      <c r="AF2042" s="3"/>
    </row>
    <row r="2043" spans="1:33" x14ac:dyDescent="0.2">
      <c r="A2043" s="6" t="s">
        <v>13535</v>
      </c>
      <c r="C2043" s="1">
        <f t="shared" si="156"/>
        <v>795</v>
      </c>
      <c r="D2043" s="7">
        <v>492008</v>
      </c>
      <c r="E2043" t="s">
        <v>89</v>
      </c>
      <c r="F2043" s="1">
        <v>718650</v>
      </c>
      <c r="G2043" s="1">
        <v>717856</v>
      </c>
      <c r="H2043" t="s">
        <v>37</v>
      </c>
      <c r="I2043" t="s">
        <v>13536</v>
      </c>
      <c r="J2043" s="8"/>
      <c r="K2043" t="s">
        <v>13537</v>
      </c>
      <c r="L2043" t="s">
        <v>13538</v>
      </c>
      <c r="N2043" t="s">
        <v>13538</v>
      </c>
      <c r="O2043" s="6" t="s">
        <v>13539</v>
      </c>
      <c r="P2043" s="6" t="s">
        <v>13538</v>
      </c>
      <c r="Q2043" s="6" t="s">
        <v>55</v>
      </c>
      <c r="R2043" s="9" t="s">
        <v>5348</v>
      </c>
      <c r="S2043" s="8" t="s">
        <v>44</v>
      </c>
      <c r="U2043" s="8"/>
      <c r="V2043" s="26">
        <v>165</v>
      </c>
      <c r="W2043" s="26">
        <v>190</v>
      </c>
      <c r="X2043" s="26">
        <v>145</v>
      </c>
      <c r="Y2043" s="26">
        <v>152</v>
      </c>
      <c r="Z2043" s="26">
        <f t="shared" si="157"/>
        <v>164.04750000000001</v>
      </c>
      <c r="AA2043" s="26">
        <f t="shared" si="157"/>
        <v>184.99600000000001</v>
      </c>
      <c r="AB2043" s="26"/>
      <c r="AC2043" s="26">
        <f t="shared" si="159"/>
        <v>174.52175</v>
      </c>
      <c r="AD2043" s="10">
        <f t="shared" si="160"/>
        <v>0.49791002562733838</v>
      </c>
      <c r="AE2043" s="11">
        <f t="shared" si="158"/>
        <v>0.17338046890878397</v>
      </c>
      <c r="AF2043" s="3"/>
    </row>
    <row r="2044" spans="1:33" x14ac:dyDescent="0.2">
      <c r="A2044" s="6" t="s">
        <v>13540</v>
      </c>
      <c r="C2044" s="1">
        <f t="shared" si="156"/>
        <v>1227</v>
      </c>
      <c r="D2044" s="7">
        <v>83216</v>
      </c>
      <c r="E2044" t="s">
        <v>74</v>
      </c>
      <c r="F2044" s="1">
        <v>1069785</v>
      </c>
      <c r="G2044" s="1">
        <v>1071011</v>
      </c>
      <c r="H2044" t="s">
        <v>49</v>
      </c>
      <c r="I2044" t="s">
        <v>13541</v>
      </c>
      <c r="J2044" s="8"/>
      <c r="K2044" t="s">
        <v>13542</v>
      </c>
      <c r="L2044" t="s">
        <v>13543</v>
      </c>
      <c r="N2044" t="s">
        <v>9747</v>
      </c>
      <c r="O2044" s="6" t="s">
        <v>9749</v>
      </c>
      <c r="P2044" s="6" t="s">
        <v>9747</v>
      </c>
      <c r="Q2044" s="6" t="s">
        <v>13543</v>
      </c>
      <c r="R2044" s="9" t="s">
        <v>13544</v>
      </c>
      <c r="S2044" s="8" t="s">
        <v>44</v>
      </c>
      <c r="U2044" s="8"/>
      <c r="V2044" s="26">
        <v>182</v>
      </c>
      <c r="W2044" s="26">
        <v>213</v>
      </c>
      <c r="X2044" s="26">
        <v>160</v>
      </c>
      <c r="Y2044" s="26">
        <v>163</v>
      </c>
      <c r="Z2044" s="26">
        <f t="shared" si="157"/>
        <v>180.88</v>
      </c>
      <c r="AA2044" s="26">
        <f t="shared" si="157"/>
        <v>202.93650000000002</v>
      </c>
      <c r="AB2044" s="26"/>
      <c r="AC2044" s="26">
        <f t="shared" si="159"/>
        <v>191.90825000000001</v>
      </c>
      <c r="AD2044" s="10">
        <f t="shared" si="160"/>
        <v>0.49743073053657966</v>
      </c>
      <c r="AE2044" s="11">
        <f t="shared" si="158"/>
        <v>0.16599547323089564</v>
      </c>
      <c r="AF2044" s="3"/>
      <c r="AG2044" s="2">
        <v>0</v>
      </c>
    </row>
    <row r="2045" spans="1:33" x14ac:dyDescent="0.2">
      <c r="A2045" s="6" t="s">
        <v>13545</v>
      </c>
      <c r="C2045" s="1">
        <f t="shared" si="156"/>
        <v>291</v>
      </c>
      <c r="D2045" s="7">
        <v>-3828</v>
      </c>
      <c r="E2045" t="s">
        <v>58</v>
      </c>
      <c r="F2045" s="1">
        <v>73333</v>
      </c>
      <c r="G2045" s="1">
        <v>73623</v>
      </c>
      <c r="H2045" t="s">
        <v>49</v>
      </c>
      <c r="I2045" t="s">
        <v>13546</v>
      </c>
      <c r="J2045" s="8"/>
      <c r="K2045" t="s">
        <v>13547</v>
      </c>
      <c r="O2045" s="6"/>
      <c r="P2045" s="6"/>
      <c r="Q2045" s="6"/>
      <c r="R2045" s="9" t="e">
        <v>#N/A</v>
      </c>
      <c r="S2045" s="8"/>
      <c r="U2045" s="8"/>
      <c r="V2045" s="26">
        <v>1739</v>
      </c>
      <c r="W2045" s="26">
        <v>1972</v>
      </c>
      <c r="X2045" s="26">
        <v>1409</v>
      </c>
      <c r="Y2045" s="26">
        <v>1296</v>
      </c>
      <c r="Z2045" s="26">
        <f t="shared" si="157"/>
        <v>1653.1994999999999</v>
      </c>
      <c r="AA2045" s="26">
        <f t="shared" si="157"/>
        <v>1745.808</v>
      </c>
      <c r="AB2045" s="26"/>
      <c r="AC2045" s="26">
        <f t="shared" si="159"/>
        <v>1699.5037499999999</v>
      </c>
      <c r="AD2045" s="10">
        <f t="shared" si="160"/>
        <v>0.49712154481591625</v>
      </c>
      <c r="AE2045" s="11">
        <f t="shared" si="158"/>
        <v>7.863407087557954E-2</v>
      </c>
      <c r="AF2045" s="3"/>
    </row>
    <row r="2046" spans="1:33" x14ac:dyDescent="0.2">
      <c r="A2046" s="6" t="s">
        <v>13548</v>
      </c>
      <c r="C2046" s="1">
        <f t="shared" si="156"/>
        <v>1065</v>
      </c>
      <c r="D2046" s="7">
        <v>-465355</v>
      </c>
      <c r="E2046" t="s">
        <v>66</v>
      </c>
      <c r="F2046" s="1">
        <v>584786</v>
      </c>
      <c r="G2046" s="1">
        <v>583722</v>
      </c>
      <c r="H2046" t="s">
        <v>37</v>
      </c>
      <c r="I2046" t="s">
        <v>13549</v>
      </c>
      <c r="J2046" s="8"/>
      <c r="K2046" t="s">
        <v>13550</v>
      </c>
      <c r="M2046" t="s">
        <v>13551</v>
      </c>
      <c r="N2046" t="s">
        <v>13551</v>
      </c>
      <c r="O2046" s="6" t="s">
        <v>13552</v>
      </c>
      <c r="P2046" s="6" t="s">
        <v>13551</v>
      </c>
      <c r="Q2046" s="6" t="s">
        <v>13553</v>
      </c>
      <c r="R2046" s="9" t="s">
        <v>13554</v>
      </c>
      <c r="S2046" s="8" t="s">
        <v>55</v>
      </c>
      <c r="U2046" s="8"/>
      <c r="V2046" s="26">
        <v>20</v>
      </c>
      <c r="W2046" s="26">
        <v>41</v>
      </c>
      <c r="X2046" s="26">
        <v>18</v>
      </c>
      <c r="Y2046" s="26">
        <v>13</v>
      </c>
      <c r="Z2046" s="26">
        <f t="shared" si="157"/>
        <v>20.999000000000002</v>
      </c>
      <c r="AA2046" s="26">
        <f t="shared" si="157"/>
        <v>29.111499999999999</v>
      </c>
      <c r="AB2046" s="26"/>
      <c r="AC2046" s="26">
        <f t="shared" si="159"/>
        <v>25.055250000000001</v>
      </c>
      <c r="AD2046" s="10">
        <f t="shared" si="160"/>
        <v>0.49697449906425595</v>
      </c>
      <c r="AE2046" s="11">
        <f t="shared" si="158"/>
        <v>0.47126855123093747</v>
      </c>
      <c r="AF2046" s="3"/>
    </row>
    <row r="2047" spans="1:33" x14ac:dyDescent="0.2">
      <c r="A2047" s="6" t="s">
        <v>13555</v>
      </c>
      <c r="C2047" s="1">
        <f t="shared" si="156"/>
        <v>1320</v>
      </c>
      <c r="D2047" s="7">
        <v>325447</v>
      </c>
      <c r="E2047" t="s">
        <v>328</v>
      </c>
      <c r="F2047" s="1">
        <v>386889</v>
      </c>
      <c r="G2047" s="1">
        <v>385570</v>
      </c>
      <c r="H2047" t="s">
        <v>37</v>
      </c>
      <c r="I2047" t="s">
        <v>13556</v>
      </c>
      <c r="J2047" s="8"/>
      <c r="K2047" t="s">
        <v>13557</v>
      </c>
      <c r="L2047" t="s">
        <v>13558</v>
      </c>
      <c r="M2047" t="s">
        <v>13559</v>
      </c>
      <c r="N2047" t="s">
        <v>13559</v>
      </c>
      <c r="O2047" s="6" t="s">
        <v>13560</v>
      </c>
      <c r="P2047" s="6" t="s">
        <v>13559</v>
      </c>
      <c r="Q2047" s="6" t="s">
        <v>13558</v>
      </c>
      <c r="R2047" s="9" t="s">
        <v>13561</v>
      </c>
      <c r="S2047" s="8" t="s">
        <v>55</v>
      </c>
      <c r="U2047" s="8"/>
      <c r="V2047" s="26">
        <v>0</v>
      </c>
      <c r="W2047" s="26">
        <v>11</v>
      </c>
      <c r="X2047" s="26">
        <v>6</v>
      </c>
      <c r="Y2047" s="26">
        <v>4</v>
      </c>
      <c r="Z2047" s="26">
        <f t="shared" si="157"/>
        <v>4.3330000000000002</v>
      </c>
      <c r="AA2047" s="26">
        <f t="shared" si="157"/>
        <v>8.8420000000000005</v>
      </c>
      <c r="AB2047" s="26"/>
      <c r="AC2047" s="26">
        <f t="shared" si="159"/>
        <v>6.5875000000000004</v>
      </c>
      <c r="AD2047" s="10">
        <f t="shared" si="160"/>
        <v>0.49618548132097345</v>
      </c>
      <c r="AE2047" s="11">
        <f t="shared" si="158"/>
        <v>1.0290064976821978</v>
      </c>
      <c r="AF2047" s="3"/>
    </row>
    <row r="2048" spans="1:33" x14ac:dyDescent="0.2">
      <c r="A2048" s="6" t="s">
        <v>13562</v>
      </c>
      <c r="C2048" s="1">
        <f t="shared" si="156"/>
        <v>2808</v>
      </c>
      <c r="D2048" s="7">
        <v>-783449</v>
      </c>
      <c r="E2048" t="s">
        <v>98</v>
      </c>
      <c r="F2048" s="1">
        <v>173017</v>
      </c>
      <c r="G2048" s="1">
        <v>170210</v>
      </c>
      <c r="H2048" t="s">
        <v>37</v>
      </c>
      <c r="I2048" t="s">
        <v>13563</v>
      </c>
      <c r="J2048" s="8"/>
      <c r="K2048" t="s">
        <v>13564</v>
      </c>
      <c r="L2048" t="s">
        <v>13565</v>
      </c>
      <c r="M2048" t="s">
        <v>13565</v>
      </c>
      <c r="N2048" t="s">
        <v>13565</v>
      </c>
      <c r="O2048" s="6" t="s">
        <v>13566</v>
      </c>
      <c r="P2048" s="6" t="s">
        <v>13565</v>
      </c>
      <c r="Q2048" s="6" t="s">
        <v>55</v>
      </c>
      <c r="R2048" s="9" t="s">
        <v>13567</v>
      </c>
      <c r="S2048" s="8" t="s">
        <v>44</v>
      </c>
      <c r="U2048" s="8"/>
      <c r="V2048" s="26">
        <v>311</v>
      </c>
      <c r="W2048" s="26">
        <v>307</v>
      </c>
      <c r="X2048" s="26">
        <v>213</v>
      </c>
      <c r="Y2048" s="26">
        <v>253</v>
      </c>
      <c r="Z2048" s="26">
        <f t="shared" si="157"/>
        <v>274.82150000000001</v>
      </c>
      <c r="AA2048" s="26">
        <f t="shared" si="157"/>
        <v>302.63150000000002</v>
      </c>
      <c r="AB2048" s="26"/>
      <c r="AC2048" s="26">
        <f t="shared" si="159"/>
        <v>288.72649999999999</v>
      </c>
      <c r="AD2048" s="10">
        <f t="shared" si="160"/>
        <v>0.49608570980383437</v>
      </c>
      <c r="AE2048" s="11">
        <f t="shared" si="158"/>
        <v>0.13906728679284608</v>
      </c>
      <c r="AF2048" s="3"/>
    </row>
    <row r="2049" spans="1:33" x14ac:dyDescent="0.2">
      <c r="A2049" s="6" t="s">
        <v>13568</v>
      </c>
      <c r="C2049" s="1">
        <f t="shared" si="156"/>
        <v>642</v>
      </c>
      <c r="D2049" s="7">
        <v>484950</v>
      </c>
      <c r="E2049" t="s">
        <v>141</v>
      </c>
      <c r="F2049" s="1">
        <v>742349</v>
      </c>
      <c r="G2049" s="1">
        <v>742990</v>
      </c>
      <c r="H2049" t="s">
        <v>49</v>
      </c>
      <c r="I2049" t="s">
        <v>13569</v>
      </c>
      <c r="J2049" s="8"/>
      <c r="K2049" t="s">
        <v>13570</v>
      </c>
      <c r="O2049" s="6"/>
      <c r="P2049" s="6"/>
      <c r="Q2049" s="6"/>
      <c r="R2049" s="9" t="e">
        <v>#N/A</v>
      </c>
      <c r="S2049" s="8"/>
      <c r="U2049" s="8"/>
      <c r="V2049" s="26">
        <v>1743</v>
      </c>
      <c r="W2049" s="26">
        <v>1850</v>
      </c>
      <c r="X2049" s="26">
        <v>1516</v>
      </c>
      <c r="Y2049" s="26">
        <v>1509</v>
      </c>
      <c r="Z2049" s="26">
        <f t="shared" si="157"/>
        <v>1714.6379999999999</v>
      </c>
      <c r="AA2049" s="26">
        <f t="shared" si="157"/>
        <v>1809.5194999999999</v>
      </c>
      <c r="AB2049" s="26"/>
      <c r="AC2049" s="26">
        <f t="shared" si="159"/>
        <v>1762.0787499999999</v>
      </c>
      <c r="AD2049" s="10">
        <f t="shared" si="160"/>
        <v>0.49541867981903742</v>
      </c>
      <c r="AE2049" s="11">
        <f t="shared" si="158"/>
        <v>7.7702632732655597E-2</v>
      </c>
      <c r="AF2049" s="3"/>
    </row>
    <row r="2050" spans="1:33" x14ac:dyDescent="0.2">
      <c r="A2050" s="6" t="s">
        <v>13571</v>
      </c>
      <c r="C2050" s="1">
        <f t="shared" si="156"/>
        <v>897</v>
      </c>
      <c r="D2050" s="7">
        <v>651370</v>
      </c>
      <c r="E2050" t="s">
        <v>48</v>
      </c>
      <c r="F2050" s="1">
        <v>868299</v>
      </c>
      <c r="G2050" s="1">
        <v>869195</v>
      </c>
      <c r="H2050" t="s">
        <v>49</v>
      </c>
      <c r="I2050" t="s">
        <v>13572</v>
      </c>
      <c r="J2050" s="8" t="s">
        <v>45</v>
      </c>
      <c r="K2050" t="s">
        <v>13573</v>
      </c>
      <c r="L2050" t="s">
        <v>13574</v>
      </c>
      <c r="N2050" t="s">
        <v>13575</v>
      </c>
      <c r="O2050" s="6" t="s">
        <v>13576</v>
      </c>
      <c r="P2050" s="6" t="s">
        <v>13575</v>
      </c>
      <c r="Q2050" s="6" t="s">
        <v>13574</v>
      </c>
      <c r="R2050" s="9" t="s">
        <v>13577</v>
      </c>
      <c r="S2050" s="8" t="s">
        <v>44</v>
      </c>
      <c r="U2050" s="8"/>
      <c r="V2050" s="26">
        <v>130</v>
      </c>
      <c r="W2050" s="26">
        <v>162</v>
      </c>
      <c r="X2050" s="26">
        <v>161</v>
      </c>
      <c r="Y2050" s="26">
        <v>160</v>
      </c>
      <c r="Z2050" s="26">
        <f t="shared" si="157"/>
        <v>155.43549999999999</v>
      </c>
      <c r="AA2050" s="26">
        <f t="shared" si="157"/>
        <v>175.68</v>
      </c>
      <c r="AB2050" s="26"/>
      <c r="AC2050" s="26">
        <f t="shared" si="159"/>
        <v>165.55775</v>
      </c>
      <c r="AD2050" s="10">
        <f t="shared" si="160"/>
        <v>0.49524847863241567</v>
      </c>
      <c r="AE2050" s="11">
        <f t="shared" si="158"/>
        <v>0.17663392015724244</v>
      </c>
      <c r="AF2050" s="3"/>
      <c r="AG2050" s="2">
        <v>0</v>
      </c>
    </row>
    <row r="2051" spans="1:33" x14ac:dyDescent="0.2">
      <c r="A2051" s="6" t="s">
        <v>13578</v>
      </c>
      <c r="C2051" s="1">
        <f t="shared" si="156"/>
        <v>1299</v>
      </c>
      <c r="D2051" s="7">
        <v>204432</v>
      </c>
      <c r="E2051" t="s">
        <v>328</v>
      </c>
      <c r="F2051" s="1">
        <v>265864</v>
      </c>
      <c r="G2051" s="1">
        <v>264566</v>
      </c>
      <c r="H2051" t="s">
        <v>37</v>
      </c>
      <c r="I2051" t="s">
        <v>13579</v>
      </c>
      <c r="J2051" s="8"/>
      <c r="K2051" t="s">
        <v>13580</v>
      </c>
      <c r="L2051" t="s">
        <v>13581</v>
      </c>
      <c r="M2051" t="s">
        <v>13582</v>
      </c>
      <c r="N2051" t="s">
        <v>13582</v>
      </c>
      <c r="O2051" s="6" t="s">
        <v>13583</v>
      </c>
      <c r="P2051" s="6" t="s">
        <v>13582</v>
      </c>
      <c r="Q2051" s="6" t="s">
        <v>13581</v>
      </c>
      <c r="R2051" s="9" t="s">
        <v>13584</v>
      </c>
      <c r="S2051" s="8" t="s">
        <v>55</v>
      </c>
      <c r="U2051" s="8"/>
      <c r="V2051" s="26">
        <v>0</v>
      </c>
      <c r="W2051" s="26">
        <v>2</v>
      </c>
      <c r="X2051" s="26">
        <v>0</v>
      </c>
      <c r="Y2051" s="26">
        <v>3</v>
      </c>
      <c r="Z2051" s="26">
        <f t="shared" si="157"/>
        <v>1</v>
      </c>
      <c r="AA2051" s="26">
        <f t="shared" si="157"/>
        <v>3.7565</v>
      </c>
      <c r="AB2051" s="26"/>
      <c r="AC2051" s="26">
        <f t="shared" si="159"/>
        <v>2.37825</v>
      </c>
      <c r="AD2051" s="10">
        <f t="shared" si="160"/>
        <v>0.49497295789466256</v>
      </c>
      <c r="AE2051" s="11">
        <f t="shared" si="158"/>
        <v>1.9093891022653007</v>
      </c>
      <c r="AF2051" s="3"/>
    </row>
    <row r="2052" spans="1:33" x14ac:dyDescent="0.2">
      <c r="A2052" s="6" t="s">
        <v>13585</v>
      </c>
      <c r="C2052" s="1">
        <f t="shared" si="156"/>
        <v>2001</v>
      </c>
      <c r="D2052" s="7">
        <v>907378</v>
      </c>
      <c r="E2052" t="s">
        <v>328</v>
      </c>
      <c r="F2052" s="1">
        <v>969161</v>
      </c>
      <c r="G2052" s="1">
        <v>967161</v>
      </c>
      <c r="H2052" t="s">
        <v>37</v>
      </c>
      <c r="I2052" t="s">
        <v>13586</v>
      </c>
      <c r="J2052" s="8"/>
      <c r="K2052" t="s">
        <v>13587</v>
      </c>
      <c r="L2052" t="s">
        <v>13588</v>
      </c>
      <c r="M2052" t="s">
        <v>13589</v>
      </c>
      <c r="N2052" t="s">
        <v>13589</v>
      </c>
      <c r="O2052" s="6" t="s">
        <v>13590</v>
      </c>
      <c r="P2052" s="6" t="s">
        <v>13589</v>
      </c>
      <c r="Q2052" s="6" t="s">
        <v>13588</v>
      </c>
      <c r="R2052" s="9" t="s">
        <v>13591</v>
      </c>
      <c r="S2052" s="8" t="s">
        <v>55</v>
      </c>
      <c r="U2052" s="8"/>
      <c r="V2052" s="26">
        <v>0</v>
      </c>
      <c r="W2052" s="26">
        <v>2</v>
      </c>
      <c r="X2052" s="26">
        <v>0</v>
      </c>
      <c r="Y2052" s="26">
        <v>3</v>
      </c>
      <c r="Z2052" s="26">
        <f t="shared" si="157"/>
        <v>1</v>
      </c>
      <c r="AA2052" s="26">
        <f t="shared" si="157"/>
        <v>3.7565</v>
      </c>
      <c r="AB2052" s="26"/>
      <c r="AC2052" s="26">
        <f t="shared" si="159"/>
        <v>2.37825</v>
      </c>
      <c r="AD2052" s="10">
        <f t="shared" si="160"/>
        <v>0.49497295789466256</v>
      </c>
      <c r="AE2052" s="11">
        <f t="shared" si="158"/>
        <v>1.9093891022653007</v>
      </c>
      <c r="AF2052" s="3"/>
    </row>
    <row r="2053" spans="1:33" x14ac:dyDescent="0.2">
      <c r="A2053" s="6" t="s">
        <v>13592</v>
      </c>
      <c r="C2053" s="1">
        <f t="shared" si="156"/>
        <v>2304</v>
      </c>
      <c r="D2053" s="7">
        <v>-781125</v>
      </c>
      <c r="E2053" t="s">
        <v>66</v>
      </c>
      <c r="F2053" s="1">
        <v>269635</v>
      </c>
      <c r="G2053" s="1">
        <v>267332</v>
      </c>
      <c r="H2053" t="s">
        <v>37</v>
      </c>
      <c r="I2053" t="s">
        <v>13593</v>
      </c>
      <c r="J2053" s="8"/>
      <c r="K2053" t="s">
        <v>13594</v>
      </c>
      <c r="L2053" t="s">
        <v>13595</v>
      </c>
      <c r="M2053" t="s">
        <v>13596</v>
      </c>
      <c r="N2053" t="s">
        <v>13596</v>
      </c>
      <c r="O2053" s="6" t="s">
        <v>13597</v>
      </c>
      <c r="P2053" s="6" t="s">
        <v>13596</v>
      </c>
      <c r="Q2053" s="6" t="s">
        <v>13595</v>
      </c>
      <c r="R2053" s="9" t="s">
        <v>13598</v>
      </c>
      <c r="S2053" s="8" t="s">
        <v>55</v>
      </c>
      <c r="U2053" s="8"/>
      <c r="V2053" s="26">
        <v>22</v>
      </c>
      <c r="W2053" s="26">
        <v>25</v>
      </c>
      <c r="X2053" s="26">
        <v>23</v>
      </c>
      <c r="Y2053" s="26">
        <v>34</v>
      </c>
      <c r="Z2053" s="26">
        <f t="shared" si="157"/>
        <v>24.776499999999999</v>
      </c>
      <c r="AA2053" s="26">
        <f t="shared" si="157"/>
        <v>33.406999999999996</v>
      </c>
      <c r="AB2053" s="26"/>
      <c r="AC2053" s="26">
        <f t="shared" si="159"/>
        <v>29.091749999999998</v>
      </c>
      <c r="AD2053" s="10">
        <f t="shared" si="160"/>
        <v>0.49457966431250766</v>
      </c>
      <c r="AE2053" s="11">
        <f t="shared" si="158"/>
        <v>0.43117802965472057</v>
      </c>
      <c r="AF2053" s="3"/>
    </row>
    <row r="2054" spans="1:33" x14ac:dyDescent="0.2">
      <c r="A2054" s="6" t="s">
        <v>13599</v>
      </c>
      <c r="C2054" s="1">
        <f t="shared" si="156"/>
        <v>339</v>
      </c>
      <c r="D2054" s="7">
        <v>-377968</v>
      </c>
      <c r="E2054" t="s">
        <v>66</v>
      </c>
      <c r="F2054" s="1">
        <v>671810</v>
      </c>
      <c r="G2054" s="1">
        <v>671472</v>
      </c>
      <c r="H2054" t="s">
        <v>37</v>
      </c>
      <c r="I2054" t="s">
        <v>13600</v>
      </c>
      <c r="J2054" s="8"/>
      <c r="K2054" t="s">
        <v>13601</v>
      </c>
      <c r="L2054" t="s">
        <v>13602</v>
      </c>
      <c r="M2054" t="s">
        <v>13603</v>
      </c>
      <c r="N2054" t="s">
        <v>13603</v>
      </c>
      <c r="O2054" s="6" t="s">
        <v>13604</v>
      </c>
      <c r="P2054" s="6" t="s">
        <v>13603</v>
      </c>
      <c r="Q2054" s="6" t="s">
        <v>13602</v>
      </c>
      <c r="R2054" s="9" t="s">
        <v>13605</v>
      </c>
      <c r="S2054" s="8" t="s">
        <v>55</v>
      </c>
      <c r="U2054" s="8"/>
      <c r="V2054" s="26">
        <v>43</v>
      </c>
      <c r="W2054" s="26">
        <v>63</v>
      </c>
      <c r="X2054" s="26">
        <v>44</v>
      </c>
      <c r="Y2054" s="26">
        <v>44</v>
      </c>
      <c r="Z2054" s="26">
        <f t="shared" si="157"/>
        <v>46.942</v>
      </c>
      <c r="AA2054" s="26">
        <f t="shared" si="157"/>
        <v>58.262</v>
      </c>
      <c r="AB2054" s="26"/>
      <c r="AC2054" s="26">
        <f t="shared" si="159"/>
        <v>52.602000000000004</v>
      </c>
      <c r="AD2054" s="10">
        <f t="shared" si="160"/>
        <v>0.49425384531434008</v>
      </c>
      <c r="AE2054" s="11">
        <f t="shared" si="158"/>
        <v>0.31167591641759973</v>
      </c>
      <c r="AF2054" s="3"/>
    </row>
    <row r="2055" spans="1:33" x14ac:dyDescent="0.2">
      <c r="A2055" s="6" t="s">
        <v>13606</v>
      </c>
      <c r="C2055" s="1">
        <f t="shared" si="156"/>
        <v>1005</v>
      </c>
      <c r="D2055" s="7">
        <v>-435351</v>
      </c>
      <c r="E2055" t="s">
        <v>66</v>
      </c>
      <c r="F2055" s="1">
        <v>613756</v>
      </c>
      <c r="G2055" s="1">
        <v>614760</v>
      </c>
      <c r="H2055" t="s">
        <v>49</v>
      </c>
      <c r="I2055" t="s">
        <v>13607</v>
      </c>
      <c r="J2055" s="8"/>
      <c r="K2055" t="s">
        <v>13608</v>
      </c>
      <c r="L2055" t="s">
        <v>13609</v>
      </c>
      <c r="M2055" t="s">
        <v>13610</v>
      </c>
      <c r="N2055" t="s">
        <v>13611</v>
      </c>
      <c r="O2055" s="6" t="s">
        <v>13612</v>
      </c>
      <c r="P2055" s="6" t="s">
        <v>13611</v>
      </c>
      <c r="Q2055" s="6" t="s">
        <v>13609</v>
      </c>
      <c r="R2055" s="9" t="s">
        <v>13613</v>
      </c>
      <c r="S2055" s="8" t="s">
        <v>44</v>
      </c>
      <c r="U2055" s="8"/>
      <c r="V2055" s="26">
        <v>1011</v>
      </c>
      <c r="W2055" s="26">
        <v>1109</v>
      </c>
      <c r="X2055" s="26">
        <v>1054</v>
      </c>
      <c r="Y2055" s="26">
        <v>1032</v>
      </c>
      <c r="Z2055" s="26">
        <f t="shared" si="157"/>
        <v>1091.9969999999998</v>
      </c>
      <c r="AA2055" s="26">
        <f t="shared" si="157"/>
        <v>1159.7359999999999</v>
      </c>
      <c r="AB2055" s="26"/>
      <c r="AC2055" s="26">
        <f t="shared" si="159"/>
        <v>1125.8664999999999</v>
      </c>
      <c r="AD2055" s="10">
        <f t="shared" si="160"/>
        <v>0.49401069903090877</v>
      </c>
      <c r="AE2055" s="11">
        <f t="shared" si="158"/>
        <v>8.6827537688164411E-2</v>
      </c>
      <c r="AF2055" s="3"/>
    </row>
    <row r="2056" spans="1:33" x14ac:dyDescent="0.2">
      <c r="A2056" s="6" t="s">
        <v>13614</v>
      </c>
      <c r="C2056" s="1">
        <f t="shared" si="156"/>
        <v>201</v>
      </c>
      <c r="D2056" s="7">
        <v>84049</v>
      </c>
      <c r="E2056" t="s">
        <v>676</v>
      </c>
      <c r="F2056" s="1">
        <v>638537</v>
      </c>
      <c r="G2056" s="1">
        <v>638737</v>
      </c>
      <c r="H2056" t="s">
        <v>49</v>
      </c>
      <c r="I2056" t="s">
        <v>13615</v>
      </c>
      <c r="J2056" s="8"/>
      <c r="K2056" t="s">
        <v>13616</v>
      </c>
      <c r="O2056" s="6"/>
      <c r="P2056" s="6"/>
      <c r="Q2056" s="6"/>
      <c r="R2056" s="9" t="e">
        <v>#N/A</v>
      </c>
      <c r="S2056" s="8"/>
      <c r="U2056" s="8"/>
      <c r="V2056" s="26">
        <v>1760</v>
      </c>
      <c r="W2056" s="26">
        <v>1995</v>
      </c>
      <c r="X2056" s="26">
        <v>1582</v>
      </c>
      <c r="Y2056" s="26">
        <v>1465</v>
      </c>
      <c r="Z2056" s="26">
        <f t="shared" si="157"/>
        <v>1759.8009999999999</v>
      </c>
      <c r="AA2056" s="26">
        <f t="shared" si="157"/>
        <v>1856.2575000000002</v>
      </c>
      <c r="AB2056" s="26"/>
      <c r="AC2056" s="26">
        <f t="shared" si="159"/>
        <v>1808.02925</v>
      </c>
      <c r="AD2056" s="10">
        <f t="shared" si="160"/>
        <v>0.49377781359396294</v>
      </c>
      <c r="AE2056" s="11">
        <f t="shared" si="158"/>
        <v>7.6984558237819231E-2</v>
      </c>
      <c r="AF2056" s="3"/>
      <c r="AG2056" s="2">
        <v>0</v>
      </c>
    </row>
    <row r="2057" spans="1:33" x14ac:dyDescent="0.2">
      <c r="A2057" s="6" t="s">
        <v>13617</v>
      </c>
      <c r="C2057" s="1">
        <f t="shared" si="156"/>
        <v>924</v>
      </c>
      <c r="D2057" s="7">
        <v>478067</v>
      </c>
      <c r="E2057" t="s">
        <v>141</v>
      </c>
      <c r="F2057" s="1">
        <v>736248</v>
      </c>
      <c r="G2057" s="1">
        <v>735325</v>
      </c>
      <c r="H2057" t="s">
        <v>37</v>
      </c>
      <c r="I2057" t="s">
        <v>13618</v>
      </c>
      <c r="J2057" s="8"/>
      <c r="K2057" t="s">
        <v>13619</v>
      </c>
      <c r="L2057" t="s">
        <v>13620</v>
      </c>
      <c r="M2057" t="s">
        <v>13621</v>
      </c>
      <c r="N2057" t="s">
        <v>13621</v>
      </c>
      <c r="O2057" s="6" t="s">
        <v>13622</v>
      </c>
      <c r="P2057" s="6" t="s">
        <v>13621</v>
      </c>
      <c r="Q2057" s="6" t="s">
        <v>13620</v>
      </c>
      <c r="R2057" s="9" t="s">
        <v>13623</v>
      </c>
      <c r="S2057" s="8" t="s">
        <v>55</v>
      </c>
      <c r="U2057" s="8"/>
      <c r="V2057" s="26">
        <v>151</v>
      </c>
      <c r="W2057" s="26">
        <v>154</v>
      </c>
      <c r="X2057" s="26">
        <v>103</v>
      </c>
      <c r="Y2057" s="26">
        <v>127</v>
      </c>
      <c r="Z2057" s="26">
        <f t="shared" si="157"/>
        <v>133.7165</v>
      </c>
      <c r="AA2057" s="26">
        <f t="shared" si="157"/>
        <v>152.35849999999999</v>
      </c>
      <c r="AB2057" s="26"/>
      <c r="AC2057" s="26">
        <f t="shared" si="159"/>
        <v>143.03749999999999</v>
      </c>
      <c r="AD2057" s="10">
        <f t="shared" si="160"/>
        <v>0.49344455757477634</v>
      </c>
      <c r="AE2057" s="11">
        <f t="shared" si="158"/>
        <v>0.18829249112515845</v>
      </c>
      <c r="AF2057" s="3"/>
    </row>
    <row r="2058" spans="1:33" x14ac:dyDescent="0.2">
      <c r="A2058" s="6" t="s">
        <v>13624</v>
      </c>
      <c r="C2058" s="1">
        <f t="shared" si="156"/>
        <v>645</v>
      </c>
      <c r="D2058" s="7">
        <v>-29857</v>
      </c>
      <c r="E2058" t="s">
        <v>141</v>
      </c>
      <c r="F2058" s="1">
        <v>228185</v>
      </c>
      <c r="G2058" s="1">
        <v>227541</v>
      </c>
      <c r="H2058" t="s">
        <v>37</v>
      </c>
      <c r="I2058" t="s">
        <v>13625</v>
      </c>
      <c r="J2058" s="8"/>
      <c r="K2058" t="s">
        <v>13626</v>
      </c>
      <c r="O2058" s="6"/>
      <c r="P2058" s="6"/>
      <c r="Q2058" s="6"/>
      <c r="R2058" s="9" t="e">
        <v>#N/A</v>
      </c>
      <c r="S2058" s="8"/>
      <c r="U2058" s="8"/>
      <c r="V2058" s="26">
        <v>1640</v>
      </c>
      <c r="W2058" s="26">
        <v>1736</v>
      </c>
      <c r="X2058" s="26">
        <v>1425</v>
      </c>
      <c r="Y2058" s="26">
        <v>1424</v>
      </c>
      <c r="Z2058" s="26">
        <f t="shared" si="157"/>
        <v>1612.5875000000001</v>
      </c>
      <c r="AA2058" s="26">
        <f t="shared" si="157"/>
        <v>1702.752</v>
      </c>
      <c r="AB2058" s="26"/>
      <c r="AC2058" s="26">
        <f t="shared" si="159"/>
        <v>1657.66975</v>
      </c>
      <c r="AD2058" s="10">
        <f t="shared" si="160"/>
        <v>0.49328765499209043</v>
      </c>
      <c r="AE2058" s="11">
        <f t="shared" si="158"/>
        <v>7.8490882533389122E-2</v>
      </c>
      <c r="AF2058" s="3"/>
    </row>
    <row r="2059" spans="1:33" x14ac:dyDescent="0.2">
      <c r="A2059" s="6" t="s">
        <v>13627</v>
      </c>
      <c r="C2059" s="1">
        <f t="shared" si="156"/>
        <v>996</v>
      </c>
      <c r="D2059" s="7">
        <v>420437</v>
      </c>
      <c r="E2059" t="s">
        <v>48</v>
      </c>
      <c r="F2059" s="1">
        <v>637316</v>
      </c>
      <c r="G2059" s="1">
        <v>638311</v>
      </c>
      <c r="H2059" t="s">
        <v>49</v>
      </c>
      <c r="I2059" t="s">
        <v>13628</v>
      </c>
      <c r="J2059" s="8"/>
      <c r="K2059" t="s">
        <v>13629</v>
      </c>
      <c r="L2059" t="s">
        <v>13630</v>
      </c>
      <c r="M2059" t="s">
        <v>13631</v>
      </c>
      <c r="N2059" t="s">
        <v>13631</v>
      </c>
      <c r="O2059" s="6" t="s">
        <v>13632</v>
      </c>
      <c r="P2059" s="6" t="s">
        <v>13631</v>
      </c>
      <c r="Q2059" s="6" t="s">
        <v>13630</v>
      </c>
      <c r="R2059" s="9" t="s">
        <v>13633</v>
      </c>
      <c r="S2059" s="8" t="s">
        <v>55</v>
      </c>
      <c r="U2059" s="8"/>
      <c r="V2059" s="26">
        <v>137</v>
      </c>
      <c r="W2059" s="26">
        <v>177</v>
      </c>
      <c r="X2059" s="26">
        <v>132</v>
      </c>
      <c r="Y2059" s="26">
        <v>124</v>
      </c>
      <c r="Z2059" s="26">
        <f t="shared" si="157"/>
        <v>142.82599999999999</v>
      </c>
      <c r="AA2059" s="26">
        <f t="shared" si="157"/>
        <v>162.102</v>
      </c>
      <c r="AB2059" s="26"/>
      <c r="AC2059" s="26">
        <f t="shared" si="159"/>
        <v>152.464</v>
      </c>
      <c r="AD2059" s="10">
        <f t="shared" si="160"/>
        <v>0.49306800809620954</v>
      </c>
      <c r="AE2059" s="11">
        <f t="shared" si="158"/>
        <v>0.18264325978329926</v>
      </c>
      <c r="AF2059" s="3"/>
    </row>
    <row r="2060" spans="1:33" x14ac:dyDescent="0.2">
      <c r="A2060" s="6" t="s">
        <v>13634</v>
      </c>
      <c r="C2060" s="1">
        <f t="shared" ref="C2060:C2123" si="161">ABS(F2060-G2060)+1</f>
        <v>1185</v>
      </c>
      <c r="D2060" s="7">
        <v>-367444</v>
      </c>
      <c r="E2060" t="s">
        <v>526</v>
      </c>
      <c r="F2060" s="1">
        <v>83143</v>
      </c>
      <c r="G2060" s="1">
        <v>84327</v>
      </c>
      <c r="H2060" t="s">
        <v>49</v>
      </c>
      <c r="I2060" t="s">
        <v>13635</v>
      </c>
      <c r="J2060" s="8"/>
      <c r="K2060" t="s">
        <v>13636</v>
      </c>
      <c r="L2060" t="s">
        <v>13637</v>
      </c>
      <c r="M2060" t="s">
        <v>13638</v>
      </c>
      <c r="N2060" t="s">
        <v>13638</v>
      </c>
      <c r="O2060" s="6" t="s">
        <v>13639</v>
      </c>
      <c r="P2060" s="6" t="s">
        <v>13638</v>
      </c>
      <c r="Q2060" s="6" t="s">
        <v>13637</v>
      </c>
      <c r="R2060" s="9" t="s">
        <v>13640</v>
      </c>
      <c r="S2060" s="8" t="s">
        <v>55</v>
      </c>
      <c r="U2060" s="8"/>
      <c r="V2060" s="26">
        <v>7</v>
      </c>
      <c r="W2060" s="26">
        <v>21</v>
      </c>
      <c r="X2060" s="26">
        <v>18</v>
      </c>
      <c r="Y2060" s="26">
        <v>17</v>
      </c>
      <c r="Z2060" s="26">
        <f t="shared" ref="Z2060:AA2123" si="162">AVERAGE(V2060+1,(X2060*X$2+1))</f>
        <v>14.499000000000001</v>
      </c>
      <c r="AA2060" s="26">
        <f t="shared" si="162"/>
        <v>21.453499999999998</v>
      </c>
      <c r="AB2060" s="26"/>
      <c r="AC2060" s="26">
        <f t="shared" si="159"/>
        <v>17.97625</v>
      </c>
      <c r="AD2060" s="10">
        <f t="shared" si="160"/>
        <v>0.49304999563214558</v>
      </c>
      <c r="AE2060" s="11">
        <f t="shared" ref="AE2060:AE2123" si="163">LOG(AA2060/Z2060,2)</f>
        <v>0.56525963270718593</v>
      </c>
      <c r="AF2060" s="3"/>
    </row>
    <row r="2061" spans="1:33" x14ac:dyDescent="0.2">
      <c r="A2061" s="6" t="s">
        <v>13641</v>
      </c>
      <c r="C2061" s="1">
        <f t="shared" si="161"/>
        <v>1041</v>
      </c>
      <c r="D2061" s="7">
        <v>262811</v>
      </c>
      <c r="E2061" t="s">
        <v>270</v>
      </c>
      <c r="F2061" s="1">
        <v>509315</v>
      </c>
      <c r="G2061" s="1">
        <v>508275</v>
      </c>
      <c r="H2061" t="s">
        <v>37</v>
      </c>
      <c r="I2061" t="s">
        <v>13642</v>
      </c>
      <c r="J2061" s="8"/>
      <c r="K2061" t="s">
        <v>13643</v>
      </c>
      <c r="O2061" s="6"/>
      <c r="P2061" s="6"/>
      <c r="Q2061" s="6"/>
      <c r="R2061" s="9" t="e">
        <v>#N/A</v>
      </c>
      <c r="S2061" s="8"/>
      <c r="U2061" s="8"/>
      <c r="V2061" s="26">
        <v>37</v>
      </c>
      <c r="W2061" s="26">
        <v>28</v>
      </c>
      <c r="X2061" s="26">
        <v>41</v>
      </c>
      <c r="Y2061" s="26">
        <v>65</v>
      </c>
      <c r="Z2061" s="26">
        <f t="shared" si="162"/>
        <v>42.275500000000001</v>
      </c>
      <c r="AA2061" s="26">
        <f t="shared" si="162"/>
        <v>53.057500000000005</v>
      </c>
      <c r="AB2061" s="26"/>
      <c r="AC2061" s="26">
        <f t="shared" si="159"/>
        <v>47.666499999999999</v>
      </c>
      <c r="AD2061" s="10">
        <f t="shared" si="160"/>
        <v>0.49303114821962668</v>
      </c>
      <c r="AE2061" s="11">
        <f t="shared" si="163"/>
        <v>0.32773488151294522</v>
      </c>
      <c r="AF2061" s="3"/>
    </row>
    <row r="2062" spans="1:33" x14ac:dyDescent="0.2">
      <c r="A2062" s="6" t="s">
        <v>13644</v>
      </c>
      <c r="C2062" s="1">
        <f t="shared" si="161"/>
        <v>375</v>
      </c>
      <c r="D2062" s="7">
        <v>-240237</v>
      </c>
      <c r="E2062" t="s">
        <v>66</v>
      </c>
      <c r="F2062" s="1">
        <v>809185</v>
      </c>
      <c r="G2062" s="1">
        <v>809559</v>
      </c>
      <c r="H2062" t="s">
        <v>49</v>
      </c>
      <c r="I2062" t="s">
        <v>13645</v>
      </c>
      <c r="J2062" s="8"/>
      <c r="K2062" t="s">
        <v>13646</v>
      </c>
      <c r="O2062" s="6"/>
      <c r="P2062" s="6"/>
      <c r="Q2062" s="6"/>
      <c r="R2062" s="9" t="e">
        <v>#N/A</v>
      </c>
      <c r="S2062" s="8"/>
      <c r="U2062" s="8"/>
      <c r="V2062" s="26">
        <v>49</v>
      </c>
      <c r="W2062" s="26">
        <v>34</v>
      </c>
      <c r="X2062" s="26">
        <v>19</v>
      </c>
      <c r="Y2062" s="26">
        <v>48</v>
      </c>
      <c r="Z2062" s="26">
        <f t="shared" si="162"/>
        <v>36.054499999999997</v>
      </c>
      <c r="AA2062" s="26">
        <f t="shared" si="162"/>
        <v>46.103999999999999</v>
      </c>
      <c r="AB2062" s="26"/>
      <c r="AC2062" s="26">
        <f t="shared" ref="AC2062:AC2125" si="164">AVERAGE(Z2062:AA2062)</f>
        <v>41.079250000000002</v>
      </c>
      <c r="AD2062" s="10">
        <f t="shared" ref="AD2062:AD2125" si="165">LOG(AA2062/Z2062,2)/(AE$2+AE$3*(AVERAGE(Z2062:AA2062)^AE$4))</f>
        <v>0.49234191268126726</v>
      </c>
      <c r="AE2062" s="11">
        <f t="shared" si="163"/>
        <v>0.35471258985040099</v>
      </c>
      <c r="AF2062" s="3"/>
    </row>
    <row r="2063" spans="1:33" x14ac:dyDescent="0.2">
      <c r="A2063" s="6" t="s">
        <v>13647</v>
      </c>
      <c r="C2063" s="1">
        <f t="shared" si="161"/>
        <v>333</v>
      </c>
      <c r="D2063" s="7">
        <v>518129</v>
      </c>
      <c r="E2063" t="s">
        <v>328</v>
      </c>
      <c r="F2063" s="1">
        <v>578746</v>
      </c>
      <c r="G2063" s="1">
        <v>579078</v>
      </c>
      <c r="H2063" t="s">
        <v>49</v>
      </c>
      <c r="I2063" t="s">
        <v>13648</v>
      </c>
      <c r="J2063" s="8"/>
      <c r="K2063" t="s">
        <v>13649</v>
      </c>
      <c r="L2063" t="s">
        <v>13650</v>
      </c>
      <c r="M2063" t="s">
        <v>13650</v>
      </c>
      <c r="N2063" t="s">
        <v>13650</v>
      </c>
      <c r="O2063" s="6" t="s">
        <v>13651</v>
      </c>
      <c r="P2063" s="6" t="s">
        <v>13650</v>
      </c>
      <c r="Q2063" s="6" t="s">
        <v>55</v>
      </c>
      <c r="R2063" s="9" t="s">
        <v>13652</v>
      </c>
      <c r="S2063" s="8" t="s">
        <v>55</v>
      </c>
      <c r="U2063" s="8"/>
      <c r="V2063" s="26">
        <v>98</v>
      </c>
      <c r="W2063" s="26">
        <v>96</v>
      </c>
      <c r="X2063" s="26">
        <v>70</v>
      </c>
      <c r="Y2063" s="26">
        <v>94</v>
      </c>
      <c r="Z2063" s="26">
        <f t="shared" si="162"/>
        <v>88.884999999999991</v>
      </c>
      <c r="AA2063" s="26">
        <f t="shared" si="162"/>
        <v>104.03700000000001</v>
      </c>
      <c r="AB2063" s="26"/>
      <c r="AC2063" s="26">
        <f t="shared" si="164"/>
        <v>96.460999999999999</v>
      </c>
      <c r="AD2063" s="10">
        <f t="shared" si="165"/>
        <v>0.49212529019456869</v>
      </c>
      <c r="AE2063" s="11">
        <f t="shared" si="163"/>
        <v>0.22708482432182947</v>
      </c>
      <c r="AF2063" s="3"/>
    </row>
    <row r="2064" spans="1:33" x14ac:dyDescent="0.2">
      <c r="A2064" s="6" t="s">
        <v>13653</v>
      </c>
      <c r="C2064" s="1">
        <f t="shared" si="161"/>
        <v>1830</v>
      </c>
      <c r="D2064" s="7">
        <v>181823</v>
      </c>
      <c r="E2064" t="s">
        <v>141</v>
      </c>
      <c r="F2064" s="1">
        <v>440457</v>
      </c>
      <c r="G2064" s="1">
        <v>438628</v>
      </c>
      <c r="H2064" t="s">
        <v>37</v>
      </c>
      <c r="I2064" t="s">
        <v>13654</v>
      </c>
      <c r="J2064" s="8"/>
      <c r="K2064" t="s">
        <v>13655</v>
      </c>
      <c r="O2064" s="6"/>
      <c r="P2064" s="6"/>
      <c r="Q2064" s="6"/>
      <c r="R2064" s="9" t="e">
        <v>#N/A</v>
      </c>
      <c r="S2064" s="8"/>
      <c r="U2064" s="8"/>
      <c r="V2064" s="26">
        <v>120</v>
      </c>
      <c r="W2064" s="26">
        <v>170</v>
      </c>
      <c r="X2064" s="26">
        <v>112</v>
      </c>
      <c r="Y2064" s="26">
        <v>94</v>
      </c>
      <c r="Z2064" s="26">
        <f t="shared" si="162"/>
        <v>123.21600000000001</v>
      </c>
      <c r="AA2064" s="26">
        <f t="shared" si="162"/>
        <v>141.03700000000001</v>
      </c>
      <c r="AB2064" s="26"/>
      <c r="AC2064" s="26">
        <f t="shared" si="164"/>
        <v>132.12650000000002</v>
      </c>
      <c r="AD2064" s="10">
        <f t="shared" si="165"/>
        <v>0.49199147639420865</v>
      </c>
      <c r="AE2064" s="11">
        <f t="shared" si="163"/>
        <v>0.19488408565094595</v>
      </c>
      <c r="AF2064" s="3"/>
    </row>
    <row r="2065" spans="1:33" x14ac:dyDescent="0.2">
      <c r="A2065" s="6" t="s">
        <v>13656</v>
      </c>
      <c r="C2065" s="1">
        <f t="shared" si="161"/>
        <v>1362</v>
      </c>
      <c r="D2065" s="7">
        <v>-171153</v>
      </c>
      <c r="E2065" t="s">
        <v>98</v>
      </c>
      <c r="F2065" s="1">
        <v>784590</v>
      </c>
      <c r="G2065" s="1">
        <v>783229</v>
      </c>
      <c r="H2065" t="s">
        <v>37</v>
      </c>
      <c r="I2065" t="s">
        <v>13657</v>
      </c>
      <c r="J2065" s="8"/>
      <c r="K2065" t="s">
        <v>13658</v>
      </c>
      <c r="L2065" t="s">
        <v>13659</v>
      </c>
      <c r="M2065" t="s">
        <v>13660</v>
      </c>
      <c r="N2065" t="s">
        <v>13660</v>
      </c>
      <c r="O2065" s="6" t="s">
        <v>13661</v>
      </c>
      <c r="P2065" s="6" t="s">
        <v>13660</v>
      </c>
      <c r="Q2065" s="6" t="s">
        <v>13659</v>
      </c>
      <c r="R2065" s="9" t="s">
        <v>13662</v>
      </c>
      <c r="S2065" s="8" t="s">
        <v>55</v>
      </c>
      <c r="U2065" s="8"/>
      <c r="V2065" s="26">
        <v>157</v>
      </c>
      <c r="W2065" s="26">
        <v>173</v>
      </c>
      <c r="X2065" s="26">
        <v>94</v>
      </c>
      <c r="Y2065" s="26">
        <v>107</v>
      </c>
      <c r="Z2065" s="26">
        <f t="shared" si="162"/>
        <v>131.71699999999998</v>
      </c>
      <c r="AA2065" s="26">
        <f t="shared" si="162"/>
        <v>150.14850000000001</v>
      </c>
      <c r="AB2065" s="26"/>
      <c r="AC2065" s="26">
        <f t="shared" si="164"/>
        <v>140.93275</v>
      </c>
      <c r="AD2065" s="10">
        <f t="shared" si="165"/>
        <v>0.49173770635550601</v>
      </c>
      <c r="AE2065" s="11">
        <f t="shared" si="163"/>
        <v>0.18894850383640824</v>
      </c>
      <c r="AF2065" s="3"/>
    </row>
    <row r="2066" spans="1:33" x14ac:dyDescent="0.2">
      <c r="A2066" s="6" t="s">
        <v>13663</v>
      </c>
      <c r="C2066" s="1">
        <f t="shared" si="161"/>
        <v>1272</v>
      </c>
      <c r="D2066" s="7">
        <v>-269137</v>
      </c>
      <c r="E2066" t="s">
        <v>526</v>
      </c>
      <c r="F2066" s="1">
        <v>182677</v>
      </c>
      <c r="G2066" s="1">
        <v>181406</v>
      </c>
      <c r="H2066" t="s">
        <v>37</v>
      </c>
      <c r="I2066" t="s">
        <v>13664</v>
      </c>
      <c r="J2066" s="8"/>
      <c r="K2066" t="s">
        <v>13665</v>
      </c>
      <c r="L2066" t="s">
        <v>13666</v>
      </c>
      <c r="N2066" t="s">
        <v>13667</v>
      </c>
      <c r="O2066" s="6" t="s">
        <v>1869</v>
      </c>
      <c r="P2066" s="6" t="s">
        <v>13667</v>
      </c>
      <c r="Q2066" s="6" t="s">
        <v>13666</v>
      </c>
      <c r="R2066" s="9" t="s">
        <v>13668</v>
      </c>
      <c r="S2066" s="8" t="s">
        <v>44</v>
      </c>
      <c r="U2066" s="8"/>
      <c r="V2066" s="26">
        <v>969</v>
      </c>
      <c r="W2066" s="26">
        <v>1074</v>
      </c>
      <c r="X2066" s="26">
        <v>921</v>
      </c>
      <c r="Y2066" s="26">
        <v>892</v>
      </c>
      <c r="Z2066" s="26">
        <f t="shared" si="162"/>
        <v>997.1155</v>
      </c>
      <c r="AA2066" s="26">
        <f t="shared" si="162"/>
        <v>1060.2660000000001</v>
      </c>
      <c r="AB2066" s="26"/>
      <c r="AC2066" s="26">
        <f t="shared" si="164"/>
        <v>1028.69075</v>
      </c>
      <c r="AD2066" s="10">
        <f t="shared" si="165"/>
        <v>0.49146485073428792</v>
      </c>
      <c r="AE2066" s="11">
        <f t="shared" si="163"/>
        <v>8.8593721433082001E-2</v>
      </c>
      <c r="AF2066" s="3"/>
      <c r="AG2066" s="2">
        <v>0</v>
      </c>
    </row>
    <row r="2067" spans="1:33" x14ac:dyDescent="0.2">
      <c r="A2067" s="6" t="s">
        <v>13669</v>
      </c>
      <c r="C2067" s="1">
        <f t="shared" si="161"/>
        <v>1452</v>
      </c>
      <c r="D2067" s="7">
        <v>-6015</v>
      </c>
      <c r="E2067" t="s">
        <v>89</v>
      </c>
      <c r="F2067" s="1">
        <v>220955</v>
      </c>
      <c r="G2067" s="1">
        <v>219504</v>
      </c>
      <c r="H2067" t="s">
        <v>37</v>
      </c>
      <c r="I2067" t="s">
        <v>13670</v>
      </c>
      <c r="J2067" s="8"/>
      <c r="K2067" t="s">
        <v>13671</v>
      </c>
      <c r="L2067" t="s">
        <v>13672</v>
      </c>
      <c r="N2067" t="s">
        <v>13672</v>
      </c>
      <c r="O2067" s="6" t="s">
        <v>13673</v>
      </c>
      <c r="P2067" s="6" t="s">
        <v>13672</v>
      </c>
      <c r="Q2067" s="6" t="s">
        <v>55</v>
      </c>
      <c r="R2067" s="9" t="s">
        <v>13674</v>
      </c>
      <c r="S2067" s="8" t="s">
        <v>44</v>
      </c>
      <c r="U2067" s="8"/>
      <c r="V2067" s="26">
        <v>3170</v>
      </c>
      <c r="W2067" s="26">
        <v>3386</v>
      </c>
      <c r="X2067" s="26">
        <v>2745</v>
      </c>
      <c r="Y2067" s="26">
        <v>2677</v>
      </c>
      <c r="Z2067" s="26">
        <f t="shared" si="162"/>
        <v>3110.8474999999999</v>
      </c>
      <c r="AA2067" s="26">
        <f t="shared" si="162"/>
        <v>3261.3834999999999</v>
      </c>
      <c r="AB2067" s="26"/>
      <c r="AC2067" s="26">
        <f t="shared" si="164"/>
        <v>3186.1154999999999</v>
      </c>
      <c r="AD2067" s="10">
        <f t="shared" si="165"/>
        <v>0.49122971151706846</v>
      </c>
      <c r="AE2067" s="11">
        <f t="shared" si="163"/>
        <v>6.8176422085234348E-2</v>
      </c>
      <c r="AF2067" s="3"/>
    </row>
    <row r="2068" spans="1:33" x14ac:dyDescent="0.2">
      <c r="A2068" s="6" t="s">
        <v>13675</v>
      </c>
      <c r="C2068" s="1">
        <f t="shared" si="161"/>
        <v>450</v>
      </c>
      <c r="D2068" s="7">
        <v>-236697</v>
      </c>
      <c r="E2068" t="s">
        <v>98</v>
      </c>
      <c r="F2068" s="1">
        <v>718141</v>
      </c>
      <c r="G2068" s="1">
        <v>718590</v>
      </c>
      <c r="H2068" t="s">
        <v>49</v>
      </c>
      <c r="I2068" t="s">
        <v>13676</v>
      </c>
      <c r="J2068" s="8"/>
      <c r="K2068" t="s">
        <v>13677</v>
      </c>
      <c r="O2068" s="6"/>
      <c r="P2068" s="6"/>
      <c r="Q2068" s="6"/>
      <c r="R2068" s="9" t="e">
        <v>#N/A</v>
      </c>
      <c r="S2068" s="8"/>
      <c r="U2068" s="8"/>
      <c r="V2068" s="26">
        <v>396</v>
      </c>
      <c r="W2068" s="26">
        <v>387</v>
      </c>
      <c r="X2068" s="26">
        <v>345</v>
      </c>
      <c r="Y2068" s="26">
        <v>393</v>
      </c>
      <c r="Z2068" s="26">
        <f t="shared" si="162"/>
        <v>390.64750000000004</v>
      </c>
      <c r="AA2068" s="26">
        <f t="shared" si="162"/>
        <v>424.60149999999999</v>
      </c>
      <c r="AB2068" s="26"/>
      <c r="AC2068" s="26">
        <f t="shared" si="164"/>
        <v>407.62450000000001</v>
      </c>
      <c r="AD2068" s="10">
        <f t="shared" si="165"/>
        <v>0.4911174547851323</v>
      </c>
      <c r="AE2068" s="11">
        <f t="shared" si="163"/>
        <v>0.1202420863927201</v>
      </c>
      <c r="AF2068" s="3"/>
    </row>
    <row r="2069" spans="1:33" x14ac:dyDescent="0.2">
      <c r="A2069" s="6" t="s">
        <v>13678</v>
      </c>
      <c r="C2069" s="1">
        <f t="shared" si="161"/>
        <v>1962</v>
      </c>
      <c r="D2069" s="7">
        <v>19768</v>
      </c>
      <c r="E2069" t="s">
        <v>98</v>
      </c>
      <c r="F2069" s="1">
        <v>975811</v>
      </c>
      <c r="G2069" s="1">
        <v>973850</v>
      </c>
      <c r="H2069" t="s">
        <v>37</v>
      </c>
      <c r="I2069" t="s">
        <v>13679</v>
      </c>
      <c r="J2069" s="8" t="s">
        <v>45</v>
      </c>
      <c r="K2069" t="s">
        <v>13680</v>
      </c>
      <c r="L2069" t="s">
        <v>13681</v>
      </c>
      <c r="M2069" t="s">
        <v>13682</v>
      </c>
      <c r="N2069" t="s">
        <v>13683</v>
      </c>
      <c r="O2069" s="6" t="s">
        <v>13684</v>
      </c>
      <c r="P2069" s="6" t="s">
        <v>13683</v>
      </c>
      <c r="Q2069" s="6" t="s">
        <v>13681</v>
      </c>
      <c r="R2069" s="9" t="s">
        <v>13685</v>
      </c>
      <c r="S2069" s="8" t="s">
        <v>44</v>
      </c>
      <c r="U2069" s="8"/>
      <c r="V2069" s="26">
        <v>670</v>
      </c>
      <c r="W2069" s="26">
        <v>688</v>
      </c>
      <c r="X2069" s="26">
        <v>562</v>
      </c>
      <c r="Y2069" s="26">
        <v>598</v>
      </c>
      <c r="Z2069" s="26">
        <f t="shared" si="162"/>
        <v>648.19100000000003</v>
      </c>
      <c r="AA2069" s="26">
        <f t="shared" si="162"/>
        <v>695.12900000000002</v>
      </c>
      <c r="AB2069" s="26"/>
      <c r="AC2069" s="26">
        <f t="shared" si="164"/>
        <v>671.66000000000008</v>
      </c>
      <c r="AD2069" s="10">
        <f t="shared" si="165"/>
        <v>0.49110346382727632</v>
      </c>
      <c r="AE2069" s="11">
        <f t="shared" si="163"/>
        <v>0.10086174452572065</v>
      </c>
      <c r="AF2069" s="3"/>
    </row>
    <row r="2070" spans="1:33" x14ac:dyDescent="0.2">
      <c r="A2070" s="6" t="s">
        <v>13686</v>
      </c>
      <c r="B2070" t="s">
        <v>13687</v>
      </c>
      <c r="C2070" s="1">
        <f t="shared" si="161"/>
        <v>384</v>
      </c>
      <c r="D2070" s="7">
        <v>66719</v>
      </c>
      <c r="E2070" t="s">
        <v>48</v>
      </c>
      <c r="F2070" s="1">
        <v>283904</v>
      </c>
      <c r="G2070" s="1">
        <v>284287</v>
      </c>
      <c r="H2070" t="s">
        <v>49</v>
      </c>
      <c r="I2070" t="s">
        <v>13688</v>
      </c>
      <c r="J2070" s="8"/>
      <c r="K2070" t="s">
        <v>13689</v>
      </c>
      <c r="L2070" t="s">
        <v>13687</v>
      </c>
      <c r="M2070" t="s">
        <v>13690</v>
      </c>
      <c r="N2070" t="s">
        <v>13690</v>
      </c>
      <c r="O2070" s="6" t="s">
        <v>13691</v>
      </c>
      <c r="P2070" s="6" t="s">
        <v>13690</v>
      </c>
      <c r="Q2070" s="6" t="s">
        <v>13687</v>
      </c>
      <c r="R2070" s="9" t="s">
        <v>13692</v>
      </c>
      <c r="S2070" s="8" t="s">
        <v>55</v>
      </c>
      <c r="U2070" s="8"/>
      <c r="V2070" s="26">
        <v>711</v>
      </c>
      <c r="W2070" s="26">
        <v>776</v>
      </c>
      <c r="X2070" s="26">
        <v>791</v>
      </c>
      <c r="Y2070" s="26">
        <v>787</v>
      </c>
      <c r="Z2070" s="26">
        <f t="shared" si="162"/>
        <v>795.90049999999997</v>
      </c>
      <c r="AA2070" s="26">
        <f t="shared" si="162"/>
        <v>849.7885</v>
      </c>
      <c r="AB2070" s="26"/>
      <c r="AC2070" s="26">
        <f t="shared" si="164"/>
        <v>822.84449999999993</v>
      </c>
      <c r="AD2070" s="10">
        <f t="shared" si="165"/>
        <v>0.49080201969701642</v>
      </c>
      <c r="AE2070" s="11">
        <f t="shared" si="163"/>
        <v>9.4515737493275853E-2</v>
      </c>
      <c r="AF2070" s="3"/>
    </row>
    <row r="2071" spans="1:33" x14ac:dyDescent="0.2">
      <c r="A2071" s="6" t="s">
        <v>13693</v>
      </c>
      <c r="C2071" s="1">
        <f t="shared" si="161"/>
        <v>1996</v>
      </c>
      <c r="D2071" s="7">
        <v>244363</v>
      </c>
      <c r="E2071" t="s">
        <v>58</v>
      </c>
      <c r="F2071" s="1">
        <v>320671</v>
      </c>
      <c r="G2071" s="1">
        <v>322666</v>
      </c>
      <c r="H2071" t="s">
        <v>49</v>
      </c>
      <c r="I2071" t="s">
        <v>13694</v>
      </c>
      <c r="J2071" s="8"/>
      <c r="K2071" t="s">
        <v>13695</v>
      </c>
      <c r="L2071" t="s">
        <v>13696</v>
      </c>
      <c r="M2071" t="s">
        <v>13697</v>
      </c>
      <c r="N2071" t="s">
        <v>13697</v>
      </c>
      <c r="O2071" s="6" t="s">
        <v>13698</v>
      </c>
      <c r="P2071" s="6" t="s">
        <v>13697</v>
      </c>
      <c r="Q2071" s="6" t="s">
        <v>13696</v>
      </c>
      <c r="R2071" s="9" t="s">
        <v>13699</v>
      </c>
      <c r="S2071" s="8" t="s">
        <v>55</v>
      </c>
      <c r="U2071" s="8"/>
      <c r="V2071" s="26">
        <v>11</v>
      </c>
      <c r="W2071" s="26">
        <v>16</v>
      </c>
      <c r="X2071" s="26">
        <v>16</v>
      </c>
      <c r="Y2071" s="26">
        <v>23</v>
      </c>
      <c r="Z2071" s="26">
        <f t="shared" si="162"/>
        <v>15.388</v>
      </c>
      <c r="AA2071" s="26">
        <f t="shared" si="162"/>
        <v>22.4665</v>
      </c>
      <c r="AB2071" s="26"/>
      <c r="AC2071" s="26">
        <f t="shared" si="164"/>
        <v>18.927250000000001</v>
      </c>
      <c r="AD2071" s="10">
        <f t="shared" si="165"/>
        <v>0.49058480148424627</v>
      </c>
      <c r="AE2071" s="11">
        <f t="shared" si="163"/>
        <v>0.54596965341364778</v>
      </c>
      <c r="AF2071" s="3"/>
    </row>
    <row r="2072" spans="1:33" x14ac:dyDescent="0.2">
      <c r="A2072" s="6" t="s">
        <v>13700</v>
      </c>
      <c r="B2072" t="s">
        <v>13701</v>
      </c>
      <c r="C2072" s="1">
        <f t="shared" si="161"/>
        <v>3039</v>
      </c>
      <c r="D2072" s="7">
        <v>222038</v>
      </c>
      <c r="E2072" t="s">
        <v>149</v>
      </c>
      <c r="F2072" s="1">
        <v>1013299</v>
      </c>
      <c r="G2072" s="1">
        <v>1016337</v>
      </c>
      <c r="H2072" t="s">
        <v>49</v>
      </c>
      <c r="I2072" t="s">
        <v>13702</v>
      </c>
      <c r="J2072" s="8"/>
      <c r="K2072" t="s">
        <v>13703</v>
      </c>
      <c r="O2072" s="6"/>
      <c r="P2072" s="6"/>
      <c r="Q2072" s="6"/>
      <c r="R2072" s="9" t="e">
        <v>#N/A</v>
      </c>
      <c r="S2072" s="8"/>
      <c r="U2072" s="8"/>
      <c r="V2072" s="26">
        <v>2602</v>
      </c>
      <c r="W2072" s="26">
        <v>2889</v>
      </c>
      <c r="X2072" s="26">
        <v>2803</v>
      </c>
      <c r="Y2072" s="26">
        <v>2654</v>
      </c>
      <c r="Z2072" s="26">
        <f t="shared" si="162"/>
        <v>2859.0664999999999</v>
      </c>
      <c r="AA2072" s="26">
        <f t="shared" si="162"/>
        <v>2999.4170000000004</v>
      </c>
      <c r="AB2072" s="26"/>
      <c r="AC2072" s="26">
        <f t="shared" si="164"/>
        <v>2929.2417500000001</v>
      </c>
      <c r="AD2072" s="10">
        <f t="shared" si="165"/>
        <v>0.49048895703080331</v>
      </c>
      <c r="AE2072" s="11">
        <f t="shared" si="163"/>
        <v>6.9137933245503283E-2</v>
      </c>
      <c r="AF2072" s="3"/>
    </row>
    <row r="2073" spans="1:33" x14ac:dyDescent="0.2">
      <c r="A2073" s="6" t="s">
        <v>13704</v>
      </c>
      <c r="C2073" s="1">
        <f t="shared" si="161"/>
        <v>1443</v>
      </c>
      <c r="D2073" s="7">
        <v>528396</v>
      </c>
      <c r="E2073" t="s">
        <v>141</v>
      </c>
      <c r="F2073" s="1">
        <v>785395</v>
      </c>
      <c r="G2073" s="1">
        <v>786837</v>
      </c>
      <c r="H2073" t="s">
        <v>49</v>
      </c>
      <c r="I2073" t="s">
        <v>13705</v>
      </c>
      <c r="J2073" s="8"/>
      <c r="K2073" t="s">
        <v>13706</v>
      </c>
      <c r="L2073" t="s">
        <v>13707</v>
      </c>
      <c r="M2073" t="s">
        <v>13707</v>
      </c>
      <c r="N2073" t="s">
        <v>13707</v>
      </c>
      <c r="O2073" s="6" t="s">
        <v>13708</v>
      </c>
      <c r="P2073" s="6" t="s">
        <v>13707</v>
      </c>
      <c r="Q2073" s="6" t="s">
        <v>55</v>
      </c>
      <c r="R2073" s="9" t="s">
        <v>5348</v>
      </c>
      <c r="S2073" s="8" t="s">
        <v>55</v>
      </c>
      <c r="U2073" s="8"/>
      <c r="V2073" s="26">
        <v>3</v>
      </c>
      <c r="W2073" s="26">
        <v>1</v>
      </c>
      <c r="X2073" s="26">
        <v>0</v>
      </c>
      <c r="Y2073" s="26">
        <v>8</v>
      </c>
      <c r="Z2073" s="26">
        <f t="shared" si="162"/>
        <v>2.5</v>
      </c>
      <c r="AA2073" s="26">
        <f t="shared" si="162"/>
        <v>6.1840000000000002</v>
      </c>
      <c r="AB2073" s="26"/>
      <c r="AC2073" s="26">
        <f t="shared" si="164"/>
        <v>4.3420000000000005</v>
      </c>
      <c r="AD2073" s="10">
        <f t="shared" si="165"/>
        <v>0.48960605951758485</v>
      </c>
      <c r="AE2073" s="11">
        <f t="shared" si="163"/>
        <v>1.3066122243753981</v>
      </c>
      <c r="AF2073" s="3"/>
    </row>
    <row r="2074" spans="1:33" x14ac:dyDescent="0.2">
      <c r="A2074" s="6" t="s">
        <v>13709</v>
      </c>
      <c r="C2074" s="1">
        <f t="shared" si="161"/>
        <v>456</v>
      </c>
      <c r="D2074" s="7">
        <v>-832146</v>
      </c>
      <c r="E2074" t="s">
        <v>66</v>
      </c>
      <c r="F2074" s="1">
        <v>217235</v>
      </c>
      <c r="G2074" s="1">
        <v>217690</v>
      </c>
      <c r="H2074" t="s">
        <v>49</v>
      </c>
      <c r="I2074" t="s">
        <v>13710</v>
      </c>
      <c r="J2074" s="8"/>
      <c r="K2074" t="s">
        <v>13711</v>
      </c>
      <c r="L2074" t="s">
        <v>13712</v>
      </c>
      <c r="M2074" t="s">
        <v>13713</v>
      </c>
      <c r="N2074" t="s">
        <v>13713</v>
      </c>
      <c r="O2074" s="6" t="s">
        <v>13714</v>
      </c>
      <c r="P2074" s="6" t="s">
        <v>13713</v>
      </c>
      <c r="Q2074" s="6" t="s">
        <v>13715</v>
      </c>
      <c r="R2074" s="9" t="s">
        <v>13716</v>
      </c>
      <c r="S2074" s="8" t="s">
        <v>55</v>
      </c>
      <c r="U2074" s="8"/>
      <c r="V2074" s="26">
        <v>3</v>
      </c>
      <c r="W2074" s="26">
        <v>1</v>
      </c>
      <c r="X2074" s="26">
        <v>0</v>
      </c>
      <c r="Y2074" s="26">
        <v>8</v>
      </c>
      <c r="Z2074" s="26">
        <f t="shared" si="162"/>
        <v>2.5</v>
      </c>
      <c r="AA2074" s="26">
        <f t="shared" si="162"/>
        <v>6.1840000000000002</v>
      </c>
      <c r="AB2074" s="26"/>
      <c r="AC2074" s="26">
        <f t="shared" si="164"/>
        <v>4.3420000000000005</v>
      </c>
      <c r="AD2074" s="10">
        <f t="shared" si="165"/>
        <v>0.48960605951758485</v>
      </c>
      <c r="AE2074" s="11">
        <f t="shared" si="163"/>
        <v>1.3066122243753981</v>
      </c>
      <c r="AF2074" s="3"/>
    </row>
    <row r="2075" spans="1:33" x14ac:dyDescent="0.2">
      <c r="A2075" s="6" t="s">
        <v>13717</v>
      </c>
      <c r="C2075" s="1">
        <f t="shared" si="161"/>
        <v>1815</v>
      </c>
      <c r="D2075" s="7">
        <v>-569442</v>
      </c>
      <c r="E2075" t="s">
        <v>66</v>
      </c>
      <c r="F2075" s="1">
        <v>479260</v>
      </c>
      <c r="G2075" s="1">
        <v>481074</v>
      </c>
      <c r="H2075" t="s">
        <v>49</v>
      </c>
      <c r="I2075" t="s">
        <v>13718</v>
      </c>
      <c r="J2075" s="8"/>
      <c r="K2075" t="s">
        <v>13719</v>
      </c>
      <c r="L2075" t="s">
        <v>13720</v>
      </c>
      <c r="N2075" t="s">
        <v>13721</v>
      </c>
      <c r="O2075" s="6" t="s">
        <v>13722</v>
      </c>
      <c r="P2075" s="6" t="s">
        <v>13721</v>
      </c>
      <c r="Q2075" s="6" t="s">
        <v>13720</v>
      </c>
      <c r="R2075" s="9" t="s">
        <v>13723</v>
      </c>
      <c r="S2075" s="8" t="s">
        <v>44</v>
      </c>
      <c r="U2075" s="8"/>
      <c r="V2075" s="26">
        <v>244</v>
      </c>
      <c r="W2075" s="26">
        <v>249</v>
      </c>
      <c r="X2075" s="26">
        <v>167</v>
      </c>
      <c r="Y2075" s="26">
        <v>195</v>
      </c>
      <c r="Z2075" s="26">
        <f t="shared" si="162"/>
        <v>215.76850000000002</v>
      </c>
      <c r="AA2075" s="26">
        <f t="shared" si="162"/>
        <v>239.67250000000001</v>
      </c>
      <c r="AB2075" s="26"/>
      <c r="AC2075" s="26">
        <f t="shared" si="164"/>
        <v>227.72050000000002</v>
      </c>
      <c r="AD2075" s="10">
        <f t="shared" si="165"/>
        <v>0.4895032617951689</v>
      </c>
      <c r="AE2075" s="11">
        <f t="shared" si="163"/>
        <v>0.15158012235125867</v>
      </c>
      <c r="AF2075" s="3"/>
    </row>
    <row r="2076" spans="1:33" x14ac:dyDescent="0.2">
      <c r="A2076" s="6" t="s">
        <v>13724</v>
      </c>
      <c r="C2076" s="1">
        <f t="shared" si="161"/>
        <v>3069</v>
      </c>
      <c r="D2076" s="7">
        <v>473015</v>
      </c>
      <c r="E2076" t="s">
        <v>48</v>
      </c>
      <c r="F2076" s="1">
        <v>691926</v>
      </c>
      <c r="G2076" s="1">
        <v>688858</v>
      </c>
      <c r="H2076" t="s">
        <v>37</v>
      </c>
      <c r="I2076" t="s">
        <v>13725</v>
      </c>
      <c r="J2076" s="8"/>
      <c r="K2076" t="s">
        <v>13726</v>
      </c>
      <c r="L2076" t="s">
        <v>13727</v>
      </c>
      <c r="M2076" t="s">
        <v>13728</v>
      </c>
      <c r="N2076" t="s">
        <v>13728</v>
      </c>
      <c r="O2076" s="6" t="s">
        <v>5997</v>
      </c>
      <c r="P2076" s="6" t="s">
        <v>13728</v>
      </c>
      <c r="Q2076" s="6" t="s">
        <v>13727</v>
      </c>
      <c r="R2076" s="9" t="s">
        <v>13729</v>
      </c>
      <c r="S2076" s="8" t="s">
        <v>44</v>
      </c>
      <c r="U2076" s="8"/>
      <c r="V2076" s="26">
        <v>111</v>
      </c>
      <c r="W2076" s="26">
        <v>117</v>
      </c>
      <c r="X2076" s="26">
        <v>73</v>
      </c>
      <c r="Y2076" s="26">
        <v>91</v>
      </c>
      <c r="Z2076" s="26">
        <f t="shared" si="162"/>
        <v>97.051500000000004</v>
      </c>
      <c r="AA2076" s="26">
        <f t="shared" si="162"/>
        <v>112.7805</v>
      </c>
      <c r="AB2076" s="26"/>
      <c r="AC2076" s="26">
        <f t="shared" si="164"/>
        <v>104.916</v>
      </c>
      <c r="AD2076" s="10">
        <f t="shared" si="165"/>
        <v>0.48948275104926714</v>
      </c>
      <c r="AE2076" s="11">
        <f t="shared" si="163"/>
        <v>0.21669522800616747</v>
      </c>
      <c r="AF2076" s="3"/>
      <c r="AG2076" s="2">
        <v>0</v>
      </c>
    </row>
    <row r="2077" spans="1:33" x14ac:dyDescent="0.2">
      <c r="A2077" s="6" t="s">
        <v>13730</v>
      </c>
      <c r="C2077" s="1">
        <f t="shared" si="161"/>
        <v>1359</v>
      </c>
      <c r="D2077" s="7">
        <v>-51843</v>
      </c>
      <c r="E2077" t="s">
        <v>270</v>
      </c>
      <c r="F2077" s="1">
        <v>193462</v>
      </c>
      <c r="G2077" s="1">
        <v>194820</v>
      </c>
      <c r="H2077" t="s">
        <v>49</v>
      </c>
      <c r="I2077" t="s">
        <v>13731</v>
      </c>
      <c r="J2077" s="8"/>
      <c r="K2077" t="s">
        <v>13732</v>
      </c>
      <c r="L2077" t="s">
        <v>4218</v>
      </c>
      <c r="M2077" t="s">
        <v>4216</v>
      </c>
      <c r="N2077" t="s">
        <v>4216</v>
      </c>
      <c r="O2077" s="6" t="s">
        <v>4217</v>
      </c>
      <c r="P2077" s="6" t="s">
        <v>4216</v>
      </c>
      <c r="Q2077" s="6" t="s">
        <v>4218</v>
      </c>
      <c r="R2077" s="9" t="s">
        <v>4219</v>
      </c>
      <c r="S2077" s="8" t="s">
        <v>44</v>
      </c>
      <c r="U2077" s="8"/>
      <c r="V2077" s="26">
        <v>1297</v>
      </c>
      <c r="W2077" s="26">
        <v>1618</v>
      </c>
      <c r="X2077" s="26">
        <v>1258</v>
      </c>
      <c r="Y2077" s="26">
        <v>1053</v>
      </c>
      <c r="Z2077" s="26">
        <f t="shared" si="162"/>
        <v>1348.319</v>
      </c>
      <c r="AA2077" s="26">
        <f t="shared" si="162"/>
        <v>1426.5315000000001</v>
      </c>
      <c r="AB2077" s="26"/>
      <c r="AC2077" s="26">
        <f t="shared" si="164"/>
        <v>1387.42525</v>
      </c>
      <c r="AD2077" s="10">
        <f t="shared" si="165"/>
        <v>0.48926013081292236</v>
      </c>
      <c r="AE2077" s="11">
        <f t="shared" si="163"/>
        <v>8.1349738771292951E-2</v>
      </c>
      <c r="AF2077" s="3"/>
    </row>
    <row r="2078" spans="1:33" x14ac:dyDescent="0.2">
      <c r="A2078" s="6" t="s">
        <v>13733</v>
      </c>
      <c r="C2078" s="1">
        <f t="shared" si="161"/>
        <v>894</v>
      </c>
      <c r="D2078" s="7">
        <v>-741271</v>
      </c>
      <c r="E2078" t="s">
        <v>74</v>
      </c>
      <c r="F2078" s="1">
        <v>245464</v>
      </c>
      <c r="G2078" s="1">
        <v>246357</v>
      </c>
      <c r="H2078" t="s">
        <v>49</v>
      </c>
      <c r="I2078" t="s">
        <v>13734</v>
      </c>
      <c r="J2078" s="8"/>
      <c r="K2078" t="s">
        <v>13735</v>
      </c>
      <c r="L2078" t="s">
        <v>13736</v>
      </c>
      <c r="M2078" t="s">
        <v>13737</v>
      </c>
      <c r="N2078" t="s">
        <v>13737</v>
      </c>
      <c r="O2078" s="6" t="s">
        <v>13738</v>
      </c>
      <c r="P2078" s="6" t="s">
        <v>13737</v>
      </c>
      <c r="Q2078" s="6" t="s">
        <v>13736</v>
      </c>
      <c r="R2078" s="9" t="s">
        <v>13739</v>
      </c>
      <c r="S2078" s="8" t="s">
        <v>55</v>
      </c>
      <c r="U2078" s="8"/>
      <c r="V2078" s="26">
        <v>97</v>
      </c>
      <c r="W2078" s="26">
        <v>135</v>
      </c>
      <c r="X2078" s="26">
        <v>89</v>
      </c>
      <c r="Y2078" s="26">
        <v>79</v>
      </c>
      <c r="Z2078" s="26">
        <f t="shared" si="162"/>
        <v>98.93950000000001</v>
      </c>
      <c r="AA2078" s="26">
        <f t="shared" si="162"/>
        <v>114.75450000000001</v>
      </c>
      <c r="AB2078" s="26"/>
      <c r="AC2078" s="26">
        <f t="shared" si="164"/>
        <v>106.84700000000001</v>
      </c>
      <c r="AD2078" s="10">
        <f t="shared" si="165"/>
        <v>0.48757746365208843</v>
      </c>
      <c r="AE2078" s="11">
        <f t="shared" si="163"/>
        <v>0.21393221497236611</v>
      </c>
      <c r="AF2078" s="3"/>
    </row>
    <row r="2079" spans="1:33" x14ac:dyDescent="0.2">
      <c r="A2079" s="6" t="s">
        <v>13740</v>
      </c>
      <c r="C2079" s="1">
        <f t="shared" si="161"/>
        <v>1677</v>
      </c>
      <c r="D2079" s="7">
        <v>228764</v>
      </c>
      <c r="E2079" t="s">
        <v>141</v>
      </c>
      <c r="F2079" s="1">
        <v>485646</v>
      </c>
      <c r="G2079" s="1">
        <v>487322</v>
      </c>
      <c r="H2079" t="s">
        <v>49</v>
      </c>
      <c r="I2079" t="s">
        <v>13741</v>
      </c>
      <c r="J2079" s="8"/>
      <c r="K2079" t="s">
        <v>13742</v>
      </c>
      <c r="L2079" t="s">
        <v>13743</v>
      </c>
      <c r="M2079" t="s">
        <v>13744</v>
      </c>
      <c r="N2079" t="s">
        <v>13744</v>
      </c>
      <c r="O2079" s="6" t="s">
        <v>13745</v>
      </c>
      <c r="P2079" s="6" t="s">
        <v>13744</v>
      </c>
      <c r="Q2079" s="6" t="s">
        <v>13743</v>
      </c>
      <c r="R2079" s="9" t="s">
        <v>13746</v>
      </c>
      <c r="S2079" s="8" t="s">
        <v>55</v>
      </c>
      <c r="U2079" s="8"/>
      <c r="V2079" s="26">
        <v>61</v>
      </c>
      <c r="W2079" s="26">
        <v>74</v>
      </c>
      <c r="X2079" s="26">
        <v>39</v>
      </c>
      <c r="Y2079" s="26">
        <v>46</v>
      </c>
      <c r="Z2079" s="26">
        <f t="shared" si="162"/>
        <v>53.164500000000004</v>
      </c>
      <c r="AA2079" s="26">
        <f t="shared" si="162"/>
        <v>64.932999999999993</v>
      </c>
      <c r="AB2079" s="26"/>
      <c r="AC2079" s="26">
        <f t="shared" si="164"/>
        <v>59.048749999999998</v>
      </c>
      <c r="AD2079" s="10">
        <f t="shared" si="165"/>
        <v>0.48635792341012712</v>
      </c>
      <c r="AE2079" s="11">
        <f t="shared" si="163"/>
        <v>0.28848864179190936</v>
      </c>
      <c r="AF2079" s="3"/>
    </row>
    <row r="2080" spans="1:33" x14ac:dyDescent="0.2">
      <c r="A2080" s="6" t="s">
        <v>13747</v>
      </c>
      <c r="C2080" s="1">
        <f t="shared" si="161"/>
        <v>1527</v>
      </c>
      <c r="D2080" s="7">
        <v>630455</v>
      </c>
      <c r="E2080" t="s">
        <v>141</v>
      </c>
      <c r="F2080" s="1">
        <v>887412</v>
      </c>
      <c r="G2080" s="1">
        <v>888938</v>
      </c>
      <c r="H2080" t="s">
        <v>49</v>
      </c>
      <c r="I2080" t="s">
        <v>13748</v>
      </c>
      <c r="J2080" s="8"/>
      <c r="K2080" t="s">
        <v>13749</v>
      </c>
      <c r="L2080" t="s">
        <v>13750</v>
      </c>
      <c r="M2080" t="s">
        <v>13751</v>
      </c>
      <c r="N2080" t="s">
        <v>13751</v>
      </c>
      <c r="O2080" s="6" t="s">
        <v>13752</v>
      </c>
      <c r="P2080" s="6" t="s">
        <v>13751</v>
      </c>
      <c r="Q2080" s="6" t="s">
        <v>13750</v>
      </c>
      <c r="R2080" s="9" t="s">
        <v>13753</v>
      </c>
      <c r="S2080" s="8" t="s">
        <v>55</v>
      </c>
      <c r="U2080" s="8"/>
      <c r="V2080" s="26">
        <v>110</v>
      </c>
      <c r="W2080" s="26">
        <v>144</v>
      </c>
      <c r="X2080" s="26">
        <v>132</v>
      </c>
      <c r="Y2080" s="26">
        <v>127</v>
      </c>
      <c r="Z2080" s="26">
        <f t="shared" si="162"/>
        <v>129.32599999999999</v>
      </c>
      <c r="AA2080" s="26">
        <f t="shared" si="162"/>
        <v>147.35849999999999</v>
      </c>
      <c r="AB2080" s="26"/>
      <c r="AC2080" s="26">
        <f t="shared" si="164"/>
        <v>138.34224999999998</v>
      </c>
      <c r="AD2080" s="10">
        <f t="shared" si="165"/>
        <v>0.48584511567614685</v>
      </c>
      <c r="AE2080" s="11">
        <f t="shared" si="163"/>
        <v>0.18831793397756422</v>
      </c>
      <c r="AF2080" s="3"/>
    </row>
    <row r="2081" spans="1:33" x14ac:dyDescent="0.2">
      <c r="A2081" s="6" t="s">
        <v>13754</v>
      </c>
      <c r="B2081" t="s">
        <v>13755</v>
      </c>
      <c r="C2081" s="1">
        <f t="shared" si="161"/>
        <v>1251</v>
      </c>
      <c r="D2081" s="7">
        <v>79050</v>
      </c>
      <c r="E2081" t="s">
        <v>98</v>
      </c>
      <c r="F2081" s="1">
        <v>1034738</v>
      </c>
      <c r="G2081" s="1">
        <v>1033488</v>
      </c>
      <c r="H2081" t="s">
        <v>37</v>
      </c>
      <c r="I2081" t="s">
        <v>13756</v>
      </c>
      <c r="J2081" s="8"/>
      <c r="K2081" t="s">
        <v>13757</v>
      </c>
      <c r="M2081" t="s">
        <v>13758</v>
      </c>
      <c r="N2081" t="s">
        <v>13758</v>
      </c>
      <c r="O2081" s="6" t="s">
        <v>13759</v>
      </c>
      <c r="P2081" s="6" t="s">
        <v>13758</v>
      </c>
      <c r="Q2081" s="6" t="s">
        <v>13755</v>
      </c>
      <c r="R2081" s="9" t="s">
        <v>13760</v>
      </c>
      <c r="S2081" s="8" t="s">
        <v>55</v>
      </c>
      <c r="U2081" s="8"/>
      <c r="V2081" s="26">
        <v>98</v>
      </c>
      <c r="W2081" s="26">
        <v>84</v>
      </c>
      <c r="X2081" s="26">
        <v>77</v>
      </c>
      <c r="Y2081" s="26">
        <v>111</v>
      </c>
      <c r="Z2081" s="26">
        <f t="shared" si="162"/>
        <v>92.773499999999999</v>
      </c>
      <c r="AA2081" s="26">
        <f t="shared" si="162"/>
        <v>107.9905</v>
      </c>
      <c r="AB2081" s="26"/>
      <c r="AC2081" s="26">
        <f t="shared" si="164"/>
        <v>100.38200000000001</v>
      </c>
      <c r="AD2081" s="10">
        <f t="shared" si="165"/>
        <v>0.48431868691701407</v>
      </c>
      <c r="AE2081" s="11">
        <f t="shared" si="163"/>
        <v>0.2191197279377014</v>
      </c>
      <c r="AF2081" s="3"/>
    </row>
    <row r="2082" spans="1:33" x14ac:dyDescent="0.2">
      <c r="A2082" s="6" t="s">
        <v>13761</v>
      </c>
      <c r="C2082" s="1">
        <f t="shared" si="161"/>
        <v>1059</v>
      </c>
      <c r="D2082" s="7">
        <v>218953</v>
      </c>
      <c r="E2082" t="s">
        <v>74</v>
      </c>
      <c r="F2082" s="1">
        <v>1205606</v>
      </c>
      <c r="G2082" s="1">
        <v>1206664</v>
      </c>
      <c r="H2082" t="s">
        <v>49</v>
      </c>
      <c r="I2082" t="s">
        <v>13762</v>
      </c>
      <c r="J2082" s="8"/>
      <c r="K2082" t="s">
        <v>13763</v>
      </c>
      <c r="L2082" t="s">
        <v>13764</v>
      </c>
      <c r="M2082" t="s">
        <v>13765</v>
      </c>
      <c r="N2082" t="s">
        <v>13765</v>
      </c>
      <c r="O2082" s="6" t="s">
        <v>13766</v>
      </c>
      <c r="P2082" s="6" t="s">
        <v>13765</v>
      </c>
      <c r="Q2082" s="6" t="s">
        <v>13764</v>
      </c>
      <c r="R2082" s="9" t="s">
        <v>13767</v>
      </c>
      <c r="S2082" s="8" t="s">
        <v>55</v>
      </c>
      <c r="U2082" s="8"/>
      <c r="V2082" s="26">
        <v>82</v>
      </c>
      <c r="W2082" s="26">
        <v>91</v>
      </c>
      <c r="X2082" s="26">
        <v>69</v>
      </c>
      <c r="Y2082" s="26">
        <v>82</v>
      </c>
      <c r="Z2082" s="26">
        <f t="shared" si="162"/>
        <v>80.329499999999996</v>
      </c>
      <c r="AA2082" s="26">
        <f t="shared" si="162"/>
        <v>94.510999999999996</v>
      </c>
      <c r="AB2082" s="26"/>
      <c r="AC2082" s="26">
        <f t="shared" si="164"/>
        <v>87.420249999999996</v>
      </c>
      <c r="AD2082" s="10">
        <f t="shared" si="165"/>
        <v>0.48392964225752116</v>
      </c>
      <c r="AE2082" s="11">
        <f t="shared" si="163"/>
        <v>0.23455235563228125</v>
      </c>
      <c r="AF2082" s="3"/>
      <c r="AG2082" s="2">
        <v>0</v>
      </c>
    </row>
    <row r="2083" spans="1:33" x14ac:dyDescent="0.2">
      <c r="A2083" s="6" t="s">
        <v>13768</v>
      </c>
      <c r="C2083" s="1">
        <f t="shared" si="161"/>
        <v>1635</v>
      </c>
      <c r="D2083" s="7">
        <v>-294920</v>
      </c>
      <c r="E2083" t="s">
        <v>98</v>
      </c>
      <c r="F2083" s="1">
        <v>659326</v>
      </c>
      <c r="G2083" s="1">
        <v>660960</v>
      </c>
      <c r="H2083" t="s">
        <v>49</v>
      </c>
      <c r="I2083" t="s">
        <v>13769</v>
      </c>
      <c r="J2083" s="8"/>
      <c r="K2083" t="s">
        <v>13770</v>
      </c>
      <c r="M2083" t="s">
        <v>13771</v>
      </c>
      <c r="N2083" t="s">
        <v>13771</v>
      </c>
      <c r="O2083" s="6" t="s">
        <v>13772</v>
      </c>
      <c r="P2083" s="6" t="s">
        <v>13771</v>
      </c>
      <c r="Q2083" s="6" t="s">
        <v>13773</v>
      </c>
      <c r="R2083" s="9" t="s">
        <v>13774</v>
      </c>
      <c r="S2083" s="8" t="s">
        <v>55</v>
      </c>
      <c r="U2083" s="8"/>
      <c r="V2083" s="26">
        <v>1825</v>
      </c>
      <c r="W2083" s="26">
        <v>1749</v>
      </c>
      <c r="X2083" s="26">
        <v>1780</v>
      </c>
      <c r="Y2083" s="26">
        <v>1925</v>
      </c>
      <c r="Z2083" s="26">
        <f t="shared" si="162"/>
        <v>1902.29</v>
      </c>
      <c r="AA2083" s="26">
        <f t="shared" si="162"/>
        <v>2002.5875000000001</v>
      </c>
      <c r="AB2083" s="26"/>
      <c r="AC2083" s="26">
        <f t="shared" si="164"/>
        <v>1952.43875</v>
      </c>
      <c r="AD2083" s="10">
        <f t="shared" si="165"/>
        <v>0.48382438069401523</v>
      </c>
      <c r="AE2083" s="11">
        <f t="shared" si="163"/>
        <v>7.4128081659790457E-2</v>
      </c>
      <c r="AF2083" s="3"/>
      <c r="AG2083" s="2">
        <v>0</v>
      </c>
    </row>
    <row r="2084" spans="1:33" x14ac:dyDescent="0.2">
      <c r="A2084" s="6" t="s">
        <v>13775</v>
      </c>
      <c r="C2084" s="1">
        <f t="shared" si="161"/>
        <v>249</v>
      </c>
      <c r="D2084" s="7">
        <v>-265658</v>
      </c>
      <c r="E2084" t="s">
        <v>36</v>
      </c>
      <c r="F2084" s="1">
        <v>156370</v>
      </c>
      <c r="G2084" s="1">
        <v>156618</v>
      </c>
      <c r="H2084" t="s">
        <v>49</v>
      </c>
      <c r="I2084" t="s">
        <v>13776</v>
      </c>
      <c r="J2084" s="8"/>
      <c r="K2084" t="s">
        <v>13777</v>
      </c>
      <c r="L2084" t="s">
        <v>13778</v>
      </c>
      <c r="M2084" t="s">
        <v>13779</v>
      </c>
      <c r="N2084" t="s">
        <v>13779</v>
      </c>
      <c r="O2084" s="6" t="s">
        <v>13780</v>
      </c>
      <c r="P2084" s="6" t="s">
        <v>13779</v>
      </c>
      <c r="Q2084" s="6" t="s">
        <v>13778</v>
      </c>
      <c r="R2084" s="9" t="s">
        <v>13781</v>
      </c>
      <c r="S2084" s="8" t="s">
        <v>55</v>
      </c>
      <c r="U2084" s="8"/>
      <c r="V2084" s="26">
        <v>119</v>
      </c>
      <c r="W2084" s="26">
        <v>157</v>
      </c>
      <c r="X2084" s="26">
        <v>136</v>
      </c>
      <c r="Y2084" s="26">
        <v>128</v>
      </c>
      <c r="Z2084" s="26">
        <f t="shared" si="162"/>
        <v>136.048</v>
      </c>
      <c r="AA2084" s="26">
        <f t="shared" si="162"/>
        <v>154.44400000000002</v>
      </c>
      <c r="AB2084" s="26"/>
      <c r="AC2084" s="26">
        <f t="shared" si="164"/>
        <v>145.24600000000001</v>
      </c>
      <c r="AD2084" s="10">
        <f t="shared" si="165"/>
        <v>0.48293602551807557</v>
      </c>
      <c r="AE2084" s="11">
        <f t="shared" si="163"/>
        <v>0.18296807662212089</v>
      </c>
      <c r="AF2084" s="3"/>
    </row>
    <row r="2085" spans="1:33" x14ac:dyDescent="0.2">
      <c r="A2085" s="6" t="s">
        <v>13782</v>
      </c>
      <c r="C2085" s="1">
        <f t="shared" si="161"/>
        <v>918</v>
      </c>
      <c r="D2085" s="7">
        <v>-385063</v>
      </c>
      <c r="E2085" t="s">
        <v>676</v>
      </c>
      <c r="F2085" s="1">
        <v>169983</v>
      </c>
      <c r="G2085" s="1">
        <v>169066</v>
      </c>
      <c r="H2085" t="s">
        <v>37</v>
      </c>
      <c r="I2085" t="s">
        <v>13783</v>
      </c>
      <c r="J2085" s="8"/>
      <c r="K2085" t="s">
        <v>13784</v>
      </c>
      <c r="L2085" t="s">
        <v>13785</v>
      </c>
      <c r="N2085" t="s">
        <v>13786</v>
      </c>
      <c r="O2085" s="6" t="s">
        <v>13787</v>
      </c>
      <c r="P2085" s="6" t="s">
        <v>13786</v>
      </c>
      <c r="Q2085" s="6" t="s">
        <v>13785</v>
      </c>
      <c r="R2085" s="9" t="s">
        <v>13788</v>
      </c>
      <c r="S2085" s="8" t="s">
        <v>44</v>
      </c>
      <c r="U2085" s="8"/>
      <c r="V2085" s="26">
        <v>68</v>
      </c>
      <c r="W2085" s="26">
        <v>106</v>
      </c>
      <c r="X2085" s="26">
        <v>65</v>
      </c>
      <c r="Y2085" s="26">
        <v>52</v>
      </c>
      <c r="Z2085" s="26">
        <f t="shared" si="162"/>
        <v>71.107500000000002</v>
      </c>
      <c r="AA2085" s="26">
        <f t="shared" si="162"/>
        <v>84.445999999999998</v>
      </c>
      <c r="AB2085" s="26"/>
      <c r="AC2085" s="26">
        <f t="shared" si="164"/>
        <v>77.776749999999993</v>
      </c>
      <c r="AD2085" s="10">
        <f t="shared" si="165"/>
        <v>0.48232154639551772</v>
      </c>
      <c r="AE2085" s="11">
        <f t="shared" si="163"/>
        <v>0.24802735287786173</v>
      </c>
      <c r="AF2085" s="3"/>
    </row>
    <row r="2086" spans="1:33" x14ac:dyDescent="0.2">
      <c r="A2086" s="6" t="s">
        <v>13789</v>
      </c>
      <c r="C2086" s="1">
        <f t="shared" si="161"/>
        <v>882</v>
      </c>
      <c r="D2086" s="7">
        <v>-226495</v>
      </c>
      <c r="E2086" t="s">
        <v>149</v>
      </c>
      <c r="F2086" s="1">
        <v>566725</v>
      </c>
      <c r="G2086" s="1">
        <v>565844</v>
      </c>
      <c r="H2086" t="s">
        <v>37</v>
      </c>
      <c r="I2086" t="s">
        <v>13790</v>
      </c>
      <c r="J2086" s="8"/>
      <c r="K2086" t="s">
        <v>13791</v>
      </c>
      <c r="L2086" t="s">
        <v>13792</v>
      </c>
      <c r="M2086" t="s">
        <v>13793</v>
      </c>
      <c r="N2086" t="s">
        <v>13793</v>
      </c>
      <c r="O2086" s="6" t="s">
        <v>13794</v>
      </c>
      <c r="P2086" s="6" t="s">
        <v>13793</v>
      </c>
      <c r="Q2086" s="6" t="s">
        <v>13792</v>
      </c>
      <c r="R2086" s="9" t="s">
        <v>13795</v>
      </c>
      <c r="S2086" s="8" t="s">
        <v>55</v>
      </c>
      <c r="U2086" s="8"/>
      <c r="V2086" s="26">
        <v>957</v>
      </c>
      <c r="W2086" s="26">
        <v>1019</v>
      </c>
      <c r="X2086" s="26">
        <v>833</v>
      </c>
      <c r="Y2086" s="26">
        <v>839</v>
      </c>
      <c r="Z2086" s="26">
        <f t="shared" si="162"/>
        <v>942.23149999999998</v>
      </c>
      <c r="AA2086" s="26">
        <f t="shared" si="162"/>
        <v>1001.7345</v>
      </c>
      <c r="AB2086" s="26"/>
      <c r="AC2086" s="26">
        <f t="shared" si="164"/>
        <v>971.98299999999995</v>
      </c>
      <c r="AD2086" s="10">
        <f t="shared" si="165"/>
        <v>0.48216752748256481</v>
      </c>
      <c r="AE2086" s="11">
        <f t="shared" si="163"/>
        <v>8.8346717828856794E-2</v>
      </c>
      <c r="AF2086" s="3"/>
    </row>
    <row r="2087" spans="1:33" x14ac:dyDescent="0.2">
      <c r="A2087" s="6" t="s">
        <v>13796</v>
      </c>
      <c r="C2087" s="1">
        <f t="shared" si="161"/>
        <v>633</v>
      </c>
      <c r="D2087" s="7">
        <v>-243756</v>
      </c>
      <c r="E2087" t="s">
        <v>676</v>
      </c>
      <c r="F2087" s="1">
        <v>311148</v>
      </c>
      <c r="G2087" s="1">
        <v>310516</v>
      </c>
      <c r="H2087" t="s">
        <v>37</v>
      </c>
      <c r="I2087" t="s">
        <v>13797</v>
      </c>
      <c r="J2087" s="8"/>
      <c r="K2087" t="s">
        <v>13798</v>
      </c>
      <c r="L2087" t="s">
        <v>13799</v>
      </c>
      <c r="M2087" t="s">
        <v>13800</v>
      </c>
      <c r="N2087" t="s">
        <v>13800</v>
      </c>
      <c r="O2087" s="6" t="s">
        <v>13801</v>
      </c>
      <c r="P2087" s="6" t="s">
        <v>13800</v>
      </c>
      <c r="Q2087" s="6" t="s">
        <v>13799</v>
      </c>
      <c r="R2087" s="9" t="s">
        <v>13802</v>
      </c>
      <c r="S2087" s="8" t="s">
        <v>55</v>
      </c>
      <c r="U2087" s="8"/>
      <c r="V2087" s="26">
        <v>74</v>
      </c>
      <c r="W2087" s="26">
        <v>80</v>
      </c>
      <c r="X2087" s="26">
        <v>43</v>
      </c>
      <c r="Y2087" s="26">
        <v>57</v>
      </c>
      <c r="Z2087" s="26">
        <f t="shared" si="162"/>
        <v>61.886499999999998</v>
      </c>
      <c r="AA2087" s="26">
        <f t="shared" si="162"/>
        <v>74.373500000000007</v>
      </c>
      <c r="AB2087" s="26"/>
      <c r="AC2087" s="26">
        <f t="shared" si="164"/>
        <v>68.13</v>
      </c>
      <c r="AD2087" s="10">
        <f t="shared" si="165"/>
        <v>0.48170896498729515</v>
      </c>
      <c r="AE2087" s="11">
        <f t="shared" si="163"/>
        <v>0.26516393421894302</v>
      </c>
      <c r="AF2087" s="3"/>
    </row>
    <row r="2088" spans="1:33" x14ac:dyDescent="0.2">
      <c r="A2088" s="6" t="s">
        <v>13803</v>
      </c>
      <c r="C2088" s="1">
        <f t="shared" si="161"/>
        <v>1353</v>
      </c>
      <c r="D2088" s="7">
        <v>-604587</v>
      </c>
      <c r="E2088" t="s">
        <v>74</v>
      </c>
      <c r="F2088" s="1">
        <v>381919</v>
      </c>
      <c r="G2088" s="1">
        <v>383271</v>
      </c>
      <c r="H2088" t="s">
        <v>49</v>
      </c>
      <c r="I2088" t="s">
        <v>13804</v>
      </c>
      <c r="J2088" s="8"/>
      <c r="K2088" t="s">
        <v>13805</v>
      </c>
      <c r="L2088" t="s">
        <v>13806</v>
      </c>
      <c r="M2088" t="s">
        <v>13807</v>
      </c>
      <c r="N2088" t="s">
        <v>13807</v>
      </c>
      <c r="O2088" s="6" t="s">
        <v>13808</v>
      </c>
      <c r="P2088" s="6" t="s">
        <v>13807</v>
      </c>
      <c r="Q2088" s="6" t="s">
        <v>13806</v>
      </c>
      <c r="R2088" s="9" t="s">
        <v>13809</v>
      </c>
      <c r="S2088" s="8" t="s">
        <v>55</v>
      </c>
      <c r="U2088" s="8"/>
      <c r="V2088" s="26">
        <v>710</v>
      </c>
      <c r="W2088" s="26">
        <v>783</v>
      </c>
      <c r="X2088" s="26">
        <v>571</v>
      </c>
      <c r="Y2088" s="26">
        <v>560</v>
      </c>
      <c r="Z2088" s="26">
        <f t="shared" si="162"/>
        <v>673.19049999999993</v>
      </c>
      <c r="AA2088" s="26">
        <f t="shared" si="162"/>
        <v>720.38</v>
      </c>
      <c r="AB2088" s="26"/>
      <c r="AC2088" s="26">
        <f t="shared" si="164"/>
        <v>696.78524999999991</v>
      </c>
      <c r="AD2088" s="10">
        <f t="shared" si="165"/>
        <v>0.48164042965975062</v>
      </c>
      <c r="AE2088" s="11">
        <f t="shared" si="163"/>
        <v>9.7743310440431358E-2</v>
      </c>
      <c r="AF2088" s="3"/>
    </row>
    <row r="2089" spans="1:33" x14ac:dyDescent="0.2">
      <c r="A2089" s="6" t="s">
        <v>13810</v>
      </c>
      <c r="C2089" s="1">
        <f t="shared" si="161"/>
        <v>1242</v>
      </c>
      <c r="D2089" s="7">
        <v>644111</v>
      </c>
      <c r="E2089" t="s">
        <v>48</v>
      </c>
      <c r="F2089" s="1">
        <v>860867</v>
      </c>
      <c r="G2089" s="1">
        <v>862108</v>
      </c>
      <c r="H2089" t="s">
        <v>49</v>
      </c>
      <c r="I2089" t="s">
        <v>13811</v>
      </c>
      <c r="J2089" s="8"/>
      <c r="K2089" t="s">
        <v>13812</v>
      </c>
      <c r="L2089" t="s">
        <v>13813</v>
      </c>
      <c r="M2089" t="s">
        <v>13814</v>
      </c>
      <c r="N2089" t="s">
        <v>13814</v>
      </c>
      <c r="O2089" s="6" t="s">
        <v>13815</v>
      </c>
      <c r="P2089" s="6" t="s">
        <v>13814</v>
      </c>
      <c r="Q2089" s="6" t="s">
        <v>13813</v>
      </c>
      <c r="R2089" s="9" t="s">
        <v>13816</v>
      </c>
      <c r="S2089" s="8" t="s">
        <v>55</v>
      </c>
      <c r="U2089" s="8"/>
      <c r="V2089" s="26">
        <v>40</v>
      </c>
      <c r="W2089" s="26">
        <v>105</v>
      </c>
      <c r="X2089" s="26">
        <v>103</v>
      </c>
      <c r="Y2089" s="26">
        <v>66</v>
      </c>
      <c r="Z2089" s="26">
        <f t="shared" si="162"/>
        <v>78.216499999999996</v>
      </c>
      <c r="AA2089" s="26">
        <f t="shared" si="162"/>
        <v>92.143000000000001</v>
      </c>
      <c r="AB2089" s="26"/>
      <c r="AC2089" s="26">
        <f t="shared" si="164"/>
        <v>85.179749999999999</v>
      </c>
      <c r="AD2089" s="10">
        <f t="shared" si="165"/>
        <v>0.48141055944822264</v>
      </c>
      <c r="AE2089" s="11">
        <f t="shared" si="163"/>
        <v>0.23640158971373357</v>
      </c>
      <c r="AF2089" s="3"/>
      <c r="AG2089" s="2">
        <v>0</v>
      </c>
    </row>
    <row r="2090" spans="1:33" x14ac:dyDescent="0.2">
      <c r="A2090" s="6" t="s">
        <v>13817</v>
      </c>
      <c r="C2090" s="1">
        <f t="shared" si="161"/>
        <v>2058</v>
      </c>
      <c r="D2090" s="7">
        <v>-230137</v>
      </c>
      <c r="E2090" t="s">
        <v>74</v>
      </c>
      <c r="F2090" s="1">
        <v>758073</v>
      </c>
      <c r="G2090" s="1">
        <v>756016</v>
      </c>
      <c r="H2090" t="s">
        <v>37</v>
      </c>
      <c r="I2090" t="s">
        <v>13818</v>
      </c>
      <c r="J2090" s="8"/>
      <c r="K2090" t="s">
        <v>13819</v>
      </c>
      <c r="O2090" s="6"/>
      <c r="P2090" s="6"/>
      <c r="Q2090" s="6"/>
      <c r="R2090" s="9" t="e">
        <v>#N/A</v>
      </c>
      <c r="S2090" s="8"/>
      <c r="U2090" s="8"/>
      <c r="V2090" s="26">
        <v>602</v>
      </c>
      <c r="W2090" s="26">
        <v>688</v>
      </c>
      <c r="X2090" s="26">
        <v>482</v>
      </c>
      <c r="Y2090" s="26">
        <v>456</v>
      </c>
      <c r="Z2090" s="26">
        <f t="shared" si="162"/>
        <v>569.75099999999998</v>
      </c>
      <c r="AA2090" s="26">
        <f t="shared" si="162"/>
        <v>611.98800000000006</v>
      </c>
      <c r="AB2090" s="26"/>
      <c r="AC2090" s="26">
        <f t="shared" si="164"/>
        <v>590.86950000000002</v>
      </c>
      <c r="AD2090" s="10">
        <f t="shared" si="165"/>
        <v>0.48132879117481298</v>
      </c>
      <c r="AE2090" s="11">
        <f t="shared" si="163"/>
        <v>0.1031718128596565</v>
      </c>
      <c r="AF2090" s="3"/>
    </row>
    <row r="2091" spans="1:33" x14ac:dyDescent="0.2">
      <c r="A2091" s="6" t="s">
        <v>13820</v>
      </c>
      <c r="C2091" s="1">
        <f t="shared" si="161"/>
        <v>2181</v>
      </c>
      <c r="D2091" s="7">
        <v>-566997</v>
      </c>
      <c r="E2091" t="s">
        <v>66</v>
      </c>
      <c r="F2091" s="1">
        <v>481522</v>
      </c>
      <c r="G2091" s="1">
        <v>483702</v>
      </c>
      <c r="H2091" t="s">
        <v>49</v>
      </c>
      <c r="I2091" t="s">
        <v>13821</v>
      </c>
      <c r="J2091" s="8"/>
      <c r="K2091" t="s">
        <v>13822</v>
      </c>
      <c r="L2091" t="s">
        <v>13823</v>
      </c>
      <c r="M2091" t="s">
        <v>13824</v>
      </c>
      <c r="N2091" t="s">
        <v>13824</v>
      </c>
      <c r="O2091" s="6" t="s">
        <v>13825</v>
      </c>
      <c r="P2091" s="6" t="s">
        <v>13824</v>
      </c>
      <c r="Q2091" s="6" t="s">
        <v>13823</v>
      </c>
      <c r="R2091" s="9" t="s">
        <v>13826</v>
      </c>
      <c r="S2091" s="8" t="s">
        <v>55</v>
      </c>
      <c r="U2091" s="8"/>
      <c r="V2091" s="26">
        <v>400</v>
      </c>
      <c r="W2091" s="26">
        <v>425</v>
      </c>
      <c r="X2091" s="26">
        <v>296</v>
      </c>
      <c r="Y2091" s="26">
        <v>314</v>
      </c>
      <c r="Z2091" s="26">
        <f t="shared" si="162"/>
        <v>365.428</v>
      </c>
      <c r="AA2091" s="26">
        <f t="shared" si="162"/>
        <v>397.34699999999998</v>
      </c>
      <c r="AB2091" s="26"/>
      <c r="AC2091" s="26">
        <f t="shared" si="164"/>
        <v>381.38749999999999</v>
      </c>
      <c r="AD2091" s="10">
        <f t="shared" si="165"/>
        <v>0.48114523631626094</v>
      </c>
      <c r="AE2091" s="11">
        <f t="shared" si="163"/>
        <v>0.12081227093871878</v>
      </c>
      <c r="AF2091" s="3"/>
    </row>
    <row r="2092" spans="1:33" x14ac:dyDescent="0.2">
      <c r="A2092" s="6" t="s">
        <v>13827</v>
      </c>
      <c r="C2092" s="1">
        <f t="shared" si="161"/>
        <v>615</v>
      </c>
      <c r="D2092" s="7">
        <v>-774141</v>
      </c>
      <c r="E2092" t="s">
        <v>98</v>
      </c>
      <c r="F2092" s="1">
        <v>180615</v>
      </c>
      <c r="G2092" s="1">
        <v>181229</v>
      </c>
      <c r="H2092" t="s">
        <v>49</v>
      </c>
      <c r="I2092" t="s">
        <v>13828</v>
      </c>
      <c r="J2092" s="8"/>
      <c r="K2092" t="s">
        <v>13829</v>
      </c>
      <c r="L2092" t="s">
        <v>13830</v>
      </c>
      <c r="M2092" t="s">
        <v>13830</v>
      </c>
      <c r="N2092" t="s">
        <v>13830</v>
      </c>
      <c r="O2092" s="6" t="s">
        <v>13831</v>
      </c>
      <c r="P2092" s="6" t="s">
        <v>13830</v>
      </c>
      <c r="Q2092" s="6" t="s">
        <v>55</v>
      </c>
      <c r="R2092" s="9" t="s">
        <v>13832</v>
      </c>
      <c r="S2092" s="8" t="s">
        <v>55</v>
      </c>
      <c r="U2092" s="8"/>
      <c r="V2092" s="26">
        <v>0</v>
      </c>
      <c r="W2092" s="26">
        <v>3</v>
      </c>
      <c r="X2092" s="26">
        <v>0</v>
      </c>
      <c r="Y2092" s="26">
        <v>2</v>
      </c>
      <c r="Z2092" s="26">
        <f t="shared" si="162"/>
        <v>1</v>
      </c>
      <c r="AA2092" s="26">
        <f t="shared" si="162"/>
        <v>3.6710000000000003</v>
      </c>
      <c r="AB2092" s="26"/>
      <c r="AC2092" s="26">
        <f t="shared" si="164"/>
        <v>2.3355000000000001</v>
      </c>
      <c r="AD2092" s="10">
        <f t="shared" si="165"/>
        <v>0.4809621120605192</v>
      </c>
      <c r="AE2092" s="11">
        <f t="shared" si="163"/>
        <v>1.8761731144374607</v>
      </c>
      <c r="AF2092" s="3"/>
    </row>
    <row r="2093" spans="1:33" x14ac:dyDescent="0.2">
      <c r="A2093" s="6" t="s">
        <v>13833</v>
      </c>
      <c r="C2093" s="1">
        <f t="shared" si="161"/>
        <v>4353</v>
      </c>
      <c r="D2093" s="7">
        <v>-915103</v>
      </c>
      <c r="E2093" t="s">
        <v>66</v>
      </c>
      <c r="F2093" s="1">
        <v>136682</v>
      </c>
      <c r="G2093" s="1">
        <v>132330</v>
      </c>
      <c r="H2093" t="s">
        <v>37</v>
      </c>
      <c r="I2093" t="s">
        <v>13834</v>
      </c>
      <c r="J2093" s="8"/>
      <c r="K2093" t="s">
        <v>13835</v>
      </c>
      <c r="L2093" t="s">
        <v>13836</v>
      </c>
      <c r="M2093" t="s">
        <v>13837</v>
      </c>
      <c r="N2093" t="s">
        <v>13837</v>
      </c>
      <c r="O2093" s="6" t="s">
        <v>13838</v>
      </c>
      <c r="P2093" s="6" t="s">
        <v>13837</v>
      </c>
      <c r="Q2093" s="6" t="s">
        <v>13836</v>
      </c>
      <c r="R2093" s="9" t="s">
        <v>13839</v>
      </c>
      <c r="S2093" s="8" t="s">
        <v>55</v>
      </c>
      <c r="U2093" s="8"/>
      <c r="V2093" s="26">
        <v>3</v>
      </c>
      <c r="W2093" s="26">
        <v>16</v>
      </c>
      <c r="X2093" s="26">
        <v>12</v>
      </c>
      <c r="Y2093" s="26">
        <v>10</v>
      </c>
      <c r="Z2093" s="26">
        <f t="shared" si="162"/>
        <v>9.1660000000000004</v>
      </c>
      <c r="AA2093" s="26">
        <f t="shared" si="162"/>
        <v>14.855</v>
      </c>
      <c r="AB2093" s="26"/>
      <c r="AC2093" s="26">
        <f t="shared" si="164"/>
        <v>12.0105</v>
      </c>
      <c r="AD2093" s="10">
        <f t="shared" si="165"/>
        <v>0.48028986523619893</v>
      </c>
      <c r="AE2093" s="11">
        <f t="shared" si="163"/>
        <v>0.69658441434846419</v>
      </c>
      <c r="AF2093" s="3"/>
    </row>
    <row r="2094" spans="1:33" x14ac:dyDescent="0.2">
      <c r="A2094" s="6" t="s">
        <v>13840</v>
      </c>
      <c r="C2094" s="1">
        <f t="shared" si="161"/>
        <v>636</v>
      </c>
      <c r="D2094" s="7">
        <v>-255055</v>
      </c>
      <c r="E2094" t="s">
        <v>676</v>
      </c>
      <c r="F2094" s="1">
        <v>299215</v>
      </c>
      <c r="G2094" s="1">
        <v>299850</v>
      </c>
      <c r="H2094" t="s">
        <v>49</v>
      </c>
      <c r="I2094" t="s">
        <v>13841</v>
      </c>
      <c r="J2094" s="8"/>
      <c r="K2094" t="s">
        <v>13842</v>
      </c>
      <c r="L2094" t="s">
        <v>13843</v>
      </c>
      <c r="M2094" t="s">
        <v>13844</v>
      </c>
      <c r="N2094" t="s">
        <v>13844</v>
      </c>
      <c r="O2094" s="6" t="s">
        <v>13845</v>
      </c>
      <c r="P2094" s="6" t="s">
        <v>13844</v>
      </c>
      <c r="Q2094" s="6" t="s">
        <v>13843</v>
      </c>
      <c r="R2094" s="9" t="s">
        <v>13846</v>
      </c>
      <c r="S2094" s="8" t="s">
        <v>55</v>
      </c>
      <c r="U2094" s="8"/>
      <c r="V2094" s="26">
        <v>0</v>
      </c>
      <c r="W2094" s="26">
        <v>6</v>
      </c>
      <c r="X2094" s="26">
        <v>6</v>
      </c>
      <c r="Y2094" s="26">
        <v>8</v>
      </c>
      <c r="Z2094" s="26">
        <f t="shared" si="162"/>
        <v>4.3330000000000002</v>
      </c>
      <c r="AA2094" s="26">
        <f t="shared" si="162"/>
        <v>8.6840000000000011</v>
      </c>
      <c r="AB2094" s="26"/>
      <c r="AC2094" s="26">
        <f t="shared" si="164"/>
        <v>6.5085000000000006</v>
      </c>
      <c r="AD2094" s="10">
        <f t="shared" si="165"/>
        <v>0.4801442124515693</v>
      </c>
      <c r="AE2094" s="11">
        <f t="shared" si="163"/>
        <v>1.0029934893432757</v>
      </c>
      <c r="AF2094" s="3"/>
    </row>
    <row r="2095" spans="1:33" x14ac:dyDescent="0.2">
      <c r="A2095" s="6" t="s">
        <v>13847</v>
      </c>
      <c r="C2095" s="1">
        <f t="shared" si="161"/>
        <v>1218</v>
      </c>
      <c r="D2095" s="7">
        <v>365800</v>
      </c>
      <c r="E2095" t="s">
        <v>48</v>
      </c>
      <c r="F2095" s="1">
        <v>583785</v>
      </c>
      <c r="G2095" s="1">
        <v>582568</v>
      </c>
      <c r="H2095" t="s">
        <v>37</v>
      </c>
      <c r="I2095" t="s">
        <v>13848</v>
      </c>
      <c r="J2095" s="8"/>
      <c r="K2095" t="s">
        <v>13849</v>
      </c>
      <c r="L2095" t="s">
        <v>13850</v>
      </c>
      <c r="M2095" t="s">
        <v>13850</v>
      </c>
      <c r="N2095" t="s">
        <v>13850</v>
      </c>
      <c r="O2095" s="6" t="s">
        <v>13851</v>
      </c>
      <c r="P2095" s="6" t="s">
        <v>13850</v>
      </c>
      <c r="Q2095" s="6" t="s">
        <v>55</v>
      </c>
      <c r="R2095" s="9" t="s">
        <v>13852</v>
      </c>
      <c r="S2095" s="8" t="s">
        <v>55</v>
      </c>
      <c r="U2095" s="8"/>
      <c r="V2095" s="26">
        <v>369</v>
      </c>
      <c r="W2095" s="26">
        <v>350</v>
      </c>
      <c r="X2095" s="26">
        <v>258</v>
      </c>
      <c r="Y2095" s="26">
        <v>312</v>
      </c>
      <c r="Z2095" s="26">
        <f t="shared" si="162"/>
        <v>328.81899999999996</v>
      </c>
      <c r="AA2095" s="26">
        <f t="shared" si="162"/>
        <v>358.67600000000004</v>
      </c>
      <c r="AB2095" s="26"/>
      <c r="AC2095" s="26">
        <f t="shared" si="164"/>
        <v>343.7475</v>
      </c>
      <c r="AD2095" s="10">
        <f t="shared" si="165"/>
        <v>0.47965658145134277</v>
      </c>
      <c r="AE2095" s="11">
        <f t="shared" si="163"/>
        <v>0.12538754979729699</v>
      </c>
      <c r="AF2095" s="3"/>
    </row>
    <row r="2096" spans="1:33" x14ac:dyDescent="0.2">
      <c r="A2096" s="6" t="s">
        <v>13853</v>
      </c>
      <c r="C2096" s="1">
        <f t="shared" si="161"/>
        <v>984</v>
      </c>
      <c r="D2096" s="7">
        <v>-62239</v>
      </c>
      <c r="E2096" t="s">
        <v>48</v>
      </c>
      <c r="F2096" s="1">
        <v>154646</v>
      </c>
      <c r="G2096" s="1">
        <v>155629</v>
      </c>
      <c r="H2096" t="s">
        <v>49</v>
      </c>
      <c r="I2096" t="s">
        <v>13854</v>
      </c>
      <c r="J2096" s="8"/>
      <c r="K2096" t="s">
        <v>13855</v>
      </c>
      <c r="M2096" t="s">
        <v>13856</v>
      </c>
      <c r="N2096" t="s">
        <v>13856</v>
      </c>
      <c r="O2096" s="6" t="s">
        <v>13857</v>
      </c>
      <c r="P2096" s="6" t="s">
        <v>13856</v>
      </c>
      <c r="Q2096" s="6" t="s">
        <v>55</v>
      </c>
      <c r="R2096" s="9" t="s">
        <v>13858</v>
      </c>
      <c r="S2096" s="8" t="s">
        <v>55</v>
      </c>
      <c r="U2096" s="8"/>
      <c r="V2096" s="26">
        <v>578</v>
      </c>
      <c r="W2096" s="26">
        <v>646</v>
      </c>
      <c r="X2096" s="26">
        <v>489</v>
      </c>
      <c r="Y2096" s="26">
        <v>477</v>
      </c>
      <c r="Z2096" s="26">
        <f t="shared" si="162"/>
        <v>561.6395</v>
      </c>
      <c r="AA2096" s="26">
        <f t="shared" si="162"/>
        <v>603.2835</v>
      </c>
      <c r="AB2096" s="26"/>
      <c r="AC2096" s="26">
        <f t="shared" si="164"/>
        <v>582.4615</v>
      </c>
      <c r="AD2096" s="10">
        <f t="shared" si="165"/>
        <v>0.47907701900764693</v>
      </c>
      <c r="AE2096" s="11">
        <f t="shared" si="163"/>
        <v>0.10319172104478599</v>
      </c>
      <c r="AF2096" s="3"/>
    </row>
    <row r="2097" spans="1:33" x14ac:dyDescent="0.2">
      <c r="A2097" s="6" t="s">
        <v>13859</v>
      </c>
      <c r="C2097" s="1">
        <f t="shared" si="161"/>
        <v>996</v>
      </c>
      <c r="D2097" s="7">
        <v>287238</v>
      </c>
      <c r="E2097" t="s">
        <v>141</v>
      </c>
      <c r="F2097" s="1">
        <v>545455</v>
      </c>
      <c r="G2097" s="1">
        <v>544460</v>
      </c>
      <c r="H2097" t="s">
        <v>37</v>
      </c>
      <c r="I2097" t="s">
        <v>13860</v>
      </c>
      <c r="J2097" s="8"/>
      <c r="K2097" t="s">
        <v>13861</v>
      </c>
      <c r="L2097" t="s">
        <v>13862</v>
      </c>
      <c r="M2097" t="s">
        <v>13863</v>
      </c>
      <c r="N2097" t="s">
        <v>13863</v>
      </c>
      <c r="O2097" s="6" t="s">
        <v>13864</v>
      </c>
      <c r="P2097" s="6" t="s">
        <v>13863</v>
      </c>
      <c r="Q2097" s="6" t="s">
        <v>13862</v>
      </c>
      <c r="R2097" s="9" t="s">
        <v>13865</v>
      </c>
      <c r="S2097" s="8" t="s">
        <v>55</v>
      </c>
      <c r="U2097" s="8"/>
      <c r="V2097" s="26">
        <v>88</v>
      </c>
      <c r="W2097" s="26">
        <v>96</v>
      </c>
      <c r="X2097" s="26">
        <v>69</v>
      </c>
      <c r="Y2097" s="26">
        <v>83</v>
      </c>
      <c r="Z2097" s="26">
        <f t="shared" si="162"/>
        <v>83.329499999999996</v>
      </c>
      <c r="AA2097" s="26">
        <f t="shared" si="162"/>
        <v>97.596499999999992</v>
      </c>
      <c r="AB2097" s="26"/>
      <c r="AC2097" s="26">
        <f t="shared" si="164"/>
        <v>90.462999999999994</v>
      </c>
      <c r="AD2097" s="10">
        <f t="shared" si="165"/>
        <v>0.47855688708325084</v>
      </c>
      <c r="AE2097" s="11">
        <f t="shared" si="163"/>
        <v>0.22800208731503094</v>
      </c>
      <c r="AF2097" s="3"/>
      <c r="AG2097" s="2">
        <v>0</v>
      </c>
    </row>
    <row r="2098" spans="1:33" x14ac:dyDescent="0.2">
      <c r="A2098" s="6" t="s">
        <v>13866</v>
      </c>
      <c r="C2098" s="1">
        <f t="shared" si="161"/>
        <v>2301</v>
      </c>
      <c r="D2098" s="7">
        <v>-215239</v>
      </c>
      <c r="E2098" t="s">
        <v>66</v>
      </c>
      <c r="F2098" s="1">
        <v>835520</v>
      </c>
      <c r="G2098" s="1">
        <v>833220</v>
      </c>
      <c r="H2098" t="s">
        <v>37</v>
      </c>
      <c r="I2098" t="s">
        <v>13867</v>
      </c>
      <c r="J2098" s="8"/>
      <c r="K2098" t="s">
        <v>13868</v>
      </c>
      <c r="L2098" t="s">
        <v>13869</v>
      </c>
      <c r="N2098" t="s">
        <v>10461</v>
      </c>
      <c r="O2098" s="6" t="s">
        <v>10463</v>
      </c>
      <c r="P2098" s="6" t="s">
        <v>10461</v>
      </c>
      <c r="Q2098" s="6" t="s">
        <v>13869</v>
      </c>
      <c r="R2098" s="9" t="s">
        <v>13870</v>
      </c>
      <c r="S2098" s="8" t="s">
        <v>44</v>
      </c>
      <c r="U2098" s="8"/>
      <c r="V2098" s="26">
        <v>648</v>
      </c>
      <c r="W2098" s="26">
        <v>711</v>
      </c>
      <c r="X2098" s="26">
        <v>642</v>
      </c>
      <c r="Y2098" s="26">
        <v>636</v>
      </c>
      <c r="Z2098" s="26">
        <f t="shared" si="162"/>
        <v>681.63099999999997</v>
      </c>
      <c r="AA2098" s="26">
        <f t="shared" si="162"/>
        <v>728.87799999999993</v>
      </c>
      <c r="AB2098" s="26"/>
      <c r="AC2098" s="26">
        <f t="shared" si="164"/>
        <v>705.25450000000001</v>
      </c>
      <c r="AD2098" s="10">
        <f t="shared" si="165"/>
        <v>0.47829484454248955</v>
      </c>
      <c r="AE2098" s="11">
        <f t="shared" si="163"/>
        <v>9.6686406067862288E-2</v>
      </c>
      <c r="AF2098" s="3"/>
    </row>
    <row r="2099" spans="1:33" x14ac:dyDescent="0.2">
      <c r="A2099" s="6" t="s">
        <v>13871</v>
      </c>
      <c r="C2099" s="1">
        <f t="shared" si="161"/>
        <v>2703</v>
      </c>
      <c r="D2099" s="7">
        <v>-37598</v>
      </c>
      <c r="E2099" t="s">
        <v>526</v>
      </c>
      <c r="F2099" s="1">
        <v>412230</v>
      </c>
      <c r="G2099" s="1">
        <v>414932</v>
      </c>
      <c r="H2099" t="s">
        <v>49</v>
      </c>
      <c r="I2099" t="s">
        <v>13872</v>
      </c>
      <c r="J2099" s="8"/>
      <c r="K2099" t="s">
        <v>13873</v>
      </c>
      <c r="L2099" t="s">
        <v>13874</v>
      </c>
      <c r="M2099" t="s">
        <v>13875</v>
      </c>
      <c r="N2099" t="s">
        <v>13875</v>
      </c>
      <c r="O2099" s="6" t="s">
        <v>13876</v>
      </c>
      <c r="P2099" s="6" t="s">
        <v>13875</v>
      </c>
      <c r="Q2099" s="6" t="s">
        <v>13874</v>
      </c>
      <c r="R2099" s="9" t="s">
        <v>13877</v>
      </c>
      <c r="S2099" s="8" t="s">
        <v>44</v>
      </c>
      <c r="U2099" s="8"/>
      <c r="V2099" s="26">
        <v>1288</v>
      </c>
      <c r="W2099" s="26">
        <v>1372</v>
      </c>
      <c r="X2099" s="26">
        <v>1156</v>
      </c>
      <c r="Y2099" s="26">
        <v>1151</v>
      </c>
      <c r="Z2099" s="26">
        <f t="shared" si="162"/>
        <v>1287.1579999999999</v>
      </c>
      <c r="AA2099" s="26">
        <f t="shared" si="162"/>
        <v>1360.9105</v>
      </c>
      <c r="AB2099" s="26"/>
      <c r="AC2099" s="26">
        <f t="shared" si="164"/>
        <v>1324.0342499999999</v>
      </c>
      <c r="AD2099" s="10">
        <f t="shared" si="165"/>
        <v>0.477651777884885</v>
      </c>
      <c r="AE2099" s="11">
        <f t="shared" si="163"/>
        <v>8.0383034653837795E-2</v>
      </c>
      <c r="AF2099" s="3"/>
    </row>
    <row r="2100" spans="1:33" x14ac:dyDescent="0.2">
      <c r="A2100" s="6" t="s">
        <v>13878</v>
      </c>
      <c r="C2100" s="1">
        <f t="shared" si="161"/>
        <v>1293</v>
      </c>
      <c r="D2100" s="7">
        <v>-495351</v>
      </c>
      <c r="E2100" t="s">
        <v>74</v>
      </c>
      <c r="F2100" s="1">
        <v>492477</v>
      </c>
      <c r="G2100" s="1">
        <v>491185</v>
      </c>
      <c r="H2100" t="s">
        <v>37</v>
      </c>
      <c r="I2100" t="s">
        <v>13879</v>
      </c>
      <c r="J2100" s="8"/>
      <c r="K2100" t="s">
        <v>13880</v>
      </c>
      <c r="L2100" t="s">
        <v>13881</v>
      </c>
      <c r="M2100" t="s">
        <v>13882</v>
      </c>
      <c r="N2100" t="s">
        <v>13882</v>
      </c>
      <c r="O2100" s="6" t="s">
        <v>13883</v>
      </c>
      <c r="P2100" s="6" t="s">
        <v>13882</v>
      </c>
      <c r="Q2100" s="6" t="s">
        <v>13881</v>
      </c>
      <c r="R2100" s="9" t="s">
        <v>13884</v>
      </c>
      <c r="S2100" s="8" t="s">
        <v>55</v>
      </c>
      <c r="U2100" s="8"/>
      <c r="V2100" s="26">
        <v>227</v>
      </c>
      <c r="W2100" s="26">
        <v>230</v>
      </c>
      <c r="X2100" s="26">
        <v>199</v>
      </c>
      <c r="Y2100" s="26">
        <v>227</v>
      </c>
      <c r="Z2100" s="26">
        <f t="shared" si="162"/>
        <v>225.0445</v>
      </c>
      <c r="AA2100" s="26">
        <f t="shared" si="162"/>
        <v>248.9085</v>
      </c>
      <c r="AB2100" s="26"/>
      <c r="AC2100" s="26">
        <f t="shared" si="164"/>
        <v>236.97649999999999</v>
      </c>
      <c r="AD2100" s="10">
        <f t="shared" si="165"/>
        <v>0.47763807562868854</v>
      </c>
      <c r="AE2100" s="11">
        <f t="shared" si="163"/>
        <v>0.14540519164114324</v>
      </c>
      <c r="AF2100" s="3"/>
    </row>
    <row r="2101" spans="1:33" x14ac:dyDescent="0.2">
      <c r="A2101" s="6" t="s">
        <v>13885</v>
      </c>
      <c r="C2101" s="1">
        <f t="shared" si="161"/>
        <v>1575</v>
      </c>
      <c r="D2101" s="7">
        <v>-218045</v>
      </c>
      <c r="E2101" t="s">
        <v>526</v>
      </c>
      <c r="F2101" s="1">
        <v>232347</v>
      </c>
      <c r="G2101" s="1">
        <v>233921</v>
      </c>
      <c r="H2101" t="s">
        <v>49</v>
      </c>
      <c r="I2101" t="s">
        <v>13886</v>
      </c>
      <c r="J2101" s="8"/>
      <c r="K2101" t="s">
        <v>13887</v>
      </c>
      <c r="L2101" t="s">
        <v>13888</v>
      </c>
      <c r="M2101" t="s">
        <v>13889</v>
      </c>
      <c r="N2101" t="s">
        <v>13889</v>
      </c>
      <c r="O2101" s="6" t="s">
        <v>13890</v>
      </c>
      <c r="P2101" s="6" t="s">
        <v>13889</v>
      </c>
      <c r="Q2101" s="6" t="s">
        <v>13888</v>
      </c>
      <c r="R2101" s="9" t="s">
        <v>13891</v>
      </c>
      <c r="S2101" s="8" t="s">
        <v>55</v>
      </c>
      <c r="U2101" s="8"/>
      <c r="V2101" s="26">
        <v>908</v>
      </c>
      <c r="W2101" s="26">
        <v>961</v>
      </c>
      <c r="X2101" s="26">
        <v>917</v>
      </c>
      <c r="Y2101" s="26">
        <v>927</v>
      </c>
      <c r="Z2101" s="26">
        <f t="shared" si="162"/>
        <v>964.39350000000002</v>
      </c>
      <c r="AA2101" s="26">
        <f t="shared" si="162"/>
        <v>1024.2584999999999</v>
      </c>
      <c r="AB2101" s="26"/>
      <c r="AC2101" s="26">
        <f t="shared" si="164"/>
        <v>994.32600000000002</v>
      </c>
      <c r="AD2101" s="10">
        <f t="shared" si="165"/>
        <v>0.47732320410471246</v>
      </c>
      <c r="AE2101" s="11">
        <f t="shared" si="163"/>
        <v>8.6886033001983068E-2</v>
      </c>
      <c r="AF2101" s="3"/>
    </row>
    <row r="2102" spans="1:33" x14ac:dyDescent="0.2">
      <c r="A2102" s="6" t="s">
        <v>13892</v>
      </c>
      <c r="C2102" s="1">
        <f t="shared" si="161"/>
        <v>813</v>
      </c>
      <c r="D2102" s="7">
        <v>-20722</v>
      </c>
      <c r="E2102" t="s">
        <v>328</v>
      </c>
      <c r="F2102" s="1">
        <v>40467</v>
      </c>
      <c r="G2102" s="1">
        <v>39655</v>
      </c>
      <c r="H2102" t="s">
        <v>37</v>
      </c>
      <c r="I2102" t="s">
        <v>13893</v>
      </c>
      <c r="J2102" s="8"/>
      <c r="K2102" t="s">
        <v>13894</v>
      </c>
      <c r="L2102" t="s">
        <v>13895</v>
      </c>
      <c r="M2102" t="s">
        <v>13896</v>
      </c>
      <c r="N2102" t="s">
        <v>13896</v>
      </c>
      <c r="O2102" s="6" t="s">
        <v>13897</v>
      </c>
      <c r="P2102" s="6" t="s">
        <v>13896</v>
      </c>
      <c r="Q2102" s="6" t="s">
        <v>13895</v>
      </c>
      <c r="R2102" s="9" t="s">
        <v>13898</v>
      </c>
      <c r="S2102" s="8" t="s">
        <v>55</v>
      </c>
      <c r="U2102" s="8"/>
      <c r="V2102" s="26">
        <v>1130</v>
      </c>
      <c r="W2102" s="26">
        <v>1261</v>
      </c>
      <c r="X2102" s="26">
        <v>956</v>
      </c>
      <c r="Y2102" s="26">
        <v>907</v>
      </c>
      <c r="Z2102" s="26">
        <f t="shared" si="162"/>
        <v>1097.058</v>
      </c>
      <c r="AA2102" s="26">
        <f t="shared" si="162"/>
        <v>1162.5484999999999</v>
      </c>
      <c r="AB2102" s="26"/>
      <c r="AC2102" s="26">
        <f t="shared" si="164"/>
        <v>1129.8032499999999</v>
      </c>
      <c r="AD2102" s="10">
        <f t="shared" si="165"/>
        <v>0.47639643923195713</v>
      </c>
      <c r="AE2102" s="11">
        <f t="shared" si="163"/>
        <v>8.3651103693855311E-2</v>
      </c>
      <c r="AF2102" s="3"/>
    </row>
    <row r="2103" spans="1:33" x14ac:dyDescent="0.2">
      <c r="A2103" s="6" t="s">
        <v>13899</v>
      </c>
      <c r="C2103" s="1">
        <f t="shared" si="161"/>
        <v>1122</v>
      </c>
      <c r="D2103" s="7">
        <v>-874009</v>
      </c>
      <c r="E2103" t="s">
        <v>74</v>
      </c>
      <c r="F2103" s="1">
        <v>112612</v>
      </c>
      <c r="G2103" s="1">
        <v>113733</v>
      </c>
      <c r="H2103" t="s">
        <v>49</v>
      </c>
      <c r="I2103" t="s">
        <v>13900</v>
      </c>
      <c r="J2103" s="8"/>
      <c r="K2103" t="s">
        <v>13901</v>
      </c>
      <c r="M2103" t="s">
        <v>13902</v>
      </c>
      <c r="N2103" t="s">
        <v>13902</v>
      </c>
      <c r="O2103" s="6" t="s">
        <v>13903</v>
      </c>
      <c r="P2103" s="6" t="s">
        <v>13902</v>
      </c>
      <c r="Q2103" s="6" t="s">
        <v>13904</v>
      </c>
      <c r="R2103" s="9" t="s">
        <v>13905</v>
      </c>
      <c r="S2103" s="8" t="s">
        <v>44</v>
      </c>
      <c r="U2103" s="8"/>
      <c r="V2103" s="26">
        <v>115</v>
      </c>
      <c r="W2103" s="26">
        <v>139</v>
      </c>
      <c r="X2103" s="26">
        <v>118</v>
      </c>
      <c r="Y2103" s="26">
        <v>121</v>
      </c>
      <c r="Z2103" s="26">
        <f t="shared" si="162"/>
        <v>124.04899999999999</v>
      </c>
      <c r="AA2103" s="26">
        <f t="shared" si="162"/>
        <v>141.34550000000002</v>
      </c>
      <c r="AB2103" s="26"/>
      <c r="AC2103" s="26">
        <f t="shared" si="164"/>
        <v>132.69725</v>
      </c>
      <c r="AD2103" s="10">
        <f t="shared" si="165"/>
        <v>0.47638132462060301</v>
      </c>
      <c r="AE2103" s="11">
        <f t="shared" si="163"/>
        <v>0.18831584775295496</v>
      </c>
      <c r="AF2103" s="3"/>
    </row>
    <row r="2104" spans="1:33" x14ac:dyDescent="0.2">
      <c r="A2104" s="6" t="s">
        <v>13906</v>
      </c>
      <c r="B2104" t="s">
        <v>13907</v>
      </c>
      <c r="C2104" s="1">
        <f t="shared" si="161"/>
        <v>192</v>
      </c>
      <c r="D2104" s="7">
        <v>-412492</v>
      </c>
      <c r="E2104" t="s">
        <v>676</v>
      </c>
      <c r="F2104" s="1">
        <v>142000</v>
      </c>
      <c r="G2104" s="1">
        <v>142191</v>
      </c>
      <c r="H2104" t="s">
        <v>49</v>
      </c>
      <c r="I2104" t="s">
        <v>13908</v>
      </c>
      <c r="J2104" s="8"/>
      <c r="K2104" t="s">
        <v>13909</v>
      </c>
      <c r="O2104" s="6" t="s">
        <v>13910</v>
      </c>
      <c r="P2104" s="6"/>
      <c r="Q2104" s="6"/>
      <c r="R2104" s="9" t="e">
        <v>#N/A</v>
      </c>
      <c r="S2104" s="8"/>
      <c r="U2104" s="8"/>
      <c r="V2104" s="26">
        <v>28</v>
      </c>
      <c r="W2104" s="26">
        <v>32</v>
      </c>
      <c r="X2104" s="26">
        <v>8</v>
      </c>
      <c r="Y2104" s="26">
        <v>17</v>
      </c>
      <c r="Z2104" s="26">
        <f t="shared" si="162"/>
        <v>19.443999999999999</v>
      </c>
      <c r="AA2104" s="26">
        <f t="shared" si="162"/>
        <v>26.953499999999998</v>
      </c>
      <c r="AB2104" s="26"/>
      <c r="AC2104" s="26">
        <f t="shared" si="164"/>
        <v>23.198749999999997</v>
      </c>
      <c r="AD2104" s="10">
        <f t="shared" si="165"/>
        <v>0.47562057568734001</v>
      </c>
      <c r="AE2104" s="11">
        <f t="shared" si="163"/>
        <v>0.47114758456559708</v>
      </c>
      <c r="AF2104" s="3"/>
    </row>
    <row r="2105" spans="1:33" x14ac:dyDescent="0.2">
      <c r="A2105" s="6" t="s">
        <v>13911</v>
      </c>
      <c r="C2105" s="1">
        <f t="shared" si="161"/>
        <v>2790</v>
      </c>
      <c r="D2105" s="7">
        <v>-176965</v>
      </c>
      <c r="E2105" t="s">
        <v>36</v>
      </c>
      <c r="F2105" s="1">
        <v>246581</v>
      </c>
      <c r="G2105" s="1">
        <v>243792</v>
      </c>
      <c r="H2105" t="s">
        <v>37</v>
      </c>
      <c r="I2105" t="s">
        <v>13912</v>
      </c>
      <c r="J2105" s="8"/>
      <c r="K2105" t="s">
        <v>13913</v>
      </c>
      <c r="L2105" t="s">
        <v>13914</v>
      </c>
      <c r="M2105" t="s">
        <v>13915</v>
      </c>
      <c r="N2105" t="s">
        <v>13915</v>
      </c>
      <c r="O2105" s="6" t="s">
        <v>13916</v>
      </c>
      <c r="P2105" s="6" t="s">
        <v>13915</v>
      </c>
      <c r="Q2105" s="6" t="s">
        <v>13914</v>
      </c>
      <c r="R2105" s="9" t="s">
        <v>13917</v>
      </c>
      <c r="S2105" s="8" t="s">
        <v>55</v>
      </c>
      <c r="U2105" s="8"/>
      <c r="V2105" s="26">
        <v>1268</v>
      </c>
      <c r="W2105" s="26">
        <v>1412</v>
      </c>
      <c r="X2105" s="26">
        <v>1284</v>
      </c>
      <c r="Y2105" s="26">
        <v>1225</v>
      </c>
      <c r="Z2105" s="26">
        <f t="shared" si="162"/>
        <v>1348.2619999999999</v>
      </c>
      <c r="AA2105" s="26">
        <f t="shared" si="162"/>
        <v>1424.2375000000002</v>
      </c>
      <c r="AB2105" s="26"/>
      <c r="AC2105" s="26">
        <f t="shared" si="164"/>
        <v>1386.2497499999999</v>
      </c>
      <c r="AD2105" s="10">
        <f t="shared" si="165"/>
        <v>0.47555958216952304</v>
      </c>
      <c r="AE2105" s="11">
        <f t="shared" si="163"/>
        <v>7.9088869876723769E-2</v>
      </c>
      <c r="AF2105" s="3"/>
    </row>
    <row r="2106" spans="1:33" x14ac:dyDescent="0.2">
      <c r="A2106" s="6" t="s">
        <v>13918</v>
      </c>
      <c r="C2106" s="1">
        <f t="shared" si="161"/>
        <v>3336</v>
      </c>
      <c r="D2106" s="7">
        <v>401134</v>
      </c>
      <c r="E2106" t="s">
        <v>74</v>
      </c>
      <c r="F2106" s="1">
        <v>1386648</v>
      </c>
      <c r="G2106" s="1">
        <v>1389983</v>
      </c>
      <c r="H2106" t="s">
        <v>49</v>
      </c>
      <c r="I2106" t="s">
        <v>13919</v>
      </c>
      <c r="J2106" s="8"/>
      <c r="K2106" t="s">
        <v>13920</v>
      </c>
      <c r="L2106" t="s">
        <v>13921</v>
      </c>
      <c r="M2106" t="s">
        <v>13922</v>
      </c>
      <c r="N2106" t="s">
        <v>13922</v>
      </c>
      <c r="O2106" s="6" t="s">
        <v>13923</v>
      </c>
      <c r="P2106" s="6" t="s">
        <v>13922</v>
      </c>
      <c r="Q2106" s="6" t="s">
        <v>13921</v>
      </c>
      <c r="R2106" s="9" t="s">
        <v>13924</v>
      </c>
      <c r="S2106" s="8" t="s">
        <v>55</v>
      </c>
      <c r="U2106" s="8"/>
      <c r="V2106" s="26">
        <v>83</v>
      </c>
      <c r="W2106" s="26">
        <v>105</v>
      </c>
      <c r="X2106" s="26">
        <v>88</v>
      </c>
      <c r="Y2106" s="26">
        <v>90</v>
      </c>
      <c r="Z2106" s="26">
        <f t="shared" si="162"/>
        <v>91.384</v>
      </c>
      <c r="AA2106" s="26">
        <f t="shared" si="162"/>
        <v>106.19499999999999</v>
      </c>
      <c r="AB2106" s="26"/>
      <c r="AC2106" s="26">
        <f t="shared" si="164"/>
        <v>98.789500000000004</v>
      </c>
      <c r="AD2106" s="10">
        <f t="shared" si="165"/>
        <v>0.47520664605766216</v>
      </c>
      <c r="AE2106" s="11">
        <f t="shared" si="163"/>
        <v>0.21670234331361277</v>
      </c>
      <c r="AF2106" s="3"/>
      <c r="AG2106" s="2">
        <v>0</v>
      </c>
    </row>
    <row r="2107" spans="1:33" x14ac:dyDescent="0.2">
      <c r="A2107" s="6" t="s">
        <v>13925</v>
      </c>
      <c r="C2107" s="1">
        <f t="shared" si="161"/>
        <v>768</v>
      </c>
      <c r="D2107" s="7">
        <v>178907</v>
      </c>
      <c r="E2107" t="s">
        <v>270</v>
      </c>
      <c r="F2107" s="1">
        <v>424507</v>
      </c>
      <c r="G2107" s="1">
        <v>425274</v>
      </c>
      <c r="H2107" t="s">
        <v>49</v>
      </c>
      <c r="I2107" t="s">
        <v>13926</v>
      </c>
      <c r="J2107" s="8"/>
      <c r="K2107" t="s">
        <v>13927</v>
      </c>
      <c r="L2107" t="s">
        <v>13928</v>
      </c>
      <c r="M2107" t="s">
        <v>13929</v>
      </c>
      <c r="N2107" t="s">
        <v>13929</v>
      </c>
      <c r="O2107" s="6" t="s">
        <v>13930</v>
      </c>
      <c r="P2107" s="6" t="s">
        <v>13929</v>
      </c>
      <c r="Q2107" s="6" t="s">
        <v>13928</v>
      </c>
      <c r="R2107" s="9" t="s">
        <v>13931</v>
      </c>
      <c r="S2107" s="8" t="s">
        <v>55</v>
      </c>
      <c r="U2107" s="8"/>
      <c r="V2107" s="26">
        <v>790</v>
      </c>
      <c r="W2107" s="26">
        <v>900</v>
      </c>
      <c r="X2107" s="26">
        <v>843</v>
      </c>
      <c r="Y2107" s="26">
        <v>800</v>
      </c>
      <c r="Z2107" s="26">
        <f t="shared" si="162"/>
        <v>864.28649999999993</v>
      </c>
      <c r="AA2107" s="26">
        <f t="shared" si="162"/>
        <v>919.40000000000009</v>
      </c>
      <c r="AB2107" s="26"/>
      <c r="AC2107" s="26">
        <f t="shared" si="164"/>
        <v>891.84325000000001</v>
      </c>
      <c r="AD2107" s="10">
        <f t="shared" si="165"/>
        <v>0.47454617191356652</v>
      </c>
      <c r="AE2107" s="11">
        <f t="shared" si="163"/>
        <v>8.9183039397376498E-2</v>
      </c>
      <c r="AF2107" s="3"/>
    </row>
    <row r="2108" spans="1:33" x14ac:dyDescent="0.2">
      <c r="A2108" s="6" t="s">
        <v>13932</v>
      </c>
      <c r="C2108" s="1">
        <f t="shared" si="161"/>
        <v>402</v>
      </c>
      <c r="D2108" s="7">
        <v>-5027</v>
      </c>
      <c r="E2108" t="s">
        <v>149</v>
      </c>
      <c r="F2108" s="1">
        <v>787953</v>
      </c>
      <c r="G2108" s="1">
        <v>787552</v>
      </c>
      <c r="H2108" t="s">
        <v>37</v>
      </c>
      <c r="I2108" t="s">
        <v>13933</v>
      </c>
      <c r="J2108" s="8" t="s">
        <v>45</v>
      </c>
      <c r="K2108" t="s">
        <v>13934</v>
      </c>
      <c r="M2108" t="s">
        <v>13935</v>
      </c>
      <c r="N2108" t="s">
        <v>13935</v>
      </c>
      <c r="O2108" s="6" t="s">
        <v>13936</v>
      </c>
      <c r="P2108" s="6" t="s">
        <v>13935</v>
      </c>
      <c r="Q2108" s="6" t="s">
        <v>13937</v>
      </c>
      <c r="R2108" s="9" t="s">
        <v>13938</v>
      </c>
      <c r="S2108" s="8" t="s">
        <v>44</v>
      </c>
      <c r="U2108" s="8"/>
      <c r="V2108" s="26">
        <v>786</v>
      </c>
      <c r="W2108" s="26">
        <v>825</v>
      </c>
      <c r="X2108" s="26">
        <v>630</v>
      </c>
      <c r="Y2108" s="26">
        <v>649</v>
      </c>
      <c r="Z2108" s="26">
        <f t="shared" si="162"/>
        <v>743.96499999999992</v>
      </c>
      <c r="AA2108" s="26">
        <f t="shared" si="162"/>
        <v>793.48950000000002</v>
      </c>
      <c r="AB2108" s="26"/>
      <c r="AC2108" s="26">
        <f t="shared" si="164"/>
        <v>768.72724999999991</v>
      </c>
      <c r="AD2108" s="10">
        <f t="shared" si="165"/>
        <v>0.47272185752171741</v>
      </c>
      <c r="AE2108" s="11">
        <f t="shared" si="163"/>
        <v>9.2976381433005351E-2</v>
      </c>
      <c r="AF2108" s="3"/>
    </row>
    <row r="2109" spans="1:33" x14ac:dyDescent="0.2">
      <c r="A2109" s="6" t="s">
        <v>13939</v>
      </c>
      <c r="C2109" s="1">
        <f t="shared" si="161"/>
        <v>3201</v>
      </c>
      <c r="D2109" s="7">
        <v>221639</v>
      </c>
      <c r="E2109" t="s">
        <v>270</v>
      </c>
      <c r="F2109" s="1">
        <v>466023</v>
      </c>
      <c r="G2109" s="1">
        <v>469223</v>
      </c>
      <c r="H2109" t="s">
        <v>49</v>
      </c>
      <c r="I2109" t="s">
        <v>13940</v>
      </c>
      <c r="J2109" s="8"/>
      <c r="K2109" t="s">
        <v>13941</v>
      </c>
      <c r="L2109" t="s">
        <v>13942</v>
      </c>
      <c r="M2109" t="s">
        <v>13943</v>
      </c>
      <c r="N2109" t="s">
        <v>13943</v>
      </c>
      <c r="O2109" s="6" t="s">
        <v>13944</v>
      </c>
      <c r="P2109" s="6" t="s">
        <v>13943</v>
      </c>
      <c r="Q2109" s="6" t="s">
        <v>13942</v>
      </c>
      <c r="R2109" s="9" t="s">
        <v>13945</v>
      </c>
      <c r="S2109" s="8" t="s">
        <v>55</v>
      </c>
      <c r="U2109" s="8"/>
      <c r="V2109" s="26">
        <v>307</v>
      </c>
      <c r="W2109" s="26">
        <v>320</v>
      </c>
      <c r="X2109" s="26">
        <v>249</v>
      </c>
      <c r="Y2109" s="26">
        <v>272</v>
      </c>
      <c r="Z2109" s="26">
        <f t="shared" si="162"/>
        <v>292.81950000000001</v>
      </c>
      <c r="AA2109" s="26">
        <f t="shared" si="162"/>
        <v>320.25599999999997</v>
      </c>
      <c r="AB2109" s="26"/>
      <c r="AC2109" s="26">
        <f t="shared" si="164"/>
        <v>306.53774999999996</v>
      </c>
      <c r="AD2109" s="10">
        <f t="shared" si="165"/>
        <v>0.47227237502812214</v>
      </c>
      <c r="AE2109" s="11">
        <f t="shared" si="163"/>
        <v>0.12921396818168374</v>
      </c>
      <c r="AF2109" s="3"/>
    </row>
    <row r="2110" spans="1:33" x14ac:dyDescent="0.2">
      <c r="A2110" s="6" t="s">
        <v>13946</v>
      </c>
      <c r="C2110" s="1">
        <f t="shared" si="161"/>
        <v>1416</v>
      </c>
      <c r="D2110" s="7">
        <v>-195155</v>
      </c>
      <c r="E2110" t="s">
        <v>526</v>
      </c>
      <c r="F2110" s="1">
        <v>255316</v>
      </c>
      <c r="G2110" s="1">
        <v>256731</v>
      </c>
      <c r="H2110" t="s">
        <v>49</v>
      </c>
      <c r="I2110" t="s">
        <v>13947</v>
      </c>
      <c r="J2110" s="8"/>
      <c r="K2110" t="s">
        <v>13948</v>
      </c>
      <c r="L2110" t="s">
        <v>13949</v>
      </c>
      <c r="M2110" t="s">
        <v>13950</v>
      </c>
      <c r="N2110" t="s">
        <v>13950</v>
      </c>
      <c r="O2110" s="6" t="s">
        <v>13951</v>
      </c>
      <c r="P2110" s="6" t="s">
        <v>13950</v>
      </c>
      <c r="Q2110" s="6" t="s">
        <v>13949</v>
      </c>
      <c r="R2110" s="9" t="s">
        <v>13952</v>
      </c>
      <c r="S2110" s="8" t="s">
        <v>55</v>
      </c>
      <c r="U2110" s="8"/>
      <c r="V2110" s="26">
        <v>1</v>
      </c>
      <c r="W2110" s="26">
        <v>1</v>
      </c>
      <c r="X2110" s="26">
        <v>2</v>
      </c>
      <c r="Y2110" s="26">
        <v>8</v>
      </c>
      <c r="Z2110" s="26">
        <f t="shared" si="162"/>
        <v>2.6109999999999998</v>
      </c>
      <c r="AA2110" s="26">
        <f t="shared" si="162"/>
        <v>6.1840000000000002</v>
      </c>
      <c r="AB2110" s="26"/>
      <c r="AC2110" s="26">
        <f t="shared" si="164"/>
        <v>4.3975</v>
      </c>
      <c r="AD2110" s="10">
        <f t="shared" si="165"/>
        <v>0.46973542329952961</v>
      </c>
      <c r="AE2110" s="11">
        <f t="shared" si="163"/>
        <v>1.2439378616120056</v>
      </c>
      <c r="AF2110" s="3"/>
    </row>
    <row r="2111" spans="1:33" x14ac:dyDescent="0.2">
      <c r="A2111" s="6" t="s">
        <v>13953</v>
      </c>
      <c r="C2111" s="1">
        <f t="shared" si="161"/>
        <v>4158</v>
      </c>
      <c r="D2111" s="7">
        <v>-952642</v>
      </c>
      <c r="E2111" t="s">
        <v>74</v>
      </c>
      <c r="F2111" s="1">
        <v>32461</v>
      </c>
      <c r="G2111" s="1">
        <v>36618</v>
      </c>
      <c r="H2111" t="s">
        <v>49</v>
      </c>
      <c r="I2111" t="s">
        <v>13954</v>
      </c>
      <c r="J2111" s="8"/>
      <c r="K2111" t="s">
        <v>13955</v>
      </c>
      <c r="M2111" t="s">
        <v>13956</v>
      </c>
      <c r="N2111" t="s">
        <v>13956</v>
      </c>
      <c r="O2111" s="6" t="s">
        <v>13957</v>
      </c>
      <c r="P2111" s="6" t="s">
        <v>13956</v>
      </c>
      <c r="Q2111" s="6" t="s">
        <v>13958</v>
      </c>
      <c r="R2111" s="9" t="s">
        <v>13959</v>
      </c>
      <c r="S2111" s="8" t="s">
        <v>55</v>
      </c>
      <c r="U2111" s="8"/>
      <c r="V2111" s="26">
        <v>3</v>
      </c>
      <c r="W2111" s="26">
        <v>20</v>
      </c>
      <c r="X2111" s="26">
        <v>10</v>
      </c>
      <c r="Y2111" s="26">
        <v>4</v>
      </c>
      <c r="Z2111" s="26">
        <f t="shared" si="162"/>
        <v>8.0549999999999997</v>
      </c>
      <c r="AA2111" s="26">
        <f t="shared" si="162"/>
        <v>13.342000000000001</v>
      </c>
      <c r="AB2111" s="26"/>
      <c r="AC2111" s="26">
        <f t="shared" si="164"/>
        <v>10.698499999999999</v>
      </c>
      <c r="AD2111" s="10">
        <f t="shared" si="165"/>
        <v>0.46884787869877298</v>
      </c>
      <c r="AE2111" s="11">
        <f t="shared" si="163"/>
        <v>0.72801845237361507</v>
      </c>
      <c r="AF2111" s="3"/>
    </row>
    <row r="2112" spans="1:33" x14ac:dyDescent="0.2">
      <c r="A2112" s="6" t="s">
        <v>13960</v>
      </c>
      <c r="C2112" s="1">
        <f t="shared" si="161"/>
        <v>4590</v>
      </c>
      <c r="D2112" s="7">
        <v>274665</v>
      </c>
      <c r="E2112" t="s">
        <v>48</v>
      </c>
      <c r="F2112" s="1">
        <v>494336</v>
      </c>
      <c r="G2112" s="1">
        <v>489747</v>
      </c>
      <c r="H2112" t="s">
        <v>37</v>
      </c>
      <c r="I2112" t="s">
        <v>13961</v>
      </c>
      <c r="J2112" s="8"/>
      <c r="K2112" t="s">
        <v>13962</v>
      </c>
      <c r="O2112" s="6"/>
      <c r="P2112" s="6"/>
      <c r="Q2112" s="6"/>
      <c r="R2112" s="9" t="e">
        <v>#N/A</v>
      </c>
      <c r="S2112" s="8"/>
      <c r="U2112" s="8"/>
      <c r="V2112" s="26">
        <v>4717</v>
      </c>
      <c r="W2112" s="26">
        <v>4840</v>
      </c>
      <c r="X2112" s="26">
        <v>4833</v>
      </c>
      <c r="Y2112" s="26">
        <v>4847</v>
      </c>
      <c r="Z2112" s="26">
        <f t="shared" si="162"/>
        <v>5044.2314999999999</v>
      </c>
      <c r="AA2112" s="26">
        <f t="shared" si="162"/>
        <v>5258.9184999999998</v>
      </c>
      <c r="AB2112" s="26"/>
      <c r="AC2112" s="26">
        <f t="shared" si="164"/>
        <v>5151.5749999999998</v>
      </c>
      <c r="AD2112" s="10">
        <f t="shared" si="165"/>
        <v>0.46842236687087113</v>
      </c>
      <c r="AE2112" s="11">
        <f t="shared" si="163"/>
        <v>6.0131650606957042E-2</v>
      </c>
      <c r="AF2112" s="3"/>
    </row>
    <row r="2113" spans="1:33" x14ac:dyDescent="0.2">
      <c r="A2113" s="6" t="s">
        <v>13963</v>
      </c>
      <c r="C2113" s="1">
        <f t="shared" si="161"/>
        <v>657</v>
      </c>
      <c r="D2113" s="7">
        <v>863573</v>
      </c>
      <c r="E2113" t="s">
        <v>141</v>
      </c>
      <c r="F2113" s="1">
        <v>1121621</v>
      </c>
      <c r="G2113" s="1">
        <v>1120965</v>
      </c>
      <c r="H2113" t="s">
        <v>37</v>
      </c>
      <c r="I2113" t="s">
        <v>13964</v>
      </c>
      <c r="J2113" s="8"/>
      <c r="K2113" t="s">
        <v>13965</v>
      </c>
      <c r="L2113" t="s">
        <v>13966</v>
      </c>
      <c r="M2113" t="s">
        <v>13967</v>
      </c>
      <c r="N2113" t="s">
        <v>13967</v>
      </c>
      <c r="O2113" s="6" t="s">
        <v>13968</v>
      </c>
      <c r="P2113" s="6" t="s">
        <v>13967</v>
      </c>
      <c r="Q2113" s="6" t="s">
        <v>13966</v>
      </c>
      <c r="R2113" s="9" t="s">
        <v>13969</v>
      </c>
      <c r="S2113" s="8" t="s">
        <v>55</v>
      </c>
      <c r="U2113" s="8"/>
      <c r="V2113" s="26">
        <v>343</v>
      </c>
      <c r="W2113" s="26">
        <v>355</v>
      </c>
      <c r="X2113" s="26">
        <v>282</v>
      </c>
      <c r="Y2113" s="26">
        <v>307</v>
      </c>
      <c r="Z2113" s="26">
        <f t="shared" si="162"/>
        <v>329.15100000000001</v>
      </c>
      <c r="AA2113" s="26">
        <f t="shared" si="162"/>
        <v>358.24850000000004</v>
      </c>
      <c r="AB2113" s="26"/>
      <c r="AC2113" s="26">
        <f t="shared" si="164"/>
        <v>343.69974999999999</v>
      </c>
      <c r="AD2113" s="10">
        <f t="shared" si="165"/>
        <v>0.46747986145353382</v>
      </c>
      <c r="AE2113" s="11">
        <f t="shared" si="163"/>
        <v>0.12221108303876171</v>
      </c>
      <c r="AF2113" s="3"/>
    </row>
    <row r="2114" spans="1:33" x14ac:dyDescent="0.2">
      <c r="A2114" s="6" t="s">
        <v>13970</v>
      </c>
      <c r="C2114" s="1">
        <f t="shared" si="161"/>
        <v>702</v>
      </c>
      <c r="D2114" s="7">
        <v>194505</v>
      </c>
      <c r="E2114" t="s">
        <v>74</v>
      </c>
      <c r="F2114" s="1">
        <v>1181336</v>
      </c>
      <c r="G2114" s="1">
        <v>1182037</v>
      </c>
      <c r="H2114" t="s">
        <v>49</v>
      </c>
      <c r="I2114" t="s">
        <v>13971</v>
      </c>
      <c r="J2114" s="8"/>
      <c r="K2114" t="s">
        <v>13972</v>
      </c>
      <c r="L2114" t="s">
        <v>13973</v>
      </c>
      <c r="M2114" t="s">
        <v>13973</v>
      </c>
      <c r="N2114" t="s">
        <v>13973</v>
      </c>
      <c r="O2114" s="6" t="s">
        <v>13974</v>
      </c>
      <c r="P2114" s="6" t="s">
        <v>13973</v>
      </c>
      <c r="Q2114" s="6" t="s">
        <v>55</v>
      </c>
      <c r="R2114" s="9" t="s">
        <v>13975</v>
      </c>
      <c r="S2114" s="8" t="s">
        <v>55</v>
      </c>
      <c r="U2114" s="8"/>
      <c r="V2114" s="26">
        <v>28</v>
      </c>
      <c r="W2114" s="26">
        <v>61</v>
      </c>
      <c r="X2114" s="26">
        <v>56</v>
      </c>
      <c r="Y2114" s="26">
        <v>43</v>
      </c>
      <c r="Z2114" s="26">
        <f t="shared" si="162"/>
        <v>46.108000000000004</v>
      </c>
      <c r="AA2114" s="26">
        <f t="shared" si="162"/>
        <v>56.676500000000004</v>
      </c>
      <c r="AB2114" s="26"/>
      <c r="AC2114" s="26">
        <f t="shared" si="164"/>
        <v>51.392250000000004</v>
      </c>
      <c r="AD2114" s="10">
        <f t="shared" si="165"/>
        <v>0.46632389928807932</v>
      </c>
      <c r="AE2114" s="11">
        <f t="shared" si="163"/>
        <v>0.29773358067178357</v>
      </c>
      <c r="AF2114" s="3"/>
    </row>
    <row r="2115" spans="1:33" x14ac:dyDescent="0.2">
      <c r="A2115" s="6" t="s">
        <v>13976</v>
      </c>
      <c r="C2115" s="1">
        <f t="shared" si="161"/>
        <v>942</v>
      </c>
      <c r="D2115" s="7">
        <v>-242694</v>
      </c>
      <c r="E2115" t="s">
        <v>676</v>
      </c>
      <c r="F2115" s="1">
        <v>311423</v>
      </c>
      <c r="G2115" s="1">
        <v>312364</v>
      </c>
      <c r="H2115" t="s">
        <v>49</v>
      </c>
      <c r="I2115" t="s">
        <v>13977</v>
      </c>
      <c r="J2115" s="8"/>
      <c r="K2115" t="s">
        <v>13978</v>
      </c>
      <c r="M2115" t="s">
        <v>13979</v>
      </c>
      <c r="N2115" t="s">
        <v>13979</v>
      </c>
      <c r="O2115" s="6" t="s">
        <v>13980</v>
      </c>
      <c r="P2115" s="6" t="s">
        <v>13979</v>
      </c>
      <c r="Q2115" s="6" t="s">
        <v>13981</v>
      </c>
      <c r="R2115" s="9" t="s">
        <v>13982</v>
      </c>
      <c r="S2115" s="8" t="s">
        <v>55</v>
      </c>
      <c r="U2115" s="8"/>
      <c r="V2115" s="26">
        <v>11</v>
      </c>
      <c r="W2115" s="26">
        <v>18</v>
      </c>
      <c r="X2115" s="26">
        <v>11</v>
      </c>
      <c r="Y2115" s="26">
        <v>15</v>
      </c>
      <c r="Z2115" s="26">
        <f t="shared" si="162"/>
        <v>12.6105</v>
      </c>
      <c r="AA2115" s="26">
        <f t="shared" si="162"/>
        <v>18.782499999999999</v>
      </c>
      <c r="AB2115" s="26"/>
      <c r="AC2115" s="26">
        <f t="shared" si="164"/>
        <v>15.6965</v>
      </c>
      <c r="AD2115" s="10">
        <f t="shared" si="165"/>
        <v>0.46346712534227896</v>
      </c>
      <c r="AE2115" s="11">
        <f t="shared" si="163"/>
        <v>0.57476362333035558</v>
      </c>
      <c r="AF2115" s="3"/>
    </row>
    <row r="2116" spans="1:33" x14ac:dyDescent="0.2">
      <c r="A2116" s="6" t="s">
        <v>13983</v>
      </c>
      <c r="C2116" s="1">
        <f t="shared" si="161"/>
        <v>1336</v>
      </c>
      <c r="D2116" s="7">
        <v>406318</v>
      </c>
      <c r="E2116" t="s">
        <v>58</v>
      </c>
      <c r="F2116" s="1">
        <v>482956</v>
      </c>
      <c r="G2116" s="1">
        <v>484291</v>
      </c>
      <c r="H2116" t="s">
        <v>49</v>
      </c>
      <c r="I2116" t="s">
        <v>13984</v>
      </c>
      <c r="J2116" s="8"/>
      <c r="K2116" t="s">
        <v>13985</v>
      </c>
      <c r="O2116" s="6"/>
      <c r="P2116" s="6"/>
      <c r="Q2116" s="6"/>
      <c r="R2116" s="9" t="e">
        <v>#N/A</v>
      </c>
      <c r="S2116" s="8"/>
      <c r="U2116" s="8"/>
      <c r="V2116" s="26">
        <v>1</v>
      </c>
      <c r="W2116" s="26">
        <v>1</v>
      </c>
      <c r="X2116" s="26">
        <v>0</v>
      </c>
      <c r="Y2116" s="26">
        <v>5</v>
      </c>
      <c r="Z2116" s="26">
        <f t="shared" si="162"/>
        <v>1.5</v>
      </c>
      <c r="AA2116" s="26">
        <f t="shared" si="162"/>
        <v>4.4275000000000002</v>
      </c>
      <c r="AB2116" s="26"/>
      <c r="AC2116" s="26">
        <f t="shared" si="164"/>
        <v>2.9637500000000001</v>
      </c>
      <c r="AD2116" s="10">
        <f t="shared" si="165"/>
        <v>0.46339968326173481</v>
      </c>
      <c r="AE2116" s="11">
        <f t="shared" si="163"/>
        <v>1.5615298062560334</v>
      </c>
      <c r="AF2116" s="3"/>
    </row>
    <row r="2117" spans="1:33" x14ac:dyDescent="0.2">
      <c r="A2117" s="6" t="s">
        <v>13986</v>
      </c>
      <c r="B2117" t="s">
        <v>13987</v>
      </c>
      <c r="C2117" s="1">
        <f t="shared" si="161"/>
        <v>1299</v>
      </c>
      <c r="D2117" s="7">
        <v>-271127</v>
      </c>
      <c r="E2117" t="s">
        <v>526</v>
      </c>
      <c r="F2117" s="1">
        <v>180701</v>
      </c>
      <c r="G2117" s="1">
        <v>179403</v>
      </c>
      <c r="H2117" t="s">
        <v>37</v>
      </c>
      <c r="I2117" t="s">
        <v>13988</v>
      </c>
      <c r="J2117" s="8"/>
      <c r="K2117" t="s">
        <v>13989</v>
      </c>
      <c r="L2117" t="s">
        <v>13987</v>
      </c>
      <c r="M2117" t="s">
        <v>13990</v>
      </c>
      <c r="N2117" t="s">
        <v>13990</v>
      </c>
      <c r="O2117" s="6" t="s">
        <v>13991</v>
      </c>
      <c r="P2117" s="6" t="s">
        <v>13990</v>
      </c>
      <c r="Q2117" s="6" t="s">
        <v>13987</v>
      </c>
      <c r="R2117" s="9" t="s">
        <v>13992</v>
      </c>
      <c r="S2117" s="8" t="s">
        <v>55</v>
      </c>
      <c r="U2117" s="8"/>
      <c r="V2117" s="26">
        <v>1</v>
      </c>
      <c r="W2117" s="26">
        <v>1</v>
      </c>
      <c r="X2117" s="26">
        <v>0</v>
      </c>
      <c r="Y2117" s="26">
        <v>5</v>
      </c>
      <c r="Z2117" s="26">
        <f t="shared" si="162"/>
        <v>1.5</v>
      </c>
      <c r="AA2117" s="26">
        <f t="shared" si="162"/>
        <v>4.4275000000000002</v>
      </c>
      <c r="AB2117" s="26"/>
      <c r="AC2117" s="26">
        <f t="shared" si="164"/>
        <v>2.9637500000000001</v>
      </c>
      <c r="AD2117" s="10">
        <f t="shared" si="165"/>
        <v>0.46339968326173481</v>
      </c>
      <c r="AE2117" s="11">
        <f t="shared" si="163"/>
        <v>1.5615298062560334</v>
      </c>
      <c r="AF2117" s="3"/>
      <c r="AG2117" s="2">
        <v>0</v>
      </c>
    </row>
    <row r="2118" spans="1:33" x14ac:dyDescent="0.2">
      <c r="A2118" s="6" t="s">
        <v>13993</v>
      </c>
      <c r="C2118" s="1">
        <f t="shared" si="161"/>
        <v>3474</v>
      </c>
      <c r="D2118" s="7">
        <v>-662360</v>
      </c>
      <c r="E2118" t="s">
        <v>149</v>
      </c>
      <c r="F2118" s="1">
        <v>128683</v>
      </c>
      <c r="G2118" s="1">
        <v>132156</v>
      </c>
      <c r="H2118" t="s">
        <v>49</v>
      </c>
      <c r="I2118" t="s">
        <v>13994</v>
      </c>
      <c r="J2118" s="8"/>
      <c r="K2118" t="s">
        <v>13995</v>
      </c>
      <c r="L2118" t="s">
        <v>13996</v>
      </c>
      <c r="M2118" t="s">
        <v>13997</v>
      </c>
      <c r="N2118" t="s">
        <v>13997</v>
      </c>
      <c r="O2118" s="6" t="s">
        <v>13998</v>
      </c>
      <c r="P2118" s="6" t="s">
        <v>13997</v>
      </c>
      <c r="Q2118" s="6" t="s">
        <v>13996</v>
      </c>
      <c r="R2118" s="9" t="s">
        <v>13999</v>
      </c>
      <c r="S2118" s="8" t="s">
        <v>55</v>
      </c>
      <c r="U2118" s="8"/>
      <c r="V2118" s="26">
        <v>1</v>
      </c>
      <c r="W2118" s="26">
        <v>1</v>
      </c>
      <c r="X2118" s="26">
        <v>0</v>
      </c>
      <c r="Y2118" s="26">
        <v>5</v>
      </c>
      <c r="Z2118" s="26">
        <f t="shared" si="162"/>
        <v>1.5</v>
      </c>
      <c r="AA2118" s="26">
        <f t="shared" si="162"/>
        <v>4.4275000000000002</v>
      </c>
      <c r="AB2118" s="26"/>
      <c r="AC2118" s="26">
        <f t="shared" si="164"/>
        <v>2.9637500000000001</v>
      </c>
      <c r="AD2118" s="10">
        <f t="shared" si="165"/>
        <v>0.46339968326173481</v>
      </c>
      <c r="AE2118" s="11">
        <f t="shared" si="163"/>
        <v>1.5615298062560334</v>
      </c>
      <c r="AF2118" s="3"/>
    </row>
    <row r="2119" spans="1:33" x14ac:dyDescent="0.2">
      <c r="A2119" s="6" t="s">
        <v>14000</v>
      </c>
      <c r="C2119" s="1">
        <f t="shared" si="161"/>
        <v>2007</v>
      </c>
      <c r="D2119" s="7">
        <v>-240391</v>
      </c>
      <c r="E2119" t="s">
        <v>98</v>
      </c>
      <c r="F2119" s="1">
        <v>713669</v>
      </c>
      <c r="G2119" s="1">
        <v>715675</v>
      </c>
      <c r="H2119" t="s">
        <v>49</v>
      </c>
      <c r="I2119" t="s">
        <v>14001</v>
      </c>
      <c r="J2119" s="8"/>
      <c r="K2119" t="s">
        <v>14002</v>
      </c>
      <c r="L2119" t="s">
        <v>14003</v>
      </c>
      <c r="M2119" t="s">
        <v>14004</v>
      </c>
      <c r="N2119" t="s">
        <v>14004</v>
      </c>
      <c r="O2119" s="6" t="s">
        <v>14005</v>
      </c>
      <c r="P2119" s="6" t="s">
        <v>14004</v>
      </c>
      <c r="Q2119" s="6" t="s">
        <v>14003</v>
      </c>
      <c r="R2119" s="9" t="s">
        <v>14006</v>
      </c>
      <c r="S2119" s="8" t="s">
        <v>55</v>
      </c>
      <c r="U2119" s="8"/>
      <c r="V2119" s="26">
        <v>271</v>
      </c>
      <c r="W2119" s="26">
        <v>336</v>
      </c>
      <c r="X2119" s="26">
        <v>296</v>
      </c>
      <c r="Y2119" s="26">
        <v>272</v>
      </c>
      <c r="Z2119" s="26">
        <f t="shared" si="162"/>
        <v>300.928</v>
      </c>
      <c r="AA2119" s="26">
        <f t="shared" si="162"/>
        <v>328.25599999999997</v>
      </c>
      <c r="AB2119" s="26"/>
      <c r="AC2119" s="26">
        <f t="shared" si="164"/>
        <v>314.59199999999998</v>
      </c>
      <c r="AD2119" s="10">
        <f t="shared" si="165"/>
        <v>0.46314630949662772</v>
      </c>
      <c r="AE2119" s="11">
        <f t="shared" si="163"/>
        <v>0.12540303232429628</v>
      </c>
      <c r="AF2119" s="3"/>
    </row>
    <row r="2120" spans="1:33" x14ac:dyDescent="0.2">
      <c r="A2120" s="6" t="s">
        <v>14007</v>
      </c>
      <c r="C2120" s="1">
        <f t="shared" si="161"/>
        <v>3369</v>
      </c>
      <c r="D2120" s="7">
        <v>-656178</v>
      </c>
      <c r="E2120" t="s">
        <v>149</v>
      </c>
      <c r="F2120" s="1">
        <v>138286</v>
      </c>
      <c r="G2120" s="1">
        <v>134918</v>
      </c>
      <c r="H2120" t="s">
        <v>37</v>
      </c>
      <c r="I2120" t="s">
        <v>14008</v>
      </c>
      <c r="J2120" s="8"/>
      <c r="K2120" t="s">
        <v>14009</v>
      </c>
      <c r="L2120" t="s">
        <v>14010</v>
      </c>
      <c r="M2120" t="s">
        <v>14010</v>
      </c>
      <c r="N2120" t="s">
        <v>14010</v>
      </c>
      <c r="O2120" s="6" t="s">
        <v>14011</v>
      </c>
      <c r="P2120" s="6" t="s">
        <v>14010</v>
      </c>
      <c r="Q2120" s="6" t="s">
        <v>55</v>
      </c>
      <c r="R2120" s="9" t="s">
        <v>2879</v>
      </c>
      <c r="S2120" s="8" t="s">
        <v>55</v>
      </c>
      <c r="U2120" s="8"/>
      <c r="V2120" s="26">
        <v>312</v>
      </c>
      <c r="W2120" s="26">
        <v>378</v>
      </c>
      <c r="X2120" s="26">
        <v>279</v>
      </c>
      <c r="Y2120" s="26">
        <v>256</v>
      </c>
      <c r="Z2120" s="26">
        <f t="shared" si="162"/>
        <v>311.98450000000003</v>
      </c>
      <c r="AA2120" s="26">
        <f t="shared" si="162"/>
        <v>339.88800000000003</v>
      </c>
      <c r="AB2120" s="26"/>
      <c r="AC2120" s="26">
        <f t="shared" si="164"/>
        <v>325.93625000000003</v>
      </c>
      <c r="AD2120" s="10">
        <f t="shared" si="165"/>
        <v>0.462930706300062</v>
      </c>
      <c r="AE2120" s="11">
        <f t="shared" si="163"/>
        <v>0.12358507239413519</v>
      </c>
      <c r="AF2120" s="3"/>
    </row>
    <row r="2121" spans="1:33" x14ac:dyDescent="0.2">
      <c r="A2121" s="6" t="s">
        <v>14012</v>
      </c>
      <c r="C2121" s="1">
        <f t="shared" si="161"/>
        <v>2604</v>
      </c>
      <c r="D2121" s="7">
        <v>-687622</v>
      </c>
      <c r="E2121" t="s">
        <v>98</v>
      </c>
      <c r="F2121" s="1">
        <v>268742</v>
      </c>
      <c r="G2121" s="1">
        <v>266139</v>
      </c>
      <c r="H2121" t="s">
        <v>37</v>
      </c>
      <c r="I2121" t="s">
        <v>14013</v>
      </c>
      <c r="J2121" s="8"/>
      <c r="K2121" t="s">
        <v>14014</v>
      </c>
      <c r="L2121" t="s">
        <v>14015</v>
      </c>
      <c r="M2121" t="s">
        <v>14015</v>
      </c>
      <c r="N2121" t="s">
        <v>14015</v>
      </c>
      <c r="O2121" s="6" t="s">
        <v>14016</v>
      </c>
      <c r="P2121" s="6" t="s">
        <v>14015</v>
      </c>
      <c r="Q2121" s="6" t="s">
        <v>55</v>
      </c>
      <c r="R2121" s="9" t="s">
        <v>14017</v>
      </c>
      <c r="S2121" s="8" t="s">
        <v>55</v>
      </c>
      <c r="U2121" s="8"/>
      <c r="V2121" s="26">
        <v>49</v>
      </c>
      <c r="W2121" s="26">
        <v>72</v>
      </c>
      <c r="X2121" s="26">
        <v>30</v>
      </c>
      <c r="Y2121" s="26">
        <v>26</v>
      </c>
      <c r="Z2121" s="26">
        <f t="shared" si="162"/>
        <v>42.164999999999999</v>
      </c>
      <c r="AA2121" s="26">
        <f t="shared" si="162"/>
        <v>52.222999999999999</v>
      </c>
      <c r="AB2121" s="26"/>
      <c r="AC2121" s="26">
        <f t="shared" si="164"/>
        <v>47.194000000000003</v>
      </c>
      <c r="AD2121" s="10">
        <f t="shared" si="165"/>
        <v>0.46182351082240508</v>
      </c>
      <c r="AE2121" s="11">
        <f t="shared" si="163"/>
        <v>0.30863938258332285</v>
      </c>
      <c r="AF2121" s="3"/>
    </row>
    <row r="2122" spans="1:33" x14ac:dyDescent="0.2">
      <c r="A2122" s="6" t="s">
        <v>14018</v>
      </c>
      <c r="C2122" s="1">
        <f t="shared" si="161"/>
        <v>1332</v>
      </c>
      <c r="D2122" s="7">
        <v>-593208</v>
      </c>
      <c r="E2122" t="s">
        <v>98</v>
      </c>
      <c r="F2122" s="1">
        <v>362520</v>
      </c>
      <c r="G2122" s="1">
        <v>361189</v>
      </c>
      <c r="H2122" t="s">
        <v>37</v>
      </c>
      <c r="I2122" t="s">
        <v>14019</v>
      </c>
      <c r="J2122" s="8"/>
      <c r="K2122" t="s">
        <v>14020</v>
      </c>
      <c r="L2122" t="s">
        <v>4862</v>
      </c>
      <c r="M2122" t="s">
        <v>14021</v>
      </c>
      <c r="N2122" t="s">
        <v>14021</v>
      </c>
      <c r="O2122" s="6" t="s">
        <v>4861</v>
      </c>
      <c r="P2122" s="6" t="s">
        <v>14021</v>
      </c>
      <c r="Q2122" s="6" t="s">
        <v>4859</v>
      </c>
      <c r="R2122" s="9" t="s">
        <v>14022</v>
      </c>
      <c r="S2122" s="8" t="s">
        <v>44</v>
      </c>
      <c r="U2122" s="8"/>
      <c r="V2122" s="26">
        <v>652</v>
      </c>
      <c r="W2122" s="26">
        <v>706</v>
      </c>
      <c r="X2122" s="26">
        <v>515</v>
      </c>
      <c r="Y2122" s="26">
        <v>515</v>
      </c>
      <c r="Z2122" s="26">
        <f t="shared" si="162"/>
        <v>613.08249999999998</v>
      </c>
      <c r="AA2122" s="26">
        <f t="shared" si="162"/>
        <v>655.53250000000003</v>
      </c>
      <c r="AB2122" s="26"/>
      <c r="AC2122" s="26">
        <f t="shared" si="164"/>
        <v>634.3075</v>
      </c>
      <c r="AD2122" s="10">
        <f t="shared" si="165"/>
        <v>0.46148719948016048</v>
      </c>
      <c r="AE2122" s="11">
        <f t="shared" si="163"/>
        <v>9.658608363648831E-2</v>
      </c>
      <c r="AF2122" s="3"/>
      <c r="AG2122" s="2">
        <v>0</v>
      </c>
    </row>
    <row r="2123" spans="1:33" x14ac:dyDescent="0.2">
      <c r="A2123" s="6" t="s">
        <v>14023</v>
      </c>
      <c r="C2123" s="1">
        <f t="shared" si="161"/>
        <v>519</v>
      </c>
      <c r="D2123" s="7">
        <v>-198510</v>
      </c>
      <c r="E2123" t="s">
        <v>98</v>
      </c>
      <c r="F2123" s="1">
        <v>756812</v>
      </c>
      <c r="G2123" s="1">
        <v>756294</v>
      </c>
      <c r="H2123" t="s">
        <v>37</v>
      </c>
      <c r="I2123" t="s">
        <v>14024</v>
      </c>
      <c r="J2123" s="8"/>
      <c r="K2123" t="s">
        <v>14025</v>
      </c>
      <c r="L2123" t="s">
        <v>14026</v>
      </c>
      <c r="M2123" t="s">
        <v>14026</v>
      </c>
      <c r="N2123" t="s">
        <v>14026</v>
      </c>
      <c r="O2123" s="6" t="s">
        <v>14027</v>
      </c>
      <c r="P2123" s="6" t="s">
        <v>14026</v>
      </c>
      <c r="Q2123" s="6" t="s">
        <v>55</v>
      </c>
      <c r="R2123" s="9" t="s">
        <v>14028</v>
      </c>
      <c r="S2123" s="8" t="s">
        <v>55</v>
      </c>
      <c r="U2123" s="8"/>
      <c r="V2123" s="26">
        <v>257</v>
      </c>
      <c r="W2123" s="26">
        <v>233</v>
      </c>
      <c r="X2123" s="26">
        <v>181</v>
      </c>
      <c r="Y2123" s="26">
        <v>232</v>
      </c>
      <c r="Z2123" s="26">
        <f t="shared" si="162"/>
        <v>230.0455</v>
      </c>
      <c r="AA2123" s="26">
        <f t="shared" si="162"/>
        <v>253.33600000000001</v>
      </c>
      <c r="AB2123" s="26"/>
      <c r="AC2123" s="26">
        <f t="shared" si="164"/>
        <v>241.69075000000001</v>
      </c>
      <c r="AD2123" s="10">
        <f t="shared" si="165"/>
        <v>0.46088004316960335</v>
      </c>
      <c r="AE2123" s="11">
        <f t="shared" si="163"/>
        <v>0.13913286836079561</v>
      </c>
      <c r="AF2123" s="3"/>
    </row>
    <row r="2124" spans="1:33" x14ac:dyDescent="0.2">
      <c r="A2124" s="6" t="s">
        <v>14029</v>
      </c>
      <c r="C2124" s="1">
        <f t="shared" ref="C2124:C2187" si="166">ABS(F2124-G2124)+1</f>
        <v>195</v>
      </c>
      <c r="D2124" s="7">
        <v>-451479</v>
      </c>
      <c r="E2124" t="s">
        <v>66</v>
      </c>
      <c r="F2124" s="1">
        <v>598227</v>
      </c>
      <c r="G2124" s="1">
        <v>598033</v>
      </c>
      <c r="H2124" t="s">
        <v>37</v>
      </c>
      <c r="I2124" t="s">
        <v>14030</v>
      </c>
      <c r="J2124" s="8"/>
      <c r="K2124" t="s">
        <v>14031</v>
      </c>
      <c r="M2124" t="s">
        <v>14032</v>
      </c>
      <c r="N2124" t="s">
        <v>14032</v>
      </c>
      <c r="O2124" s="6" t="s">
        <v>14033</v>
      </c>
      <c r="P2124" s="6" t="s">
        <v>14032</v>
      </c>
      <c r="Q2124" s="6" t="s">
        <v>14034</v>
      </c>
      <c r="R2124" s="9" t="s">
        <v>14035</v>
      </c>
      <c r="S2124" s="8" t="s">
        <v>55</v>
      </c>
      <c r="U2124" s="8"/>
      <c r="V2124" s="26">
        <v>1</v>
      </c>
      <c r="W2124" s="26">
        <v>2</v>
      </c>
      <c r="X2124" s="26">
        <v>2</v>
      </c>
      <c r="Y2124" s="26">
        <v>7</v>
      </c>
      <c r="Z2124" s="26">
        <f t="shared" ref="Z2124:AA2187" si="167">AVERAGE(V2124+1,(X2124*X$2+1))</f>
        <v>2.6109999999999998</v>
      </c>
      <c r="AA2124" s="26">
        <f t="shared" si="167"/>
        <v>6.0985000000000005</v>
      </c>
      <c r="AB2124" s="26"/>
      <c r="AC2124" s="26">
        <f t="shared" si="164"/>
        <v>4.3547500000000001</v>
      </c>
      <c r="AD2124" s="10">
        <f t="shared" si="165"/>
        <v>0.45941320184253792</v>
      </c>
      <c r="AE2124" s="11">
        <f t="shared" ref="AE2124:AE2187" si="168">LOG(AA2124/Z2124,2)</f>
        <v>1.2238519803238241</v>
      </c>
      <c r="AF2124" s="3"/>
    </row>
    <row r="2125" spans="1:33" x14ac:dyDescent="0.2">
      <c r="A2125" s="6" t="s">
        <v>14036</v>
      </c>
      <c r="C2125" s="1">
        <f t="shared" si="166"/>
        <v>339</v>
      </c>
      <c r="D2125" s="7">
        <v>29168</v>
      </c>
      <c r="E2125" t="s">
        <v>36</v>
      </c>
      <c r="F2125" s="1">
        <v>451489</v>
      </c>
      <c r="G2125" s="1">
        <v>451151</v>
      </c>
      <c r="H2125" t="s">
        <v>37</v>
      </c>
      <c r="I2125" t="s">
        <v>14037</v>
      </c>
      <c r="J2125" s="8"/>
      <c r="K2125" t="s">
        <v>14038</v>
      </c>
      <c r="L2125" t="s">
        <v>14039</v>
      </c>
      <c r="M2125" t="s">
        <v>14039</v>
      </c>
      <c r="N2125" t="s">
        <v>14039</v>
      </c>
      <c r="O2125" s="6" t="s">
        <v>14040</v>
      </c>
      <c r="P2125" s="6" t="s">
        <v>14039</v>
      </c>
      <c r="Q2125" s="6" t="s">
        <v>55</v>
      </c>
      <c r="R2125" s="9" t="s">
        <v>14041</v>
      </c>
      <c r="S2125" s="8" t="s">
        <v>55</v>
      </c>
      <c r="U2125" s="8"/>
      <c r="V2125" s="26">
        <v>188</v>
      </c>
      <c r="W2125" s="26">
        <v>169</v>
      </c>
      <c r="X2125" s="26">
        <v>157</v>
      </c>
      <c r="Y2125" s="26">
        <v>200</v>
      </c>
      <c r="Z2125" s="26">
        <f t="shared" si="167"/>
        <v>182.21350000000001</v>
      </c>
      <c r="AA2125" s="26">
        <f t="shared" si="167"/>
        <v>202.60000000000002</v>
      </c>
      <c r="AB2125" s="26"/>
      <c r="AC2125" s="26">
        <f t="shared" si="164"/>
        <v>192.40675000000002</v>
      </c>
      <c r="AD2125" s="10">
        <f t="shared" si="165"/>
        <v>0.45902939857315422</v>
      </c>
      <c r="AE2125" s="11">
        <f t="shared" si="168"/>
        <v>0.15300432333310424</v>
      </c>
      <c r="AF2125" s="3"/>
    </row>
    <row r="2126" spans="1:33" x14ac:dyDescent="0.2">
      <c r="A2126" s="6" t="s">
        <v>14042</v>
      </c>
      <c r="B2126" t="s">
        <v>14043</v>
      </c>
      <c r="C2126" s="1">
        <f t="shared" si="166"/>
        <v>933</v>
      </c>
      <c r="D2126" s="7">
        <v>-694903</v>
      </c>
      <c r="E2126" t="s">
        <v>74</v>
      </c>
      <c r="F2126" s="1">
        <v>292745</v>
      </c>
      <c r="G2126" s="1">
        <v>291813</v>
      </c>
      <c r="H2126" t="s">
        <v>37</v>
      </c>
      <c r="I2126" t="s">
        <v>14044</v>
      </c>
      <c r="J2126" s="8"/>
      <c r="K2126" t="s">
        <v>14045</v>
      </c>
      <c r="L2126" t="s">
        <v>14043</v>
      </c>
      <c r="M2126" t="s">
        <v>14046</v>
      </c>
      <c r="N2126" t="s">
        <v>14046</v>
      </c>
      <c r="O2126" s="6" t="s">
        <v>14047</v>
      </c>
      <c r="P2126" s="6" t="s">
        <v>14046</v>
      </c>
      <c r="Q2126" s="6" t="s">
        <v>14043</v>
      </c>
      <c r="R2126" s="9" t="s">
        <v>14048</v>
      </c>
      <c r="S2126" s="8" t="s">
        <v>55</v>
      </c>
      <c r="U2126" s="8"/>
      <c r="V2126" s="26">
        <v>5</v>
      </c>
      <c r="W2126" s="26">
        <v>5</v>
      </c>
      <c r="X2126" s="26">
        <v>6</v>
      </c>
      <c r="Y2126" s="26">
        <v>14</v>
      </c>
      <c r="Z2126" s="26">
        <f t="shared" si="167"/>
        <v>6.8330000000000002</v>
      </c>
      <c r="AA2126" s="26">
        <f t="shared" si="167"/>
        <v>11.697000000000001</v>
      </c>
      <c r="AB2126" s="26"/>
      <c r="AC2126" s="26">
        <f t="shared" ref="AC2126:AC2189" si="169">AVERAGE(Z2126:AA2126)</f>
        <v>9.2650000000000006</v>
      </c>
      <c r="AD2126" s="10">
        <f t="shared" ref="AD2126:AD2189" si="170">LOG(AA2126/Z2126,2)/(AE$2+AE$3*(AVERAGE(Z2126:AA2126)^AE$4))</f>
        <v>0.45861119788221266</v>
      </c>
      <c r="AE2126" s="11">
        <f t="shared" si="168"/>
        <v>0.7755475286441541</v>
      </c>
      <c r="AF2126" s="3"/>
    </row>
    <row r="2127" spans="1:33" x14ac:dyDescent="0.2">
      <c r="A2127" s="6" t="s">
        <v>14049</v>
      </c>
      <c r="C2127" s="1">
        <f t="shared" si="166"/>
        <v>1749</v>
      </c>
      <c r="D2127" s="7">
        <v>86904</v>
      </c>
      <c r="E2127" t="s">
        <v>328</v>
      </c>
      <c r="F2127" s="1">
        <v>148561</v>
      </c>
      <c r="G2127" s="1">
        <v>146813</v>
      </c>
      <c r="H2127" t="s">
        <v>37</v>
      </c>
      <c r="I2127" t="s">
        <v>14050</v>
      </c>
      <c r="J2127" s="8"/>
      <c r="K2127" t="s">
        <v>14051</v>
      </c>
      <c r="L2127" t="s">
        <v>14052</v>
      </c>
      <c r="M2127" t="s">
        <v>14053</v>
      </c>
      <c r="N2127" t="s">
        <v>14053</v>
      </c>
      <c r="O2127" s="6" t="s">
        <v>14054</v>
      </c>
      <c r="P2127" s="6" t="s">
        <v>14053</v>
      </c>
      <c r="Q2127" s="6" t="s">
        <v>14052</v>
      </c>
      <c r="R2127" s="9" t="s">
        <v>14055</v>
      </c>
      <c r="S2127" s="8" t="s">
        <v>55</v>
      </c>
      <c r="U2127" s="8"/>
      <c r="V2127" s="26">
        <v>1</v>
      </c>
      <c r="W2127" s="26">
        <v>6</v>
      </c>
      <c r="X2127" s="26">
        <v>7</v>
      </c>
      <c r="Y2127" s="26">
        <v>10</v>
      </c>
      <c r="Z2127" s="26">
        <f t="shared" si="167"/>
        <v>5.3885000000000005</v>
      </c>
      <c r="AA2127" s="26">
        <f t="shared" si="167"/>
        <v>9.8550000000000004</v>
      </c>
      <c r="AB2127" s="26"/>
      <c r="AC2127" s="26">
        <f t="shared" si="169"/>
        <v>7.6217500000000005</v>
      </c>
      <c r="AD2127" s="10">
        <f t="shared" si="170"/>
        <v>0.45839574401528099</v>
      </c>
      <c r="AE2127" s="11">
        <f t="shared" si="168"/>
        <v>0.87097214629400543</v>
      </c>
      <c r="AF2127" s="3"/>
    </row>
    <row r="2128" spans="1:33" x14ac:dyDescent="0.2">
      <c r="A2128" s="6" t="s">
        <v>14056</v>
      </c>
      <c r="C2128" s="1">
        <f t="shared" si="166"/>
        <v>1035</v>
      </c>
      <c r="D2128" s="7">
        <v>-162982</v>
      </c>
      <c r="E2128" t="s">
        <v>676</v>
      </c>
      <c r="F2128" s="1">
        <v>392123</v>
      </c>
      <c r="G2128" s="1">
        <v>391089</v>
      </c>
      <c r="H2128" t="s">
        <v>37</v>
      </c>
      <c r="I2128" t="s">
        <v>14057</v>
      </c>
      <c r="J2128" s="8"/>
      <c r="K2128" t="s">
        <v>14058</v>
      </c>
      <c r="L2128" t="s">
        <v>14059</v>
      </c>
      <c r="M2128" t="s">
        <v>14060</v>
      </c>
      <c r="N2128" t="s">
        <v>14060</v>
      </c>
      <c r="O2128" s="6" t="s">
        <v>14061</v>
      </c>
      <c r="P2128" s="6" t="s">
        <v>14060</v>
      </c>
      <c r="Q2128" s="6" t="s">
        <v>14059</v>
      </c>
      <c r="R2128" s="9" t="s">
        <v>14062</v>
      </c>
      <c r="S2128" s="8" t="s">
        <v>55</v>
      </c>
      <c r="U2128" s="8"/>
      <c r="V2128" s="26">
        <v>48</v>
      </c>
      <c r="W2128" s="26">
        <v>56</v>
      </c>
      <c r="X2128" s="26">
        <v>40</v>
      </c>
      <c r="Y2128" s="26">
        <v>49</v>
      </c>
      <c r="Z2128" s="26">
        <f t="shared" si="167"/>
        <v>47.22</v>
      </c>
      <c r="AA2128" s="26">
        <f t="shared" si="167"/>
        <v>57.689500000000002</v>
      </c>
      <c r="AB2128" s="26"/>
      <c r="AC2128" s="26">
        <f t="shared" si="169"/>
        <v>52.454750000000004</v>
      </c>
      <c r="AD2128" s="10">
        <f t="shared" si="170"/>
        <v>0.45746943592289985</v>
      </c>
      <c r="AE2128" s="11">
        <f t="shared" si="168"/>
        <v>0.28891071792104983</v>
      </c>
      <c r="AF2128" s="3"/>
    </row>
    <row r="2129" spans="1:33" x14ac:dyDescent="0.2">
      <c r="A2129" s="6" t="s">
        <v>14063</v>
      </c>
      <c r="C2129" s="1">
        <f t="shared" si="166"/>
        <v>1287</v>
      </c>
      <c r="D2129" s="7">
        <v>-190752</v>
      </c>
      <c r="E2129" t="s">
        <v>74</v>
      </c>
      <c r="F2129" s="1">
        <v>795787</v>
      </c>
      <c r="G2129" s="1">
        <v>797073</v>
      </c>
      <c r="H2129" t="s">
        <v>49</v>
      </c>
      <c r="I2129" t="s">
        <v>14064</v>
      </c>
      <c r="J2129" s="8"/>
      <c r="K2129" t="s">
        <v>14065</v>
      </c>
      <c r="L2129" t="s">
        <v>14066</v>
      </c>
      <c r="M2129" t="s">
        <v>14067</v>
      </c>
      <c r="N2129" t="s">
        <v>14067</v>
      </c>
      <c r="O2129" s="6" t="s">
        <v>14068</v>
      </c>
      <c r="P2129" s="6" t="s">
        <v>14067</v>
      </c>
      <c r="Q2129" s="6" t="s">
        <v>14066</v>
      </c>
      <c r="R2129" s="9" t="s">
        <v>14069</v>
      </c>
      <c r="S2129" s="8" t="s">
        <v>55</v>
      </c>
      <c r="U2129" s="8"/>
      <c r="V2129" s="26">
        <v>69</v>
      </c>
      <c r="W2129" s="26">
        <v>63</v>
      </c>
      <c r="X2129" s="26">
        <v>23</v>
      </c>
      <c r="Y2129" s="26">
        <v>45</v>
      </c>
      <c r="Z2129" s="26">
        <f t="shared" si="167"/>
        <v>48.276499999999999</v>
      </c>
      <c r="AA2129" s="26">
        <f t="shared" si="167"/>
        <v>58.847499999999997</v>
      </c>
      <c r="AB2129" s="26"/>
      <c r="AC2129" s="26">
        <f t="shared" si="169"/>
        <v>53.561999999999998</v>
      </c>
      <c r="AD2129" s="10">
        <f t="shared" si="170"/>
        <v>0.45737784915000057</v>
      </c>
      <c r="AE2129" s="11">
        <f t="shared" si="168"/>
        <v>0.28566004112591026</v>
      </c>
      <c r="AF2129" s="3"/>
    </row>
    <row r="2130" spans="1:33" x14ac:dyDescent="0.2">
      <c r="A2130" s="6" t="s">
        <v>14070</v>
      </c>
      <c r="C2130" s="1">
        <f t="shared" si="166"/>
        <v>894</v>
      </c>
      <c r="D2130" s="7">
        <v>703773</v>
      </c>
      <c r="E2130" t="s">
        <v>48</v>
      </c>
      <c r="F2130" s="1">
        <v>920703</v>
      </c>
      <c r="G2130" s="1">
        <v>921596</v>
      </c>
      <c r="H2130" t="s">
        <v>49</v>
      </c>
      <c r="I2130" t="s">
        <v>14071</v>
      </c>
      <c r="J2130" s="8"/>
      <c r="K2130" t="s">
        <v>14072</v>
      </c>
      <c r="L2130" t="s">
        <v>14073</v>
      </c>
      <c r="N2130" t="s">
        <v>14074</v>
      </c>
      <c r="O2130" s="6" t="s">
        <v>14075</v>
      </c>
      <c r="P2130" s="6" t="s">
        <v>14074</v>
      </c>
      <c r="Q2130" s="6" t="s">
        <v>14073</v>
      </c>
      <c r="R2130" s="9" t="s">
        <v>14076</v>
      </c>
      <c r="S2130" s="8" t="s">
        <v>44</v>
      </c>
      <c r="U2130" s="8"/>
      <c r="V2130" s="26">
        <v>596</v>
      </c>
      <c r="W2130" s="26">
        <v>722</v>
      </c>
      <c r="X2130" s="26">
        <v>580</v>
      </c>
      <c r="Y2130" s="26">
        <v>515</v>
      </c>
      <c r="Z2130" s="26">
        <f t="shared" si="167"/>
        <v>621.19000000000005</v>
      </c>
      <c r="AA2130" s="26">
        <f t="shared" si="167"/>
        <v>663.53250000000003</v>
      </c>
      <c r="AB2130" s="26"/>
      <c r="AC2130" s="26">
        <f t="shared" si="169"/>
        <v>642.36125000000004</v>
      </c>
      <c r="AD2130" s="10">
        <f t="shared" si="170"/>
        <v>0.45645161951854046</v>
      </c>
      <c r="AE2130" s="11">
        <f t="shared" si="168"/>
        <v>9.51325257028003E-2</v>
      </c>
      <c r="AF2130" s="3"/>
    </row>
    <row r="2131" spans="1:33" x14ac:dyDescent="0.2">
      <c r="A2131" s="6" t="s">
        <v>14077</v>
      </c>
      <c r="C2131" s="1">
        <f t="shared" si="166"/>
        <v>1698</v>
      </c>
      <c r="D2131" s="7">
        <v>337842</v>
      </c>
      <c r="E2131" t="s">
        <v>141</v>
      </c>
      <c r="F2131" s="1">
        <v>596410</v>
      </c>
      <c r="G2131" s="1">
        <v>594713</v>
      </c>
      <c r="H2131" t="s">
        <v>37</v>
      </c>
      <c r="I2131" t="s">
        <v>14078</v>
      </c>
      <c r="J2131" s="8"/>
      <c r="K2131" t="s">
        <v>14079</v>
      </c>
      <c r="L2131" t="s">
        <v>14080</v>
      </c>
      <c r="M2131" t="s">
        <v>14081</v>
      </c>
      <c r="N2131" t="s">
        <v>14081</v>
      </c>
      <c r="O2131" s="6" t="s">
        <v>14082</v>
      </c>
      <c r="P2131" s="6" t="s">
        <v>14081</v>
      </c>
      <c r="Q2131" s="6" t="s">
        <v>14080</v>
      </c>
      <c r="R2131" s="9" t="s">
        <v>14083</v>
      </c>
      <c r="S2131" s="8" t="s">
        <v>55</v>
      </c>
      <c r="U2131" s="8"/>
      <c r="V2131" s="26">
        <v>552</v>
      </c>
      <c r="W2131" s="26">
        <v>613</v>
      </c>
      <c r="X2131" s="26">
        <v>414</v>
      </c>
      <c r="Y2131" s="26">
        <v>404</v>
      </c>
      <c r="Z2131" s="26">
        <f t="shared" si="167"/>
        <v>506.97699999999998</v>
      </c>
      <c r="AA2131" s="26">
        <f t="shared" si="167"/>
        <v>544.04200000000003</v>
      </c>
      <c r="AB2131" s="26"/>
      <c r="AC2131" s="26">
        <f t="shared" si="169"/>
        <v>525.5095</v>
      </c>
      <c r="AD2131" s="10">
        <f t="shared" si="170"/>
        <v>0.45605492701206329</v>
      </c>
      <c r="AE2131" s="11">
        <f t="shared" si="168"/>
        <v>0.10179773367963071</v>
      </c>
      <c r="AF2131" s="3"/>
    </row>
    <row r="2132" spans="1:33" x14ac:dyDescent="0.2">
      <c r="A2132" s="6" t="s">
        <v>14084</v>
      </c>
      <c r="C2132" s="1">
        <f t="shared" si="166"/>
        <v>201</v>
      </c>
      <c r="D2132" s="7">
        <v>-30316</v>
      </c>
      <c r="E2132" t="s">
        <v>270</v>
      </c>
      <c r="F2132" s="1">
        <v>215568</v>
      </c>
      <c r="G2132" s="1">
        <v>215768</v>
      </c>
      <c r="H2132" t="s">
        <v>49</v>
      </c>
      <c r="I2132" t="s">
        <v>14085</v>
      </c>
      <c r="J2132" s="8"/>
      <c r="K2132" t="s">
        <v>14086</v>
      </c>
      <c r="O2132" s="6"/>
      <c r="P2132" s="6"/>
      <c r="Q2132" s="6"/>
      <c r="R2132" s="9" t="e">
        <v>#N/A</v>
      </c>
      <c r="S2132" s="8"/>
      <c r="U2132" s="8"/>
      <c r="V2132" s="26">
        <v>679</v>
      </c>
      <c r="W2132" s="26">
        <v>796</v>
      </c>
      <c r="X2132" s="26">
        <v>664</v>
      </c>
      <c r="Y2132" s="26">
        <v>609</v>
      </c>
      <c r="Z2132" s="26">
        <f t="shared" si="167"/>
        <v>709.35199999999998</v>
      </c>
      <c r="AA2132" s="26">
        <f t="shared" si="167"/>
        <v>755.56950000000006</v>
      </c>
      <c r="AB2132" s="26"/>
      <c r="AC2132" s="26">
        <f t="shared" si="169"/>
        <v>732.46074999999996</v>
      </c>
      <c r="AD2132" s="10">
        <f t="shared" si="170"/>
        <v>0.4559724887681717</v>
      </c>
      <c r="AE2132" s="11">
        <f t="shared" si="168"/>
        <v>9.106275560753091E-2</v>
      </c>
      <c r="AF2132" s="3"/>
      <c r="AG2132" s="2">
        <v>0</v>
      </c>
    </row>
    <row r="2133" spans="1:33" x14ac:dyDescent="0.2">
      <c r="A2133" s="6" t="s">
        <v>14087</v>
      </c>
      <c r="C2133" s="1">
        <f t="shared" si="166"/>
        <v>687</v>
      </c>
      <c r="D2133" s="7">
        <v>201638</v>
      </c>
      <c r="E2133" t="s">
        <v>66</v>
      </c>
      <c r="F2133" s="1">
        <v>1251590</v>
      </c>
      <c r="G2133" s="1">
        <v>1250904</v>
      </c>
      <c r="H2133" t="s">
        <v>37</v>
      </c>
      <c r="I2133" t="s">
        <v>14088</v>
      </c>
      <c r="J2133" s="8"/>
      <c r="K2133" t="s">
        <v>14089</v>
      </c>
      <c r="L2133" t="s">
        <v>14090</v>
      </c>
      <c r="M2133" t="s">
        <v>14091</v>
      </c>
      <c r="N2133" t="s">
        <v>14091</v>
      </c>
      <c r="O2133" s="6" t="s">
        <v>14092</v>
      </c>
      <c r="P2133" s="6" t="s">
        <v>14091</v>
      </c>
      <c r="Q2133" s="6" t="s">
        <v>14093</v>
      </c>
      <c r="R2133" s="9" t="s">
        <v>14094</v>
      </c>
      <c r="S2133" s="8" t="s">
        <v>55</v>
      </c>
      <c r="U2133" s="8"/>
      <c r="V2133" s="26">
        <v>75</v>
      </c>
      <c r="W2133" s="26">
        <v>108</v>
      </c>
      <c r="X2133" s="26">
        <v>87</v>
      </c>
      <c r="Y2133" s="26">
        <v>78</v>
      </c>
      <c r="Z2133" s="26">
        <f t="shared" si="167"/>
        <v>86.828499999999991</v>
      </c>
      <c r="AA2133" s="26">
        <f t="shared" si="167"/>
        <v>100.66900000000001</v>
      </c>
      <c r="AB2133" s="26"/>
      <c r="AC2133" s="26">
        <f t="shared" si="169"/>
        <v>93.748750000000001</v>
      </c>
      <c r="AD2133" s="10">
        <f t="shared" si="170"/>
        <v>0.45591278735009427</v>
      </c>
      <c r="AE2133" s="11">
        <f t="shared" si="168"/>
        <v>0.21337892240806242</v>
      </c>
      <c r="AF2133" s="3"/>
    </row>
    <row r="2134" spans="1:33" x14ac:dyDescent="0.2">
      <c r="A2134" s="6" t="s">
        <v>14095</v>
      </c>
      <c r="C2134" s="1">
        <f t="shared" si="166"/>
        <v>390</v>
      </c>
      <c r="D2134" s="7">
        <v>-768718</v>
      </c>
      <c r="E2134" t="s">
        <v>98</v>
      </c>
      <c r="F2134" s="1">
        <v>186539</v>
      </c>
      <c r="G2134" s="1">
        <v>186150</v>
      </c>
      <c r="H2134" t="s">
        <v>37</v>
      </c>
      <c r="I2134" t="s">
        <v>14096</v>
      </c>
      <c r="J2134" s="8"/>
      <c r="K2134" t="s">
        <v>14097</v>
      </c>
      <c r="L2134" t="s">
        <v>14098</v>
      </c>
      <c r="M2134" t="s">
        <v>14099</v>
      </c>
      <c r="N2134" t="s">
        <v>14099</v>
      </c>
      <c r="O2134" s="6" t="s">
        <v>14100</v>
      </c>
      <c r="P2134" s="6" t="s">
        <v>14099</v>
      </c>
      <c r="Q2134" s="6" t="s">
        <v>14098</v>
      </c>
      <c r="R2134" s="9" t="s">
        <v>14101</v>
      </c>
      <c r="S2134" s="8" t="s">
        <v>55</v>
      </c>
      <c r="U2134" s="8"/>
      <c r="V2134" s="26">
        <v>14</v>
      </c>
      <c r="W2134" s="26">
        <v>17</v>
      </c>
      <c r="X2134" s="26">
        <v>14</v>
      </c>
      <c r="Y2134" s="26">
        <v>22</v>
      </c>
      <c r="Z2134" s="26">
        <f t="shared" si="167"/>
        <v>15.777000000000001</v>
      </c>
      <c r="AA2134" s="26">
        <f t="shared" si="167"/>
        <v>22.381</v>
      </c>
      <c r="AB2134" s="26"/>
      <c r="AC2134" s="26">
        <f t="shared" si="169"/>
        <v>19.079000000000001</v>
      </c>
      <c r="AD2134" s="10">
        <f t="shared" si="170"/>
        <v>0.45536584808858399</v>
      </c>
      <c r="AE2134" s="11">
        <f t="shared" si="168"/>
        <v>0.50445159580712728</v>
      </c>
      <c r="AF2134" s="3"/>
    </row>
    <row r="2135" spans="1:33" x14ac:dyDescent="0.2">
      <c r="A2135" s="6" t="s">
        <v>14102</v>
      </c>
      <c r="B2135" t="s">
        <v>14103</v>
      </c>
      <c r="C2135" s="1">
        <f t="shared" si="166"/>
        <v>1524</v>
      </c>
      <c r="D2135" s="7">
        <v>-70126</v>
      </c>
      <c r="E2135" t="s">
        <v>526</v>
      </c>
      <c r="F2135" s="1">
        <v>380291</v>
      </c>
      <c r="G2135" s="1">
        <v>381814</v>
      </c>
      <c r="H2135" t="s">
        <v>49</v>
      </c>
      <c r="I2135" t="s">
        <v>14104</v>
      </c>
      <c r="J2135" s="8"/>
      <c r="K2135" t="s">
        <v>14105</v>
      </c>
      <c r="L2135" t="s">
        <v>14103</v>
      </c>
      <c r="M2135" t="s">
        <v>14106</v>
      </c>
      <c r="N2135" t="s">
        <v>14106</v>
      </c>
      <c r="O2135" s="6" t="s">
        <v>14107</v>
      </c>
      <c r="P2135" s="6" t="s">
        <v>14106</v>
      </c>
      <c r="Q2135" s="6" t="s">
        <v>14103</v>
      </c>
      <c r="R2135" s="9" t="s">
        <v>14108</v>
      </c>
      <c r="S2135" s="8" t="s">
        <v>55</v>
      </c>
      <c r="U2135" s="8"/>
      <c r="V2135" s="26">
        <v>5649</v>
      </c>
      <c r="W2135" s="26">
        <v>5915</v>
      </c>
      <c r="X2135" s="26">
        <v>5268</v>
      </c>
      <c r="Y2135" s="26">
        <v>5169</v>
      </c>
      <c r="Z2135" s="26">
        <f t="shared" si="167"/>
        <v>5751.8739999999998</v>
      </c>
      <c r="AA2135" s="26">
        <f t="shared" si="167"/>
        <v>5984.9495000000006</v>
      </c>
      <c r="AB2135" s="26"/>
      <c r="AC2135" s="26">
        <f t="shared" si="169"/>
        <v>5868.4117500000002</v>
      </c>
      <c r="AD2135" s="10">
        <f t="shared" si="170"/>
        <v>0.45463707497457595</v>
      </c>
      <c r="AE2135" s="11">
        <f t="shared" si="168"/>
        <v>5.7307001417162932E-2</v>
      </c>
      <c r="AF2135" s="3"/>
    </row>
    <row r="2136" spans="1:33" x14ac:dyDescent="0.2">
      <c r="A2136" s="6" t="s">
        <v>14109</v>
      </c>
      <c r="B2136" t="s">
        <v>14110</v>
      </c>
      <c r="C2136" s="1">
        <f t="shared" si="166"/>
        <v>1704</v>
      </c>
      <c r="D2136" s="7">
        <v>312965</v>
      </c>
      <c r="E2136" t="s">
        <v>328</v>
      </c>
      <c r="F2136" s="1">
        <v>374599</v>
      </c>
      <c r="G2136" s="1">
        <v>372896</v>
      </c>
      <c r="H2136" t="s">
        <v>37</v>
      </c>
      <c r="I2136" t="s">
        <v>14111</v>
      </c>
      <c r="J2136" s="8"/>
      <c r="K2136" t="s">
        <v>14112</v>
      </c>
      <c r="L2136" t="s">
        <v>14113</v>
      </c>
      <c r="M2136" t="s">
        <v>14114</v>
      </c>
      <c r="N2136" t="s">
        <v>14114</v>
      </c>
      <c r="O2136" s="6" t="s">
        <v>14115</v>
      </c>
      <c r="P2136" s="6" t="s">
        <v>14114</v>
      </c>
      <c r="Q2136" s="6" t="s">
        <v>14113</v>
      </c>
      <c r="R2136" s="9" t="s">
        <v>14116</v>
      </c>
      <c r="S2136" s="8" t="s">
        <v>44</v>
      </c>
      <c r="U2136" s="8"/>
      <c r="V2136" s="26">
        <v>638</v>
      </c>
      <c r="W2136" s="26">
        <v>675</v>
      </c>
      <c r="X2136" s="26">
        <v>500</v>
      </c>
      <c r="Y2136" s="26">
        <v>513</v>
      </c>
      <c r="Z2136" s="26">
        <f t="shared" si="167"/>
        <v>597.75</v>
      </c>
      <c r="AA2136" s="26">
        <f t="shared" si="167"/>
        <v>638.86149999999998</v>
      </c>
      <c r="AB2136" s="26"/>
      <c r="AC2136" s="26">
        <f t="shared" si="169"/>
        <v>618.30574999999999</v>
      </c>
      <c r="AD2136" s="10">
        <f t="shared" si="170"/>
        <v>0.45460241477527896</v>
      </c>
      <c r="AE2136" s="11">
        <f t="shared" si="168"/>
        <v>9.5960975530285167E-2</v>
      </c>
      <c r="AF2136" s="3"/>
    </row>
    <row r="2137" spans="1:33" x14ac:dyDescent="0.2">
      <c r="A2137" s="6" t="s">
        <v>14117</v>
      </c>
      <c r="C2137" s="1">
        <f t="shared" si="166"/>
        <v>708</v>
      </c>
      <c r="D2137" s="7">
        <v>-638029</v>
      </c>
      <c r="E2137" t="s">
        <v>74</v>
      </c>
      <c r="F2137" s="1">
        <v>349506</v>
      </c>
      <c r="G2137" s="1">
        <v>348799</v>
      </c>
      <c r="H2137" t="s">
        <v>37</v>
      </c>
      <c r="I2137" t="s">
        <v>14118</v>
      </c>
      <c r="J2137" s="8"/>
      <c r="K2137" t="s">
        <v>14119</v>
      </c>
      <c r="L2137" t="s">
        <v>14120</v>
      </c>
      <c r="M2137" t="s">
        <v>14121</v>
      </c>
      <c r="N2137" t="s">
        <v>14121</v>
      </c>
      <c r="O2137" s="6" t="s">
        <v>14122</v>
      </c>
      <c r="P2137" s="6" t="s">
        <v>14121</v>
      </c>
      <c r="Q2137" s="6" t="s">
        <v>14120</v>
      </c>
      <c r="R2137" s="9" t="s">
        <v>14123</v>
      </c>
      <c r="S2137" s="8" t="s">
        <v>55</v>
      </c>
      <c r="U2137" s="8"/>
      <c r="V2137" s="26">
        <v>30</v>
      </c>
      <c r="W2137" s="26">
        <v>51</v>
      </c>
      <c r="X2137" s="26">
        <v>20</v>
      </c>
      <c r="Y2137" s="26">
        <v>15</v>
      </c>
      <c r="Z2137" s="26">
        <f t="shared" si="167"/>
        <v>27.11</v>
      </c>
      <c r="AA2137" s="26">
        <f t="shared" si="167"/>
        <v>35.282499999999999</v>
      </c>
      <c r="AB2137" s="26"/>
      <c r="AC2137" s="26">
        <f t="shared" si="169"/>
        <v>31.196249999999999</v>
      </c>
      <c r="AD2137" s="10">
        <f t="shared" si="170"/>
        <v>0.45336768809024003</v>
      </c>
      <c r="AE2137" s="11">
        <f t="shared" si="168"/>
        <v>0.3801276758892681</v>
      </c>
      <c r="AF2137" s="3"/>
    </row>
    <row r="2138" spans="1:33" x14ac:dyDescent="0.2">
      <c r="A2138" s="6" t="s">
        <v>14124</v>
      </c>
      <c r="B2138" t="s">
        <v>14125</v>
      </c>
      <c r="C2138" s="1">
        <f t="shared" si="166"/>
        <v>468</v>
      </c>
      <c r="D2138" s="7">
        <v>-387456</v>
      </c>
      <c r="E2138" t="s">
        <v>676</v>
      </c>
      <c r="F2138" s="1">
        <v>167365</v>
      </c>
      <c r="G2138" s="1">
        <v>166898</v>
      </c>
      <c r="H2138" t="s">
        <v>37</v>
      </c>
      <c r="I2138" t="s">
        <v>14126</v>
      </c>
      <c r="J2138" s="8"/>
      <c r="K2138" t="s">
        <v>14127</v>
      </c>
      <c r="L2138" t="s">
        <v>14125</v>
      </c>
      <c r="M2138" t="s">
        <v>14128</v>
      </c>
      <c r="N2138" t="s">
        <v>14128</v>
      </c>
      <c r="O2138" s="6" t="s">
        <v>14129</v>
      </c>
      <c r="P2138" s="6" t="s">
        <v>14128</v>
      </c>
      <c r="Q2138" s="6" t="s">
        <v>14125</v>
      </c>
      <c r="R2138" s="9" t="s">
        <v>14130</v>
      </c>
      <c r="S2138" s="8" t="s">
        <v>55</v>
      </c>
      <c r="U2138" s="8"/>
      <c r="V2138" s="26">
        <v>132</v>
      </c>
      <c r="W2138" s="26">
        <v>166</v>
      </c>
      <c r="X2138" s="26">
        <v>124</v>
      </c>
      <c r="Y2138" s="26">
        <v>118</v>
      </c>
      <c r="Z2138" s="26">
        <f t="shared" si="167"/>
        <v>135.88200000000001</v>
      </c>
      <c r="AA2138" s="26">
        <f t="shared" si="167"/>
        <v>153.089</v>
      </c>
      <c r="AB2138" s="26"/>
      <c r="AC2138" s="26">
        <f t="shared" si="169"/>
        <v>144.4855</v>
      </c>
      <c r="AD2138" s="10">
        <f t="shared" si="170"/>
        <v>0.45291790202192439</v>
      </c>
      <c r="AE2138" s="11">
        <f t="shared" si="168"/>
        <v>0.17201626567590708</v>
      </c>
      <c r="AF2138" s="3"/>
    </row>
    <row r="2139" spans="1:33" x14ac:dyDescent="0.2">
      <c r="A2139" s="6" t="s">
        <v>14131</v>
      </c>
      <c r="B2139" t="s">
        <v>14132</v>
      </c>
      <c r="C2139" s="1">
        <f t="shared" si="166"/>
        <v>1044</v>
      </c>
      <c r="D2139" s="7">
        <v>-203870</v>
      </c>
      <c r="E2139" t="s">
        <v>74</v>
      </c>
      <c r="F2139" s="1">
        <v>783833</v>
      </c>
      <c r="G2139" s="1">
        <v>782790</v>
      </c>
      <c r="H2139" t="s">
        <v>37</v>
      </c>
      <c r="I2139" t="s">
        <v>14133</v>
      </c>
      <c r="J2139" s="8"/>
      <c r="K2139" t="s">
        <v>14134</v>
      </c>
      <c r="M2139" t="s">
        <v>14135</v>
      </c>
      <c r="N2139" t="s">
        <v>14135</v>
      </c>
      <c r="O2139" s="6" t="s">
        <v>14136</v>
      </c>
      <c r="P2139" s="6" t="s">
        <v>14135</v>
      </c>
      <c r="Q2139" s="6" t="s">
        <v>14132</v>
      </c>
      <c r="R2139" s="9" t="s">
        <v>14137</v>
      </c>
      <c r="S2139" s="8" t="s">
        <v>55</v>
      </c>
      <c r="U2139" s="8"/>
      <c r="V2139" s="26">
        <v>0</v>
      </c>
      <c r="W2139" s="26">
        <v>5</v>
      </c>
      <c r="X2139" s="26">
        <v>0</v>
      </c>
      <c r="Y2139" s="26">
        <v>0</v>
      </c>
      <c r="Z2139" s="26">
        <f t="shared" si="167"/>
        <v>1</v>
      </c>
      <c r="AA2139" s="26">
        <f t="shared" si="167"/>
        <v>3.5</v>
      </c>
      <c r="AB2139" s="26"/>
      <c r="AC2139" s="26">
        <f t="shared" si="169"/>
        <v>2.25</v>
      </c>
      <c r="AD2139" s="10">
        <f t="shared" si="170"/>
        <v>0.45280030826799028</v>
      </c>
      <c r="AE2139" s="11">
        <f t="shared" si="168"/>
        <v>1.8073549220576042</v>
      </c>
      <c r="AF2139" s="3"/>
    </row>
    <row r="2140" spans="1:33" x14ac:dyDescent="0.2">
      <c r="A2140" s="6" t="s">
        <v>14138</v>
      </c>
      <c r="C2140" s="1">
        <f t="shared" si="166"/>
        <v>324</v>
      </c>
      <c r="D2140" s="7">
        <v>203322</v>
      </c>
      <c r="E2140" t="s">
        <v>328</v>
      </c>
      <c r="F2140" s="1">
        <v>264266</v>
      </c>
      <c r="G2140" s="1">
        <v>263943</v>
      </c>
      <c r="H2140" t="s">
        <v>37</v>
      </c>
      <c r="I2140" t="s">
        <v>14139</v>
      </c>
      <c r="J2140" s="8"/>
      <c r="K2140" t="s">
        <v>14140</v>
      </c>
      <c r="O2140" s="6"/>
      <c r="P2140" s="6"/>
      <c r="Q2140" s="6"/>
      <c r="R2140" s="9" t="e">
        <v>#N/A</v>
      </c>
      <c r="S2140" s="8"/>
      <c r="U2140" s="8"/>
      <c r="V2140" s="26">
        <v>0</v>
      </c>
      <c r="W2140" s="26">
        <v>5</v>
      </c>
      <c r="X2140" s="26">
        <v>0</v>
      </c>
      <c r="Y2140" s="26">
        <v>0</v>
      </c>
      <c r="Z2140" s="26">
        <f t="shared" si="167"/>
        <v>1</v>
      </c>
      <c r="AA2140" s="26">
        <f t="shared" si="167"/>
        <v>3.5</v>
      </c>
      <c r="AB2140" s="26"/>
      <c r="AC2140" s="26">
        <f t="shared" si="169"/>
        <v>2.25</v>
      </c>
      <c r="AD2140" s="10">
        <f t="shared" si="170"/>
        <v>0.45280030826799028</v>
      </c>
      <c r="AE2140" s="11">
        <f t="shared" si="168"/>
        <v>1.8073549220576042</v>
      </c>
      <c r="AF2140" s="3"/>
    </row>
    <row r="2141" spans="1:33" x14ac:dyDescent="0.2">
      <c r="A2141" s="6" t="s">
        <v>14141</v>
      </c>
      <c r="C2141" s="1">
        <f t="shared" si="166"/>
        <v>654</v>
      </c>
      <c r="D2141" s="7">
        <v>-82119</v>
      </c>
      <c r="E2141" t="s">
        <v>149</v>
      </c>
      <c r="F2141" s="1">
        <v>710334</v>
      </c>
      <c r="G2141" s="1">
        <v>710987</v>
      </c>
      <c r="H2141" t="s">
        <v>49</v>
      </c>
      <c r="I2141" t="s">
        <v>14142</v>
      </c>
      <c r="J2141" s="8"/>
      <c r="K2141" t="s">
        <v>14143</v>
      </c>
      <c r="L2141" t="s">
        <v>14144</v>
      </c>
      <c r="M2141" t="s">
        <v>14144</v>
      </c>
      <c r="N2141" t="s">
        <v>14144</v>
      </c>
      <c r="O2141" s="6" t="s">
        <v>14145</v>
      </c>
      <c r="P2141" s="6" t="s">
        <v>14144</v>
      </c>
      <c r="Q2141" s="6" t="s">
        <v>55</v>
      </c>
      <c r="R2141" s="9" t="s">
        <v>14146</v>
      </c>
      <c r="S2141" s="8" t="s">
        <v>55</v>
      </c>
      <c r="U2141" s="8"/>
      <c r="V2141" s="26">
        <v>641</v>
      </c>
      <c r="W2141" s="26">
        <v>775</v>
      </c>
      <c r="X2141" s="26">
        <v>607</v>
      </c>
      <c r="Y2141" s="26">
        <v>536</v>
      </c>
      <c r="Z2141" s="26">
        <f t="shared" si="167"/>
        <v>658.68849999999998</v>
      </c>
      <c r="AA2141" s="26">
        <f t="shared" si="167"/>
        <v>702.32799999999997</v>
      </c>
      <c r="AB2141" s="26"/>
      <c r="AC2141" s="26">
        <f t="shared" si="169"/>
        <v>680.50824999999998</v>
      </c>
      <c r="AD2141" s="10">
        <f t="shared" si="170"/>
        <v>0.45255603438176217</v>
      </c>
      <c r="AE2141" s="11">
        <f t="shared" si="168"/>
        <v>9.2548590411416984E-2</v>
      </c>
      <c r="AF2141" s="3"/>
    </row>
    <row r="2142" spans="1:33" x14ac:dyDescent="0.2">
      <c r="A2142" s="6" t="s">
        <v>14147</v>
      </c>
      <c r="C2142" s="1">
        <f t="shared" si="166"/>
        <v>1956</v>
      </c>
      <c r="D2142" s="7">
        <v>692371</v>
      </c>
      <c r="E2142" t="s">
        <v>328</v>
      </c>
      <c r="F2142" s="1">
        <v>752176</v>
      </c>
      <c r="G2142" s="1">
        <v>754131</v>
      </c>
      <c r="H2142" t="s">
        <v>49</v>
      </c>
      <c r="I2142" t="s">
        <v>14148</v>
      </c>
      <c r="J2142" s="8"/>
      <c r="K2142" t="s">
        <v>14149</v>
      </c>
      <c r="L2142" t="s">
        <v>14150</v>
      </c>
      <c r="M2142" t="s">
        <v>14151</v>
      </c>
      <c r="N2142" t="s">
        <v>14151</v>
      </c>
      <c r="O2142" s="6" t="s">
        <v>14152</v>
      </c>
      <c r="P2142" s="6" t="s">
        <v>14151</v>
      </c>
      <c r="Q2142" s="6" t="s">
        <v>14150</v>
      </c>
      <c r="R2142" s="9" t="s">
        <v>14153</v>
      </c>
      <c r="S2142" s="8" t="s">
        <v>55</v>
      </c>
      <c r="U2142" s="8"/>
      <c r="V2142" s="26">
        <v>69</v>
      </c>
      <c r="W2142" s="26">
        <v>83</v>
      </c>
      <c r="X2142" s="26">
        <v>62</v>
      </c>
      <c r="Y2142" s="26">
        <v>68</v>
      </c>
      <c r="Z2142" s="26">
        <f t="shared" si="167"/>
        <v>69.941000000000003</v>
      </c>
      <c r="AA2142" s="26">
        <f t="shared" si="167"/>
        <v>82.313999999999993</v>
      </c>
      <c r="AB2142" s="26"/>
      <c r="AC2142" s="26">
        <f t="shared" si="169"/>
        <v>76.127499999999998</v>
      </c>
      <c r="AD2142" s="10">
        <f t="shared" si="170"/>
        <v>0.45201188764906819</v>
      </c>
      <c r="AE2142" s="11">
        <f t="shared" si="168"/>
        <v>0.23499940220169818</v>
      </c>
      <c r="AF2142" s="3"/>
    </row>
    <row r="2143" spans="1:33" x14ac:dyDescent="0.2">
      <c r="A2143" s="6" t="s">
        <v>14154</v>
      </c>
      <c r="C2143" s="1">
        <f t="shared" si="166"/>
        <v>2724</v>
      </c>
      <c r="D2143" s="7">
        <v>307755</v>
      </c>
      <c r="E2143" t="s">
        <v>48</v>
      </c>
      <c r="F2143" s="1">
        <v>526493</v>
      </c>
      <c r="G2143" s="1">
        <v>523770</v>
      </c>
      <c r="H2143" t="s">
        <v>37</v>
      </c>
      <c r="I2143" t="s">
        <v>14155</v>
      </c>
      <c r="J2143" s="8"/>
      <c r="K2143" t="s">
        <v>14156</v>
      </c>
      <c r="L2143" t="s">
        <v>14157</v>
      </c>
      <c r="M2143" t="s">
        <v>14158</v>
      </c>
      <c r="N2143" t="s">
        <v>14158</v>
      </c>
      <c r="O2143" s="6" t="s">
        <v>14159</v>
      </c>
      <c r="P2143" s="6" t="s">
        <v>14158</v>
      </c>
      <c r="Q2143" s="6" t="s">
        <v>14157</v>
      </c>
      <c r="R2143" s="9" t="s">
        <v>14160</v>
      </c>
      <c r="S2143" s="8" t="s">
        <v>55</v>
      </c>
      <c r="U2143" s="8"/>
      <c r="V2143" s="26">
        <v>136</v>
      </c>
      <c r="W2143" s="26">
        <v>169</v>
      </c>
      <c r="X2143" s="26">
        <v>130</v>
      </c>
      <c r="Y2143" s="26">
        <v>125</v>
      </c>
      <c r="Z2143" s="26">
        <f t="shared" si="167"/>
        <v>141.215</v>
      </c>
      <c r="AA2143" s="26">
        <f t="shared" si="167"/>
        <v>158.6875</v>
      </c>
      <c r="AB2143" s="26"/>
      <c r="AC2143" s="26">
        <f t="shared" si="169"/>
        <v>149.95125000000002</v>
      </c>
      <c r="AD2143" s="10">
        <f t="shared" si="170"/>
        <v>0.45084739852108513</v>
      </c>
      <c r="AE2143" s="11">
        <f t="shared" si="168"/>
        <v>0.16829514859910766</v>
      </c>
      <c r="AF2143" s="3"/>
    </row>
    <row r="2144" spans="1:33" x14ac:dyDescent="0.2">
      <c r="A2144" s="6" t="s">
        <v>14161</v>
      </c>
      <c r="C2144" s="1">
        <f t="shared" si="166"/>
        <v>2481</v>
      </c>
      <c r="D2144" s="7">
        <v>130155</v>
      </c>
      <c r="E2144" t="s">
        <v>328</v>
      </c>
      <c r="F2144" s="1">
        <v>192178</v>
      </c>
      <c r="G2144" s="1">
        <v>189698</v>
      </c>
      <c r="H2144" t="s">
        <v>37</v>
      </c>
      <c r="I2144" t="s">
        <v>14162</v>
      </c>
      <c r="J2144" s="8"/>
      <c r="K2144" t="s">
        <v>14163</v>
      </c>
      <c r="L2144" t="s">
        <v>14164</v>
      </c>
      <c r="M2144" t="s">
        <v>14165</v>
      </c>
      <c r="N2144" t="s">
        <v>14165</v>
      </c>
      <c r="O2144" s="6" t="s">
        <v>14166</v>
      </c>
      <c r="P2144" s="6" t="s">
        <v>14165</v>
      </c>
      <c r="Q2144" s="6" t="s">
        <v>14164</v>
      </c>
      <c r="R2144" s="9" t="s">
        <v>14167</v>
      </c>
      <c r="S2144" s="8" t="s">
        <v>55</v>
      </c>
      <c r="U2144" s="8"/>
      <c r="V2144" s="26">
        <v>0</v>
      </c>
      <c r="W2144" s="26">
        <v>1</v>
      </c>
      <c r="X2144" s="26">
        <v>1</v>
      </c>
      <c r="Y2144" s="26">
        <v>5</v>
      </c>
      <c r="Z2144" s="26">
        <f t="shared" si="167"/>
        <v>1.5554999999999999</v>
      </c>
      <c r="AA2144" s="26">
        <f t="shared" si="167"/>
        <v>4.4275000000000002</v>
      </c>
      <c r="AB2144" s="26"/>
      <c r="AC2144" s="26">
        <f t="shared" si="169"/>
        <v>2.9915000000000003</v>
      </c>
      <c r="AD2144" s="10">
        <f t="shared" si="170"/>
        <v>0.45041080383705867</v>
      </c>
      <c r="AE2144" s="11">
        <f t="shared" si="168"/>
        <v>1.5091139121048949</v>
      </c>
      <c r="AF2144" s="3"/>
    </row>
    <row r="2145" spans="1:33" x14ac:dyDescent="0.2">
      <c r="A2145" s="6" t="s">
        <v>14168</v>
      </c>
      <c r="C2145" s="1">
        <f t="shared" si="166"/>
        <v>489</v>
      </c>
      <c r="D2145" s="7">
        <v>-726731</v>
      </c>
      <c r="E2145" t="s">
        <v>74</v>
      </c>
      <c r="F2145" s="1">
        <v>260695</v>
      </c>
      <c r="G2145" s="1">
        <v>260207</v>
      </c>
      <c r="H2145" t="s">
        <v>37</v>
      </c>
      <c r="I2145" t="s">
        <v>14169</v>
      </c>
      <c r="J2145" s="8"/>
      <c r="K2145" t="s">
        <v>14170</v>
      </c>
      <c r="L2145" t="s">
        <v>14171</v>
      </c>
      <c r="M2145" t="s">
        <v>14172</v>
      </c>
      <c r="N2145" t="s">
        <v>14172</v>
      </c>
      <c r="O2145" s="6" t="s">
        <v>14173</v>
      </c>
      <c r="P2145" s="6" t="s">
        <v>14172</v>
      </c>
      <c r="Q2145" s="6" t="s">
        <v>14174</v>
      </c>
      <c r="R2145" s="9" t="s">
        <v>14175</v>
      </c>
      <c r="S2145" s="8" t="s">
        <v>55</v>
      </c>
      <c r="U2145" s="8"/>
      <c r="V2145" s="26">
        <v>7</v>
      </c>
      <c r="W2145" s="26">
        <v>30</v>
      </c>
      <c r="X2145" s="26">
        <v>26</v>
      </c>
      <c r="Y2145" s="26">
        <v>17</v>
      </c>
      <c r="Z2145" s="26">
        <f t="shared" si="167"/>
        <v>18.942999999999998</v>
      </c>
      <c r="AA2145" s="26">
        <f t="shared" si="167"/>
        <v>25.953499999999998</v>
      </c>
      <c r="AB2145" s="26"/>
      <c r="AC2145" s="26">
        <f t="shared" si="169"/>
        <v>22.448249999999998</v>
      </c>
      <c r="AD2145" s="10">
        <f t="shared" si="170"/>
        <v>0.4500739530517251</v>
      </c>
      <c r="AE2145" s="11">
        <f t="shared" si="168"/>
        <v>0.45426428031599647</v>
      </c>
      <c r="AF2145" s="3"/>
    </row>
    <row r="2146" spans="1:33" x14ac:dyDescent="0.2">
      <c r="A2146" s="6" t="s">
        <v>14176</v>
      </c>
      <c r="C2146" s="1">
        <f t="shared" si="166"/>
        <v>948</v>
      </c>
      <c r="D2146" s="7">
        <v>-2643</v>
      </c>
      <c r="E2146" t="s">
        <v>270</v>
      </c>
      <c r="F2146" s="1">
        <v>243814</v>
      </c>
      <c r="G2146" s="1">
        <v>242867</v>
      </c>
      <c r="H2146" t="s">
        <v>37</v>
      </c>
      <c r="I2146" t="s">
        <v>14177</v>
      </c>
      <c r="J2146" s="8"/>
      <c r="K2146" t="s">
        <v>14178</v>
      </c>
      <c r="L2146" t="s">
        <v>14179</v>
      </c>
      <c r="M2146" t="s">
        <v>14180</v>
      </c>
      <c r="N2146" t="s">
        <v>14180</v>
      </c>
      <c r="O2146" s="6" t="s">
        <v>14181</v>
      </c>
      <c r="P2146" s="6" t="s">
        <v>14180</v>
      </c>
      <c r="Q2146" s="6" t="s">
        <v>14179</v>
      </c>
      <c r="R2146" s="9" t="s">
        <v>14182</v>
      </c>
      <c r="S2146" s="8" t="s">
        <v>55</v>
      </c>
      <c r="U2146" s="8"/>
      <c r="V2146" s="26">
        <v>2652</v>
      </c>
      <c r="W2146" s="26">
        <v>2836</v>
      </c>
      <c r="X2146" s="26">
        <v>2463</v>
      </c>
      <c r="Y2146" s="26">
        <v>2389</v>
      </c>
      <c r="Z2146" s="26">
        <f t="shared" si="167"/>
        <v>2695.1965</v>
      </c>
      <c r="AA2146" s="26">
        <f t="shared" si="167"/>
        <v>2817.7595000000001</v>
      </c>
      <c r="AB2146" s="26"/>
      <c r="AC2146" s="26">
        <f t="shared" si="169"/>
        <v>2756.4780000000001</v>
      </c>
      <c r="AD2146" s="10">
        <f t="shared" si="170"/>
        <v>0.44991671063099609</v>
      </c>
      <c r="AE2146" s="11">
        <f t="shared" si="168"/>
        <v>6.4158020636176108E-2</v>
      </c>
      <c r="AF2146" s="3"/>
    </row>
    <row r="2147" spans="1:33" x14ac:dyDescent="0.2">
      <c r="A2147" s="6" t="s">
        <v>14183</v>
      </c>
      <c r="C2147" s="1">
        <f t="shared" si="166"/>
        <v>579</v>
      </c>
      <c r="D2147" s="7">
        <v>-182890</v>
      </c>
      <c r="E2147" t="s">
        <v>89</v>
      </c>
      <c r="F2147" s="1">
        <v>43066</v>
      </c>
      <c r="G2147" s="1">
        <v>43644</v>
      </c>
      <c r="H2147" t="s">
        <v>49</v>
      </c>
      <c r="I2147" t="s">
        <v>14184</v>
      </c>
      <c r="J2147" s="8"/>
      <c r="K2147" t="s">
        <v>14185</v>
      </c>
      <c r="L2147" t="s">
        <v>14186</v>
      </c>
      <c r="M2147" t="s">
        <v>14187</v>
      </c>
      <c r="N2147" t="s">
        <v>14187</v>
      </c>
      <c r="O2147" s="6" t="s">
        <v>14188</v>
      </c>
      <c r="P2147" s="6" t="s">
        <v>14187</v>
      </c>
      <c r="Q2147" s="6" t="s">
        <v>14186</v>
      </c>
      <c r="R2147" s="9" t="s">
        <v>14189</v>
      </c>
      <c r="S2147" s="8" t="s">
        <v>55</v>
      </c>
      <c r="U2147" s="8"/>
      <c r="V2147" s="26">
        <v>279</v>
      </c>
      <c r="W2147" s="26">
        <v>303</v>
      </c>
      <c r="X2147" s="26">
        <v>283</v>
      </c>
      <c r="Y2147" s="26">
        <v>293</v>
      </c>
      <c r="Z2147" s="26">
        <f t="shared" si="167"/>
        <v>297.70650000000001</v>
      </c>
      <c r="AA2147" s="26">
        <f t="shared" si="167"/>
        <v>324.05150000000003</v>
      </c>
      <c r="AB2147" s="26"/>
      <c r="AC2147" s="26">
        <f t="shared" si="169"/>
        <v>310.87900000000002</v>
      </c>
      <c r="AD2147" s="10">
        <f t="shared" si="170"/>
        <v>0.44965825989699254</v>
      </c>
      <c r="AE2147" s="11">
        <f t="shared" si="168"/>
        <v>0.1223323910302811</v>
      </c>
      <c r="AF2147" s="3"/>
    </row>
    <row r="2148" spans="1:33" x14ac:dyDescent="0.2">
      <c r="A2148" s="6" t="s">
        <v>14190</v>
      </c>
      <c r="C2148" s="1">
        <f t="shared" si="166"/>
        <v>267</v>
      </c>
      <c r="D2148" s="7">
        <v>-30114</v>
      </c>
      <c r="E2148" t="s">
        <v>328</v>
      </c>
      <c r="F2148" s="1">
        <v>30802</v>
      </c>
      <c r="G2148" s="1">
        <v>30536</v>
      </c>
      <c r="H2148" t="s">
        <v>37</v>
      </c>
      <c r="I2148" t="s">
        <v>14191</v>
      </c>
      <c r="J2148" s="8"/>
      <c r="K2148" t="s">
        <v>14192</v>
      </c>
      <c r="O2148" s="6"/>
      <c r="P2148" s="6"/>
      <c r="Q2148" s="6"/>
      <c r="R2148" s="9" t="e">
        <v>#N/A</v>
      </c>
      <c r="S2148" s="8"/>
      <c r="U2148" s="8"/>
      <c r="V2148" s="26">
        <v>2314</v>
      </c>
      <c r="W2148" s="26">
        <v>2489</v>
      </c>
      <c r="X2148" s="26">
        <v>2155</v>
      </c>
      <c r="Y2148" s="26">
        <v>2083</v>
      </c>
      <c r="Z2148" s="26">
        <f t="shared" si="167"/>
        <v>2355.1025</v>
      </c>
      <c r="AA2148" s="26">
        <f t="shared" si="167"/>
        <v>2465.0965000000001</v>
      </c>
      <c r="AB2148" s="26"/>
      <c r="AC2148" s="26">
        <f t="shared" si="169"/>
        <v>2410.0995000000003</v>
      </c>
      <c r="AD2148" s="10">
        <f t="shared" si="170"/>
        <v>0.44964051381205761</v>
      </c>
      <c r="AE2148" s="11">
        <f t="shared" si="168"/>
        <v>6.5854273297596314E-2</v>
      </c>
      <c r="AF2148" s="3"/>
    </row>
    <row r="2149" spans="1:33" x14ac:dyDescent="0.2">
      <c r="A2149" s="6" t="s">
        <v>14193</v>
      </c>
      <c r="C2149" s="1">
        <f t="shared" si="166"/>
        <v>1320</v>
      </c>
      <c r="D2149" s="7">
        <v>-434188</v>
      </c>
      <c r="E2149" t="s">
        <v>74</v>
      </c>
      <c r="F2149" s="1">
        <v>553653</v>
      </c>
      <c r="G2149" s="1">
        <v>552334</v>
      </c>
      <c r="H2149" t="s">
        <v>37</v>
      </c>
      <c r="I2149" t="s">
        <v>14194</v>
      </c>
      <c r="J2149" s="8"/>
      <c r="K2149" t="s">
        <v>14195</v>
      </c>
      <c r="L2149" t="s">
        <v>14196</v>
      </c>
      <c r="M2149" t="s">
        <v>14196</v>
      </c>
      <c r="N2149" t="s">
        <v>14196</v>
      </c>
      <c r="O2149" s="6" t="s">
        <v>14197</v>
      </c>
      <c r="P2149" s="6" t="s">
        <v>14196</v>
      </c>
      <c r="Q2149" s="6" t="s">
        <v>55</v>
      </c>
      <c r="R2149" s="9" t="s">
        <v>14198</v>
      </c>
      <c r="S2149" s="8" t="s">
        <v>55</v>
      </c>
      <c r="U2149" s="8"/>
      <c r="V2149" s="26">
        <v>597</v>
      </c>
      <c r="W2149" s="26">
        <v>618</v>
      </c>
      <c r="X2149" s="26">
        <v>535</v>
      </c>
      <c r="Y2149" s="26">
        <v>559</v>
      </c>
      <c r="Z2149" s="26">
        <f t="shared" si="167"/>
        <v>596.6925</v>
      </c>
      <c r="AA2149" s="26">
        <f t="shared" si="167"/>
        <v>637.29449999999997</v>
      </c>
      <c r="AB2149" s="26"/>
      <c r="AC2149" s="26">
        <f t="shared" si="169"/>
        <v>616.99350000000004</v>
      </c>
      <c r="AD2149" s="10">
        <f t="shared" si="170"/>
        <v>0.44959933724222517</v>
      </c>
      <c r="AE2149" s="11">
        <f t="shared" si="168"/>
        <v>9.4972566652467644E-2</v>
      </c>
      <c r="AF2149" s="3"/>
    </row>
    <row r="2150" spans="1:33" x14ac:dyDescent="0.2">
      <c r="A2150" s="6" t="s">
        <v>14199</v>
      </c>
      <c r="C2150" s="1">
        <f t="shared" si="166"/>
        <v>2886</v>
      </c>
      <c r="D2150" s="7">
        <v>-191750</v>
      </c>
      <c r="E2150" t="s">
        <v>98</v>
      </c>
      <c r="F2150" s="1">
        <v>761870</v>
      </c>
      <c r="G2150" s="1">
        <v>764755</v>
      </c>
      <c r="H2150" t="s">
        <v>49</v>
      </c>
      <c r="I2150" t="s">
        <v>14200</v>
      </c>
      <c r="J2150" s="8"/>
      <c r="K2150" t="s">
        <v>14201</v>
      </c>
      <c r="L2150" t="s">
        <v>14202</v>
      </c>
      <c r="M2150" t="s">
        <v>14203</v>
      </c>
      <c r="N2150" t="s">
        <v>14203</v>
      </c>
      <c r="O2150" s="6" t="s">
        <v>14204</v>
      </c>
      <c r="P2150" s="6" t="s">
        <v>14203</v>
      </c>
      <c r="Q2150" s="6" t="s">
        <v>14202</v>
      </c>
      <c r="R2150" s="9" t="s">
        <v>14205</v>
      </c>
      <c r="S2150" s="8" t="s">
        <v>55</v>
      </c>
      <c r="U2150" s="8"/>
      <c r="V2150" s="26">
        <v>23</v>
      </c>
      <c r="W2150" s="26">
        <v>38</v>
      </c>
      <c r="X2150" s="26">
        <v>17</v>
      </c>
      <c r="Y2150" s="26">
        <v>16</v>
      </c>
      <c r="Z2150" s="26">
        <f t="shared" si="167"/>
        <v>21.9435</v>
      </c>
      <c r="AA2150" s="26">
        <f t="shared" si="167"/>
        <v>29.368000000000002</v>
      </c>
      <c r="AB2150" s="26"/>
      <c r="AC2150" s="26">
        <f t="shared" si="169"/>
        <v>25.655750000000001</v>
      </c>
      <c r="AD2150" s="10">
        <f t="shared" si="170"/>
        <v>0.44936153632626585</v>
      </c>
      <c r="AE2150" s="11">
        <f t="shared" si="168"/>
        <v>0.42045136482412016</v>
      </c>
      <c r="AF2150" s="3"/>
    </row>
    <row r="2151" spans="1:33" x14ac:dyDescent="0.2">
      <c r="A2151" s="6" t="s">
        <v>14206</v>
      </c>
      <c r="C2151" s="1">
        <f t="shared" si="166"/>
        <v>2499</v>
      </c>
      <c r="D2151" s="7">
        <v>20124</v>
      </c>
      <c r="E2151" t="s">
        <v>89</v>
      </c>
      <c r="F2151" s="1">
        <v>245120</v>
      </c>
      <c r="G2151" s="1">
        <v>247618</v>
      </c>
      <c r="H2151" t="s">
        <v>49</v>
      </c>
      <c r="I2151" t="s">
        <v>14207</v>
      </c>
      <c r="J2151" s="8"/>
      <c r="K2151" t="s">
        <v>14208</v>
      </c>
      <c r="L2151" t="s">
        <v>14209</v>
      </c>
      <c r="M2151" t="s">
        <v>14209</v>
      </c>
      <c r="N2151" t="s">
        <v>14209</v>
      </c>
      <c r="O2151" s="6" t="s">
        <v>14210</v>
      </c>
      <c r="P2151" s="6" t="s">
        <v>14209</v>
      </c>
      <c r="Q2151" s="6" t="s">
        <v>55</v>
      </c>
      <c r="R2151" s="9" t="s">
        <v>14211</v>
      </c>
      <c r="S2151" s="8" t="s">
        <v>55</v>
      </c>
      <c r="U2151" s="8"/>
      <c r="V2151" s="26">
        <v>2287</v>
      </c>
      <c r="W2151" s="26">
        <v>2515</v>
      </c>
      <c r="X2151" s="26">
        <v>2124</v>
      </c>
      <c r="Y2151" s="26">
        <v>2006</v>
      </c>
      <c r="Z2151" s="26">
        <f t="shared" si="167"/>
        <v>2324.3820000000001</v>
      </c>
      <c r="AA2151" s="26">
        <f t="shared" si="167"/>
        <v>2433.0129999999999</v>
      </c>
      <c r="AB2151" s="26"/>
      <c r="AC2151" s="26">
        <f t="shared" si="169"/>
        <v>2378.6975000000002</v>
      </c>
      <c r="AD2151" s="10">
        <f t="shared" si="170"/>
        <v>0.44872145724733764</v>
      </c>
      <c r="AE2151" s="11">
        <f t="shared" si="168"/>
        <v>6.5896841263928668E-2</v>
      </c>
      <c r="AF2151" s="3"/>
      <c r="AG2151" s="2">
        <v>0</v>
      </c>
    </row>
    <row r="2152" spans="1:33" x14ac:dyDescent="0.2">
      <c r="A2152" s="6" t="s">
        <v>14212</v>
      </c>
      <c r="C2152" s="1">
        <f t="shared" si="166"/>
        <v>3246</v>
      </c>
      <c r="D2152" s="7">
        <v>-285624</v>
      </c>
      <c r="E2152" t="s">
        <v>98</v>
      </c>
      <c r="F2152" s="1">
        <v>671061</v>
      </c>
      <c r="G2152" s="1">
        <v>667816</v>
      </c>
      <c r="H2152" t="s">
        <v>37</v>
      </c>
      <c r="I2152" t="s">
        <v>14213</v>
      </c>
      <c r="J2152" s="8"/>
      <c r="K2152" t="s">
        <v>14214</v>
      </c>
      <c r="L2152" t="s">
        <v>14215</v>
      </c>
      <c r="M2152" t="s">
        <v>14216</v>
      </c>
      <c r="N2152" t="s">
        <v>14217</v>
      </c>
      <c r="O2152" s="6" t="s">
        <v>14218</v>
      </c>
      <c r="P2152" s="6" t="s">
        <v>14217</v>
      </c>
      <c r="Q2152" s="6" t="s">
        <v>14215</v>
      </c>
      <c r="R2152" s="9" t="s">
        <v>14219</v>
      </c>
      <c r="S2152" s="8" t="s">
        <v>55</v>
      </c>
      <c r="U2152" s="8"/>
      <c r="V2152" s="26">
        <v>354</v>
      </c>
      <c r="W2152" s="26">
        <v>391</v>
      </c>
      <c r="X2152" s="26">
        <v>300</v>
      </c>
      <c r="Y2152" s="26">
        <v>302</v>
      </c>
      <c r="Z2152" s="26">
        <f t="shared" si="167"/>
        <v>344.65</v>
      </c>
      <c r="AA2152" s="26">
        <f t="shared" si="167"/>
        <v>373.32100000000003</v>
      </c>
      <c r="AB2152" s="26"/>
      <c r="AC2152" s="26">
        <f t="shared" si="169"/>
        <v>358.9855</v>
      </c>
      <c r="AD2152" s="10">
        <f t="shared" si="170"/>
        <v>0.44854074723800463</v>
      </c>
      <c r="AE2152" s="11">
        <f t="shared" si="168"/>
        <v>0.11528464988466069</v>
      </c>
      <c r="AF2152" s="3"/>
    </row>
    <row r="2153" spans="1:33" x14ac:dyDescent="0.2">
      <c r="A2153" s="6" t="s">
        <v>14220</v>
      </c>
      <c r="B2153" t="s">
        <v>14221</v>
      </c>
      <c r="C2153" s="1">
        <f t="shared" si="166"/>
        <v>1731</v>
      </c>
      <c r="D2153" s="7">
        <v>-444385</v>
      </c>
      <c r="E2153" t="s">
        <v>98</v>
      </c>
      <c r="F2153" s="1">
        <v>511543</v>
      </c>
      <c r="G2153" s="1">
        <v>509813</v>
      </c>
      <c r="H2153" t="s">
        <v>37</v>
      </c>
      <c r="I2153" t="s">
        <v>14222</v>
      </c>
      <c r="J2153" s="8"/>
      <c r="K2153" t="s">
        <v>14223</v>
      </c>
      <c r="L2153" t="s">
        <v>14221</v>
      </c>
      <c r="M2153" t="s">
        <v>14224</v>
      </c>
      <c r="N2153" t="s">
        <v>14224</v>
      </c>
      <c r="O2153" s="6" t="s">
        <v>14225</v>
      </c>
      <c r="P2153" s="6" t="s">
        <v>14224</v>
      </c>
      <c r="Q2153" s="6" t="s">
        <v>14221</v>
      </c>
      <c r="R2153" s="9" t="s">
        <v>14226</v>
      </c>
      <c r="S2153" s="8" t="s">
        <v>55</v>
      </c>
      <c r="U2153" s="8"/>
      <c r="V2153" s="26">
        <v>102</v>
      </c>
      <c r="W2153" s="26">
        <v>142</v>
      </c>
      <c r="X2153" s="26">
        <v>70</v>
      </c>
      <c r="Y2153" s="26">
        <v>56</v>
      </c>
      <c r="Z2153" s="26">
        <f t="shared" si="167"/>
        <v>90.884999999999991</v>
      </c>
      <c r="AA2153" s="26">
        <f t="shared" si="167"/>
        <v>104.78800000000001</v>
      </c>
      <c r="AB2153" s="26"/>
      <c r="AC2153" s="26">
        <f t="shared" si="169"/>
        <v>97.836500000000001</v>
      </c>
      <c r="AD2153" s="10">
        <f t="shared" si="170"/>
        <v>0.44817759901468129</v>
      </c>
      <c r="AE2153" s="11">
        <f t="shared" si="168"/>
        <v>0.20535940192966454</v>
      </c>
      <c r="AF2153" s="3"/>
    </row>
    <row r="2154" spans="1:33" x14ac:dyDescent="0.2">
      <c r="A2154" s="6" t="s">
        <v>14227</v>
      </c>
      <c r="C2154" s="1">
        <f t="shared" si="166"/>
        <v>432</v>
      </c>
      <c r="D2154" s="7">
        <v>-292381</v>
      </c>
      <c r="E2154" t="s">
        <v>676</v>
      </c>
      <c r="F2154" s="1">
        <v>261991</v>
      </c>
      <c r="G2154" s="1">
        <v>262422</v>
      </c>
      <c r="H2154" t="s">
        <v>49</v>
      </c>
      <c r="I2154" t="s">
        <v>14228</v>
      </c>
      <c r="J2154" s="8"/>
      <c r="K2154" t="s">
        <v>14229</v>
      </c>
      <c r="M2154" t="s">
        <v>14230</v>
      </c>
      <c r="N2154" t="s">
        <v>14230</v>
      </c>
      <c r="O2154" s="6" t="s">
        <v>14231</v>
      </c>
      <c r="P2154" s="6" t="s">
        <v>14230</v>
      </c>
      <c r="Q2154" s="6" t="s">
        <v>14232</v>
      </c>
      <c r="R2154" s="9" t="s">
        <v>14233</v>
      </c>
      <c r="S2154" s="8" t="s">
        <v>55</v>
      </c>
      <c r="U2154" s="8"/>
      <c r="V2154" s="26">
        <v>361</v>
      </c>
      <c r="W2154" s="26">
        <v>469</v>
      </c>
      <c r="X2154" s="26">
        <v>423</v>
      </c>
      <c r="Y2154" s="26">
        <v>364</v>
      </c>
      <c r="Z2154" s="26">
        <f t="shared" si="167"/>
        <v>416.47649999999999</v>
      </c>
      <c r="AA2154" s="26">
        <f t="shared" si="167"/>
        <v>448.62200000000001</v>
      </c>
      <c r="AB2154" s="26"/>
      <c r="AC2154" s="26">
        <f t="shared" si="169"/>
        <v>432.54925000000003</v>
      </c>
      <c r="AD2154" s="10">
        <f t="shared" si="170"/>
        <v>0.44793250278541846</v>
      </c>
      <c r="AE2154" s="11">
        <f t="shared" si="168"/>
        <v>0.10726527783006017</v>
      </c>
      <c r="AF2154" s="3"/>
    </row>
    <row r="2155" spans="1:33" x14ac:dyDescent="0.2">
      <c r="A2155" s="6" t="s">
        <v>14234</v>
      </c>
      <c r="C2155" s="1">
        <f t="shared" si="166"/>
        <v>744</v>
      </c>
      <c r="D2155" s="7">
        <v>-234306</v>
      </c>
      <c r="E2155" t="s">
        <v>149</v>
      </c>
      <c r="F2155" s="1">
        <v>558845</v>
      </c>
      <c r="G2155" s="1">
        <v>558102</v>
      </c>
      <c r="H2155" t="s">
        <v>37</v>
      </c>
      <c r="I2155" t="s">
        <v>14235</v>
      </c>
      <c r="J2155" s="8"/>
      <c r="K2155" t="s">
        <v>14236</v>
      </c>
      <c r="O2155" s="6"/>
      <c r="P2155" s="6"/>
      <c r="Q2155" s="6"/>
      <c r="R2155" s="9" t="e">
        <v>#N/A</v>
      </c>
      <c r="S2155" s="8"/>
      <c r="U2155" s="8"/>
      <c r="V2155" s="26">
        <v>1991</v>
      </c>
      <c r="W2155" s="26">
        <v>2053</v>
      </c>
      <c r="X2155" s="26">
        <v>1919</v>
      </c>
      <c r="Y2155" s="26">
        <v>1936</v>
      </c>
      <c r="Z2155" s="26">
        <f t="shared" si="167"/>
        <v>2062.5045</v>
      </c>
      <c r="AA2155" s="26">
        <f t="shared" si="167"/>
        <v>2161.0280000000002</v>
      </c>
      <c r="AB2155" s="26"/>
      <c r="AC2155" s="26">
        <f t="shared" si="169"/>
        <v>2111.7662500000001</v>
      </c>
      <c r="AD2155" s="10">
        <f t="shared" si="170"/>
        <v>0.44703980367072488</v>
      </c>
      <c r="AE2155" s="11">
        <f t="shared" si="168"/>
        <v>6.7320497971267962E-2</v>
      </c>
      <c r="AF2155" s="3"/>
    </row>
    <row r="2156" spans="1:33" x14ac:dyDescent="0.2">
      <c r="A2156" s="6" t="s">
        <v>14237</v>
      </c>
      <c r="B2156" t="s">
        <v>14238</v>
      </c>
      <c r="C2156" s="1">
        <f t="shared" si="166"/>
        <v>1794</v>
      </c>
      <c r="D2156" s="7">
        <v>-162276</v>
      </c>
      <c r="E2156" t="s">
        <v>526</v>
      </c>
      <c r="F2156" s="1">
        <v>289799</v>
      </c>
      <c r="G2156" s="1">
        <v>288006</v>
      </c>
      <c r="H2156" t="s">
        <v>37</v>
      </c>
      <c r="I2156" t="s">
        <v>14239</v>
      </c>
      <c r="J2156" s="8"/>
      <c r="K2156" t="s">
        <v>14240</v>
      </c>
      <c r="O2156" s="6"/>
      <c r="P2156" s="6"/>
      <c r="Q2156" s="6"/>
      <c r="R2156" s="9" t="e">
        <v>#N/A</v>
      </c>
      <c r="S2156" s="8"/>
      <c r="U2156" s="8"/>
      <c r="V2156" s="26">
        <v>1767</v>
      </c>
      <c r="W2156" s="26">
        <v>1832</v>
      </c>
      <c r="X2156" s="26">
        <v>1604</v>
      </c>
      <c r="Y2156" s="26">
        <v>1616</v>
      </c>
      <c r="Z2156" s="26">
        <f t="shared" si="167"/>
        <v>1775.5219999999999</v>
      </c>
      <c r="AA2156" s="26">
        <f t="shared" si="167"/>
        <v>1863.1680000000001</v>
      </c>
      <c r="AB2156" s="26"/>
      <c r="AC2156" s="26">
        <f t="shared" si="169"/>
        <v>1819.345</v>
      </c>
      <c r="AD2156" s="10">
        <f t="shared" si="170"/>
        <v>0.44650626450492897</v>
      </c>
      <c r="AE2156" s="11">
        <f t="shared" si="168"/>
        <v>6.9514530014275502E-2</v>
      </c>
      <c r="AF2156" s="3"/>
    </row>
    <row r="2157" spans="1:33" x14ac:dyDescent="0.2">
      <c r="A2157" s="6" t="s">
        <v>14241</v>
      </c>
      <c r="B2157" t="s">
        <v>14242</v>
      </c>
      <c r="C2157" s="1">
        <f t="shared" si="166"/>
        <v>756</v>
      </c>
      <c r="D2157" s="7">
        <v>-148597</v>
      </c>
      <c r="E2157" t="s">
        <v>676</v>
      </c>
      <c r="F2157" s="1">
        <v>405613</v>
      </c>
      <c r="G2157" s="1">
        <v>406368</v>
      </c>
      <c r="H2157" t="s">
        <v>49</v>
      </c>
      <c r="I2157" t="s">
        <v>14243</v>
      </c>
      <c r="J2157" s="8"/>
      <c r="K2157" t="s">
        <v>14244</v>
      </c>
      <c r="L2157" t="s">
        <v>14242</v>
      </c>
      <c r="M2157" t="s">
        <v>14245</v>
      </c>
      <c r="O2157" s="6"/>
      <c r="P2157" s="6" t="s">
        <v>14245</v>
      </c>
      <c r="Q2157" s="6" t="s">
        <v>14242</v>
      </c>
      <c r="R2157" s="9" t="s">
        <v>14246</v>
      </c>
      <c r="S2157" s="8"/>
      <c r="U2157" s="8"/>
      <c r="V2157" s="26">
        <v>382</v>
      </c>
      <c r="W2157" s="26">
        <v>436</v>
      </c>
      <c r="X2157" s="26">
        <v>361</v>
      </c>
      <c r="Y2157" s="26">
        <v>349</v>
      </c>
      <c r="Z2157" s="26">
        <f t="shared" si="167"/>
        <v>392.53549999999996</v>
      </c>
      <c r="AA2157" s="26">
        <f t="shared" si="167"/>
        <v>423.33950000000004</v>
      </c>
      <c r="AB2157" s="26"/>
      <c r="AC2157" s="26">
        <f t="shared" si="169"/>
        <v>407.9375</v>
      </c>
      <c r="AD2157" s="10">
        <f t="shared" si="170"/>
        <v>0.44529600024808574</v>
      </c>
      <c r="AE2157" s="11">
        <f t="shared" si="168"/>
        <v>0.10899197274982729</v>
      </c>
      <c r="AF2157" s="3"/>
    </row>
    <row r="2158" spans="1:33" x14ac:dyDescent="0.2">
      <c r="A2158" s="6" t="s">
        <v>14247</v>
      </c>
      <c r="C2158" s="1">
        <f t="shared" si="166"/>
        <v>1410</v>
      </c>
      <c r="D2158" s="7">
        <v>422762</v>
      </c>
      <c r="E2158" t="s">
        <v>89</v>
      </c>
      <c r="F2158" s="1">
        <v>648302</v>
      </c>
      <c r="G2158" s="1">
        <v>649711</v>
      </c>
      <c r="H2158" t="s">
        <v>49</v>
      </c>
      <c r="I2158" t="s">
        <v>14248</v>
      </c>
      <c r="J2158" s="8"/>
      <c r="K2158" t="s">
        <v>14249</v>
      </c>
      <c r="L2158" t="s">
        <v>14250</v>
      </c>
      <c r="M2158" t="s">
        <v>14251</v>
      </c>
      <c r="N2158" t="s">
        <v>14251</v>
      </c>
      <c r="O2158" s="6" t="s">
        <v>14252</v>
      </c>
      <c r="P2158" s="6" t="s">
        <v>14251</v>
      </c>
      <c r="Q2158" s="6" t="s">
        <v>14250</v>
      </c>
      <c r="R2158" s="9" t="s">
        <v>14253</v>
      </c>
      <c r="S2158" s="8" t="s">
        <v>55</v>
      </c>
      <c r="U2158" s="8"/>
      <c r="V2158" s="26">
        <v>465</v>
      </c>
      <c r="W2158" s="26">
        <v>564</v>
      </c>
      <c r="X2158" s="26">
        <v>485</v>
      </c>
      <c r="Y2158" s="26">
        <v>437</v>
      </c>
      <c r="Z2158" s="26">
        <f t="shared" si="167"/>
        <v>502.91750000000002</v>
      </c>
      <c r="AA2158" s="26">
        <f t="shared" si="167"/>
        <v>538.86350000000004</v>
      </c>
      <c r="AB2158" s="26"/>
      <c r="AC2158" s="26">
        <f t="shared" si="169"/>
        <v>520.89049999999997</v>
      </c>
      <c r="AD2158" s="10">
        <f t="shared" si="170"/>
        <v>0.44481631013065037</v>
      </c>
      <c r="AE2158" s="11">
        <f t="shared" si="168"/>
        <v>9.9598113180695405E-2</v>
      </c>
      <c r="AF2158" s="3"/>
    </row>
    <row r="2159" spans="1:33" x14ac:dyDescent="0.2">
      <c r="A2159" s="6" t="s">
        <v>14254</v>
      </c>
      <c r="C2159" s="1">
        <f t="shared" si="166"/>
        <v>618</v>
      </c>
      <c r="D2159" s="7">
        <v>943555</v>
      </c>
      <c r="E2159" t="s">
        <v>141</v>
      </c>
      <c r="F2159" s="1">
        <v>1201583</v>
      </c>
      <c r="G2159" s="1">
        <v>1200966</v>
      </c>
      <c r="H2159" t="s">
        <v>37</v>
      </c>
      <c r="I2159" t="s">
        <v>14255</v>
      </c>
      <c r="J2159" s="8"/>
      <c r="K2159" t="s">
        <v>14256</v>
      </c>
      <c r="L2159" t="s">
        <v>14257</v>
      </c>
      <c r="M2159" t="s">
        <v>14258</v>
      </c>
      <c r="N2159" t="s">
        <v>14258</v>
      </c>
      <c r="O2159" s="6" t="s">
        <v>14259</v>
      </c>
      <c r="P2159" s="6" t="s">
        <v>14258</v>
      </c>
      <c r="Q2159" s="6" t="s">
        <v>14257</v>
      </c>
      <c r="R2159" s="9" t="s">
        <v>14260</v>
      </c>
      <c r="S2159" s="8" t="s">
        <v>55</v>
      </c>
      <c r="U2159" s="8"/>
      <c r="V2159" s="26">
        <v>3</v>
      </c>
      <c r="W2159" s="26">
        <v>1</v>
      </c>
      <c r="X2159" s="26">
        <v>2</v>
      </c>
      <c r="Y2159" s="26">
        <v>10</v>
      </c>
      <c r="Z2159" s="26">
        <f t="shared" si="167"/>
        <v>3.6109999999999998</v>
      </c>
      <c r="AA2159" s="26">
        <f t="shared" si="167"/>
        <v>7.3550000000000004</v>
      </c>
      <c r="AB2159" s="26"/>
      <c r="AC2159" s="26">
        <f t="shared" si="169"/>
        <v>5.4830000000000005</v>
      </c>
      <c r="AD2159" s="10">
        <f t="shared" si="170"/>
        <v>0.44303824249699036</v>
      </c>
      <c r="AE2159" s="11">
        <f t="shared" si="168"/>
        <v>1.0263269211935526</v>
      </c>
      <c r="AF2159" s="3"/>
    </row>
    <row r="2160" spans="1:33" x14ac:dyDescent="0.2">
      <c r="A2160" s="6" t="s">
        <v>14261</v>
      </c>
      <c r="C2160" s="1">
        <f t="shared" si="166"/>
        <v>1107</v>
      </c>
      <c r="D2160" s="7">
        <v>130827</v>
      </c>
      <c r="E2160" t="s">
        <v>66</v>
      </c>
      <c r="F2160" s="1">
        <v>1179883</v>
      </c>
      <c r="G2160" s="1">
        <v>1180989</v>
      </c>
      <c r="H2160" t="s">
        <v>49</v>
      </c>
      <c r="I2160" t="s">
        <v>14262</v>
      </c>
      <c r="J2160" s="8"/>
      <c r="K2160" t="s">
        <v>14263</v>
      </c>
      <c r="L2160" t="s">
        <v>14264</v>
      </c>
      <c r="M2160" t="s">
        <v>14265</v>
      </c>
      <c r="N2160" t="s">
        <v>14265</v>
      </c>
      <c r="O2160" s="6" t="s">
        <v>14266</v>
      </c>
      <c r="P2160" s="6" t="s">
        <v>14265</v>
      </c>
      <c r="Q2160" s="6" t="s">
        <v>14264</v>
      </c>
      <c r="R2160" s="9" t="s">
        <v>14267</v>
      </c>
      <c r="S2160" s="8" t="s">
        <v>55</v>
      </c>
      <c r="U2160" s="8"/>
      <c r="V2160" s="26">
        <v>5</v>
      </c>
      <c r="W2160" s="26">
        <v>10</v>
      </c>
      <c r="X2160" s="26">
        <v>4</v>
      </c>
      <c r="Y2160" s="26">
        <v>7</v>
      </c>
      <c r="Z2160" s="26">
        <f t="shared" si="167"/>
        <v>5.7219999999999995</v>
      </c>
      <c r="AA2160" s="26">
        <f t="shared" si="167"/>
        <v>10.098500000000001</v>
      </c>
      <c r="AB2160" s="26"/>
      <c r="AC2160" s="26">
        <f t="shared" si="169"/>
        <v>7.9102500000000004</v>
      </c>
      <c r="AD2160" s="10">
        <f t="shared" si="170"/>
        <v>0.44102873773049783</v>
      </c>
      <c r="AE2160" s="11">
        <f t="shared" si="168"/>
        <v>0.8195496126515075</v>
      </c>
      <c r="AF2160" s="3"/>
    </row>
    <row r="2161" spans="1:33" x14ac:dyDescent="0.2">
      <c r="A2161" s="6" t="s">
        <v>14268</v>
      </c>
      <c r="B2161" t="s">
        <v>14269</v>
      </c>
      <c r="C2161" s="1">
        <f t="shared" si="166"/>
        <v>1890</v>
      </c>
      <c r="D2161" s="7">
        <v>-158986</v>
      </c>
      <c r="E2161" t="s">
        <v>526</v>
      </c>
      <c r="F2161" s="1">
        <v>293137</v>
      </c>
      <c r="G2161" s="1">
        <v>291248</v>
      </c>
      <c r="H2161" t="s">
        <v>37</v>
      </c>
      <c r="I2161" t="s">
        <v>14270</v>
      </c>
      <c r="J2161" s="8"/>
      <c r="K2161" t="s">
        <v>14271</v>
      </c>
      <c r="O2161" s="6"/>
      <c r="P2161" s="6"/>
      <c r="Q2161" s="6"/>
      <c r="R2161" s="9" t="e">
        <v>#N/A</v>
      </c>
      <c r="S2161" s="8"/>
      <c r="U2161" s="8"/>
      <c r="V2161" s="26">
        <v>705</v>
      </c>
      <c r="W2161" s="26">
        <v>675</v>
      </c>
      <c r="X2161" s="26">
        <v>545</v>
      </c>
      <c r="Y2161" s="26">
        <v>615</v>
      </c>
      <c r="Z2161" s="26">
        <f t="shared" si="167"/>
        <v>656.24749999999995</v>
      </c>
      <c r="AA2161" s="26">
        <f t="shared" si="167"/>
        <v>698.58249999999998</v>
      </c>
      <c r="AB2161" s="26"/>
      <c r="AC2161" s="26">
        <f t="shared" si="169"/>
        <v>677.41499999999996</v>
      </c>
      <c r="AD2161" s="10">
        <f t="shared" si="170"/>
        <v>0.44037028476052015</v>
      </c>
      <c r="AE2161" s="11">
        <f t="shared" si="168"/>
        <v>9.0190480950240154E-2</v>
      </c>
      <c r="AF2161" s="3"/>
    </row>
    <row r="2162" spans="1:33" x14ac:dyDescent="0.2">
      <c r="A2162" s="6" t="s">
        <v>14272</v>
      </c>
      <c r="B2162" t="s">
        <v>14273</v>
      </c>
      <c r="C2162" s="1">
        <f t="shared" si="166"/>
        <v>4125</v>
      </c>
      <c r="D2162" s="7">
        <v>-27701</v>
      </c>
      <c r="E2162" t="s">
        <v>48</v>
      </c>
      <c r="F2162" s="1">
        <v>187614</v>
      </c>
      <c r="G2162" s="1">
        <v>191738</v>
      </c>
      <c r="H2162" t="s">
        <v>49</v>
      </c>
      <c r="I2162" t="s">
        <v>14274</v>
      </c>
      <c r="J2162" s="8"/>
      <c r="K2162" t="s">
        <v>14275</v>
      </c>
      <c r="L2162" t="s">
        <v>14273</v>
      </c>
      <c r="M2162" t="s">
        <v>14276</v>
      </c>
      <c r="N2162" t="s">
        <v>14276</v>
      </c>
      <c r="O2162" s="6" t="s">
        <v>14277</v>
      </c>
      <c r="P2162" s="6" t="s">
        <v>14276</v>
      </c>
      <c r="Q2162" s="6" t="s">
        <v>14273</v>
      </c>
      <c r="R2162" s="9" t="s">
        <v>14278</v>
      </c>
      <c r="S2162" s="8" t="s">
        <v>55</v>
      </c>
      <c r="U2162" s="8"/>
      <c r="V2162" s="26">
        <v>1002</v>
      </c>
      <c r="W2162" s="26">
        <v>997</v>
      </c>
      <c r="X2162" s="26">
        <v>815</v>
      </c>
      <c r="Y2162" s="26">
        <v>871</v>
      </c>
      <c r="Z2162" s="26">
        <f t="shared" si="167"/>
        <v>954.73250000000007</v>
      </c>
      <c r="AA2162" s="26">
        <f t="shared" si="167"/>
        <v>1009.4705</v>
      </c>
      <c r="AB2162" s="26"/>
      <c r="AC2162" s="26">
        <f t="shared" si="169"/>
        <v>982.10149999999999</v>
      </c>
      <c r="AD2162" s="10">
        <f t="shared" si="170"/>
        <v>0.44028192604002103</v>
      </c>
      <c r="AE2162" s="11">
        <f t="shared" si="168"/>
        <v>8.0430275084602432E-2</v>
      </c>
      <c r="AF2162" s="3"/>
    </row>
    <row r="2163" spans="1:33" x14ac:dyDescent="0.2">
      <c r="A2163" s="6" t="s">
        <v>14279</v>
      </c>
      <c r="C2163" s="1">
        <f t="shared" si="166"/>
        <v>1617</v>
      </c>
      <c r="D2163" s="7">
        <v>-50751</v>
      </c>
      <c r="E2163" t="s">
        <v>141</v>
      </c>
      <c r="F2163" s="1">
        <v>207777</v>
      </c>
      <c r="G2163" s="1">
        <v>206161</v>
      </c>
      <c r="H2163" t="s">
        <v>37</v>
      </c>
      <c r="I2163" t="s">
        <v>14280</v>
      </c>
      <c r="J2163" s="8"/>
      <c r="K2163" t="s">
        <v>14281</v>
      </c>
      <c r="L2163" t="s">
        <v>14282</v>
      </c>
      <c r="M2163" t="s">
        <v>14283</v>
      </c>
      <c r="N2163" t="s">
        <v>14283</v>
      </c>
      <c r="O2163" s="6" t="s">
        <v>14284</v>
      </c>
      <c r="P2163" s="6" t="s">
        <v>14283</v>
      </c>
      <c r="Q2163" s="6" t="s">
        <v>14282</v>
      </c>
      <c r="R2163" s="9" t="s">
        <v>14285</v>
      </c>
      <c r="S2163" s="8" t="s">
        <v>55</v>
      </c>
      <c r="U2163" s="8"/>
      <c r="V2163" s="26">
        <v>876</v>
      </c>
      <c r="W2163" s="26">
        <v>922</v>
      </c>
      <c r="X2163" s="26">
        <v>900</v>
      </c>
      <c r="Y2163" s="26">
        <v>907</v>
      </c>
      <c r="Z2163" s="26">
        <f t="shared" si="167"/>
        <v>938.95</v>
      </c>
      <c r="AA2163" s="26">
        <f t="shared" si="167"/>
        <v>993.04849999999999</v>
      </c>
      <c r="AB2163" s="26"/>
      <c r="AC2163" s="26">
        <f t="shared" si="169"/>
        <v>965.99925000000007</v>
      </c>
      <c r="AD2163" s="10">
        <f t="shared" si="170"/>
        <v>0.44027543506309724</v>
      </c>
      <c r="AE2163" s="11">
        <f t="shared" si="168"/>
        <v>8.0815844978596132E-2</v>
      </c>
      <c r="AF2163" s="3"/>
    </row>
    <row r="2164" spans="1:33" x14ac:dyDescent="0.2">
      <c r="A2164" s="6" t="s">
        <v>14286</v>
      </c>
      <c r="C2164" s="1">
        <f t="shared" si="166"/>
        <v>906</v>
      </c>
      <c r="D2164" s="7">
        <v>752717</v>
      </c>
      <c r="E2164" t="s">
        <v>141</v>
      </c>
      <c r="F2164" s="1">
        <v>1010889</v>
      </c>
      <c r="G2164" s="1">
        <v>1009984</v>
      </c>
      <c r="H2164" t="s">
        <v>37</v>
      </c>
      <c r="I2164" t="s">
        <v>14287</v>
      </c>
      <c r="J2164" s="8"/>
      <c r="K2164" t="s">
        <v>14288</v>
      </c>
      <c r="L2164" t="s">
        <v>14289</v>
      </c>
      <c r="M2164" t="s">
        <v>14290</v>
      </c>
      <c r="N2164" t="s">
        <v>14290</v>
      </c>
      <c r="O2164" s="6" t="s">
        <v>14291</v>
      </c>
      <c r="P2164" s="6" t="s">
        <v>14290</v>
      </c>
      <c r="Q2164" s="6" t="s">
        <v>14289</v>
      </c>
      <c r="R2164" s="9" t="s">
        <v>14292</v>
      </c>
      <c r="S2164" s="8" t="s">
        <v>55</v>
      </c>
      <c r="U2164" s="8"/>
      <c r="V2164" s="26">
        <v>6</v>
      </c>
      <c r="W2164" s="26">
        <v>11</v>
      </c>
      <c r="X2164" s="26">
        <v>3</v>
      </c>
      <c r="Y2164" s="26">
        <v>6</v>
      </c>
      <c r="Z2164" s="26">
        <f t="shared" si="167"/>
        <v>5.6665000000000001</v>
      </c>
      <c r="AA2164" s="26">
        <f t="shared" si="167"/>
        <v>10.013</v>
      </c>
      <c r="AB2164" s="26"/>
      <c r="AC2164" s="26">
        <f t="shared" si="169"/>
        <v>7.8397500000000004</v>
      </c>
      <c r="AD2164" s="10">
        <f t="shared" si="170"/>
        <v>0.43963426552844026</v>
      </c>
      <c r="AE2164" s="11">
        <f t="shared" si="168"/>
        <v>0.82134447272063016</v>
      </c>
      <c r="AF2164" s="3"/>
    </row>
    <row r="2165" spans="1:33" x14ac:dyDescent="0.2">
      <c r="A2165" s="6" t="s">
        <v>14293</v>
      </c>
      <c r="C2165" s="1">
        <f t="shared" si="166"/>
        <v>1794</v>
      </c>
      <c r="D2165" s="7">
        <v>158117</v>
      </c>
      <c r="E2165" t="s">
        <v>328</v>
      </c>
      <c r="F2165" s="1">
        <v>218003</v>
      </c>
      <c r="G2165" s="1">
        <v>219796</v>
      </c>
      <c r="H2165" t="s">
        <v>49</v>
      </c>
      <c r="I2165" t="s">
        <v>14294</v>
      </c>
      <c r="J2165" s="8"/>
      <c r="K2165" t="s">
        <v>14295</v>
      </c>
      <c r="L2165" t="s">
        <v>14296</v>
      </c>
      <c r="M2165" t="s">
        <v>14297</v>
      </c>
      <c r="N2165" t="s">
        <v>14297</v>
      </c>
      <c r="O2165" s="6" t="s">
        <v>14298</v>
      </c>
      <c r="P2165" s="6" t="s">
        <v>14297</v>
      </c>
      <c r="Q2165" s="6" t="s">
        <v>14296</v>
      </c>
      <c r="R2165" s="9" t="s">
        <v>14299</v>
      </c>
      <c r="S2165" s="8" t="s">
        <v>55</v>
      </c>
      <c r="U2165" s="8"/>
      <c r="V2165" s="26">
        <v>97</v>
      </c>
      <c r="W2165" s="26">
        <v>118</v>
      </c>
      <c r="X2165" s="26">
        <v>107</v>
      </c>
      <c r="Y2165" s="26">
        <v>109</v>
      </c>
      <c r="Z2165" s="26">
        <f t="shared" si="167"/>
        <v>108.9385</v>
      </c>
      <c r="AA2165" s="26">
        <f t="shared" si="167"/>
        <v>123.81950000000001</v>
      </c>
      <c r="AB2165" s="26"/>
      <c r="AC2165" s="26">
        <f t="shared" si="169"/>
        <v>116.379</v>
      </c>
      <c r="AD2165" s="10">
        <f t="shared" si="170"/>
        <v>0.43886817698388148</v>
      </c>
      <c r="AE2165" s="11">
        <f t="shared" si="168"/>
        <v>0.18472463098831823</v>
      </c>
      <c r="AF2165" s="3"/>
    </row>
    <row r="2166" spans="1:33" x14ac:dyDescent="0.2">
      <c r="A2166" s="6" t="s">
        <v>14300</v>
      </c>
      <c r="C2166" s="1">
        <f t="shared" si="166"/>
        <v>1458</v>
      </c>
      <c r="D2166" s="7">
        <v>461658</v>
      </c>
      <c r="E2166" t="s">
        <v>89</v>
      </c>
      <c r="F2166" s="1">
        <v>687174</v>
      </c>
      <c r="G2166" s="1">
        <v>688631</v>
      </c>
      <c r="H2166" t="s">
        <v>49</v>
      </c>
      <c r="I2166" t="s">
        <v>14301</v>
      </c>
      <c r="J2166" s="8"/>
      <c r="K2166" t="s">
        <v>14302</v>
      </c>
      <c r="L2166" t="s">
        <v>14303</v>
      </c>
      <c r="M2166" t="s">
        <v>14304</v>
      </c>
      <c r="N2166" t="s">
        <v>14304</v>
      </c>
      <c r="O2166" s="6" t="s">
        <v>14305</v>
      </c>
      <c r="P2166" s="6" t="s">
        <v>14304</v>
      </c>
      <c r="Q2166" s="6" t="s">
        <v>14303</v>
      </c>
      <c r="R2166" s="9" t="s">
        <v>14306</v>
      </c>
      <c r="S2166" s="8" t="s">
        <v>55</v>
      </c>
      <c r="U2166" s="8"/>
      <c r="V2166" s="26">
        <v>11730</v>
      </c>
      <c r="W2166" s="26">
        <v>11705</v>
      </c>
      <c r="X2166" s="26">
        <v>10831</v>
      </c>
      <c r="Y2166" s="26">
        <v>11027</v>
      </c>
      <c r="Z2166" s="26">
        <f t="shared" si="167"/>
        <v>11882.620500000001</v>
      </c>
      <c r="AA2166" s="26">
        <f t="shared" si="167"/>
        <v>12309.808499999999</v>
      </c>
      <c r="AB2166" s="26"/>
      <c r="AC2166" s="26">
        <f t="shared" si="169"/>
        <v>12096.2145</v>
      </c>
      <c r="AD2166" s="10">
        <f t="shared" si="170"/>
        <v>0.43878589954018971</v>
      </c>
      <c r="AE2166" s="11">
        <f t="shared" si="168"/>
        <v>5.095528653878776E-2</v>
      </c>
      <c r="AF2166" s="3"/>
    </row>
    <row r="2167" spans="1:33" x14ac:dyDescent="0.2">
      <c r="A2167" s="6" t="s">
        <v>14307</v>
      </c>
      <c r="C2167" s="1">
        <f t="shared" si="166"/>
        <v>1824</v>
      </c>
      <c r="D2167" s="7">
        <v>-19270</v>
      </c>
      <c r="E2167" t="s">
        <v>66</v>
      </c>
      <c r="F2167" s="1">
        <v>1031250</v>
      </c>
      <c r="G2167" s="1">
        <v>1029427</v>
      </c>
      <c r="H2167" t="s">
        <v>37</v>
      </c>
      <c r="I2167" t="s">
        <v>14308</v>
      </c>
      <c r="J2167" s="8"/>
      <c r="K2167" t="s">
        <v>14309</v>
      </c>
      <c r="L2167" t="s">
        <v>14310</v>
      </c>
      <c r="M2167" t="s">
        <v>14311</v>
      </c>
      <c r="N2167" t="s">
        <v>14311</v>
      </c>
      <c r="O2167" s="6" t="s">
        <v>14312</v>
      </c>
      <c r="P2167" s="6" t="s">
        <v>14311</v>
      </c>
      <c r="Q2167" s="6" t="s">
        <v>14310</v>
      </c>
      <c r="R2167" s="9" t="s">
        <v>14313</v>
      </c>
      <c r="S2167" s="8" t="s">
        <v>55</v>
      </c>
      <c r="U2167" s="8"/>
      <c r="V2167" s="26">
        <v>1072</v>
      </c>
      <c r="W2167" s="26">
        <v>1197</v>
      </c>
      <c r="X2167" s="26">
        <v>893</v>
      </c>
      <c r="Y2167" s="26">
        <v>839</v>
      </c>
      <c r="Z2167" s="26">
        <f t="shared" si="167"/>
        <v>1033.0615</v>
      </c>
      <c r="AA2167" s="26">
        <f t="shared" si="167"/>
        <v>1090.7345</v>
      </c>
      <c r="AB2167" s="26"/>
      <c r="AC2167" s="26">
        <f t="shared" si="169"/>
        <v>1061.8980000000001</v>
      </c>
      <c r="AD2167" s="10">
        <f t="shared" si="170"/>
        <v>0.43870064164905775</v>
      </c>
      <c r="AE2167" s="11">
        <f t="shared" si="168"/>
        <v>7.8373829309558024E-2</v>
      </c>
      <c r="AF2167" s="3"/>
    </row>
    <row r="2168" spans="1:33" x14ac:dyDescent="0.2">
      <c r="A2168" s="6" t="s">
        <v>14314</v>
      </c>
      <c r="C2168" s="1">
        <f t="shared" si="166"/>
        <v>3333</v>
      </c>
      <c r="D2168" s="7">
        <v>-466498</v>
      </c>
      <c r="E2168" t="s">
        <v>98</v>
      </c>
      <c r="F2168" s="1">
        <v>486899</v>
      </c>
      <c r="G2168" s="1">
        <v>490231</v>
      </c>
      <c r="H2168" t="s">
        <v>49</v>
      </c>
      <c r="I2168" t="s">
        <v>14315</v>
      </c>
      <c r="J2168" s="8"/>
      <c r="K2168" t="s">
        <v>14316</v>
      </c>
      <c r="L2168" t="s">
        <v>14317</v>
      </c>
      <c r="M2168" t="s">
        <v>14318</v>
      </c>
      <c r="N2168" t="s">
        <v>14318</v>
      </c>
      <c r="O2168" s="6" t="s">
        <v>14319</v>
      </c>
      <c r="P2168" s="6" t="s">
        <v>14318</v>
      </c>
      <c r="Q2168" s="6" t="s">
        <v>14317</v>
      </c>
      <c r="R2168" s="9" t="s">
        <v>14320</v>
      </c>
      <c r="S2168" s="8" t="s">
        <v>55</v>
      </c>
      <c r="U2168" s="8"/>
      <c r="V2168" s="26">
        <v>1</v>
      </c>
      <c r="W2168" s="26">
        <v>3</v>
      </c>
      <c r="X2168" s="26">
        <v>0</v>
      </c>
      <c r="Y2168" s="26">
        <v>3</v>
      </c>
      <c r="Z2168" s="26">
        <f t="shared" si="167"/>
        <v>1.5</v>
      </c>
      <c r="AA2168" s="26">
        <f t="shared" si="167"/>
        <v>4.2565</v>
      </c>
      <c r="AB2168" s="26"/>
      <c r="AC2168" s="26">
        <f t="shared" si="169"/>
        <v>2.87825</v>
      </c>
      <c r="AD2168" s="10">
        <f t="shared" si="170"/>
        <v>0.43859150480747133</v>
      </c>
      <c r="AE2168" s="11">
        <f t="shared" si="168"/>
        <v>1.5047051297117848</v>
      </c>
      <c r="AF2168" s="3"/>
    </row>
    <row r="2169" spans="1:33" x14ac:dyDescent="0.2">
      <c r="A2169" s="6" t="s">
        <v>14321</v>
      </c>
      <c r="C2169" s="1">
        <f t="shared" si="166"/>
        <v>2268</v>
      </c>
      <c r="D2169" s="7">
        <v>122947</v>
      </c>
      <c r="E2169" t="s">
        <v>89</v>
      </c>
      <c r="F2169" s="1">
        <v>350325</v>
      </c>
      <c r="G2169" s="1">
        <v>348058</v>
      </c>
      <c r="H2169" t="s">
        <v>37</v>
      </c>
      <c r="I2169" t="s">
        <v>14322</v>
      </c>
      <c r="J2169" s="8"/>
      <c r="K2169" t="s">
        <v>14323</v>
      </c>
      <c r="L2169" t="s">
        <v>14324</v>
      </c>
      <c r="M2169" t="s">
        <v>14325</v>
      </c>
      <c r="N2169" t="s">
        <v>14325</v>
      </c>
      <c r="O2169" s="6" t="s">
        <v>14326</v>
      </c>
      <c r="P2169" s="6" t="s">
        <v>14325</v>
      </c>
      <c r="Q2169" s="6" t="s">
        <v>14324</v>
      </c>
      <c r="R2169" s="9" t="s">
        <v>14327</v>
      </c>
      <c r="S2169" s="8" t="s">
        <v>44</v>
      </c>
      <c r="U2169" s="8"/>
      <c r="V2169" s="26">
        <v>0</v>
      </c>
      <c r="W2169" s="26">
        <v>2</v>
      </c>
      <c r="X2169" s="26">
        <v>1</v>
      </c>
      <c r="Y2169" s="26">
        <v>4</v>
      </c>
      <c r="Z2169" s="26">
        <f t="shared" si="167"/>
        <v>1.5554999999999999</v>
      </c>
      <c r="AA2169" s="26">
        <f t="shared" si="167"/>
        <v>4.3420000000000005</v>
      </c>
      <c r="AB2169" s="26"/>
      <c r="AC2169" s="26">
        <f t="shared" si="169"/>
        <v>2.9487500000000004</v>
      </c>
      <c r="AD2169" s="10">
        <f t="shared" si="170"/>
        <v>0.4381309278544086</v>
      </c>
      <c r="AE2169" s="11">
        <f t="shared" si="168"/>
        <v>1.4809813310807629</v>
      </c>
      <c r="AF2169" s="3"/>
    </row>
    <row r="2170" spans="1:33" x14ac:dyDescent="0.2">
      <c r="A2170" s="6" t="s">
        <v>14328</v>
      </c>
      <c r="C2170" s="1">
        <f t="shared" si="166"/>
        <v>2328</v>
      </c>
      <c r="D2170" s="7">
        <v>675953</v>
      </c>
      <c r="E2170" t="s">
        <v>141</v>
      </c>
      <c r="F2170" s="1">
        <v>934836</v>
      </c>
      <c r="G2170" s="1">
        <v>932509</v>
      </c>
      <c r="H2170" t="s">
        <v>37</v>
      </c>
      <c r="I2170" t="s">
        <v>14329</v>
      </c>
      <c r="J2170" s="8"/>
      <c r="K2170" t="s">
        <v>14330</v>
      </c>
      <c r="L2170" t="s">
        <v>14331</v>
      </c>
      <c r="M2170" t="s">
        <v>14332</v>
      </c>
      <c r="N2170" t="s">
        <v>14332</v>
      </c>
      <c r="O2170" s="6" t="s">
        <v>14333</v>
      </c>
      <c r="P2170" s="6" t="s">
        <v>14332</v>
      </c>
      <c r="Q2170" s="6" t="s">
        <v>14331</v>
      </c>
      <c r="R2170" s="9" t="s">
        <v>14334</v>
      </c>
      <c r="S2170" s="8" t="s">
        <v>55</v>
      </c>
      <c r="U2170" s="8"/>
      <c r="V2170" s="26">
        <v>24</v>
      </c>
      <c r="W2170" s="26">
        <v>45</v>
      </c>
      <c r="X2170" s="26">
        <v>22</v>
      </c>
      <c r="Y2170" s="26">
        <v>16</v>
      </c>
      <c r="Z2170" s="26">
        <f t="shared" si="167"/>
        <v>25.221</v>
      </c>
      <c r="AA2170" s="26">
        <f t="shared" si="167"/>
        <v>32.868000000000002</v>
      </c>
      <c r="AB2170" s="26"/>
      <c r="AC2170" s="26">
        <f t="shared" si="169"/>
        <v>29.044499999999999</v>
      </c>
      <c r="AD2170" s="10">
        <f t="shared" si="170"/>
        <v>0.43783839100855532</v>
      </c>
      <c r="AE2170" s="11">
        <f t="shared" si="168"/>
        <v>0.38205819294214011</v>
      </c>
      <c r="AF2170" s="3"/>
    </row>
    <row r="2171" spans="1:33" x14ac:dyDescent="0.2">
      <c r="A2171" s="6" t="s">
        <v>14335</v>
      </c>
      <c r="C2171" s="1">
        <f t="shared" si="166"/>
        <v>2775</v>
      </c>
      <c r="D2171" s="7">
        <v>-42817</v>
      </c>
      <c r="E2171" t="s">
        <v>141</v>
      </c>
      <c r="F2171" s="1">
        <v>213516</v>
      </c>
      <c r="G2171" s="1">
        <v>216290</v>
      </c>
      <c r="H2171" t="s">
        <v>49</v>
      </c>
      <c r="I2171" t="s">
        <v>14336</v>
      </c>
      <c r="J2171" s="8"/>
      <c r="K2171" t="s">
        <v>14337</v>
      </c>
      <c r="L2171" t="s">
        <v>14338</v>
      </c>
      <c r="M2171" t="s">
        <v>14339</v>
      </c>
      <c r="N2171" t="s">
        <v>14339</v>
      </c>
      <c r="O2171" s="6" t="s">
        <v>14340</v>
      </c>
      <c r="P2171" s="6" t="s">
        <v>14339</v>
      </c>
      <c r="Q2171" s="6" t="s">
        <v>14338</v>
      </c>
      <c r="R2171" s="9" t="s">
        <v>14341</v>
      </c>
      <c r="S2171" s="8" t="s">
        <v>55</v>
      </c>
      <c r="U2171" s="8"/>
      <c r="V2171" s="26">
        <v>925</v>
      </c>
      <c r="W2171" s="26">
        <v>875</v>
      </c>
      <c r="X2171" s="26">
        <v>676</v>
      </c>
      <c r="Y2171" s="26">
        <v>769</v>
      </c>
      <c r="Z2171" s="26">
        <f t="shared" si="167"/>
        <v>839.01800000000003</v>
      </c>
      <c r="AA2171" s="26">
        <f t="shared" si="167"/>
        <v>888.74950000000001</v>
      </c>
      <c r="AB2171" s="26"/>
      <c r="AC2171" s="26">
        <f t="shared" si="169"/>
        <v>863.88374999999996</v>
      </c>
      <c r="AD2171" s="10">
        <f t="shared" si="170"/>
        <v>0.43783440189444128</v>
      </c>
      <c r="AE2171" s="11">
        <f t="shared" si="168"/>
        <v>8.3075081014918575E-2</v>
      </c>
      <c r="AF2171" s="3"/>
    </row>
    <row r="2172" spans="1:33" x14ac:dyDescent="0.2">
      <c r="A2172" s="6" t="s">
        <v>14342</v>
      </c>
      <c r="C2172" s="1">
        <f t="shared" si="166"/>
        <v>2313</v>
      </c>
      <c r="D2172" s="7">
        <v>-439394</v>
      </c>
      <c r="E2172" t="s">
        <v>98</v>
      </c>
      <c r="F2172" s="1">
        <v>516825</v>
      </c>
      <c r="G2172" s="1">
        <v>514513</v>
      </c>
      <c r="H2172" t="s">
        <v>37</v>
      </c>
      <c r="I2172" t="s">
        <v>14343</v>
      </c>
      <c r="J2172" s="8"/>
      <c r="K2172" t="s">
        <v>14344</v>
      </c>
      <c r="L2172" t="s">
        <v>14345</v>
      </c>
      <c r="M2172" t="s">
        <v>14346</v>
      </c>
      <c r="N2172" t="s">
        <v>14346</v>
      </c>
      <c r="O2172" s="6" t="s">
        <v>14347</v>
      </c>
      <c r="P2172" s="6" t="s">
        <v>14346</v>
      </c>
      <c r="Q2172" s="6" t="s">
        <v>14345</v>
      </c>
      <c r="R2172" s="9" t="s">
        <v>14348</v>
      </c>
      <c r="S2172" s="8" t="s">
        <v>55</v>
      </c>
      <c r="U2172" s="8"/>
      <c r="V2172" s="26">
        <v>246</v>
      </c>
      <c r="W2172" s="26">
        <v>267</v>
      </c>
      <c r="X2172" s="26">
        <v>218</v>
      </c>
      <c r="Y2172" s="26">
        <v>228</v>
      </c>
      <c r="Z2172" s="26">
        <f t="shared" si="167"/>
        <v>245.09899999999999</v>
      </c>
      <c r="AA2172" s="26">
        <f t="shared" si="167"/>
        <v>267.99400000000003</v>
      </c>
      <c r="AB2172" s="26"/>
      <c r="AC2172" s="26">
        <f t="shared" si="169"/>
        <v>256.54650000000004</v>
      </c>
      <c r="AD2172" s="10">
        <f t="shared" si="170"/>
        <v>0.43764843890531596</v>
      </c>
      <c r="AE2172" s="11">
        <f t="shared" si="168"/>
        <v>0.12883610313471128</v>
      </c>
      <c r="AF2172" s="3"/>
    </row>
    <row r="2173" spans="1:33" x14ac:dyDescent="0.2">
      <c r="A2173" s="6" t="s">
        <v>14349</v>
      </c>
      <c r="C2173" s="1">
        <f t="shared" si="166"/>
        <v>210</v>
      </c>
      <c r="D2173" s="7">
        <v>-43200</v>
      </c>
      <c r="E2173" t="s">
        <v>98</v>
      </c>
      <c r="F2173" s="1">
        <v>911967</v>
      </c>
      <c r="G2173" s="1">
        <v>911758</v>
      </c>
      <c r="H2173" t="s">
        <v>37</v>
      </c>
      <c r="I2173" t="s">
        <v>14350</v>
      </c>
      <c r="J2173" s="8"/>
      <c r="K2173" t="s">
        <v>14351</v>
      </c>
      <c r="L2173" t="s">
        <v>14352</v>
      </c>
      <c r="M2173" t="s">
        <v>14353</v>
      </c>
      <c r="N2173" t="s">
        <v>14353</v>
      </c>
      <c r="O2173" s="6" t="s">
        <v>14354</v>
      </c>
      <c r="P2173" s="6" t="s">
        <v>14353</v>
      </c>
      <c r="Q2173" s="6" t="s">
        <v>14352</v>
      </c>
      <c r="R2173" s="9" t="s">
        <v>14355</v>
      </c>
      <c r="S2173" s="8" t="s">
        <v>55</v>
      </c>
      <c r="U2173" s="8"/>
      <c r="V2173" s="26">
        <v>54</v>
      </c>
      <c r="W2173" s="26">
        <v>80</v>
      </c>
      <c r="X2173" s="26">
        <v>62</v>
      </c>
      <c r="Y2173" s="26">
        <v>56</v>
      </c>
      <c r="Z2173" s="26">
        <f t="shared" si="167"/>
        <v>62.441000000000003</v>
      </c>
      <c r="AA2173" s="26">
        <f t="shared" si="167"/>
        <v>73.788000000000011</v>
      </c>
      <c r="AB2173" s="26"/>
      <c r="AC2173" s="26">
        <f t="shared" si="169"/>
        <v>68.114500000000007</v>
      </c>
      <c r="AD2173" s="10">
        <f t="shared" si="170"/>
        <v>0.43756490911137558</v>
      </c>
      <c r="AE2173" s="11">
        <f t="shared" si="168"/>
        <v>0.24089257021964661</v>
      </c>
      <c r="AF2173" s="3"/>
    </row>
    <row r="2174" spans="1:33" x14ac:dyDescent="0.2">
      <c r="A2174" s="6" t="s">
        <v>14356</v>
      </c>
      <c r="C2174" s="1">
        <f t="shared" si="166"/>
        <v>1299</v>
      </c>
      <c r="D2174" s="7">
        <v>550859</v>
      </c>
      <c r="E2174" t="s">
        <v>48</v>
      </c>
      <c r="F2174" s="1">
        <v>768885</v>
      </c>
      <c r="G2174" s="1">
        <v>767587</v>
      </c>
      <c r="H2174" t="s">
        <v>37</v>
      </c>
      <c r="I2174" t="s">
        <v>14357</v>
      </c>
      <c r="J2174" s="8"/>
      <c r="K2174" t="s">
        <v>14358</v>
      </c>
      <c r="L2174" t="s">
        <v>14359</v>
      </c>
      <c r="M2174" t="s">
        <v>14360</v>
      </c>
      <c r="N2174" t="s">
        <v>14360</v>
      </c>
      <c r="O2174" s="6" t="s">
        <v>14361</v>
      </c>
      <c r="P2174" s="6" t="s">
        <v>14360</v>
      </c>
      <c r="Q2174" s="6" t="s">
        <v>14359</v>
      </c>
      <c r="R2174" s="9" t="s">
        <v>14362</v>
      </c>
      <c r="S2174" s="8" t="s">
        <v>55</v>
      </c>
      <c r="U2174" s="8"/>
      <c r="V2174" s="26">
        <v>275</v>
      </c>
      <c r="W2174" s="26">
        <v>363</v>
      </c>
      <c r="X2174" s="26">
        <v>216</v>
      </c>
      <c r="Y2174" s="26">
        <v>170</v>
      </c>
      <c r="Z2174" s="26">
        <f t="shared" si="167"/>
        <v>258.488</v>
      </c>
      <c r="AA2174" s="26">
        <f t="shared" si="167"/>
        <v>282.03499999999997</v>
      </c>
      <c r="AB2174" s="26"/>
      <c r="AC2174" s="26">
        <f t="shared" si="169"/>
        <v>270.26149999999996</v>
      </c>
      <c r="AD2174" s="10">
        <f t="shared" si="170"/>
        <v>0.43663514612022897</v>
      </c>
      <c r="AE2174" s="11">
        <f t="shared" si="168"/>
        <v>0.12577690272634492</v>
      </c>
      <c r="AF2174" s="3"/>
    </row>
    <row r="2175" spans="1:33" x14ac:dyDescent="0.2">
      <c r="A2175" s="6" t="s">
        <v>14363</v>
      </c>
      <c r="C2175" s="1">
        <f t="shared" si="166"/>
        <v>1767</v>
      </c>
      <c r="D2175" s="7">
        <v>205214</v>
      </c>
      <c r="E2175" t="s">
        <v>58</v>
      </c>
      <c r="F2175" s="1">
        <v>281637</v>
      </c>
      <c r="G2175" s="1">
        <v>283403</v>
      </c>
      <c r="H2175" t="s">
        <v>49</v>
      </c>
      <c r="I2175" t="s">
        <v>14364</v>
      </c>
      <c r="J2175" s="8"/>
      <c r="K2175" t="s">
        <v>14365</v>
      </c>
      <c r="L2175" t="s">
        <v>14366</v>
      </c>
      <c r="M2175" t="s">
        <v>14367</v>
      </c>
      <c r="N2175" t="s">
        <v>14368</v>
      </c>
      <c r="O2175" s="6" t="s">
        <v>14369</v>
      </c>
      <c r="P2175" s="6" t="s">
        <v>14368</v>
      </c>
      <c r="Q2175" s="6" t="s">
        <v>14366</v>
      </c>
      <c r="R2175" s="9" t="s">
        <v>14370</v>
      </c>
      <c r="S2175" s="8" t="s">
        <v>55</v>
      </c>
      <c r="U2175" s="8"/>
      <c r="V2175" s="26">
        <v>11</v>
      </c>
      <c r="W2175" s="26">
        <v>19</v>
      </c>
      <c r="X2175" s="26">
        <v>7</v>
      </c>
      <c r="Y2175" s="26">
        <v>9</v>
      </c>
      <c r="Z2175" s="26">
        <f t="shared" si="167"/>
        <v>10.388500000000001</v>
      </c>
      <c r="AA2175" s="26">
        <f t="shared" si="167"/>
        <v>15.769500000000001</v>
      </c>
      <c r="AB2175" s="26"/>
      <c r="AC2175" s="26">
        <f t="shared" si="169"/>
        <v>13.079000000000001</v>
      </c>
      <c r="AD2175" s="10">
        <f t="shared" si="170"/>
        <v>0.43649352952039799</v>
      </c>
      <c r="AE2175" s="11">
        <f t="shared" si="168"/>
        <v>0.60214955972551709</v>
      </c>
      <c r="AF2175" s="3"/>
    </row>
    <row r="2176" spans="1:33" x14ac:dyDescent="0.2">
      <c r="A2176" s="6" t="s">
        <v>14371</v>
      </c>
      <c r="C2176" s="1">
        <f t="shared" si="166"/>
        <v>1803</v>
      </c>
      <c r="D2176" s="7">
        <v>-271225</v>
      </c>
      <c r="E2176" t="s">
        <v>74</v>
      </c>
      <c r="F2176" s="1">
        <v>715056</v>
      </c>
      <c r="G2176" s="1">
        <v>716858</v>
      </c>
      <c r="H2176" t="s">
        <v>49</v>
      </c>
      <c r="I2176" t="s">
        <v>14372</v>
      </c>
      <c r="J2176" s="8"/>
      <c r="K2176" t="s">
        <v>14373</v>
      </c>
      <c r="L2176" t="s">
        <v>14374</v>
      </c>
      <c r="M2176" t="s">
        <v>14375</v>
      </c>
      <c r="N2176" t="s">
        <v>14375</v>
      </c>
      <c r="O2176" s="6" t="s">
        <v>14376</v>
      </c>
      <c r="P2176" s="6" t="s">
        <v>14375</v>
      </c>
      <c r="Q2176" s="6" t="s">
        <v>14374</v>
      </c>
      <c r="R2176" s="9" t="s">
        <v>14377</v>
      </c>
      <c r="S2176" s="8" t="s">
        <v>55</v>
      </c>
      <c r="U2176" s="8"/>
      <c r="V2176" s="26">
        <v>354</v>
      </c>
      <c r="W2176" s="26">
        <v>367</v>
      </c>
      <c r="X2176" s="26">
        <v>312</v>
      </c>
      <c r="Y2176" s="26">
        <v>333</v>
      </c>
      <c r="Z2176" s="26">
        <f t="shared" si="167"/>
        <v>351.31600000000003</v>
      </c>
      <c r="AA2176" s="26">
        <f t="shared" si="167"/>
        <v>379.47149999999999</v>
      </c>
      <c r="AB2176" s="26"/>
      <c r="AC2176" s="26">
        <f t="shared" si="169"/>
        <v>365.39375000000001</v>
      </c>
      <c r="AD2176" s="10">
        <f t="shared" si="170"/>
        <v>0.43571249337017887</v>
      </c>
      <c r="AE2176" s="11">
        <f t="shared" si="168"/>
        <v>0.11122225410533046</v>
      </c>
      <c r="AF2176" s="3"/>
      <c r="AG2176" s="2">
        <v>0</v>
      </c>
    </row>
    <row r="2177" spans="1:33" x14ac:dyDescent="0.2">
      <c r="A2177" s="6" t="s">
        <v>14378</v>
      </c>
      <c r="C2177" s="1">
        <f t="shared" si="166"/>
        <v>1662</v>
      </c>
      <c r="D2177" s="7">
        <v>70013</v>
      </c>
      <c r="E2177" t="s">
        <v>676</v>
      </c>
      <c r="F2177" s="1">
        <v>623770</v>
      </c>
      <c r="G2177" s="1">
        <v>625431</v>
      </c>
      <c r="H2177" t="s">
        <v>49</v>
      </c>
      <c r="I2177" t="s">
        <v>14379</v>
      </c>
      <c r="J2177" s="8"/>
      <c r="K2177" t="s">
        <v>14380</v>
      </c>
      <c r="L2177" t="s">
        <v>14381</v>
      </c>
      <c r="M2177" t="s">
        <v>14382</v>
      </c>
      <c r="N2177" t="s">
        <v>14382</v>
      </c>
      <c r="O2177" s="6" t="s">
        <v>14383</v>
      </c>
      <c r="P2177" s="6" t="s">
        <v>14382</v>
      </c>
      <c r="Q2177" s="6" t="s">
        <v>14381</v>
      </c>
      <c r="R2177" s="9" t="s">
        <v>14384</v>
      </c>
      <c r="S2177" s="8" t="s">
        <v>55</v>
      </c>
      <c r="U2177" s="8"/>
      <c r="V2177" s="26">
        <v>395</v>
      </c>
      <c r="W2177" s="26">
        <v>419</v>
      </c>
      <c r="X2177" s="26">
        <v>338</v>
      </c>
      <c r="Y2177" s="26">
        <v>351</v>
      </c>
      <c r="Z2177" s="26">
        <f t="shared" si="167"/>
        <v>386.25900000000001</v>
      </c>
      <c r="AA2177" s="26">
        <f t="shared" si="167"/>
        <v>416.01049999999998</v>
      </c>
      <c r="AB2177" s="26"/>
      <c r="AC2177" s="26">
        <f t="shared" si="169"/>
        <v>401.13475</v>
      </c>
      <c r="AD2177" s="10">
        <f t="shared" si="170"/>
        <v>0.43460356516689463</v>
      </c>
      <c r="AE2177" s="11">
        <f t="shared" si="168"/>
        <v>0.10705139326403516</v>
      </c>
      <c r="AF2177" s="3"/>
    </row>
    <row r="2178" spans="1:33" x14ac:dyDescent="0.2">
      <c r="A2178" s="6" t="s">
        <v>14385</v>
      </c>
      <c r="C2178" s="1">
        <f t="shared" si="166"/>
        <v>474</v>
      </c>
      <c r="D2178" s="7">
        <v>78336</v>
      </c>
      <c r="E2178" t="s">
        <v>48</v>
      </c>
      <c r="F2178" s="1">
        <v>295476</v>
      </c>
      <c r="G2178" s="1">
        <v>295949</v>
      </c>
      <c r="H2178" t="s">
        <v>49</v>
      </c>
      <c r="I2178" t="s">
        <v>14386</v>
      </c>
      <c r="J2178" s="8"/>
      <c r="K2178" t="s">
        <v>14387</v>
      </c>
      <c r="L2178" t="s">
        <v>14388</v>
      </c>
      <c r="N2178" t="s">
        <v>14389</v>
      </c>
      <c r="O2178" s="6" t="s">
        <v>3313</v>
      </c>
      <c r="P2178" s="6" t="s">
        <v>14389</v>
      </c>
      <c r="Q2178" s="6" t="s">
        <v>14388</v>
      </c>
      <c r="R2178" s="9" t="s">
        <v>14390</v>
      </c>
      <c r="S2178" s="8" t="s">
        <v>44</v>
      </c>
      <c r="U2178" s="8"/>
      <c r="V2178" s="26">
        <v>556</v>
      </c>
      <c r="W2178" s="26">
        <v>517</v>
      </c>
      <c r="X2178" s="26">
        <v>460</v>
      </c>
      <c r="Y2178" s="26">
        <v>532</v>
      </c>
      <c r="Z2178" s="26">
        <f t="shared" si="167"/>
        <v>534.53</v>
      </c>
      <c r="AA2178" s="26">
        <f t="shared" si="167"/>
        <v>570.98599999999999</v>
      </c>
      <c r="AB2178" s="26"/>
      <c r="AC2178" s="26">
        <f t="shared" si="169"/>
        <v>552.75800000000004</v>
      </c>
      <c r="AD2178" s="10">
        <f t="shared" si="170"/>
        <v>0.4340180919078423</v>
      </c>
      <c r="AE2178" s="11">
        <f t="shared" si="168"/>
        <v>9.5184452458727573E-2</v>
      </c>
      <c r="AF2178" s="3"/>
    </row>
    <row r="2179" spans="1:33" x14ac:dyDescent="0.2">
      <c r="A2179" s="6" t="s">
        <v>14391</v>
      </c>
      <c r="C2179" s="1">
        <f t="shared" si="166"/>
        <v>1536</v>
      </c>
      <c r="D2179" s="7">
        <v>3963</v>
      </c>
      <c r="E2179" t="s">
        <v>74</v>
      </c>
      <c r="F2179" s="1">
        <v>990377</v>
      </c>
      <c r="G2179" s="1">
        <v>991912</v>
      </c>
      <c r="H2179" t="s">
        <v>49</v>
      </c>
      <c r="I2179" t="s">
        <v>14392</v>
      </c>
      <c r="J2179" s="8"/>
      <c r="K2179" t="s">
        <v>14393</v>
      </c>
      <c r="L2179" t="s">
        <v>5929</v>
      </c>
      <c r="M2179" t="s">
        <v>14394</v>
      </c>
      <c r="N2179" t="s">
        <v>14394</v>
      </c>
      <c r="O2179" s="6" t="s">
        <v>14395</v>
      </c>
      <c r="P2179" s="6" t="s">
        <v>14394</v>
      </c>
      <c r="Q2179" s="6" t="s">
        <v>5929</v>
      </c>
      <c r="R2179" s="9" t="s">
        <v>14396</v>
      </c>
      <c r="S2179" s="8" t="s">
        <v>55</v>
      </c>
      <c r="U2179" s="8"/>
      <c r="V2179" s="26">
        <v>4424</v>
      </c>
      <c r="W2179" s="26">
        <v>4388</v>
      </c>
      <c r="X2179" s="26">
        <v>3774</v>
      </c>
      <c r="Y2179" s="26">
        <v>3908</v>
      </c>
      <c r="Z2179" s="26">
        <f t="shared" si="167"/>
        <v>4309.4570000000003</v>
      </c>
      <c r="AA2179" s="26">
        <f t="shared" si="167"/>
        <v>4483.134</v>
      </c>
      <c r="AB2179" s="26"/>
      <c r="AC2179" s="26">
        <f t="shared" si="169"/>
        <v>4396.2955000000002</v>
      </c>
      <c r="AD2179" s="10">
        <f t="shared" si="170"/>
        <v>0.43358824573954635</v>
      </c>
      <c r="AE2179" s="11">
        <f t="shared" si="168"/>
        <v>5.7001523533576896E-2</v>
      </c>
      <c r="AF2179" s="3"/>
    </row>
    <row r="2180" spans="1:33" x14ac:dyDescent="0.2">
      <c r="A2180" s="6" t="s">
        <v>14397</v>
      </c>
      <c r="B2180" t="s">
        <v>14398</v>
      </c>
      <c r="C2180" s="1">
        <f t="shared" si="166"/>
        <v>2088</v>
      </c>
      <c r="D2180" s="7">
        <v>927288</v>
      </c>
      <c r="E2180" t="s">
        <v>48</v>
      </c>
      <c r="F2180" s="1">
        <v>1145708</v>
      </c>
      <c r="G2180" s="1">
        <v>1143621</v>
      </c>
      <c r="H2180" t="s">
        <v>37</v>
      </c>
      <c r="I2180" t="s">
        <v>14399</v>
      </c>
      <c r="J2180" s="8"/>
      <c r="K2180" t="s">
        <v>14400</v>
      </c>
      <c r="L2180" t="s">
        <v>14398</v>
      </c>
      <c r="M2180" t="s">
        <v>14401</v>
      </c>
      <c r="N2180" t="s">
        <v>14401</v>
      </c>
      <c r="O2180" s="6" t="s">
        <v>14402</v>
      </c>
      <c r="P2180" s="6" t="s">
        <v>14401</v>
      </c>
      <c r="Q2180" s="6" t="s">
        <v>14398</v>
      </c>
      <c r="R2180" s="9" t="s">
        <v>14403</v>
      </c>
      <c r="S2180" s="8" t="s">
        <v>55</v>
      </c>
      <c r="U2180" s="8"/>
      <c r="V2180" s="26">
        <v>1000</v>
      </c>
      <c r="W2180" s="26">
        <v>960</v>
      </c>
      <c r="X2180" s="26">
        <v>834</v>
      </c>
      <c r="Y2180" s="26">
        <v>918</v>
      </c>
      <c r="Z2180" s="26">
        <f t="shared" si="167"/>
        <v>964.28700000000003</v>
      </c>
      <c r="AA2180" s="26">
        <f t="shared" si="167"/>
        <v>1018.489</v>
      </c>
      <c r="AB2180" s="26"/>
      <c r="AC2180" s="26">
        <f t="shared" si="169"/>
        <v>991.38800000000003</v>
      </c>
      <c r="AD2180" s="10">
        <f t="shared" si="170"/>
        <v>0.43305843723043669</v>
      </c>
      <c r="AE2180" s="11">
        <f t="shared" si="168"/>
        <v>7.8895895131949681E-2</v>
      </c>
      <c r="AF2180" s="3"/>
      <c r="AG2180" s="2">
        <v>0</v>
      </c>
    </row>
    <row r="2181" spans="1:33" x14ac:dyDescent="0.2">
      <c r="A2181" s="6" t="s">
        <v>14404</v>
      </c>
      <c r="C2181" s="1">
        <f t="shared" si="166"/>
        <v>2262</v>
      </c>
      <c r="D2181" s="7">
        <v>62442</v>
      </c>
      <c r="E2181" t="s">
        <v>98</v>
      </c>
      <c r="F2181" s="1">
        <v>1016374</v>
      </c>
      <c r="G2181" s="1">
        <v>1018635</v>
      </c>
      <c r="H2181" t="s">
        <v>49</v>
      </c>
      <c r="I2181" t="s">
        <v>14405</v>
      </c>
      <c r="J2181" s="8"/>
      <c r="K2181" t="s">
        <v>14406</v>
      </c>
      <c r="L2181" t="s">
        <v>14407</v>
      </c>
      <c r="M2181" t="s">
        <v>14408</v>
      </c>
      <c r="N2181" t="s">
        <v>14408</v>
      </c>
      <c r="O2181" s="6" t="s">
        <v>14409</v>
      </c>
      <c r="P2181" s="6" t="s">
        <v>14408</v>
      </c>
      <c r="Q2181" s="6" t="s">
        <v>14407</v>
      </c>
      <c r="R2181" s="9" t="s">
        <v>14410</v>
      </c>
      <c r="S2181" s="8" t="s">
        <v>55</v>
      </c>
      <c r="U2181" s="8"/>
      <c r="V2181" s="26">
        <v>1667</v>
      </c>
      <c r="W2181" s="26">
        <v>1711</v>
      </c>
      <c r="X2181" s="26">
        <v>1300</v>
      </c>
      <c r="Y2181" s="26">
        <v>1327</v>
      </c>
      <c r="Z2181" s="26">
        <f t="shared" si="167"/>
        <v>1556.65</v>
      </c>
      <c r="AA2181" s="26">
        <f t="shared" si="167"/>
        <v>1633.4585000000002</v>
      </c>
      <c r="AB2181" s="26"/>
      <c r="AC2181" s="26">
        <f t="shared" si="169"/>
        <v>1595.0542500000001</v>
      </c>
      <c r="AD2181" s="10">
        <f t="shared" si="170"/>
        <v>0.43266509164653277</v>
      </c>
      <c r="AE2181" s="11">
        <f t="shared" si="168"/>
        <v>6.948519910191174E-2</v>
      </c>
      <c r="AF2181" s="3"/>
    </row>
    <row r="2182" spans="1:33" x14ac:dyDescent="0.2">
      <c r="A2182" s="6" t="s">
        <v>14411</v>
      </c>
      <c r="C2182" s="1">
        <f t="shared" si="166"/>
        <v>1575</v>
      </c>
      <c r="D2182" s="7">
        <v>20087</v>
      </c>
      <c r="E2182" t="s">
        <v>676</v>
      </c>
      <c r="F2182" s="1">
        <v>573888</v>
      </c>
      <c r="G2182" s="1">
        <v>575462</v>
      </c>
      <c r="H2182" t="s">
        <v>49</v>
      </c>
      <c r="I2182" t="s">
        <v>14412</v>
      </c>
      <c r="J2182" s="8"/>
      <c r="K2182" t="s">
        <v>14413</v>
      </c>
      <c r="L2182" t="s">
        <v>14414</v>
      </c>
      <c r="N2182" t="s">
        <v>14415</v>
      </c>
      <c r="O2182" s="6" t="s">
        <v>6852</v>
      </c>
      <c r="P2182" s="6" t="s">
        <v>14415</v>
      </c>
      <c r="Q2182" s="6" t="s">
        <v>14414</v>
      </c>
      <c r="R2182" s="9" t="s">
        <v>14416</v>
      </c>
      <c r="S2182" s="8" t="s">
        <v>44</v>
      </c>
      <c r="U2182" s="8"/>
      <c r="V2182" s="26">
        <v>3557</v>
      </c>
      <c r="W2182" s="26">
        <v>3678</v>
      </c>
      <c r="X2182" s="26">
        <v>2920</v>
      </c>
      <c r="Y2182" s="26">
        <v>2910</v>
      </c>
      <c r="Z2182" s="26">
        <f t="shared" si="167"/>
        <v>3401.56</v>
      </c>
      <c r="AA2182" s="26">
        <f t="shared" si="167"/>
        <v>3543.8050000000003</v>
      </c>
      <c r="AB2182" s="26"/>
      <c r="AC2182" s="26">
        <f t="shared" si="169"/>
        <v>3472.6824999999999</v>
      </c>
      <c r="AD2182" s="10">
        <f t="shared" si="170"/>
        <v>0.43241540328995176</v>
      </c>
      <c r="AE2182" s="11">
        <f t="shared" si="168"/>
        <v>5.9102683932699226E-2</v>
      </c>
      <c r="AF2182" s="3"/>
    </row>
    <row r="2183" spans="1:33" x14ac:dyDescent="0.2">
      <c r="A2183" s="6" t="s">
        <v>14417</v>
      </c>
      <c r="C2183" s="1">
        <f t="shared" si="166"/>
        <v>3090</v>
      </c>
      <c r="D2183" s="7">
        <v>124815</v>
      </c>
      <c r="E2183" t="s">
        <v>48</v>
      </c>
      <c r="F2183" s="1">
        <v>340647</v>
      </c>
      <c r="G2183" s="1">
        <v>343736</v>
      </c>
      <c r="H2183" t="s">
        <v>49</v>
      </c>
      <c r="I2183" t="s">
        <v>14418</v>
      </c>
      <c r="J2183" s="8"/>
      <c r="K2183" t="s">
        <v>14419</v>
      </c>
      <c r="L2183" t="s">
        <v>14420</v>
      </c>
      <c r="N2183" t="s">
        <v>14421</v>
      </c>
      <c r="O2183" s="6" t="s">
        <v>7702</v>
      </c>
      <c r="P2183" s="6" t="s">
        <v>14421</v>
      </c>
      <c r="Q2183" s="6" t="s">
        <v>14420</v>
      </c>
      <c r="R2183" s="9" t="s">
        <v>14422</v>
      </c>
      <c r="S2183" s="8" t="s">
        <v>44</v>
      </c>
      <c r="U2183" s="8"/>
      <c r="V2183" s="26">
        <v>113</v>
      </c>
      <c r="W2183" s="26">
        <v>163</v>
      </c>
      <c r="X2183" s="26">
        <v>131</v>
      </c>
      <c r="Y2183" s="26">
        <v>109</v>
      </c>
      <c r="Z2183" s="26">
        <f t="shared" si="167"/>
        <v>130.2705</v>
      </c>
      <c r="AA2183" s="26">
        <f t="shared" si="167"/>
        <v>146.31950000000001</v>
      </c>
      <c r="AB2183" s="26"/>
      <c r="AC2183" s="26">
        <f t="shared" si="169"/>
        <v>138.29500000000002</v>
      </c>
      <c r="AD2183" s="10">
        <f t="shared" si="170"/>
        <v>0.43235504486301252</v>
      </c>
      <c r="AE2183" s="11">
        <f t="shared" si="168"/>
        <v>0.16761163037657212</v>
      </c>
      <c r="AF2183" s="3"/>
    </row>
    <row r="2184" spans="1:33" x14ac:dyDescent="0.2">
      <c r="A2184" s="6" t="s">
        <v>14423</v>
      </c>
      <c r="C2184" s="1">
        <f t="shared" si="166"/>
        <v>3036</v>
      </c>
      <c r="D2184" s="7">
        <v>954825</v>
      </c>
      <c r="E2184" t="s">
        <v>141</v>
      </c>
      <c r="F2184" s="1">
        <v>1211027</v>
      </c>
      <c r="G2184" s="1">
        <v>1214062</v>
      </c>
      <c r="H2184" t="s">
        <v>49</v>
      </c>
      <c r="I2184" t="s">
        <v>14424</v>
      </c>
      <c r="J2184" s="8"/>
      <c r="K2184" t="s">
        <v>14425</v>
      </c>
      <c r="L2184" t="s">
        <v>14426</v>
      </c>
      <c r="M2184" t="s">
        <v>14427</v>
      </c>
      <c r="N2184" t="s">
        <v>14427</v>
      </c>
      <c r="O2184" s="6" t="s">
        <v>14428</v>
      </c>
      <c r="P2184" s="6" t="s">
        <v>14427</v>
      </c>
      <c r="Q2184" s="6" t="s">
        <v>14426</v>
      </c>
      <c r="R2184" s="9" t="s">
        <v>14429</v>
      </c>
      <c r="S2184" s="8" t="s">
        <v>55</v>
      </c>
      <c r="U2184" s="8"/>
      <c r="V2184" s="26">
        <v>28</v>
      </c>
      <c r="W2184" s="26">
        <v>30</v>
      </c>
      <c r="X2184" s="26">
        <v>15</v>
      </c>
      <c r="Y2184" s="26">
        <v>25</v>
      </c>
      <c r="Z2184" s="26">
        <f t="shared" si="167"/>
        <v>23.3325</v>
      </c>
      <c r="AA2184" s="26">
        <f t="shared" si="167"/>
        <v>30.637500000000003</v>
      </c>
      <c r="AB2184" s="26"/>
      <c r="AC2184" s="26">
        <f t="shared" si="169"/>
        <v>26.984999999999999</v>
      </c>
      <c r="AD2184" s="10">
        <f t="shared" si="170"/>
        <v>0.43211173482502924</v>
      </c>
      <c r="AE2184" s="11">
        <f t="shared" si="168"/>
        <v>0.39295768349866417</v>
      </c>
      <c r="AF2184" s="3"/>
    </row>
    <row r="2185" spans="1:33" x14ac:dyDescent="0.2">
      <c r="A2185" s="6" t="s">
        <v>14430</v>
      </c>
      <c r="C2185" s="1">
        <f t="shared" si="166"/>
        <v>1374</v>
      </c>
      <c r="D2185" s="7">
        <v>-175770</v>
      </c>
      <c r="E2185" t="s">
        <v>141</v>
      </c>
      <c r="F2185" s="1">
        <v>82636</v>
      </c>
      <c r="G2185" s="1">
        <v>81263</v>
      </c>
      <c r="H2185" t="s">
        <v>37</v>
      </c>
      <c r="I2185" t="s">
        <v>14431</v>
      </c>
      <c r="J2185" s="8"/>
      <c r="K2185" t="s">
        <v>14432</v>
      </c>
      <c r="L2185" t="s">
        <v>14433</v>
      </c>
      <c r="M2185" t="s">
        <v>14434</v>
      </c>
      <c r="N2185" t="s">
        <v>14434</v>
      </c>
      <c r="O2185" s="6" t="s">
        <v>14435</v>
      </c>
      <c r="P2185" s="6" t="s">
        <v>14434</v>
      </c>
      <c r="Q2185" s="6" t="s">
        <v>14433</v>
      </c>
      <c r="R2185" s="9" t="s">
        <v>14436</v>
      </c>
      <c r="S2185" s="8" t="s">
        <v>55</v>
      </c>
      <c r="U2185" s="8"/>
      <c r="V2185" s="26">
        <v>53</v>
      </c>
      <c r="W2185" s="26">
        <v>45</v>
      </c>
      <c r="X2185" s="26">
        <v>44</v>
      </c>
      <c r="Y2185" s="26">
        <v>66</v>
      </c>
      <c r="Z2185" s="26">
        <f t="shared" si="167"/>
        <v>51.942</v>
      </c>
      <c r="AA2185" s="26">
        <f t="shared" si="167"/>
        <v>62.143000000000001</v>
      </c>
      <c r="AB2185" s="26"/>
      <c r="AC2185" s="26">
        <f t="shared" si="169"/>
        <v>57.042500000000004</v>
      </c>
      <c r="AD2185" s="10">
        <f t="shared" si="170"/>
        <v>0.42824572334008887</v>
      </c>
      <c r="AE2185" s="11">
        <f t="shared" si="168"/>
        <v>0.25869032501114564</v>
      </c>
      <c r="AF2185" s="3"/>
    </row>
    <row r="2186" spans="1:33" x14ac:dyDescent="0.2">
      <c r="A2186" s="6" t="s">
        <v>14437</v>
      </c>
      <c r="C2186" s="1">
        <f t="shared" si="166"/>
        <v>2526</v>
      </c>
      <c r="D2186" s="7">
        <v>208132</v>
      </c>
      <c r="E2186" t="s">
        <v>74</v>
      </c>
      <c r="F2186" s="1">
        <v>1194051</v>
      </c>
      <c r="G2186" s="1">
        <v>1196576</v>
      </c>
      <c r="H2186" t="s">
        <v>49</v>
      </c>
      <c r="I2186" t="s">
        <v>14438</v>
      </c>
      <c r="J2186" s="8"/>
      <c r="K2186" t="s">
        <v>14439</v>
      </c>
      <c r="L2186" t="s">
        <v>14440</v>
      </c>
      <c r="M2186" t="s">
        <v>14441</v>
      </c>
      <c r="N2186" t="s">
        <v>14441</v>
      </c>
      <c r="O2186" s="6" t="s">
        <v>14442</v>
      </c>
      <c r="P2186" s="6" t="s">
        <v>14441</v>
      </c>
      <c r="Q2186" s="6" t="s">
        <v>14440</v>
      </c>
      <c r="R2186" s="9" t="s">
        <v>14443</v>
      </c>
      <c r="S2186" s="8" t="s">
        <v>55</v>
      </c>
      <c r="U2186" s="8"/>
      <c r="V2186" s="26">
        <v>89</v>
      </c>
      <c r="W2186" s="26">
        <v>105</v>
      </c>
      <c r="X2186" s="26">
        <v>95</v>
      </c>
      <c r="Y2186" s="26">
        <v>100</v>
      </c>
      <c r="Z2186" s="26">
        <f t="shared" si="167"/>
        <v>98.272500000000008</v>
      </c>
      <c r="AA2186" s="26">
        <f t="shared" si="167"/>
        <v>112.05000000000001</v>
      </c>
      <c r="AB2186" s="26"/>
      <c r="AC2186" s="26">
        <f t="shared" si="169"/>
        <v>105.16125000000001</v>
      </c>
      <c r="AD2186" s="10">
        <f t="shared" si="170"/>
        <v>0.42805229719911309</v>
      </c>
      <c r="AE2186" s="11">
        <f t="shared" si="168"/>
        <v>0.18928298601205434</v>
      </c>
      <c r="AF2186" s="3"/>
    </row>
    <row r="2187" spans="1:33" x14ac:dyDescent="0.2">
      <c r="A2187" s="6" t="s">
        <v>14444</v>
      </c>
      <c r="B2187" t="s">
        <v>14445</v>
      </c>
      <c r="C2187" s="1">
        <f t="shared" si="166"/>
        <v>1779</v>
      </c>
      <c r="D2187" s="7">
        <v>-328814</v>
      </c>
      <c r="E2187" t="s">
        <v>98</v>
      </c>
      <c r="F2187" s="1">
        <v>625360</v>
      </c>
      <c r="G2187" s="1">
        <v>627138</v>
      </c>
      <c r="H2187" t="s">
        <v>49</v>
      </c>
      <c r="I2187" t="s">
        <v>14446</v>
      </c>
      <c r="J2187" s="8"/>
      <c r="K2187" t="s">
        <v>14447</v>
      </c>
      <c r="L2187" t="s">
        <v>14445</v>
      </c>
      <c r="M2187" t="s">
        <v>14448</v>
      </c>
      <c r="N2187" t="s">
        <v>14448</v>
      </c>
      <c r="O2187" s="6" t="s">
        <v>14449</v>
      </c>
      <c r="P2187" s="6" t="s">
        <v>14448</v>
      </c>
      <c r="Q2187" s="6" t="s">
        <v>14445</v>
      </c>
      <c r="R2187" s="9" t="s">
        <v>14450</v>
      </c>
      <c r="S2187" s="8" t="s">
        <v>55</v>
      </c>
      <c r="U2187" s="8"/>
      <c r="V2187" s="26">
        <v>1055</v>
      </c>
      <c r="W2187" s="26">
        <v>1066</v>
      </c>
      <c r="X2187" s="26">
        <v>772</v>
      </c>
      <c r="Y2187" s="26">
        <v>814</v>
      </c>
      <c r="Z2187" s="26">
        <f t="shared" si="167"/>
        <v>957.346</v>
      </c>
      <c r="AA2187" s="26">
        <f t="shared" si="167"/>
        <v>1010.597</v>
      </c>
      <c r="AB2187" s="26"/>
      <c r="AC2187" s="26">
        <f t="shared" si="169"/>
        <v>983.97149999999999</v>
      </c>
      <c r="AD2187" s="10">
        <f t="shared" si="170"/>
        <v>0.42773628898586047</v>
      </c>
      <c r="AE2187" s="11">
        <f t="shared" si="168"/>
        <v>7.8095465476586384E-2</v>
      </c>
      <c r="AF2187" s="3"/>
      <c r="AG2187" s="2">
        <v>0</v>
      </c>
    </row>
    <row r="2188" spans="1:33" x14ac:dyDescent="0.2">
      <c r="A2188" s="6" t="s">
        <v>14451</v>
      </c>
      <c r="B2188" t="s">
        <v>14452</v>
      </c>
      <c r="C2188" s="1">
        <f t="shared" ref="C2188:C2251" si="171">ABS(F2188-G2188)+1</f>
        <v>852</v>
      </c>
      <c r="D2188" s="7">
        <v>14074</v>
      </c>
      <c r="E2188" t="s">
        <v>149</v>
      </c>
      <c r="F2188" s="1">
        <v>806428</v>
      </c>
      <c r="G2188" s="1">
        <v>807279</v>
      </c>
      <c r="H2188" t="s">
        <v>49</v>
      </c>
      <c r="I2188" t="s">
        <v>14453</v>
      </c>
      <c r="J2188" s="8"/>
      <c r="K2188" t="s">
        <v>14454</v>
      </c>
      <c r="L2188" t="s">
        <v>14452</v>
      </c>
      <c r="M2188" t="s">
        <v>14455</v>
      </c>
      <c r="N2188" t="s">
        <v>14455</v>
      </c>
      <c r="O2188" s="6" t="s">
        <v>14456</v>
      </c>
      <c r="P2188" s="6" t="s">
        <v>14455</v>
      </c>
      <c r="Q2188" s="6" t="s">
        <v>14452</v>
      </c>
      <c r="R2188" s="9" t="s">
        <v>14457</v>
      </c>
      <c r="S2188" s="8" t="s">
        <v>55</v>
      </c>
      <c r="U2188" s="8"/>
      <c r="V2188" s="26">
        <v>4</v>
      </c>
      <c r="W2188" s="26">
        <v>4</v>
      </c>
      <c r="X2188" s="26">
        <v>5</v>
      </c>
      <c r="Y2188" s="26">
        <v>12</v>
      </c>
      <c r="Z2188" s="26">
        <f t="shared" ref="Z2188:AA2251" si="172">AVERAGE(V2188+1,(X2188*X$2+1))</f>
        <v>5.7774999999999999</v>
      </c>
      <c r="AA2188" s="26">
        <f t="shared" si="172"/>
        <v>10.026</v>
      </c>
      <c r="AB2188" s="26"/>
      <c r="AC2188" s="26">
        <f t="shared" si="169"/>
        <v>7.9017499999999998</v>
      </c>
      <c r="AD2188" s="10">
        <f t="shared" si="170"/>
        <v>0.42766582684143001</v>
      </c>
      <c r="AE2188" s="11">
        <f t="shared" ref="AE2188:AE2251" si="173">LOG(AA2188/Z2188,2)</f>
        <v>0.79522887942735099</v>
      </c>
      <c r="AF2188" s="3"/>
    </row>
    <row r="2189" spans="1:33" x14ac:dyDescent="0.2">
      <c r="A2189" s="6" t="s">
        <v>14458</v>
      </c>
      <c r="B2189" t="s">
        <v>14459</v>
      </c>
      <c r="C2189" s="1">
        <f t="shared" si="171"/>
        <v>3108</v>
      </c>
      <c r="D2189" s="7">
        <v>388498</v>
      </c>
      <c r="E2189" t="s">
        <v>89</v>
      </c>
      <c r="F2189" s="1">
        <v>613189</v>
      </c>
      <c r="G2189" s="1">
        <v>616296</v>
      </c>
      <c r="H2189" t="s">
        <v>49</v>
      </c>
      <c r="I2189" t="s">
        <v>14460</v>
      </c>
      <c r="J2189" s="8"/>
      <c r="K2189" t="s">
        <v>14461</v>
      </c>
      <c r="L2189" t="s">
        <v>14462</v>
      </c>
      <c r="N2189" t="s">
        <v>2827</v>
      </c>
      <c r="O2189" s="6" t="s">
        <v>2829</v>
      </c>
      <c r="P2189" s="6" t="s">
        <v>2827</v>
      </c>
      <c r="Q2189" s="6" t="s">
        <v>14462</v>
      </c>
      <c r="R2189" s="9" t="s">
        <v>14463</v>
      </c>
      <c r="S2189" s="8" t="s">
        <v>44</v>
      </c>
      <c r="U2189" s="8"/>
      <c r="V2189" s="26">
        <v>22</v>
      </c>
      <c r="W2189" s="26">
        <v>33</v>
      </c>
      <c r="X2189" s="26">
        <v>22</v>
      </c>
      <c r="Y2189" s="26">
        <v>24</v>
      </c>
      <c r="Z2189" s="26">
        <f t="shared" si="172"/>
        <v>24.221</v>
      </c>
      <c r="AA2189" s="26">
        <f t="shared" si="172"/>
        <v>31.552</v>
      </c>
      <c r="AB2189" s="26"/>
      <c r="AC2189" s="26">
        <f t="shared" si="169"/>
        <v>27.886499999999998</v>
      </c>
      <c r="AD2189" s="10">
        <f t="shared" si="170"/>
        <v>0.42730556992970736</v>
      </c>
      <c r="AE2189" s="11">
        <f t="shared" si="173"/>
        <v>0.38147302675664252</v>
      </c>
      <c r="AF2189" s="3"/>
    </row>
    <row r="2190" spans="1:33" x14ac:dyDescent="0.2">
      <c r="A2190" s="6" t="s">
        <v>14464</v>
      </c>
      <c r="C2190" s="1">
        <f t="shared" si="171"/>
        <v>474</v>
      </c>
      <c r="D2190" s="7">
        <v>112007</v>
      </c>
      <c r="E2190" t="s">
        <v>141</v>
      </c>
      <c r="F2190" s="1">
        <v>369963</v>
      </c>
      <c r="G2190" s="1">
        <v>369490</v>
      </c>
      <c r="H2190" t="s">
        <v>37</v>
      </c>
      <c r="I2190" t="s">
        <v>14465</v>
      </c>
      <c r="J2190" s="8"/>
      <c r="K2190" t="s">
        <v>14466</v>
      </c>
      <c r="L2190" t="s">
        <v>14467</v>
      </c>
      <c r="M2190" t="s">
        <v>14468</v>
      </c>
      <c r="N2190" t="s">
        <v>14468</v>
      </c>
      <c r="O2190" s="6" t="s">
        <v>14469</v>
      </c>
      <c r="P2190" s="6" t="s">
        <v>14468</v>
      </c>
      <c r="Q2190" s="6" t="s">
        <v>14467</v>
      </c>
      <c r="R2190" s="9" t="s">
        <v>6012</v>
      </c>
      <c r="S2190" s="8" t="s">
        <v>55</v>
      </c>
      <c r="U2190" s="8"/>
      <c r="V2190" s="26">
        <v>12</v>
      </c>
      <c r="W2190" s="26">
        <v>35</v>
      </c>
      <c r="X2190" s="26">
        <v>15</v>
      </c>
      <c r="Y2190" s="26">
        <v>5</v>
      </c>
      <c r="Z2190" s="26">
        <f t="shared" si="172"/>
        <v>15.3325</v>
      </c>
      <c r="AA2190" s="26">
        <f t="shared" si="172"/>
        <v>21.427500000000002</v>
      </c>
      <c r="AB2190" s="26"/>
      <c r="AC2190" s="26">
        <f t="shared" ref="AC2190:AC2253" si="174">AVERAGE(Z2190:AA2190)</f>
        <v>18.380000000000003</v>
      </c>
      <c r="AD2190" s="10">
        <f t="shared" ref="AD2190:AD2253" si="175">LOG(AA2190/Z2190,2)/(AE$2+AE$3*(AVERAGE(Z2190:AA2190)^AE$4))</f>
        <v>0.42661639456574224</v>
      </c>
      <c r="AE2190" s="11">
        <f t="shared" si="173"/>
        <v>0.48287058601683713</v>
      </c>
      <c r="AF2190" s="3"/>
    </row>
    <row r="2191" spans="1:33" x14ac:dyDescent="0.2">
      <c r="A2191" s="6" t="s">
        <v>14470</v>
      </c>
      <c r="C2191" s="1">
        <f t="shared" si="171"/>
        <v>2226</v>
      </c>
      <c r="D2191" s="7">
        <v>-668082</v>
      </c>
      <c r="E2191" t="s">
        <v>98</v>
      </c>
      <c r="F2191" s="1">
        <v>285868</v>
      </c>
      <c r="G2191" s="1">
        <v>288093</v>
      </c>
      <c r="H2191" t="s">
        <v>49</v>
      </c>
      <c r="I2191" t="s">
        <v>14471</v>
      </c>
      <c r="J2191" s="8"/>
      <c r="K2191" t="s">
        <v>14472</v>
      </c>
      <c r="L2191" t="s">
        <v>14473</v>
      </c>
      <c r="M2191" t="s">
        <v>14474</v>
      </c>
      <c r="N2191" t="s">
        <v>14474</v>
      </c>
      <c r="O2191" s="6" t="s">
        <v>14475</v>
      </c>
      <c r="P2191" s="6" t="s">
        <v>14474</v>
      </c>
      <c r="Q2191" s="6" t="s">
        <v>14473</v>
      </c>
      <c r="R2191" s="9" t="s">
        <v>14476</v>
      </c>
      <c r="S2191" s="8" t="s">
        <v>55</v>
      </c>
      <c r="U2191" s="8"/>
      <c r="V2191" s="26">
        <v>0</v>
      </c>
      <c r="W2191" s="26">
        <v>0</v>
      </c>
      <c r="X2191" s="26">
        <v>0</v>
      </c>
      <c r="Y2191" s="26">
        <v>4</v>
      </c>
      <c r="Z2191" s="26">
        <f t="shared" si="172"/>
        <v>1</v>
      </c>
      <c r="AA2191" s="26">
        <f t="shared" si="172"/>
        <v>3.3420000000000001</v>
      </c>
      <c r="AB2191" s="26"/>
      <c r="AC2191" s="26">
        <f t="shared" si="174"/>
        <v>2.1710000000000003</v>
      </c>
      <c r="AD2191" s="10">
        <f t="shared" si="175"/>
        <v>0.42660449935400618</v>
      </c>
      <c r="AE2191" s="11">
        <f t="shared" si="173"/>
        <v>1.7407117333991009</v>
      </c>
      <c r="AF2191" s="3"/>
    </row>
    <row r="2192" spans="1:33" x14ac:dyDescent="0.2">
      <c r="A2192" s="6" t="s">
        <v>14477</v>
      </c>
      <c r="B2192" t="s">
        <v>14478</v>
      </c>
      <c r="C2192" s="1">
        <f t="shared" si="171"/>
        <v>1806</v>
      </c>
      <c r="D2192" s="7">
        <v>-587260</v>
      </c>
      <c r="E2192" t="s">
        <v>66</v>
      </c>
      <c r="F2192" s="1">
        <v>463251</v>
      </c>
      <c r="G2192" s="1">
        <v>461446</v>
      </c>
      <c r="H2192" t="s">
        <v>37</v>
      </c>
      <c r="I2192" t="s">
        <v>14479</v>
      </c>
      <c r="J2192" s="8"/>
      <c r="K2192" t="s">
        <v>14480</v>
      </c>
      <c r="L2192" t="s">
        <v>14478</v>
      </c>
      <c r="N2192" t="s">
        <v>14481</v>
      </c>
      <c r="O2192" s="6" t="s">
        <v>14482</v>
      </c>
      <c r="P2192" s="6" t="s">
        <v>14481</v>
      </c>
      <c r="Q2192" s="6" t="s">
        <v>14478</v>
      </c>
      <c r="R2192" s="9" t="s">
        <v>14483</v>
      </c>
      <c r="S2192" s="8" t="s">
        <v>44</v>
      </c>
      <c r="U2192" s="8"/>
      <c r="V2192" s="26">
        <v>0</v>
      </c>
      <c r="W2192" s="26">
        <v>0</v>
      </c>
      <c r="X2192" s="26">
        <v>0</v>
      </c>
      <c r="Y2192" s="26">
        <v>4</v>
      </c>
      <c r="Z2192" s="26">
        <f t="shared" si="172"/>
        <v>1</v>
      </c>
      <c r="AA2192" s="26">
        <f t="shared" si="172"/>
        <v>3.3420000000000001</v>
      </c>
      <c r="AB2192" s="26"/>
      <c r="AC2192" s="26">
        <f t="shared" si="174"/>
        <v>2.1710000000000003</v>
      </c>
      <c r="AD2192" s="10">
        <f t="shared" si="175"/>
        <v>0.42660449935400618</v>
      </c>
      <c r="AE2192" s="11">
        <f t="shared" si="173"/>
        <v>1.7407117333991009</v>
      </c>
      <c r="AF2192" s="3"/>
      <c r="AG2192" s="2">
        <v>0</v>
      </c>
    </row>
    <row r="2193" spans="1:33" x14ac:dyDescent="0.2">
      <c r="A2193" s="6" t="s">
        <v>14484</v>
      </c>
      <c r="C2193" s="1">
        <f t="shared" si="171"/>
        <v>900</v>
      </c>
      <c r="D2193" s="7">
        <v>198519</v>
      </c>
      <c r="E2193" t="s">
        <v>66</v>
      </c>
      <c r="F2193" s="1">
        <v>1247678</v>
      </c>
      <c r="G2193" s="1">
        <v>1248577</v>
      </c>
      <c r="H2193" t="s">
        <v>49</v>
      </c>
      <c r="I2193" t="s">
        <v>14485</v>
      </c>
      <c r="J2193" s="8"/>
      <c r="K2193" t="s">
        <v>14486</v>
      </c>
      <c r="L2193" t="s">
        <v>14487</v>
      </c>
      <c r="M2193" t="s">
        <v>14488</v>
      </c>
      <c r="N2193" t="s">
        <v>14488</v>
      </c>
      <c r="O2193" s="6" t="s">
        <v>14489</v>
      </c>
      <c r="P2193" s="6" t="s">
        <v>14488</v>
      </c>
      <c r="Q2193" s="6" t="s">
        <v>14487</v>
      </c>
      <c r="R2193" s="9" t="s">
        <v>14490</v>
      </c>
      <c r="S2193" s="8" t="s">
        <v>55</v>
      </c>
      <c r="U2193" s="8"/>
      <c r="V2193" s="26">
        <v>190</v>
      </c>
      <c r="W2193" s="26">
        <v>249</v>
      </c>
      <c r="X2193" s="26">
        <v>239</v>
      </c>
      <c r="Y2193" s="26">
        <v>213</v>
      </c>
      <c r="Z2193" s="26">
        <f t="shared" si="172"/>
        <v>228.7645</v>
      </c>
      <c r="AA2193" s="26">
        <f t="shared" si="172"/>
        <v>250.2115</v>
      </c>
      <c r="AB2193" s="26"/>
      <c r="AC2193" s="26">
        <f t="shared" si="174"/>
        <v>239.488</v>
      </c>
      <c r="AD2193" s="10">
        <f t="shared" si="175"/>
        <v>0.42659558398483044</v>
      </c>
      <c r="AE2193" s="11">
        <f t="shared" si="173"/>
        <v>0.1292849088828697</v>
      </c>
      <c r="AF2193" s="3"/>
    </row>
    <row r="2194" spans="1:33" x14ac:dyDescent="0.2">
      <c r="A2194" s="6" t="s">
        <v>14491</v>
      </c>
      <c r="C2194" s="1">
        <f t="shared" si="171"/>
        <v>1299</v>
      </c>
      <c r="D2194" s="7">
        <v>-376958</v>
      </c>
      <c r="E2194" t="s">
        <v>676</v>
      </c>
      <c r="F2194" s="1">
        <v>178279</v>
      </c>
      <c r="G2194" s="1">
        <v>176981</v>
      </c>
      <c r="H2194" t="s">
        <v>37</v>
      </c>
      <c r="I2194" t="s">
        <v>14492</v>
      </c>
      <c r="J2194" s="8"/>
      <c r="K2194" t="s">
        <v>14493</v>
      </c>
      <c r="L2194" t="s">
        <v>14494</v>
      </c>
      <c r="M2194" t="s">
        <v>14495</v>
      </c>
      <c r="N2194" t="s">
        <v>14495</v>
      </c>
      <c r="O2194" s="6" t="s">
        <v>14496</v>
      </c>
      <c r="P2194" s="6" t="s">
        <v>14495</v>
      </c>
      <c r="Q2194" s="6" t="s">
        <v>14494</v>
      </c>
      <c r="R2194" s="9" t="s">
        <v>14497</v>
      </c>
      <c r="S2194" s="8" t="s">
        <v>55</v>
      </c>
      <c r="U2194" s="8"/>
      <c r="V2194" s="26">
        <v>207</v>
      </c>
      <c r="W2194" s="26">
        <v>247</v>
      </c>
      <c r="X2194" s="26">
        <v>193</v>
      </c>
      <c r="Y2194" s="26">
        <v>184</v>
      </c>
      <c r="Z2194" s="26">
        <f t="shared" si="172"/>
        <v>211.7115</v>
      </c>
      <c r="AA2194" s="26">
        <f t="shared" si="172"/>
        <v>232.232</v>
      </c>
      <c r="AB2194" s="26"/>
      <c r="AC2194" s="26">
        <f t="shared" si="174"/>
        <v>221.97174999999999</v>
      </c>
      <c r="AD2194" s="10">
        <f t="shared" si="175"/>
        <v>0.42628837816160003</v>
      </c>
      <c r="AE2194" s="11">
        <f t="shared" si="173"/>
        <v>0.13346714200762241</v>
      </c>
      <c r="AF2194" s="3"/>
      <c r="AG2194" s="2">
        <v>0</v>
      </c>
    </row>
    <row r="2195" spans="1:33" x14ac:dyDescent="0.2">
      <c r="A2195" s="6" t="s">
        <v>14498</v>
      </c>
      <c r="C2195" s="1">
        <f t="shared" si="171"/>
        <v>828</v>
      </c>
      <c r="D2195" s="7">
        <v>-87314</v>
      </c>
      <c r="E2195" t="s">
        <v>48</v>
      </c>
      <c r="F2195" s="1">
        <v>130476</v>
      </c>
      <c r="G2195" s="1">
        <v>129649</v>
      </c>
      <c r="H2195" t="s">
        <v>37</v>
      </c>
      <c r="I2195" t="s">
        <v>14499</v>
      </c>
      <c r="J2195" s="8"/>
      <c r="K2195" t="s">
        <v>14500</v>
      </c>
      <c r="L2195" t="s">
        <v>14501</v>
      </c>
      <c r="M2195" t="s">
        <v>14501</v>
      </c>
      <c r="N2195" t="s">
        <v>14501</v>
      </c>
      <c r="O2195" s="6" t="s">
        <v>14502</v>
      </c>
      <c r="P2195" s="6" t="s">
        <v>14501</v>
      </c>
      <c r="Q2195" s="6" t="s">
        <v>55</v>
      </c>
      <c r="R2195" s="9" t="s">
        <v>14503</v>
      </c>
      <c r="S2195" s="8" t="s">
        <v>55</v>
      </c>
      <c r="U2195" s="8"/>
      <c r="V2195" s="26">
        <v>732</v>
      </c>
      <c r="W2195" s="26">
        <v>853</v>
      </c>
      <c r="X2195" s="26">
        <v>756</v>
      </c>
      <c r="Y2195" s="26">
        <v>693</v>
      </c>
      <c r="Z2195" s="26">
        <f t="shared" si="172"/>
        <v>786.95799999999997</v>
      </c>
      <c r="AA2195" s="26">
        <f t="shared" si="172"/>
        <v>833.25150000000008</v>
      </c>
      <c r="AB2195" s="26"/>
      <c r="AC2195" s="26">
        <f t="shared" si="174"/>
        <v>810.10474999999997</v>
      </c>
      <c r="AD2195" s="10">
        <f t="shared" si="175"/>
        <v>0.42617549823936041</v>
      </c>
      <c r="AE2195" s="11">
        <f t="shared" si="173"/>
        <v>8.2465368385439983E-2</v>
      </c>
      <c r="AF2195" s="3"/>
    </row>
    <row r="2196" spans="1:33" x14ac:dyDescent="0.2">
      <c r="A2196" s="6" t="s">
        <v>14504</v>
      </c>
      <c r="C2196" s="1">
        <f t="shared" si="171"/>
        <v>4500</v>
      </c>
      <c r="D2196" s="7">
        <v>225798</v>
      </c>
      <c r="E2196" t="s">
        <v>270</v>
      </c>
      <c r="F2196" s="1">
        <v>474031</v>
      </c>
      <c r="G2196" s="1">
        <v>469532</v>
      </c>
      <c r="H2196" t="s">
        <v>37</v>
      </c>
      <c r="I2196" t="s">
        <v>14505</v>
      </c>
      <c r="J2196" s="8"/>
      <c r="K2196" t="s">
        <v>14506</v>
      </c>
      <c r="L2196" t="s">
        <v>14507</v>
      </c>
      <c r="M2196" t="s">
        <v>14508</v>
      </c>
      <c r="N2196" t="s">
        <v>14508</v>
      </c>
      <c r="O2196" s="6" t="s">
        <v>14509</v>
      </c>
      <c r="P2196" s="6" t="s">
        <v>14508</v>
      </c>
      <c r="Q2196" s="6" t="s">
        <v>14507</v>
      </c>
      <c r="R2196" s="9" t="s">
        <v>14510</v>
      </c>
      <c r="S2196" s="8" t="s">
        <v>55</v>
      </c>
      <c r="U2196" s="8"/>
      <c r="V2196" s="26">
        <v>279</v>
      </c>
      <c r="W2196" s="26">
        <v>326</v>
      </c>
      <c r="X2196" s="26">
        <v>271</v>
      </c>
      <c r="Y2196" s="26">
        <v>259</v>
      </c>
      <c r="Z2196" s="26">
        <f t="shared" si="172"/>
        <v>291.04050000000001</v>
      </c>
      <c r="AA2196" s="26">
        <f t="shared" si="172"/>
        <v>315.64449999999999</v>
      </c>
      <c r="AB2196" s="26"/>
      <c r="AC2196" s="26">
        <f t="shared" si="174"/>
        <v>303.34249999999997</v>
      </c>
      <c r="AD2196" s="10">
        <f t="shared" si="175"/>
        <v>0.42611977249418959</v>
      </c>
      <c r="AE2196" s="11">
        <f t="shared" si="173"/>
        <v>0.11708068622395083</v>
      </c>
      <c r="AF2196" s="3"/>
      <c r="AG2196" s="2">
        <v>0</v>
      </c>
    </row>
    <row r="2197" spans="1:33" x14ac:dyDescent="0.2">
      <c r="A2197" s="6" t="s">
        <v>14511</v>
      </c>
      <c r="C2197" s="1">
        <f t="shared" si="171"/>
        <v>1179</v>
      </c>
      <c r="D2197" s="7">
        <v>-838646</v>
      </c>
      <c r="E2197" t="s">
        <v>98</v>
      </c>
      <c r="F2197" s="1">
        <v>117006</v>
      </c>
      <c r="G2197" s="1">
        <v>115828</v>
      </c>
      <c r="H2197" t="s">
        <v>37</v>
      </c>
      <c r="I2197" t="s">
        <v>14512</v>
      </c>
      <c r="J2197" s="8"/>
      <c r="K2197" t="s">
        <v>14513</v>
      </c>
      <c r="L2197" t="s">
        <v>14514</v>
      </c>
      <c r="M2197" t="s">
        <v>14515</v>
      </c>
      <c r="N2197" t="s">
        <v>14515</v>
      </c>
      <c r="O2197" s="6" t="s">
        <v>14516</v>
      </c>
      <c r="P2197" s="6" t="s">
        <v>14515</v>
      </c>
      <c r="Q2197" s="6" t="s">
        <v>14514</v>
      </c>
      <c r="R2197" s="9" t="s">
        <v>14517</v>
      </c>
      <c r="S2197" s="8" t="s">
        <v>55</v>
      </c>
      <c r="U2197" s="8"/>
      <c r="V2197" s="26">
        <v>1</v>
      </c>
      <c r="W2197" s="26">
        <v>1</v>
      </c>
      <c r="X2197" s="26">
        <v>1</v>
      </c>
      <c r="Y2197" s="26">
        <v>6</v>
      </c>
      <c r="Z2197" s="26">
        <f t="shared" si="172"/>
        <v>2.0554999999999999</v>
      </c>
      <c r="AA2197" s="26">
        <f t="shared" si="172"/>
        <v>5.0129999999999999</v>
      </c>
      <c r="AB2197" s="26"/>
      <c r="AC2197" s="26">
        <f t="shared" si="174"/>
        <v>3.5342500000000001</v>
      </c>
      <c r="AD2197" s="10">
        <f t="shared" si="175"/>
        <v>0.4251140955167485</v>
      </c>
      <c r="AE2197" s="11">
        <f t="shared" si="173"/>
        <v>1.2861848622184067</v>
      </c>
      <c r="AF2197" s="3"/>
    </row>
    <row r="2198" spans="1:33" x14ac:dyDescent="0.2">
      <c r="A2198" s="6" t="s">
        <v>14518</v>
      </c>
      <c r="C2198" s="1">
        <f t="shared" si="171"/>
        <v>3936</v>
      </c>
      <c r="D2198" s="7">
        <v>239425</v>
      </c>
      <c r="E2198" t="s">
        <v>89</v>
      </c>
      <c r="F2198" s="1">
        <v>463702</v>
      </c>
      <c r="G2198" s="1">
        <v>467637</v>
      </c>
      <c r="H2198" t="s">
        <v>49</v>
      </c>
      <c r="I2198" t="s">
        <v>14519</v>
      </c>
      <c r="J2198" s="8"/>
      <c r="K2198" t="s">
        <v>14520</v>
      </c>
      <c r="L2198" t="s">
        <v>14521</v>
      </c>
      <c r="M2198" t="s">
        <v>14522</v>
      </c>
      <c r="N2198" t="s">
        <v>14522</v>
      </c>
      <c r="O2198" s="6" t="s">
        <v>14523</v>
      </c>
      <c r="P2198" s="6" t="s">
        <v>14522</v>
      </c>
      <c r="Q2198" s="6" t="s">
        <v>14521</v>
      </c>
      <c r="R2198" s="9" t="s">
        <v>14524</v>
      </c>
      <c r="S2198" s="8" t="s">
        <v>55</v>
      </c>
      <c r="U2198" s="8"/>
      <c r="V2198" s="26">
        <v>182</v>
      </c>
      <c r="W2198" s="26">
        <v>265</v>
      </c>
      <c r="X2198" s="26">
        <v>176</v>
      </c>
      <c r="Y2198" s="26">
        <v>129</v>
      </c>
      <c r="Z2198" s="26">
        <f t="shared" si="172"/>
        <v>189.768</v>
      </c>
      <c r="AA2198" s="26">
        <f t="shared" si="172"/>
        <v>209.02949999999998</v>
      </c>
      <c r="AB2198" s="26"/>
      <c r="AC2198" s="26">
        <f t="shared" si="174"/>
        <v>199.39875000000001</v>
      </c>
      <c r="AD2198" s="10">
        <f t="shared" si="175"/>
        <v>0.42508706433439791</v>
      </c>
      <c r="AE2198" s="11">
        <f t="shared" si="173"/>
        <v>0.13946982632873317</v>
      </c>
      <c r="AF2198" s="3"/>
    </row>
    <row r="2199" spans="1:33" x14ac:dyDescent="0.2">
      <c r="A2199" s="6" t="s">
        <v>14525</v>
      </c>
      <c r="C2199" s="1">
        <f t="shared" si="171"/>
        <v>1080</v>
      </c>
      <c r="D2199" s="7">
        <v>-116592</v>
      </c>
      <c r="E2199" t="s">
        <v>36</v>
      </c>
      <c r="F2199" s="1">
        <v>305020</v>
      </c>
      <c r="G2199" s="1">
        <v>306099</v>
      </c>
      <c r="H2199" t="s">
        <v>49</v>
      </c>
      <c r="I2199" t="s">
        <v>14526</v>
      </c>
      <c r="J2199" s="8"/>
      <c r="K2199" t="s">
        <v>14527</v>
      </c>
      <c r="L2199" t="s">
        <v>14528</v>
      </c>
      <c r="N2199" t="s">
        <v>14529</v>
      </c>
      <c r="O2199" s="6" t="s">
        <v>14530</v>
      </c>
      <c r="P2199" s="6" t="s">
        <v>14529</v>
      </c>
      <c r="Q2199" s="6" t="s">
        <v>14528</v>
      </c>
      <c r="R2199" s="9" t="s">
        <v>14531</v>
      </c>
      <c r="S2199" s="8" t="s">
        <v>44</v>
      </c>
      <c r="U2199" s="8"/>
      <c r="V2199" s="26">
        <v>5993</v>
      </c>
      <c r="W2199" s="26">
        <v>6559</v>
      </c>
      <c r="X2199" s="26">
        <v>5754</v>
      </c>
      <c r="Y2199" s="26">
        <v>5372</v>
      </c>
      <c r="Z2199" s="26">
        <f t="shared" si="172"/>
        <v>6193.8469999999998</v>
      </c>
      <c r="AA2199" s="26">
        <f t="shared" si="172"/>
        <v>6425.8060000000005</v>
      </c>
      <c r="AB2199" s="26"/>
      <c r="AC2199" s="26">
        <f t="shared" si="174"/>
        <v>6309.8265000000001</v>
      </c>
      <c r="AD2199" s="10">
        <f t="shared" si="175"/>
        <v>0.42488212213379611</v>
      </c>
      <c r="AE2199" s="11">
        <f t="shared" si="173"/>
        <v>5.3041679304614252E-2</v>
      </c>
      <c r="AF2199" s="3"/>
    </row>
    <row r="2200" spans="1:33" x14ac:dyDescent="0.2">
      <c r="A2200" s="6" t="s">
        <v>14532</v>
      </c>
      <c r="C2200" s="1">
        <f t="shared" si="171"/>
        <v>1977</v>
      </c>
      <c r="D2200" s="7">
        <v>204230</v>
      </c>
      <c r="E2200" t="s">
        <v>66</v>
      </c>
      <c r="F2200" s="1">
        <v>1252851</v>
      </c>
      <c r="G2200" s="1">
        <v>1254827</v>
      </c>
      <c r="H2200" t="s">
        <v>49</v>
      </c>
      <c r="I2200" t="s">
        <v>14533</v>
      </c>
      <c r="J2200" s="8"/>
      <c r="K2200" t="s">
        <v>14534</v>
      </c>
      <c r="L2200" t="s">
        <v>14535</v>
      </c>
      <c r="M2200" t="s">
        <v>14535</v>
      </c>
      <c r="N2200" t="s">
        <v>14535</v>
      </c>
      <c r="O2200" s="6" t="s">
        <v>14536</v>
      </c>
      <c r="P2200" s="6" t="s">
        <v>14535</v>
      </c>
      <c r="Q2200" s="6" t="s">
        <v>55</v>
      </c>
      <c r="R2200" s="9" t="s">
        <v>14537</v>
      </c>
      <c r="S2200" s="8" t="s">
        <v>55</v>
      </c>
      <c r="U2200" s="8"/>
      <c r="V2200" s="26">
        <v>632</v>
      </c>
      <c r="W2200" s="26">
        <v>579</v>
      </c>
      <c r="X2200" s="26">
        <v>496</v>
      </c>
      <c r="Y2200" s="26">
        <v>581</v>
      </c>
      <c r="Z2200" s="26">
        <f t="shared" si="172"/>
        <v>592.52800000000002</v>
      </c>
      <c r="AA2200" s="26">
        <f t="shared" si="172"/>
        <v>630.67550000000006</v>
      </c>
      <c r="AB2200" s="26"/>
      <c r="AC2200" s="26">
        <f t="shared" si="174"/>
        <v>611.60175000000004</v>
      </c>
      <c r="AD2200" s="10">
        <f t="shared" si="175"/>
        <v>0.4248730336777185</v>
      </c>
      <c r="AE2200" s="11">
        <f t="shared" si="173"/>
        <v>9.0014559189377535E-2</v>
      </c>
      <c r="AF2200" s="3"/>
    </row>
    <row r="2201" spans="1:33" x14ac:dyDescent="0.2">
      <c r="A2201" s="6" t="s">
        <v>14538</v>
      </c>
      <c r="C2201" s="1">
        <f t="shared" si="171"/>
        <v>3927</v>
      </c>
      <c r="D2201" s="7">
        <v>64828</v>
      </c>
      <c r="E2201" t="s">
        <v>676</v>
      </c>
      <c r="F2201" s="1">
        <v>621379</v>
      </c>
      <c r="G2201" s="1">
        <v>617453</v>
      </c>
      <c r="H2201" t="s">
        <v>37</v>
      </c>
      <c r="I2201" t="s">
        <v>14539</v>
      </c>
      <c r="J2201" s="8"/>
      <c r="K2201" t="s">
        <v>14540</v>
      </c>
      <c r="M2201" t="s">
        <v>14541</v>
      </c>
      <c r="N2201" t="s">
        <v>14542</v>
      </c>
      <c r="O2201" s="6" t="s">
        <v>14543</v>
      </c>
      <c r="P2201" s="6" t="s">
        <v>14542</v>
      </c>
      <c r="Q2201" s="6" t="s">
        <v>14544</v>
      </c>
      <c r="R2201" s="9" t="e">
        <v>#N/A</v>
      </c>
      <c r="S2201" s="8" t="s">
        <v>44</v>
      </c>
      <c r="U2201" s="8"/>
      <c r="V2201" s="26">
        <v>1771</v>
      </c>
      <c r="W2201" s="26">
        <v>1988</v>
      </c>
      <c r="X2201" s="26">
        <v>1645</v>
      </c>
      <c r="Y2201" s="26">
        <v>1519</v>
      </c>
      <c r="Z2201" s="26">
        <f t="shared" si="172"/>
        <v>1800.2975000000001</v>
      </c>
      <c r="AA2201" s="26">
        <f t="shared" si="172"/>
        <v>1884.3744999999999</v>
      </c>
      <c r="AB2201" s="26"/>
      <c r="AC2201" s="26">
        <f t="shared" si="174"/>
        <v>1842.336</v>
      </c>
      <c r="AD2201" s="10">
        <f t="shared" si="175"/>
        <v>0.42419106765426334</v>
      </c>
      <c r="AE2201" s="11">
        <f t="shared" si="173"/>
        <v>6.5850381925392526E-2</v>
      </c>
      <c r="AF2201" s="3"/>
      <c r="AG2201" s="2">
        <v>0</v>
      </c>
    </row>
    <row r="2202" spans="1:33" x14ac:dyDescent="0.2">
      <c r="A2202" s="6" t="s">
        <v>14545</v>
      </c>
      <c r="C2202" s="1">
        <f t="shared" si="171"/>
        <v>3027</v>
      </c>
      <c r="D2202" s="7">
        <v>-319829</v>
      </c>
      <c r="E2202" t="s">
        <v>98</v>
      </c>
      <c r="F2202" s="1">
        <v>633721</v>
      </c>
      <c r="G2202" s="1">
        <v>636747</v>
      </c>
      <c r="H2202" t="s">
        <v>49</v>
      </c>
      <c r="I2202" t="s">
        <v>14546</v>
      </c>
      <c r="J2202" s="8"/>
      <c r="K2202" t="s">
        <v>14547</v>
      </c>
      <c r="L2202" t="s">
        <v>14548</v>
      </c>
      <c r="M2202" t="s">
        <v>14549</v>
      </c>
      <c r="N2202" t="s">
        <v>14549</v>
      </c>
      <c r="O2202" s="6" t="s">
        <v>14550</v>
      </c>
      <c r="P2202" s="6" t="s">
        <v>14549</v>
      </c>
      <c r="Q2202" s="6" t="s">
        <v>14548</v>
      </c>
      <c r="R2202" s="9" t="s">
        <v>14551</v>
      </c>
      <c r="S2202" s="8" t="s">
        <v>55</v>
      </c>
      <c r="U2202" s="8"/>
      <c r="V2202" s="26">
        <v>1306</v>
      </c>
      <c r="W2202" s="26">
        <v>1482</v>
      </c>
      <c r="X2202" s="26">
        <v>1134</v>
      </c>
      <c r="Y2202" s="26">
        <v>1037</v>
      </c>
      <c r="Z2202" s="26">
        <f t="shared" si="172"/>
        <v>1283.9369999999999</v>
      </c>
      <c r="AA2202" s="26">
        <f t="shared" si="172"/>
        <v>1349.1635000000001</v>
      </c>
      <c r="AB2202" s="26"/>
      <c r="AC2202" s="26">
        <f t="shared" si="174"/>
        <v>1316.55025</v>
      </c>
      <c r="AD2202" s="10">
        <f t="shared" si="175"/>
        <v>0.42418575389694885</v>
      </c>
      <c r="AE2202" s="11">
        <f t="shared" si="173"/>
        <v>7.1490779328338139E-2</v>
      </c>
      <c r="AF2202" s="3"/>
    </row>
    <row r="2203" spans="1:33" x14ac:dyDescent="0.2">
      <c r="A2203" s="6" t="s">
        <v>14552</v>
      </c>
      <c r="C2203" s="1">
        <f t="shared" si="171"/>
        <v>1023</v>
      </c>
      <c r="D2203" s="7">
        <v>81472</v>
      </c>
      <c r="E2203" t="s">
        <v>149</v>
      </c>
      <c r="F2203" s="1">
        <v>874763</v>
      </c>
      <c r="G2203" s="1">
        <v>873741</v>
      </c>
      <c r="H2203" t="s">
        <v>37</v>
      </c>
      <c r="I2203" t="s">
        <v>14553</v>
      </c>
      <c r="J2203" s="8"/>
      <c r="K2203" t="s">
        <v>14554</v>
      </c>
      <c r="L2203" t="s">
        <v>14555</v>
      </c>
      <c r="M2203" t="s">
        <v>14556</v>
      </c>
      <c r="N2203" t="s">
        <v>14556</v>
      </c>
      <c r="O2203" s="6" t="s">
        <v>14557</v>
      </c>
      <c r="P2203" s="6" t="s">
        <v>14556</v>
      </c>
      <c r="Q2203" s="6" t="s">
        <v>14555</v>
      </c>
      <c r="R2203" s="9" t="s">
        <v>14558</v>
      </c>
      <c r="S2203" s="8" t="s">
        <v>55</v>
      </c>
      <c r="U2203" s="8"/>
      <c r="V2203" s="26">
        <v>782</v>
      </c>
      <c r="W2203" s="26">
        <v>830</v>
      </c>
      <c r="X2203" s="26">
        <v>654</v>
      </c>
      <c r="Y2203" s="26">
        <v>656</v>
      </c>
      <c r="Z2203" s="26">
        <f t="shared" si="172"/>
        <v>755.29700000000003</v>
      </c>
      <c r="AA2203" s="26">
        <f t="shared" si="172"/>
        <v>800.08799999999997</v>
      </c>
      <c r="AB2203" s="26"/>
      <c r="AC2203" s="26">
        <f t="shared" si="174"/>
        <v>777.6925</v>
      </c>
      <c r="AD2203" s="10">
        <f t="shared" si="175"/>
        <v>0.42411873632689873</v>
      </c>
      <c r="AE2203" s="11">
        <f t="shared" si="173"/>
        <v>8.311463114082035E-2</v>
      </c>
      <c r="AF2203" s="3"/>
    </row>
    <row r="2204" spans="1:33" x14ac:dyDescent="0.2">
      <c r="A2204" s="6" t="s">
        <v>14559</v>
      </c>
      <c r="C2204" s="1">
        <f t="shared" si="171"/>
        <v>2025</v>
      </c>
      <c r="D2204" s="7">
        <v>-167281</v>
      </c>
      <c r="E2204" t="s">
        <v>98</v>
      </c>
      <c r="F2204" s="1">
        <v>786770</v>
      </c>
      <c r="G2204" s="1">
        <v>788794</v>
      </c>
      <c r="H2204" t="s">
        <v>49</v>
      </c>
      <c r="I2204" t="s">
        <v>14560</v>
      </c>
      <c r="J2204" s="8"/>
      <c r="K2204" t="s">
        <v>14561</v>
      </c>
      <c r="L2204" t="s">
        <v>14562</v>
      </c>
      <c r="M2204" t="s">
        <v>14563</v>
      </c>
      <c r="N2204" t="s">
        <v>14563</v>
      </c>
      <c r="O2204" s="6" t="s">
        <v>14564</v>
      </c>
      <c r="P2204" s="6" t="s">
        <v>14563</v>
      </c>
      <c r="Q2204" s="6" t="s">
        <v>14562</v>
      </c>
      <c r="R2204" s="9" t="s">
        <v>14565</v>
      </c>
      <c r="S2204" s="8" t="s">
        <v>55</v>
      </c>
      <c r="U2204" s="8"/>
      <c r="V2204" s="26">
        <v>28</v>
      </c>
      <c r="W2204" s="26">
        <v>24</v>
      </c>
      <c r="X2204" s="26">
        <v>18</v>
      </c>
      <c r="Y2204" s="26">
        <v>33</v>
      </c>
      <c r="Z2204" s="26">
        <f t="shared" si="172"/>
        <v>24.999000000000002</v>
      </c>
      <c r="AA2204" s="26">
        <f t="shared" si="172"/>
        <v>32.3215</v>
      </c>
      <c r="AB2204" s="26"/>
      <c r="AC2204" s="26">
        <f t="shared" si="174"/>
        <v>28.660250000000001</v>
      </c>
      <c r="AD2204" s="10">
        <f t="shared" si="175"/>
        <v>0.42157709018926853</v>
      </c>
      <c r="AE2204" s="11">
        <f t="shared" si="173"/>
        <v>0.37062376736687153</v>
      </c>
      <c r="AF2204" s="3"/>
    </row>
    <row r="2205" spans="1:33" x14ac:dyDescent="0.2">
      <c r="A2205" s="6" t="s">
        <v>14566</v>
      </c>
      <c r="C2205" s="1">
        <f t="shared" si="171"/>
        <v>1473</v>
      </c>
      <c r="D2205" s="7">
        <v>11401</v>
      </c>
      <c r="E2205" t="s">
        <v>74</v>
      </c>
      <c r="F2205" s="1">
        <v>997847</v>
      </c>
      <c r="G2205" s="1">
        <v>999319</v>
      </c>
      <c r="H2205" t="s">
        <v>49</v>
      </c>
      <c r="I2205" t="s">
        <v>14567</v>
      </c>
      <c r="J2205" s="8"/>
      <c r="K2205" t="s">
        <v>14568</v>
      </c>
      <c r="M2205" t="s">
        <v>13672</v>
      </c>
      <c r="N2205" t="s">
        <v>13672</v>
      </c>
      <c r="O2205" s="6" t="s">
        <v>13673</v>
      </c>
      <c r="P2205" s="6" t="s">
        <v>13672</v>
      </c>
      <c r="Q2205" s="6" t="s">
        <v>55</v>
      </c>
      <c r="R2205" s="9" t="s">
        <v>13674</v>
      </c>
      <c r="S2205" s="8" t="s">
        <v>44</v>
      </c>
      <c r="U2205" s="8"/>
      <c r="V2205" s="26">
        <v>1844</v>
      </c>
      <c r="W2205" s="26">
        <v>1854</v>
      </c>
      <c r="X2205" s="26">
        <v>1453</v>
      </c>
      <c r="Y2205" s="26">
        <v>1508</v>
      </c>
      <c r="Z2205" s="26">
        <f t="shared" si="172"/>
        <v>1730.1415</v>
      </c>
      <c r="AA2205" s="26">
        <f t="shared" si="172"/>
        <v>1810.9340000000002</v>
      </c>
      <c r="AB2205" s="26"/>
      <c r="AC2205" s="26">
        <f t="shared" si="174"/>
        <v>1770.53775</v>
      </c>
      <c r="AD2205" s="10">
        <f t="shared" si="175"/>
        <v>0.4202778524855546</v>
      </c>
      <c r="AE2205" s="11">
        <f t="shared" si="173"/>
        <v>6.5843934002973781E-2</v>
      </c>
      <c r="AF2205" s="3"/>
    </row>
    <row r="2206" spans="1:33" x14ac:dyDescent="0.2">
      <c r="A2206" s="6" t="s">
        <v>14569</v>
      </c>
      <c r="B2206" t="s">
        <v>14570</v>
      </c>
      <c r="C2206" s="1">
        <f t="shared" si="171"/>
        <v>1575</v>
      </c>
      <c r="D2206" s="7">
        <v>86082</v>
      </c>
      <c r="E2206" t="s">
        <v>676</v>
      </c>
      <c r="F2206" s="1">
        <v>639883</v>
      </c>
      <c r="G2206" s="1">
        <v>641457</v>
      </c>
      <c r="H2206" t="s">
        <v>49</v>
      </c>
      <c r="I2206" t="s">
        <v>14571</v>
      </c>
      <c r="J2206" s="8"/>
      <c r="K2206" t="s">
        <v>14572</v>
      </c>
      <c r="L2206" t="s">
        <v>14570</v>
      </c>
      <c r="M2206" t="s">
        <v>14573</v>
      </c>
      <c r="N2206" t="s">
        <v>14573</v>
      </c>
      <c r="O2206" s="6" t="s">
        <v>14574</v>
      </c>
      <c r="P2206" s="6" t="s">
        <v>14573</v>
      </c>
      <c r="Q2206" s="6" t="s">
        <v>14570</v>
      </c>
      <c r="R2206" s="9" t="s">
        <v>14575</v>
      </c>
      <c r="S2206" s="8" t="s">
        <v>55</v>
      </c>
      <c r="U2206" s="8"/>
      <c r="V2206" s="26">
        <v>596</v>
      </c>
      <c r="W2206" s="26">
        <v>611</v>
      </c>
      <c r="X2206" s="26">
        <v>489</v>
      </c>
      <c r="Y2206" s="26">
        <v>514</v>
      </c>
      <c r="Z2206" s="26">
        <f t="shared" si="172"/>
        <v>570.6395</v>
      </c>
      <c r="AA2206" s="26">
        <f t="shared" si="172"/>
        <v>607.447</v>
      </c>
      <c r="AB2206" s="26"/>
      <c r="AC2206" s="26">
        <f t="shared" si="174"/>
        <v>589.04324999999994</v>
      </c>
      <c r="AD2206" s="10">
        <f t="shared" si="175"/>
        <v>0.42027021868250175</v>
      </c>
      <c r="AE2206" s="11">
        <f t="shared" si="173"/>
        <v>9.0178923904371808E-2</v>
      </c>
      <c r="AF2206" s="3"/>
    </row>
    <row r="2207" spans="1:33" x14ac:dyDescent="0.2">
      <c r="A2207" s="6" t="s">
        <v>14576</v>
      </c>
      <c r="C2207" s="1">
        <f t="shared" si="171"/>
        <v>1149</v>
      </c>
      <c r="D2207" s="7">
        <v>-29833</v>
      </c>
      <c r="E2207" t="s">
        <v>149</v>
      </c>
      <c r="F2207" s="1">
        <v>762373</v>
      </c>
      <c r="G2207" s="1">
        <v>763521</v>
      </c>
      <c r="H2207" t="s">
        <v>49</v>
      </c>
      <c r="I2207" t="s">
        <v>14577</v>
      </c>
      <c r="J2207" s="8"/>
      <c r="K2207" t="s">
        <v>14578</v>
      </c>
      <c r="L2207" t="s">
        <v>14579</v>
      </c>
      <c r="M2207" t="s">
        <v>14580</v>
      </c>
      <c r="N2207" t="s">
        <v>14580</v>
      </c>
      <c r="O2207" s="6" t="s">
        <v>14581</v>
      </c>
      <c r="P2207" s="6" t="s">
        <v>14580</v>
      </c>
      <c r="Q2207" s="6" t="s">
        <v>14579</v>
      </c>
      <c r="R2207" s="9" t="s">
        <v>14582</v>
      </c>
      <c r="S2207" s="8" t="s">
        <v>55</v>
      </c>
      <c r="U2207" s="8"/>
      <c r="V2207" s="26">
        <v>818</v>
      </c>
      <c r="W2207" s="26">
        <v>967</v>
      </c>
      <c r="X2207" s="26">
        <v>742</v>
      </c>
      <c r="Y2207" s="26">
        <v>657</v>
      </c>
      <c r="Z2207" s="26">
        <f t="shared" si="172"/>
        <v>822.18100000000004</v>
      </c>
      <c r="AA2207" s="26">
        <f t="shared" si="172"/>
        <v>869.17349999999999</v>
      </c>
      <c r="AB2207" s="26"/>
      <c r="AC2207" s="26">
        <f t="shared" si="174"/>
        <v>845.67724999999996</v>
      </c>
      <c r="AD2207" s="10">
        <f t="shared" si="175"/>
        <v>0.41989905710766473</v>
      </c>
      <c r="AE2207" s="11">
        <f t="shared" si="173"/>
        <v>8.018815658116675E-2</v>
      </c>
      <c r="AF2207" s="3"/>
    </row>
    <row r="2208" spans="1:33" x14ac:dyDescent="0.2">
      <c r="A2208" s="6" t="s">
        <v>14583</v>
      </c>
      <c r="C2208" s="1">
        <f t="shared" si="171"/>
        <v>1251</v>
      </c>
      <c r="D2208" s="7">
        <v>-386651</v>
      </c>
      <c r="E2208" t="s">
        <v>526</v>
      </c>
      <c r="F2208" s="1">
        <v>63903</v>
      </c>
      <c r="G2208" s="1">
        <v>65153</v>
      </c>
      <c r="H2208" t="s">
        <v>49</v>
      </c>
      <c r="I2208" t="s">
        <v>14584</v>
      </c>
      <c r="J2208" s="8"/>
      <c r="K2208" t="s">
        <v>14585</v>
      </c>
      <c r="L2208" t="s">
        <v>14586</v>
      </c>
      <c r="N2208" t="s">
        <v>14587</v>
      </c>
      <c r="O2208" s="6" t="s">
        <v>14588</v>
      </c>
      <c r="P2208" s="6" t="s">
        <v>14587</v>
      </c>
      <c r="Q2208" s="6" t="s">
        <v>14586</v>
      </c>
      <c r="R2208" s="9" t="s">
        <v>14589</v>
      </c>
      <c r="S2208" s="8" t="s">
        <v>44</v>
      </c>
      <c r="U2208" s="8"/>
      <c r="V2208" s="26">
        <v>193</v>
      </c>
      <c r="W2208" s="26">
        <v>201</v>
      </c>
      <c r="X2208" s="26">
        <v>126</v>
      </c>
      <c r="Y2208" s="26">
        <v>143</v>
      </c>
      <c r="Z2208" s="26">
        <f t="shared" si="172"/>
        <v>167.49299999999999</v>
      </c>
      <c r="AA2208" s="26">
        <f t="shared" si="172"/>
        <v>185.22649999999999</v>
      </c>
      <c r="AB2208" s="26"/>
      <c r="AC2208" s="26">
        <f t="shared" si="174"/>
        <v>176.35974999999999</v>
      </c>
      <c r="AD2208" s="10">
        <f t="shared" si="175"/>
        <v>0.41893011607202918</v>
      </c>
      <c r="AE2208" s="11">
        <f t="shared" si="173"/>
        <v>0.14518971439865178</v>
      </c>
      <c r="AF2208" s="3"/>
    </row>
    <row r="2209" spans="1:33" x14ac:dyDescent="0.2">
      <c r="A2209" s="6" t="s">
        <v>14590</v>
      </c>
      <c r="C2209" s="1">
        <f t="shared" si="171"/>
        <v>2478</v>
      </c>
      <c r="D2209" s="7">
        <v>-261692</v>
      </c>
      <c r="E2209" t="s">
        <v>66</v>
      </c>
      <c r="F2209" s="1">
        <v>786678</v>
      </c>
      <c r="G2209" s="1">
        <v>789155</v>
      </c>
      <c r="H2209" t="s">
        <v>49</v>
      </c>
      <c r="I2209" t="s">
        <v>14591</v>
      </c>
      <c r="J2209" s="8"/>
      <c r="K2209" t="s">
        <v>14592</v>
      </c>
      <c r="L2209" t="s">
        <v>14593</v>
      </c>
      <c r="M2209" t="s">
        <v>14594</v>
      </c>
      <c r="N2209" t="s">
        <v>14594</v>
      </c>
      <c r="O2209" s="6" t="s">
        <v>14595</v>
      </c>
      <c r="P2209" s="6" t="s">
        <v>14594</v>
      </c>
      <c r="Q2209" s="6" t="s">
        <v>14593</v>
      </c>
      <c r="R2209" s="9" t="s">
        <v>14596</v>
      </c>
      <c r="S2209" s="8" t="s">
        <v>55</v>
      </c>
      <c r="U2209" s="8"/>
      <c r="V2209" s="26">
        <v>0</v>
      </c>
      <c r="W2209" s="26">
        <v>5</v>
      </c>
      <c r="X2209" s="26">
        <v>3</v>
      </c>
      <c r="Y2209" s="26">
        <v>4</v>
      </c>
      <c r="Z2209" s="26">
        <f t="shared" si="172"/>
        <v>2.6665000000000001</v>
      </c>
      <c r="AA2209" s="26">
        <f t="shared" si="172"/>
        <v>5.8420000000000005</v>
      </c>
      <c r="AB2209" s="26"/>
      <c r="AC2209" s="26">
        <f t="shared" si="174"/>
        <v>4.2542500000000008</v>
      </c>
      <c r="AD2209" s="10">
        <f t="shared" si="175"/>
        <v>0.4187607576809666</v>
      </c>
      <c r="AE2209" s="11">
        <f t="shared" si="173"/>
        <v>1.1315150301461847</v>
      </c>
      <c r="AF2209" s="3"/>
    </row>
    <row r="2210" spans="1:33" x14ac:dyDescent="0.2">
      <c r="A2210" s="6" t="s">
        <v>14597</v>
      </c>
      <c r="C2210" s="1">
        <f t="shared" si="171"/>
        <v>951</v>
      </c>
      <c r="D2210" s="7">
        <v>-405217</v>
      </c>
      <c r="E2210" t="s">
        <v>66</v>
      </c>
      <c r="F2210" s="1">
        <v>643917</v>
      </c>
      <c r="G2210" s="1">
        <v>644867</v>
      </c>
      <c r="H2210" t="s">
        <v>49</v>
      </c>
      <c r="I2210" t="s">
        <v>14598</v>
      </c>
      <c r="J2210" s="8"/>
      <c r="K2210" t="s">
        <v>14599</v>
      </c>
      <c r="L2210" t="s">
        <v>14600</v>
      </c>
      <c r="M2210" t="s">
        <v>14601</v>
      </c>
      <c r="N2210" t="s">
        <v>14601</v>
      </c>
      <c r="O2210" s="6" t="s">
        <v>14602</v>
      </c>
      <c r="P2210" s="6" t="s">
        <v>14601</v>
      </c>
      <c r="Q2210" s="6" t="s">
        <v>14600</v>
      </c>
      <c r="R2210" s="9" t="s">
        <v>14603</v>
      </c>
      <c r="S2210" s="8" t="s">
        <v>55</v>
      </c>
      <c r="U2210" s="8"/>
      <c r="V2210" s="26">
        <v>9</v>
      </c>
      <c r="W2210" s="26">
        <v>24</v>
      </c>
      <c r="X2210" s="26">
        <v>13</v>
      </c>
      <c r="Y2210" s="26">
        <v>9</v>
      </c>
      <c r="Z2210" s="26">
        <f t="shared" si="172"/>
        <v>12.721499999999999</v>
      </c>
      <c r="AA2210" s="26">
        <f t="shared" si="172"/>
        <v>18.269500000000001</v>
      </c>
      <c r="AB2210" s="26"/>
      <c r="AC2210" s="26">
        <f t="shared" si="174"/>
        <v>15.4955</v>
      </c>
      <c r="AD2210" s="10">
        <f t="shared" si="175"/>
        <v>0.4179129143505611</v>
      </c>
      <c r="AE2210" s="11">
        <f t="shared" si="173"/>
        <v>0.52216836107818443</v>
      </c>
      <c r="AF2210" s="3"/>
    </row>
    <row r="2211" spans="1:33" x14ac:dyDescent="0.2">
      <c r="A2211" s="6" t="s">
        <v>14604</v>
      </c>
      <c r="B2211" t="s">
        <v>14605</v>
      </c>
      <c r="C2211" s="1">
        <f t="shared" si="171"/>
        <v>2859</v>
      </c>
      <c r="D2211" s="7">
        <v>532388</v>
      </c>
      <c r="E2211" t="s">
        <v>48</v>
      </c>
      <c r="F2211" s="1">
        <v>751194</v>
      </c>
      <c r="G2211" s="1">
        <v>748336</v>
      </c>
      <c r="H2211" t="s">
        <v>37</v>
      </c>
      <c r="I2211" t="s">
        <v>14606</v>
      </c>
      <c r="J2211" s="8"/>
      <c r="K2211" t="s">
        <v>14607</v>
      </c>
      <c r="L2211" t="s">
        <v>14605</v>
      </c>
      <c r="M2211" t="s">
        <v>14608</v>
      </c>
      <c r="N2211" t="s">
        <v>14608</v>
      </c>
      <c r="O2211" s="6" t="s">
        <v>14609</v>
      </c>
      <c r="P2211" s="6" t="s">
        <v>14608</v>
      </c>
      <c r="Q2211" s="6" t="s">
        <v>14605</v>
      </c>
      <c r="R2211" s="9" t="s">
        <v>14610</v>
      </c>
      <c r="S2211" s="8" t="s">
        <v>55</v>
      </c>
      <c r="U2211" s="8"/>
      <c r="V2211" s="26">
        <v>89</v>
      </c>
      <c r="W2211" s="26">
        <v>93</v>
      </c>
      <c r="X2211" s="26">
        <v>55</v>
      </c>
      <c r="Y2211" s="26">
        <v>69</v>
      </c>
      <c r="Z2211" s="26">
        <f t="shared" si="172"/>
        <v>76.052499999999995</v>
      </c>
      <c r="AA2211" s="26">
        <f t="shared" si="172"/>
        <v>87.899500000000003</v>
      </c>
      <c r="AB2211" s="26"/>
      <c r="AC2211" s="26">
        <f t="shared" si="174"/>
        <v>81.975999999999999</v>
      </c>
      <c r="AD2211" s="10">
        <f t="shared" si="175"/>
        <v>0.41715911618254753</v>
      </c>
      <c r="AE2211" s="11">
        <f t="shared" si="173"/>
        <v>0.20885928584615371</v>
      </c>
      <c r="AF2211" s="3"/>
      <c r="AG2211" s="2">
        <v>0</v>
      </c>
    </row>
    <row r="2212" spans="1:33" x14ac:dyDescent="0.2">
      <c r="A2212" s="6" t="s">
        <v>14611</v>
      </c>
      <c r="C2212" s="1">
        <f t="shared" si="171"/>
        <v>1164</v>
      </c>
      <c r="D2212" s="7">
        <v>-948179</v>
      </c>
      <c r="E2212" t="s">
        <v>74</v>
      </c>
      <c r="F2212" s="1">
        <v>39584</v>
      </c>
      <c r="G2212" s="1">
        <v>38421</v>
      </c>
      <c r="H2212" t="s">
        <v>37</v>
      </c>
      <c r="I2212" t="s">
        <v>14612</v>
      </c>
      <c r="J2212" s="8"/>
      <c r="K2212" t="s">
        <v>14613</v>
      </c>
      <c r="L2212" t="s">
        <v>14614</v>
      </c>
      <c r="M2212" t="s">
        <v>14615</v>
      </c>
      <c r="N2212" t="s">
        <v>14615</v>
      </c>
      <c r="O2212" s="6" t="s">
        <v>14616</v>
      </c>
      <c r="P2212" s="6" t="s">
        <v>14615</v>
      </c>
      <c r="Q2212" s="6" t="s">
        <v>14614</v>
      </c>
      <c r="R2212" s="9" t="s">
        <v>14617</v>
      </c>
      <c r="S2212" s="8" t="s">
        <v>55</v>
      </c>
      <c r="U2212" s="8"/>
      <c r="V2212" s="26">
        <v>0</v>
      </c>
      <c r="W2212" s="26">
        <v>10</v>
      </c>
      <c r="X2212" s="26">
        <v>4</v>
      </c>
      <c r="Y2212" s="26">
        <v>1</v>
      </c>
      <c r="Z2212" s="26">
        <f t="shared" si="172"/>
        <v>3.222</v>
      </c>
      <c r="AA2212" s="26">
        <f t="shared" si="172"/>
        <v>6.5854999999999997</v>
      </c>
      <c r="AB2212" s="26"/>
      <c r="AC2212" s="26">
        <f t="shared" si="174"/>
        <v>4.9037499999999996</v>
      </c>
      <c r="AD2212" s="10">
        <f t="shared" si="175"/>
        <v>0.41609444992877326</v>
      </c>
      <c r="AE2212" s="11">
        <f t="shared" si="173"/>
        <v>1.0313364863212593</v>
      </c>
      <c r="AF2212" s="3"/>
    </row>
    <row r="2213" spans="1:33" x14ac:dyDescent="0.2">
      <c r="A2213" s="6" t="s">
        <v>14618</v>
      </c>
      <c r="B2213" t="s">
        <v>14619</v>
      </c>
      <c r="C2213" s="1">
        <f t="shared" si="171"/>
        <v>1698</v>
      </c>
      <c r="D2213" s="7">
        <v>-240914</v>
      </c>
      <c r="E2213" t="s">
        <v>676</v>
      </c>
      <c r="F2213" s="1">
        <v>312825</v>
      </c>
      <c r="G2213" s="1">
        <v>314522</v>
      </c>
      <c r="H2213" t="s">
        <v>49</v>
      </c>
      <c r="I2213" t="s">
        <v>14620</v>
      </c>
      <c r="J2213" s="8"/>
      <c r="K2213" t="s">
        <v>14621</v>
      </c>
      <c r="M2213" t="s">
        <v>14622</v>
      </c>
      <c r="N2213" t="s">
        <v>14622</v>
      </c>
      <c r="O2213" s="6" t="s">
        <v>14623</v>
      </c>
      <c r="P2213" s="6" t="s">
        <v>14622</v>
      </c>
      <c r="Q2213" s="6" t="s">
        <v>14619</v>
      </c>
      <c r="R2213" s="9" t="s">
        <v>14624</v>
      </c>
      <c r="S2213" s="8" t="s">
        <v>55</v>
      </c>
      <c r="U2213" s="8"/>
      <c r="V2213" s="26">
        <v>19</v>
      </c>
      <c r="W2213" s="26">
        <v>18</v>
      </c>
      <c r="X2213" s="26">
        <v>14</v>
      </c>
      <c r="Y2213" s="26">
        <v>25</v>
      </c>
      <c r="Z2213" s="26">
        <f t="shared" si="172"/>
        <v>18.277000000000001</v>
      </c>
      <c r="AA2213" s="26">
        <f t="shared" si="172"/>
        <v>24.637500000000003</v>
      </c>
      <c r="AB2213" s="26"/>
      <c r="AC2213" s="26">
        <f t="shared" si="174"/>
        <v>21.457250000000002</v>
      </c>
      <c r="AD2213" s="10">
        <f t="shared" si="175"/>
        <v>0.415997848222046</v>
      </c>
      <c r="AE2213" s="11">
        <f t="shared" si="173"/>
        <v>0.43082658644776461</v>
      </c>
      <c r="AF2213" s="3"/>
    </row>
    <row r="2214" spans="1:33" x14ac:dyDescent="0.2">
      <c r="A2214" s="6" t="s">
        <v>14625</v>
      </c>
      <c r="C2214" s="1">
        <f t="shared" si="171"/>
        <v>327</v>
      </c>
      <c r="D2214" s="7">
        <v>38269</v>
      </c>
      <c r="E2214" t="s">
        <v>141</v>
      </c>
      <c r="F2214" s="1">
        <v>296152</v>
      </c>
      <c r="G2214" s="1">
        <v>295826</v>
      </c>
      <c r="H2214" t="s">
        <v>37</v>
      </c>
      <c r="I2214" t="s">
        <v>14626</v>
      </c>
      <c r="J2214" s="8"/>
      <c r="K2214" t="s">
        <v>14627</v>
      </c>
      <c r="L2214" t="s">
        <v>14628</v>
      </c>
      <c r="M2214" t="s">
        <v>14628</v>
      </c>
      <c r="N2214" t="s">
        <v>14628</v>
      </c>
      <c r="O2214" s="6" t="s">
        <v>14629</v>
      </c>
      <c r="P2214" s="6" t="s">
        <v>14628</v>
      </c>
      <c r="Q2214" s="6" t="s">
        <v>55</v>
      </c>
      <c r="R2214" s="9" t="s">
        <v>14630</v>
      </c>
      <c r="S2214" s="8" t="s">
        <v>55</v>
      </c>
      <c r="U2214" s="8"/>
      <c r="V2214" s="26">
        <v>501</v>
      </c>
      <c r="W2214" s="26">
        <v>580</v>
      </c>
      <c r="X2214" s="26">
        <v>418</v>
      </c>
      <c r="Y2214" s="26">
        <v>385</v>
      </c>
      <c r="Z2214" s="26">
        <f t="shared" si="172"/>
        <v>483.69899999999996</v>
      </c>
      <c r="AA2214" s="26">
        <f t="shared" si="172"/>
        <v>516.41750000000002</v>
      </c>
      <c r="AB2214" s="26"/>
      <c r="AC2214" s="26">
        <f t="shared" si="174"/>
        <v>500.05824999999999</v>
      </c>
      <c r="AD2214" s="10">
        <f t="shared" si="175"/>
        <v>0.41567119089346427</v>
      </c>
      <c r="AE2214" s="11">
        <f t="shared" si="173"/>
        <v>9.4428335370732849E-2</v>
      </c>
      <c r="AF2214" s="3"/>
    </row>
    <row r="2215" spans="1:33" x14ac:dyDescent="0.2">
      <c r="A2215" s="6" t="s">
        <v>14631</v>
      </c>
      <c r="C2215" s="1">
        <f t="shared" si="171"/>
        <v>1326</v>
      </c>
      <c r="D2215" s="7">
        <v>-190460</v>
      </c>
      <c r="E2215" t="s">
        <v>676</v>
      </c>
      <c r="F2215" s="1">
        <v>364790</v>
      </c>
      <c r="G2215" s="1">
        <v>363465</v>
      </c>
      <c r="H2215" t="s">
        <v>37</v>
      </c>
      <c r="I2215" t="s">
        <v>14632</v>
      </c>
      <c r="J2215" s="8"/>
      <c r="K2215" t="s">
        <v>14633</v>
      </c>
      <c r="O2215" s="6"/>
      <c r="P2215" s="6"/>
      <c r="Q2215" s="6"/>
      <c r="R2215" s="9" t="e">
        <v>#N/A</v>
      </c>
      <c r="S2215" s="8"/>
      <c r="U2215" s="8"/>
      <c r="V2215" s="26">
        <v>305</v>
      </c>
      <c r="W2215" s="26">
        <v>369</v>
      </c>
      <c r="X2215" s="26">
        <v>344</v>
      </c>
      <c r="Y2215" s="26">
        <v>317</v>
      </c>
      <c r="Z2215" s="26">
        <f t="shared" si="172"/>
        <v>344.59199999999998</v>
      </c>
      <c r="AA2215" s="26">
        <f t="shared" si="172"/>
        <v>371.1035</v>
      </c>
      <c r="AB2215" s="26"/>
      <c r="AC2215" s="26">
        <f t="shared" si="174"/>
        <v>357.84775000000002</v>
      </c>
      <c r="AD2215" s="10">
        <f t="shared" si="175"/>
        <v>0.41553164666409576</v>
      </c>
      <c r="AE2215" s="11">
        <f t="shared" si="173"/>
        <v>0.10693239909028494</v>
      </c>
      <c r="AF2215" s="3"/>
      <c r="AG2215" s="2">
        <v>0</v>
      </c>
    </row>
    <row r="2216" spans="1:33" x14ac:dyDescent="0.2">
      <c r="A2216" s="6" t="s">
        <v>14634</v>
      </c>
      <c r="C2216" s="1">
        <f t="shared" si="171"/>
        <v>1440</v>
      </c>
      <c r="D2216" s="7">
        <v>220167</v>
      </c>
      <c r="E2216" t="s">
        <v>328</v>
      </c>
      <c r="F2216" s="1">
        <v>280230</v>
      </c>
      <c r="G2216" s="1">
        <v>281669</v>
      </c>
      <c r="H2216" t="s">
        <v>49</v>
      </c>
      <c r="I2216" t="s">
        <v>14635</v>
      </c>
      <c r="J2216" s="8"/>
      <c r="K2216" t="s">
        <v>14636</v>
      </c>
      <c r="L2216" t="s">
        <v>14637</v>
      </c>
      <c r="M2216" t="s">
        <v>14638</v>
      </c>
      <c r="N2216" t="s">
        <v>14638</v>
      </c>
      <c r="O2216" s="6" t="s">
        <v>14639</v>
      </c>
      <c r="P2216" s="6" t="s">
        <v>14638</v>
      </c>
      <c r="Q2216" s="6" t="s">
        <v>14637</v>
      </c>
      <c r="R2216" s="9" t="s">
        <v>8410</v>
      </c>
      <c r="S2216" s="8" t="s">
        <v>55</v>
      </c>
      <c r="U2216" s="8"/>
      <c r="V2216" s="26">
        <v>34</v>
      </c>
      <c r="W2216" s="26">
        <v>53</v>
      </c>
      <c r="X2216" s="26">
        <v>46</v>
      </c>
      <c r="Y2216" s="26">
        <v>43</v>
      </c>
      <c r="Z2216" s="26">
        <f t="shared" si="172"/>
        <v>43.552999999999997</v>
      </c>
      <c r="AA2216" s="26">
        <f t="shared" si="172"/>
        <v>52.676500000000004</v>
      </c>
      <c r="AB2216" s="26"/>
      <c r="AC2216" s="26">
        <f t="shared" si="174"/>
        <v>48.114750000000001</v>
      </c>
      <c r="AD2216" s="10">
        <f t="shared" si="175"/>
        <v>0.41485870035095618</v>
      </c>
      <c r="AE2216" s="11">
        <f t="shared" si="173"/>
        <v>0.27438739399407897</v>
      </c>
      <c r="AF2216" s="3"/>
    </row>
    <row r="2217" spans="1:33" x14ac:dyDescent="0.2">
      <c r="A2217" s="6" t="s">
        <v>14640</v>
      </c>
      <c r="C2217" s="1">
        <f t="shared" si="171"/>
        <v>3042</v>
      </c>
      <c r="D2217" s="7">
        <v>185351</v>
      </c>
      <c r="E2217" t="s">
        <v>141</v>
      </c>
      <c r="F2217" s="1">
        <v>444591</v>
      </c>
      <c r="G2217" s="1">
        <v>441550</v>
      </c>
      <c r="H2217" t="s">
        <v>37</v>
      </c>
      <c r="I2217" t="s">
        <v>14641</v>
      </c>
      <c r="J2217" s="8"/>
      <c r="K2217" t="s">
        <v>14642</v>
      </c>
      <c r="L2217" t="s">
        <v>14643</v>
      </c>
      <c r="M2217" t="s">
        <v>14643</v>
      </c>
      <c r="N2217" t="s">
        <v>14643</v>
      </c>
      <c r="O2217" s="6" t="s">
        <v>14644</v>
      </c>
      <c r="P2217" s="6" t="s">
        <v>14643</v>
      </c>
      <c r="Q2217" s="6" t="s">
        <v>55</v>
      </c>
      <c r="R2217" s="9" t="s">
        <v>14645</v>
      </c>
      <c r="S2217" s="8" t="s">
        <v>55</v>
      </c>
      <c r="U2217" s="8"/>
      <c r="V2217" s="26">
        <v>3557</v>
      </c>
      <c r="W2217" s="26">
        <v>3909</v>
      </c>
      <c r="X2217" s="26">
        <v>3282</v>
      </c>
      <c r="Y2217" s="26">
        <v>3057</v>
      </c>
      <c r="Z2217" s="26">
        <f t="shared" si="172"/>
        <v>3602.6509999999998</v>
      </c>
      <c r="AA2217" s="26">
        <f t="shared" si="172"/>
        <v>3745.3735000000001</v>
      </c>
      <c r="AB2217" s="26"/>
      <c r="AC2217" s="26">
        <f t="shared" si="174"/>
        <v>3674.0122499999998</v>
      </c>
      <c r="AD2217" s="10">
        <f t="shared" si="175"/>
        <v>0.41407873083810998</v>
      </c>
      <c r="AE2217" s="11">
        <f t="shared" si="173"/>
        <v>5.6050695600332961E-2</v>
      </c>
      <c r="AF2217" s="3"/>
      <c r="AG2217" s="2">
        <v>0</v>
      </c>
    </row>
    <row r="2218" spans="1:33" x14ac:dyDescent="0.2">
      <c r="A2218" s="6" t="s">
        <v>14646</v>
      </c>
      <c r="B2218" t="s">
        <v>14647</v>
      </c>
      <c r="C2218" s="1">
        <f t="shared" si="171"/>
        <v>3228</v>
      </c>
      <c r="D2218" s="7">
        <v>1041669</v>
      </c>
      <c r="E2218" t="s">
        <v>141</v>
      </c>
      <c r="F2218" s="1">
        <v>1297775</v>
      </c>
      <c r="G2218" s="1">
        <v>1301002</v>
      </c>
      <c r="H2218" t="s">
        <v>49</v>
      </c>
      <c r="I2218" t="s">
        <v>14648</v>
      </c>
      <c r="J2218" s="8"/>
      <c r="K2218" t="s">
        <v>14649</v>
      </c>
      <c r="O2218" s="6"/>
      <c r="P2218" s="6"/>
      <c r="Q2218" s="6"/>
      <c r="R2218" s="9" t="e">
        <v>#N/A</v>
      </c>
      <c r="S2218" s="8"/>
      <c r="U2218" s="8"/>
      <c r="V2218" s="26">
        <v>367</v>
      </c>
      <c r="W2218" s="26">
        <v>337</v>
      </c>
      <c r="X2218" s="26">
        <v>276</v>
      </c>
      <c r="Y2218" s="26">
        <v>332</v>
      </c>
      <c r="Z2218" s="26">
        <f t="shared" si="172"/>
        <v>337.81799999999998</v>
      </c>
      <c r="AA2218" s="26">
        <f t="shared" si="172"/>
        <v>363.88599999999997</v>
      </c>
      <c r="AB2218" s="26"/>
      <c r="AC2218" s="26">
        <f t="shared" si="174"/>
        <v>350.85199999999998</v>
      </c>
      <c r="AD2218" s="10">
        <f t="shared" si="175"/>
        <v>0.41353512825715716</v>
      </c>
      <c r="AE2218" s="11">
        <f t="shared" si="173"/>
        <v>0.10724034509985533</v>
      </c>
      <c r="AF2218" s="3"/>
    </row>
    <row r="2219" spans="1:33" x14ac:dyDescent="0.2">
      <c r="A2219" s="6" t="s">
        <v>14650</v>
      </c>
      <c r="C2219" s="1">
        <f t="shared" si="171"/>
        <v>1233</v>
      </c>
      <c r="D2219" s="7">
        <v>-61668</v>
      </c>
      <c r="E2219" t="s">
        <v>74</v>
      </c>
      <c r="F2219" s="1">
        <v>924898</v>
      </c>
      <c r="G2219" s="1">
        <v>926130</v>
      </c>
      <c r="H2219" t="s">
        <v>49</v>
      </c>
      <c r="I2219" t="s">
        <v>14651</v>
      </c>
      <c r="J2219" s="8"/>
      <c r="K2219" t="s">
        <v>14652</v>
      </c>
      <c r="L2219" t="s">
        <v>14653</v>
      </c>
      <c r="M2219" t="s">
        <v>14654</v>
      </c>
      <c r="N2219" t="s">
        <v>14654</v>
      </c>
      <c r="O2219" s="6" t="s">
        <v>14655</v>
      </c>
      <c r="P2219" s="6" t="s">
        <v>14654</v>
      </c>
      <c r="Q2219" s="6" t="s">
        <v>14653</v>
      </c>
      <c r="R2219" s="9" t="s">
        <v>14656</v>
      </c>
      <c r="S2219" s="8" t="s">
        <v>55</v>
      </c>
      <c r="U2219" s="8"/>
      <c r="V2219" s="26">
        <v>260</v>
      </c>
      <c r="W2219" s="26">
        <v>309</v>
      </c>
      <c r="X2219" s="26">
        <v>301</v>
      </c>
      <c r="Y2219" s="26">
        <v>285</v>
      </c>
      <c r="Z2219" s="26">
        <f t="shared" si="172"/>
        <v>298.20550000000003</v>
      </c>
      <c r="AA2219" s="26">
        <f t="shared" si="172"/>
        <v>322.36750000000001</v>
      </c>
      <c r="AB2219" s="26"/>
      <c r="AC2219" s="26">
        <f t="shared" si="174"/>
        <v>310.28650000000005</v>
      </c>
      <c r="AD2219" s="10">
        <f t="shared" si="175"/>
        <v>0.41283096665479135</v>
      </c>
      <c r="AE2219" s="11">
        <f t="shared" si="173"/>
        <v>0.11239943712783189</v>
      </c>
      <c r="AF2219" s="3"/>
    </row>
    <row r="2220" spans="1:33" x14ac:dyDescent="0.2">
      <c r="A2220" s="6" t="s">
        <v>14657</v>
      </c>
      <c r="C2220" s="1">
        <f t="shared" si="171"/>
        <v>1155</v>
      </c>
      <c r="D2220" s="7">
        <v>-724975</v>
      </c>
      <c r="E2220" t="s">
        <v>98</v>
      </c>
      <c r="F2220" s="1">
        <v>229511</v>
      </c>
      <c r="G2220" s="1">
        <v>230665</v>
      </c>
      <c r="H2220" t="s">
        <v>49</v>
      </c>
      <c r="I2220" t="s">
        <v>14658</v>
      </c>
      <c r="J2220" s="8"/>
      <c r="K2220" t="s">
        <v>14659</v>
      </c>
      <c r="L2220" t="s">
        <v>14660</v>
      </c>
      <c r="M2220" t="s">
        <v>14660</v>
      </c>
      <c r="N2220" t="s">
        <v>14660</v>
      </c>
      <c r="O2220" s="6" t="s">
        <v>14661</v>
      </c>
      <c r="P2220" s="6" t="s">
        <v>14660</v>
      </c>
      <c r="Q2220" s="6" t="s">
        <v>55</v>
      </c>
      <c r="R2220" s="9" t="s">
        <v>14662</v>
      </c>
      <c r="S2220" s="8" t="s">
        <v>55</v>
      </c>
      <c r="U2220" s="8"/>
      <c r="V2220" s="26">
        <v>953</v>
      </c>
      <c r="W2220" s="26">
        <v>963</v>
      </c>
      <c r="X2220" s="26">
        <v>921</v>
      </c>
      <c r="Y2220" s="26">
        <v>955</v>
      </c>
      <c r="Z2220" s="26">
        <f t="shared" si="172"/>
        <v>989.1155</v>
      </c>
      <c r="AA2220" s="26">
        <f t="shared" si="172"/>
        <v>1041.6525000000001</v>
      </c>
      <c r="AB2220" s="26"/>
      <c r="AC2220" s="26">
        <f t="shared" si="174"/>
        <v>1015.384</v>
      </c>
      <c r="AD2220" s="10">
        <f t="shared" si="175"/>
        <v>0.41265016386464187</v>
      </c>
      <c r="AE2220" s="11">
        <f t="shared" si="173"/>
        <v>7.4663167400097999E-2</v>
      </c>
      <c r="AF2220" s="3"/>
      <c r="AG2220" s="2">
        <v>0</v>
      </c>
    </row>
    <row r="2221" spans="1:33" x14ac:dyDescent="0.2">
      <c r="A2221" s="6" t="s">
        <v>14663</v>
      </c>
      <c r="C2221" s="1">
        <f t="shared" si="171"/>
        <v>1080</v>
      </c>
      <c r="D2221" s="7">
        <v>-777922</v>
      </c>
      <c r="E2221" t="s">
        <v>74</v>
      </c>
      <c r="F2221" s="1">
        <v>208720</v>
      </c>
      <c r="G2221" s="1">
        <v>209799</v>
      </c>
      <c r="H2221" t="s">
        <v>49</v>
      </c>
      <c r="I2221" t="s">
        <v>14664</v>
      </c>
      <c r="J2221" s="8"/>
      <c r="K2221" t="s">
        <v>14665</v>
      </c>
      <c r="L2221" t="s">
        <v>14666</v>
      </c>
      <c r="M2221" t="s">
        <v>14667</v>
      </c>
      <c r="N2221" t="s">
        <v>14667</v>
      </c>
      <c r="O2221" s="6" t="s">
        <v>14668</v>
      </c>
      <c r="P2221" s="6" t="s">
        <v>14667</v>
      </c>
      <c r="Q2221" s="6" t="s">
        <v>14666</v>
      </c>
      <c r="R2221" s="9" t="s">
        <v>14669</v>
      </c>
      <c r="S2221" s="8" t="s">
        <v>55</v>
      </c>
      <c r="U2221" s="8"/>
      <c r="V2221" s="26">
        <v>0</v>
      </c>
      <c r="W2221" s="26">
        <v>1</v>
      </c>
      <c r="X2221" s="26">
        <v>0</v>
      </c>
      <c r="Y2221" s="26">
        <v>3</v>
      </c>
      <c r="Z2221" s="26">
        <f t="shared" si="172"/>
        <v>1</v>
      </c>
      <c r="AA2221" s="26">
        <f t="shared" si="172"/>
        <v>3.2565</v>
      </c>
      <c r="AB2221" s="26"/>
      <c r="AC2221" s="26">
        <f t="shared" si="174"/>
        <v>2.12825</v>
      </c>
      <c r="AD2221" s="10">
        <f t="shared" si="175"/>
        <v>0.41235484211130619</v>
      </c>
      <c r="AE2221" s="11">
        <f t="shared" si="173"/>
        <v>1.7033222266742134</v>
      </c>
      <c r="AF2221" s="3"/>
    </row>
    <row r="2222" spans="1:33" x14ac:dyDescent="0.2">
      <c r="A2222" s="6" t="s">
        <v>14670</v>
      </c>
      <c r="C2222" s="1">
        <f t="shared" si="171"/>
        <v>1014</v>
      </c>
      <c r="D2222" s="7">
        <v>-935275</v>
      </c>
      <c r="E2222" t="s">
        <v>98</v>
      </c>
      <c r="F2222" s="1">
        <v>19281</v>
      </c>
      <c r="G2222" s="1">
        <v>20294</v>
      </c>
      <c r="H2222" t="s">
        <v>49</v>
      </c>
      <c r="I2222" t="s">
        <v>14671</v>
      </c>
      <c r="J2222" s="8"/>
      <c r="K2222" t="s">
        <v>14672</v>
      </c>
      <c r="L2222" t="s">
        <v>14673</v>
      </c>
      <c r="M2222" t="s">
        <v>14674</v>
      </c>
      <c r="N2222" t="s">
        <v>14675</v>
      </c>
      <c r="O2222" s="6" t="s">
        <v>14676</v>
      </c>
      <c r="P2222" s="6" t="s">
        <v>14675</v>
      </c>
      <c r="Q2222" s="6" t="s">
        <v>14673</v>
      </c>
      <c r="R2222" s="9" t="s">
        <v>14677</v>
      </c>
      <c r="S2222" s="8" t="s">
        <v>55</v>
      </c>
      <c r="U2222" s="8"/>
      <c r="V2222" s="26">
        <v>0</v>
      </c>
      <c r="W2222" s="26">
        <v>1</v>
      </c>
      <c r="X2222" s="26">
        <v>0</v>
      </c>
      <c r="Y2222" s="26">
        <v>3</v>
      </c>
      <c r="Z2222" s="26">
        <f t="shared" si="172"/>
        <v>1</v>
      </c>
      <c r="AA2222" s="26">
        <f t="shared" si="172"/>
        <v>3.2565</v>
      </c>
      <c r="AB2222" s="26"/>
      <c r="AC2222" s="26">
        <f t="shared" si="174"/>
        <v>2.12825</v>
      </c>
      <c r="AD2222" s="10">
        <f t="shared" si="175"/>
        <v>0.41235484211130619</v>
      </c>
      <c r="AE2222" s="11">
        <f t="shared" si="173"/>
        <v>1.7033222266742134</v>
      </c>
      <c r="AF2222" s="3"/>
    </row>
    <row r="2223" spans="1:33" x14ac:dyDescent="0.2">
      <c r="A2223" s="6" t="s">
        <v>14678</v>
      </c>
      <c r="C2223" s="1">
        <f t="shared" si="171"/>
        <v>1026</v>
      </c>
      <c r="D2223" s="7">
        <v>681847</v>
      </c>
      <c r="E2223" t="s">
        <v>328</v>
      </c>
      <c r="F2223" s="1">
        <v>742117</v>
      </c>
      <c r="G2223" s="1">
        <v>743142</v>
      </c>
      <c r="H2223" t="s">
        <v>49</v>
      </c>
      <c r="I2223" t="s">
        <v>14679</v>
      </c>
      <c r="J2223" s="8"/>
      <c r="K2223" t="s">
        <v>14680</v>
      </c>
      <c r="L2223" t="s">
        <v>14681</v>
      </c>
      <c r="M2223" t="s">
        <v>14682</v>
      </c>
      <c r="N2223" t="s">
        <v>14682</v>
      </c>
      <c r="O2223" s="6" t="s">
        <v>14683</v>
      </c>
      <c r="P2223" s="6" t="s">
        <v>14682</v>
      </c>
      <c r="Q2223" s="6" t="s">
        <v>14681</v>
      </c>
      <c r="R2223" s="9" t="s">
        <v>14684</v>
      </c>
      <c r="S2223" s="8" t="s">
        <v>55</v>
      </c>
      <c r="U2223" s="8"/>
      <c r="V2223" s="26">
        <v>313</v>
      </c>
      <c r="W2223" s="26">
        <v>411</v>
      </c>
      <c r="X2223" s="26">
        <v>315</v>
      </c>
      <c r="Y2223" s="26">
        <v>259</v>
      </c>
      <c r="Z2223" s="26">
        <f t="shared" si="172"/>
        <v>332.48249999999996</v>
      </c>
      <c r="AA2223" s="26">
        <f t="shared" si="172"/>
        <v>358.14449999999999</v>
      </c>
      <c r="AB2223" s="26"/>
      <c r="AC2223" s="26">
        <f t="shared" si="174"/>
        <v>345.31349999999998</v>
      </c>
      <c r="AD2223" s="10">
        <f t="shared" si="175"/>
        <v>0.41105672856467512</v>
      </c>
      <c r="AE2223" s="11">
        <f t="shared" si="173"/>
        <v>0.10726337955596904</v>
      </c>
      <c r="AF2223" s="3"/>
    </row>
    <row r="2224" spans="1:33" x14ac:dyDescent="0.2">
      <c r="A2224" s="6" t="s">
        <v>14685</v>
      </c>
      <c r="B2224" t="s">
        <v>14686</v>
      </c>
      <c r="C2224" s="1">
        <f t="shared" si="171"/>
        <v>1095</v>
      </c>
      <c r="D2224" s="7">
        <v>-48002</v>
      </c>
      <c r="E2224" t="s">
        <v>89</v>
      </c>
      <c r="F2224" s="1">
        <v>178790</v>
      </c>
      <c r="G2224" s="1">
        <v>177696</v>
      </c>
      <c r="H2224" t="s">
        <v>37</v>
      </c>
      <c r="I2224" t="s">
        <v>14687</v>
      </c>
      <c r="J2224" s="8"/>
      <c r="K2224" t="s">
        <v>14688</v>
      </c>
      <c r="L2224" t="s">
        <v>14686</v>
      </c>
      <c r="M2224" t="s">
        <v>14689</v>
      </c>
      <c r="N2224" t="s">
        <v>14689</v>
      </c>
      <c r="O2224" s="6" t="s">
        <v>14690</v>
      </c>
      <c r="P2224" s="6" t="s">
        <v>14689</v>
      </c>
      <c r="Q2224" s="6" t="s">
        <v>14686</v>
      </c>
      <c r="R2224" s="9" t="s">
        <v>14691</v>
      </c>
      <c r="S2224" s="8" t="s">
        <v>55</v>
      </c>
      <c r="U2224" s="8"/>
      <c r="V2224" s="26">
        <v>70</v>
      </c>
      <c r="W2224" s="26">
        <v>74</v>
      </c>
      <c r="X2224" s="26">
        <v>83</v>
      </c>
      <c r="Y2224" s="26">
        <v>96</v>
      </c>
      <c r="Z2224" s="26">
        <f t="shared" si="172"/>
        <v>82.106499999999997</v>
      </c>
      <c r="AA2224" s="26">
        <f t="shared" si="172"/>
        <v>94.207999999999998</v>
      </c>
      <c r="AB2224" s="26"/>
      <c r="AC2224" s="26">
        <f t="shared" si="174"/>
        <v>88.157250000000005</v>
      </c>
      <c r="AD2224" s="10">
        <f t="shared" si="175"/>
        <v>0.41097288850730856</v>
      </c>
      <c r="AE2224" s="11">
        <f t="shared" si="173"/>
        <v>0.19835313834652762</v>
      </c>
      <c r="AF2224" s="3"/>
    </row>
    <row r="2225" spans="1:33" x14ac:dyDescent="0.2">
      <c r="A2225" s="6" t="s">
        <v>14692</v>
      </c>
      <c r="C2225" s="1">
        <f t="shared" si="171"/>
        <v>648</v>
      </c>
      <c r="D2225" s="7">
        <v>238562</v>
      </c>
      <c r="E2225" t="s">
        <v>328</v>
      </c>
      <c r="F2225" s="1">
        <v>299668</v>
      </c>
      <c r="G2225" s="1">
        <v>299021</v>
      </c>
      <c r="H2225" t="s">
        <v>37</v>
      </c>
      <c r="I2225" t="s">
        <v>14693</v>
      </c>
      <c r="J2225" s="8"/>
      <c r="K2225" t="s">
        <v>14694</v>
      </c>
      <c r="O2225" s="6" t="s">
        <v>14695</v>
      </c>
      <c r="P2225" s="6"/>
      <c r="Q2225" s="6"/>
      <c r="R2225" s="9" t="e">
        <v>#N/A</v>
      </c>
      <c r="S2225" s="8"/>
      <c r="U2225" s="8"/>
      <c r="V2225" s="26">
        <v>11</v>
      </c>
      <c r="W2225" s="26">
        <v>21</v>
      </c>
      <c r="X2225" s="26">
        <v>20</v>
      </c>
      <c r="Y2225" s="26">
        <v>21</v>
      </c>
      <c r="Z2225" s="26">
        <f t="shared" si="172"/>
        <v>17.61</v>
      </c>
      <c r="AA2225" s="26">
        <f t="shared" si="172"/>
        <v>23.795500000000001</v>
      </c>
      <c r="AB2225" s="26"/>
      <c r="AC2225" s="26">
        <f t="shared" si="174"/>
        <v>20.702750000000002</v>
      </c>
      <c r="AD2225" s="10">
        <f t="shared" si="175"/>
        <v>0.41084826542219816</v>
      </c>
      <c r="AE2225" s="11">
        <f t="shared" si="173"/>
        <v>0.43429386009884802</v>
      </c>
      <c r="AF2225" s="3"/>
    </row>
    <row r="2226" spans="1:33" x14ac:dyDescent="0.2">
      <c r="A2226" s="6" t="s">
        <v>14696</v>
      </c>
      <c r="C2226" s="1">
        <f t="shared" si="171"/>
        <v>720</v>
      </c>
      <c r="D2226" s="7">
        <v>450143</v>
      </c>
      <c r="E2226" t="s">
        <v>141</v>
      </c>
      <c r="F2226" s="1">
        <v>708222</v>
      </c>
      <c r="G2226" s="1">
        <v>707503</v>
      </c>
      <c r="H2226" t="s">
        <v>37</v>
      </c>
      <c r="I2226" t="s">
        <v>14697</v>
      </c>
      <c r="J2226" s="8"/>
      <c r="K2226" t="s">
        <v>14698</v>
      </c>
      <c r="M2226" t="s">
        <v>13538</v>
      </c>
      <c r="N2226" t="s">
        <v>13538</v>
      </c>
      <c r="O2226" s="6" t="s">
        <v>13539</v>
      </c>
      <c r="P2226" s="6" t="s">
        <v>13538</v>
      </c>
      <c r="Q2226" s="6" t="s">
        <v>55</v>
      </c>
      <c r="R2226" s="9" t="s">
        <v>5348</v>
      </c>
      <c r="S2226" s="8" t="s">
        <v>44</v>
      </c>
      <c r="U2226" s="8"/>
      <c r="V2226" s="26">
        <v>146</v>
      </c>
      <c r="W2226" s="26">
        <v>195</v>
      </c>
      <c r="X2226" s="26">
        <v>112</v>
      </c>
      <c r="Y2226" s="26">
        <v>91</v>
      </c>
      <c r="Z2226" s="26">
        <f t="shared" si="172"/>
        <v>136.21600000000001</v>
      </c>
      <c r="AA2226" s="26">
        <f t="shared" si="172"/>
        <v>151.78050000000002</v>
      </c>
      <c r="AB2226" s="26"/>
      <c r="AC2226" s="26">
        <f t="shared" si="174"/>
        <v>143.99825000000001</v>
      </c>
      <c r="AD2226" s="10">
        <f t="shared" si="175"/>
        <v>0.41033682611854266</v>
      </c>
      <c r="AE2226" s="11">
        <f t="shared" si="173"/>
        <v>0.1560902794212646</v>
      </c>
      <c r="AF2226" s="3"/>
    </row>
    <row r="2227" spans="1:33" x14ac:dyDescent="0.2">
      <c r="A2227" s="6" t="s">
        <v>14699</v>
      </c>
      <c r="C2227" s="1">
        <f t="shared" si="171"/>
        <v>828</v>
      </c>
      <c r="D2227" s="7">
        <v>-396499</v>
      </c>
      <c r="E2227" t="s">
        <v>526</v>
      </c>
      <c r="F2227" s="1">
        <v>55093</v>
      </c>
      <c r="G2227" s="1">
        <v>54266</v>
      </c>
      <c r="H2227" t="s">
        <v>37</v>
      </c>
      <c r="I2227" t="s">
        <v>14700</v>
      </c>
      <c r="J2227" s="8"/>
      <c r="K2227" t="s">
        <v>14701</v>
      </c>
      <c r="L2227" t="s">
        <v>14702</v>
      </c>
      <c r="M2227" t="s">
        <v>14703</v>
      </c>
      <c r="N2227" t="s">
        <v>14703</v>
      </c>
      <c r="O2227" s="6" t="s">
        <v>14704</v>
      </c>
      <c r="P2227" s="6" t="s">
        <v>14703</v>
      </c>
      <c r="Q2227" s="6" t="s">
        <v>14702</v>
      </c>
      <c r="R2227" s="9" t="s">
        <v>14705</v>
      </c>
      <c r="S2227" s="8" t="s">
        <v>55</v>
      </c>
      <c r="U2227" s="8"/>
      <c r="V2227" s="26">
        <v>284</v>
      </c>
      <c r="W2227" s="26">
        <v>346</v>
      </c>
      <c r="X2227" s="26">
        <v>235</v>
      </c>
      <c r="Y2227" s="26">
        <v>209</v>
      </c>
      <c r="Z2227" s="26">
        <f t="shared" si="172"/>
        <v>273.54250000000002</v>
      </c>
      <c r="AA2227" s="26">
        <f t="shared" si="172"/>
        <v>296.36950000000002</v>
      </c>
      <c r="AB2227" s="26"/>
      <c r="AC2227" s="26">
        <f t="shared" si="174"/>
        <v>284.95600000000002</v>
      </c>
      <c r="AD2227" s="10">
        <f t="shared" si="175"/>
        <v>0.41027368233164918</v>
      </c>
      <c r="AE2227" s="11">
        <f t="shared" si="173"/>
        <v>0.11563198415548688</v>
      </c>
      <c r="AF2227" s="3"/>
    </row>
    <row r="2228" spans="1:33" x14ac:dyDescent="0.2">
      <c r="A2228" s="6" t="s">
        <v>14706</v>
      </c>
      <c r="C2228" s="1">
        <f t="shared" si="171"/>
        <v>2442</v>
      </c>
      <c r="D2228" s="7">
        <v>-722050</v>
      </c>
      <c r="E2228" t="s">
        <v>66</v>
      </c>
      <c r="F2228" s="1">
        <v>326338</v>
      </c>
      <c r="G2228" s="1">
        <v>328779</v>
      </c>
      <c r="H2228" t="s">
        <v>49</v>
      </c>
      <c r="I2228" t="s">
        <v>14707</v>
      </c>
      <c r="J2228" s="8"/>
      <c r="K2228" t="s">
        <v>14708</v>
      </c>
      <c r="M2228" t="s">
        <v>14709</v>
      </c>
      <c r="N2228" t="s">
        <v>14709</v>
      </c>
      <c r="O2228" s="6" t="s">
        <v>14710</v>
      </c>
      <c r="P2228" s="6" t="s">
        <v>14709</v>
      </c>
      <c r="Q2228" s="6" t="s">
        <v>14711</v>
      </c>
      <c r="R2228" s="9" t="s">
        <v>14712</v>
      </c>
      <c r="S2228" s="8" t="s">
        <v>44</v>
      </c>
      <c r="U2228" s="8"/>
      <c r="V2228" s="26">
        <v>22</v>
      </c>
      <c r="W2228" s="26">
        <v>38</v>
      </c>
      <c r="X2228" s="26">
        <v>19</v>
      </c>
      <c r="Y2228" s="26">
        <v>16</v>
      </c>
      <c r="Z2228" s="26">
        <f t="shared" si="172"/>
        <v>22.554499999999997</v>
      </c>
      <c r="AA2228" s="26">
        <f t="shared" si="172"/>
        <v>29.368000000000002</v>
      </c>
      <c r="AB2228" s="26"/>
      <c r="AC2228" s="26">
        <f t="shared" si="174"/>
        <v>25.96125</v>
      </c>
      <c r="AD2228" s="10">
        <f t="shared" si="175"/>
        <v>0.40974491310934186</v>
      </c>
      <c r="AE2228" s="11">
        <f t="shared" si="173"/>
        <v>0.38082971555960188</v>
      </c>
      <c r="AF2228" s="3"/>
    </row>
    <row r="2229" spans="1:33" x14ac:dyDescent="0.2">
      <c r="A2229" s="6" t="s">
        <v>14713</v>
      </c>
      <c r="C2229" s="1">
        <f t="shared" si="171"/>
        <v>687</v>
      </c>
      <c r="D2229" s="7">
        <v>-93247</v>
      </c>
      <c r="E2229" t="s">
        <v>48</v>
      </c>
      <c r="F2229" s="1">
        <v>124473</v>
      </c>
      <c r="G2229" s="1">
        <v>123787</v>
      </c>
      <c r="H2229" t="s">
        <v>37</v>
      </c>
      <c r="I2229" t="s">
        <v>14714</v>
      </c>
      <c r="J2229" s="8"/>
      <c r="K2229" t="s">
        <v>14715</v>
      </c>
      <c r="L2229" t="s">
        <v>14716</v>
      </c>
      <c r="M2229" t="s">
        <v>14716</v>
      </c>
      <c r="O2229" s="6"/>
      <c r="P2229" s="6" t="s">
        <v>14716</v>
      </c>
      <c r="Q2229" s="6" t="s">
        <v>55</v>
      </c>
      <c r="R2229" s="9" t="s">
        <v>14717</v>
      </c>
      <c r="S2229" s="8"/>
      <c r="U2229" s="8"/>
      <c r="V2229" s="26">
        <v>1663</v>
      </c>
      <c r="W2229" s="26">
        <v>1642</v>
      </c>
      <c r="X2229" s="26">
        <v>1588</v>
      </c>
      <c r="Y2229" s="26">
        <v>1658</v>
      </c>
      <c r="Z2229" s="26">
        <f t="shared" si="172"/>
        <v>1714.634</v>
      </c>
      <c r="AA2229" s="26">
        <f t="shared" si="172"/>
        <v>1792.759</v>
      </c>
      <c r="AB2229" s="26"/>
      <c r="AC2229" s="26">
        <f t="shared" si="174"/>
        <v>1753.6965</v>
      </c>
      <c r="AD2229" s="10">
        <f t="shared" si="175"/>
        <v>0.40938856099065846</v>
      </c>
      <c r="AE2229" s="11">
        <f t="shared" si="173"/>
        <v>6.4280903787970037E-2</v>
      </c>
      <c r="AF2229" s="3"/>
    </row>
    <row r="2230" spans="1:33" x14ac:dyDescent="0.2">
      <c r="A2230" s="6" t="s">
        <v>14718</v>
      </c>
      <c r="C2230" s="1">
        <f t="shared" si="171"/>
        <v>1011</v>
      </c>
      <c r="D2230" s="7">
        <v>925375</v>
      </c>
      <c r="E2230" t="s">
        <v>48</v>
      </c>
      <c r="F2230" s="1">
        <v>1142247</v>
      </c>
      <c r="G2230" s="1">
        <v>1143257</v>
      </c>
      <c r="H2230" t="s">
        <v>49</v>
      </c>
      <c r="I2230" t="s">
        <v>14719</v>
      </c>
      <c r="J2230" s="8"/>
      <c r="K2230" t="s">
        <v>14720</v>
      </c>
      <c r="L2230" t="s">
        <v>14721</v>
      </c>
      <c r="M2230" t="s">
        <v>14722</v>
      </c>
      <c r="N2230" t="s">
        <v>14722</v>
      </c>
      <c r="O2230" s="6" t="s">
        <v>14723</v>
      </c>
      <c r="P2230" s="6" t="s">
        <v>14722</v>
      </c>
      <c r="Q2230" s="6" t="s">
        <v>14721</v>
      </c>
      <c r="R2230" s="9" t="s">
        <v>14724</v>
      </c>
      <c r="S2230" s="8" t="s">
        <v>55</v>
      </c>
      <c r="U2230" s="8"/>
      <c r="V2230" s="26">
        <v>19</v>
      </c>
      <c r="W2230" s="26">
        <v>43</v>
      </c>
      <c r="X2230" s="26">
        <v>22</v>
      </c>
      <c r="Y2230" s="26">
        <v>12</v>
      </c>
      <c r="Z2230" s="26">
        <f t="shared" si="172"/>
        <v>22.721</v>
      </c>
      <c r="AA2230" s="26">
        <f t="shared" si="172"/>
        <v>29.526</v>
      </c>
      <c r="AB2230" s="26"/>
      <c r="AC2230" s="26">
        <f t="shared" si="174"/>
        <v>26.1235</v>
      </c>
      <c r="AD2230" s="10">
        <f t="shared" si="175"/>
        <v>0.40808900596184644</v>
      </c>
      <c r="AE2230" s="11">
        <f t="shared" si="173"/>
        <v>0.37795958995518564</v>
      </c>
      <c r="AF2230" s="3"/>
    </row>
    <row r="2231" spans="1:33" x14ac:dyDescent="0.2">
      <c r="A2231" s="6" t="s">
        <v>14725</v>
      </c>
      <c r="C2231" s="1">
        <f t="shared" si="171"/>
        <v>750</v>
      </c>
      <c r="D2231" s="7">
        <v>-47050</v>
      </c>
      <c r="E2231" t="s">
        <v>66</v>
      </c>
      <c r="F2231" s="1">
        <v>1002184</v>
      </c>
      <c r="G2231" s="1">
        <v>1002933</v>
      </c>
      <c r="H2231" t="s">
        <v>49</v>
      </c>
      <c r="I2231" t="s">
        <v>14726</v>
      </c>
      <c r="J2231" s="8"/>
      <c r="K2231" t="s">
        <v>14727</v>
      </c>
      <c r="O2231" s="6" t="s">
        <v>14728</v>
      </c>
      <c r="P2231" s="6"/>
      <c r="Q2231" s="6"/>
      <c r="R2231" s="9" t="e">
        <v>#N/A</v>
      </c>
      <c r="S2231" s="8"/>
      <c r="U2231" s="8"/>
      <c r="V2231" s="26">
        <v>466</v>
      </c>
      <c r="W2231" s="26">
        <v>483</v>
      </c>
      <c r="X2231" s="26">
        <v>383</v>
      </c>
      <c r="Y2231" s="26">
        <v>401</v>
      </c>
      <c r="Z2231" s="26">
        <f t="shared" si="172"/>
        <v>446.75649999999996</v>
      </c>
      <c r="AA2231" s="26">
        <f t="shared" si="172"/>
        <v>477.28550000000001</v>
      </c>
      <c r="AB2231" s="26"/>
      <c r="AC2231" s="26">
        <f t="shared" si="174"/>
        <v>462.02099999999996</v>
      </c>
      <c r="AD2231" s="10">
        <f t="shared" si="175"/>
        <v>0.40799276880854057</v>
      </c>
      <c r="AE2231" s="11">
        <f t="shared" si="173"/>
        <v>9.53637881388084E-2</v>
      </c>
      <c r="AF2231" s="3"/>
    </row>
    <row r="2232" spans="1:33" x14ac:dyDescent="0.2">
      <c r="A2232" s="6" t="s">
        <v>14729</v>
      </c>
      <c r="C2232" s="1">
        <f t="shared" si="171"/>
        <v>408</v>
      </c>
      <c r="D2232" s="7">
        <v>-213443</v>
      </c>
      <c r="E2232" t="s">
        <v>66</v>
      </c>
      <c r="F2232" s="1">
        <v>836369</v>
      </c>
      <c r="G2232" s="1">
        <v>835962</v>
      </c>
      <c r="H2232" t="s">
        <v>37</v>
      </c>
      <c r="I2232" t="s">
        <v>14730</v>
      </c>
      <c r="J2232" s="8"/>
      <c r="K2232" t="s">
        <v>14731</v>
      </c>
      <c r="L2232" t="s">
        <v>14732</v>
      </c>
      <c r="M2232" t="s">
        <v>14733</v>
      </c>
      <c r="N2232" t="s">
        <v>14733</v>
      </c>
      <c r="O2232" s="6" t="s">
        <v>14734</v>
      </c>
      <c r="P2232" s="6" t="s">
        <v>14733</v>
      </c>
      <c r="Q2232" s="6" t="s">
        <v>14732</v>
      </c>
      <c r="R2232" s="9" t="s">
        <v>2630</v>
      </c>
      <c r="S2232" s="8" t="s">
        <v>55</v>
      </c>
      <c r="U2232" s="8"/>
      <c r="V2232" s="26">
        <v>145</v>
      </c>
      <c r="W2232" s="26">
        <v>182</v>
      </c>
      <c r="X2232" s="26">
        <v>114</v>
      </c>
      <c r="Y2232" s="26">
        <v>103</v>
      </c>
      <c r="Z2232" s="26">
        <f t="shared" si="172"/>
        <v>136.827</v>
      </c>
      <c r="AA2232" s="26">
        <f t="shared" si="172"/>
        <v>152.3065</v>
      </c>
      <c r="AB2232" s="26"/>
      <c r="AC2232" s="26">
        <f t="shared" si="174"/>
        <v>144.56675000000001</v>
      </c>
      <c r="AD2232" s="10">
        <f t="shared" si="175"/>
        <v>0.40723255760484506</v>
      </c>
      <c r="AE2232" s="11">
        <f t="shared" si="173"/>
        <v>0.15462456861192911</v>
      </c>
      <c r="AF2232" s="3"/>
    </row>
    <row r="2233" spans="1:33" x14ac:dyDescent="0.2">
      <c r="A2233" s="6" t="s">
        <v>14735</v>
      </c>
      <c r="C2233" s="1">
        <f t="shared" si="171"/>
        <v>1794</v>
      </c>
      <c r="D2233" s="7">
        <v>607340</v>
      </c>
      <c r="E2233" t="s">
        <v>48</v>
      </c>
      <c r="F2233" s="1">
        <v>825613</v>
      </c>
      <c r="G2233" s="1">
        <v>823820</v>
      </c>
      <c r="H2233" t="s">
        <v>37</v>
      </c>
      <c r="I2233" t="s">
        <v>14736</v>
      </c>
      <c r="J2233" s="8"/>
      <c r="K2233" t="s">
        <v>14737</v>
      </c>
      <c r="L2233" t="s">
        <v>14738</v>
      </c>
      <c r="M2233" t="s">
        <v>14739</v>
      </c>
      <c r="N2233" t="s">
        <v>14739</v>
      </c>
      <c r="O2233" s="6" t="s">
        <v>14740</v>
      </c>
      <c r="P2233" s="6" t="s">
        <v>14739</v>
      </c>
      <c r="Q2233" s="6" t="s">
        <v>14738</v>
      </c>
      <c r="R2233" s="9" t="s">
        <v>14741</v>
      </c>
      <c r="S2233" s="8" t="s">
        <v>55</v>
      </c>
      <c r="U2233" s="8"/>
      <c r="V2233" s="26">
        <v>349</v>
      </c>
      <c r="W2233" s="26">
        <v>356</v>
      </c>
      <c r="X2233" s="26">
        <v>268</v>
      </c>
      <c r="Y2233" s="26">
        <v>291</v>
      </c>
      <c r="Z2233" s="26">
        <f t="shared" si="172"/>
        <v>324.37400000000002</v>
      </c>
      <c r="AA2233" s="26">
        <f t="shared" si="172"/>
        <v>349.38049999999998</v>
      </c>
      <c r="AB2233" s="26"/>
      <c r="AC2233" s="26">
        <f t="shared" si="174"/>
        <v>336.87725</v>
      </c>
      <c r="AD2233" s="10">
        <f t="shared" si="175"/>
        <v>0.40661367569999535</v>
      </c>
      <c r="AE2233" s="11">
        <f t="shared" si="173"/>
        <v>0.1071409034064519</v>
      </c>
      <c r="AF2233" s="3"/>
    </row>
    <row r="2234" spans="1:33" x14ac:dyDescent="0.2">
      <c r="A2234" s="6" t="s">
        <v>14742</v>
      </c>
      <c r="C2234" s="1">
        <f t="shared" si="171"/>
        <v>522</v>
      </c>
      <c r="D2234" s="7">
        <v>682865</v>
      </c>
      <c r="E2234" t="s">
        <v>328</v>
      </c>
      <c r="F2234" s="1">
        <v>743908</v>
      </c>
      <c r="G2234" s="1">
        <v>743387</v>
      </c>
      <c r="H2234" t="s">
        <v>37</v>
      </c>
      <c r="I2234" t="s">
        <v>14743</v>
      </c>
      <c r="J2234" s="8"/>
      <c r="K2234" t="s">
        <v>14744</v>
      </c>
      <c r="L2234" t="s">
        <v>14745</v>
      </c>
      <c r="M2234" t="s">
        <v>14746</v>
      </c>
      <c r="N2234" t="s">
        <v>14746</v>
      </c>
      <c r="O2234" s="6" t="s">
        <v>14747</v>
      </c>
      <c r="P2234" s="6" t="s">
        <v>14746</v>
      </c>
      <c r="Q2234" s="6" t="s">
        <v>14745</v>
      </c>
      <c r="R2234" s="9" t="s">
        <v>14748</v>
      </c>
      <c r="S2234" s="8" t="s">
        <v>55</v>
      </c>
      <c r="U2234" s="8"/>
      <c r="V2234" s="26">
        <v>1</v>
      </c>
      <c r="W2234" s="26">
        <v>5</v>
      </c>
      <c r="X2234" s="26">
        <v>3</v>
      </c>
      <c r="Y2234" s="26">
        <v>5</v>
      </c>
      <c r="Z2234" s="26">
        <f t="shared" si="172"/>
        <v>3.1665000000000001</v>
      </c>
      <c r="AA2234" s="26">
        <f t="shared" si="172"/>
        <v>6.4275000000000002</v>
      </c>
      <c r="AB2234" s="26"/>
      <c r="AC2234" s="26">
        <f t="shared" si="174"/>
        <v>4.7970000000000006</v>
      </c>
      <c r="AD2234" s="10">
        <f t="shared" si="175"/>
        <v>0.40660781570925264</v>
      </c>
      <c r="AE2234" s="11">
        <f t="shared" si="173"/>
        <v>1.0213686256527064</v>
      </c>
      <c r="AF2234" s="3"/>
    </row>
    <row r="2235" spans="1:33" x14ac:dyDescent="0.2">
      <c r="A2235" s="6" t="s">
        <v>14749</v>
      </c>
      <c r="C2235" s="1">
        <f t="shared" si="171"/>
        <v>1548</v>
      </c>
      <c r="D2235" s="7">
        <v>202249</v>
      </c>
      <c r="E2235" t="s">
        <v>141</v>
      </c>
      <c r="F2235" s="1">
        <v>459195</v>
      </c>
      <c r="G2235" s="1">
        <v>460742</v>
      </c>
      <c r="H2235" t="s">
        <v>49</v>
      </c>
      <c r="I2235" t="s">
        <v>14750</v>
      </c>
      <c r="J2235" s="8"/>
      <c r="K2235" t="s">
        <v>14751</v>
      </c>
      <c r="L2235" t="s">
        <v>14752</v>
      </c>
      <c r="M2235" t="s">
        <v>14753</v>
      </c>
      <c r="N2235" t="s">
        <v>14754</v>
      </c>
      <c r="O2235" s="6" t="s">
        <v>14755</v>
      </c>
      <c r="P2235" s="6" t="s">
        <v>14754</v>
      </c>
      <c r="Q2235" s="6" t="s">
        <v>14752</v>
      </c>
      <c r="R2235" s="9" t="s">
        <v>14756</v>
      </c>
      <c r="S2235" s="8" t="s">
        <v>44</v>
      </c>
      <c r="U2235" s="8"/>
      <c r="V2235" s="26">
        <v>161</v>
      </c>
      <c r="W2235" s="26">
        <v>199</v>
      </c>
      <c r="X2235" s="26">
        <v>178</v>
      </c>
      <c r="Y2235" s="26">
        <v>167</v>
      </c>
      <c r="Z2235" s="26">
        <f t="shared" si="172"/>
        <v>180.37900000000002</v>
      </c>
      <c r="AA2235" s="26">
        <f t="shared" si="172"/>
        <v>198.27850000000001</v>
      </c>
      <c r="AB2235" s="26"/>
      <c r="AC2235" s="26">
        <f t="shared" si="174"/>
        <v>189.32875000000001</v>
      </c>
      <c r="AD2235" s="10">
        <f t="shared" si="175"/>
        <v>0.40657872975738119</v>
      </c>
      <c r="AE2235" s="11">
        <f t="shared" si="173"/>
        <v>0.13649686220679513</v>
      </c>
      <c r="AF2235" s="3"/>
      <c r="AG2235" s="2">
        <v>0</v>
      </c>
    </row>
    <row r="2236" spans="1:33" x14ac:dyDescent="0.2">
      <c r="A2236" s="6" t="s">
        <v>14757</v>
      </c>
      <c r="C2236" s="1">
        <f t="shared" si="171"/>
        <v>2049</v>
      </c>
      <c r="D2236" s="7">
        <v>273911</v>
      </c>
      <c r="E2236" t="s">
        <v>89</v>
      </c>
      <c r="F2236" s="1">
        <v>501180</v>
      </c>
      <c r="G2236" s="1">
        <v>499132</v>
      </c>
      <c r="H2236" t="s">
        <v>37</v>
      </c>
      <c r="I2236" t="s">
        <v>14758</v>
      </c>
      <c r="J2236" s="8"/>
      <c r="K2236" t="s">
        <v>14759</v>
      </c>
      <c r="L2236" t="s">
        <v>14760</v>
      </c>
      <c r="N2236" t="s">
        <v>14761</v>
      </c>
      <c r="O2236" s="6" t="s">
        <v>3756</v>
      </c>
      <c r="P2236" s="6" t="s">
        <v>14761</v>
      </c>
      <c r="Q2236" s="6" t="s">
        <v>14760</v>
      </c>
      <c r="R2236" s="9" t="s">
        <v>14762</v>
      </c>
      <c r="S2236" s="8" t="s">
        <v>44</v>
      </c>
      <c r="U2236" s="8"/>
      <c r="V2236" s="26">
        <v>172</v>
      </c>
      <c r="W2236" s="26">
        <v>248</v>
      </c>
      <c r="X2236" s="26">
        <v>180</v>
      </c>
      <c r="Y2236" s="26">
        <v>137</v>
      </c>
      <c r="Z2236" s="26">
        <f t="shared" si="172"/>
        <v>186.99</v>
      </c>
      <c r="AA2236" s="26">
        <f t="shared" si="172"/>
        <v>205.21350000000001</v>
      </c>
      <c r="AB2236" s="26"/>
      <c r="AC2236" s="26">
        <f t="shared" si="174"/>
        <v>196.10175000000001</v>
      </c>
      <c r="AD2236" s="10">
        <f t="shared" si="175"/>
        <v>0.40591624046714175</v>
      </c>
      <c r="AE2236" s="11">
        <f t="shared" si="173"/>
        <v>0.13416452338776386</v>
      </c>
      <c r="AF2236" s="3"/>
    </row>
    <row r="2237" spans="1:33" x14ac:dyDescent="0.2">
      <c r="A2237" s="6" t="s">
        <v>14763</v>
      </c>
      <c r="B2237" t="s">
        <v>14764</v>
      </c>
      <c r="C2237" s="1">
        <f t="shared" si="171"/>
        <v>1215</v>
      </c>
      <c r="D2237" s="7">
        <v>-295459</v>
      </c>
      <c r="E2237" t="s">
        <v>149</v>
      </c>
      <c r="F2237" s="1">
        <v>497928</v>
      </c>
      <c r="G2237" s="1">
        <v>496714</v>
      </c>
      <c r="H2237" t="s">
        <v>37</v>
      </c>
      <c r="I2237" t="s">
        <v>14765</v>
      </c>
      <c r="J2237" s="8"/>
      <c r="K2237" t="s">
        <v>14766</v>
      </c>
      <c r="L2237" t="s">
        <v>14764</v>
      </c>
      <c r="M2237" t="s">
        <v>14767</v>
      </c>
      <c r="N2237" t="s">
        <v>14767</v>
      </c>
      <c r="O2237" s="6" t="s">
        <v>14768</v>
      </c>
      <c r="P2237" s="6" t="s">
        <v>14767</v>
      </c>
      <c r="Q2237" s="6" t="s">
        <v>14764</v>
      </c>
      <c r="R2237" s="9" t="s">
        <v>14769</v>
      </c>
      <c r="S2237" s="8" t="s">
        <v>55</v>
      </c>
      <c r="U2237" s="8"/>
      <c r="V2237" s="26">
        <v>2</v>
      </c>
      <c r="W2237" s="26">
        <v>12</v>
      </c>
      <c r="X2237" s="26">
        <v>7</v>
      </c>
      <c r="Y2237" s="26">
        <v>5</v>
      </c>
      <c r="Z2237" s="26">
        <f t="shared" si="172"/>
        <v>5.8885000000000005</v>
      </c>
      <c r="AA2237" s="26">
        <f t="shared" si="172"/>
        <v>9.9275000000000002</v>
      </c>
      <c r="AB2237" s="26"/>
      <c r="AC2237" s="26">
        <f t="shared" si="174"/>
        <v>7.9080000000000004</v>
      </c>
      <c r="AD2237" s="10">
        <f t="shared" si="175"/>
        <v>0.40543240982594486</v>
      </c>
      <c r="AE2237" s="11">
        <f t="shared" si="173"/>
        <v>0.75353027808880013</v>
      </c>
      <c r="AF2237" s="3"/>
      <c r="AG2237" s="2">
        <v>0</v>
      </c>
    </row>
    <row r="2238" spans="1:33" x14ac:dyDescent="0.2">
      <c r="A2238" s="6" t="s">
        <v>14770</v>
      </c>
      <c r="C2238" s="1">
        <f t="shared" si="171"/>
        <v>2811</v>
      </c>
      <c r="D2238" s="7">
        <v>560963</v>
      </c>
      <c r="E2238" t="s">
        <v>89</v>
      </c>
      <c r="F2238" s="1">
        <v>788613</v>
      </c>
      <c r="G2238" s="1">
        <v>785803</v>
      </c>
      <c r="H2238" t="s">
        <v>37</v>
      </c>
      <c r="I2238" t="s">
        <v>14771</v>
      </c>
      <c r="J2238" s="8"/>
      <c r="K2238" t="s">
        <v>14772</v>
      </c>
      <c r="L2238" t="s">
        <v>14773</v>
      </c>
      <c r="M2238" t="s">
        <v>9621</v>
      </c>
      <c r="N2238" t="s">
        <v>14774</v>
      </c>
      <c r="O2238" s="6" t="s">
        <v>9622</v>
      </c>
      <c r="P2238" s="6" t="s">
        <v>14774</v>
      </c>
      <c r="Q2238" s="6" t="s">
        <v>14773</v>
      </c>
      <c r="R2238" s="9" t="s">
        <v>14775</v>
      </c>
      <c r="S2238" s="8" t="s">
        <v>44</v>
      </c>
      <c r="U2238" s="8"/>
      <c r="V2238" s="26">
        <v>350</v>
      </c>
      <c r="W2238" s="26">
        <v>402</v>
      </c>
      <c r="X2238" s="26">
        <v>325</v>
      </c>
      <c r="Y2238" s="26">
        <v>309</v>
      </c>
      <c r="Z2238" s="26">
        <f t="shared" si="172"/>
        <v>356.53750000000002</v>
      </c>
      <c r="AA2238" s="26">
        <f t="shared" si="172"/>
        <v>382.91949999999997</v>
      </c>
      <c r="AB2238" s="26"/>
      <c r="AC2238" s="26">
        <f t="shared" si="174"/>
        <v>369.7285</v>
      </c>
      <c r="AD2238" s="10">
        <f t="shared" si="175"/>
        <v>0.40529360450820701</v>
      </c>
      <c r="AE2238" s="11">
        <f t="shared" si="173"/>
        <v>0.10298730581390769</v>
      </c>
      <c r="AF2238" s="3"/>
    </row>
    <row r="2239" spans="1:33" x14ac:dyDescent="0.2">
      <c r="A2239" s="6" t="s">
        <v>14776</v>
      </c>
      <c r="B2239" t="s">
        <v>14777</v>
      </c>
      <c r="C2239" s="1">
        <f t="shared" si="171"/>
        <v>807</v>
      </c>
      <c r="D2239" s="7">
        <v>-49555</v>
      </c>
      <c r="E2239" t="s">
        <v>74</v>
      </c>
      <c r="F2239" s="1">
        <v>937224</v>
      </c>
      <c r="G2239" s="1">
        <v>938030</v>
      </c>
      <c r="H2239" t="s">
        <v>49</v>
      </c>
      <c r="I2239" t="s">
        <v>14778</v>
      </c>
      <c r="J2239" s="8"/>
      <c r="K2239" t="s">
        <v>14779</v>
      </c>
      <c r="L2239" t="s">
        <v>14777</v>
      </c>
      <c r="M2239" t="s">
        <v>14780</v>
      </c>
      <c r="N2239" t="s">
        <v>14780</v>
      </c>
      <c r="O2239" s="6" t="s">
        <v>14781</v>
      </c>
      <c r="P2239" s="6" t="s">
        <v>14780</v>
      </c>
      <c r="Q2239" s="6" t="s">
        <v>14777</v>
      </c>
      <c r="R2239" s="9" t="s">
        <v>14782</v>
      </c>
      <c r="S2239" s="8" t="s">
        <v>55</v>
      </c>
      <c r="U2239" s="8"/>
      <c r="V2239" s="26">
        <v>0</v>
      </c>
      <c r="W2239" s="26">
        <v>2</v>
      </c>
      <c r="X2239" s="26">
        <v>2</v>
      </c>
      <c r="Y2239" s="26">
        <v>5</v>
      </c>
      <c r="Z2239" s="26">
        <f t="shared" si="172"/>
        <v>2.1109999999999998</v>
      </c>
      <c r="AA2239" s="26">
        <f t="shared" si="172"/>
        <v>4.9275000000000002</v>
      </c>
      <c r="AB2239" s="26"/>
      <c r="AC2239" s="26">
        <f t="shared" si="174"/>
        <v>3.51925</v>
      </c>
      <c r="AD2239" s="10">
        <f t="shared" si="175"/>
        <v>0.40315755218595339</v>
      </c>
      <c r="AE2239" s="11">
        <f t="shared" si="173"/>
        <v>1.2229292925836923</v>
      </c>
      <c r="AF2239" s="3"/>
    </row>
    <row r="2240" spans="1:33" x14ac:dyDescent="0.2">
      <c r="A2240" s="6" t="s">
        <v>14783</v>
      </c>
      <c r="C2240" s="1">
        <f t="shared" si="171"/>
        <v>390</v>
      </c>
      <c r="D2240" s="7">
        <v>-740043</v>
      </c>
      <c r="E2240" t="s">
        <v>149</v>
      </c>
      <c r="F2240" s="1">
        <v>52931</v>
      </c>
      <c r="G2240" s="1">
        <v>52542</v>
      </c>
      <c r="H2240" t="s">
        <v>37</v>
      </c>
      <c r="I2240" t="s">
        <v>14784</v>
      </c>
      <c r="J2240" s="8"/>
      <c r="K2240" t="s">
        <v>14785</v>
      </c>
      <c r="L2240" t="s">
        <v>14786</v>
      </c>
      <c r="M2240" t="s">
        <v>14787</v>
      </c>
      <c r="N2240" t="s">
        <v>14787</v>
      </c>
      <c r="O2240" s="6" t="s">
        <v>14788</v>
      </c>
      <c r="P2240" s="6" t="s">
        <v>14787</v>
      </c>
      <c r="Q2240" s="6" t="s">
        <v>14786</v>
      </c>
      <c r="R2240" s="9" t="s">
        <v>14789</v>
      </c>
      <c r="S2240" s="8" t="s">
        <v>55</v>
      </c>
      <c r="U2240" s="8"/>
      <c r="V2240" s="26">
        <v>71</v>
      </c>
      <c r="W2240" s="26">
        <v>93</v>
      </c>
      <c r="X2240" s="26">
        <v>66</v>
      </c>
      <c r="Y2240" s="26">
        <v>63</v>
      </c>
      <c r="Z2240" s="26">
        <f t="shared" si="172"/>
        <v>73.162999999999997</v>
      </c>
      <c r="AA2240" s="26">
        <f t="shared" si="172"/>
        <v>84.386499999999998</v>
      </c>
      <c r="AB2240" s="26"/>
      <c r="AC2240" s="26">
        <f t="shared" si="174"/>
        <v>78.774749999999997</v>
      </c>
      <c r="AD2240" s="10">
        <f t="shared" si="175"/>
        <v>0.40300585045817972</v>
      </c>
      <c r="AE2240" s="11">
        <f t="shared" si="173"/>
        <v>0.20589798459548742</v>
      </c>
      <c r="AF2240" s="3"/>
      <c r="AG2240" s="2">
        <v>0</v>
      </c>
    </row>
    <row r="2241" spans="1:33" x14ac:dyDescent="0.2">
      <c r="A2241" s="6" t="s">
        <v>14790</v>
      </c>
      <c r="B2241" t="s">
        <v>14791</v>
      </c>
      <c r="C2241" s="1">
        <f t="shared" si="171"/>
        <v>735</v>
      </c>
      <c r="D2241" s="7">
        <v>304014</v>
      </c>
      <c r="E2241" t="s">
        <v>89</v>
      </c>
      <c r="F2241" s="1">
        <v>530626</v>
      </c>
      <c r="G2241" s="1">
        <v>529892</v>
      </c>
      <c r="H2241" t="s">
        <v>37</v>
      </c>
      <c r="I2241" t="s">
        <v>14792</v>
      </c>
      <c r="J2241" s="8"/>
      <c r="K2241" t="s">
        <v>14793</v>
      </c>
      <c r="L2241" t="s">
        <v>14791</v>
      </c>
      <c r="M2241" t="s">
        <v>14794</v>
      </c>
      <c r="N2241" t="s">
        <v>14794</v>
      </c>
      <c r="O2241" s="6" t="s">
        <v>14795</v>
      </c>
      <c r="P2241" s="6" t="s">
        <v>14794</v>
      </c>
      <c r="Q2241" s="6" t="s">
        <v>14791</v>
      </c>
      <c r="R2241" s="9" t="s">
        <v>14796</v>
      </c>
      <c r="S2241" s="8" t="s">
        <v>55</v>
      </c>
      <c r="U2241" s="8"/>
      <c r="V2241" s="26">
        <v>12</v>
      </c>
      <c r="W2241" s="26">
        <v>28</v>
      </c>
      <c r="X2241" s="26">
        <v>41</v>
      </c>
      <c r="Y2241" s="26">
        <v>38</v>
      </c>
      <c r="Z2241" s="26">
        <f t="shared" si="172"/>
        <v>29.775500000000001</v>
      </c>
      <c r="AA2241" s="26">
        <f t="shared" si="172"/>
        <v>37.249000000000002</v>
      </c>
      <c r="AB2241" s="26"/>
      <c r="AC2241" s="26">
        <f t="shared" si="174"/>
        <v>33.512250000000002</v>
      </c>
      <c r="AD2241" s="10">
        <f t="shared" si="175"/>
        <v>0.40096368670474036</v>
      </c>
      <c r="AE2241" s="11">
        <f t="shared" si="173"/>
        <v>0.32307596048375858</v>
      </c>
      <c r="AF2241" s="3"/>
    </row>
    <row r="2242" spans="1:33" x14ac:dyDescent="0.2">
      <c r="A2242" s="6" t="s">
        <v>14797</v>
      </c>
      <c r="C2242" s="1">
        <f t="shared" si="171"/>
        <v>240</v>
      </c>
      <c r="D2242" s="7">
        <v>-11625</v>
      </c>
      <c r="E2242" t="s">
        <v>48</v>
      </c>
      <c r="F2242" s="1">
        <v>205632</v>
      </c>
      <c r="G2242" s="1">
        <v>205871</v>
      </c>
      <c r="H2242" t="s">
        <v>49</v>
      </c>
      <c r="I2242" t="s">
        <v>14798</v>
      </c>
      <c r="J2242" s="8"/>
      <c r="K2242" t="s">
        <v>14799</v>
      </c>
      <c r="O2242" s="6"/>
      <c r="P2242" s="6"/>
      <c r="Q2242" s="6"/>
      <c r="R2242" s="9" t="e">
        <v>#N/A</v>
      </c>
      <c r="S2242" s="8"/>
      <c r="U2242" s="8"/>
      <c r="V2242" s="26">
        <v>221</v>
      </c>
      <c r="W2242" s="26">
        <v>280</v>
      </c>
      <c r="X2242" s="26">
        <v>214</v>
      </c>
      <c r="Y2242" s="26">
        <v>187</v>
      </c>
      <c r="Z2242" s="26">
        <f t="shared" si="172"/>
        <v>230.37700000000001</v>
      </c>
      <c r="AA2242" s="26">
        <f t="shared" si="172"/>
        <v>250.48849999999999</v>
      </c>
      <c r="AB2242" s="26"/>
      <c r="AC2242" s="26">
        <f t="shared" si="174"/>
        <v>240.43275</v>
      </c>
      <c r="AD2242" s="10">
        <f t="shared" si="175"/>
        <v>0.39909315956815988</v>
      </c>
      <c r="AE2242" s="11">
        <f t="shared" si="173"/>
        <v>0.12074767983619275</v>
      </c>
      <c r="AF2242" s="3"/>
    </row>
    <row r="2243" spans="1:33" x14ac:dyDescent="0.2">
      <c r="A2243" s="6" t="s">
        <v>14800</v>
      </c>
      <c r="B2243" t="s">
        <v>14801</v>
      </c>
      <c r="C2243" s="1">
        <f t="shared" si="171"/>
        <v>2169</v>
      </c>
      <c r="D2243" s="7">
        <v>1027330</v>
      </c>
      <c r="E2243" t="s">
        <v>141</v>
      </c>
      <c r="F2243" s="1">
        <v>1286134</v>
      </c>
      <c r="G2243" s="1">
        <v>1283966</v>
      </c>
      <c r="H2243" t="s">
        <v>37</v>
      </c>
      <c r="I2243" t="s">
        <v>14802</v>
      </c>
      <c r="J2243" s="8"/>
      <c r="K2243" t="s">
        <v>14803</v>
      </c>
      <c r="O2243" s="6"/>
      <c r="P2243" s="6"/>
      <c r="Q2243" s="6"/>
      <c r="R2243" s="9" t="e">
        <v>#N/A</v>
      </c>
      <c r="S2243" s="8"/>
      <c r="U2243" s="8"/>
      <c r="V2243" s="26">
        <v>219</v>
      </c>
      <c r="W2243" s="26">
        <v>202</v>
      </c>
      <c r="X2243" s="26">
        <v>150</v>
      </c>
      <c r="Y2243" s="26">
        <v>188</v>
      </c>
      <c r="Z2243" s="26">
        <f t="shared" si="172"/>
        <v>193.82499999999999</v>
      </c>
      <c r="AA2243" s="26">
        <f t="shared" si="172"/>
        <v>212.07400000000001</v>
      </c>
      <c r="AB2243" s="26"/>
      <c r="AC2243" s="26">
        <f t="shared" si="174"/>
        <v>202.9495</v>
      </c>
      <c r="AD2243" s="10">
        <f t="shared" si="175"/>
        <v>0.39874159343606674</v>
      </c>
      <c r="AE2243" s="11">
        <f t="shared" si="173"/>
        <v>0.12981309422912402</v>
      </c>
      <c r="AF2243" s="3"/>
    </row>
    <row r="2244" spans="1:33" x14ac:dyDescent="0.2">
      <c r="A2244" s="6" t="s">
        <v>14804</v>
      </c>
      <c r="C2244" s="1">
        <f t="shared" si="171"/>
        <v>1620</v>
      </c>
      <c r="D2244" s="7">
        <v>24611</v>
      </c>
      <c r="E2244" t="s">
        <v>149</v>
      </c>
      <c r="F2244" s="1">
        <v>818200</v>
      </c>
      <c r="G2244" s="1">
        <v>816581</v>
      </c>
      <c r="H2244" t="s">
        <v>37</v>
      </c>
      <c r="I2244" t="s">
        <v>14805</v>
      </c>
      <c r="J2244" s="8"/>
      <c r="K2244" t="s">
        <v>14806</v>
      </c>
      <c r="L2244" t="s">
        <v>14807</v>
      </c>
      <c r="N2244" t="s">
        <v>14808</v>
      </c>
      <c r="O2244" s="6" t="s">
        <v>10771</v>
      </c>
      <c r="P2244" s="6" t="s">
        <v>14808</v>
      </c>
      <c r="Q2244" s="6" t="s">
        <v>14807</v>
      </c>
      <c r="R2244" s="9" t="s">
        <v>14809</v>
      </c>
      <c r="S2244" s="8" t="s">
        <v>44</v>
      </c>
      <c r="U2244" s="8"/>
      <c r="V2244" s="26">
        <v>4</v>
      </c>
      <c r="W2244" s="26">
        <v>16</v>
      </c>
      <c r="X2244" s="26">
        <v>10</v>
      </c>
      <c r="Y2244" s="26">
        <v>7</v>
      </c>
      <c r="Z2244" s="26">
        <f t="shared" si="172"/>
        <v>8.5549999999999997</v>
      </c>
      <c r="AA2244" s="26">
        <f t="shared" si="172"/>
        <v>13.098500000000001</v>
      </c>
      <c r="AB2244" s="26"/>
      <c r="AC2244" s="26">
        <f t="shared" si="174"/>
        <v>10.826750000000001</v>
      </c>
      <c r="AD2244" s="10">
        <f t="shared" si="175"/>
        <v>0.39857957929790616</v>
      </c>
      <c r="AE2244" s="11">
        <f t="shared" si="173"/>
        <v>0.61456184838834915</v>
      </c>
      <c r="AF2244" s="3"/>
    </row>
    <row r="2245" spans="1:33" x14ac:dyDescent="0.2">
      <c r="A2245" s="6" t="s">
        <v>14810</v>
      </c>
      <c r="C2245" s="1">
        <f t="shared" si="171"/>
        <v>1290</v>
      </c>
      <c r="D2245" s="7">
        <v>3716</v>
      </c>
      <c r="E2245" t="s">
        <v>48</v>
      </c>
      <c r="F2245" s="1">
        <v>221737</v>
      </c>
      <c r="G2245" s="1">
        <v>220448</v>
      </c>
      <c r="H2245" t="s">
        <v>37</v>
      </c>
      <c r="I2245" t="s">
        <v>14811</v>
      </c>
      <c r="J2245" s="8"/>
      <c r="K2245" t="s">
        <v>14812</v>
      </c>
      <c r="M2245" t="s">
        <v>14813</v>
      </c>
      <c r="N2245" t="s">
        <v>14813</v>
      </c>
      <c r="O2245" s="6" t="s">
        <v>14814</v>
      </c>
      <c r="P2245" s="6" t="s">
        <v>14813</v>
      </c>
      <c r="Q2245" s="6" t="s">
        <v>14815</v>
      </c>
      <c r="R2245" s="9" t="s">
        <v>14816</v>
      </c>
      <c r="S2245" s="8" t="s">
        <v>55</v>
      </c>
      <c r="U2245" s="8"/>
      <c r="V2245" s="26">
        <v>0</v>
      </c>
      <c r="W2245" s="26">
        <v>2</v>
      </c>
      <c r="X2245" s="26">
        <v>0</v>
      </c>
      <c r="Y2245" s="26">
        <v>2</v>
      </c>
      <c r="Z2245" s="26">
        <f t="shared" si="172"/>
        <v>1</v>
      </c>
      <c r="AA2245" s="26">
        <f t="shared" si="172"/>
        <v>3.1710000000000003</v>
      </c>
      <c r="AB2245" s="26"/>
      <c r="AC2245" s="26">
        <f t="shared" si="174"/>
        <v>2.0855000000000001</v>
      </c>
      <c r="AD2245" s="10">
        <f t="shared" si="175"/>
        <v>0.39805064843535876</v>
      </c>
      <c r="AE2245" s="11">
        <f t="shared" si="173"/>
        <v>1.6649378774417523</v>
      </c>
      <c r="AF2245" s="3"/>
    </row>
    <row r="2246" spans="1:33" x14ac:dyDescent="0.2">
      <c r="A2246" s="6" t="s">
        <v>14817</v>
      </c>
      <c r="C2246" s="1">
        <f t="shared" si="171"/>
        <v>2952</v>
      </c>
      <c r="D2246" s="7">
        <v>-162469</v>
      </c>
      <c r="E2246" t="s">
        <v>48</v>
      </c>
      <c r="F2246" s="1">
        <v>53432</v>
      </c>
      <c r="G2246" s="1">
        <v>56383</v>
      </c>
      <c r="H2246" t="s">
        <v>49</v>
      </c>
      <c r="I2246" t="s">
        <v>14818</v>
      </c>
      <c r="J2246" s="8"/>
      <c r="K2246" t="s">
        <v>14819</v>
      </c>
      <c r="L2246" t="s">
        <v>14820</v>
      </c>
      <c r="M2246" t="s">
        <v>14821</v>
      </c>
      <c r="N2246" t="s">
        <v>14821</v>
      </c>
      <c r="O2246" s="6" t="s">
        <v>14822</v>
      </c>
      <c r="P2246" s="6" t="s">
        <v>14821</v>
      </c>
      <c r="Q2246" s="6" t="s">
        <v>14820</v>
      </c>
      <c r="R2246" s="9" t="s">
        <v>14823</v>
      </c>
      <c r="S2246" s="8" t="s">
        <v>55</v>
      </c>
      <c r="U2246" s="8"/>
      <c r="V2246" s="26">
        <v>0</v>
      </c>
      <c r="W2246" s="26">
        <v>2</v>
      </c>
      <c r="X2246" s="26">
        <v>0</v>
      </c>
      <c r="Y2246" s="26">
        <v>2</v>
      </c>
      <c r="Z2246" s="26">
        <f t="shared" si="172"/>
        <v>1</v>
      </c>
      <c r="AA2246" s="26">
        <f t="shared" si="172"/>
        <v>3.1710000000000003</v>
      </c>
      <c r="AB2246" s="26"/>
      <c r="AC2246" s="26">
        <f t="shared" si="174"/>
        <v>2.0855000000000001</v>
      </c>
      <c r="AD2246" s="10">
        <f t="shared" si="175"/>
        <v>0.39805064843535876</v>
      </c>
      <c r="AE2246" s="11">
        <f t="shared" si="173"/>
        <v>1.6649378774417523</v>
      </c>
      <c r="AF2246" s="3"/>
    </row>
    <row r="2247" spans="1:33" x14ac:dyDescent="0.2">
      <c r="A2247" s="6" t="s">
        <v>14824</v>
      </c>
      <c r="C2247" s="1">
        <f t="shared" si="171"/>
        <v>534</v>
      </c>
      <c r="D2247" s="7">
        <v>-502010</v>
      </c>
      <c r="E2247" t="s">
        <v>98</v>
      </c>
      <c r="F2247" s="1">
        <v>452786</v>
      </c>
      <c r="G2247" s="1">
        <v>453319</v>
      </c>
      <c r="H2247" t="s">
        <v>49</v>
      </c>
      <c r="I2247" t="s">
        <v>14825</v>
      </c>
      <c r="J2247" s="8"/>
      <c r="K2247" t="s">
        <v>14826</v>
      </c>
      <c r="L2247" t="s">
        <v>14827</v>
      </c>
      <c r="M2247" t="s">
        <v>14828</v>
      </c>
      <c r="N2247" t="s">
        <v>14828</v>
      </c>
      <c r="O2247" s="6" t="s">
        <v>14829</v>
      </c>
      <c r="P2247" s="6" t="s">
        <v>14828</v>
      </c>
      <c r="Q2247" s="6" t="s">
        <v>14827</v>
      </c>
      <c r="R2247" s="9" t="s">
        <v>14830</v>
      </c>
      <c r="S2247" s="8" t="s">
        <v>55</v>
      </c>
      <c r="U2247" s="8"/>
      <c r="V2247" s="26">
        <v>121</v>
      </c>
      <c r="W2247" s="26">
        <v>102</v>
      </c>
      <c r="X2247" s="26">
        <v>115</v>
      </c>
      <c r="Y2247" s="26">
        <v>150</v>
      </c>
      <c r="Z2247" s="26">
        <f t="shared" si="172"/>
        <v>125.38249999999999</v>
      </c>
      <c r="AA2247" s="26">
        <f t="shared" si="172"/>
        <v>139.82499999999999</v>
      </c>
      <c r="AB2247" s="26"/>
      <c r="AC2247" s="26">
        <f t="shared" si="174"/>
        <v>132.60374999999999</v>
      </c>
      <c r="AD2247" s="10">
        <f t="shared" si="175"/>
        <v>0.39775338696365969</v>
      </c>
      <c r="AE2247" s="11">
        <f t="shared" si="173"/>
        <v>0.15728632927320357</v>
      </c>
      <c r="AF2247" s="3"/>
    </row>
    <row r="2248" spans="1:33" x14ac:dyDescent="0.2">
      <c r="A2248" s="6" t="s">
        <v>14831</v>
      </c>
      <c r="C2248" s="1">
        <f t="shared" si="171"/>
        <v>1086</v>
      </c>
      <c r="D2248" s="7">
        <v>379393</v>
      </c>
      <c r="E2248" t="s">
        <v>58</v>
      </c>
      <c r="F2248" s="1">
        <v>456156</v>
      </c>
      <c r="G2248" s="1">
        <v>457241</v>
      </c>
      <c r="H2248" t="s">
        <v>49</v>
      </c>
      <c r="I2248" t="s">
        <v>14832</v>
      </c>
      <c r="J2248" s="8"/>
      <c r="K2248" t="s">
        <v>14833</v>
      </c>
      <c r="L2248" t="s">
        <v>14834</v>
      </c>
      <c r="M2248" t="s">
        <v>14834</v>
      </c>
      <c r="N2248" t="s">
        <v>14834</v>
      </c>
      <c r="O2248" s="6" t="s">
        <v>14835</v>
      </c>
      <c r="P2248" s="6" t="s">
        <v>14834</v>
      </c>
      <c r="Q2248" s="6" t="s">
        <v>55</v>
      </c>
      <c r="R2248" s="9" t="s">
        <v>14836</v>
      </c>
      <c r="S2248" s="8" t="s">
        <v>55</v>
      </c>
      <c r="U2248" s="8"/>
      <c r="V2248" s="26">
        <v>105</v>
      </c>
      <c r="W2248" s="26">
        <v>174</v>
      </c>
      <c r="X2248" s="26">
        <v>175</v>
      </c>
      <c r="Y2248" s="26">
        <v>134</v>
      </c>
      <c r="Z2248" s="26">
        <f t="shared" si="172"/>
        <v>150.71250000000001</v>
      </c>
      <c r="AA2248" s="26">
        <f t="shared" si="172"/>
        <v>166.45699999999999</v>
      </c>
      <c r="AB2248" s="26"/>
      <c r="AC2248" s="26">
        <f t="shared" si="174"/>
        <v>158.58474999999999</v>
      </c>
      <c r="AD2248" s="10">
        <f t="shared" si="175"/>
        <v>0.39408325616790935</v>
      </c>
      <c r="AE2248" s="11">
        <f t="shared" si="173"/>
        <v>0.14335046315002795</v>
      </c>
      <c r="AF2248" s="3"/>
    </row>
    <row r="2249" spans="1:33" x14ac:dyDescent="0.2">
      <c r="A2249" s="6" t="s">
        <v>14837</v>
      </c>
      <c r="C2249" s="1">
        <f t="shared" si="171"/>
        <v>210</v>
      </c>
      <c r="D2249" s="7">
        <v>678099</v>
      </c>
      <c r="E2249" t="s">
        <v>89</v>
      </c>
      <c r="F2249" s="1">
        <v>904448</v>
      </c>
      <c r="G2249" s="1">
        <v>904239</v>
      </c>
      <c r="H2249" t="s">
        <v>37</v>
      </c>
      <c r="I2249" t="s">
        <v>14838</v>
      </c>
      <c r="J2249" s="8"/>
      <c r="K2249" t="s">
        <v>14839</v>
      </c>
      <c r="O2249" s="6"/>
      <c r="P2249" s="6"/>
      <c r="Q2249" s="6"/>
      <c r="R2249" s="9" t="e">
        <v>#N/A</v>
      </c>
      <c r="S2249" s="8"/>
      <c r="U2249" s="8"/>
      <c r="V2249" s="26">
        <v>739</v>
      </c>
      <c r="W2249" s="26">
        <v>886</v>
      </c>
      <c r="X2249" s="26">
        <v>808</v>
      </c>
      <c r="Y2249" s="26">
        <v>716</v>
      </c>
      <c r="Z2249" s="26">
        <f t="shared" si="172"/>
        <v>819.34400000000005</v>
      </c>
      <c r="AA2249" s="26">
        <f t="shared" si="172"/>
        <v>863.21800000000007</v>
      </c>
      <c r="AB2249" s="26"/>
      <c r="AC2249" s="26">
        <f t="shared" si="174"/>
        <v>841.28100000000006</v>
      </c>
      <c r="AD2249" s="10">
        <f t="shared" si="175"/>
        <v>0.39344552092837587</v>
      </c>
      <c r="AE2249" s="11">
        <f t="shared" si="173"/>
        <v>7.5255656725282324E-2</v>
      </c>
      <c r="AF2249" s="3"/>
    </row>
    <row r="2250" spans="1:33" x14ac:dyDescent="0.2">
      <c r="A2250" s="6" t="s">
        <v>14840</v>
      </c>
      <c r="C2250" s="1">
        <f t="shared" si="171"/>
        <v>2538</v>
      </c>
      <c r="D2250" s="7">
        <v>41626</v>
      </c>
      <c r="E2250" t="s">
        <v>270</v>
      </c>
      <c r="F2250" s="1">
        <v>288878</v>
      </c>
      <c r="G2250" s="1">
        <v>286341</v>
      </c>
      <c r="H2250" t="s">
        <v>37</v>
      </c>
      <c r="I2250" t="s">
        <v>14841</v>
      </c>
      <c r="J2250" s="8"/>
      <c r="K2250" t="s">
        <v>14842</v>
      </c>
      <c r="L2250" t="s">
        <v>14843</v>
      </c>
      <c r="M2250" t="s">
        <v>14844</v>
      </c>
      <c r="N2250" t="s">
        <v>14844</v>
      </c>
      <c r="O2250" s="6" t="s">
        <v>14845</v>
      </c>
      <c r="P2250" s="6" t="s">
        <v>14844</v>
      </c>
      <c r="Q2250" s="6" t="s">
        <v>14843</v>
      </c>
      <c r="R2250" s="9" t="s">
        <v>14846</v>
      </c>
      <c r="S2250" s="8" t="s">
        <v>55</v>
      </c>
      <c r="U2250" s="8"/>
      <c r="V2250" s="26">
        <v>1796</v>
      </c>
      <c r="W2250" s="26">
        <v>1786</v>
      </c>
      <c r="X2250" s="26">
        <v>1274</v>
      </c>
      <c r="Y2250" s="26">
        <v>1339</v>
      </c>
      <c r="Z2250" s="26">
        <f t="shared" si="172"/>
        <v>1606.7069999999999</v>
      </c>
      <c r="AA2250" s="26">
        <f t="shared" si="172"/>
        <v>1677.9845</v>
      </c>
      <c r="AB2250" s="26"/>
      <c r="AC2250" s="26">
        <f t="shared" si="174"/>
        <v>1642.34575</v>
      </c>
      <c r="AD2250" s="10">
        <f t="shared" si="175"/>
        <v>0.39268760718368528</v>
      </c>
      <c r="AE2250" s="11">
        <f t="shared" si="173"/>
        <v>6.2622526959444827E-2</v>
      </c>
      <c r="AF2250" s="3"/>
      <c r="AG2250" s="2">
        <v>0</v>
      </c>
    </row>
    <row r="2251" spans="1:33" x14ac:dyDescent="0.2">
      <c r="A2251" s="6" t="s">
        <v>14847</v>
      </c>
      <c r="C2251" s="1">
        <f t="shared" si="171"/>
        <v>240</v>
      </c>
      <c r="D2251" s="7">
        <v>239381</v>
      </c>
      <c r="E2251" t="s">
        <v>58</v>
      </c>
      <c r="F2251" s="1">
        <v>316806</v>
      </c>
      <c r="G2251" s="1">
        <v>316567</v>
      </c>
      <c r="H2251" t="s">
        <v>37</v>
      </c>
      <c r="I2251" t="s">
        <v>14848</v>
      </c>
      <c r="J2251" s="8"/>
      <c r="K2251" t="s">
        <v>14849</v>
      </c>
      <c r="L2251" t="s">
        <v>14850</v>
      </c>
      <c r="M2251" t="s">
        <v>14851</v>
      </c>
      <c r="N2251" t="s">
        <v>14851</v>
      </c>
      <c r="O2251" s="6" t="s">
        <v>14852</v>
      </c>
      <c r="P2251" s="6" t="s">
        <v>14851</v>
      </c>
      <c r="Q2251" s="6" t="s">
        <v>55</v>
      </c>
      <c r="R2251" s="9" t="s">
        <v>14853</v>
      </c>
      <c r="S2251" s="8" t="s">
        <v>55</v>
      </c>
      <c r="U2251" s="8"/>
      <c r="V2251" s="26">
        <v>213</v>
      </c>
      <c r="W2251" s="26">
        <v>195</v>
      </c>
      <c r="X2251" s="26">
        <v>176</v>
      </c>
      <c r="Y2251" s="26">
        <v>214</v>
      </c>
      <c r="Z2251" s="26">
        <f t="shared" si="172"/>
        <v>205.268</v>
      </c>
      <c r="AA2251" s="26">
        <f t="shared" si="172"/>
        <v>223.79700000000003</v>
      </c>
      <c r="AB2251" s="26"/>
      <c r="AC2251" s="26">
        <f t="shared" si="174"/>
        <v>214.53250000000003</v>
      </c>
      <c r="AD2251" s="10">
        <f t="shared" si="175"/>
        <v>0.39238851894509635</v>
      </c>
      <c r="AE2251" s="11">
        <f t="shared" si="173"/>
        <v>0.1246819592857229</v>
      </c>
      <c r="AF2251" s="3"/>
    </row>
    <row r="2252" spans="1:33" x14ac:dyDescent="0.2">
      <c r="A2252" s="6" t="s">
        <v>14854</v>
      </c>
      <c r="C2252" s="1">
        <f t="shared" ref="C2252:C2315" si="176">ABS(F2252-G2252)+1</f>
        <v>1998</v>
      </c>
      <c r="D2252" s="7">
        <v>407857</v>
      </c>
      <c r="E2252" t="s">
        <v>270</v>
      </c>
      <c r="F2252" s="1">
        <v>654839</v>
      </c>
      <c r="G2252" s="1">
        <v>652842</v>
      </c>
      <c r="H2252" t="s">
        <v>37</v>
      </c>
      <c r="I2252" t="s">
        <v>14855</v>
      </c>
      <c r="J2252" s="8"/>
      <c r="K2252" t="s">
        <v>14856</v>
      </c>
      <c r="M2252" t="s">
        <v>14857</v>
      </c>
      <c r="N2252" t="s">
        <v>14857</v>
      </c>
      <c r="O2252" s="6" t="s">
        <v>14858</v>
      </c>
      <c r="P2252" s="6" t="s">
        <v>14857</v>
      </c>
      <c r="Q2252" s="6" t="s">
        <v>14859</v>
      </c>
      <c r="R2252" s="9" t="s">
        <v>14860</v>
      </c>
      <c r="S2252" s="8" t="s">
        <v>55</v>
      </c>
      <c r="U2252" s="8"/>
      <c r="V2252" s="26">
        <v>38</v>
      </c>
      <c r="W2252" s="26">
        <v>47</v>
      </c>
      <c r="X2252" s="26">
        <v>20</v>
      </c>
      <c r="Y2252" s="26">
        <v>24</v>
      </c>
      <c r="Z2252" s="26">
        <f t="shared" ref="Z2252:AA2315" si="177">AVERAGE(V2252+1,(X2252*X$2+1))</f>
        <v>31.11</v>
      </c>
      <c r="AA2252" s="26">
        <f t="shared" si="177"/>
        <v>38.552</v>
      </c>
      <c r="AB2252" s="26"/>
      <c r="AC2252" s="26">
        <f t="shared" si="174"/>
        <v>34.831000000000003</v>
      </c>
      <c r="AD2252" s="10">
        <f t="shared" si="175"/>
        <v>0.39231275276140626</v>
      </c>
      <c r="AE2252" s="11">
        <f t="shared" ref="AE2252:AE2315" si="178">LOG(AA2252/Z2252,2)</f>
        <v>0.30942731131824508</v>
      </c>
      <c r="AF2252" s="3"/>
    </row>
    <row r="2253" spans="1:33" x14ac:dyDescent="0.2">
      <c r="A2253" s="6" t="s">
        <v>14861</v>
      </c>
      <c r="C2253" s="1">
        <f t="shared" si="176"/>
        <v>1203</v>
      </c>
      <c r="D2253" s="7">
        <v>806101</v>
      </c>
      <c r="E2253" t="s">
        <v>141</v>
      </c>
      <c r="F2253" s="1">
        <v>1063220</v>
      </c>
      <c r="G2253" s="1">
        <v>1064422</v>
      </c>
      <c r="H2253" t="s">
        <v>49</v>
      </c>
      <c r="I2253" t="s">
        <v>14862</v>
      </c>
      <c r="J2253" s="8"/>
      <c r="K2253" t="s">
        <v>14863</v>
      </c>
      <c r="O2253" s="6"/>
      <c r="P2253" s="6"/>
      <c r="Q2253" s="6"/>
      <c r="R2253" s="9" t="e">
        <v>#N/A</v>
      </c>
      <c r="S2253" s="8"/>
      <c r="U2253" s="8"/>
      <c r="V2253" s="26">
        <v>259</v>
      </c>
      <c r="W2253" s="26">
        <v>258</v>
      </c>
      <c r="X2253" s="26">
        <v>237</v>
      </c>
      <c r="Y2253" s="26">
        <v>262</v>
      </c>
      <c r="Z2253" s="26">
        <f t="shared" si="177"/>
        <v>262.15350000000001</v>
      </c>
      <c r="AA2253" s="26">
        <f t="shared" si="177"/>
        <v>283.40100000000001</v>
      </c>
      <c r="AB2253" s="26"/>
      <c r="AC2253" s="26">
        <f t="shared" si="174"/>
        <v>272.77724999999998</v>
      </c>
      <c r="AD2253" s="10">
        <f t="shared" si="175"/>
        <v>0.3918125644090667</v>
      </c>
      <c r="AE2253" s="11">
        <f t="shared" si="178"/>
        <v>0.11243304157227588</v>
      </c>
      <c r="AF2253" s="3"/>
    </row>
    <row r="2254" spans="1:33" x14ac:dyDescent="0.2">
      <c r="A2254" s="6" t="s">
        <v>14864</v>
      </c>
      <c r="C2254" s="1">
        <f t="shared" si="176"/>
        <v>1758</v>
      </c>
      <c r="D2254" s="7">
        <v>144327</v>
      </c>
      <c r="E2254" t="s">
        <v>270</v>
      </c>
      <c r="F2254" s="1">
        <v>391189</v>
      </c>
      <c r="G2254" s="1">
        <v>389432</v>
      </c>
      <c r="H2254" t="s">
        <v>37</v>
      </c>
      <c r="I2254" t="s">
        <v>14865</v>
      </c>
      <c r="J2254" s="8"/>
      <c r="K2254" t="s">
        <v>14866</v>
      </c>
      <c r="L2254" t="s">
        <v>14867</v>
      </c>
      <c r="M2254" t="s">
        <v>14868</v>
      </c>
      <c r="N2254" t="s">
        <v>14868</v>
      </c>
      <c r="O2254" s="6" t="s">
        <v>14869</v>
      </c>
      <c r="P2254" s="6" t="s">
        <v>14868</v>
      </c>
      <c r="Q2254" s="6" t="s">
        <v>14867</v>
      </c>
      <c r="R2254" s="9" t="s">
        <v>14870</v>
      </c>
      <c r="S2254" s="8" t="s">
        <v>55</v>
      </c>
      <c r="U2254" s="8"/>
      <c r="V2254" s="26">
        <v>271</v>
      </c>
      <c r="W2254" s="26">
        <v>308</v>
      </c>
      <c r="X2254" s="26">
        <v>238</v>
      </c>
      <c r="Y2254" s="26">
        <v>231</v>
      </c>
      <c r="Z2254" s="26">
        <f t="shared" si="177"/>
        <v>268.709</v>
      </c>
      <c r="AA2254" s="26">
        <f t="shared" si="177"/>
        <v>290.25049999999999</v>
      </c>
      <c r="AB2254" s="26"/>
      <c r="AC2254" s="26">
        <f t="shared" ref="AC2254:AC2317" si="179">AVERAGE(Z2254:AA2254)</f>
        <v>279.47974999999997</v>
      </c>
      <c r="AD2254" s="10">
        <f t="shared" ref="AD2254:AD2317" si="180">LOG(AA2254/Z2254,2)/(AE$2+AE$3*(AVERAGE(Z2254:AA2254)^AE$4))</f>
        <v>0.39160658407937282</v>
      </c>
      <c r="AE2254" s="11">
        <f t="shared" si="178"/>
        <v>0.11125390931107208</v>
      </c>
      <c r="AF2254" s="3"/>
    </row>
    <row r="2255" spans="1:33" x14ac:dyDescent="0.2">
      <c r="A2255" s="6" t="s">
        <v>14871</v>
      </c>
      <c r="B2255" t="s">
        <v>14872</v>
      </c>
      <c r="C2255" s="1">
        <f t="shared" si="176"/>
        <v>1476</v>
      </c>
      <c r="D2255" s="7">
        <v>744857</v>
      </c>
      <c r="E2255" t="s">
        <v>48</v>
      </c>
      <c r="F2255" s="1">
        <v>961496</v>
      </c>
      <c r="G2255" s="1">
        <v>962971</v>
      </c>
      <c r="H2255" t="s">
        <v>49</v>
      </c>
      <c r="I2255" t="s">
        <v>14873</v>
      </c>
      <c r="J2255" s="8"/>
      <c r="K2255" t="s">
        <v>14874</v>
      </c>
      <c r="L2255" t="s">
        <v>14872</v>
      </c>
      <c r="M2255" t="s">
        <v>14875</v>
      </c>
      <c r="N2255" t="s">
        <v>14875</v>
      </c>
      <c r="O2255" s="6" t="s">
        <v>14876</v>
      </c>
      <c r="P2255" s="6" t="s">
        <v>14875</v>
      </c>
      <c r="Q2255" s="6" t="s">
        <v>14872</v>
      </c>
      <c r="R2255" s="9" t="s">
        <v>14877</v>
      </c>
      <c r="S2255" s="8" t="s">
        <v>55</v>
      </c>
      <c r="U2255" s="8"/>
      <c r="V2255" s="26">
        <v>1</v>
      </c>
      <c r="W2255" s="26">
        <v>0</v>
      </c>
      <c r="X2255" s="26">
        <v>0</v>
      </c>
      <c r="Y2255" s="26">
        <v>5</v>
      </c>
      <c r="Z2255" s="26">
        <f t="shared" si="177"/>
        <v>1.5</v>
      </c>
      <c r="AA2255" s="26">
        <f t="shared" si="177"/>
        <v>3.9275000000000002</v>
      </c>
      <c r="AB2255" s="26"/>
      <c r="AC2255" s="26">
        <f t="shared" si="179"/>
        <v>2.7137500000000001</v>
      </c>
      <c r="AD2255" s="10">
        <f t="shared" si="180"/>
        <v>0.39040388220253458</v>
      </c>
      <c r="AE2255" s="11">
        <f t="shared" si="178"/>
        <v>1.3886487747983156</v>
      </c>
      <c r="AF2255" s="3"/>
    </row>
    <row r="2256" spans="1:33" x14ac:dyDescent="0.2">
      <c r="A2256" s="6" t="s">
        <v>14878</v>
      </c>
      <c r="C2256" s="1">
        <f t="shared" si="176"/>
        <v>1662</v>
      </c>
      <c r="D2256" s="7">
        <v>-277488</v>
      </c>
      <c r="E2256" t="s">
        <v>526</v>
      </c>
      <c r="F2256" s="1">
        <v>174521</v>
      </c>
      <c r="G2256" s="1">
        <v>172860</v>
      </c>
      <c r="H2256" t="s">
        <v>37</v>
      </c>
      <c r="I2256" t="s">
        <v>14879</v>
      </c>
      <c r="J2256" s="8"/>
      <c r="K2256" t="s">
        <v>14880</v>
      </c>
      <c r="L2256" t="s">
        <v>14881</v>
      </c>
      <c r="M2256" t="s">
        <v>14882</v>
      </c>
      <c r="N2256" t="s">
        <v>14882</v>
      </c>
      <c r="O2256" s="6" t="s">
        <v>14883</v>
      </c>
      <c r="P2256" s="6" t="s">
        <v>14882</v>
      </c>
      <c r="Q2256" s="6" t="s">
        <v>14881</v>
      </c>
      <c r="R2256" s="9" t="s">
        <v>14884</v>
      </c>
      <c r="S2256" s="8" t="s">
        <v>55</v>
      </c>
      <c r="U2256" s="8"/>
      <c r="V2256" s="26">
        <v>1</v>
      </c>
      <c r="W2256" s="26">
        <v>0</v>
      </c>
      <c r="X2256" s="26">
        <v>0</v>
      </c>
      <c r="Y2256" s="26">
        <v>5</v>
      </c>
      <c r="Z2256" s="26">
        <f t="shared" si="177"/>
        <v>1.5</v>
      </c>
      <c r="AA2256" s="26">
        <f t="shared" si="177"/>
        <v>3.9275000000000002</v>
      </c>
      <c r="AB2256" s="26"/>
      <c r="AC2256" s="26">
        <f t="shared" si="179"/>
        <v>2.7137500000000001</v>
      </c>
      <c r="AD2256" s="10">
        <f t="shared" si="180"/>
        <v>0.39040388220253458</v>
      </c>
      <c r="AE2256" s="11">
        <f t="shared" si="178"/>
        <v>1.3886487747983156</v>
      </c>
      <c r="AF2256" s="3"/>
    </row>
    <row r="2257" spans="1:33" x14ac:dyDescent="0.2">
      <c r="A2257" s="6" t="s">
        <v>14885</v>
      </c>
      <c r="C2257" s="1">
        <f t="shared" si="176"/>
        <v>570</v>
      </c>
      <c r="D2257" s="7">
        <v>-742139</v>
      </c>
      <c r="E2257" t="s">
        <v>149</v>
      </c>
      <c r="F2257" s="1">
        <v>50356</v>
      </c>
      <c r="G2257" s="1">
        <v>50925</v>
      </c>
      <c r="H2257" t="s">
        <v>49</v>
      </c>
      <c r="I2257" t="s">
        <v>14886</v>
      </c>
      <c r="J2257" s="8"/>
      <c r="K2257" t="s">
        <v>14887</v>
      </c>
      <c r="L2257" t="s">
        <v>14888</v>
      </c>
      <c r="M2257" t="s">
        <v>14889</v>
      </c>
      <c r="N2257" t="s">
        <v>14889</v>
      </c>
      <c r="O2257" s="6" t="s">
        <v>14890</v>
      </c>
      <c r="P2257" s="6" t="s">
        <v>14889</v>
      </c>
      <c r="Q2257" s="6" t="s">
        <v>14888</v>
      </c>
      <c r="R2257" s="9" t="s">
        <v>14891</v>
      </c>
      <c r="S2257" s="8" t="s">
        <v>55</v>
      </c>
      <c r="U2257" s="8"/>
      <c r="V2257" s="26">
        <v>42</v>
      </c>
      <c r="W2257" s="26">
        <v>59</v>
      </c>
      <c r="X2257" s="26">
        <v>36</v>
      </c>
      <c r="Y2257" s="26">
        <v>34</v>
      </c>
      <c r="Z2257" s="26">
        <f t="shared" si="177"/>
        <v>41.998000000000005</v>
      </c>
      <c r="AA2257" s="26">
        <f t="shared" si="177"/>
        <v>50.406999999999996</v>
      </c>
      <c r="AB2257" s="26"/>
      <c r="AC2257" s="26">
        <f t="shared" si="179"/>
        <v>46.202500000000001</v>
      </c>
      <c r="AD2257" s="10">
        <f t="shared" si="180"/>
        <v>0.3895061917469968</v>
      </c>
      <c r="AE2257" s="11">
        <f t="shared" si="178"/>
        <v>0.26330346763104628</v>
      </c>
      <c r="AF2257" s="3"/>
    </row>
    <row r="2258" spans="1:33" x14ac:dyDescent="0.2">
      <c r="A2258" s="6" t="s">
        <v>14892</v>
      </c>
      <c r="C2258" s="1">
        <f t="shared" si="176"/>
        <v>1824</v>
      </c>
      <c r="D2258" s="7">
        <v>254358</v>
      </c>
      <c r="E2258" t="s">
        <v>89</v>
      </c>
      <c r="F2258" s="1">
        <v>481514</v>
      </c>
      <c r="G2258" s="1">
        <v>479691</v>
      </c>
      <c r="H2258" t="s">
        <v>37</v>
      </c>
      <c r="I2258" t="s">
        <v>14893</v>
      </c>
      <c r="J2258" s="8"/>
      <c r="K2258" t="s">
        <v>14894</v>
      </c>
      <c r="L2258" t="s">
        <v>14895</v>
      </c>
      <c r="M2258" t="s">
        <v>14896</v>
      </c>
      <c r="N2258" t="s">
        <v>14896</v>
      </c>
      <c r="O2258" s="6" t="s">
        <v>8273</v>
      </c>
      <c r="P2258" s="6" t="s">
        <v>14896</v>
      </c>
      <c r="Q2258" s="6" t="s">
        <v>14895</v>
      </c>
      <c r="R2258" s="9" t="s">
        <v>14897</v>
      </c>
      <c r="S2258" s="8" t="s">
        <v>44</v>
      </c>
      <c r="U2258" s="8"/>
      <c r="V2258" s="26">
        <v>470</v>
      </c>
      <c r="W2258" s="26">
        <v>524</v>
      </c>
      <c r="X2258" s="26">
        <v>469</v>
      </c>
      <c r="Y2258" s="26">
        <v>452</v>
      </c>
      <c r="Z2258" s="26">
        <f t="shared" si="177"/>
        <v>496.52949999999998</v>
      </c>
      <c r="AA2258" s="26">
        <f t="shared" si="177"/>
        <v>527.64599999999996</v>
      </c>
      <c r="AB2258" s="26"/>
      <c r="AC2258" s="26">
        <f t="shared" si="179"/>
        <v>512.08774999999991</v>
      </c>
      <c r="AD2258" s="10">
        <f t="shared" si="180"/>
        <v>0.38928667784875703</v>
      </c>
      <c r="AE2258" s="11">
        <f t="shared" si="178"/>
        <v>8.7690909490528796E-2</v>
      </c>
      <c r="AF2258" s="3"/>
    </row>
    <row r="2259" spans="1:33" x14ac:dyDescent="0.2">
      <c r="A2259" s="6" t="s">
        <v>14898</v>
      </c>
      <c r="C2259" s="1">
        <f t="shared" si="176"/>
        <v>3317</v>
      </c>
      <c r="D2259" s="7">
        <v>792671</v>
      </c>
      <c r="E2259" t="s">
        <v>141</v>
      </c>
      <c r="F2259" s="1">
        <v>1048733</v>
      </c>
      <c r="G2259" s="1">
        <v>1052049</v>
      </c>
      <c r="H2259" t="s">
        <v>49</v>
      </c>
      <c r="I2259" t="s">
        <v>14899</v>
      </c>
      <c r="J2259" s="8"/>
      <c r="K2259" t="s">
        <v>14900</v>
      </c>
      <c r="L2259" t="s">
        <v>14901</v>
      </c>
      <c r="M2259" t="s">
        <v>14902</v>
      </c>
      <c r="N2259" t="s">
        <v>14903</v>
      </c>
      <c r="O2259" s="6" t="s">
        <v>14904</v>
      </c>
      <c r="P2259" s="6" t="s">
        <v>14903</v>
      </c>
      <c r="Q2259" s="6" t="s">
        <v>14901</v>
      </c>
      <c r="R2259" s="9" t="s">
        <v>14905</v>
      </c>
      <c r="S2259" s="8" t="s">
        <v>55</v>
      </c>
      <c r="U2259" s="8"/>
      <c r="V2259" s="26">
        <v>50</v>
      </c>
      <c r="W2259" s="26">
        <v>70</v>
      </c>
      <c r="X2259" s="26">
        <v>37</v>
      </c>
      <c r="Y2259" s="26">
        <v>33</v>
      </c>
      <c r="Z2259" s="26">
        <f t="shared" si="177"/>
        <v>46.5535</v>
      </c>
      <c r="AA2259" s="26">
        <f t="shared" si="177"/>
        <v>55.3215</v>
      </c>
      <c r="AB2259" s="26"/>
      <c r="AC2259" s="26">
        <f t="shared" si="179"/>
        <v>50.9375</v>
      </c>
      <c r="AD2259" s="10">
        <f t="shared" si="180"/>
        <v>0.38807172972824072</v>
      </c>
      <c r="AE2259" s="11">
        <f t="shared" si="178"/>
        <v>0.2489506375694836</v>
      </c>
      <c r="AF2259" s="3"/>
    </row>
    <row r="2260" spans="1:33" x14ac:dyDescent="0.2">
      <c r="A2260" s="6" t="s">
        <v>14906</v>
      </c>
      <c r="C2260" s="1">
        <f t="shared" si="176"/>
        <v>783</v>
      </c>
      <c r="D2260" s="7">
        <v>-135960</v>
      </c>
      <c r="E2260" t="s">
        <v>270</v>
      </c>
      <c r="F2260" s="1">
        <v>110415</v>
      </c>
      <c r="G2260" s="1">
        <v>109633</v>
      </c>
      <c r="H2260" t="s">
        <v>37</v>
      </c>
      <c r="I2260" t="s">
        <v>14907</v>
      </c>
      <c r="J2260" s="8"/>
      <c r="K2260" t="s">
        <v>14908</v>
      </c>
      <c r="L2260" t="s">
        <v>14909</v>
      </c>
      <c r="M2260" t="s">
        <v>14910</v>
      </c>
      <c r="N2260" t="s">
        <v>14910</v>
      </c>
      <c r="O2260" s="6" t="s">
        <v>14911</v>
      </c>
      <c r="P2260" s="6" t="s">
        <v>14910</v>
      </c>
      <c r="Q2260" s="6" t="s">
        <v>14909</v>
      </c>
      <c r="R2260" s="9" t="s">
        <v>14912</v>
      </c>
      <c r="S2260" s="8" t="s">
        <v>55</v>
      </c>
      <c r="U2260" s="8"/>
      <c r="V2260" s="26">
        <v>2563</v>
      </c>
      <c r="W2260" s="26">
        <v>2507</v>
      </c>
      <c r="X2260" s="26">
        <v>1958</v>
      </c>
      <c r="Y2260" s="26">
        <v>2068</v>
      </c>
      <c r="Z2260" s="26">
        <f t="shared" si="177"/>
        <v>2370.1689999999999</v>
      </c>
      <c r="AA2260" s="26">
        <f t="shared" si="177"/>
        <v>2465.3140000000003</v>
      </c>
      <c r="AB2260" s="26"/>
      <c r="AC2260" s="26">
        <f t="shared" si="179"/>
        <v>2417.7415000000001</v>
      </c>
      <c r="AD2260" s="10">
        <f t="shared" si="180"/>
        <v>0.38794435421878765</v>
      </c>
      <c r="AE2260" s="11">
        <f t="shared" si="178"/>
        <v>5.6781479073182255E-2</v>
      </c>
      <c r="AF2260" s="3"/>
    </row>
    <row r="2261" spans="1:33" x14ac:dyDescent="0.2">
      <c r="A2261" s="6" t="s">
        <v>14913</v>
      </c>
      <c r="C2261" s="1">
        <f t="shared" si="176"/>
        <v>2070</v>
      </c>
      <c r="D2261" s="7">
        <v>33174</v>
      </c>
      <c r="E2261" t="s">
        <v>36</v>
      </c>
      <c r="F2261" s="1">
        <v>456360</v>
      </c>
      <c r="G2261" s="1">
        <v>454291</v>
      </c>
      <c r="H2261" t="s">
        <v>37</v>
      </c>
      <c r="I2261" t="s">
        <v>14914</v>
      </c>
      <c r="J2261" s="8"/>
      <c r="K2261" t="s">
        <v>14915</v>
      </c>
      <c r="L2261" t="s">
        <v>14916</v>
      </c>
      <c r="M2261" t="s">
        <v>14917</v>
      </c>
      <c r="N2261" t="s">
        <v>14917</v>
      </c>
      <c r="O2261" s="6" t="s">
        <v>14918</v>
      </c>
      <c r="P2261" s="6" t="s">
        <v>14917</v>
      </c>
      <c r="Q2261" s="6" t="s">
        <v>14916</v>
      </c>
      <c r="R2261" s="9" t="s">
        <v>14919</v>
      </c>
      <c r="S2261" s="8" t="s">
        <v>55</v>
      </c>
      <c r="U2261" s="8"/>
      <c r="V2261" s="26">
        <v>3007</v>
      </c>
      <c r="W2261" s="26">
        <v>3108</v>
      </c>
      <c r="X2261" s="26">
        <v>2922</v>
      </c>
      <c r="Y2261" s="26">
        <v>2889</v>
      </c>
      <c r="Z2261" s="26">
        <f t="shared" si="177"/>
        <v>3127.6710000000003</v>
      </c>
      <c r="AA2261" s="26">
        <f t="shared" si="177"/>
        <v>3246.5095000000001</v>
      </c>
      <c r="AB2261" s="26"/>
      <c r="AC2261" s="26">
        <f t="shared" si="179"/>
        <v>3187.0902500000002</v>
      </c>
      <c r="AD2261" s="10">
        <f t="shared" si="180"/>
        <v>0.38766995458398879</v>
      </c>
      <c r="AE2261" s="11">
        <f t="shared" si="178"/>
        <v>5.3800667611478198E-2</v>
      </c>
      <c r="AF2261" s="3"/>
    </row>
    <row r="2262" spans="1:33" x14ac:dyDescent="0.2">
      <c r="A2262" s="6" t="s">
        <v>14920</v>
      </c>
      <c r="B2262" t="s">
        <v>14921</v>
      </c>
      <c r="C2262" s="1">
        <f t="shared" si="176"/>
        <v>1284</v>
      </c>
      <c r="D2262" s="7">
        <v>-315115</v>
      </c>
      <c r="E2262" t="s">
        <v>526</v>
      </c>
      <c r="F2262" s="1">
        <v>135422</v>
      </c>
      <c r="G2262" s="1">
        <v>136705</v>
      </c>
      <c r="H2262" t="s">
        <v>49</v>
      </c>
      <c r="I2262" t="s">
        <v>14922</v>
      </c>
      <c r="J2262" s="8"/>
      <c r="K2262" t="s">
        <v>14923</v>
      </c>
      <c r="L2262" t="s">
        <v>14921</v>
      </c>
      <c r="M2262" t="s">
        <v>14924</v>
      </c>
      <c r="N2262" t="s">
        <v>14924</v>
      </c>
      <c r="O2262" s="6" t="s">
        <v>14925</v>
      </c>
      <c r="P2262" s="6" t="s">
        <v>14924</v>
      </c>
      <c r="Q2262" s="6" t="s">
        <v>14921</v>
      </c>
      <c r="R2262" s="9" t="s">
        <v>14926</v>
      </c>
      <c r="S2262" s="8" t="s">
        <v>55</v>
      </c>
      <c r="U2262" s="8"/>
      <c r="V2262" s="26">
        <v>48</v>
      </c>
      <c r="W2262" s="26">
        <v>85</v>
      </c>
      <c r="X2262" s="26">
        <v>66</v>
      </c>
      <c r="Y2262" s="26">
        <v>48</v>
      </c>
      <c r="Z2262" s="26">
        <f t="shared" si="177"/>
        <v>61.662999999999997</v>
      </c>
      <c r="AA2262" s="26">
        <f t="shared" si="177"/>
        <v>71.603999999999999</v>
      </c>
      <c r="AB2262" s="26"/>
      <c r="AC2262" s="26">
        <f t="shared" si="179"/>
        <v>66.633499999999998</v>
      </c>
      <c r="AD2262" s="10">
        <f t="shared" si="180"/>
        <v>0.38724540017535042</v>
      </c>
      <c r="AE2262" s="11">
        <f t="shared" si="178"/>
        <v>0.21563510223648236</v>
      </c>
      <c r="AF2262" s="3"/>
    </row>
    <row r="2263" spans="1:33" x14ac:dyDescent="0.2">
      <c r="A2263" s="6" t="s">
        <v>14927</v>
      </c>
      <c r="B2263" t="s">
        <v>14928</v>
      </c>
      <c r="C2263" s="1">
        <f t="shared" si="176"/>
        <v>1746</v>
      </c>
      <c r="D2263" s="7">
        <v>453265</v>
      </c>
      <c r="E2263" t="s">
        <v>74</v>
      </c>
      <c r="F2263" s="1">
        <v>1441319</v>
      </c>
      <c r="G2263" s="1">
        <v>1439574</v>
      </c>
      <c r="H2263" t="s">
        <v>37</v>
      </c>
      <c r="I2263" t="s">
        <v>14929</v>
      </c>
      <c r="J2263" s="8"/>
      <c r="K2263" t="s">
        <v>14930</v>
      </c>
      <c r="O2263" s="6"/>
      <c r="P2263" s="6"/>
      <c r="Q2263" s="6"/>
      <c r="R2263" s="9" t="e">
        <v>#N/A</v>
      </c>
      <c r="S2263" s="8"/>
      <c r="U2263" s="8"/>
      <c r="V2263" s="26">
        <v>273</v>
      </c>
      <c r="W2263" s="26">
        <v>278</v>
      </c>
      <c r="X2263" s="26">
        <v>230</v>
      </c>
      <c r="Y2263" s="26">
        <v>250</v>
      </c>
      <c r="Z2263" s="26">
        <f t="shared" si="177"/>
        <v>265.26499999999999</v>
      </c>
      <c r="AA2263" s="26">
        <f t="shared" si="177"/>
        <v>286.375</v>
      </c>
      <c r="AB2263" s="26"/>
      <c r="AC2263" s="26">
        <f t="shared" si="179"/>
        <v>275.82</v>
      </c>
      <c r="AD2263" s="10">
        <f t="shared" si="180"/>
        <v>0.38674475602795894</v>
      </c>
      <c r="AE2263" s="11">
        <f t="shared" si="178"/>
        <v>0.11047121968020703</v>
      </c>
      <c r="AF2263" s="3"/>
    </row>
    <row r="2264" spans="1:33" x14ac:dyDescent="0.2">
      <c r="A2264" s="6" t="s">
        <v>14931</v>
      </c>
      <c r="C2264" s="1">
        <f t="shared" si="176"/>
        <v>2502</v>
      </c>
      <c r="D2264" s="7">
        <v>-70038</v>
      </c>
      <c r="E2264" t="s">
        <v>74</v>
      </c>
      <c r="F2264" s="1">
        <v>915893</v>
      </c>
      <c r="G2264" s="1">
        <v>918394</v>
      </c>
      <c r="H2264" t="s">
        <v>49</v>
      </c>
      <c r="I2264" t="s">
        <v>14932</v>
      </c>
      <c r="J2264" s="8"/>
      <c r="K2264" t="s">
        <v>14933</v>
      </c>
      <c r="L2264" t="s">
        <v>14934</v>
      </c>
      <c r="M2264" t="s">
        <v>14935</v>
      </c>
      <c r="N2264" t="s">
        <v>14935</v>
      </c>
      <c r="O2264" s="6" t="s">
        <v>14936</v>
      </c>
      <c r="P2264" s="6" t="s">
        <v>14935</v>
      </c>
      <c r="Q2264" s="6" t="s">
        <v>14934</v>
      </c>
      <c r="R2264" s="9" t="s">
        <v>14937</v>
      </c>
      <c r="S2264" s="8" t="s">
        <v>55</v>
      </c>
      <c r="U2264" s="8"/>
      <c r="V2264" s="26">
        <v>826</v>
      </c>
      <c r="W2264" s="26">
        <v>768</v>
      </c>
      <c r="X2264" s="26">
        <v>770</v>
      </c>
      <c r="Y2264" s="26">
        <v>855</v>
      </c>
      <c r="Z2264" s="26">
        <f t="shared" si="177"/>
        <v>841.73500000000001</v>
      </c>
      <c r="AA2264" s="26">
        <f t="shared" si="177"/>
        <v>885.60249999999996</v>
      </c>
      <c r="AB2264" s="26"/>
      <c r="AC2264" s="26">
        <f t="shared" si="179"/>
        <v>863.66875000000005</v>
      </c>
      <c r="AD2264" s="10">
        <f t="shared" si="180"/>
        <v>0.3862513958676459</v>
      </c>
      <c r="AE2264" s="11">
        <f t="shared" si="178"/>
        <v>7.329318778980401E-2</v>
      </c>
      <c r="AF2264" s="3"/>
      <c r="AG2264" s="2">
        <v>0</v>
      </c>
    </row>
    <row r="2265" spans="1:33" x14ac:dyDescent="0.2">
      <c r="A2265" s="6" t="s">
        <v>14938</v>
      </c>
      <c r="C2265" s="1">
        <f t="shared" si="176"/>
        <v>2796</v>
      </c>
      <c r="D2265" s="7">
        <v>72524</v>
      </c>
      <c r="E2265" t="s">
        <v>149</v>
      </c>
      <c r="F2265" s="1">
        <v>866701</v>
      </c>
      <c r="G2265" s="1">
        <v>863906</v>
      </c>
      <c r="H2265" t="s">
        <v>37</v>
      </c>
      <c r="I2265" t="s">
        <v>14939</v>
      </c>
      <c r="J2265" s="8"/>
      <c r="K2265" t="s">
        <v>14940</v>
      </c>
      <c r="L2265" t="s">
        <v>14941</v>
      </c>
      <c r="M2265" t="s">
        <v>14942</v>
      </c>
      <c r="N2265" t="s">
        <v>14943</v>
      </c>
      <c r="O2265" s="6" t="s">
        <v>14944</v>
      </c>
      <c r="P2265" s="6" t="s">
        <v>14943</v>
      </c>
      <c r="Q2265" s="6" t="s">
        <v>14945</v>
      </c>
      <c r="R2265" s="9" t="s">
        <v>14946</v>
      </c>
      <c r="S2265" s="8" t="s">
        <v>44</v>
      </c>
      <c r="U2265" s="8"/>
      <c r="V2265" s="26">
        <v>26</v>
      </c>
      <c r="W2265" s="26">
        <v>22</v>
      </c>
      <c r="X2265" s="26">
        <v>7</v>
      </c>
      <c r="Y2265" s="26">
        <v>20</v>
      </c>
      <c r="Z2265" s="26">
        <f t="shared" si="177"/>
        <v>17.888500000000001</v>
      </c>
      <c r="AA2265" s="26">
        <f t="shared" si="177"/>
        <v>23.71</v>
      </c>
      <c r="AB2265" s="26"/>
      <c r="AC2265" s="26">
        <f t="shared" si="179"/>
        <v>20.799250000000001</v>
      </c>
      <c r="AD2265" s="10">
        <f t="shared" si="180"/>
        <v>0.3855450726290866</v>
      </c>
      <c r="AE2265" s="11">
        <f t="shared" si="178"/>
        <v>0.40646324431155639</v>
      </c>
      <c r="AF2265" s="3"/>
    </row>
    <row r="2266" spans="1:33" x14ac:dyDescent="0.2">
      <c r="A2266" s="6" t="s">
        <v>14947</v>
      </c>
      <c r="C2266" s="1">
        <f t="shared" si="176"/>
        <v>1761</v>
      </c>
      <c r="D2266" s="7">
        <v>-510969</v>
      </c>
      <c r="E2266" t="s">
        <v>66</v>
      </c>
      <c r="F2266" s="1">
        <v>537760</v>
      </c>
      <c r="G2266" s="1">
        <v>539520</v>
      </c>
      <c r="H2266" t="s">
        <v>49</v>
      </c>
      <c r="I2266" t="s">
        <v>14948</v>
      </c>
      <c r="J2266" s="8"/>
      <c r="K2266" t="s">
        <v>14949</v>
      </c>
      <c r="M2266" t="s">
        <v>14950</v>
      </c>
      <c r="N2266" t="s">
        <v>14950</v>
      </c>
      <c r="O2266" s="6" t="s">
        <v>14951</v>
      </c>
      <c r="P2266" s="6" t="s">
        <v>14950</v>
      </c>
      <c r="Q2266" s="6" t="s">
        <v>14952</v>
      </c>
      <c r="R2266" s="9" t="s">
        <v>14953</v>
      </c>
      <c r="S2266" s="8" t="s">
        <v>55</v>
      </c>
      <c r="U2266" s="8"/>
      <c r="V2266" s="26">
        <v>390</v>
      </c>
      <c r="W2266" s="26">
        <v>463</v>
      </c>
      <c r="X2266" s="26">
        <v>346</v>
      </c>
      <c r="Y2266" s="26">
        <v>311</v>
      </c>
      <c r="Z2266" s="26">
        <f t="shared" si="177"/>
        <v>388.20299999999997</v>
      </c>
      <c r="AA2266" s="26">
        <f t="shared" si="177"/>
        <v>414.59050000000002</v>
      </c>
      <c r="AB2266" s="26"/>
      <c r="AC2266" s="26">
        <f t="shared" si="179"/>
        <v>401.39675</v>
      </c>
      <c r="AD2266" s="10">
        <f t="shared" si="180"/>
        <v>0.38526849416134668</v>
      </c>
      <c r="AE2266" s="11">
        <f t="shared" si="178"/>
        <v>9.4875791536799037E-2</v>
      </c>
      <c r="AF2266" s="3"/>
    </row>
    <row r="2267" spans="1:33" x14ac:dyDescent="0.2">
      <c r="A2267" s="6" t="s">
        <v>14954</v>
      </c>
      <c r="C2267" s="1">
        <f t="shared" si="176"/>
        <v>330</v>
      </c>
      <c r="D2267" s="7">
        <v>414497</v>
      </c>
      <c r="E2267" t="s">
        <v>328</v>
      </c>
      <c r="F2267" s="1">
        <v>475444</v>
      </c>
      <c r="G2267" s="1">
        <v>475115</v>
      </c>
      <c r="H2267" t="s">
        <v>37</v>
      </c>
      <c r="I2267" t="s">
        <v>14955</v>
      </c>
      <c r="J2267" s="8"/>
      <c r="K2267" t="s">
        <v>14956</v>
      </c>
      <c r="L2267" t="s">
        <v>14957</v>
      </c>
      <c r="M2267" t="s">
        <v>14958</v>
      </c>
      <c r="N2267" t="s">
        <v>14958</v>
      </c>
      <c r="O2267" s="6" t="s">
        <v>14959</v>
      </c>
      <c r="P2267" s="6" t="s">
        <v>14958</v>
      </c>
      <c r="Q2267" s="6" t="s">
        <v>14957</v>
      </c>
      <c r="R2267" s="9" t="s">
        <v>14960</v>
      </c>
      <c r="S2267" s="8" t="s">
        <v>55</v>
      </c>
      <c r="U2267" s="8"/>
      <c r="V2267" s="26">
        <v>200</v>
      </c>
      <c r="W2267" s="26">
        <v>210</v>
      </c>
      <c r="X2267" s="26">
        <v>153</v>
      </c>
      <c r="Y2267" s="26">
        <v>166</v>
      </c>
      <c r="Z2267" s="26">
        <f t="shared" si="177"/>
        <v>185.9915</v>
      </c>
      <c r="AA2267" s="26">
        <f t="shared" si="177"/>
        <v>203.19299999999998</v>
      </c>
      <c r="AB2267" s="26"/>
      <c r="AC2267" s="26">
        <f t="shared" si="179"/>
        <v>194.59224999999998</v>
      </c>
      <c r="AD2267" s="10">
        <f t="shared" si="180"/>
        <v>0.3847787623338576</v>
      </c>
      <c r="AE2267" s="11">
        <f t="shared" si="178"/>
        <v>0.12761401189911165</v>
      </c>
      <c r="AF2267" s="3"/>
    </row>
    <row r="2268" spans="1:33" x14ac:dyDescent="0.2">
      <c r="A2268" s="6" t="s">
        <v>14961</v>
      </c>
      <c r="B2268" t="s">
        <v>14962</v>
      </c>
      <c r="C2268" s="1">
        <f t="shared" si="176"/>
        <v>2556</v>
      </c>
      <c r="D2268" s="7">
        <v>11813</v>
      </c>
      <c r="E2268" t="s">
        <v>58</v>
      </c>
      <c r="F2268" s="1">
        <v>87841</v>
      </c>
      <c r="G2268" s="1">
        <v>90396</v>
      </c>
      <c r="H2268" t="s">
        <v>49</v>
      </c>
      <c r="I2268" t="s">
        <v>14963</v>
      </c>
      <c r="J2268" s="8"/>
      <c r="K2268" t="s">
        <v>14964</v>
      </c>
      <c r="L2268" t="s">
        <v>14962</v>
      </c>
      <c r="M2268" t="s">
        <v>14965</v>
      </c>
      <c r="N2268" t="s">
        <v>14965</v>
      </c>
      <c r="O2268" s="6" t="s">
        <v>14966</v>
      </c>
      <c r="P2268" s="6" t="s">
        <v>14965</v>
      </c>
      <c r="Q2268" s="6" t="s">
        <v>14962</v>
      </c>
      <c r="R2268" s="9" t="s">
        <v>14967</v>
      </c>
      <c r="S2268" s="8" t="s">
        <v>55</v>
      </c>
      <c r="U2268" s="8"/>
      <c r="V2268" s="26">
        <v>1270</v>
      </c>
      <c r="W2268" s="26">
        <v>1387</v>
      </c>
      <c r="X2268" s="26">
        <v>966</v>
      </c>
      <c r="Y2268" s="26">
        <v>911</v>
      </c>
      <c r="Z2268" s="26">
        <f t="shared" si="177"/>
        <v>1172.6129999999998</v>
      </c>
      <c r="AA2268" s="26">
        <f t="shared" si="177"/>
        <v>1227.8905</v>
      </c>
      <c r="AB2268" s="26"/>
      <c r="AC2268" s="26">
        <f t="shared" si="179"/>
        <v>1200.2517499999999</v>
      </c>
      <c r="AD2268" s="10">
        <f t="shared" si="180"/>
        <v>0.38475542678207358</v>
      </c>
      <c r="AE2268" s="11">
        <f t="shared" si="178"/>
        <v>6.6454954588118315E-2</v>
      </c>
      <c r="AF2268" s="3"/>
    </row>
    <row r="2269" spans="1:33" x14ac:dyDescent="0.2">
      <c r="A2269" s="6" t="s">
        <v>14968</v>
      </c>
      <c r="B2269" t="s">
        <v>14969</v>
      </c>
      <c r="C2269" s="1">
        <f t="shared" si="176"/>
        <v>1548</v>
      </c>
      <c r="D2269" s="7">
        <v>-205781</v>
      </c>
      <c r="E2269" t="s">
        <v>526</v>
      </c>
      <c r="F2269" s="1">
        <v>244624</v>
      </c>
      <c r="G2269" s="1">
        <v>246171</v>
      </c>
      <c r="H2269" t="s">
        <v>49</v>
      </c>
      <c r="I2269" t="s">
        <v>14970</v>
      </c>
      <c r="J2269" s="8"/>
      <c r="K2269" t="s">
        <v>14971</v>
      </c>
      <c r="L2269" t="s">
        <v>14972</v>
      </c>
      <c r="M2269" t="s">
        <v>14973</v>
      </c>
      <c r="N2269" t="s">
        <v>14973</v>
      </c>
      <c r="O2269" s="6" t="s">
        <v>14974</v>
      </c>
      <c r="P2269" s="6" t="s">
        <v>14973</v>
      </c>
      <c r="Q2269" s="6" t="s">
        <v>14972</v>
      </c>
      <c r="R2269" s="9" t="s">
        <v>14975</v>
      </c>
      <c r="S2269" s="8" t="s">
        <v>55</v>
      </c>
      <c r="U2269" s="8"/>
      <c r="V2269" s="26">
        <v>490</v>
      </c>
      <c r="W2269" s="26">
        <v>585</v>
      </c>
      <c r="X2269" s="26">
        <v>468</v>
      </c>
      <c r="Y2269" s="26">
        <v>416</v>
      </c>
      <c r="Z2269" s="26">
        <f t="shared" si="177"/>
        <v>505.97399999999999</v>
      </c>
      <c r="AA2269" s="26">
        <f t="shared" si="177"/>
        <v>537.06799999999998</v>
      </c>
      <c r="AB2269" s="26"/>
      <c r="AC2269" s="26">
        <f t="shared" si="179"/>
        <v>521.52099999999996</v>
      </c>
      <c r="AD2269" s="10">
        <f t="shared" si="180"/>
        <v>0.38443482942761881</v>
      </c>
      <c r="AE2269" s="11">
        <f t="shared" si="178"/>
        <v>8.6041511845279944E-2</v>
      </c>
      <c r="AF2269" s="3"/>
    </row>
    <row r="2270" spans="1:33" x14ac:dyDescent="0.2">
      <c r="A2270" s="6" t="s">
        <v>14976</v>
      </c>
      <c r="C2270" s="1">
        <f t="shared" si="176"/>
        <v>1041</v>
      </c>
      <c r="D2270" s="7">
        <v>-52257</v>
      </c>
      <c r="E2270" t="s">
        <v>526</v>
      </c>
      <c r="F2270" s="1">
        <v>399442</v>
      </c>
      <c r="G2270" s="1">
        <v>398402</v>
      </c>
      <c r="H2270" t="s">
        <v>37</v>
      </c>
      <c r="I2270" t="s">
        <v>14977</v>
      </c>
      <c r="J2270" s="8"/>
      <c r="K2270" t="s">
        <v>14978</v>
      </c>
      <c r="L2270" t="s">
        <v>14979</v>
      </c>
      <c r="M2270" t="s">
        <v>14980</v>
      </c>
      <c r="N2270" t="s">
        <v>14980</v>
      </c>
      <c r="O2270" s="6" t="s">
        <v>14981</v>
      </c>
      <c r="P2270" s="6" t="s">
        <v>14980</v>
      </c>
      <c r="Q2270" s="6" t="s">
        <v>14979</v>
      </c>
      <c r="R2270" s="9" t="s">
        <v>14982</v>
      </c>
      <c r="S2270" s="8" t="s">
        <v>55</v>
      </c>
      <c r="U2270" s="8"/>
      <c r="V2270" s="26">
        <v>287</v>
      </c>
      <c r="W2270" s="26">
        <v>353</v>
      </c>
      <c r="X2270" s="26">
        <v>252</v>
      </c>
      <c r="Y2270" s="26">
        <v>220</v>
      </c>
      <c r="Z2270" s="26">
        <f t="shared" si="177"/>
        <v>284.48599999999999</v>
      </c>
      <c r="AA2270" s="26">
        <f t="shared" si="177"/>
        <v>306.31</v>
      </c>
      <c r="AB2270" s="26"/>
      <c r="AC2270" s="26">
        <f t="shared" si="179"/>
        <v>295.39800000000002</v>
      </c>
      <c r="AD2270" s="10">
        <f t="shared" si="180"/>
        <v>0.38394947744962743</v>
      </c>
      <c r="AE2270" s="11">
        <f t="shared" si="178"/>
        <v>0.10663480988314919</v>
      </c>
      <c r="AF2270" s="3"/>
      <c r="AG2270" s="2">
        <v>0</v>
      </c>
    </row>
    <row r="2271" spans="1:33" x14ac:dyDescent="0.2">
      <c r="A2271" s="6" t="s">
        <v>14983</v>
      </c>
      <c r="C2271" s="1">
        <f t="shared" si="176"/>
        <v>1299</v>
      </c>
      <c r="D2271" s="7">
        <v>-213875</v>
      </c>
      <c r="E2271" t="s">
        <v>48</v>
      </c>
      <c r="F2271" s="1">
        <v>4151</v>
      </c>
      <c r="G2271" s="1">
        <v>2853</v>
      </c>
      <c r="H2271" t="s">
        <v>37</v>
      </c>
      <c r="I2271" t="s">
        <v>14984</v>
      </c>
      <c r="J2271" s="8"/>
      <c r="K2271" t="s">
        <v>14985</v>
      </c>
      <c r="O2271" s="6"/>
      <c r="P2271" s="6"/>
      <c r="Q2271" s="6"/>
      <c r="R2271" s="9" t="e">
        <v>#N/A</v>
      </c>
      <c r="S2271" s="8"/>
      <c r="U2271" s="8"/>
      <c r="V2271" s="26">
        <v>0</v>
      </c>
      <c r="W2271" s="26">
        <v>3</v>
      </c>
      <c r="X2271" s="26">
        <v>0</v>
      </c>
      <c r="Y2271" s="26">
        <v>1</v>
      </c>
      <c r="Z2271" s="26">
        <f t="shared" si="177"/>
        <v>1</v>
      </c>
      <c r="AA2271" s="26">
        <f t="shared" si="177"/>
        <v>3.0855000000000001</v>
      </c>
      <c r="AB2271" s="26"/>
      <c r="AC2271" s="26">
        <f t="shared" si="179"/>
        <v>2.0427499999999998</v>
      </c>
      <c r="AD2271" s="10">
        <f t="shared" si="180"/>
        <v>0.38368974268855466</v>
      </c>
      <c r="AE2271" s="11">
        <f t="shared" si="178"/>
        <v>1.6255042945840033</v>
      </c>
      <c r="AF2271" s="3"/>
    </row>
    <row r="2272" spans="1:33" x14ac:dyDescent="0.2">
      <c r="A2272" s="6" t="s">
        <v>14986</v>
      </c>
      <c r="C2272" s="1">
        <f t="shared" si="176"/>
        <v>3999</v>
      </c>
      <c r="D2272" s="7">
        <v>-462754</v>
      </c>
      <c r="E2272" t="s">
        <v>98</v>
      </c>
      <c r="F2272" s="1">
        <v>494308</v>
      </c>
      <c r="G2272" s="1">
        <v>490310</v>
      </c>
      <c r="H2272" t="s">
        <v>37</v>
      </c>
      <c r="I2272" t="s">
        <v>14987</v>
      </c>
      <c r="J2272" s="8"/>
      <c r="K2272" t="s">
        <v>14988</v>
      </c>
      <c r="L2272" t="s">
        <v>14989</v>
      </c>
      <c r="M2272" t="s">
        <v>14990</v>
      </c>
      <c r="N2272" t="s">
        <v>14990</v>
      </c>
      <c r="O2272" s="6" t="s">
        <v>14991</v>
      </c>
      <c r="P2272" s="6" t="s">
        <v>14990</v>
      </c>
      <c r="Q2272" s="6" t="s">
        <v>14989</v>
      </c>
      <c r="R2272" s="9" t="s">
        <v>14992</v>
      </c>
      <c r="S2272" s="8" t="s">
        <v>55</v>
      </c>
      <c r="U2272" s="8"/>
      <c r="V2272" s="26">
        <v>30</v>
      </c>
      <c r="W2272" s="26">
        <v>38</v>
      </c>
      <c r="X2272" s="26">
        <v>23</v>
      </c>
      <c r="Y2272" s="26">
        <v>27</v>
      </c>
      <c r="Z2272" s="26">
        <f t="shared" si="177"/>
        <v>28.776499999999999</v>
      </c>
      <c r="AA2272" s="26">
        <f t="shared" si="177"/>
        <v>35.808500000000002</v>
      </c>
      <c r="AB2272" s="26"/>
      <c r="AC2272" s="26">
        <f t="shared" si="179"/>
        <v>32.292500000000004</v>
      </c>
      <c r="AD2272" s="10">
        <f t="shared" si="180"/>
        <v>0.38348020806642796</v>
      </c>
      <c r="AE2272" s="11">
        <f t="shared" si="178"/>
        <v>0.31541095410994685</v>
      </c>
      <c r="AF2272" s="3"/>
    </row>
    <row r="2273" spans="1:33" x14ac:dyDescent="0.2">
      <c r="A2273" s="6" t="s">
        <v>14993</v>
      </c>
      <c r="C2273" s="1">
        <f t="shared" si="176"/>
        <v>2313</v>
      </c>
      <c r="D2273" s="7">
        <v>365939</v>
      </c>
      <c r="E2273" t="s">
        <v>58</v>
      </c>
      <c r="F2273" s="1">
        <v>442089</v>
      </c>
      <c r="G2273" s="1">
        <v>444401</v>
      </c>
      <c r="H2273" t="s">
        <v>49</v>
      </c>
      <c r="I2273" t="s">
        <v>14994</v>
      </c>
      <c r="J2273" s="8"/>
      <c r="K2273" t="s">
        <v>14995</v>
      </c>
      <c r="L2273" t="s">
        <v>14996</v>
      </c>
      <c r="N2273" t="s">
        <v>14997</v>
      </c>
      <c r="O2273" s="6" t="s">
        <v>14998</v>
      </c>
      <c r="P2273" s="6" t="s">
        <v>14997</v>
      </c>
      <c r="Q2273" s="6" t="s">
        <v>14996</v>
      </c>
      <c r="R2273" s="9" t="s">
        <v>14999</v>
      </c>
      <c r="S2273" s="8" t="s">
        <v>44</v>
      </c>
      <c r="U2273" s="8"/>
      <c r="V2273" s="26">
        <v>500</v>
      </c>
      <c r="W2273" s="26">
        <v>491</v>
      </c>
      <c r="X2273" s="26">
        <v>386</v>
      </c>
      <c r="Y2273" s="26">
        <v>424</v>
      </c>
      <c r="Z2273" s="26">
        <f t="shared" si="177"/>
        <v>465.423</v>
      </c>
      <c r="AA2273" s="26">
        <f t="shared" si="177"/>
        <v>494.75200000000001</v>
      </c>
      <c r="AB2273" s="26"/>
      <c r="AC2273" s="26">
        <f t="shared" si="179"/>
        <v>480.08749999999998</v>
      </c>
      <c r="AD2273" s="10">
        <f t="shared" si="180"/>
        <v>0.38246383609154944</v>
      </c>
      <c r="AE2273" s="11">
        <f t="shared" si="178"/>
        <v>8.8163032517650591E-2</v>
      </c>
      <c r="AF2273" s="3"/>
    </row>
    <row r="2274" spans="1:33" x14ac:dyDescent="0.2">
      <c r="A2274" s="6" t="s">
        <v>15000</v>
      </c>
      <c r="C2274" s="1">
        <f t="shared" si="176"/>
        <v>2019</v>
      </c>
      <c r="D2274" s="7">
        <v>-787310</v>
      </c>
      <c r="E2274" t="s">
        <v>66</v>
      </c>
      <c r="F2274" s="1">
        <v>263308</v>
      </c>
      <c r="G2274" s="1">
        <v>261290</v>
      </c>
      <c r="H2274" t="s">
        <v>37</v>
      </c>
      <c r="I2274" t="s">
        <v>15001</v>
      </c>
      <c r="J2274" s="8"/>
      <c r="K2274" t="s">
        <v>15002</v>
      </c>
      <c r="L2274" t="s">
        <v>15003</v>
      </c>
      <c r="M2274" t="s">
        <v>15004</v>
      </c>
      <c r="N2274" t="s">
        <v>15004</v>
      </c>
      <c r="O2274" s="6" t="s">
        <v>15005</v>
      </c>
      <c r="P2274" s="6" t="s">
        <v>15004</v>
      </c>
      <c r="Q2274" s="6" t="s">
        <v>15003</v>
      </c>
      <c r="R2274" s="9" t="s">
        <v>15006</v>
      </c>
      <c r="S2274" s="8" t="s">
        <v>55</v>
      </c>
      <c r="U2274" s="8"/>
      <c r="V2274" s="26">
        <v>1432</v>
      </c>
      <c r="W2274" s="26">
        <v>1407</v>
      </c>
      <c r="X2274" s="26">
        <v>1232</v>
      </c>
      <c r="Y2274" s="26">
        <v>1297</v>
      </c>
      <c r="Z2274" s="26">
        <f t="shared" si="177"/>
        <v>1401.376</v>
      </c>
      <c r="AA2274" s="26">
        <f t="shared" si="177"/>
        <v>1463.8935000000001</v>
      </c>
      <c r="AB2274" s="26"/>
      <c r="AC2274" s="26">
        <f t="shared" si="179"/>
        <v>1432.6347500000002</v>
      </c>
      <c r="AD2274" s="10">
        <f t="shared" si="180"/>
        <v>0.38179567597124853</v>
      </c>
      <c r="AE2274" s="11">
        <f t="shared" si="178"/>
        <v>6.2966505728081101E-2</v>
      </c>
      <c r="AF2274" s="3"/>
    </row>
    <row r="2275" spans="1:33" x14ac:dyDescent="0.2">
      <c r="A2275" s="6" t="s">
        <v>15007</v>
      </c>
      <c r="B2275" t="s">
        <v>15008</v>
      </c>
      <c r="C2275" s="1">
        <f t="shared" si="176"/>
        <v>3288</v>
      </c>
      <c r="D2275" s="7">
        <v>482329</v>
      </c>
      <c r="E2275" t="s">
        <v>328</v>
      </c>
      <c r="F2275" s="1">
        <v>544755</v>
      </c>
      <c r="G2275" s="1">
        <v>541468</v>
      </c>
      <c r="H2275" t="s">
        <v>37</v>
      </c>
      <c r="I2275" t="s">
        <v>15009</v>
      </c>
      <c r="J2275" s="8"/>
      <c r="K2275" t="s">
        <v>15010</v>
      </c>
      <c r="L2275" t="s">
        <v>15008</v>
      </c>
      <c r="M2275" t="s">
        <v>15011</v>
      </c>
      <c r="N2275" t="s">
        <v>15011</v>
      </c>
      <c r="O2275" s="6" t="s">
        <v>15012</v>
      </c>
      <c r="P2275" s="6" t="s">
        <v>15011</v>
      </c>
      <c r="Q2275" s="6" t="s">
        <v>15008</v>
      </c>
      <c r="R2275" s="9" t="s">
        <v>15013</v>
      </c>
      <c r="S2275" s="8" t="s">
        <v>55</v>
      </c>
      <c r="U2275" s="8"/>
      <c r="V2275" s="26">
        <v>2255</v>
      </c>
      <c r="W2275" s="26">
        <v>2251</v>
      </c>
      <c r="X2275" s="26">
        <v>1805</v>
      </c>
      <c r="Y2275" s="26">
        <v>1862</v>
      </c>
      <c r="Z2275" s="26">
        <f t="shared" si="177"/>
        <v>2131.1774999999998</v>
      </c>
      <c r="AA2275" s="26">
        <f t="shared" si="177"/>
        <v>2216.701</v>
      </c>
      <c r="AB2275" s="26"/>
      <c r="AC2275" s="26">
        <f t="shared" si="179"/>
        <v>2173.9392499999999</v>
      </c>
      <c r="AD2275" s="10">
        <f t="shared" si="180"/>
        <v>0.37929608634443446</v>
      </c>
      <c r="AE2275" s="11">
        <f t="shared" si="178"/>
        <v>5.6763428935761938E-2</v>
      </c>
      <c r="AF2275" s="3"/>
    </row>
    <row r="2276" spans="1:33" x14ac:dyDescent="0.2">
      <c r="A2276" s="6" t="s">
        <v>15014</v>
      </c>
      <c r="C2276" s="1">
        <f t="shared" si="176"/>
        <v>684</v>
      </c>
      <c r="D2276" s="7">
        <v>372491</v>
      </c>
      <c r="E2276" t="s">
        <v>328</v>
      </c>
      <c r="F2276" s="1">
        <v>433615</v>
      </c>
      <c r="G2276" s="1">
        <v>432932</v>
      </c>
      <c r="H2276" t="s">
        <v>37</v>
      </c>
      <c r="I2276" t="s">
        <v>15015</v>
      </c>
      <c r="J2276" s="8"/>
      <c r="K2276" t="s">
        <v>15016</v>
      </c>
      <c r="L2276" t="s">
        <v>15017</v>
      </c>
      <c r="M2276" t="s">
        <v>15018</v>
      </c>
      <c r="N2276" t="s">
        <v>15018</v>
      </c>
      <c r="O2276" s="6" t="s">
        <v>15019</v>
      </c>
      <c r="P2276" s="6" t="s">
        <v>15018</v>
      </c>
      <c r="Q2276" s="6" t="s">
        <v>15017</v>
      </c>
      <c r="R2276" s="9" t="s">
        <v>15020</v>
      </c>
      <c r="S2276" s="8" t="s">
        <v>55</v>
      </c>
      <c r="U2276" s="8"/>
      <c r="V2276" s="26">
        <v>205</v>
      </c>
      <c r="W2276" s="26">
        <v>223</v>
      </c>
      <c r="X2276" s="26">
        <v>140</v>
      </c>
      <c r="Y2276" s="26">
        <v>146</v>
      </c>
      <c r="Z2276" s="26">
        <f t="shared" si="177"/>
        <v>181.26999999999998</v>
      </c>
      <c r="AA2276" s="26">
        <f t="shared" si="177"/>
        <v>197.983</v>
      </c>
      <c r="AB2276" s="26"/>
      <c r="AC2276" s="26">
        <f t="shared" si="179"/>
        <v>189.62649999999999</v>
      </c>
      <c r="AD2276" s="10">
        <f t="shared" si="180"/>
        <v>0.37926014662001062</v>
      </c>
      <c r="AE2276" s="11">
        <f t="shared" si="178"/>
        <v>0.12723637695033868</v>
      </c>
      <c r="AF2276" s="3"/>
    </row>
    <row r="2277" spans="1:33" x14ac:dyDescent="0.2">
      <c r="A2277" s="6" t="s">
        <v>15021</v>
      </c>
      <c r="C2277" s="1">
        <f t="shared" si="176"/>
        <v>792</v>
      </c>
      <c r="D2277" s="7">
        <v>316201</v>
      </c>
      <c r="E2277" t="s">
        <v>74</v>
      </c>
      <c r="F2277" s="1">
        <v>1303778</v>
      </c>
      <c r="G2277" s="1">
        <v>1302987</v>
      </c>
      <c r="H2277" t="s">
        <v>37</v>
      </c>
      <c r="I2277" t="s">
        <v>15022</v>
      </c>
      <c r="J2277" s="8"/>
      <c r="K2277" t="s">
        <v>15023</v>
      </c>
      <c r="L2277" t="s">
        <v>15024</v>
      </c>
      <c r="M2277" t="s">
        <v>15025</v>
      </c>
      <c r="N2277" t="s">
        <v>15025</v>
      </c>
      <c r="O2277" s="6" t="s">
        <v>15026</v>
      </c>
      <c r="P2277" s="6" t="s">
        <v>15025</v>
      </c>
      <c r="Q2277" s="6" t="s">
        <v>15024</v>
      </c>
      <c r="R2277" s="9" t="s">
        <v>15027</v>
      </c>
      <c r="S2277" s="8" t="s">
        <v>55</v>
      </c>
      <c r="U2277" s="8"/>
      <c r="V2277" s="26">
        <v>0</v>
      </c>
      <c r="W2277" s="26">
        <v>2</v>
      </c>
      <c r="X2277" s="26">
        <v>3</v>
      </c>
      <c r="Y2277" s="26">
        <v>6</v>
      </c>
      <c r="Z2277" s="26">
        <f t="shared" si="177"/>
        <v>2.6665000000000001</v>
      </c>
      <c r="AA2277" s="26">
        <f t="shared" si="177"/>
        <v>5.5129999999999999</v>
      </c>
      <c r="AB2277" s="26"/>
      <c r="AC2277" s="26">
        <f t="shared" si="179"/>
        <v>4.0897500000000004</v>
      </c>
      <c r="AD2277" s="10">
        <f t="shared" si="180"/>
        <v>0.37861250230250709</v>
      </c>
      <c r="AE2277" s="11">
        <f t="shared" si="178"/>
        <v>1.047890273408117</v>
      </c>
      <c r="AF2277" s="3"/>
    </row>
    <row r="2278" spans="1:33" x14ac:dyDescent="0.2">
      <c r="A2278" s="6" t="s">
        <v>15028</v>
      </c>
      <c r="C2278" s="1">
        <f t="shared" si="176"/>
        <v>978</v>
      </c>
      <c r="D2278" s="7">
        <v>-136691</v>
      </c>
      <c r="E2278" t="s">
        <v>141</v>
      </c>
      <c r="F2278" s="1">
        <v>120540</v>
      </c>
      <c r="G2278" s="1">
        <v>121517</v>
      </c>
      <c r="H2278" t="s">
        <v>49</v>
      </c>
      <c r="I2278" t="s">
        <v>15029</v>
      </c>
      <c r="J2278" s="8"/>
      <c r="K2278" t="s">
        <v>15030</v>
      </c>
      <c r="L2278" t="s">
        <v>15031</v>
      </c>
      <c r="M2278" t="s">
        <v>15032</v>
      </c>
      <c r="N2278" t="s">
        <v>15032</v>
      </c>
      <c r="O2278" s="6" t="s">
        <v>15033</v>
      </c>
      <c r="P2278" s="6" t="s">
        <v>15032</v>
      </c>
      <c r="Q2278" s="12" t="s">
        <v>15031</v>
      </c>
      <c r="R2278" s="9" t="s">
        <v>15034</v>
      </c>
      <c r="S2278" s="8" t="s">
        <v>55</v>
      </c>
      <c r="U2278" s="8"/>
      <c r="V2278" s="26">
        <v>4</v>
      </c>
      <c r="W2278" s="26">
        <v>18</v>
      </c>
      <c r="X2278" s="26">
        <v>11</v>
      </c>
      <c r="Y2278" s="26">
        <v>6</v>
      </c>
      <c r="Z2278" s="26">
        <f t="shared" si="177"/>
        <v>9.1105</v>
      </c>
      <c r="AA2278" s="26">
        <f t="shared" si="177"/>
        <v>13.513</v>
      </c>
      <c r="AB2278" s="26"/>
      <c r="AC2278" s="26">
        <f t="shared" si="179"/>
        <v>11.31175</v>
      </c>
      <c r="AD2278" s="10">
        <f t="shared" si="180"/>
        <v>0.3785362840990808</v>
      </c>
      <c r="AE2278" s="11">
        <f t="shared" si="178"/>
        <v>0.56874586178030195</v>
      </c>
      <c r="AF2278" s="3"/>
      <c r="AG2278" s="2">
        <v>0</v>
      </c>
    </row>
    <row r="2279" spans="1:33" x14ac:dyDescent="0.2">
      <c r="A2279" s="6" t="s">
        <v>15035</v>
      </c>
      <c r="C2279" s="1">
        <f t="shared" si="176"/>
        <v>2178</v>
      </c>
      <c r="D2279" s="7">
        <v>-232470</v>
      </c>
      <c r="E2279" t="s">
        <v>676</v>
      </c>
      <c r="F2279" s="1">
        <v>323206</v>
      </c>
      <c r="G2279" s="1">
        <v>321029</v>
      </c>
      <c r="H2279" t="s">
        <v>37</v>
      </c>
      <c r="I2279" t="s">
        <v>15036</v>
      </c>
      <c r="J2279" s="8"/>
      <c r="K2279" t="s">
        <v>15037</v>
      </c>
      <c r="M2279" t="s">
        <v>15038</v>
      </c>
      <c r="N2279" t="s">
        <v>15038</v>
      </c>
      <c r="O2279" s="6" t="s">
        <v>15039</v>
      </c>
      <c r="P2279" s="6" t="s">
        <v>15038</v>
      </c>
      <c r="Q2279" s="6" t="s">
        <v>15040</v>
      </c>
      <c r="R2279" s="9" t="s">
        <v>15041</v>
      </c>
      <c r="S2279" s="8" t="s">
        <v>55</v>
      </c>
      <c r="U2279" s="8"/>
      <c r="V2279" s="26">
        <v>57</v>
      </c>
      <c r="W2279" s="26">
        <v>88</v>
      </c>
      <c r="X2279" s="26">
        <v>52</v>
      </c>
      <c r="Y2279" s="26">
        <v>39</v>
      </c>
      <c r="Z2279" s="26">
        <f t="shared" si="177"/>
        <v>58.385999999999996</v>
      </c>
      <c r="AA2279" s="26">
        <f t="shared" si="177"/>
        <v>67.834500000000006</v>
      </c>
      <c r="AB2279" s="26"/>
      <c r="AC2279" s="26">
        <f t="shared" si="179"/>
        <v>63.110250000000001</v>
      </c>
      <c r="AD2279" s="10">
        <f t="shared" si="180"/>
        <v>0.37776960105734847</v>
      </c>
      <c r="AE2279" s="11">
        <f t="shared" si="178"/>
        <v>0.21639672528821449</v>
      </c>
      <c r="AF2279" s="3"/>
    </row>
    <row r="2280" spans="1:33" x14ac:dyDescent="0.2">
      <c r="A2280" s="6" t="s">
        <v>15042</v>
      </c>
      <c r="C2280" s="1">
        <f t="shared" si="176"/>
        <v>1233</v>
      </c>
      <c r="D2280" s="7">
        <v>-219059</v>
      </c>
      <c r="E2280" t="s">
        <v>676</v>
      </c>
      <c r="F2280" s="1">
        <v>334913</v>
      </c>
      <c r="G2280" s="1">
        <v>336145</v>
      </c>
      <c r="H2280" t="s">
        <v>49</v>
      </c>
      <c r="I2280" t="s">
        <v>15043</v>
      </c>
      <c r="J2280" s="8"/>
      <c r="K2280" t="s">
        <v>15044</v>
      </c>
      <c r="L2280" t="s">
        <v>15045</v>
      </c>
      <c r="N2280" t="s">
        <v>15046</v>
      </c>
      <c r="O2280" s="6" t="s">
        <v>15047</v>
      </c>
      <c r="P2280" s="6" t="s">
        <v>15046</v>
      </c>
      <c r="Q2280" s="6" t="s">
        <v>15045</v>
      </c>
      <c r="R2280" s="9" t="s">
        <v>15048</v>
      </c>
      <c r="S2280" s="8" t="s">
        <v>44</v>
      </c>
      <c r="U2280" s="8"/>
      <c r="V2280" s="26">
        <v>199</v>
      </c>
      <c r="W2280" s="26">
        <v>271</v>
      </c>
      <c r="X2280" s="26">
        <v>227</v>
      </c>
      <c r="Y2280" s="26">
        <v>186</v>
      </c>
      <c r="Z2280" s="26">
        <f t="shared" si="177"/>
        <v>226.5985</v>
      </c>
      <c r="AA2280" s="26">
        <f t="shared" si="177"/>
        <v>245.40300000000002</v>
      </c>
      <c r="AB2280" s="26"/>
      <c r="AC2280" s="26">
        <f t="shared" si="179"/>
        <v>236.00075000000001</v>
      </c>
      <c r="AD2280" s="10">
        <f t="shared" si="180"/>
        <v>0.37714449348832163</v>
      </c>
      <c r="AE2280" s="11">
        <f t="shared" si="178"/>
        <v>0.11501457468031905</v>
      </c>
      <c r="AF2280" s="3"/>
    </row>
    <row r="2281" spans="1:33" x14ac:dyDescent="0.2">
      <c r="A2281" s="6" t="s">
        <v>15049</v>
      </c>
      <c r="C2281" s="1">
        <f t="shared" si="176"/>
        <v>963</v>
      </c>
      <c r="D2281" s="7">
        <v>446945</v>
      </c>
      <c r="E2281" t="s">
        <v>141</v>
      </c>
      <c r="F2281" s="1">
        <v>705146</v>
      </c>
      <c r="G2281" s="1">
        <v>704184</v>
      </c>
      <c r="H2281" t="s">
        <v>37</v>
      </c>
      <c r="I2281" t="s">
        <v>15050</v>
      </c>
      <c r="J2281" s="8"/>
      <c r="K2281" t="s">
        <v>15051</v>
      </c>
      <c r="M2281" t="s">
        <v>5482</v>
      </c>
      <c r="N2281" t="s">
        <v>5482</v>
      </c>
      <c r="O2281" s="6" t="s">
        <v>5483</v>
      </c>
      <c r="P2281" s="6" t="s">
        <v>5482</v>
      </c>
      <c r="Q2281" s="6" t="s">
        <v>5481</v>
      </c>
      <c r="R2281" s="9" t="s">
        <v>5484</v>
      </c>
      <c r="S2281" s="8" t="s">
        <v>44</v>
      </c>
      <c r="U2281" s="8"/>
      <c r="V2281" s="26">
        <v>1129</v>
      </c>
      <c r="W2281" s="26">
        <v>1299</v>
      </c>
      <c r="X2281" s="26">
        <v>1006</v>
      </c>
      <c r="Y2281" s="26">
        <v>899</v>
      </c>
      <c r="Z2281" s="26">
        <f t="shared" si="177"/>
        <v>1124.3330000000001</v>
      </c>
      <c r="AA2281" s="26">
        <f t="shared" si="177"/>
        <v>1176.8645000000001</v>
      </c>
      <c r="AB2281" s="26"/>
      <c r="AC2281" s="26">
        <f t="shared" si="179"/>
        <v>1150.5987500000001</v>
      </c>
      <c r="AD2281" s="10">
        <f t="shared" si="180"/>
        <v>0.37706675551839447</v>
      </c>
      <c r="AE2281" s="11">
        <f t="shared" si="178"/>
        <v>6.5878833237306075E-2</v>
      </c>
      <c r="AF2281" s="3"/>
      <c r="AG2281" s="2">
        <v>0</v>
      </c>
    </row>
    <row r="2282" spans="1:33" x14ac:dyDescent="0.2">
      <c r="A2282" s="6" t="s">
        <v>15052</v>
      </c>
      <c r="C2282" s="1">
        <f t="shared" si="176"/>
        <v>1302</v>
      </c>
      <c r="D2282" s="7">
        <v>562300</v>
      </c>
      <c r="E2282" t="s">
        <v>141</v>
      </c>
      <c r="F2282" s="1">
        <v>819369</v>
      </c>
      <c r="G2282" s="1">
        <v>820670</v>
      </c>
      <c r="H2282" t="s">
        <v>49</v>
      </c>
      <c r="I2282" t="s">
        <v>15053</v>
      </c>
      <c r="J2282" s="8"/>
      <c r="K2282" t="s">
        <v>15054</v>
      </c>
      <c r="L2282" t="s">
        <v>15055</v>
      </c>
      <c r="M2282" t="s">
        <v>15055</v>
      </c>
      <c r="N2282" t="s">
        <v>15055</v>
      </c>
      <c r="O2282" s="6" t="s">
        <v>15056</v>
      </c>
      <c r="P2282" s="6" t="s">
        <v>15055</v>
      </c>
      <c r="Q2282" s="6" t="s">
        <v>55</v>
      </c>
      <c r="R2282" s="9" t="s">
        <v>5348</v>
      </c>
      <c r="S2282" s="8" t="s">
        <v>55</v>
      </c>
      <c r="U2282" s="8"/>
      <c r="V2282" s="26">
        <v>300</v>
      </c>
      <c r="W2282" s="26">
        <v>291</v>
      </c>
      <c r="X2282" s="26">
        <v>227</v>
      </c>
      <c r="Y2282" s="26">
        <v>259</v>
      </c>
      <c r="Z2282" s="26">
        <f t="shared" si="177"/>
        <v>277.0985</v>
      </c>
      <c r="AA2282" s="26">
        <f t="shared" si="177"/>
        <v>298.14449999999999</v>
      </c>
      <c r="AB2282" s="26"/>
      <c r="AC2282" s="26">
        <f t="shared" si="179"/>
        <v>287.62149999999997</v>
      </c>
      <c r="AD2282" s="10">
        <f t="shared" si="180"/>
        <v>0.37615570083036798</v>
      </c>
      <c r="AE2282" s="11">
        <f t="shared" si="178"/>
        <v>0.10561282180125707</v>
      </c>
      <c r="AF2282" s="3"/>
      <c r="AG2282" s="2">
        <v>0</v>
      </c>
    </row>
    <row r="2283" spans="1:33" x14ac:dyDescent="0.2">
      <c r="A2283" s="6" t="s">
        <v>15057</v>
      </c>
      <c r="C2283" s="1">
        <f t="shared" si="176"/>
        <v>336</v>
      </c>
      <c r="D2283" s="7">
        <v>-713848</v>
      </c>
      <c r="E2283" t="s">
        <v>74</v>
      </c>
      <c r="F2283" s="1">
        <v>273501</v>
      </c>
      <c r="G2283" s="1">
        <v>273166</v>
      </c>
      <c r="H2283" t="s">
        <v>37</v>
      </c>
      <c r="I2283" t="s">
        <v>15058</v>
      </c>
      <c r="J2283" s="8"/>
      <c r="K2283" t="s">
        <v>15059</v>
      </c>
      <c r="L2283" t="s">
        <v>15060</v>
      </c>
      <c r="M2283" t="s">
        <v>15061</v>
      </c>
      <c r="N2283" t="s">
        <v>15061</v>
      </c>
      <c r="O2283" s="6" t="s">
        <v>15062</v>
      </c>
      <c r="P2283" s="6" t="s">
        <v>15061</v>
      </c>
      <c r="Q2283" s="6" t="s">
        <v>15060</v>
      </c>
      <c r="R2283" s="9" t="s">
        <v>15063</v>
      </c>
      <c r="S2283" s="8" t="s">
        <v>55</v>
      </c>
      <c r="U2283" s="8"/>
      <c r="V2283" s="26">
        <v>5</v>
      </c>
      <c r="W2283" s="26">
        <v>14</v>
      </c>
      <c r="X2283" s="26">
        <v>8</v>
      </c>
      <c r="Y2283" s="26">
        <v>7</v>
      </c>
      <c r="Z2283" s="26">
        <f t="shared" si="177"/>
        <v>7.944</v>
      </c>
      <c r="AA2283" s="26">
        <f t="shared" si="177"/>
        <v>12.098500000000001</v>
      </c>
      <c r="AB2283" s="26"/>
      <c r="AC2283" s="26">
        <f t="shared" si="179"/>
        <v>10.02125</v>
      </c>
      <c r="AD2283" s="10">
        <f t="shared" si="180"/>
        <v>0.37599482153684993</v>
      </c>
      <c r="AE2283" s="11">
        <f t="shared" si="178"/>
        <v>0.60689066194183072</v>
      </c>
      <c r="AF2283" s="3"/>
    </row>
    <row r="2284" spans="1:33" x14ac:dyDescent="0.2">
      <c r="A2284" s="6" t="s">
        <v>15064</v>
      </c>
      <c r="C2284" s="1">
        <f t="shared" si="176"/>
        <v>762</v>
      </c>
      <c r="D2284" s="7">
        <v>-99940</v>
      </c>
      <c r="E2284" t="s">
        <v>36</v>
      </c>
      <c r="F2284" s="1">
        <v>321831</v>
      </c>
      <c r="G2284" s="1">
        <v>322592</v>
      </c>
      <c r="H2284" t="s">
        <v>49</v>
      </c>
      <c r="I2284" t="s">
        <v>15065</v>
      </c>
      <c r="J2284" s="8"/>
      <c r="K2284" t="s">
        <v>15066</v>
      </c>
      <c r="L2284" t="s">
        <v>15067</v>
      </c>
      <c r="N2284" t="s">
        <v>15068</v>
      </c>
      <c r="O2284" s="6" t="s">
        <v>15069</v>
      </c>
      <c r="P2284" s="6" t="s">
        <v>15068</v>
      </c>
      <c r="Q2284" s="6" t="s">
        <v>15067</v>
      </c>
      <c r="R2284" s="9" t="s">
        <v>15070</v>
      </c>
      <c r="S2284" s="8" t="s">
        <v>44</v>
      </c>
      <c r="U2284" s="8"/>
      <c r="V2284" s="26">
        <v>993</v>
      </c>
      <c r="W2284" s="26">
        <v>1018</v>
      </c>
      <c r="X2284" s="26">
        <v>918</v>
      </c>
      <c r="Y2284" s="26">
        <v>932</v>
      </c>
      <c r="Z2284" s="26">
        <f t="shared" si="177"/>
        <v>1007.4490000000001</v>
      </c>
      <c r="AA2284" s="26">
        <f t="shared" si="177"/>
        <v>1055.6860000000001</v>
      </c>
      <c r="AB2284" s="26"/>
      <c r="AC2284" s="26">
        <f t="shared" si="179"/>
        <v>1031.5675000000001</v>
      </c>
      <c r="AD2284" s="10">
        <f t="shared" si="180"/>
        <v>0.37460283740229783</v>
      </c>
      <c r="AE2284" s="11">
        <f t="shared" si="178"/>
        <v>6.7473980539832903E-2</v>
      </c>
      <c r="AF2284" s="3"/>
    </row>
    <row r="2285" spans="1:33" x14ac:dyDescent="0.2">
      <c r="A2285" s="6" t="s">
        <v>15071</v>
      </c>
      <c r="C2285" s="1">
        <f t="shared" si="176"/>
        <v>624</v>
      </c>
      <c r="D2285" s="7">
        <v>741402</v>
      </c>
      <c r="E2285" t="s">
        <v>48</v>
      </c>
      <c r="F2285" s="1">
        <v>959090</v>
      </c>
      <c r="G2285" s="1">
        <v>958467</v>
      </c>
      <c r="H2285" t="s">
        <v>37</v>
      </c>
      <c r="I2285" t="s">
        <v>15072</v>
      </c>
      <c r="J2285" s="8"/>
      <c r="K2285" t="s">
        <v>15073</v>
      </c>
      <c r="L2285" t="s">
        <v>15074</v>
      </c>
      <c r="M2285" t="s">
        <v>15075</v>
      </c>
      <c r="N2285" t="s">
        <v>15075</v>
      </c>
      <c r="O2285" s="6" t="s">
        <v>15076</v>
      </c>
      <c r="P2285" s="6" t="s">
        <v>15075</v>
      </c>
      <c r="Q2285" s="6" t="s">
        <v>15074</v>
      </c>
      <c r="R2285" s="9" t="s">
        <v>15077</v>
      </c>
      <c r="S2285" s="8" t="s">
        <v>55</v>
      </c>
      <c r="U2285" s="8"/>
      <c r="V2285" s="26">
        <v>59</v>
      </c>
      <c r="W2285" s="26">
        <v>65</v>
      </c>
      <c r="X2285" s="26">
        <v>39</v>
      </c>
      <c r="Y2285" s="26">
        <v>47</v>
      </c>
      <c r="Z2285" s="26">
        <f t="shared" si="177"/>
        <v>52.164500000000004</v>
      </c>
      <c r="AA2285" s="26">
        <f t="shared" si="177"/>
        <v>61.018500000000003</v>
      </c>
      <c r="AB2285" s="26"/>
      <c r="AC2285" s="26">
        <f t="shared" si="179"/>
        <v>56.591500000000003</v>
      </c>
      <c r="AD2285" s="10">
        <f t="shared" si="180"/>
        <v>0.37285715497321742</v>
      </c>
      <c r="AE2285" s="11">
        <f t="shared" si="178"/>
        <v>0.22617838516240141</v>
      </c>
      <c r="AF2285" s="3"/>
    </row>
    <row r="2286" spans="1:33" x14ac:dyDescent="0.2">
      <c r="A2286" s="6" t="s">
        <v>15078</v>
      </c>
      <c r="C2286" s="1">
        <f t="shared" si="176"/>
        <v>450</v>
      </c>
      <c r="D2286" s="7">
        <v>55020</v>
      </c>
      <c r="E2286" t="s">
        <v>98</v>
      </c>
      <c r="F2286" s="1">
        <v>1009858</v>
      </c>
      <c r="G2286" s="1">
        <v>1010307</v>
      </c>
      <c r="H2286" t="s">
        <v>49</v>
      </c>
      <c r="I2286" t="s">
        <v>15079</v>
      </c>
      <c r="J2286" s="8"/>
      <c r="K2286" t="s">
        <v>15080</v>
      </c>
      <c r="L2286" t="s">
        <v>15081</v>
      </c>
      <c r="M2286" t="s">
        <v>15082</v>
      </c>
      <c r="N2286" t="s">
        <v>15082</v>
      </c>
      <c r="O2286" s="6" t="s">
        <v>15083</v>
      </c>
      <c r="P2286" s="6" t="s">
        <v>15082</v>
      </c>
      <c r="Q2286" s="6" t="s">
        <v>15081</v>
      </c>
      <c r="R2286" s="9" t="s">
        <v>15084</v>
      </c>
      <c r="S2286" s="8" t="s">
        <v>55</v>
      </c>
      <c r="U2286" s="8"/>
      <c r="V2286" s="26">
        <v>315</v>
      </c>
      <c r="W2286" s="26">
        <v>336</v>
      </c>
      <c r="X2286" s="26">
        <v>281</v>
      </c>
      <c r="Y2286" s="26">
        <v>287</v>
      </c>
      <c r="Z2286" s="26">
        <f t="shared" si="177"/>
        <v>314.59550000000002</v>
      </c>
      <c r="AA2286" s="26">
        <f t="shared" si="177"/>
        <v>337.0385</v>
      </c>
      <c r="AB2286" s="26"/>
      <c r="AC2286" s="26">
        <f t="shared" si="179"/>
        <v>325.81700000000001</v>
      </c>
      <c r="AD2286" s="10">
        <f t="shared" si="180"/>
        <v>0.3723405388808218</v>
      </c>
      <c r="AE2286" s="11">
        <f t="shared" si="178"/>
        <v>9.9415365797101626E-2</v>
      </c>
      <c r="AF2286" s="3"/>
    </row>
    <row r="2287" spans="1:33" x14ac:dyDescent="0.2">
      <c r="A2287" s="6" t="s">
        <v>15085</v>
      </c>
      <c r="C2287" s="1">
        <f t="shared" si="176"/>
        <v>1410</v>
      </c>
      <c r="D2287" s="7">
        <v>330106</v>
      </c>
      <c r="E2287" t="s">
        <v>89</v>
      </c>
      <c r="F2287" s="1">
        <v>555646</v>
      </c>
      <c r="G2287" s="1">
        <v>557055</v>
      </c>
      <c r="H2287" t="s">
        <v>49</v>
      </c>
      <c r="I2287" t="s">
        <v>15086</v>
      </c>
      <c r="J2287" s="8"/>
      <c r="K2287" t="s">
        <v>15087</v>
      </c>
      <c r="L2287" t="s">
        <v>15088</v>
      </c>
      <c r="M2287" t="s">
        <v>15089</v>
      </c>
      <c r="N2287" t="s">
        <v>15089</v>
      </c>
      <c r="O2287" s="6" t="s">
        <v>15090</v>
      </c>
      <c r="P2287" s="6" t="s">
        <v>15089</v>
      </c>
      <c r="Q2287" s="6" t="s">
        <v>15088</v>
      </c>
      <c r="R2287" s="9" t="s">
        <v>15091</v>
      </c>
      <c r="S2287" s="8" t="s">
        <v>55</v>
      </c>
      <c r="U2287" s="8"/>
      <c r="V2287" s="26">
        <v>516</v>
      </c>
      <c r="W2287" s="26">
        <v>584</v>
      </c>
      <c r="X2287" s="26">
        <v>411</v>
      </c>
      <c r="Y2287" s="26">
        <v>382</v>
      </c>
      <c r="Z2287" s="26">
        <f t="shared" si="177"/>
        <v>487.31049999999999</v>
      </c>
      <c r="AA2287" s="26">
        <f t="shared" si="177"/>
        <v>516.66100000000006</v>
      </c>
      <c r="AB2287" s="26"/>
      <c r="AC2287" s="26">
        <f t="shared" si="179"/>
        <v>501.98575000000005</v>
      </c>
      <c r="AD2287" s="10">
        <f t="shared" si="180"/>
        <v>0.37193339445680279</v>
      </c>
      <c r="AE2287" s="11">
        <f t="shared" si="178"/>
        <v>8.437667809176852E-2</v>
      </c>
      <c r="AF2287" s="3"/>
    </row>
    <row r="2288" spans="1:33" x14ac:dyDescent="0.2">
      <c r="A2288" s="6" t="s">
        <v>15092</v>
      </c>
      <c r="C2288" s="1">
        <f t="shared" si="176"/>
        <v>1149</v>
      </c>
      <c r="D2288" s="7">
        <v>1711</v>
      </c>
      <c r="E2288" t="s">
        <v>149</v>
      </c>
      <c r="F2288" s="1">
        <v>793917</v>
      </c>
      <c r="G2288" s="1">
        <v>795065</v>
      </c>
      <c r="H2288" t="s">
        <v>49</v>
      </c>
      <c r="I2288" t="s">
        <v>15093</v>
      </c>
      <c r="J2288" s="8"/>
      <c r="K2288" t="s">
        <v>15094</v>
      </c>
      <c r="O2288" s="6"/>
      <c r="P2288" s="6"/>
      <c r="Q2288" s="6"/>
      <c r="R2288" s="9" t="e">
        <v>#N/A</v>
      </c>
      <c r="S2288" s="8"/>
      <c r="U2288" s="8"/>
      <c r="V2288" s="26">
        <v>4446</v>
      </c>
      <c r="W2288" s="26">
        <v>4648</v>
      </c>
      <c r="X2288" s="26">
        <v>3832</v>
      </c>
      <c r="Y2288" s="26">
        <v>3719</v>
      </c>
      <c r="Z2288" s="26">
        <f t="shared" si="177"/>
        <v>4352.6759999999995</v>
      </c>
      <c r="AA2288" s="26">
        <f t="shared" si="177"/>
        <v>4502.4745000000003</v>
      </c>
      <c r="AB2288" s="26"/>
      <c r="AC2288" s="26">
        <f t="shared" si="179"/>
        <v>4427.5752499999999</v>
      </c>
      <c r="AD2288" s="10">
        <f t="shared" si="180"/>
        <v>0.37173039301864819</v>
      </c>
      <c r="AE2288" s="11">
        <f t="shared" si="178"/>
        <v>4.8815471096533794E-2</v>
      </c>
      <c r="AF2288" s="3"/>
    </row>
    <row r="2289" spans="1:32" x14ac:dyDescent="0.2">
      <c r="A2289" s="6" t="s">
        <v>15095</v>
      </c>
      <c r="B2289" t="s">
        <v>15096</v>
      </c>
      <c r="C2289" s="1">
        <f t="shared" si="176"/>
        <v>888</v>
      </c>
      <c r="D2289" s="7">
        <v>225755</v>
      </c>
      <c r="E2289" t="s">
        <v>66</v>
      </c>
      <c r="F2289" s="1">
        <v>1275807</v>
      </c>
      <c r="G2289" s="1">
        <v>1274920</v>
      </c>
      <c r="H2289" t="s">
        <v>37</v>
      </c>
      <c r="I2289" t="s">
        <v>15097</v>
      </c>
      <c r="J2289" s="8"/>
      <c r="K2289" t="s">
        <v>15098</v>
      </c>
      <c r="L2289" t="s">
        <v>15096</v>
      </c>
      <c r="M2289" t="s">
        <v>15099</v>
      </c>
      <c r="N2289" t="s">
        <v>15099</v>
      </c>
      <c r="O2289" s="6" t="s">
        <v>15100</v>
      </c>
      <c r="P2289" s="6" t="s">
        <v>15099</v>
      </c>
      <c r="Q2289" s="6" t="s">
        <v>15096</v>
      </c>
      <c r="R2289" s="9" t="s">
        <v>15101</v>
      </c>
      <c r="S2289" s="8" t="s">
        <v>55</v>
      </c>
      <c r="U2289" s="8"/>
      <c r="V2289" s="26">
        <v>196</v>
      </c>
      <c r="W2289" s="26">
        <v>228</v>
      </c>
      <c r="X2289" s="26">
        <v>139</v>
      </c>
      <c r="Y2289" s="26">
        <v>132</v>
      </c>
      <c r="Z2289" s="26">
        <f t="shared" si="177"/>
        <v>176.21449999999999</v>
      </c>
      <c r="AA2289" s="26">
        <f t="shared" si="177"/>
        <v>192.286</v>
      </c>
      <c r="AB2289" s="26"/>
      <c r="AC2289" s="26">
        <f t="shared" si="179"/>
        <v>184.25024999999999</v>
      </c>
      <c r="AD2289" s="10">
        <f t="shared" si="180"/>
        <v>0.37055065735177395</v>
      </c>
      <c r="AE2289" s="11">
        <f t="shared" si="178"/>
        <v>0.12592108359526843</v>
      </c>
      <c r="AF2289" s="3"/>
    </row>
    <row r="2290" spans="1:32" x14ac:dyDescent="0.2">
      <c r="A2290" s="6" t="s">
        <v>15102</v>
      </c>
      <c r="C2290" s="1">
        <f t="shared" si="176"/>
        <v>1544</v>
      </c>
      <c r="D2290" s="7">
        <v>-122822</v>
      </c>
      <c r="E2290" t="s">
        <v>270</v>
      </c>
      <c r="F2290" s="1">
        <v>123933</v>
      </c>
      <c r="G2290" s="1">
        <v>122390</v>
      </c>
      <c r="H2290" t="s">
        <v>37</v>
      </c>
      <c r="I2290" t="s">
        <v>15103</v>
      </c>
      <c r="J2290" s="8"/>
      <c r="K2290" t="s">
        <v>15104</v>
      </c>
      <c r="L2290" t="s">
        <v>15105</v>
      </c>
      <c r="M2290" t="s">
        <v>13721</v>
      </c>
      <c r="N2290" t="s">
        <v>15106</v>
      </c>
      <c r="O2290" s="6" t="s">
        <v>13722</v>
      </c>
      <c r="P2290" s="6" t="s">
        <v>15106</v>
      </c>
      <c r="Q2290" s="6" t="s">
        <v>15105</v>
      </c>
      <c r="R2290" s="9" t="s">
        <v>15107</v>
      </c>
      <c r="S2290" s="8" t="s">
        <v>44</v>
      </c>
      <c r="U2290" s="8"/>
      <c r="V2290" s="26">
        <v>4660</v>
      </c>
      <c r="W2290" s="26">
        <v>4693</v>
      </c>
      <c r="X2290" s="26">
        <v>3360</v>
      </c>
      <c r="Y2290" s="26">
        <v>3407</v>
      </c>
      <c r="Z2290" s="26">
        <f t="shared" si="177"/>
        <v>4197.4799999999996</v>
      </c>
      <c r="AA2290" s="26">
        <f t="shared" si="177"/>
        <v>4342.2984999999999</v>
      </c>
      <c r="AB2290" s="26"/>
      <c r="AC2290" s="26">
        <f t="shared" si="179"/>
        <v>4269.8892500000002</v>
      </c>
      <c r="AD2290" s="10">
        <f t="shared" si="180"/>
        <v>0.37053073006957049</v>
      </c>
      <c r="AE2290" s="11">
        <f t="shared" si="178"/>
        <v>4.8935452596916118E-2</v>
      </c>
      <c r="AF2290" s="3"/>
    </row>
    <row r="2291" spans="1:32" x14ac:dyDescent="0.2">
      <c r="A2291" s="6" t="s">
        <v>15108</v>
      </c>
      <c r="C2291" s="1">
        <f t="shared" si="176"/>
        <v>1839</v>
      </c>
      <c r="D2291" s="7">
        <v>-321223</v>
      </c>
      <c r="E2291" t="s">
        <v>149</v>
      </c>
      <c r="F2291" s="1">
        <v>470638</v>
      </c>
      <c r="G2291" s="1">
        <v>472476</v>
      </c>
      <c r="H2291" t="s">
        <v>49</v>
      </c>
      <c r="I2291" t="s">
        <v>15109</v>
      </c>
      <c r="J2291" s="8"/>
      <c r="K2291" t="s">
        <v>15110</v>
      </c>
      <c r="L2291" t="s">
        <v>15111</v>
      </c>
      <c r="N2291" t="s">
        <v>15112</v>
      </c>
      <c r="O2291" s="6" t="s">
        <v>15113</v>
      </c>
      <c r="P2291" s="6" t="s">
        <v>15112</v>
      </c>
      <c r="Q2291" s="6" t="s">
        <v>15111</v>
      </c>
      <c r="R2291" s="9" t="s">
        <v>15114</v>
      </c>
      <c r="S2291" s="8" t="s">
        <v>44</v>
      </c>
      <c r="U2291" s="8"/>
      <c r="V2291" s="26">
        <v>719</v>
      </c>
      <c r="W2291" s="26">
        <v>750</v>
      </c>
      <c r="X2291" s="26">
        <v>638</v>
      </c>
      <c r="Y2291" s="26">
        <v>643</v>
      </c>
      <c r="Z2291" s="26">
        <f t="shared" si="177"/>
        <v>714.90899999999999</v>
      </c>
      <c r="AA2291" s="26">
        <f t="shared" si="177"/>
        <v>752.47649999999999</v>
      </c>
      <c r="AB2291" s="26"/>
      <c r="AC2291" s="26">
        <f t="shared" si="179"/>
        <v>733.69274999999993</v>
      </c>
      <c r="AD2291" s="10">
        <f t="shared" si="180"/>
        <v>0.37016709647244178</v>
      </c>
      <c r="AE2291" s="11">
        <f t="shared" si="178"/>
        <v>7.3886912432163263E-2</v>
      </c>
      <c r="AF2291" s="3"/>
    </row>
    <row r="2292" spans="1:32" x14ac:dyDescent="0.2">
      <c r="A2292" s="6" t="s">
        <v>15115</v>
      </c>
      <c r="C2292" s="1">
        <f t="shared" si="176"/>
        <v>1923</v>
      </c>
      <c r="D2292" s="7">
        <v>-63651</v>
      </c>
      <c r="E2292" t="s">
        <v>66</v>
      </c>
      <c r="F2292" s="1">
        <v>984997</v>
      </c>
      <c r="G2292" s="1">
        <v>986919</v>
      </c>
      <c r="H2292" t="s">
        <v>49</v>
      </c>
      <c r="I2292" t="s">
        <v>15116</v>
      </c>
      <c r="J2292" s="8"/>
      <c r="K2292" t="s">
        <v>15117</v>
      </c>
      <c r="L2292" t="s">
        <v>15118</v>
      </c>
      <c r="M2292" t="s">
        <v>15119</v>
      </c>
      <c r="N2292" t="s">
        <v>15119</v>
      </c>
      <c r="O2292" s="6" t="s">
        <v>15120</v>
      </c>
      <c r="P2292" s="6" t="s">
        <v>15119</v>
      </c>
      <c r="Q2292" s="6" t="s">
        <v>15118</v>
      </c>
      <c r="R2292" s="9" t="s">
        <v>15121</v>
      </c>
      <c r="S2292" s="8" t="s">
        <v>55</v>
      </c>
      <c r="U2292" s="8"/>
      <c r="V2292" s="26">
        <v>0</v>
      </c>
      <c r="W2292" s="26">
        <v>1</v>
      </c>
      <c r="X2292" s="26">
        <v>4</v>
      </c>
      <c r="Y2292" s="26">
        <v>8</v>
      </c>
      <c r="Z2292" s="26">
        <f t="shared" si="177"/>
        <v>3.222</v>
      </c>
      <c r="AA2292" s="26">
        <f t="shared" si="177"/>
        <v>6.1840000000000002</v>
      </c>
      <c r="AB2292" s="26"/>
      <c r="AC2292" s="26">
        <f t="shared" si="179"/>
        <v>4.7030000000000003</v>
      </c>
      <c r="AD2292" s="10">
        <f t="shared" si="180"/>
        <v>0.36997668514978183</v>
      </c>
      <c r="AE2292" s="11">
        <f t="shared" si="178"/>
        <v>0.94058382521827866</v>
      </c>
      <c r="AF2292" s="3"/>
    </row>
    <row r="2293" spans="1:32" x14ac:dyDescent="0.2">
      <c r="A2293" s="6" t="s">
        <v>15122</v>
      </c>
      <c r="C2293" s="1">
        <f t="shared" si="176"/>
        <v>858</v>
      </c>
      <c r="D2293" s="7">
        <v>-336912</v>
      </c>
      <c r="E2293" t="s">
        <v>66</v>
      </c>
      <c r="F2293" s="1">
        <v>713125</v>
      </c>
      <c r="G2293" s="1">
        <v>712268</v>
      </c>
      <c r="H2293" t="s">
        <v>37</v>
      </c>
      <c r="I2293" t="s">
        <v>15123</v>
      </c>
      <c r="J2293" s="8"/>
      <c r="K2293" t="s">
        <v>15124</v>
      </c>
      <c r="L2293" t="s">
        <v>15125</v>
      </c>
      <c r="M2293" t="s">
        <v>15126</v>
      </c>
      <c r="N2293" t="s">
        <v>15126</v>
      </c>
      <c r="O2293" s="6" t="s">
        <v>15127</v>
      </c>
      <c r="P2293" s="6" t="s">
        <v>15126</v>
      </c>
      <c r="Q2293" s="6" t="s">
        <v>15125</v>
      </c>
      <c r="R2293" s="9" t="s">
        <v>15128</v>
      </c>
      <c r="S2293" s="8" t="s">
        <v>55</v>
      </c>
      <c r="U2293" s="8"/>
      <c r="V2293" s="26">
        <v>115</v>
      </c>
      <c r="W2293" s="26">
        <v>131</v>
      </c>
      <c r="X2293" s="26">
        <v>97</v>
      </c>
      <c r="Y2293" s="26">
        <v>100</v>
      </c>
      <c r="Z2293" s="26">
        <f t="shared" si="177"/>
        <v>112.3835</v>
      </c>
      <c r="AA2293" s="26">
        <f t="shared" si="177"/>
        <v>125.05000000000001</v>
      </c>
      <c r="AB2293" s="26"/>
      <c r="AC2293" s="26">
        <f t="shared" si="179"/>
        <v>118.71675</v>
      </c>
      <c r="AD2293" s="10">
        <f t="shared" si="180"/>
        <v>0.36957921180677894</v>
      </c>
      <c r="AE2293" s="11">
        <f t="shared" si="178"/>
        <v>0.15407482103086048</v>
      </c>
      <c r="AF2293" s="3"/>
    </row>
    <row r="2294" spans="1:32" x14ac:dyDescent="0.2">
      <c r="A2294" s="6" t="s">
        <v>15129</v>
      </c>
      <c r="C2294" s="1">
        <f t="shared" si="176"/>
        <v>696</v>
      </c>
      <c r="D2294" s="7">
        <v>-67349</v>
      </c>
      <c r="E2294" t="s">
        <v>98</v>
      </c>
      <c r="F2294" s="1">
        <v>888061</v>
      </c>
      <c r="G2294" s="1">
        <v>887366</v>
      </c>
      <c r="H2294" t="s">
        <v>37</v>
      </c>
      <c r="I2294" t="s">
        <v>15130</v>
      </c>
      <c r="J2294" s="8"/>
      <c r="K2294" t="s">
        <v>15131</v>
      </c>
      <c r="N2294" t="s">
        <v>15132</v>
      </c>
      <c r="O2294" s="6" t="s">
        <v>15133</v>
      </c>
      <c r="P2294" s="6" t="s">
        <v>15132</v>
      </c>
      <c r="Q2294" s="6" t="s">
        <v>55</v>
      </c>
      <c r="R2294" s="9" t="s">
        <v>15134</v>
      </c>
      <c r="S2294" s="8" t="s">
        <v>44</v>
      </c>
      <c r="U2294" s="8"/>
      <c r="V2294" s="26">
        <v>246</v>
      </c>
      <c r="W2294" s="26">
        <v>293</v>
      </c>
      <c r="X2294" s="26">
        <v>280</v>
      </c>
      <c r="Y2294" s="26">
        <v>261</v>
      </c>
      <c r="Z2294" s="26">
        <f t="shared" si="177"/>
        <v>279.53999999999996</v>
      </c>
      <c r="AA2294" s="26">
        <f t="shared" si="177"/>
        <v>300.31550000000004</v>
      </c>
      <c r="AB2294" s="26"/>
      <c r="AC2294" s="26">
        <f t="shared" si="179"/>
        <v>289.92775</v>
      </c>
      <c r="AD2294" s="10">
        <f t="shared" si="180"/>
        <v>0.36956457473853477</v>
      </c>
      <c r="AE2294" s="11">
        <f t="shared" si="178"/>
        <v>0.10342420147221354</v>
      </c>
      <c r="AF2294" s="3"/>
    </row>
    <row r="2295" spans="1:32" x14ac:dyDescent="0.2">
      <c r="A2295" s="6" t="s">
        <v>15135</v>
      </c>
      <c r="C2295" s="1">
        <f t="shared" si="176"/>
        <v>1824</v>
      </c>
      <c r="D2295" s="7">
        <v>337766</v>
      </c>
      <c r="E2295" t="s">
        <v>48</v>
      </c>
      <c r="F2295" s="1">
        <v>556054</v>
      </c>
      <c r="G2295" s="1">
        <v>554231</v>
      </c>
      <c r="H2295" t="s">
        <v>37</v>
      </c>
      <c r="I2295" t="s">
        <v>15136</v>
      </c>
      <c r="J2295" s="8"/>
      <c r="K2295" t="s">
        <v>15137</v>
      </c>
      <c r="L2295" t="s">
        <v>15138</v>
      </c>
      <c r="M2295" t="s">
        <v>15138</v>
      </c>
      <c r="N2295" t="s">
        <v>15138</v>
      </c>
      <c r="O2295" s="6" t="s">
        <v>15139</v>
      </c>
      <c r="P2295" s="6" t="s">
        <v>15138</v>
      </c>
      <c r="Q2295" s="6" t="s">
        <v>55</v>
      </c>
      <c r="R2295" s="9" t="s">
        <v>15140</v>
      </c>
      <c r="S2295" s="8" t="s">
        <v>44</v>
      </c>
      <c r="U2295" s="8"/>
      <c r="V2295" s="26">
        <v>1710</v>
      </c>
      <c r="W2295" s="26">
        <v>1752</v>
      </c>
      <c r="X2295" s="26">
        <v>1600</v>
      </c>
      <c r="Y2295" s="26">
        <v>1604</v>
      </c>
      <c r="Z2295" s="26">
        <f t="shared" si="177"/>
        <v>1744.8</v>
      </c>
      <c r="AA2295" s="26">
        <f t="shared" si="177"/>
        <v>1816.1420000000001</v>
      </c>
      <c r="AB2295" s="26"/>
      <c r="AC2295" s="26">
        <f t="shared" si="179"/>
        <v>1780.471</v>
      </c>
      <c r="AD2295" s="10">
        <f t="shared" si="180"/>
        <v>0.36951162657669578</v>
      </c>
      <c r="AE2295" s="11">
        <f t="shared" si="178"/>
        <v>5.7815332981758255E-2</v>
      </c>
      <c r="AF2295" s="3"/>
    </row>
    <row r="2296" spans="1:32" x14ac:dyDescent="0.2">
      <c r="A2296" s="6" t="s">
        <v>15141</v>
      </c>
      <c r="C2296" s="1">
        <f t="shared" si="176"/>
        <v>1491</v>
      </c>
      <c r="D2296" s="7">
        <v>683942</v>
      </c>
      <c r="E2296" t="s">
        <v>141</v>
      </c>
      <c r="F2296" s="1">
        <v>942407</v>
      </c>
      <c r="G2296" s="1">
        <v>940917</v>
      </c>
      <c r="H2296" t="s">
        <v>37</v>
      </c>
      <c r="I2296" t="s">
        <v>15142</v>
      </c>
      <c r="J2296" s="8"/>
      <c r="K2296" t="s">
        <v>15143</v>
      </c>
      <c r="L2296" t="s">
        <v>15144</v>
      </c>
      <c r="M2296" t="s">
        <v>15145</v>
      </c>
      <c r="N2296" t="s">
        <v>15145</v>
      </c>
      <c r="O2296" s="6" t="s">
        <v>15146</v>
      </c>
      <c r="P2296" s="6" t="s">
        <v>15145</v>
      </c>
      <c r="Q2296" s="6" t="s">
        <v>15144</v>
      </c>
      <c r="R2296" s="9" t="s">
        <v>15147</v>
      </c>
      <c r="S2296" s="8" t="s">
        <v>55</v>
      </c>
      <c r="U2296" s="8"/>
      <c r="V2296" s="26">
        <v>0</v>
      </c>
      <c r="W2296" s="26">
        <v>4</v>
      </c>
      <c r="X2296" s="26">
        <v>0</v>
      </c>
      <c r="Y2296" s="26">
        <v>0</v>
      </c>
      <c r="Z2296" s="26">
        <f t="shared" si="177"/>
        <v>1</v>
      </c>
      <c r="AA2296" s="26">
        <f t="shared" si="177"/>
        <v>3</v>
      </c>
      <c r="AB2296" s="26"/>
      <c r="AC2296" s="26">
        <f t="shared" si="179"/>
        <v>2</v>
      </c>
      <c r="AD2296" s="10">
        <f t="shared" si="180"/>
        <v>0.36926974522890005</v>
      </c>
      <c r="AE2296" s="11">
        <f t="shared" si="178"/>
        <v>1.5849625007211563</v>
      </c>
      <c r="AF2296" s="3"/>
    </row>
    <row r="2297" spans="1:32" x14ac:dyDescent="0.2">
      <c r="A2297" s="6" t="s">
        <v>15148</v>
      </c>
      <c r="C2297" s="1">
        <f t="shared" si="176"/>
        <v>885</v>
      </c>
      <c r="D2297" s="7">
        <v>-770148</v>
      </c>
      <c r="E2297" t="s">
        <v>98</v>
      </c>
      <c r="F2297" s="1">
        <v>185357</v>
      </c>
      <c r="G2297" s="1">
        <v>184473</v>
      </c>
      <c r="H2297" t="s">
        <v>37</v>
      </c>
      <c r="I2297" t="s">
        <v>15149</v>
      </c>
      <c r="J2297" s="8"/>
      <c r="K2297" t="s">
        <v>15150</v>
      </c>
      <c r="L2297" t="s">
        <v>15151</v>
      </c>
      <c r="M2297" t="s">
        <v>15152</v>
      </c>
      <c r="N2297" t="s">
        <v>15152</v>
      </c>
      <c r="O2297" s="6" t="s">
        <v>15153</v>
      </c>
      <c r="P2297" s="6" t="s">
        <v>15152</v>
      </c>
      <c r="Q2297" s="6" t="s">
        <v>15151</v>
      </c>
      <c r="R2297" s="9" t="s">
        <v>15154</v>
      </c>
      <c r="S2297" s="8" t="s">
        <v>55</v>
      </c>
      <c r="U2297" s="8"/>
      <c r="V2297" s="26">
        <v>0</v>
      </c>
      <c r="W2297" s="26">
        <v>4</v>
      </c>
      <c r="X2297" s="26">
        <v>0</v>
      </c>
      <c r="Y2297" s="26">
        <v>0</v>
      </c>
      <c r="Z2297" s="26">
        <f t="shared" si="177"/>
        <v>1</v>
      </c>
      <c r="AA2297" s="26">
        <f t="shared" si="177"/>
        <v>3</v>
      </c>
      <c r="AB2297" s="26"/>
      <c r="AC2297" s="26">
        <f t="shared" si="179"/>
        <v>2</v>
      </c>
      <c r="AD2297" s="10">
        <f t="shared" si="180"/>
        <v>0.36926974522890005</v>
      </c>
      <c r="AE2297" s="11">
        <f t="shared" si="178"/>
        <v>1.5849625007211563</v>
      </c>
      <c r="AF2297" s="3"/>
    </row>
    <row r="2298" spans="1:32" x14ac:dyDescent="0.2">
      <c r="A2298" s="6" t="s">
        <v>15155</v>
      </c>
      <c r="C2298" s="1">
        <f t="shared" si="176"/>
        <v>1002</v>
      </c>
      <c r="D2298" s="7">
        <v>-77527</v>
      </c>
      <c r="E2298" t="s">
        <v>74</v>
      </c>
      <c r="F2298" s="1">
        <v>909154</v>
      </c>
      <c r="G2298" s="1">
        <v>910155</v>
      </c>
      <c r="H2298" t="s">
        <v>49</v>
      </c>
      <c r="I2298" t="s">
        <v>15156</v>
      </c>
      <c r="J2298" s="8"/>
      <c r="K2298" t="s">
        <v>15157</v>
      </c>
      <c r="L2298" t="s">
        <v>15158</v>
      </c>
      <c r="M2298" t="s">
        <v>15159</v>
      </c>
      <c r="N2298" t="s">
        <v>15159</v>
      </c>
      <c r="O2298" s="6" t="s">
        <v>15160</v>
      </c>
      <c r="P2298" s="6" t="s">
        <v>15159</v>
      </c>
      <c r="Q2298" s="6" t="s">
        <v>15158</v>
      </c>
      <c r="R2298" s="9" t="s">
        <v>15161</v>
      </c>
      <c r="S2298" s="8" t="s">
        <v>55</v>
      </c>
      <c r="U2298" s="8"/>
      <c r="V2298" s="26">
        <v>698</v>
      </c>
      <c r="W2298" s="26">
        <v>741</v>
      </c>
      <c r="X2298" s="26">
        <v>519</v>
      </c>
      <c r="Y2298" s="26">
        <v>515</v>
      </c>
      <c r="Z2298" s="26">
        <f t="shared" si="177"/>
        <v>638.30449999999996</v>
      </c>
      <c r="AA2298" s="26">
        <f t="shared" si="177"/>
        <v>673.03250000000003</v>
      </c>
      <c r="AB2298" s="26"/>
      <c r="AC2298" s="26">
        <f t="shared" si="179"/>
        <v>655.66849999999999</v>
      </c>
      <c r="AD2298" s="10">
        <f t="shared" si="180"/>
        <v>0.36921674255429066</v>
      </c>
      <c r="AE2298" s="11">
        <f t="shared" si="178"/>
        <v>7.6431353952229192E-2</v>
      </c>
      <c r="AF2298" s="3"/>
    </row>
    <row r="2299" spans="1:32" x14ac:dyDescent="0.2">
      <c r="A2299" s="6" t="s">
        <v>15162</v>
      </c>
      <c r="B2299" t="s">
        <v>15163</v>
      </c>
      <c r="C2299" s="1">
        <f t="shared" si="176"/>
        <v>1674</v>
      </c>
      <c r="D2299" s="7">
        <v>-365670</v>
      </c>
      <c r="E2299" t="s">
        <v>98</v>
      </c>
      <c r="F2299" s="1">
        <v>590229</v>
      </c>
      <c r="G2299" s="1">
        <v>588556</v>
      </c>
      <c r="H2299" t="s">
        <v>37</v>
      </c>
      <c r="I2299" t="s">
        <v>15164</v>
      </c>
      <c r="J2299" s="8"/>
      <c r="K2299" t="s">
        <v>15165</v>
      </c>
      <c r="O2299" s="6"/>
      <c r="P2299" s="6"/>
      <c r="Q2299" s="6"/>
      <c r="R2299" s="9" t="e">
        <v>#N/A</v>
      </c>
      <c r="S2299" s="8"/>
      <c r="U2299" s="8"/>
      <c r="V2299" s="26">
        <v>222</v>
      </c>
      <c r="W2299" s="26">
        <v>313</v>
      </c>
      <c r="X2299" s="26">
        <v>214</v>
      </c>
      <c r="Y2299" s="26">
        <v>157</v>
      </c>
      <c r="Z2299" s="26">
        <f t="shared" si="177"/>
        <v>230.87700000000001</v>
      </c>
      <c r="AA2299" s="26">
        <f t="shared" si="177"/>
        <v>249.42349999999999</v>
      </c>
      <c r="AB2299" s="26"/>
      <c r="AC2299" s="26">
        <f t="shared" si="179"/>
        <v>240.15025</v>
      </c>
      <c r="AD2299" s="10">
        <f t="shared" si="180"/>
        <v>0.36825438455811554</v>
      </c>
      <c r="AE2299" s="11">
        <f t="shared" si="178"/>
        <v>0.11147293956978709</v>
      </c>
      <c r="AF2299" s="3"/>
    </row>
    <row r="2300" spans="1:32" x14ac:dyDescent="0.2">
      <c r="A2300" s="6" t="s">
        <v>15166</v>
      </c>
      <c r="C2300" s="1">
        <f t="shared" si="176"/>
        <v>3471</v>
      </c>
      <c r="D2300" s="7">
        <v>319127</v>
      </c>
      <c r="E2300" t="s">
        <v>74</v>
      </c>
      <c r="F2300" s="1">
        <v>1308044</v>
      </c>
      <c r="G2300" s="1">
        <v>1304574</v>
      </c>
      <c r="H2300" t="s">
        <v>37</v>
      </c>
      <c r="I2300" t="s">
        <v>15167</v>
      </c>
      <c r="J2300" s="8"/>
      <c r="K2300" t="s">
        <v>15168</v>
      </c>
      <c r="L2300" t="s">
        <v>15169</v>
      </c>
      <c r="M2300" t="s">
        <v>15170</v>
      </c>
      <c r="N2300" t="s">
        <v>15170</v>
      </c>
      <c r="O2300" s="6" t="s">
        <v>15171</v>
      </c>
      <c r="P2300" s="6" t="s">
        <v>15170</v>
      </c>
      <c r="Q2300" s="6" t="s">
        <v>15169</v>
      </c>
      <c r="R2300" s="9" t="s">
        <v>15172</v>
      </c>
      <c r="S2300" s="8" t="s">
        <v>55</v>
      </c>
      <c r="U2300" s="8"/>
      <c r="V2300" s="26">
        <v>205</v>
      </c>
      <c r="W2300" s="26">
        <v>252</v>
      </c>
      <c r="X2300" s="26">
        <v>191</v>
      </c>
      <c r="Y2300" s="26">
        <v>171</v>
      </c>
      <c r="Z2300" s="26">
        <f t="shared" si="177"/>
        <v>209.60050000000001</v>
      </c>
      <c r="AA2300" s="26">
        <f t="shared" si="177"/>
        <v>227.12049999999999</v>
      </c>
      <c r="AB2300" s="26"/>
      <c r="AC2300" s="26">
        <f t="shared" si="179"/>
        <v>218.3605</v>
      </c>
      <c r="AD2300" s="10">
        <f t="shared" si="180"/>
        <v>0.36729482067064562</v>
      </c>
      <c r="AE2300" s="11">
        <f t="shared" si="178"/>
        <v>0.11581577182007871</v>
      </c>
      <c r="AF2300" s="3"/>
    </row>
    <row r="2301" spans="1:32" x14ac:dyDescent="0.2">
      <c r="A2301" s="6" t="s">
        <v>15173</v>
      </c>
      <c r="C2301" s="1">
        <f t="shared" si="176"/>
        <v>1734</v>
      </c>
      <c r="D2301" s="7">
        <v>-290939</v>
      </c>
      <c r="E2301" t="s">
        <v>526</v>
      </c>
      <c r="F2301" s="1">
        <v>161106</v>
      </c>
      <c r="G2301" s="1">
        <v>159373</v>
      </c>
      <c r="H2301" t="s">
        <v>37</v>
      </c>
      <c r="I2301" t="s">
        <v>15174</v>
      </c>
      <c r="J2301" s="8"/>
      <c r="K2301" t="s">
        <v>15175</v>
      </c>
      <c r="L2301" t="s">
        <v>15176</v>
      </c>
      <c r="M2301" t="s">
        <v>15176</v>
      </c>
      <c r="N2301" t="s">
        <v>15176</v>
      </c>
      <c r="O2301" s="6" t="s">
        <v>15177</v>
      </c>
      <c r="P2301" s="6" t="s">
        <v>15176</v>
      </c>
      <c r="Q2301" s="6" t="s">
        <v>55</v>
      </c>
      <c r="R2301" s="9" t="s">
        <v>15178</v>
      </c>
      <c r="S2301" s="8" t="s">
        <v>55</v>
      </c>
      <c r="U2301" s="8"/>
      <c r="V2301" s="26">
        <v>253</v>
      </c>
      <c r="W2301" s="26">
        <v>313</v>
      </c>
      <c r="X2301" s="26">
        <v>269</v>
      </c>
      <c r="Y2301" s="26">
        <v>239</v>
      </c>
      <c r="Z2301" s="26">
        <f t="shared" si="177"/>
        <v>276.92949999999996</v>
      </c>
      <c r="AA2301" s="26">
        <f t="shared" si="177"/>
        <v>297.43450000000001</v>
      </c>
      <c r="AB2301" s="26"/>
      <c r="AC2301" s="26">
        <f t="shared" si="179"/>
        <v>287.18200000000002</v>
      </c>
      <c r="AD2301" s="10">
        <f t="shared" si="180"/>
        <v>0.36680991206941993</v>
      </c>
      <c r="AE2301" s="11">
        <f t="shared" si="178"/>
        <v>0.10305325264698405</v>
      </c>
      <c r="AF2301" s="3"/>
    </row>
    <row r="2302" spans="1:32" x14ac:dyDescent="0.2">
      <c r="A2302" s="6" t="s">
        <v>15179</v>
      </c>
      <c r="B2302" t="s">
        <v>15180</v>
      </c>
      <c r="C2302" s="1">
        <f t="shared" si="176"/>
        <v>1110</v>
      </c>
      <c r="D2302" s="7">
        <v>-313450</v>
      </c>
      <c r="E2302" t="s">
        <v>526</v>
      </c>
      <c r="F2302" s="1">
        <v>137174</v>
      </c>
      <c r="G2302" s="1">
        <v>138283</v>
      </c>
      <c r="H2302" t="s">
        <v>49</v>
      </c>
      <c r="I2302" t="s">
        <v>15181</v>
      </c>
      <c r="J2302" s="8"/>
      <c r="K2302" t="s">
        <v>15182</v>
      </c>
      <c r="L2302" t="s">
        <v>15180</v>
      </c>
      <c r="M2302" t="s">
        <v>15183</v>
      </c>
      <c r="N2302" t="s">
        <v>15183</v>
      </c>
      <c r="O2302" s="6" t="s">
        <v>15184</v>
      </c>
      <c r="P2302" s="6" t="s">
        <v>15183</v>
      </c>
      <c r="Q2302" s="6" t="s">
        <v>15180</v>
      </c>
      <c r="R2302" s="9" t="s">
        <v>15185</v>
      </c>
      <c r="S2302" s="8" t="s">
        <v>55</v>
      </c>
      <c r="U2302" s="8"/>
      <c r="V2302" s="26">
        <v>21</v>
      </c>
      <c r="W2302" s="26">
        <v>44</v>
      </c>
      <c r="X2302" s="26">
        <v>26</v>
      </c>
      <c r="Y2302" s="26">
        <v>16</v>
      </c>
      <c r="Z2302" s="26">
        <f t="shared" si="177"/>
        <v>25.942999999999998</v>
      </c>
      <c r="AA2302" s="26">
        <f t="shared" si="177"/>
        <v>32.368000000000002</v>
      </c>
      <c r="AB2302" s="26"/>
      <c r="AC2302" s="26">
        <f t="shared" si="179"/>
        <v>29.1555</v>
      </c>
      <c r="AD2302" s="10">
        <f t="shared" si="180"/>
        <v>0.36661138112725122</v>
      </c>
      <c r="AE2302" s="11">
        <f t="shared" si="178"/>
        <v>0.3192229052161687</v>
      </c>
      <c r="AF2302" s="3"/>
    </row>
    <row r="2303" spans="1:32" x14ac:dyDescent="0.2">
      <c r="A2303" s="6" t="s">
        <v>15186</v>
      </c>
      <c r="C2303" s="1">
        <f t="shared" si="176"/>
        <v>1854</v>
      </c>
      <c r="D2303" s="7">
        <v>-643424</v>
      </c>
      <c r="E2303" t="s">
        <v>74</v>
      </c>
      <c r="F2303" s="1">
        <v>344684</v>
      </c>
      <c r="G2303" s="1">
        <v>342831</v>
      </c>
      <c r="H2303" t="s">
        <v>37</v>
      </c>
      <c r="I2303" t="s">
        <v>15187</v>
      </c>
      <c r="J2303" s="8"/>
      <c r="K2303" t="s">
        <v>15188</v>
      </c>
      <c r="L2303" t="s">
        <v>15189</v>
      </c>
      <c r="M2303" t="s">
        <v>15190</v>
      </c>
      <c r="N2303" t="s">
        <v>15191</v>
      </c>
      <c r="O2303" s="6" t="s">
        <v>15192</v>
      </c>
      <c r="P2303" s="6" t="s">
        <v>15191</v>
      </c>
      <c r="Q2303" s="6" t="s">
        <v>15189</v>
      </c>
      <c r="R2303" s="9" t="s">
        <v>15193</v>
      </c>
      <c r="S2303" s="8" t="s">
        <v>44</v>
      </c>
      <c r="U2303" s="8"/>
      <c r="V2303" s="26">
        <v>7</v>
      </c>
      <c r="W2303" s="26">
        <v>19</v>
      </c>
      <c r="X2303" s="26">
        <v>25</v>
      </c>
      <c r="Y2303" s="26">
        <v>23</v>
      </c>
      <c r="Z2303" s="26">
        <f t="shared" si="177"/>
        <v>18.387499999999999</v>
      </c>
      <c r="AA2303" s="26">
        <f t="shared" si="177"/>
        <v>23.9665</v>
      </c>
      <c r="AB2303" s="26"/>
      <c r="AC2303" s="26">
        <f t="shared" si="179"/>
        <v>21.177</v>
      </c>
      <c r="AD2303" s="10">
        <f t="shared" si="180"/>
        <v>0.36637245220698678</v>
      </c>
      <c r="AE2303" s="11">
        <f t="shared" si="178"/>
        <v>0.38229389577862971</v>
      </c>
      <c r="AF2303" s="3"/>
    </row>
    <row r="2304" spans="1:32" x14ac:dyDescent="0.2">
      <c r="A2304" s="6" t="s">
        <v>15194</v>
      </c>
      <c r="C2304" s="1">
        <f t="shared" si="176"/>
        <v>963</v>
      </c>
      <c r="D2304" s="7">
        <v>-932425</v>
      </c>
      <c r="E2304" t="s">
        <v>98</v>
      </c>
      <c r="F2304" s="1">
        <v>23119</v>
      </c>
      <c r="G2304" s="1">
        <v>22157</v>
      </c>
      <c r="H2304" t="s">
        <v>37</v>
      </c>
      <c r="I2304" t="s">
        <v>15195</v>
      </c>
      <c r="J2304" s="8"/>
      <c r="K2304" t="s">
        <v>15196</v>
      </c>
      <c r="L2304" t="s">
        <v>15197</v>
      </c>
      <c r="M2304" t="s">
        <v>15198</v>
      </c>
      <c r="N2304" t="s">
        <v>15198</v>
      </c>
      <c r="O2304" s="6" t="s">
        <v>15199</v>
      </c>
      <c r="P2304" s="6" t="s">
        <v>15198</v>
      </c>
      <c r="Q2304" s="6" t="s">
        <v>55</v>
      </c>
      <c r="R2304" s="9" t="s">
        <v>15200</v>
      </c>
      <c r="S2304" s="8" t="s">
        <v>55</v>
      </c>
      <c r="U2304" s="8"/>
      <c r="V2304" s="26">
        <v>129</v>
      </c>
      <c r="W2304" s="26">
        <v>135</v>
      </c>
      <c r="X2304" s="26">
        <v>100</v>
      </c>
      <c r="Y2304" s="26">
        <v>112</v>
      </c>
      <c r="Z2304" s="26">
        <f t="shared" si="177"/>
        <v>121.05</v>
      </c>
      <c r="AA2304" s="26">
        <f t="shared" si="177"/>
        <v>134.07600000000002</v>
      </c>
      <c r="AB2304" s="26"/>
      <c r="AC2304" s="26">
        <f t="shared" si="179"/>
        <v>127.56300000000002</v>
      </c>
      <c r="AD2304" s="10">
        <f t="shared" si="180"/>
        <v>0.36607257164149631</v>
      </c>
      <c r="AE2304" s="11">
        <f t="shared" si="178"/>
        <v>0.14744793434284914</v>
      </c>
      <c r="AF2304" s="3"/>
    </row>
    <row r="2305" spans="1:32" x14ac:dyDescent="0.2">
      <c r="A2305" s="6" t="s">
        <v>15201</v>
      </c>
      <c r="C2305" s="1">
        <f t="shared" si="176"/>
        <v>936</v>
      </c>
      <c r="D2305" s="7">
        <v>937348</v>
      </c>
      <c r="E2305" t="s">
        <v>141</v>
      </c>
      <c r="F2305" s="1">
        <v>1194600</v>
      </c>
      <c r="G2305" s="1">
        <v>1195535</v>
      </c>
      <c r="H2305" t="s">
        <v>49</v>
      </c>
      <c r="I2305" t="s">
        <v>15202</v>
      </c>
      <c r="J2305" s="8"/>
      <c r="K2305" t="s">
        <v>15203</v>
      </c>
      <c r="L2305" t="s">
        <v>15204</v>
      </c>
      <c r="M2305" t="s">
        <v>13786</v>
      </c>
      <c r="N2305" t="s">
        <v>15205</v>
      </c>
      <c r="O2305" s="6" t="s">
        <v>13787</v>
      </c>
      <c r="P2305" s="6" t="s">
        <v>15205</v>
      </c>
      <c r="Q2305" s="6" t="s">
        <v>15204</v>
      </c>
      <c r="R2305" s="9" t="s">
        <v>15206</v>
      </c>
      <c r="S2305" s="8" t="s">
        <v>44</v>
      </c>
      <c r="U2305" s="8"/>
      <c r="V2305" s="26">
        <v>173</v>
      </c>
      <c r="W2305" s="26">
        <v>180</v>
      </c>
      <c r="X2305" s="26">
        <v>143</v>
      </c>
      <c r="Y2305" s="26">
        <v>156</v>
      </c>
      <c r="Z2305" s="26">
        <f t="shared" si="177"/>
        <v>166.9365</v>
      </c>
      <c r="AA2305" s="26">
        <f t="shared" si="177"/>
        <v>182.33800000000002</v>
      </c>
      <c r="AB2305" s="26"/>
      <c r="AC2305" s="26">
        <f t="shared" si="179"/>
        <v>174.63724999999999</v>
      </c>
      <c r="AD2305" s="10">
        <f t="shared" si="180"/>
        <v>0.36573201981772246</v>
      </c>
      <c r="AE2305" s="11">
        <f t="shared" si="178"/>
        <v>0.12731582766959498</v>
      </c>
      <c r="AF2305" s="3"/>
    </row>
    <row r="2306" spans="1:32" x14ac:dyDescent="0.2">
      <c r="A2306" s="6" t="s">
        <v>15207</v>
      </c>
      <c r="C2306" s="1">
        <f t="shared" si="176"/>
        <v>4350</v>
      </c>
      <c r="D2306" s="7">
        <v>-438990</v>
      </c>
      <c r="E2306" t="s">
        <v>74</v>
      </c>
      <c r="F2306" s="1">
        <v>546017</v>
      </c>
      <c r="G2306" s="1">
        <v>550366</v>
      </c>
      <c r="H2306" t="s">
        <v>49</v>
      </c>
      <c r="I2306" t="s">
        <v>15208</v>
      </c>
      <c r="J2306" s="8"/>
      <c r="K2306" t="s">
        <v>15209</v>
      </c>
      <c r="L2306" t="s">
        <v>15210</v>
      </c>
      <c r="M2306" t="s">
        <v>15211</v>
      </c>
      <c r="N2306" t="s">
        <v>15211</v>
      </c>
      <c r="O2306" s="6" t="s">
        <v>15212</v>
      </c>
      <c r="P2306" s="6" t="s">
        <v>15211</v>
      </c>
      <c r="Q2306" s="6" t="s">
        <v>15210</v>
      </c>
      <c r="R2306" s="9" t="s">
        <v>15213</v>
      </c>
      <c r="S2306" s="8" t="s">
        <v>55</v>
      </c>
      <c r="U2306" s="8"/>
      <c r="V2306" s="26">
        <v>0</v>
      </c>
      <c r="W2306" s="26">
        <v>1</v>
      </c>
      <c r="X2306" s="26">
        <v>1</v>
      </c>
      <c r="Y2306" s="26">
        <v>4</v>
      </c>
      <c r="Z2306" s="26">
        <f t="shared" si="177"/>
        <v>1.5554999999999999</v>
      </c>
      <c r="AA2306" s="26">
        <f t="shared" si="177"/>
        <v>3.8420000000000001</v>
      </c>
      <c r="AB2306" s="26"/>
      <c r="AC2306" s="26">
        <f t="shared" si="179"/>
        <v>2.69875</v>
      </c>
      <c r="AD2306" s="10">
        <f t="shared" si="180"/>
        <v>0.36549425000870012</v>
      </c>
      <c r="AE2306" s="11">
        <f t="shared" si="178"/>
        <v>1.3044791241311453</v>
      </c>
      <c r="AF2306" s="3"/>
    </row>
    <row r="2307" spans="1:32" x14ac:dyDescent="0.2">
      <c r="A2307" s="6" t="s">
        <v>15214</v>
      </c>
      <c r="C2307" s="1">
        <f t="shared" si="176"/>
        <v>1212</v>
      </c>
      <c r="D2307" s="7">
        <v>708108</v>
      </c>
      <c r="E2307" t="s">
        <v>141</v>
      </c>
      <c r="F2307" s="1">
        <v>966433</v>
      </c>
      <c r="G2307" s="1">
        <v>965222</v>
      </c>
      <c r="H2307" t="s">
        <v>37</v>
      </c>
      <c r="I2307" t="s">
        <v>15215</v>
      </c>
      <c r="J2307" s="8"/>
      <c r="K2307" t="s">
        <v>15216</v>
      </c>
      <c r="L2307" t="s">
        <v>15217</v>
      </c>
      <c r="M2307" t="s">
        <v>15217</v>
      </c>
      <c r="N2307" t="s">
        <v>15217</v>
      </c>
      <c r="O2307" s="6" t="s">
        <v>15218</v>
      </c>
      <c r="P2307" s="6" t="s">
        <v>15217</v>
      </c>
      <c r="Q2307" s="6" t="s">
        <v>55</v>
      </c>
      <c r="R2307" s="9" t="s">
        <v>15219</v>
      </c>
      <c r="S2307" s="8" t="s">
        <v>55</v>
      </c>
      <c r="U2307" s="8"/>
      <c r="V2307" s="26">
        <v>542</v>
      </c>
      <c r="W2307" s="26">
        <v>581</v>
      </c>
      <c r="X2307" s="26">
        <v>517</v>
      </c>
      <c r="Y2307" s="26">
        <v>511</v>
      </c>
      <c r="Z2307" s="26">
        <f t="shared" si="177"/>
        <v>559.19349999999997</v>
      </c>
      <c r="AA2307" s="26">
        <f t="shared" si="177"/>
        <v>590.69049999999993</v>
      </c>
      <c r="AB2307" s="26"/>
      <c r="AC2307" s="26">
        <f t="shared" si="179"/>
        <v>574.94200000000001</v>
      </c>
      <c r="AD2307" s="10">
        <f t="shared" si="180"/>
        <v>0.36539185365391774</v>
      </c>
      <c r="AE2307" s="11">
        <f t="shared" si="178"/>
        <v>7.9054818374816205E-2</v>
      </c>
      <c r="AF2307" s="3"/>
    </row>
    <row r="2308" spans="1:32" x14ac:dyDescent="0.2">
      <c r="A2308" s="6" t="s">
        <v>15220</v>
      </c>
      <c r="C2308" s="1">
        <f t="shared" si="176"/>
        <v>435</v>
      </c>
      <c r="D2308" s="7">
        <v>293987</v>
      </c>
      <c r="E2308" t="s">
        <v>66</v>
      </c>
      <c r="F2308" s="1">
        <v>1343379</v>
      </c>
      <c r="G2308" s="1">
        <v>1343813</v>
      </c>
      <c r="H2308" t="s">
        <v>49</v>
      </c>
      <c r="I2308" t="s">
        <v>15221</v>
      </c>
      <c r="J2308" s="8"/>
      <c r="K2308" t="s">
        <v>15222</v>
      </c>
      <c r="L2308" t="s">
        <v>15223</v>
      </c>
      <c r="M2308" t="s">
        <v>15224</v>
      </c>
      <c r="N2308" t="s">
        <v>15224</v>
      </c>
      <c r="O2308" s="6" t="s">
        <v>15225</v>
      </c>
      <c r="P2308" s="6" t="s">
        <v>15224</v>
      </c>
      <c r="Q2308" s="6" t="s">
        <v>15223</v>
      </c>
      <c r="R2308" s="9" t="s">
        <v>15226</v>
      </c>
      <c r="S2308" s="8" t="s">
        <v>55</v>
      </c>
      <c r="U2308" s="8"/>
      <c r="V2308" s="26">
        <v>1</v>
      </c>
      <c r="W2308" s="26">
        <v>2</v>
      </c>
      <c r="X2308" s="26">
        <v>0</v>
      </c>
      <c r="Y2308" s="26">
        <v>3</v>
      </c>
      <c r="Z2308" s="26">
        <f t="shared" si="177"/>
        <v>1.5</v>
      </c>
      <c r="AA2308" s="26">
        <f t="shared" si="177"/>
        <v>3.7565</v>
      </c>
      <c r="AB2308" s="26"/>
      <c r="AC2308" s="26">
        <f t="shared" si="179"/>
        <v>2.62825</v>
      </c>
      <c r="AD2308" s="10">
        <f t="shared" si="180"/>
        <v>0.3650979820775852</v>
      </c>
      <c r="AE2308" s="11">
        <f t="shared" si="178"/>
        <v>1.3244266015441446</v>
      </c>
      <c r="AF2308" s="3"/>
    </row>
    <row r="2309" spans="1:32" x14ac:dyDescent="0.2">
      <c r="A2309" s="6" t="s">
        <v>15227</v>
      </c>
      <c r="C2309" s="1">
        <f t="shared" si="176"/>
        <v>471</v>
      </c>
      <c r="D2309" s="7">
        <v>365282</v>
      </c>
      <c r="E2309" t="s">
        <v>74</v>
      </c>
      <c r="F2309" s="1">
        <v>1352229</v>
      </c>
      <c r="G2309" s="1">
        <v>1352699</v>
      </c>
      <c r="H2309" t="s">
        <v>49</v>
      </c>
      <c r="I2309" t="s">
        <v>15228</v>
      </c>
      <c r="J2309" s="8"/>
      <c r="K2309" t="s">
        <v>15229</v>
      </c>
      <c r="L2309" t="s">
        <v>15230</v>
      </c>
      <c r="M2309" t="s">
        <v>15231</v>
      </c>
      <c r="N2309" t="s">
        <v>15231</v>
      </c>
      <c r="O2309" s="6" t="s">
        <v>15232</v>
      </c>
      <c r="P2309" s="6" t="s">
        <v>15231</v>
      </c>
      <c r="Q2309" s="6" t="s">
        <v>15230</v>
      </c>
      <c r="R2309" s="9" t="s">
        <v>15233</v>
      </c>
      <c r="S2309" s="8" t="s">
        <v>55</v>
      </c>
      <c r="U2309" s="8"/>
      <c r="V2309" s="26">
        <v>3</v>
      </c>
      <c r="W2309" s="26">
        <v>1</v>
      </c>
      <c r="X2309" s="26">
        <v>3</v>
      </c>
      <c r="Y2309" s="26">
        <v>10</v>
      </c>
      <c r="Z2309" s="26">
        <f t="shared" si="177"/>
        <v>4.1665000000000001</v>
      </c>
      <c r="AA2309" s="26">
        <f t="shared" si="177"/>
        <v>7.3550000000000004</v>
      </c>
      <c r="AB2309" s="26"/>
      <c r="AC2309" s="26">
        <f t="shared" si="179"/>
        <v>5.7607499999999998</v>
      </c>
      <c r="AD2309" s="10">
        <f t="shared" si="180"/>
        <v>0.36465219609892413</v>
      </c>
      <c r="AE2309" s="11">
        <f t="shared" si="178"/>
        <v>0.81988936138235946</v>
      </c>
      <c r="AF2309" s="3"/>
    </row>
    <row r="2310" spans="1:32" x14ac:dyDescent="0.2">
      <c r="A2310" s="6" t="s">
        <v>15234</v>
      </c>
      <c r="C2310" s="1">
        <f t="shared" si="176"/>
        <v>1017</v>
      </c>
      <c r="D2310" s="7">
        <v>701910</v>
      </c>
      <c r="E2310" t="s">
        <v>141</v>
      </c>
      <c r="F2310" s="1">
        <v>959122</v>
      </c>
      <c r="G2310" s="1">
        <v>960138</v>
      </c>
      <c r="H2310" t="s">
        <v>49</v>
      </c>
      <c r="I2310" t="s">
        <v>15235</v>
      </c>
      <c r="J2310" s="8"/>
      <c r="K2310" t="s">
        <v>15236</v>
      </c>
      <c r="M2310" t="s">
        <v>15132</v>
      </c>
      <c r="N2310" t="s">
        <v>15132</v>
      </c>
      <c r="O2310" s="6" t="s">
        <v>15133</v>
      </c>
      <c r="P2310" s="6" t="s">
        <v>15132</v>
      </c>
      <c r="Q2310" s="6" t="s">
        <v>55</v>
      </c>
      <c r="R2310" s="9" t="s">
        <v>15134</v>
      </c>
      <c r="S2310" s="8" t="s">
        <v>44</v>
      </c>
      <c r="U2310" s="8"/>
      <c r="V2310" s="26">
        <v>43</v>
      </c>
      <c r="W2310" s="26">
        <v>73</v>
      </c>
      <c r="X2310" s="26">
        <v>38</v>
      </c>
      <c r="Y2310" s="26">
        <v>24</v>
      </c>
      <c r="Z2310" s="26">
        <f t="shared" si="177"/>
        <v>43.608999999999995</v>
      </c>
      <c r="AA2310" s="26">
        <f t="shared" si="177"/>
        <v>51.552</v>
      </c>
      <c r="AB2310" s="26"/>
      <c r="AC2310" s="26">
        <f t="shared" si="179"/>
        <v>47.580500000000001</v>
      </c>
      <c r="AD2310" s="10">
        <f t="shared" si="180"/>
        <v>0.36280376374410894</v>
      </c>
      <c r="AE2310" s="11">
        <f t="shared" si="178"/>
        <v>0.24140249086514051</v>
      </c>
      <c r="AF2310" s="3"/>
    </row>
    <row r="2311" spans="1:32" x14ac:dyDescent="0.2">
      <c r="A2311" s="6" t="s">
        <v>15237</v>
      </c>
      <c r="C2311" s="1">
        <f t="shared" si="176"/>
        <v>2352</v>
      </c>
      <c r="D2311" s="7">
        <v>-650552</v>
      </c>
      <c r="E2311" t="s">
        <v>98</v>
      </c>
      <c r="F2311" s="1">
        <v>303335</v>
      </c>
      <c r="G2311" s="1">
        <v>305686</v>
      </c>
      <c r="H2311" t="s">
        <v>49</v>
      </c>
      <c r="I2311" t="s">
        <v>15238</v>
      </c>
      <c r="J2311" s="8"/>
      <c r="K2311" t="s">
        <v>15239</v>
      </c>
      <c r="L2311" t="s">
        <v>15240</v>
      </c>
      <c r="M2311" t="s">
        <v>15241</v>
      </c>
      <c r="N2311" t="s">
        <v>15241</v>
      </c>
      <c r="O2311" s="6" t="s">
        <v>15242</v>
      </c>
      <c r="P2311" s="6" t="s">
        <v>15241</v>
      </c>
      <c r="Q2311" s="6" t="s">
        <v>15240</v>
      </c>
      <c r="R2311" s="9" t="s">
        <v>15243</v>
      </c>
      <c r="S2311" s="8" t="s">
        <v>55</v>
      </c>
      <c r="U2311" s="8"/>
      <c r="V2311" s="26">
        <v>162</v>
      </c>
      <c r="W2311" s="26">
        <v>187</v>
      </c>
      <c r="X2311" s="26">
        <v>124</v>
      </c>
      <c r="Y2311" s="26">
        <v>121</v>
      </c>
      <c r="Z2311" s="26">
        <f t="shared" si="177"/>
        <v>150.88200000000001</v>
      </c>
      <c r="AA2311" s="26">
        <f t="shared" si="177"/>
        <v>165.34550000000002</v>
      </c>
      <c r="AB2311" s="26"/>
      <c r="AC2311" s="26">
        <f t="shared" si="179"/>
        <v>158.11375000000001</v>
      </c>
      <c r="AD2311" s="10">
        <f t="shared" si="180"/>
        <v>0.36255694712532449</v>
      </c>
      <c r="AE2311" s="11">
        <f t="shared" si="178"/>
        <v>0.13206307731122788</v>
      </c>
      <c r="AF2311" s="3"/>
    </row>
    <row r="2312" spans="1:32" x14ac:dyDescent="0.2">
      <c r="A2312" s="6" t="s">
        <v>15244</v>
      </c>
      <c r="C2312" s="1">
        <f t="shared" si="176"/>
        <v>837</v>
      </c>
      <c r="D2312" s="7">
        <v>-863889</v>
      </c>
      <c r="E2312" t="s">
        <v>98</v>
      </c>
      <c r="F2312" s="1">
        <v>91592</v>
      </c>
      <c r="G2312" s="1">
        <v>90756</v>
      </c>
      <c r="H2312" t="s">
        <v>37</v>
      </c>
      <c r="I2312" t="s">
        <v>15245</v>
      </c>
      <c r="J2312" s="8"/>
      <c r="K2312" t="s">
        <v>15246</v>
      </c>
      <c r="L2312" t="s">
        <v>15247</v>
      </c>
      <c r="M2312" t="s">
        <v>15248</v>
      </c>
      <c r="N2312" t="s">
        <v>15249</v>
      </c>
      <c r="O2312" s="6" t="s">
        <v>15250</v>
      </c>
      <c r="P2312" s="6" t="s">
        <v>15249</v>
      </c>
      <c r="Q2312" s="6" t="s">
        <v>15247</v>
      </c>
      <c r="R2312" s="9" t="s">
        <v>15251</v>
      </c>
      <c r="S2312" s="8" t="s">
        <v>55</v>
      </c>
      <c r="U2312" s="8"/>
      <c r="V2312" s="26">
        <v>15</v>
      </c>
      <c r="W2312" s="26">
        <v>8</v>
      </c>
      <c r="X2312" s="26">
        <v>11</v>
      </c>
      <c r="Y2312" s="26">
        <v>25</v>
      </c>
      <c r="Z2312" s="26">
        <f t="shared" si="177"/>
        <v>14.6105</v>
      </c>
      <c r="AA2312" s="26">
        <f t="shared" si="177"/>
        <v>19.637500000000003</v>
      </c>
      <c r="AB2312" s="26"/>
      <c r="AC2312" s="26">
        <f t="shared" si="179"/>
        <v>17.124000000000002</v>
      </c>
      <c r="AD2312" s="10">
        <f t="shared" si="180"/>
        <v>0.36180941177825426</v>
      </c>
      <c r="AE2312" s="11">
        <f t="shared" si="178"/>
        <v>0.42660572467598401</v>
      </c>
      <c r="AF2312" s="3"/>
    </row>
    <row r="2313" spans="1:32" x14ac:dyDescent="0.2">
      <c r="A2313" s="6" t="s">
        <v>15252</v>
      </c>
      <c r="B2313" t="s">
        <v>15253</v>
      </c>
      <c r="C2313" s="1">
        <f t="shared" si="176"/>
        <v>1851</v>
      </c>
      <c r="D2313" s="7">
        <v>-170920</v>
      </c>
      <c r="E2313" t="s">
        <v>526</v>
      </c>
      <c r="F2313" s="1">
        <v>281184</v>
      </c>
      <c r="G2313" s="1">
        <v>279334</v>
      </c>
      <c r="H2313" t="s">
        <v>37</v>
      </c>
      <c r="I2313" t="s">
        <v>15254</v>
      </c>
      <c r="J2313" s="8"/>
      <c r="K2313" t="s">
        <v>15255</v>
      </c>
      <c r="O2313" s="6"/>
      <c r="P2313" s="6"/>
      <c r="Q2313" s="6"/>
      <c r="R2313" s="9" t="e">
        <v>#N/A</v>
      </c>
      <c r="S2313" s="8"/>
      <c r="U2313" s="8"/>
      <c r="V2313" s="26">
        <v>554</v>
      </c>
      <c r="W2313" s="26">
        <v>552</v>
      </c>
      <c r="X2313" s="26">
        <v>504</v>
      </c>
      <c r="Y2313" s="26">
        <v>533</v>
      </c>
      <c r="Z2313" s="26">
        <f t="shared" si="177"/>
        <v>557.97199999999998</v>
      </c>
      <c r="AA2313" s="26">
        <f t="shared" si="177"/>
        <v>589.07150000000001</v>
      </c>
      <c r="AB2313" s="26"/>
      <c r="AC2313" s="26">
        <f t="shared" si="179"/>
        <v>573.52175</v>
      </c>
      <c r="AD2313" s="10">
        <f t="shared" si="180"/>
        <v>0.36136562693696578</v>
      </c>
      <c r="AE2313" s="11">
        <f t="shared" si="178"/>
        <v>7.8250028398969412E-2</v>
      </c>
      <c r="AF2313" s="3"/>
    </row>
    <row r="2314" spans="1:32" x14ac:dyDescent="0.2">
      <c r="A2314" s="6" t="s">
        <v>15256</v>
      </c>
      <c r="C2314" s="1">
        <f t="shared" si="176"/>
        <v>4947</v>
      </c>
      <c r="D2314" s="7">
        <v>-841980</v>
      </c>
      <c r="E2314" t="s">
        <v>98</v>
      </c>
      <c r="F2314" s="1">
        <v>110610</v>
      </c>
      <c r="G2314" s="1">
        <v>115556</v>
      </c>
      <c r="H2314" t="s">
        <v>49</v>
      </c>
      <c r="I2314" t="s">
        <v>15257</v>
      </c>
      <c r="J2314" s="8"/>
      <c r="K2314" t="s">
        <v>15258</v>
      </c>
      <c r="L2314" t="s">
        <v>15259</v>
      </c>
      <c r="M2314" t="s">
        <v>15260</v>
      </c>
      <c r="N2314" t="s">
        <v>15260</v>
      </c>
      <c r="O2314" s="6" t="s">
        <v>15261</v>
      </c>
      <c r="P2314" s="6" t="s">
        <v>15260</v>
      </c>
      <c r="Q2314" s="6" t="s">
        <v>15259</v>
      </c>
      <c r="R2314" s="9" t="s">
        <v>15262</v>
      </c>
      <c r="S2314" s="8" t="s">
        <v>55</v>
      </c>
      <c r="U2314" s="8"/>
      <c r="V2314" s="26">
        <v>622</v>
      </c>
      <c r="W2314" s="26">
        <v>687</v>
      </c>
      <c r="X2314" s="26">
        <v>545</v>
      </c>
      <c r="Y2314" s="26">
        <v>518</v>
      </c>
      <c r="Z2314" s="26">
        <f t="shared" si="177"/>
        <v>614.74749999999995</v>
      </c>
      <c r="AA2314" s="26">
        <f t="shared" si="177"/>
        <v>647.78899999999999</v>
      </c>
      <c r="AB2314" s="26"/>
      <c r="AC2314" s="26">
        <f t="shared" si="179"/>
        <v>631.26824999999997</v>
      </c>
      <c r="AD2314" s="10">
        <f t="shared" si="180"/>
        <v>0.36030455982856396</v>
      </c>
      <c r="AE2314" s="11">
        <f t="shared" si="178"/>
        <v>7.5530007359992338E-2</v>
      </c>
      <c r="AF2314" s="3"/>
    </row>
    <row r="2315" spans="1:32" x14ac:dyDescent="0.2">
      <c r="A2315" s="6" t="s">
        <v>15263</v>
      </c>
      <c r="C2315" s="1">
        <f t="shared" si="176"/>
        <v>855</v>
      </c>
      <c r="D2315" s="7">
        <v>301254</v>
      </c>
      <c r="E2315" t="s">
        <v>328</v>
      </c>
      <c r="F2315" s="1">
        <v>361610</v>
      </c>
      <c r="G2315" s="1">
        <v>362464</v>
      </c>
      <c r="H2315" t="s">
        <v>49</v>
      </c>
      <c r="I2315" t="s">
        <v>15264</v>
      </c>
      <c r="J2315" s="8"/>
      <c r="K2315" t="s">
        <v>15265</v>
      </c>
      <c r="L2315" t="s">
        <v>15266</v>
      </c>
      <c r="M2315" t="s">
        <v>15267</v>
      </c>
      <c r="N2315" t="s">
        <v>15267</v>
      </c>
      <c r="O2315" s="6" t="s">
        <v>15268</v>
      </c>
      <c r="P2315" s="6" t="s">
        <v>15267</v>
      </c>
      <c r="Q2315" s="6" t="s">
        <v>15266</v>
      </c>
      <c r="R2315" s="9" t="s">
        <v>15269</v>
      </c>
      <c r="S2315" s="8" t="s">
        <v>55</v>
      </c>
      <c r="U2315" s="8"/>
      <c r="V2315" s="26">
        <v>182</v>
      </c>
      <c r="W2315" s="26">
        <v>199</v>
      </c>
      <c r="X2315" s="26">
        <v>208</v>
      </c>
      <c r="Y2315" s="26">
        <v>212</v>
      </c>
      <c r="Z2315" s="26">
        <f t="shared" si="177"/>
        <v>207.54399999999998</v>
      </c>
      <c r="AA2315" s="26">
        <f t="shared" si="177"/>
        <v>224.626</v>
      </c>
      <c r="AB2315" s="26"/>
      <c r="AC2315" s="26">
        <f t="shared" si="179"/>
        <v>216.08499999999998</v>
      </c>
      <c r="AD2315" s="10">
        <f t="shared" si="180"/>
        <v>0.36023713287934561</v>
      </c>
      <c r="AE2315" s="11">
        <f t="shared" si="178"/>
        <v>0.11410770149804854</v>
      </c>
      <c r="AF2315" s="3"/>
    </row>
    <row r="2316" spans="1:32" x14ac:dyDescent="0.2">
      <c r="A2316" s="6" t="s">
        <v>15270</v>
      </c>
      <c r="C2316" s="1">
        <f t="shared" ref="C2316:C2379" si="181">ABS(F2316-G2316)+1</f>
        <v>1986</v>
      </c>
      <c r="D2316" s="7">
        <v>-392100</v>
      </c>
      <c r="E2316" t="s">
        <v>676</v>
      </c>
      <c r="F2316" s="1">
        <v>163480</v>
      </c>
      <c r="G2316" s="1">
        <v>161495</v>
      </c>
      <c r="H2316" t="s">
        <v>37</v>
      </c>
      <c r="I2316" t="s">
        <v>15271</v>
      </c>
      <c r="J2316" s="8"/>
      <c r="K2316" t="s">
        <v>15272</v>
      </c>
      <c r="M2316" t="s">
        <v>10321</v>
      </c>
      <c r="N2316" t="s">
        <v>10321</v>
      </c>
      <c r="O2316" s="6" t="s">
        <v>10322</v>
      </c>
      <c r="P2316" s="6" t="s">
        <v>10321</v>
      </c>
      <c r="Q2316" s="6" t="s">
        <v>10320</v>
      </c>
      <c r="R2316" s="9" t="s">
        <v>10323</v>
      </c>
      <c r="S2316" s="8" t="s">
        <v>44</v>
      </c>
      <c r="U2316" s="8"/>
      <c r="V2316" s="26">
        <v>243</v>
      </c>
      <c r="W2316" s="26">
        <v>319</v>
      </c>
      <c r="X2316" s="26">
        <v>197</v>
      </c>
      <c r="Y2316" s="26">
        <v>153</v>
      </c>
      <c r="Z2316" s="26">
        <f t="shared" ref="Z2316:AA2379" si="182">AVERAGE(V2316+1,(X2316*X$2+1))</f>
        <v>231.93349999999998</v>
      </c>
      <c r="AA2316" s="26">
        <f t="shared" si="182"/>
        <v>250.08150000000001</v>
      </c>
      <c r="AB2316" s="26"/>
      <c r="AC2316" s="26">
        <f t="shared" si="179"/>
        <v>241.00749999999999</v>
      </c>
      <c r="AD2316" s="10">
        <f t="shared" si="180"/>
        <v>0.35959542134589711</v>
      </c>
      <c r="AE2316" s="11">
        <f t="shared" ref="AE2316:AE2379" si="183">LOG(AA2316/Z2316,2)</f>
        <v>0.10868712187238731</v>
      </c>
      <c r="AF2316" s="3"/>
    </row>
    <row r="2317" spans="1:32" x14ac:dyDescent="0.2">
      <c r="A2317" s="6" t="s">
        <v>15273</v>
      </c>
      <c r="C2317" s="1">
        <f t="shared" si="181"/>
        <v>1407</v>
      </c>
      <c r="D2317" s="7">
        <v>-92868</v>
      </c>
      <c r="E2317" t="s">
        <v>270</v>
      </c>
      <c r="F2317" s="1">
        <v>152413</v>
      </c>
      <c r="G2317" s="1">
        <v>153819</v>
      </c>
      <c r="H2317" t="s">
        <v>49</v>
      </c>
      <c r="I2317" t="s">
        <v>15274</v>
      </c>
      <c r="J2317" s="8"/>
      <c r="K2317" t="s">
        <v>15275</v>
      </c>
      <c r="L2317" t="s">
        <v>15276</v>
      </c>
      <c r="M2317" t="s">
        <v>15277</v>
      </c>
      <c r="N2317" t="s">
        <v>15277</v>
      </c>
      <c r="O2317" s="6" t="s">
        <v>15278</v>
      </c>
      <c r="P2317" s="6" t="s">
        <v>15277</v>
      </c>
      <c r="Q2317" s="6" t="s">
        <v>15276</v>
      </c>
      <c r="R2317" s="9" t="s">
        <v>15279</v>
      </c>
      <c r="S2317" s="8" t="s">
        <v>55</v>
      </c>
      <c r="U2317" s="8"/>
      <c r="V2317" s="26">
        <v>208</v>
      </c>
      <c r="W2317" s="26">
        <v>248</v>
      </c>
      <c r="X2317" s="26">
        <v>230</v>
      </c>
      <c r="Y2317" s="26">
        <v>215</v>
      </c>
      <c r="Z2317" s="26">
        <f t="shared" si="182"/>
        <v>232.76499999999999</v>
      </c>
      <c r="AA2317" s="26">
        <f t="shared" si="182"/>
        <v>250.88249999999999</v>
      </c>
      <c r="AB2317" s="26"/>
      <c r="AC2317" s="26">
        <f t="shared" si="179"/>
        <v>241.82374999999999</v>
      </c>
      <c r="AD2317" s="10">
        <f t="shared" si="180"/>
        <v>0.35829167045144328</v>
      </c>
      <c r="AE2317" s="11">
        <f t="shared" si="183"/>
        <v>0.10813769892763471</v>
      </c>
      <c r="AF2317" s="3"/>
    </row>
    <row r="2318" spans="1:32" x14ac:dyDescent="0.2">
      <c r="A2318" s="6" t="s">
        <v>15280</v>
      </c>
      <c r="C2318" s="1">
        <f t="shared" si="181"/>
        <v>2172</v>
      </c>
      <c r="D2318" s="7">
        <v>528602</v>
      </c>
      <c r="E2318" t="s">
        <v>89</v>
      </c>
      <c r="F2318" s="1">
        <v>753761</v>
      </c>
      <c r="G2318" s="1">
        <v>755932</v>
      </c>
      <c r="H2318" t="s">
        <v>49</v>
      </c>
      <c r="I2318" t="s">
        <v>15281</v>
      </c>
      <c r="J2318" s="8"/>
      <c r="K2318" t="s">
        <v>15282</v>
      </c>
      <c r="L2318" t="s">
        <v>15283</v>
      </c>
      <c r="M2318" t="s">
        <v>15284</v>
      </c>
      <c r="N2318" t="s">
        <v>15284</v>
      </c>
      <c r="O2318" s="6" t="s">
        <v>15285</v>
      </c>
      <c r="P2318" s="6" t="s">
        <v>15284</v>
      </c>
      <c r="Q2318" s="6" t="s">
        <v>15283</v>
      </c>
      <c r="R2318" s="9" t="s">
        <v>15286</v>
      </c>
      <c r="S2318" s="8" t="s">
        <v>55</v>
      </c>
      <c r="U2318" s="8"/>
      <c r="V2318" s="26">
        <v>208</v>
      </c>
      <c r="W2318" s="26">
        <v>219</v>
      </c>
      <c r="X2318" s="26">
        <v>201</v>
      </c>
      <c r="Y2318" s="26">
        <v>211</v>
      </c>
      <c r="Z2318" s="26">
        <f t="shared" si="182"/>
        <v>216.65550000000002</v>
      </c>
      <c r="AA2318" s="26">
        <f t="shared" si="182"/>
        <v>234.04050000000001</v>
      </c>
      <c r="AB2318" s="26"/>
      <c r="AC2318" s="26">
        <f t="shared" ref="AC2318:AC2381" si="184">AVERAGE(Z2318:AA2318)</f>
        <v>225.34800000000001</v>
      </c>
      <c r="AD2318" s="10">
        <f t="shared" ref="AD2318:AD2381" si="185">LOG(AA2318/Z2318,2)/(AE$2+AE$3*(AVERAGE(Z2318:AA2318)^AE$4))</f>
        <v>0.35798739985349465</v>
      </c>
      <c r="AE2318" s="11">
        <f t="shared" si="183"/>
        <v>0.11135534420043408</v>
      </c>
      <c r="AF2318" s="3"/>
    </row>
    <row r="2319" spans="1:32" x14ac:dyDescent="0.2">
      <c r="A2319" s="6" t="s">
        <v>15287</v>
      </c>
      <c r="C2319" s="1">
        <f t="shared" si="181"/>
        <v>1863</v>
      </c>
      <c r="D2319" s="7">
        <v>-127589</v>
      </c>
      <c r="E2319" t="s">
        <v>526</v>
      </c>
      <c r="F2319" s="1">
        <v>322659</v>
      </c>
      <c r="G2319" s="1">
        <v>324521</v>
      </c>
      <c r="H2319" t="s">
        <v>49</v>
      </c>
      <c r="I2319" t="s">
        <v>15288</v>
      </c>
      <c r="J2319" s="8"/>
      <c r="K2319" t="s">
        <v>15289</v>
      </c>
      <c r="L2319" t="s">
        <v>15290</v>
      </c>
      <c r="M2319" t="s">
        <v>15291</v>
      </c>
      <c r="N2319" t="s">
        <v>15291</v>
      </c>
      <c r="O2319" s="6" t="s">
        <v>15292</v>
      </c>
      <c r="P2319" s="6" t="s">
        <v>15291</v>
      </c>
      <c r="Q2319" s="6" t="s">
        <v>15290</v>
      </c>
      <c r="R2319" s="9" t="s">
        <v>15293</v>
      </c>
      <c r="S2319" s="8" t="s">
        <v>55</v>
      </c>
      <c r="U2319" s="8"/>
      <c r="V2319" s="26">
        <v>754</v>
      </c>
      <c r="W2319" s="26">
        <v>805</v>
      </c>
      <c r="X2319" s="26">
        <v>673</v>
      </c>
      <c r="Y2319" s="26">
        <v>659</v>
      </c>
      <c r="Z2319" s="26">
        <f t="shared" si="182"/>
        <v>751.85149999999999</v>
      </c>
      <c r="AA2319" s="26">
        <f t="shared" si="182"/>
        <v>789.34450000000004</v>
      </c>
      <c r="AB2319" s="26"/>
      <c r="AC2319" s="26">
        <f t="shared" si="184"/>
        <v>770.59799999999996</v>
      </c>
      <c r="AD2319" s="10">
        <f t="shared" si="185"/>
        <v>0.35722894566737318</v>
      </c>
      <c r="AE2319" s="11">
        <f t="shared" si="183"/>
        <v>7.0207344868260135E-2</v>
      </c>
      <c r="AF2319" s="3"/>
    </row>
    <row r="2320" spans="1:32" x14ac:dyDescent="0.2">
      <c r="A2320" s="6" t="s">
        <v>15294</v>
      </c>
      <c r="C2320" s="1">
        <f t="shared" si="181"/>
        <v>1503</v>
      </c>
      <c r="D2320" s="7">
        <v>-684261</v>
      </c>
      <c r="E2320" t="s">
        <v>149</v>
      </c>
      <c r="F2320" s="1">
        <v>109270</v>
      </c>
      <c r="G2320" s="1">
        <v>107768</v>
      </c>
      <c r="H2320" t="s">
        <v>37</v>
      </c>
      <c r="I2320" t="s">
        <v>15295</v>
      </c>
      <c r="J2320" s="8"/>
      <c r="K2320" t="s">
        <v>15296</v>
      </c>
      <c r="L2320" t="s">
        <v>15297</v>
      </c>
      <c r="N2320" t="s">
        <v>15298</v>
      </c>
      <c r="O2320" s="6" t="s">
        <v>15299</v>
      </c>
      <c r="P2320" s="6" t="s">
        <v>15298</v>
      </c>
      <c r="Q2320" s="6" t="s">
        <v>15297</v>
      </c>
      <c r="R2320" s="9" t="s">
        <v>15300</v>
      </c>
      <c r="S2320" s="8" t="s">
        <v>44</v>
      </c>
      <c r="U2320" s="8"/>
      <c r="V2320" s="26">
        <v>78</v>
      </c>
      <c r="W2320" s="26">
        <v>92</v>
      </c>
      <c r="X2320" s="26">
        <v>79</v>
      </c>
      <c r="Y2320" s="26">
        <v>81</v>
      </c>
      <c r="Z2320" s="26">
        <f t="shared" si="182"/>
        <v>83.884500000000003</v>
      </c>
      <c r="AA2320" s="26">
        <f t="shared" si="182"/>
        <v>94.4255</v>
      </c>
      <c r="AB2320" s="26"/>
      <c r="AC2320" s="26">
        <f t="shared" si="184"/>
        <v>89.155000000000001</v>
      </c>
      <c r="AD2320" s="10">
        <f t="shared" si="185"/>
        <v>0.35583098662960821</v>
      </c>
      <c r="AE2320" s="11">
        <f t="shared" si="183"/>
        <v>0.17077226085422759</v>
      </c>
      <c r="AF2320" s="3"/>
    </row>
    <row r="2321" spans="1:33" x14ac:dyDescent="0.2">
      <c r="A2321" s="6" t="s">
        <v>15301</v>
      </c>
      <c r="C2321" s="1">
        <f t="shared" si="181"/>
        <v>1158</v>
      </c>
      <c r="D2321" s="7">
        <v>-645393</v>
      </c>
      <c r="E2321" t="s">
        <v>98</v>
      </c>
      <c r="F2321" s="1">
        <v>309091</v>
      </c>
      <c r="G2321" s="1">
        <v>310248</v>
      </c>
      <c r="H2321" t="s">
        <v>49</v>
      </c>
      <c r="I2321" t="s">
        <v>15302</v>
      </c>
      <c r="J2321" s="8"/>
      <c r="K2321" t="s">
        <v>15303</v>
      </c>
      <c r="L2321" t="s">
        <v>15304</v>
      </c>
      <c r="M2321" t="s">
        <v>10251</v>
      </c>
      <c r="N2321" t="s">
        <v>15304</v>
      </c>
      <c r="O2321" s="6" t="s">
        <v>10252</v>
      </c>
      <c r="P2321" s="6" t="s">
        <v>15304</v>
      </c>
      <c r="Q2321" s="6" t="s">
        <v>55</v>
      </c>
      <c r="R2321" s="9" t="s">
        <v>15305</v>
      </c>
      <c r="S2321" s="8" t="s">
        <v>44</v>
      </c>
      <c r="U2321" s="8"/>
      <c r="V2321" s="26">
        <v>892</v>
      </c>
      <c r="W2321" s="26">
        <v>1003</v>
      </c>
      <c r="X2321" s="26">
        <v>640</v>
      </c>
      <c r="Y2321" s="26">
        <v>579</v>
      </c>
      <c r="Z2321" s="26">
        <f t="shared" si="182"/>
        <v>802.52</v>
      </c>
      <c r="AA2321" s="26">
        <f t="shared" si="182"/>
        <v>841.50450000000001</v>
      </c>
      <c r="AB2321" s="26"/>
      <c r="AC2321" s="26">
        <f t="shared" si="184"/>
        <v>822.01224999999999</v>
      </c>
      <c r="AD2321" s="10">
        <f t="shared" si="185"/>
        <v>0.35525232759857472</v>
      </c>
      <c r="AE2321" s="11">
        <f t="shared" si="183"/>
        <v>6.8433639677833072E-2</v>
      </c>
      <c r="AF2321" s="3"/>
    </row>
    <row r="2322" spans="1:33" x14ac:dyDescent="0.2">
      <c r="A2322" s="6" t="s">
        <v>15306</v>
      </c>
      <c r="C2322" s="1">
        <f t="shared" si="181"/>
        <v>4251</v>
      </c>
      <c r="D2322" s="7">
        <v>-736006</v>
      </c>
      <c r="E2322" t="s">
        <v>98</v>
      </c>
      <c r="F2322" s="1">
        <v>216932</v>
      </c>
      <c r="G2322" s="1">
        <v>221182</v>
      </c>
      <c r="H2322" t="s">
        <v>49</v>
      </c>
      <c r="I2322" t="s">
        <v>15307</v>
      </c>
      <c r="J2322" s="8"/>
      <c r="K2322" t="s">
        <v>15308</v>
      </c>
      <c r="L2322" t="s">
        <v>15309</v>
      </c>
      <c r="M2322" t="s">
        <v>15310</v>
      </c>
      <c r="N2322" t="s">
        <v>15310</v>
      </c>
      <c r="O2322" s="6" t="s">
        <v>15311</v>
      </c>
      <c r="P2322" s="6" t="s">
        <v>15310</v>
      </c>
      <c r="Q2322" s="6" t="s">
        <v>15309</v>
      </c>
      <c r="R2322" s="9" t="s">
        <v>15312</v>
      </c>
      <c r="S2322" s="8" t="s">
        <v>55</v>
      </c>
      <c r="U2322" s="8"/>
      <c r="V2322" s="26">
        <v>230</v>
      </c>
      <c r="W2322" s="26">
        <v>242</v>
      </c>
      <c r="X2322" s="26">
        <v>171</v>
      </c>
      <c r="Y2322" s="26">
        <v>181</v>
      </c>
      <c r="Z2322" s="26">
        <f t="shared" si="182"/>
        <v>210.9905</v>
      </c>
      <c r="AA2322" s="26">
        <f t="shared" si="182"/>
        <v>227.97550000000001</v>
      </c>
      <c r="AB2322" s="26"/>
      <c r="AC2322" s="26">
        <f t="shared" si="184"/>
        <v>219.483</v>
      </c>
      <c r="AD2322" s="10">
        <f t="shared" si="185"/>
        <v>0.35503215320011033</v>
      </c>
      <c r="AE2322" s="11">
        <f t="shared" si="183"/>
        <v>0.1117007476131289</v>
      </c>
      <c r="AF2322" s="3"/>
    </row>
    <row r="2323" spans="1:33" x14ac:dyDescent="0.2">
      <c r="A2323" s="6" t="s">
        <v>15313</v>
      </c>
      <c r="C2323" s="1">
        <f t="shared" si="181"/>
        <v>1459</v>
      </c>
      <c r="D2323" s="7">
        <v>-376137</v>
      </c>
      <c r="E2323" t="s">
        <v>66</v>
      </c>
      <c r="F2323" s="1">
        <v>672743</v>
      </c>
      <c r="G2323" s="1">
        <v>674201</v>
      </c>
      <c r="H2323" t="s">
        <v>49</v>
      </c>
      <c r="I2323" t="s">
        <v>15314</v>
      </c>
      <c r="J2323" s="8"/>
      <c r="K2323" t="s">
        <v>15315</v>
      </c>
      <c r="L2323" t="s">
        <v>15316</v>
      </c>
      <c r="M2323" t="s">
        <v>15317</v>
      </c>
      <c r="N2323" t="s">
        <v>15318</v>
      </c>
      <c r="O2323" s="6" t="s">
        <v>15319</v>
      </c>
      <c r="P2323" s="6" t="s">
        <v>15318</v>
      </c>
      <c r="Q2323" s="6" t="s">
        <v>15316</v>
      </c>
      <c r="R2323" s="9" t="s">
        <v>15320</v>
      </c>
      <c r="S2323" s="8" t="s">
        <v>44</v>
      </c>
      <c r="U2323" s="8"/>
      <c r="V2323" s="26">
        <v>448</v>
      </c>
      <c r="W2323" s="26">
        <v>540</v>
      </c>
      <c r="X2323" s="26">
        <v>533</v>
      </c>
      <c r="Y2323" s="26">
        <v>477</v>
      </c>
      <c r="Z2323" s="26">
        <f t="shared" si="182"/>
        <v>521.08150000000001</v>
      </c>
      <c r="AA2323" s="26">
        <f t="shared" si="182"/>
        <v>550.2835</v>
      </c>
      <c r="AB2323" s="26"/>
      <c r="AC2323" s="26">
        <f t="shared" si="184"/>
        <v>535.6825</v>
      </c>
      <c r="AD2323" s="10">
        <f t="shared" si="185"/>
        <v>0.35480156531066076</v>
      </c>
      <c r="AE2323" s="11">
        <f t="shared" si="183"/>
        <v>7.866603520620806E-2</v>
      </c>
      <c r="AF2323" s="3"/>
    </row>
    <row r="2324" spans="1:33" x14ac:dyDescent="0.2">
      <c r="A2324" s="6" t="s">
        <v>15321</v>
      </c>
      <c r="C2324" s="1">
        <f t="shared" si="181"/>
        <v>576</v>
      </c>
      <c r="D2324" s="7">
        <v>-746362</v>
      </c>
      <c r="E2324" t="s">
        <v>149</v>
      </c>
      <c r="F2324" s="1">
        <v>46130</v>
      </c>
      <c r="G2324" s="1">
        <v>46705</v>
      </c>
      <c r="H2324" t="s">
        <v>49</v>
      </c>
      <c r="I2324" t="s">
        <v>15322</v>
      </c>
      <c r="J2324" s="8"/>
      <c r="K2324" t="s">
        <v>15323</v>
      </c>
      <c r="L2324" t="s">
        <v>15324</v>
      </c>
      <c r="M2324" t="s">
        <v>15325</v>
      </c>
      <c r="N2324" t="s">
        <v>15325</v>
      </c>
      <c r="O2324" s="6" t="s">
        <v>15326</v>
      </c>
      <c r="P2324" s="6" t="s">
        <v>15325</v>
      </c>
      <c r="Q2324" s="6" t="s">
        <v>15324</v>
      </c>
      <c r="R2324" s="9" t="s">
        <v>15327</v>
      </c>
      <c r="S2324" s="8" t="s">
        <v>55</v>
      </c>
      <c r="U2324" s="8"/>
      <c r="V2324" s="26">
        <v>23</v>
      </c>
      <c r="W2324" s="26">
        <v>26</v>
      </c>
      <c r="X2324" s="26">
        <v>29</v>
      </c>
      <c r="Y2324" s="26">
        <v>36</v>
      </c>
      <c r="Z2324" s="26">
        <f t="shared" si="182"/>
        <v>28.609500000000001</v>
      </c>
      <c r="AA2324" s="26">
        <f t="shared" si="182"/>
        <v>35.078000000000003</v>
      </c>
      <c r="AB2324" s="26"/>
      <c r="AC2324" s="26">
        <f t="shared" si="184"/>
        <v>31.84375</v>
      </c>
      <c r="AD2324" s="10">
        <f t="shared" si="185"/>
        <v>0.35476558345820164</v>
      </c>
      <c r="AE2324" s="11">
        <f t="shared" si="183"/>
        <v>0.29407220940988005</v>
      </c>
      <c r="AF2324" s="3"/>
    </row>
    <row r="2325" spans="1:33" x14ac:dyDescent="0.2">
      <c r="A2325" s="6" t="s">
        <v>15328</v>
      </c>
      <c r="B2325" t="s">
        <v>15329</v>
      </c>
      <c r="C2325" s="1">
        <f t="shared" si="181"/>
        <v>2175</v>
      </c>
      <c r="D2325" s="7">
        <v>34748</v>
      </c>
      <c r="E2325" t="s">
        <v>141</v>
      </c>
      <c r="F2325" s="1">
        <v>291381</v>
      </c>
      <c r="G2325" s="1">
        <v>293555</v>
      </c>
      <c r="H2325" t="s">
        <v>49</v>
      </c>
      <c r="I2325" t="s">
        <v>15330</v>
      </c>
      <c r="J2325" s="8"/>
      <c r="K2325" t="s">
        <v>15331</v>
      </c>
      <c r="L2325" t="s">
        <v>15332</v>
      </c>
      <c r="M2325" t="s">
        <v>15333</v>
      </c>
      <c r="N2325" t="s">
        <v>15333</v>
      </c>
      <c r="O2325" s="6" t="s">
        <v>15334</v>
      </c>
      <c r="P2325" s="6" t="s">
        <v>15333</v>
      </c>
      <c r="Q2325" s="6" t="s">
        <v>15332</v>
      </c>
      <c r="R2325" s="9" t="s">
        <v>15335</v>
      </c>
      <c r="S2325" s="8" t="s">
        <v>55</v>
      </c>
      <c r="U2325" s="8"/>
      <c r="V2325" s="26">
        <v>356</v>
      </c>
      <c r="W2325" s="26">
        <v>424</v>
      </c>
      <c r="X2325" s="26">
        <v>310</v>
      </c>
      <c r="Y2325" s="26">
        <v>275</v>
      </c>
      <c r="Z2325" s="26">
        <f t="shared" si="182"/>
        <v>351.20499999999998</v>
      </c>
      <c r="AA2325" s="26">
        <f t="shared" si="182"/>
        <v>374.01250000000005</v>
      </c>
      <c r="AB2325" s="26"/>
      <c r="AC2325" s="26">
        <f t="shared" si="184"/>
        <v>362.60874999999999</v>
      </c>
      <c r="AD2325" s="10">
        <f t="shared" si="185"/>
        <v>0.35455153222309943</v>
      </c>
      <c r="AE2325" s="11">
        <f t="shared" si="183"/>
        <v>9.0773103489234896E-2</v>
      </c>
      <c r="AF2325" s="3"/>
    </row>
    <row r="2326" spans="1:33" x14ac:dyDescent="0.2">
      <c r="A2326" s="6" t="s">
        <v>15336</v>
      </c>
      <c r="C2326" s="1">
        <f t="shared" si="181"/>
        <v>1869</v>
      </c>
      <c r="D2326" s="7">
        <v>-281269</v>
      </c>
      <c r="E2326" t="s">
        <v>526</v>
      </c>
      <c r="F2326" s="1">
        <v>168976</v>
      </c>
      <c r="G2326" s="1">
        <v>170844</v>
      </c>
      <c r="H2326" t="s">
        <v>49</v>
      </c>
      <c r="I2326" t="s">
        <v>15337</v>
      </c>
      <c r="J2326" s="8"/>
      <c r="K2326" t="s">
        <v>15338</v>
      </c>
      <c r="L2326" t="s">
        <v>15339</v>
      </c>
      <c r="M2326" t="s">
        <v>15340</v>
      </c>
      <c r="N2326" t="s">
        <v>15340</v>
      </c>
      <c r="O2326" s="6" t="s">
        <v>15341</v>
      </c>
      <c r="P2326" s="6" t="s">
        <v>15340</v>
      </c>
      <c r="Q2326" s="6" t="s">
        <v>15339</v>
      </c>
      <c r="R2326" s="9" t="s">
        <v>15342</v>
      </c>
      <c r="S2326" s="8" t="s">
        <v>55</v>
      </c>
      <c r="U2326" s="8"/>
      <c r="V2326" s="26">
        <v>4</v>
      </c>
      <c r="W2326" s="26">
        <v>6</v>
      </c>
      <c r="X2326" s="26">
        <v>0</v>
      </c>
      <c r="Y2326" s="26">
        <v>3</v>
      </c>
      <c r="Z2326" s="26">
        <f t="shared" si="182"/>
        <v>3</v>
      </c>
      <c r="AA2326" s="26">
        <f t="shared" si="182"/>
        <v>5.7565</v>
      </c>
      <c r="AB2326" s="26"/>
      <c r="AC2326" s="26">
        <f t="shared" si="184"/>
        <v>4.3782499999999995</v>
      </c>
      <c r="AD2326" s="10">
        <f t="shared" si="185"/>
        <v>0.35410321583117882</v>
      </c>
      <c r="AE2326" s="11">
        <f t="shared" si="183"/>
        <v>0.94022940688728684</v>
      </c>
      <c r="AF2326" s="3"/>
    </row>
    <row r="2327" spans="1:33" x14ac:dyDescent="0.2">
      <c r="A2327" s="6" t="s">
        <v>15343</v>
      </c>
      <c r="C2327" s="1">
        <f t="shared" si="181"/>
        <v>1986</v>
      </c>
      <c r="D2327" s="7">
        <v>-253808</v>
      </c>
      <c r="E2327" t="s">
        <v>98</v>
      </c>
      <c r="F2327" s="1">
        <v>700262</v>
      </c>
      <c r="G2327" s="1">
        <v>702247</v>
      </c>
      <c r="H2327" t="s">
        <v>49</v>
      </c>
      <c r="I2327" t="s">
        <v>15344</v>
      </c>
      <c r="J2327" s="8"/>
      <c r="K2327" t="s">
        <v>15345</v>
      </c>
      <c r="L2327" t="s">
        <v>15346</v>
      </c>
      <c r="M2327" t="s">
        <v>15347</v>
      </c>
      <c r="N2327" t="s">
        <v>15347</v>
      </c>
      <c r="O2327" s="6" t="s">
        <v>15348</v>
      </c>
      <c r="P2327" s="6" t="s">
        <v>15347</v>
      </c>
      <c r="Q2327" s="6" t="s">
        <v>15346</v>
      </c>
      <c r="R2327" s="9" t="s">
        <v>15349</v>
      </c>
      <c r="S2327" s="8" t="s">
        <v>55</v>
      </c>
      <c r="U2327" s="8"/>
      <c r="V2327" s="26">
        <v>7</v>
      </c>
      <c r="W2327" s="26">
        <v>8</v>
      </c>
      <c r="X2327" s="26">
        <v>25</v>
      </c>
      <c r="Y2327" s="26">
        <v>32</v>
      </c>
      <c r="Z2327" s="26">
        <f t="shared" si="182"/>
        <v>18.387499999999999</v>
      </c>
      <c r="AA2327" s="26">
        <f t="shared" si="182"/>
        <v>23.736000000000001</v>
      </c>
      <c r="AB2327" s="26"/>
      <c r="AC2327" s="26">
        <f t="shared" si="184"/>
        <v>21.06175</v>
      </c>
      <c r="AD2327" s="10">
        <f t="shared" si="185"/>
        <v>0.35191083628425968</v>
      </c>
      <c r="AE2327" s="11">
        <f t="shared" si="183"/>
        <v>0.36835149045071242</v>
      </c>
      <c r="AF2327" s="3"/>
    </row>
    <row r="2328" spans="1:33" x14ac:dyDescent="0.2">
      <c r="A2328" s="6" t="s">
        <v>15350</v>
      </c>
      <c r="C2328" s="1">
        <f t="shared" si="181"/>
        <v>3708</v>
      </c>
      <c r="D2328" s="7">
        <v>-16205</v>
      </c>
      <c r="E2328" t="s">
        <v>149</v>
      </c>
      <c r="F2328" s="1">
        <v>774721</v>
      </c>
      <c r="G2328" s="1">
        <v>778428</v>
      </c>
      <c r="H2328" t="s">
        <v>49</v>
      </c>
      <c r="I2328" t="s">
        <v>15351</v>
      </c>
      <c r="J2328" s="8"/>
      <c r="K2328" t="s">
        <v>15352</v>
      </c>
      <c r="L2328" t="s">
        <v>15353</v>
      </c>
      <c r="M2328" t="s">
        <v>15354</v>
      </c>
      <c r="N2328" t="s">
        <v>15354</v>
      </c>
      <c r="O2328" s="6" t="s">
        <v>15355</v>
      </c>
      <c r="P2328" s="6" t="s">
        <v>15354</v>
      </c>
      <c r="Q2328" s="6" t="s">
        <v>15353</v>
      </c>
      <c r="R2328" s="9" t="s">
        <v>15356</v>
      </c>
      <c r="S2328" s="8" t="s">
        <v>55</v>
      </c>
      <c r="U2328" s="8"/>
      <c r="V2328" s="26">
        <v>1158</v>
      </c>
      <c r="W2328" s="26">
        <v>1158</v>
      </c>
      <c r="X2328" s="26">
        <v>978</v>
      </c>
      <c r="Y2328" s="26">
        <v>1011</v>
      </c>
      <c r="Z2328" s="26">
        <f t="shared" si="182"/>
        <v>1123.279</v>
      </c>
      <c r="AA2328" s="26">
        <f t="shared" si="182"/>
        <v>1171.9405000000002</v>
      </c>
      <c r="AB2328" s="26"/>
      <c r="AC2328" s="26">
        <f t="shared" si="184"/>
        <v>1147.6097500000001</v>
      </c>
      <c r="AD2328" s="10">
        <f t="shared" si="185"/>
        <v>0.34994019876051152</v>
      </c>
      <c r="AE2328" s="11">
        <f t="shared" si="183"/>
        <v>6.1183016484129008E-2</v>
      </c>
      <c r="AF2328" s="3"/>
    </row>
    <row r="2329" spans="1:33" x14ac:dyDescent="0.2">
      <c r="A2329" s="6" t="s">
        <v>15357</v>
      </c>
      <c r="C2329" s="1">
        <f t="shared" si="181"/>
        <v>1614</v>
      </c>
      <c r="D2329" s="7">
        <v>-228242</v>
      </c>
      <c r="E2329" t="s">
        <v>526</v>
      </c>
      <c r="F2329" s="1">
        <v>223743</v>
      </c>
      <c r="G2329" s="1">
        <v>222130</v>
      </c>
      <c r="H2329" t="s">
        <v>37</v>
      </c>
      <c r="I2329" t="s">
        <v>15358</v>
      </c>
      <c r="J2329" s="8"/>
      <c r="K2329" t="s">
        <v>15359</v>
      </c>
      <c r="L2329" t="s">
        <v>15360</v>
      </c>
      <c r="N2329" t="s">
        <v>15361</v>
      </c>
      <c r="O2329" s="6" t="s">
        <v>12755</v>
      </c>
      <c r="P2329" s="6" t="s">
        <v>15361</v>
      </c>
      <c r="Q2329" s="6" t="s">
        <v>15360</v>
      </c>
      <c r="R2329" s="9" t="s">
        <v>15362</v>
      </c>
      <c r="S2329" s="8" t="s">
        <v>44</v>
      </c>
      <c r="U2329" s="8"/>
      <c r="V2329" s="26">
        <v>718</v>
      </c>
      <c r="W2329" s="26">
        <v>803</v>
      </c>
      <c r="X2329" s="26">
        <v>594</v>
      </c>
      <c r="Y2329" s="26">
        <v>550</v>
      </c>
      <c r="Z2329" s="26">
        <f t="shared" si="182"/>
        <v>689.96699999999998</v>
      </c>
      <c r="AA2329" s="26">
        <f t="shared" si="182"/>
        <v>724.52500000000009</v>
      </c>
      <c r="AB2329" s="26"/>
      <c r="AC2329" s="26">
        <f t="shared" si="184"/>
        <v>707.24600000000009</v>
      </c>
      <c r="AD2329" s="10">
        <f t="shared" si="185"/>
        <v>0.34911130736367885</v>
      </c>
      <c r="AE2329" s="11">
        <f t="shared" si="183"/>
        <v>7.0508109578574674E-2</v>
      </c>
      <c r="AF2329" s="3"/>
    </row>
    <row r="2330" spans="1:33" x14ac:dyDescent="0.2">
      <c r="A2330" s="6" t="s">
        <v>15363</v>
      </c>
      <c r="C2330" s="1">
        <f t="shared" si="181"/>
        <v>1599</v>
      </c>
      <c r="D2330" s="7">
        <v>72296</v>
      </c>
      <c r="E2330" t="s">
        <v>328</v>
      </c>
      <c r="F2330" s="1">
        <v>133878</v>
      </c>
      <c r="G2330" s="1">
        <v>132280</v>
      </c>
      <c r="H2330" t="s">
        <v>37</v>
      </c>
      <c r="I2330" t="s">
        <v>15364</v>
      </c>
      <c r="J2330" s="8"/>
      <c r="K2330" t="s">
        <v>15365</v>
      </c>
      <c r="L2330" t="s">
        <v>15366</v>
      </c>
      <c r="M2330" t="s">
        <v>15367</v>
      </c>
      <c r="N2330" t="s">
        <v>15367</v>
      </c>
      <c r="O2330" s="6" t="s">
        <v>15368</v>
      </c>
      <c r="P2330" s="6" t="s">
        <v>15367</v>
      </c>
      <c r="Q2330" s="6" t="s">
        <v>15366</v>
      </c>
      <c r="R2330" s="9" t="s">
        <v>15369</v>
      </c>
      <c r="S2330" s="8" t="s">
        <v>44</v>
      </c>
      <c r="U2330" s="8"/>
      <c r="V2330" s="26">
        <v>205</v>
      </c>
      <c r="W2330" s="26">
        <v>198</v>
      </c>
      <c r="X2330" s="26">
        <v>141</v>
      </c>
      <c r="Y2330" s="26">
        <v>166</v>
      </c>
      <c r="Z2330" s="26">
        <f t="shared" si="182"/>
        <v>181.82550000000001</v>
      </c>
      <c r="AA2330" s="26">
        <f t="shared" si="182"/>
        <v>197.19299999999998</v>
      </c>
      <c r="AB2330" s="26"/>
      <c r="AC2330" s="26">
        <f t="shared" si="184"/>
        <v>189.50925000000001</v>
      </c>
      <c r="AD2330" s="10">
        <f t="shared" si="185"/>
        <v>0.34881230857401196</v>
      </c>
      <c r="AE2330" s="11">
        <f t="shared" si="183"/>
        <v>0.11705379596560335</v>
      </c>
      <c r="AF2330" s="3"/>
      <c r="AG2330" s="2">
        <v>0</v>
      </c>
    </row>
    <row r="2331" spans="1:33" x14ac:dyDescent="0.2">
      <c r="A2331" s="6" t="s">
        <v>15370</v>
      </c>
      <c r="C2331" s="1">
        <f t="shared" si="181"/>
        <v>1501</v>
      </c>
      <c r="D2331" s="7">
        <v>-394853</v>
      </c>
      <c r="E2331" t="s">
        <v>66</v>
      </c>
      <c r="F2331" s="1">
        <v>655506</v>
      </c>
      <c r="G2331" s="1">
        <v>654006</v>
      </c>
      <c r="H2331" t="s">
        <v>37</v>
      </c>
      <c r="I2331" t="s">
        <v>15371</v>
      </c>
      <c r="J2331" s="8"/>
      <c r="K2331" t="s">
        <v>15372</v>
      </c>
      <c r="L2331" t="s">
        <v>15373</v>
      </c>
      <c r="N2331" t="s">
        <v>15374</v>
      </c>
      <c r="O2331" s="6" t="s">
        <v>15375</v>
      </c>
      <c r="P2331" s="6" t="s">
        <v>15374</v>
      </c>
      <c r="Q2331" s="6" t="s">
        <v>15373</v>
      </c>
      <c r="R2331" s="9" t="s">
        <v>15376</v>
      </c>
      <c r="S2331" s="8" t="s">
        <v>44</v>
      </c>
      <c r="U2331" s="8"/>
      <c r="V2331" s="26">
        <v>3</v>
      </c>
      <c r="W2331" s="26">
        <v>11</v>
      </c>
      <c r="X2331" s="26">
        <v>2</v>
      </c>
      <c r="Y2331" s="26">
        <v>0</v>
      </c>
      <c r="Z2331" s="26">
        <f t="shared" si="182"/>
        <v>3.6109999999999998</v>
      </c>
      <c r="AA2331" s="26">
        <f t="shared" si="182"/>
        <v>6.5</v>
      </c>
      <c r="AB2331" s="26"/>
      <c r="AC2331" s="26">
        <f t="shared" si="184"/>
        <v>5.0555000000000003</v>
      </c>
      <c r="AD2331" s="10">
        <f t="shared" si="185"/>
        <v>0.34852358036537417</v>
      </c>
      <c r="AE2331" s="11">
        <f t="shared" si="183"/>
        <v>0.84804129785453941</v>
      </c>
      <c r="AF2331" s="3"/>
    </row>
    <row r="2332" spans="1:33" x14ac:dyDescent="0.2">
      <c r="A2332" s="6" t="s">
        <v>15377</v>
      </c>
      <c r="C2332" s="1">
        <f t="shared" si="181"/>
        <v>270</v>
      </c>
      <c r="D2332" s="7">
        <v>-551032</v>
      </c>
      <c r="E2332" t="s">
        <v>149</v>
      </c>
      <c r="F2332" s="1">
        <v>241613</v>
      </c>
      <c r="G2332" s="1">
        <v>241882</v>
      </c>
      <c r="H2332" t="s">
        <v>49</v>
      </c>
      <c r="I2332" t="s">
        <v>15378</v>
      </c>
      <c r="J2332" s="8"/>
      <c r="K2332" t="s">
        <v>15379</v>
      </c>
      <c r="L2332" t="s">
        <v>15380</v>
      </c>
      <c r="M2332" t="s">
        <v>15381</v>
      </c>
      <c r="N2332" t="s">
        <v>15381</v>
      </c>
      <c r="O2332" s="6" t="s">
        <v>15382</v>
      </c>
      <c r="P2332" s="6" t="s">
        <v>15381</v>
      </c>
      <c r="Q2332" s="6" t="s">
        <v>15380</v>
      </c>
      <c r="R2332" s="9" t="s">
        <v>132</v>
      </c>
      <c r="S2332" s="8" t="s">
        <v>55</v>
      </c>
      <c r="U2332" s="8"/>
      <c r="V2332" s="26">
        <v>1</v>
      </c>
      <c r="W2332" s="26">
        <v>19</v>
      </c>
      <c r="X2332" s="26">
        <v>29</v>
      </c>
      <c r="Y2332" s="26">
        <v>21</v>
      </c>
      <c r="Z2332" s="26">
        <f t="shared" si="182"/>
        <v>17.609500000000001</v>
      </c>
      <c r="AA2332" s="26">
        <f t="shared" si="182"/>
        <v>22.795500000000001</v>
      </c>
      <c r="AB2332" s="26"/>
      <c r="AC2332" s="26">
        <f t="shared" si="184"/>
        <v>20.202500000000001</v>
      </c>
      <c r="AD2332" s="10">
        <f t="shared" si="185"/>
        <v>0.3473886232391839</v>
      </c>
      <c r="AE2332" s="11">
        <f t="shared" si="183"/>
        <v>0.37239510763735739</v>
      </c>
      <c r="AF2332" s="3"/>
    </row>
    <row r="2333" spans="1:33" x14ac:dyDescent="0.2">
      <c r="A2333" s="6" t="s">
        <v>15383</v>
      </c>
      <c r="B2333" t="s">
        <v>15384</v>
      </c>
      <c r="C2333" s="1">
        <f t="shared" si="181"/>
        <v>5193</v>
      </c>
      <c r="D2333" s="7">
        <v>-532166</v>
      </c>
      <c r="E2333" t="s">
        <v>66</v>
      </c>
      <c r="F2333" s="1">
        <v>520039</v>
      </c>
      <c r="G2333" s="1">
        <v>514847</v>
      </c>
      <c r="H2333" t="s">
        <v>37</v>
      </c>
      <c r="I2333" t="s">
        <v>15385</v>
      </c>
      <c r="J2333" s="8"/>
      <c r="K2333" t="s">
        <v>15386</v>
      </c>
      <c r="L2333" t="s">
        <v>15384</v>
      </c>
      <c r="M2333" t="s">
        <v>15387</v>
      </c>
      <c r="N2333" t="s">
        <v>15387</v>
      </c>
      <c r="O2333" s="6" t="s">
        <v>15388</v>
      </c>
      <c r="P2333" s="6" t="s">
        <v>15387</v>
      </c>
      <c r="Q2333" s="6" t="s">
        <v>15384</v>
      </c>
      <c r="R2333" s="9" t="s">
        <v>15389</v>
      </c>
      <c r="S2333" s="8" t="s">
        <v>55</v>
      </c>
      <c r="U2333" s="8"/>
      <c r="V2333" s="26">
        <v>85</v>
      </c>
      <c r="W2333" s="26">
        <v>113</v>
      </c>
      <c r="X2333" s="26">
        <v>117</v>
      </c>
      <c r="Y2333" s="26">
        <v>107</v>
      </c>
      <c r="Z2333" s="26">
        <f t="shared" si="182"/>
        <v>108.4935</v>
      </c>
      <c r="AA2333" s="26">
        <f t="shared" si="182"/>
        <v>120.14850000000001</v>
      </c>
      <c r="AB2333" s="26"/>
      <c r="AC2333" s="26">
        <f t="shared" si="184"/>
        <v>114.321</v>
      </c>
      <c r="AD2333" s="10">
        <f t="shared" si="185"/>
        <v>0.346735518544661</v>
      </c>
      <c r="AE2333" s="11">
        <f t="shared" si="183"/>
        <v>0.14721002583570197</v>
      </c>
      <c r="AF2333" s="3"/>
    </row>
    <row r="2334" spans="1:33" x14ac:dyDescent="0.2">
      <c r="A2334" s="6" t="s">
        <v>15390</v>
      </c>
      <c r="C2334" s="1">
        <f t="shared" si="181"/>
        <v>2016</v>
      </c>
      <c r="D2334" s="7">
        <v>235939</v>
      </c>
      <c r="E2334" t="s">
        <v>270</v>
      </c>
      <c r="F2334" s="1">
        <v>482930</v>
      </c>
      <c r="G2334" s="1">
        <v>480915</v>
      </c>
      <c r="H2334" t="s">
        <v>37</v>
      </c>
      <c r="I2334" t="s">
        <v>15391</v>
      </c>
      <c r="J2334" s="8"/>
      <c r="K2334" t="s">
        <v>15392</v>
      </c>
      <c r="L2334" t="s">
        <v>15393</v>
      </c>
      <c r="M2334" t="s">
        <v>15394</v>
      </c>
      <c r="N2334" t="s">
        <v>15394</v>
      </c>
      <c r="O2334" s="6" t="s">
        <v>15395</v>
      </c>
      <c r="P2334" s="6" t="s">
        <v>15394</v>
      </c>
      <c r="Q2334" s="6" t="s">
        <v>15393</v>
      </c>
      <c r="R2334" s="9" t="s">
        <v>15396</v>
      </c>
      <c r="S2334" s="8" t="s">
        <v>55</v>
      </c>
      <c r="U2334" s="8"/>
      <c r="V2334" s="26">
        <v>0</v>
      </c>
      <c r="W2334" s="26">
        <v>7</v>
      </c>
      <c r="X2334" s="26">
        <v>2</v>
      </c>
      <c r="Y2334" s="26">
        <v>0</v>
      </c>
      <c r="Z2334" s="26">
        <f t="shared" si="182"/>
        <v>2.1109999999999998</v>
      </c>
      <c r="AA2334" s="26">
        <f t="shared" si="182"/>
        <v>4.5</v>
      </c>
      <c r="AB2334" s="26"/>
      <c r="AC2334" s="26">
        <f t="shared" si="184"/>
        <v>3.3054999999999999</v>
      </c>
      <c r="AD2334" s="10">
        <f t="shared" si="185"/>
        <v>0.34646250254965982</v>
      </c>
      <c r="AE2334" s="11">
        <f t="shared" si="183"/>
        <v>1.0919984227572437</v>
      </c>
      <c r="AF2334" s="3"/>
    </row>
    <row r="2335" spans="1:33" x14ac:dyDescent="0.2">
      <c r="A2335" s="6" t="s">
        <v>15397</v>
      </c>
      <c r="C2335" s="1">
        <f t="shared" si="181"/>
        <v>3660</v>
      </c>
      <c r="D2335" s="7">
        <v>-696551</v>
      </c>
      <c r="E2335" t="s">
        <v>98</v>
      </c>
      <c r="F2335" s="1">
        <v>260341</v>
      </c>
      <c r="G2335" s="1">
        <v>256682</v>
      </c>
      <c r="H2335" t="s">
        <v>37</v>
      </c>
      <c r="I2335" t="s">
        <v>15398</v>
      </c>
      <c r="J2335" s="8"/>
      <c r="K2335" t="s">
        <v>15399</v>
      </c>
      <c r="L2335" t="s">
        <v>15400</v>
      </c>
      <c r="M2335" t="s">
        <v>15401</v>
      </c>
      <c r="N2335" t="s">
        <v>15401</v>
      </c>
      <c r="O2335" s="6" t="s">
        <v>15402</v>
      </c>
      <c r="P2335" s="6" t="s">
        <v>15401</v>
      </c>
      <c r="Q2335" s="6" t="s">
        <v>15400</v>
      </c>
      <c r="R2335" s="9" t="s">
        <v>15403</v>
      </c>
      <c r="S2335" s="8" t="s">
        <v>55</v>
      </c>
      <c r="U2335" s="8"/>
      <c r="V2335" s="26">
        <v>15</v>
      </c>
      <c r="W2335" s="26">
        <v>8</v>
      </c>
      <c r="X2335" s="26">
        <v>17</v>
      </c>
      <c r="Y2335" s="26">
        <v>31</v>
      </c>
      <c r="Z2335" s="26">
        <f t="shared" si="182"/>
        <v>17.9435</v>
      </c>
      <c r="AA2335" s="26">
        <f t="shared" si="182"/>
        <v>23.150500000000001</v>
      </c>
      <c r="AB2335" s="26"/>
      <c r="AC2335" s="26">
        <f t="shared" si="184"/>
        <v>20.547000000000001</v>
      </c>
      <c r="AD2335" s="10">
        <f t="shared" si="185"/>
        <v>0.34623741383091705</v>
      </c>
      <c r="AE2335" s="11">
        <f t="shared" si="183"/>
        <v>0.36758202782107813</v>
      </c>
      <c r="AF2335" s="3"/>
    </row>
    <row r="2336" spans="1:33" x14ac:dyDescent="0.2">
      <c r="A2336" s="6" t="s">
        <v>15404</v>
      </c>
      <c r="C2336" s="1">
        <f t="shared" si="181"/>
        <v>213</v>
      </c>
      <c r="D2336" s="7">
        <v>-506550</v>
      </c>
      <c r="E2336" t="s">
        <v>98</v>
      </c>
      <c r="F2336" s="1">
        <v>448407</v>
      </c>
      <c r="G2336" s="1">
        <v>448619</v>
      </c>
      <c r="H2336" t="s">
        <v>49</v>
      </c>
      <c r="I2336" t="s">
        <v>15405</v>
      </c>
      <c r="J2336" s="8"/>
      <c r="K2336" t="s">
        <v>15406</v>
      </c>
      <c r="L2336" t="s">
        <v>15407</v>
      </c>
      <c r="M2336" t="s">
        <v>15408</v>
      </c>
      <c r="N2336" t="s">
        <v>15408</v>
      </c>
      <c r="O2336" s="6" t="s">
        <v>15409</v>
      </c>
      <c r="P2336" s="6" t="s">
        <v>15408</v>
      </c>
      <c r="Q2336" s="6" t="s">
        <v>15407</v>
      </c>
      <c r="R2336" s="9" t="s">
        <v>132</v>
      </c>
      <c r="S2336" s="8" t="s">
        <v>55</v>
      </c>
      <c r="U2336" s="8"/>
      <c r="V2336" s="26">
        <v>43</v>
      </c>
      <c r="W2336" s="26">
        <v>50</v>
      </c>
      <c r="X2336" s="26">
        <v>38</v>
      </c>
      <c r="Y2336" s="26">
        <v>43</v>
      </c>
      <c r="Z2336" s="26">
        <f t="shared" si="182"/>
        <v>43.608999999999995</v>
      </c>
      <c r="AA2336" s="26">
        <f t="shared" si="182"/>
        <v>51.176500000000004</v>
      </c>
      <c r="AB2336" s="26"/>
      <c r="AC2336" s="26">
        <f t="shared" si="184"/>
        <v>47.392749999999999</v>
      </c>
      <c r="AD2336" s="10">
        <f t="shared" si="185"/>
        <v>0.34621586968135049</v>
      </c>
      <c r="AE2336" s="11">
        <f t="shared" si="183"/>
        <v>0.23085557544125285</v>
      </c>
      <c r="AF2336" s="3"/>
    </row>
    <row r="2337" spans="1:32" x14ac:dyDescent="0.2">
      <c r="A2337" s="6" t="s">
        <v>15410</v>
      </c>
      <c r="C2337" s="1">
        <f t="shared" si="181"/>
        <v>1623</v>
      </c>
      <c r="D2337" s="7">
        <v>136144</v>
      </c>
      <c r="E2337" t="s">
        <v>149</v>
      </c>
      <c r="F2337" s="1">
        <v>929735</v>
      </c>
      <c r="G2337" s="1">
        <v>928113</v>
      </c>
      <c r="H2337" t="s">
        <v>37</v>
      </c>
      <c r="I2337" t="s">
        <v>15411</v>
      </c>
      <c r="J2337" s="8"/>
      <c r="K2337" t="s">
        <v>15412</v>
      </c>
      <c r="O2337" s="6"/>
      <c r="P2337" s="6"/>
      <c r="Q2337" s="6"/>
      <c r="R2337" s="9" t="e">
        <v>#N/A</v>
      </c>
      <c r="S2337" s="8"/>
      <c r="U2337" s="8"/>
      <c r="V2337" s="26">
        <v>1646</v>
      </c>
      <c r="W2337" s="26">
        <v>1758</v>
      </c>
      <c r="X2337" s="26">
        <v>1248</v>
      </c>
      <c r="Y2337" s="26">
        <v>1191</v>
      </c>
      <c r="Z2337" s="26">
        <f t="shared" si="182"/>
        <v>1517.2640000000001</v>
      </c>
      <c r="AA2337" s="26">
        <f t="shared" si="182"/>
        <v>1577.3305</v>
      </c>
      <c r="AB2337" s="26"/>
      <c r="AC2337" s="26">
        <f t="shared" si="184"/>
        <v>1547.2972500000001</v>
      </c>
      <c r="AD2337" s="10">
        <f t="shared" si="185"/>
        <v>0.34620197376512096</v>
      </c>
      <c r="AE2337" s="11">
        <f t="shared" si="183"/>
        <v>5.6012848848139229E-2</v>
      </c>
      <c r="AF2337" s="3"/>
    </row>
    <row r="2338" spans="1:32" x14ac:dyDescent="0.2">
      <c r="A2338" s="6" t="s">
        <v>15413</v>
      </c>
      <c r="C2338" s="1">
        <f t="shared" si="181"/>
        <v>1317</v>
      </c>
      <c r="D2338" s="7">
        <v>398555</v>
      </c>
      <c r="E2338" t="s">
        <v>141</v>
      </c>
      <c r="F2338" s="1">
        <v>655617</v>
      </c>
      <c r="G2338" s="1">
        <v>656933</v>
      </c>
      <c r="H2338" t="s">
        <v>49</v>
      </c>
      <c r="I2338" t="s">
        <v>15414</v>
      </c>
      <c r="J2338" s="8"/>
      <c r="K2338" t="s">
        <v>15415</v>
      </c>
      <c r="L2338" t="s">
        <v>15416</v>
      </c>
      <c r="M2338" t="s">
        <v>15417</v>
      </c>
      <c r="N2338" t="s">
        <v>15417</v>
      </c>
      <c r="O2338" s="6" t="s">
        <v>15418</v>
      </c>
      <c r="P2338" s="6" t="s">
        <v>15417</v>
      </c>
      <c r="Q2338" s="6" t="s">
        <v>15416</v>
      </c>
      <c r="R2338" s="9" t="s">
        <v>15419</v>
      </c>
      <c r="S2338" s="8" t="s">
        <v>55</v>
      </c>
      <c r="U2338" s="8"/>
      <c r="V2338" s="26">
        <v>45</v>
      </c>
      <c r="W2338" s="26">
        <v>64</v>
      </c>
      <c r="X2338" s="26">
        <v>44</v>
      </c>
      <c r="Y2338" s="26">
        <v>39</v>
      </c>
      <c r="Z2338" s="26">
        <f t="shared" si="182"/>
        <v>47.942</v>
      </c>
      <c r="AA2338" s="26">
        <f t="shared" si="182"/>
        <v>55.834500000000006</v>
      </c>
      <c r="AB2338" s="26"/>
      <c r="AC2338" s="26">
        <f t="shared" si="184"/>
        <v>51.888249999999999</v>
      </c>
      <c r="AD2338" s="10">
        <f t="shared" si="185"/>
        <v>0.34613437490607513</v>
      </c>
      <c r="AE2338" s="11">
        <f t="shared" si="183"/>
        <v>0.21986674002880521</v>
      </c>
      <c r="AF2338" s="3"/>
    </row>
    <row r="2339" spans="1:32" x14ac:dyDescent="0.2">
      <c r="A2339" s="6" t="s">
        <v>15420</v>
      </c>
      <c r="C2339" s="1">
        <f t="shared" si="181"/>
        <v>1164</v>
      </c>
      <c r="D2339" s="7">
        <v>-122783</v>
      </c>
      <c r="E2339" t="s">
        <v>66</v>
      </c>
      <c r="F2339" s="1">
        <v>926244</v>
      </c>
      <c r="G2339" s="1">
        <v>927407</v>
      </c>
      <c r="H2339" t="s">
        <v>49</v>
      </c>
      <c r="I2339" t="s">
        <v>15421</v>
      </c>
      <c r="J2339" s="8"/>
      <c r="K2339" t="s">
        <v>15422</v>
      </c>
      <c r="L2339" t="s">
        <v>15423</v>
      </c>
      <c r="M2339" t="s">
        <v>15424</v>
      </c>
      <c r="N2339" t="s">
        <v>15424</v>
      </c>
      <c r="O2339" s="6" t="s">
        <v>15425</v>
      </c>
      <c r="P2339" s="6" t="s">
        <v>15424</v>
      </c>
      <c r="Q2339" s="6" t="s">
        <v>15423</v>
      </c>
      <c r="R2339" s="9" t="s">
        <v>15426</v>
      </c>
      <c r="S2339" s="8" t="s">
        <v>55</v>
      </c>
      <c r="U2339" s="8"/>
      <c r="V2339" s="26">
        <v>574</v>
      </c>
      <c r="W2339" s="26">
        <v>591</v>
      </c>
      <c r="X2339" s="26">
        <v>500</v>
      </c>
      <c r="Y2339" s="26">
        <v>511</v>
      </c>
      <c r="Z2339" s="26">
        <f t="shared" si="182"/>
        <v>565.75</v>
      </c>
      <c r="AA2339" s="26">
        <f t="shared" si="182"/>
        <v>595.69049999999993</v>
      </c>
      <c r="AB2339" s="26"/>
      <c r="AC2339" s="26">
        <f t="shared" si="184"/>
        <v>580.72024999999996</v>
      </c>
      <c r="AD2339" s="10">
        <f t="shared" si="185"/>
        <v>0.34504782047672244</v>
      </c>
      <c r="AE2339" s="11">
        <f t="shared" si="183"/>
        <v>7.4398271846865011E-2</v>
      </c>
      <c r="AF2339" s="3"/>
    </row>
    <row r="2340" spans="1:32" x14ac:dyDescent="0.2">
      <c r="A2340" s="6" t="s">
        <v>15427</v>
      </c>
      <c r="C2340" s="1">
        <f t="shared" si="181"/>
        <v>1971</v>
      </c>
      <c r="D2340" s="7">
        <v>-693072</v>
      </c>
      <c r="E2340" t="s">
        <v>98</v>
      </c>
      <c r="F2340" s="1">
        <v>261006</v>
      </c>
      <c r="G2340" s="1">
        <v>262976</v>
      </c>
      <c r="H2340" t="s">
        <v>49</v>
      </c>
      <c r="I2340" t="s">
        <v>15428</v>
      </c>
      <c r="J2340" s="8"/>
      <c r="K2340" t="s">
        <v>15429</v>
      </c>
      <c r="L2340" t="s">
        <v>15430</v>
      </c>
      <c r="M2340" t="s">
        <v>15431</v>
      </c>
      <c r="N2340" t="s">
        <v>15431</v>
      </c>
      <c r="O2340" s="6" t="s">
        <v>15432</v>
      </c>
      <c r="P2340" s="6" t="s">
        <v>15431</v>
      </c>
      <c r="Q2340" s="6" t="s">
        <v>15430</v>
      </c>
      <c r="R2340" s="9" t="s">
        <v>15433</v>
      </c>
      <c r="S2340" s="8" t="s">
        <v>55</v>
      </c>
      <c r="U2340" s="8"/>
      <c r="V2340" s="26">
        <v>58</v>
      </c>
      <c r="W2340" s="26">
        <v>83</v>
      </c>
      <c r="X2340" s="26">
        <v>83</v>
      </c>
      <c r="Y2340" s="26">
        <v>74</v>
      </c>
      <c r="Z2340" s="26">
        <f t="shared" si="182"/>
        <v>76.106499999999997</v>
      </c>
      <c r="AA2340" s="26">
        <f t="shared" si="182"/>
        <v>85.826999999999998</v>
      </c>
      <c r="AB2340" s="26"/>
      <c r="AC2340" s="26">
        <f t="shared" si="184"/>
        <v>80.96674999999999</v>
      </c>
      <c r="AD2340" s="10">
        <f t="shared" si="185"/>
        <v>0.34419003389786329</v>
      </c>
      <c r="AE2340" s="11">
        <f t="shared" si="183"/>
        <v>0.17341189653161851</v>
      </c>
      <c r="AF2340" s="3"/>
    </row>
    <row r="2341" spans="1:32" x14ac:dyDescent="0.2">
      <c r="A2341" s="6" t="s">
        <v>15434</v>
      </c>
      <c r="C2341" s="1">
        <f t="shared" si="181"/>
        <v>2673</v>
      </c>
      <c r="D2341" s="7">
        <v>538210</v>
      </c>
      <c r="E2341" t="s">
        <v>141</v>
      </c>
      <c r="F2341" s="1">
        <v>794594</v>
      </c>
      <c r="G2341" s="1">
        <v>797266</v>
      </c>
      <c r="H2341" t="s">
        <v>49</v>
      </c>
      <c r="I2341" t="s">
        <v>15435</v>
      </c>
      <c r="J2341" s="8"/>
      <c r="K2341" t="s">
        <v>15436</v>
      </c>
      <c r="L2341" t="s">
        <v>15437</v>
      </c>
      <c r="M2341" t="s">
        <v>15437</v>
      </c>
      <c r="N2341" t="s">
        <v>15437</v>
      </c>
      <c r="O2341" s="6" t="s">
        <v>15438</v>
      </c>
      <c r="P2341" s="6" t="s">
        <v>15437</v>
      </c>
      <c r="Q2341" s="6" t="s">
        <v>55</v>
      </c>
      <c r="R2341" s="9" t="s">
        <v>15439</v>
      </c>
      <c r="S2341" s="8" t="s">
        <v>55</v>
      </c>
      <c r="U2341" s="8"/>
      <c r="V2341" s="26">
        <v>106</v>
      </c>
      <c r="W2341" s="26">
        <v>157</v>
      </c>
      <c r="X2341" s="26">
        <v>158</v>
      </c>
      <c r="Y2341" s="26">
        <v>129</v>
      </c>
      <c r="Z2341" s="26">
        <f t="shared" si="182"/>
        <v>141.76900000000001</v>
      </c>
      <c r="AA2341" s="26">
        <f t="shared" si="182"/>
        <v>155.02949999999998</v>
      </c>
      <c r="AB2341" s="26"/>
      <c r="AC2341" s="26">
        <f t="shared" si="184"/>
        <v>148.39924999999999</v>
      </c>
      <c r="AD2341" s="10">
        <f t="shared" si="185"/>
        <v>0.34391482208752255</v>
      </c>
      <c r="AE2341" s="11">
        <f t="shared" si="183"/>
        <v>0.12900066749524136</v>
      </c>
      <c r="AF2341" s="3"/>
    </row>
    <row r="2342" spans="1:32" x14ac:dyDescent="0.2">
      <c r="A2342" s="6" t="s">
        <v>15440</v>
      </c>
      <c r="C2342" s="1">
        <f t="shared" si="181"/>
        <v>1239</v>
      </c>
      <c r="D2342" s="7">
        <v>-551409</v>
      </c>
      <c r="E2342" t="s">
        <v>98</v>
      </c>
      <c r="F2342" s="1">
        <v>403035</v>
      </c>
      <c r="G2342" s="1">
        <v>404273</v>
      </c>
      <c r="H2342" t="s">
        <v>49</v>
      </c>
      <c r="I2342" t="s">
        <v>15441</v>
      </c>
      <c r="J2342" s="8"/>
      <c r="K2342" t="s">
        <v>15442</v>
      </c>
      <c r="L2342" t="s">
        <v>15443</v>
      </c>
      <c r="M2342" t="s">
        <v>15444</v>
      </c>
      <c r="N2342" t="s">
        <v>15444</v>
      </c>
      <c r="O2342" s="6" t="s">
        <v>15445</v>
      </c>
      <c r="P2342" s="6" t="s">
        <v>15444</v>
      </c>
      <c r="Q2342" s="6" t="s">
        <v>15443</v>
      </c>
      <c r="R2342" s="9" t="s">
        <v>15446</v>
      </c>
      <c r="S2342" s="8" t="s">
        <v>55</v>
      </c>
      <c r="U2342" s="8"/>
      <c r="V2342" s="26">
        <v>69</v>
      </c>
      <c r="W2342" s="26">
        <v>91</v>
      </c>
      <c r="X2342" s="26">
        <v>67</v>
      </c>
      <c r="Y2342" s="26">
        <v>61</v>
      </c>
      <c r="Z2342" s="26">
        <f t="shared" si="182"/>
        <v>72.718500000000006</v>
      </c>
      <c r="AA2342" s="26">
        <f t="shared" si="182"/>
        <v>82.215499999999992</v>
      </c>
      <c r="AB2342" s="26"/>
      <c r="AC2342" s="26">
        <f t="shared" si="184"/>
        <v>77.466999999999999</v>
      </c>
      <c r="AD2342" s="10">
        <f t="shared" si="185"/>
        <v>0.34367026171400472</v>
      </c>
      <c r="AE2342" s="11">
        <f t="shared" si="183"/>
        <v>0.17708796863320911</v>
      </c>
      <c r="AF2342" s="3"/>
    </row>
    <row r="2343" spans="1:32" x14ac:dyDescent="0.2">
      <c r="A2343" s="6" t="s">
        <v>15447</v>
      </c>
      <c r="C2343" s="1">
        <f t="shared" si="181"/>
        <v>699</v>
      </c>
      <c r="D2343" s="7">
        <v>-993251</v>
      </c>
      <c r="E2343" t="s">
        <v>66</v>
      </c>
      <c r="F2343" s="1">
        <v>56009</v>
      </c>
      <c r="G2343" s="1">
        <v>56707</v>
      </c>
      <c r="H2343" t="s">
        <v>49</v>
      </c>
      <c r="I2343" t="s">
        <v>15448</v>
      </c>
      <c r="J2343" s="8"/>
      <c r="K2343" t="s">
        <v>15449</v>
      </c>
      <c r="L2343" t="s">
        <v>15450</v>
      </c>
      <c r="M2343" t="s">
        <v>15451</v>
      </c>
      <c r="N2343" t="s">
        <v>15451</v>
      </c>
      <c r="O2343" s="6" t="s">
        <v>15452</v>
      </c>
      <c r="P2343" s="6" t="s">
        <v>15451</v>
      </c>
      <c r="Q2343" s="6" t="s">
        <v>15450</v>
      </c>
      <c r="R2343" s="9" t="s">
        <v>15453</v>
      </c>
      <c r="S2343" s="8" t="s">
        <v>55</v>
      </c>
      <c r="U2343" s="8"/>
      <c r="V2343" s="26">
        <v>0</v>
      </c>
      <c r="W2343" s="26">
        <v>3</v>
      </c>
      <c r="X2343" s="26">
        <v>1</v>
      </c>
      <c r="Y2343" s="26">
        <v>2</v>
      </c>
      <c r="Z2343" s="26">
        <f t="shared" si="182"/>
        <v>1.5554999999999999</v>
      </c>
      <c r="AA2343" s="26">
        <f t="shared" si="182"/>
        <v>3.6710000000000003</v>
      </c>
      <c r="AB2343" s="26"/>
      <c r="AC2343" s="26">
        <f t="shared" si="184"/>
        <v>2.6132499999999999</v>
      </c>
      <c r="AD2343" s="10">
        <f t="shared" si="185"/>
        <v>0.34029338408004056</v>
      </c>
      <c r="AE2343" s="11">
        <f t="shared" si="183"/>
        <v>1.2387947195651658</v>
      </c>
      <c r="AF2343" s="3"/>
    </row>
    <row r="2344" spans="1:32" x14ac:dyDescent="0.2">
      <c r="A2344" s="6" t="s">
        <v>15454</v>
      </c>
      <c r="C2344" s="1">
        <f t="shared" si="181"/>
        <v>1311</v>
      </c>
      <c r="D2344" s="7">
        <v>635942</v>
      </c>
      <c r="E2344" t="s">
        <v>141</v>
      </c>
      <c r="F2344" s="1">
        <v>893007</v>
      </c>
      <c r="G2344" s="1">
        <v>894317</v>
      </c>
      <c r="H2344" t="s">
        <v>49</v>
      </c>
      <c r="I2344" t="s">
        <v>15455</v>
      </c>
      <c r="J2344" s="8"/>
      <c r="K2344" t="s">
        <v>15456</v>
      </c>
      <c r="L2344" t="s">
        <v>15457</v>
      </c>
      <c r="M2344" t="s">
        <v>15458</v>
      </c>
      <c r="N2344" t="s">
        <v>15458</v>
      </c>
      <c r="O2344" s="6" t="s">
        <v>15459</v>
      </c>
      <c r="P2344" s="6" t="s">
        <v>15458</v>
      </c>
      <c r="Q2344" s="6" t="s">
        <v>15457</v>
      </c>
      <c r="R2344" s="9" t="s">
        <v>15460</v>
      </c>
      <c r="S2344" s="8" t="s">
        <v>55</v>
      </c>
      <c r="U2344" s="8"/>
      <c r="V2344" s="26">
        <v>0</v>
      </c>
      <c r="W2344" s="26">
        <v>3</v>
      </c>
      <c r="X2344" s="26">
        <v>1</v>
      </c>
      <c r="Y2344" s="26">
        <v>2</v>
      </c>
      <c r="Z2344" s="26">
        <f t="shared" si="182"/>
        <v>1.5554999999999999</v>
      </c>
      <c r="AA2344" s="26">
        <f t="shared" si="182"/>
        <v>3.6710000000000003</v>
      </c>
      <c r="AB2344" s="26"/>
      <c r="AC2344" s="26">
        <f t="shared" si="184"/>
        <v>2.6132499999999999</v>
      </c>
      <c r="AD2344" s="10">
        <f t="shared" si="185"/>
        <v>0.34029338408004056</v>
      </c>
      <c r="AE2344" s="11">
        <f t="shared" si="183"/>
        <v>1.2387947195651658</v>
      </c>
      <c r="AF2344" s="3"/>
    </row>
    <row r="2345" spans="1:32" x14ac:dyDescent="0.2">
      <c r="A2345" s="6" t="s">
        <v>15461</v>
      </c>
      <c r="C2345" s="1">
        <f t="shared" si="181"/>
        <v>2436</v>
      </c>
      <c r="D2345" s="7">
        <v>-102128</v>
      </c>
      <c r="E2345" t="s">
        <v>74</v>
      </c>
      <c r="F2345" s="1">
        <v>886271</v>
      </c>
      <c r="G2345" s="1">
        <v>883836</v>
      </c>
      <c r="H2345" t="s">
        <v>37</v>
      </c>
      <c r="I2345" t="s">
        <v>15462</v>
      </c>
      <c r="J2345" s="8"/>
      <c r="K2345" t="s">
        <v>15463</v>
      </c>
      <c r="L2345" t="s">
        <v>14711</v>
      </c>
      <c r="N2345" t="s">
        <v>14709</v>
      </c>
      <c r="O2345" s="6" t="s">
        <v>14710</v>
      </c>
      <c r="P2345" s="6" t="s">
        <v>14709</v>
      </c>
      <c r="Q2345" s="6" t="s">
        <v>14711</v>
      </c>
      <c r="R2345" s="9" t="s">
        <v>14712</v>
      </c>
      <c r="S2345" s="8" t="s">
        <v>44</v>
      </c>
      <c r="U2345" s="8"/>
      <c r="V2345" s="26">
        <v>42</v>
      </c>
      <c r="W2345" s="26">
        <v>64</v>
      </c>
      <c r="X2345" s="26">
        <v>44</v>
      </c>
      <c r="Y2345" s="26">
        <v>36</v>
      </c>
      <c r="Z2345" s="26">
        <f t="shared" si="182"/>
        <v>46.442</v>
      </c>
      <c r="AA2345" s="26">
        <f t="shared" si="182"/>
        <v>54.078000000000003</v>
      </c>
      <c r="AB2345" s="26"/>
      <c r="AC2345" s="26">
        <f t="shared" si="184"/>
        <v>50.260000000000005</v>
      </c>
      <c r="AD2345" s="10">
        <f t="shared" si="185"/>
        <v>0.33989580156550997</v>
      </c>
      <c r="AE2345" s="11">
        <f t="shared" si="183"/>
        <v>0.21961169409195</v>
      </c>
      <c r="AF2345" s="3"/>
    </row>
    <row r="2346" spans="1:32" x14ac:dyDescent="0.2">
      <c r="A2346" s="6" t="s">
        <v>15464</v>
      </c>
      <c r="B2346" t="s">
        <v>15465</v>
      </c>
      <c r="C2346" s="1">
        <f t="shared" si="181"/>
        <v>1056</v>
      </c>
      <c r="D2346" s="7">
        <v>266752</v>
      </c>
      <c r="E2346" t="s">
        <v>270</v>
      </c>
      <c r="F2346" s="1">
        <v>513263</v>
      </c>
      <c r="G2346" s="1">
        <v>512208</v>
      </c>
      <c r="H2346" t="s">
        <v>37</v>
      </c>
      <c r="I2346" t="s">
        <v>15466</v>
      </c>
      <c r="J2346" s="8"/>
      <c r="K2346" t="s">
        <v>15467</v>
      </c>
      <c r="O2346" s="6"/>
      <c r="P2346" s="6"/>
      <c r="Q2346" s="6"/>
      <c r="R2346" s="9" t="e">
        <v>#N/A</v>
      </c>
      <c r="S2346" s="8"/>
      <c r="U2346" s="8"/>
      <c r="V2346" s="26">
        <v>305</v>
      </c>
      <c r="W2346" s="26">
        <v>324</v>
      </c>
      <c r="X2346" s="26">
        <v>345</v>
      </c>
      <c r="Y2346" s="26">
        <v>348</v>
      </c>
      <c r="Z2346" s="26">
        <f t="shared" si="182"/>
        <v>345.14750000000004</v>
      </c>
      <c r="AA2346" s="26">
        <f t="shared" si="182"/>
        <v>366.75400000000002</v>
      </c>
      <c r="AB2346" s="26"/>
      <c r="AC2346" s="26">
        <f t="shared" si="184"/>
        <v>355.95075000000003</v>
      </c>
      <c r="AD2346" s="10">
        <f t="shared" si="185"/>
        <v>0.33970306441186554</v>
      </c>
      <c r="AE2346" s="11">
        <f t="shared" si="183"/>
        <v>8.7599666251295949E-2</v>
      </c>
      <c r="AF2346" s="3"/>
    </row>
    <row r="2347" spans="1:32" x14ac:dyDescent="0.2">
      <c r="A2347" s="6" t="s">
        <v>15468</v>
      </c>
      <c r="C2347" s="1">
        <f t="shared" si="181"/>
        <v>558</v>
      </c>
      <c r="D2347" s="7">
        <v>-306548</v>
      </c>
      <c r="E2347" t="s">
        <v>676</v>
      </c>
      <c r="F2347" s="1">
        <v>247761</v>
      </c>
      <c r="G2347" s="1">
        <v>248318</v>
      </c>
      <c r="H2347" t="s">
        <v>49</v>
      </c>
      <c r="I2347" t="s">
        <v>15469</v>
      </c>
      <c r="J2347" s="8"/>
      <c r="K2347" t="s">
        <v>15470</v>
      </c>
      <c r="L2347" t="s">
        <v>15471</v>
      </c>
      <c r="M2347" t="s">
        <v>15472</v>
      </c>
      <c r="N2347" t="s">
        <v>15472</v>
      </c>
      <c r="O2347" s="6" t="s">
        <v>15473</v>
      </c>
      <c r="P2347" s="6" t="s">
        <v>15472</v>
      </c>
      <c r="Q2347" s="6" t="s">
        <v>15471</v>
      </c>
      <c r="R2347" s="9" t="s">
        <v>15474</v>
      </c>
      <c r="S2347" s="8" t="s">
        <v>55</v>
      </c>
      <c r="U2347" s="8"/>
      <c r="V2347" s="26">
        <v>1</v>
      </c>
      <c r="W2347" s="26">
        <v>4</v>
      </c>
      <c r="X2347" s="26">
        <v>0</v>
      </c>
      <c r="Y2347" s="26">
        <v>1</v>
      </c>
      <c r="Z2347" s="26">
        <f t="shared" si="182"/>
        <v>1.5</v>
      </c>
      <c r="AA2347" s="26">
        <f t="shared" si="182"/>
        <v>3.5855000000000001</v>
      </c>
      <c r="AB2347" s="26"/>
      <c r="AC2347" s="26">
        <f t="shared" si="184"/>
        <v>2.5427499999999998</v>
      </c>
      <c r="AD2347" s="10">
        <f t="shared" si="185"/>
        <v>0.33959587100590333</v>
      </c>
      <c r="AE2347" s="11">
        <f t="shared" si="183"/>
        <v>1.2572118168732338</v>
      </c>
      <c r="AF2347" s="3"/>
    </row>
    <row r="2348" spans="1:32" x14ac:dyDescent="0.2">
      <c r="A2348" s="6" t="s">
        <v>15475</v>
      </c>
      <c r="C2348" s="1">
        <f t="shared" si="181"/>
        <v>297</v>
      </c>
      <c r="D2348" s="7">
        <v>-194415</v>
      </c>
      <c r="E2348" t="s">
        <v>66</v>
      </c>
      <c r="F2348" s="1">
        <v>855342</v>
      </c>
      <c r="G2348" s="1">
        <v>855046</v>
      </c>
      <c r="H2348" t="s">
        <v>37</v>
      </c>
      <c r="I2348" t="s">
        <v>15476</v>
      </c>
      <c r="J2348" s="8"/>
      <c r="K2348" t="s">
        <v>15477</v>
      </c>
      <c r="O2348" s="6"/>
      <c r="P2348" s="6"/>
      <c r="Q2348" s="6"/>
      <c r="R2348" s="9" t="e">
        <v>#N/A</v>
      </c>
      <c r="S2348" s="8"/>
      <c r="U2348" s="8"/>
      <c r="V2348" s="26">
        <v>569</v>
      </c>
      <c r="W2348" s="26">
        <v>724</v>
      </c>
      <c r="X2348" s="26">
        <v>612</v>
      </c>
      <c r="Y2348" s="26">
        <v>502</v>
      </c>
      <c r="Z2348" s="26">
        <f t="shared" si="182"/>
        <v>625.46600000000001</v>
      </c>
      <c r="AA2348" s="26">
        <f t="shared" si="182"/>
        <v>656.92100000000005</v>
      </c>
      <c r="AB2348" s="26"/>
      <c r="AC2348" s="26">
        <f t="shared" si="184"/>
        <v>641.19350000000009</v>
      </c>
      <c r="AD2348" s="10">
        <f t="shared" si="185"/>
        <v>0.33944219422418581</v>
      </c>
      <c r="AE2348" s="11">
        <f t="shared" si="183"/>
        <v>7.0788422985618535E-2</v>
      </c>
      <c r="AF2348" s="3"/>
    </row>
    <row r="2349" spans="1:32" x14ac:dyDescent="0.2">
      <c r="A2349" s="6" t="s">
        <v>15478</v>
      </c>
      <c r="C2349" s="1">
        <f t="shared" si="181"/>
        <v>1488</v>
      </c>
      <c r="D2349" s="7">
        <v>33027</v>
      </c>
      <c r="E2349" t="s">
        <v>98</v>
      </c>
      <c r="F2349" s="1">
        <v>987346</v>
      </c>
      <c r="G2349" s="1">
        <v>988833</v>
      </c>
      <c r="H2349" t="s">
        <v>49</v>
      </c>
      <c r="I2349" t="s">
        <v>15479</v>
      </c>
      <c r="J2349" s="8"/>
      <c r="K2349" t="s">
        <v>15480</v>
      </c>
      <c r="L2349" t="s">
        <v>15481</v>
      </c>
      <c r="M2349" t="s">
        <v>15481</v>
      </c>
      <c r="N2349" t="s">
        <v>15481</v>
      </c>
      <c r="O2349" s="6" t="s">
        <v>15482</v>
      </c>
      <c r="P2349" s="6" t="s">
        <v>15481</v>
      </c>
      <c r="Q2349" s="6" t="s">
        <v>55</v>
      </c>
      <c r="R2349" s="9" t="s">
        <v>15483</v>
      </c>
      <c r="S2349" s="8" t="s">
        <v>55</v>
      </c>
      <c r="U2349" s="8"/>
      <c r="V2349" s="26">
        <v>760</v>
      </c>
      <c r="W2349" s="26">
        <v>893</v>
      </c>
      <c r="X2349" s="26">
        <v>665</v>
      </c>
      <c r="Y2349" s="26">
        <v>578</v>
      </c>
      <c r="Z2349" s="26">
        <f t="shared" si="182"/>
        <v>750.40750000000003</v>
      </c>
      <c r="AA2349" s="26">
        <f t="shared" si="182"/>
        <v>785.9190000000001</v>
      </c>
      <c r="AB2349" s="26"/>
      <c r="AC2349" s="26">
        <f t="shared" si="184"/>
        <v>768.16325000000006</v>
      </c>
      <c r="AD2349" s="10">
        <f t="shared" si="185"/>
        <v>0.33907863242646391</v>
      </c>
      <c r="AE2349" s="11">
        <f t="shared" si="183"/>
        <v>6.6706383101482039E-2</v>
      </c>
      <c r="AF2349" s="3"/>
    </row>
    <row r="2350" spans="1:32" x14ac:dyDescent="0.2">
      <c r="A2350" s="6" t="s">
        <v>15484</v>
      </c>
      <c r="C2350" s="1">
        <f t="shared" si="181"/>
        <v>1377</v>
      </c>
      <c r="D2350" s="7">
        <v>523646</v>
      </c>
      <c r="E2350" t="s">
        <v>141</v>
      </c>
      <c r="F2350" s="1">
        <v>780678</v>
      </c>
      <c r="G2350" s="1">
        <v>782054</v>
      </c>
      <c r="H2350" t="s">
        <v>49</v>
      </c>
      <c r="I2350" t="s">
        <v>15485</v>
      </c>
      <c r="J2350" s="8"/>
      <c r="K2350" t="s">
        <v>15486</v>
      </c>
      <c r="L2350" t="s">
        <v>15487</v>
      </c>
      <c r="N2350" t="s">
        <v>15488</v>
      </c>
      <c r="O2350" s="6" t="s">
        <v>12725</v>
      </c>
      <c r="P2350" s="6" t="s">
        <v>15488</v>
      </c>
      <c r="Q2350" s="6" t="s">
        <v>15487</v>
      </c>
      <c r="R2350" s="9" t="s">
        <v>15489</v>
      </c>
      <c r="S2350" s="8" t="s">
        <v>44</v>
      </c>
      <c r="U2350" s="8"/>
      <c r="V2350" s="26">
        <v>38</v>
      </c>
      <c r="W2350" s="26">
        <v>44</v>
      </c>
      <c r="X2350" s="26">
        <v>30</v>
      </c>
      <c r="Y2350" s="26">
        <v>35</v>
      </c>
      <c r="Z2350" s="26">
        <f t="shared" si="182"/>
        <v>36.664999999999999</v>
      </c>
      <c r="AA2350" s="26">
        <f t="shared" si="182"/>
        <v>43.4925</v>
      </c>
      <c r="AB2350" s="26"/>
      <c r="AC2350" s="26">
        <f t="shared" si="184"/>
        <v>40.078749999999999</v>
      </c>
      <c r="AD2350" s="10">
        <f t="shared" si="185"/>
        <v>0.33738436016345402</v>
      </c>
      <c r="AE2350" s="11">
        <f t="shared" si="183"/>
        <v>0.24636309961306574</v>
      </c>
      <c r="AF2350" s="3"/>
    </row>
    <row r="2351" spans="1:32" x14ac:dyDescent="0.2">
      <c r="A2351" s="6" t="s">
        <v>15490</v>
      </c>
      <c r="C2351" s="1">
        <f t="shared" si="181"/>
        <v>354</v>
      </c>
      <c r="D2351" s="7">
        <v>228593</v>
      </c>
      <c r="E2351" t="s">
        <v>48</v>
      </c>
      <c r="F2351" s="1">
        <v>445793</v>
      </c>
      <c r="G2351" s="1">
        <v>446146</v>
      </c>
      <c r="H2351" t="s">
        <v>49</v>
      </c>
      <c r="I2351" t="s">
        <v>15491</v>
      </c>
      <c r="J2351" s="8"/>
      <c r="K2351" t="s">
        <v>15492</v>
      </c>
      <c r="M2351" t="s">
        <v>15493</v>
      </c>
      <c r="N2351" t="s">
        <v>15493</v>
      </c>
      <c r="O2351" s="6" t="s">
        <v>15494</v>
      </c>
      <c r="P2351" s="6" t="s">
        <v>15493</v>
      </c>
      <c r="Q2351" s="6" t="s">
        <v>15495</v>
      </c>
      <c r="R2351" s="9" t="s">
        <v>15496</v>
      </c>
      <c r="S2351" s="8" t="s">
        <v>44</v>
      </c>
      <c r="U2351" s="8"/>
      <c r="V2351" s="26">
        <v>12</v>
      </c>
      <c r="W2351" s="26">
        <v>16</v>
      </c>
      <c r="X2351" s="26">
        <v>16</v>
      </c>
      <c r="Y2351" s="26">
        <v>20</v>
      </c>
      <c r="Z2351" s="26">
        <f t="shared" si="182"/>
        <v>15.888</v>
      </c>
      <c r="AA2351" s="26">
        <f t="shared" si="182"/>
        <v>20.71</v>
      </c>
      <c r="AB2351" s="26"/>
      <c r="AC2351" s="26">
        <f t="shared" si="184"/>
        <v>18.298999999999999</v>
      </c>
      <c r="AD2351" s="10">
        <f t="shared" si="185"/>
        <v>0.33698265387463766</v>
      </c>
      <c r="AE2351" s="11">
        <f t="shared" si="183"/>
        <v>0.3823900255795003</v>
      </c>
      <c r="AF2351" s="3"/>
    </row>
    <row r="2352" spans="1:32" x14ac:dyDescent="0.2">
      <c r="A2352" s="6" t="s">
        <v>15497</v>
      </c>
      <c r="B2352" t="s">
        <v>15498</v>
      </c>
      <c r="C2352" s="1">
        <f t="shared" si="181"/>
        <v>1734</v>
      </c>
      <c r="D2352" s="7">
        <v>98234</v>
      </c>
      <c r="E2352" t="s">
        <v>270</v>
      </c>
      <c r="F2352" s="1">
        <v>345084</v>
      </c>
      <c r="G2352" s="1">
        <v>343351</v>
      </c>
      <c r="H2352" t="s">
        <v>37</v>
      </c>
      <c r="I2352" t="s">
        <v>15499</v>
      </c>
      <c r="J2352" s="8"/>
      <c r="K2352" t="s">
        <v>15500</v>
      </c>
      <c r="N2352" t="s">
        <v>14114</v>
      </c>
      <c r="O2352" s="6" t="s">
        <v>14115</v>
      </c>
      <c r="P2352" s="6" t="s">
        <v>14114</v>
      </c>
      <c r="Q2352" s="6" t="s">
        <v>14113</v>
      </c>
      <c r="R2352" s="9" t="s">
        <v>14116</v>
      </c>
      <c r="S2352" s="8" t="s">
        <v>44</v>
      </c>
      <c r="U2352" s="8"/>
      <c r="V2352" s="26">
        <v>826</v>
      </c>
      <c r="W2352" s="26">
        <v>862</v>
      </c>
      <c r="X2352" s="26">
        <v>766</v>
      </c>
      <c r="Y2352" s="26">
        <v>761</v>
      </c>
      <c r="Z2352" s="26">
        <f t="shared" si="182"/>
        <v>839.51299999999992</v>
      </c>
      <c r="AA2352" s="26">
        <f t="shared" si="182"/>
        <v>877.56550000000004</v>
      </c>
      <c r="AB2352" s="26"/>
      <c r="AC2352" s="26">
        <f t="shared" si="184"/>
        <v>858.53925000000004</v>
      </c>
      <c r="AD2352" s="10">
        <f t="shared" si="185"/>
        <v>0.33642848559853999</v>
      </c>
      <c r="AE2352" s="11">
        <f t="shared" si="183"/>
        <v>6.3954144035412344E-2</v>
      </c>
      <c r="AF2352" s="3"/>
    </row>
    <row r="2353" spans="1:33" x14ac:dyDescent="0.2">
      <c r="A2353" s="6" t="s">
        <v>15501</v>
      </c>
      <c r="C2353" s="1">
        <f t="shared" si="181"/>
        <v>1812</v>
      </c>
      <c r="D2353" s="7">
        <v>-506237</v>
      </c>
      <c r="E2353" t="s">
        <v>149</v>
      </c>
      <c r="F2353" s="1">
        <v>287448</v>
      </c>
      <c r="G2353" s="1">
        <v>285637</v>
      </c>
      <c r="H2353" t="s">
        <v>37</v>
      </c>
      <c r="I2353" t="s">
        <v>15502</v>
      </c>
      <c r="J2353" s="8"/>
      <c r="K2353" t="s">
        <v>15503</v>
      </c>
      <c r="L2353" t="s">
        <v>15504</v>
      </c>
      <c r="M2353" t="s">
        <v>15505</v>
      </c>
      <c r="N2353" t="s">
        <v>15505</v>
      </c>
      <c r="O2353" s="6" t="s">
        <v>15506</v>
      </c>
      <c r="P2353" s="6" t="s">
        <v>15505</v>
      </c>
      <c r="Q2353" s="6" t="s">
        <v>15504</v>
      </c>
      <c r="R2353" s="9" t="s">
        <v>15507</v>
      </c>
      <c r="S2353" s="8" t="s">
        <v>55</v>
      </c>
      <c r="U2353" s="8"/>
      <c r="V2353" s="26">
        <v>365</v>
      </c>
      <c r="W2353" s="26">
        <v>434</v>
      </c>
      <c r="X2353" s="26">
        <v>333</v>
      </c>
      <c r="Y2353" s="26">
        <v>295</v>
      </c>
      <c r="Z2353" s="26">
        <f t="shared" si="182"/>
        <v>368.48149999999998</v>
      </c>
      <c r="AA2353" s="26">
        <f t="shared" si="182"/>
        <v>390.72249999999997</v>
      </c>
      <c r="AB2353" s="26"/>
      <c r="AC2353" s="26">
        <f t="shared" si="184"/>
        <v>379.60199999999998</v>
      </c>
      <c r="AD2353" s="10">
        <f t="shared" si="185"/>
        <v>0.33613175813638524</v>
      </c>
      <c r="AE2353" s="11">
        <f t="shared" si="183"/>
        <v>8.4552147290113913E-2</v>
      </c>
      <c r="AF2353" s="3"/>
    </row>
    <row r="2354" spans="1:33" x14ac:dyDescent="0.2">
      <c r="A2354" s="6" t="s">
        <v>15508</v>
      </c>
      <c r="C2354" s="1">
        <f t="shared" si="181"/>
        <v>225</v>
      </c>
      <c r="D2354" s="7">
        <v>-278950</v>
      </c>
      <c r="E2354" t="s">
        <v>526</v>
      </c>
      <c r="F2354" s="1">
        <v>172117</v>
      </c>
      <c r="G2354" s="1">
        <v>172341</v>
      </c>
      <c r="H2354" t="s">
        <v>49</v>
      </c>
      <c r="I2354" t="s">
        <v>15509</v>
      </c>
      <c r="J2354" s="8"/>
      <c r="K2354" t="s">
        <v>15510</v>
      </c>
      <c r="L2354" t="s">
        <v>15511</v>
      </c>
      <c r="M2354" t="s">
        <v>15512</v>
      </c>
      <c r="N2354" t="s">
        <v>15512</v>
      </c>
      <c r="O2354" s="6" t="s">
        <v>15513</v>
      </c>
      <c r="P2354" s="6" t="s">
        <v>15512</v>
      </c>
      <c r="Q2354" s="6" t="s">
        <v>15511</v>
      </c>
      <c r="R2354" s="9" t="s">
        <v>15514</v>
      </c>
      <c r="S2354" s="8" t="s">
        <v>55</v>
      </c>
      <c r="U2354" s="8"/>
      <c r="V2354" s="26">
        <v>37</v>
      </c>
      <c r="W2354" s="26">
        <v>33</v>
      </c>
      <c r="X2354" s="26">
        <v>16</v>
      </c>
      <c r="Y2354" s="26">
        <v>29</v>
      </c>
      <c r="Z2354" s="26">
        <f t="shared" si="182"/>
        <v>28.387999999999998</v>
      </c>
      <c r="AA2354" s="26">
        <f t="shared" si="182"/>
        <v>34.479500000000002</v>
      </c>
      <c r="AB2354" s="26"/>
      <c r="AC2354" s="26">
        <f t="shared" si="184"/>
        <v>31.43375</v>
      </c>
      <c r="AD2354" s="10">
        <f t="shared" si="185"/>
        <v>0.33590987681710727</v>
      </c>
      <c r="AE2354" s="11">
        <f t="shared" si="183"/>
        <v>0.28045764207030233</v>
      </c>
      <c r="AF2354" s="3"/>
    </row>
    <row r="2355" spans="1:33" x14ac:dyDescent="0.2">
      <c r="A2355" s="6" t="s">
        <v>15515</v>
      </c>
      <c r="C2355" s="1">
        <f t="shared" si="181"/>
        <v>942</v>
      </c>
      <c r="D2355" s="7">
        <v>467724</v>
      </c>
      <c r="E2355" t="s">
        <v>141</v>
      </c>
      <c r="F2355" s="1">
        <v>724973</v>
      </c>
      <c r="G2355" s="1">
        <v>725914</v>
      </c>
      <c r="H2355" t="s">
        <v>49</v>
      </c>
      <c r="I2355" t="s">
        <v>15516</v>
      </c>
      <c r="J2355" s="8"/>
      <c r="K2355" t="s">
        <v>15517</v>
      </c>
      <c r="O2355" s="6" t="s">
        <v>15518</v>
      </c>
      <c r="P2355" s="6"/>
      <c r="Q2355" s="6"/>
      <c r="R2355" s="9" t="e">
        <v>#N/A</v>
      </c>
      <c r="S2355" s="8"/>
      <c r="U2355" s="8"/>
      <c r="V2355" s="26">
        <v>333</v>
      </c>
      <c r="W2355" s="26">
        <v>377</v>
      </c>
      <c r="X2355" s="26">
        <v>282</v>
      </c>
      <c r="Y2355" s="26">
        <v>265</v>
      </c>
      <c r="Z2355" s="26">
        <f t="shared" si="182"/>
        <v>324.15100000000001</v>
      </c>
      <c r="AA2355" s="26">
        <f t="shared" si="182"/>
        <v>344.65750000000003</v>
      </c>
      <c r="AB2355" s="26"/>
      <c r="AC2355" s="26">
        <f t="shared" si="184"/>
        <v>334.40425000000005</v>
      </c>
      <c r="AD2355" s="10">
        <f t="shared" si="185"/>
        <v>0.33488380063421808</v>
      </c>
      <c r="AE2355" s="11">
        <f t="shared" si="183"/>
        <v>8.8497386146178608E-2</v>
      </c>
      <c r="AF2355" s="3"/>
    </row>
    <row r="2356" spans="1:33" x14ac:dyDescent="0.2">
      <c r="A2356" s="6" t="s">
        <v>15519</v>
      </c>
      <c r="C2356" s="1">
        <f t="shared" si="181"/>
        <v>1893</v>
      </c>
      <c r="D2356" s="7">
        <v>224624</v>
      </c>
      <c r="E2356" t="s">
        <v>89</v>
      </c>
      <c r="F2356" s="1">
        <v>449923</v>
      </c>
      <c r="G2356" s="1">
        <v>451815</v>
      </c>
      <c r="H2356" t="s">
        <v>49</v>
      </c>
      <c r="I2356" t="s">
        <v>15520</v>
      </c>
      <c r="J2356" s="8"/>
      <c r="K2356" t="s">
        <v>15521</v>
      </c>
      <c r="L2356" t="s">
        <v>15522</v>
      </c>
      <c r="M2356" t="s">
        <v>15523</v>
      </c>
      <c r="N2356" t="s">
        <v>15523</v>
      </c>
      <c r="O2356" s="6" t="s">
        <v>15524</v>
      </c>
      <c r="P2356" s="6" t="s">
        <v>15523</v>
      </c>
      <c r="Q2356" s="6" t="s">
        <v>15522</v>
      </c>
      <c r="R2356" s="9" t="s">
        <v>15525</v>
      </c>
      <c r="S2356" s="8" t="s">
        <v>55</v>
      </c>
      <c r="U2356" s="8"/>
      <c r="V2356" s="26">
        <v>13878</v>
      </c>
      <c r="W2356" s="26">
        <v>14556</v>
      </c>
      <c r="X2356" s="26">
        <v>12666</v>
      </c>
      <c r="Y2356" s="26">
        <v>12079</v>
      </c>
      <c r="Z2356" s="26">
        <f t="shared" si="182"/>
        <v>13975.963</v>
      </c>
      <c r="AA2356" s="26">
        <f t="shared" si="182"/>
        <v>14351.254499999999</v>
      </c>
      <c r="AB2356" s="26"/>
      <c r="AC2356" s="26">
        <f t="shared" si="184"/>
        <v>14163.608749999999</v>
      </c>
      <c r="AD2356" s="10">
        <f t="shared" si="185"/>
        <v>0.33387110934394421</v>
      </c>
      <c r="AE2356" s="11">
        <f t="shared" si="183"/>
        <v>3.8229160123323017E-2</v>
      </c>
      <c r="AF2356" s="3"/>
    </row>
    <row r="2357" spans="1:33" x14ac:dyDescent="0.2">
      <c r="A2357" s="6" t="s">
        <v>15526</v>
      </c>
      <c r="C2357" s="1">
        <f t="shared" si="181"/>
        <v>1215</v>
      </c>
      <c r="D2357" s="7">
        <v>108712</v>
      </c>
      <c r="E2357" t="s">
        <v>74</v>
      </c>
      <c r="F2357" s="1">
        <v>1096501</v>
      </c>
      <c r="G2357" s="1">
        <v>1095287</v>
      </c>
      <c r="H2357" t="s">
        <v>37</v>
      </c>
      <c r="I2357" t="s">
        <v>15527</v>
      </c>
      <c r="J2357" s="8"/>
      <c r="K2357" t="s">
        <v>15528</v>
      </c>
      <c r="L2357" t="s">
        <v>15529</v>
      </c>
      <c r="M2357" t="s">
        <v>15530</v>
      </c>
      <c r="N2357" t="s">
        <v>15530</v>
      </c>
      <c r="O2357" s="6" t="s">
        <v>15531</v>
      </c>
      <c r="P2357" s="6" t="s">
        <v>15530</v>
      </c>
      <c r="Q2357" s="6" t="s">
        <v>15529</v>
      </c>
      <c r="R2357" s="9" t="s">
        <v>15532</v>
      </c>
      <c r="S2357" s="8" t="s">
        <v>55</v>
      </c>
      <c r="U2357" s="8"/>
      <c r="V2357" s="26">
        <v>222</v>
      </c>
      <c r="W2357" s="26">
        <v>197</v>
      </c>
      <c r="X2357" s="26">
        <v>215</v>
      </c>
      <c r="Y2357" s="26">
        <v>254</v>
      </c>
      <c r="Z2357" s="26">
        <f t="shared" si="182"/>
        <v>231.4325</v>
      </c>
      <c r="AA2357" s="26">
        <f t="shared" si="182"/>
        <v>248.21700000000001</v>
      </c>
      <c r="AB2357" s="26"/>
      <c r="AC2357" s="26">
        <f t="shared" si="184"/>
        <v>239.82474999999999</v>
      </c>
      <c r="AD2357" s="10">
        <f t="shared" si="185"/>
        <v>0.33349885762676418</v>
      </c>
      <c r="AE2357" s="11">
        <f t="shared" si="183"/>
        <v>0.10101045088779441</v>
      </c>
      <c r="AF2357" s="3"/>
    </row>
    <row r="2358" spans="1:33" x14ac:dyDescent="0.2">
      <c r="A2358" s="6" t="s">
        <v>15533</v>
      </c>
      <c r="C2358" s="1">
        <f t="shared" si="181"/>
        <v>1707</v>
      </c>
      <c r="D2358" s="7">
        <v>-138722</v>
      </c>
      <c r="E2358" t="s">
        <v>74</v>
      </c>
      <c r="F2358" s="1">
        <v>847607</v>
      </c>
      <c r="G2358" s="1">
        <v>849313</v>
      </c>
      <c r="H2358" t="s">
        <v>49</v>
      </c>
      <c r="I2358" t="s">
        <v>15534</v>
      </c>
      <c r="J2358" s="8"/>
      <c r="K2358" t="s">
        <v>15535</v>
      </c>
      <c r="L2358" t="s">
        <v>15536</v>
      </c>
      <c r="M2358" t="s">
        <v>15537</v>
      </c>
      <c r="N2358" t="s">
        <v>15537</v>
      </c>
      <c r="O2358" s="6" t="s">
        <v>15538</v>
      </c>
      <c r="P2358" s="6" t="s">
        <v>15537</v>
      </c>
      <c r="Q2358" s="6" t="s">
        <v>15536</v>
      </c>
      <c r="R2358" s="9" t="s">
        <v>15539</v>
      </c>
      <c r="S2358" s="8" t="s">
        <v>55</v>
      </c>
      <c r="U2358" s="8"/>
      <c r="V2358" s="26">
        <v>460</v>
      </c>
      <c r="W2358" s="26">
        <v>533</v>
      </c>
      <c r="X2358" s="26">
        <v>386</v>
      </c>
      <c r="Y2358" s="26">
        <v>346</v>
      </c>
      <c r="Z2358" s="26">
        <f t="shared" si="182"/>
        <v>445.423</v>
      </c>
      <c r="AA2358" s="26">
        <f t="shared" si="182"/>
        <v>470.08299999999997</v>
      </c>
      <c r="AB2358" s="26"/>
      <c r="AC2358" s="26">
        <f t="shared" si="184"/>
        <v>457.75299999999999</v>
      </c>
      <c r="AD2358" s="10">
        <f t="shared" si="185"/>
        <v>0.3314675108369059</v>
      </c>
      <c r="AE2358" s="11">
        <f t="shared" si="183"/>
        <v>7.7739452604914078E-2</v>
      </c>
      <c r="AF2358" s="3"/>
    </row>
    <row r="2359" spans="1:33" x14ac:dyDescent="0.2">
      <c r="A2359" s="6" t="s">
        <v>15540</v>
      </c>
      <c r="C2359" s="1">
        <f t="shared" si="181"/>
        <v>174</v>
      </c>
      <c r="D2359" s="7">
        <v>357807</v>
      </c>
      <c r="E2359" t="s">
        <v>270</v>
      </c>
      <c r="F2359" s="1">
        <v>603704</v>
      </c>
      <c r="G2359" s="1">
        <v>603877</v>
      </c>
      <c r="H2359" t="s">
        <v>49</v>
      </c>
      <c r="I2359" t="s">
        <v>15541</v>
      </c>
      <c r="J2359" s="8"/>
      <c r="K2359" t="s">
        <v>15542</v>
      </c>
      <c r="O2359" s="6"/>
      <c r="P2359" s="6"/>
      <c r="Q2359" s="6"/>
      <c r="R2359" s="9" t="e">
        <v>#N/A</v>
      </c>
      <c r="S2359" s="8"/>
      <c r="U2359" s="8"/>
      <c r="V2359" s="26">
        <v>1116</v>
      </c>
      <c r="W2359" s="26">
        <v>1226</v>
      </c>
      <c r="X2359" s="26">
        <v>912</v>
      </c>
      <c r="Y2359" s="26">
        <v>847</v>
      </c>
      <c r="Z2359" s="26">
        <f t="shared" si="182"/>
        <v>1065.616</v>
      </c>
      <c r="AA2359" s="26">
        <f t="shared" si="182"/>
        <v>1109.9185</v>
      </c>
      <c r="AB2359" s="26"/>
      <c r="AC2359" s="26">
        <f t="shared" si="184"/>
        <v>1087.7672499999999</v>
      </c>
      <c r="AD2359" s="10">
        <f t="shared" si="185"/>
        <v>0.33117357752796739</v>
      </c>
      <c r="AE2359" s="11">
        <f t="shared" si="183"/>
        <v>5.8766095630661853E-2</v>
      </c>
      <c r="AF2359" s="3"/>
      <c r="AG2359" s="2">
        <v>0</v>
      </c>
    </row>
    <row r="2360" spans="1:33" x14ac:dyDescent="0.2">
      <c r="A2360" s="6" t="s">
        <v>15543</v>
      </c>
      <c r="C2360" s="1">
        <f t="shared" si="181"/>
        <v>1434</v>
      </c>
      <c r="D2360" s="7">
        <v>-303815</v>
      </c>
      <c r="E2360" t="s">
        <v>66</v>
      </c>
      <c r="F2360" s="1">
        <v>746510</v>
      </c>
      <c r="G2360" s="1">
        <v>745077</v>
      </c>
      <c r="H2360" t="s">
        <v>37</v>
      </c>
      <c r="I2360" t="s">
        <v>15544</v>
      </c>
      <c r="J2360" s="8"/>
      <c r="K2360" t="s">
        <v>15545</v>
      </c>
      <c r="L2360" t="s">
        <v>15546</v>
      </c>
      <c r="M2360" t="s">
        <v>15547</v>
      </c>
      <c r="N2360" t="s">
        <v>15547</v>
      </c>
      <c r="O2360" s="6" t="s">
        <v>15548</v>
      </c>
      <c r="P2360" s="6" t="s">
        <v>15547</v>
      </c>
      <c r="Q2360" s="6" t="s">
        <v>15546</v>
      </c>
      <c r="R2360" s="9" t="s">
        <v>15549</v>
      </c>
      <c r="S2360" s="8" t="s">
        <v>44</v>
      </c>
      <c r="U2360" s="8"/>
      <c r="V2360" s="26">
        <v>618</v>
      </c>
      <c r="W2360" s="26">
        <v>702</v>
      </c>
      <c r="X2360" s="26">
        <v>544</v>
      </c>
      <c r="Y2360" s="26">
        <v>496</v>
      </c>
      <c r="Z2360" s="26">
        <f t="shared" si="182"/>
        <v>612.19200000000001</v>
      </c>
      <c r="AA2360" s="26">
        <f t="shared" si="182"/>
        <v>642.40800000000002</v>
      </c>
      <c r="AB2360" s="26"/>
      <c r="AC2360" s="26">
        <f t="shared" si="184"/>
        <v>627.29999999999995</v>
      </c>
      <c r="AD2360" s="10">
        <f t="shared" si="185"/>
        <v>0.33086940453313923</v>
      </c>
      <c r="AE2360" s="11">
        <f t="shared" si="183"/>
        <v>6.950566691369145E-2</v>
      </c>
      <c r="AF2360" s="3"/>
      <c r="AG2360" s="2">
        <v>-1</v>
      </c>
    </row>
    <row r="2361" spans="1:33" x14ac:dyDescent="0.2">
      <c r="A2361" s="6" t="s">
        <v>15550</v>
      </c>
      <c r="C2361" s="1">
        <f t="shared" si="181"/>
        <v>3987</v>
      </c>
      <c r="D2361" s="7">
        <v>539567</v>
      </c>
      <c r="E2361" t="s">
        <v>328</v>
      </c>
      <c r="F2361" s="1">
        <v>598357</v>
      </c>
      <c r="G2361" s="1">
        <v>602343</v>
      </c>
      <c r="H2361" t="s">
        <v>49</v>
      </c>
      <c r="I2361" t="s">
        <v>15551</v>
      </c>
      <c r="J2361" s="8"/>
      <c r="K2361" t="s">
        <v>15552</v>
      </c>
      <c r="L2361" t="s">
        <v>15553</v>
      </c>
      <c r="M2361" t="s">
        <v>15554</v>
      </c>
      <c r="N2361" t="s">
        <v>15554</v>
      </c>
      <c r="O2361" s="6" t="s">
        <v>15555</v>
      </c>
      <c r="P2361" s="6" t="s">
        <v>15554</v>
      </c>
      <c r="Q2361" s="6" t="s">
        <v>15553</v>
      </c>
      <c r="R2361" s="9" t="s">
        <v>15556</v>
      </c>
      <c r="S2361" s="8" t="s">
        <v>55</v>
      </c>
      <c r="U2361" s="8"/>
      <c r="V2361" s="26">
        <v>0</v>
      </c>
      <c r="W2361" s="26">
        <v>5</v>
      </c>
      <c r="X2361" s="26">
        <v>4</v>
      </c>
      <c r="Y2361" s="26">
        <v>4</v>
      </c>
      <c r="Z2361" s="26">
        <f t="shared" si="182"/>
        <v>3.222</v>
      </c>
      <c r="AA2361" s="26">
        <f t="shared" si="182"/>
        <v>5.8420000000000005</v>
      </c>
      <c r="AB2361" s="26"/>
      <c r="AC2361" s="26">
        <f t="shared" si="184"/>
        <v>4.532</v>
      </c>
      <c r="AD2361" s="10">
        <f t="shared" si="185"/>
        <v>0.33018009400511572</v>
      </c>
      <c r="AE2361" s="11">
        <f t="shared" si="183"/>
        <v>0.85850586412261021</v>
      </c>
      <c r="AF2361" s="3"/>
    </row>
    <row r="2362" spans="1:33" x14ac:dyDescent="0.2">
      <c r="A2362" s="6" t="s">
        <v>15557</v>
      </c>
      <c r="C2362" s="1">
        <f t="shared" si="181"/>
        <v>1239</v>
      </c>
      <c r="D2362" s="7">
        <v>-365847</v>
      </c>
      <c r="E2362" t="s">
        <v>526</v>
      </c>
      <c r="F2362" s="1">
        <v>84713</v>
      </c>
      <c r="G2362" s="1">
        <v>85951</v>
      </c>
      <c r="H2362" t="s">
        <v>49</v>
      </c>
      <c r="I2362" t="s">
        <v>15558</v>
      </c>
      <c r="J2362" s="8"/>
      <c r="K2362" t="s">
        <v>15559</v>
      </c>
      <c r="L2362" t="s">
        <v>15560</v>
      </c>
      <c r="M2362" t="s">
        <v>15561</v>
      </c>
      <c r="N2362" t="s">
        <v>15561</v>
      </c>
      <c r="O2362" s="6" t="s">
        <v>15562</v>
      </c>
      <c r="P2362" s="6" t="s">
        <v>15561</v>
      </c>
      <c r="Q2362" s="6" t="s">
        <v>15560</v>
      </c>
      <c r="R2362" s="9" t="s">
        <v>15563</v>
      </c>
      <c r="S2362" s="8" t="s">
        <v>55</v>
      </c>
      <c r="U2362" s="8"/>
      <c r="V2362" s="26">
        <v>546</v>
      </c>
      <c r="W2362" s="26">
        <v>655</v>
      </c>
      <c r="X2362" s="26">
        <v>510</v>
      </c>
      <c r="Y2362" s="26">
        <v>439</v>
      </c>
      <c r="Z2362" s="26">
        <f t="shared" si="182"/>
        <v>557.30500000000006</v>
      </c>
      <c r="AA2362" s="26">
        <f t="shared" si="182"/>
        <v>585.53449999999998</v>
      </c>
      <c r="AB2362" s="26"/>
      <c r="AC2362" s="26">
        <f t="shared" si="184"/>
        <v>571.41975000000002</v>
      </c>
      <c r="AD2362" s="10">
        <f t="shared" si="185"/>
        <v>0.32879567129112075</v>
      </c>
      <c r="AE2362" s="11">
        <f t="shared" si="183"/>
        <v>7.1287080609324413E-2</v>
      </c>
      <c r="AF2362" s="3"/>
      <c r="AG2362" s="2">
        <v>0</v>
      </c>
    </row>
    <row r="2363" spans="1:33" x14ac:dyDescent="0.2">
      <c r="A2363" s="6" t="s">
        <v>15564</v>
      </c>
      <c r="C2363" s="1">
        <f t="shared" si="181"/>
        <v>1113</v>
      </c>
      <c r="D2363" s="7">
        <v>-443513</v>
      </c>
      <c r="E2363" t="s">
        <v>66</v>
      </c>
      <c r="F2363" s="1">
        <v>605540</v>
      </c>
      <c r="G2363" s="1">
        <v>606652</v>
      </c>
      <c r="H2363" t="s">
        <v>49</v>
      </c>
      <c r="I2363" t="s">
        <v>15565</v>
      </c>
      <c r="J2363" s="8"/>
      <c r="K2363" t="s">
        <v>15566</v>
      </c>
      <c r="L2363" t="s">
        <v>15567</v>
      </c>
      <c r="M2363" t="s">
        <v>15568</v>
      </c>
      <c r="N2363" t="s">
        <v>15568</v>
      </c>
      <c r="O2363" s="6" t="s">
        <v>15569</v>
      </c>
      <c r="P2363" s="6" t="s">
        <v>15568</v>
      </c>
      <c r="Q2363" s="6" t="s">
        <v>15567</v>
      </c>
      <c r="R2363" s="9" t="s">
        <v>15570</v>
      </c>
      <c r="S2363" s="8" t="s">
        <v>55</v>
      </c>
      <c r="U2363" s="8"/>
      <c r="V2363" s="26">
        <v>244</v>
      </c>
      <c r="W2363" s="26">
        <v>220</v>
      </c>
      <c r="X2363" s="26">
        <v>175</v>
      </c>
      <c r="Y2363" s="26">
        <v>214</v>
      </c>
      <c r="Z2363" s="26">
        <f t="shared" si="182"/>
        <v>220.21250000000001</v>
      </c>
      <c r="AA2363" s="26">
        <f t="shared" si="182"/>
        <v>236.29700000000003</v>
      </c>
      <c r="AB2363" s="26"/>
      <c r="AC2363" s="26">
        <f t="shared" si="184"/>
        <v>228.25475</v>
      </c>
      <c r="AD2363" s="10">
        <f t="shared" si="185"/>
        <v>0.32877036012659727</v>
      </c>
      <c r="AE2363" s="11">
        <f t="shared" si="183"/>
        <v>0.10170494969955839</v>
      </c>
      <c r="AF2363" s="3"/>
    </row>
    <row r="2364" spans="1:33" x14ac:dyDescent="0.2">
      <c r="A2364" s="6" t="s">
        <v>15571</v>
      </c>
      <c r="C2364" s="1">
        <f t="shared" si="181"/>
        <v>972</v>
      </c>
      <c r="D2364" s="7">
        <v>689008</v>
      </c>
      <c r="E2364" t="s">
        <v>328</v>
      </c>
      <c r="F2364" s="1">
        <v>750276</v>
      </c>
      <c r="G2364" s="1">
        <v>749305</v>
      </c>
      <c r="H2364" t="s">
        <v>37</v>
      </c>
      <c r="I2364" t="s">
        <v>15572</v>
      </c>
      <c r="J2364" s="8"/>
      <c r="K2364" t="s">
        <v>15573</v>
      </c>
      <c r="L2364" t="s">
        <v>15574</v>
      </c>
      <c r="M2364" t="s">
        <v>15575</v>
      </c>
      <c r="N2364" t="s">
        <v>15575</v>
      </c>
      <c r="O2364" s="6" t="s">
        <v>15576</v>
      </c>
      <c r="P2364" s="6" t="s">
        <v>15575</v>
      </c>
      <c r="Q2364" s="6" t="s">
        <v>15574</v>
      </c>
      <c r="R2364" s="9" t="s">
        <v>15577</v>
      </c>
      <c r="S2364" s="8" t="s">
        <v>55</v>
      </c>
      <c r="U2364" s="8"/>
      <c r="V2364" s="26">
        <v>97</v>
      </c>
      <c r="W2364" s="26">
        <v>101</v>
      </c>
      <c r="X2364" s="26">
        <v>69</v>
      </c>
      <c r="Y2364" s="26">
        <v>79</v>
      </c>
      <c r="Z2364" s="26">
        <f t="shared" si="182"/>
        <v>87.829499999999996</v>
      </c>
      <c r="AA2364" s="26">
        <f t="shared" si="182"/>
        <v>97.754500000000007</v>
      </c>
      <c r="AB2364" s="26"/>
      <c r="AC2364" s="26">
        <f t="shared" si="184"/>
        <v>92.792000000000002</v>
      </c>
      <c r="AD2364" s="10">
        <f t="shared" si="185"/>
        <v>0.32833635850796583</v>
      </c>
      <c r="AE2364" s="11">
        <f t="shared" si="183"/>
        <v>0.15445752578527944</v>
      </c>
      <c r="AF2364" s="3"/>
    </row>
    <row r="2365" spans="1:33" x14ac:dyDescent="0.2">
      <c r="A2365" s="6" t="s">
        <v>15578</v>
      </c>
      <c r="C2365" s="1">
        <f t="shared" si="181"/>
        <v>5121</v>
      </c>
      <c r="D2365" s="7">
        <v>-522364</v>
      </c>
      <c r="E2365" t="s">
        <v>66</v>
      </c>
      <c r="F2365" s="1">
        <v>529805</v>
      </c>
      <c r="G2365" s="1">
        <v>524685</v>
      </c>
      <c r="H2365" t="s">
        <v>37</v>
      </c>
      <c r="I2365" t="s">
        <v>15579</v>
      </c>
      <c r="J2365" s="8"/>
      <c r="K2365" t="s">
        <v>15580</v>
      </c>
      <c r="M2365" t="s">
        <v>15581</v>
      </c>
      <c r="N2365" t="s">
        <v>15581</v>
      </c>
      <c r="O2365" s="6" t="s">
        <v>15582</v>
      </c>
      <c r="P2365" s="6" t="s">
        <v>15581</v>
      </c>
      <c r="Q2365" s="6" t="s">
        <v>15583</v>
      </c>
      <c r="R2365" s="9" t="s">
        <v>15584</v>
      </c>
      <c r="S2365" s="8" t="s">
        <v>55</v>
      </c>
      <c r="U2365" s="8"/>
      <c r="V2365" s="26">
        <v>0</v>
      </c>
      <c r="W2365" s="26">
        <v>0</v>
      </c>
      <c r="X2365" s="26">
        <v>0</v>
      </c>
      <c r="Y2365" s="26">
        <v>3</v>
      </c>
      <c r="Z2365" s="26">
        <f t="shared" si="182"/>
        <v>1</v>
      </c>
      <c r="AA2365" s="26">
        <f t="shared" si="182"/>
        <v>2.7565</v>
      </c>
      <c r="AB2365" s="26"/>
      <c r="AC2365" s="26">
        <f t="shared" si="184"/>
        <v>1.87825</v>
      </c>
      <c r="AD2365" s="10">
        <f t="shared" si="185"/>
        <v>0.32785426080430863</v>
      </c>
      <c r="AE2365" s="11">
        <f t="shared" si="183"/>
        <v>1.4628376014290241</v>
      </c>
      <c r="AF2365" s="3"/>
    </row>
    <row r="2366" spans="1:33" x14ac:dyDescent="0.2">
      <c r="A2366" s="6" t="s">
        <v>15585</v>
      </c>
      <c r="C2366" s="1">
        <f t="shared" si="181"/>
        <v>1632</v>
      </c>
      <c r="D2366" s="7">
        <v>108268</v>
      </c>
      <c r="E2366" t="s">
        <v>48</v>
      </c>
      <c r="F2366" s="1">
        <v>326460</v>
      </c>
      <c r="G2366" s="1">
        <v>324829</v>
      </c>
      <c r="H2366" t="s">
        <v>37</v>
      </c>
      <c r="I2366" t="s">
        <v>15586</v>
      </c>
      <c r="J2366" s="8"/>
      <c r="K2366" t="s">
        <v>15587</v>
      </c>
      <c r="L2366" t="s">
        <v>15588</v>
      </c>
      <c r="M2366" t="s">
        <v>15589</v>
      </c>
      <c r="N2366" t="s">
        <v>15589</v>
      </c>
      <c r="O2366" s="6" t="s">
        <v>15590</v>
      </c>
      <c r="P2366" s="6" t="s">
        <v>15589</v>
      </c>
      <c r="Q2366" s="6" t="s">
        <v>15588</v>
      </c>
      <c r="R2366" s="9" t="s">
        <v>12706</v>
      </c>
      <c r="S2366" s="8" t="s">
        <v>55</v>
      </c>
      <c r="U2366" s="8"/>
      <c r="V2366" s="26">
        <v>0</v>
      </c>
      <c r="W2366" s="26">
        <v>0</v>
      </c>
      <c r="X2366" s="26">
        <v>0</v>
      </c>
      <c r="Y2366" s="26">
        <v>3</v>
      </c>
      <c r="Z2366" s="26">
        <f t="shared" si="182"/>
        <v>1</v>
      </c>
      <c r="AA2366" s="26">
        <f t="shared" si="182"/>
        <v>2.7565</v>
      </c>
      <c r="AB2366" s="26"/>
      <c r="AC2366" s="26">
        <f t="shared" si="184"/>
        <v>1.87825</v>
      </c>
      <c r="AD2366" s="10">
        <f t="shared" si="185"/>
        <v>0.32785426080430863</v>
      </c>
      <c r="AE2366" s="11">
        <f t="shared" si="183"/>
        <v>1.4628376014290241</v>
      </c>
      <c r="AF2366" s="3"/>
    </row>
    <row r="2367" spans="1:33" x14ac:dyDescent="0.2">
      <c r="A2367" s="6" t="s">
        <v>15591</v>
      </c>
      <c r="B2367" t="s">
        <v>15592</v>
      </c>
      <c r="C2367" s="1">
        <f t="shared" si="181"/>
        <v>1725</v>
      </c>
      <c r="D2367" s="7">
        <v>261112</v>
      </c>
      <c r="E2367" t="s">
        <v>149</v>
      </c>
      <c r="F2367" s="1">
        <v>1054754</v>
      </c>
      <c r="G2367" s="1">
        <v>1053030</v>
      </c>
      <c r="H2367" t="s">
        <v>37</v>
      </c>
      <c r="I2367" t="s">
        <v>15593</v>
      </c>
      <c r="J2367" s="8"/>
      <c r="K2367" t="s">
        <v>15594</v>
      </c>
      <c r="L2367" t="s">
        <v>15592</v>
      </c>
      <c r="M2367" t="s">
        <v>15595</v>
      </c>
      <c r="N2367" t="s">
        <v>15596</v>
      </c>
      <c r="O2367" s="6" t="s">
        <v>15597</v>
      </c>
      <c r="P2367" s="6" t="s">
        <v>15596</v>
      </c>
      <c r="Q2367" s="6" t="s">
        <v>15592</v>
      </c>
      <c r="R2367" s="9" t="s">
        <v>15598</v>
      </c>
      <c r="S2367" s="8" t="s">
        <v>55</v>
      </c>
      <c r="U2367" s="8"/>
      <c r="V2367" s="26">
        <v>0</v>
      </c>
      <c r="W2367" s="26">
        <v>0</v>
      </c>
      <c r="X2367" s="26">
        <v>0</v>
      </c>
      <c r="Y2367" s="26">
        <v>3</v>
      </c>
      <c r="Z2367" s="26">
        <f t="shared" si="182"/>
        <v>1</v>
      </c>
      <c r="AA2367" s="26">
        <f t="shared" si="182"/>
        <v>2.7565</v>
      </c>
      <c r="AB2367" s="26"/>
      <c r="AC2367" s="26">
        <f t="shared" si="184"/>
        <v>1.87825</v>
      </c>
      <c r="AD2367" s="10">
        <f t="shared" si="185"/>
        <v>0.32785426080430863</v>
      </c>
      <c r="AE2367" s="11">
        <f t="shared" si="183"/>
        <v>1.4628376014290241</v>
      </c>
      <c r="AF2367" s="3"/>
    </row>
    <row r="2368" spans="1:33" x14ac:dyDescent="0.2">
      <c r="A2368" s="6" t="s">
        <v>15599</v>
      </c>
      <c r="C2368" s="1">
        <f t="shared" si="181"/>
        <v>1590</v>
      </c>
      <c r="D2368" s="7">
        <v>-468566</v>
      </c>
      <c r="E2368" t="s">
        <v>149</v>
      </c>
      <c r="F2368" s="1">
        <v>323419</v>
      </c>
      <c r="G2368" s="1">
        <v>325008</v>
      </c>
      <c r="H2368" t="s">
        <v>49</v>
      </c>
      <c r="I2368" t="s">
        <v>15600</v>
      </c>
      <c r="J2368" s="8"/>
      <c r="K2368" t="s">
        <v>15601</v>
      </c>
      <c r="L2368" t="s">
        <v>15602</v>
      </c>
      <c r="M2368" t="s">
        <v>15603</v>
      </c>
      <c r="N2368" t="s">
        <v>15603</v>
      </c>
      <c r="O2368" s="6" t="s">
        <v>15604</v>
      </c>
      <c r="P2368" s="6" t="s">
        <v>15603</v>
      </c>
      <c r="Q2368" s="6" t="s">
        <v>15602</v>
      </c>
      <c r="R2368" s="9" t="s">
        <v>14624</v>
      </c>
      <c r="S2368" s="8" t="s">
        <v>55</v>
      </c>
      <c r="U2368" s="8"/>
      <c r="V2368" s="26">
        <v>0</v>
      </c>
      <c r="W2368" s="26">
        <v>0</v>
      </c>
      <c r="X2368" s="26">
        <v>0</v>
      </c>
      <c r="Y2368" s="26">
        <v>3</v>
      </c>
      <c r="Z2368" s="26">
        <f t="shared" si="182"/>
        <v>1</v>
      </c>
      <c r="AA2368" s="26">
        <f t="shared" si="182"/>
        <v>2.7565</v>
      </c>
      <c r="AB2368" s="26"/>
      <c r="AC2368" s="26">
        <f t="shared" si="184"/>
        <v>1.87825</v>
      </c>
      <c r="AD2368" s="10">
        <f t="shared" si="185"/>
        <v>0.32785426080430863</v>
      </c>
      <c r="AE2368" s="11">
        <f t="shared" si="183"/>
        <v>1.4628376014290241</v>
      </c>
      <c r="AF2368" s="3"/>
    </row>
    <row r="2369" spans="1:32" x14ac:dyDescent="0.2">
      <c r="A2369" s="6" t="s">
        <v>15605</v>
      </c>
      <c r="C2369" s="1">
        <f t="shared" si="181"/>
        <v>384</v>
      </c>
      <c r="D2369" s="7">
        <v>137678</v>
      </c>
      <c r="E2369" t="s">
        <v>328</v>
      </c>
      <c r="F2369" s="1">
        <v>198652</v>
      </c>
      <c r="G2369" s="1">
        <v>198269</v>
      </c>
      <c r="H2369" t="s">
        <v>37</v>
      </c>
      <c r="I2369" t="s">
        <v>15606</v>
      </c>
      <c r="J2369" s="8"/>
      <c r="K2369" t="s">
        <v>15607</v>
      </c>
      <c r="L2369" t="s">
        <v>15608</v>
      </c>
      <c r="M2369" t="s">
        <v>15609</v>
      </c>
      <c r="N2369" t="s">
        <v>15609</v>
      </c>
      <c r="O2369" s="6" t="s">
        <v>15610</v>
      </c>
      <c r="P2369" s="6" t="s">
        <v>15609</v>
      </c>
      <c r="Q2369" s="6" t="s">
        <v>15608</v>
      </c>
      <c r="R2369" s="9" t="s">
        <v>9844</v>
      </c>
      <c r="S2369" s="8" t="s">
        <v>55</v>
      </c>
      <c r="U2369" s="8"/>
      <c r="V2369" s="26">
        <v>0</v>
      </c>
      <c r="W2369" s="26">
        <v>0</v>
      </c>
      <c r="X2369" s="26">
        <v>0</v>
      </c>
      <c r="Y2369" s="26">
        <v>3</v>
      </c>
      <c r="Z2369" s="26">
        <f t="shared" si="182"/>
        <v>1</v>
      </c>
      <c r="AA2369" s="26">
        <f t="shared" si="182"/>
        <v>2.7565</v>
      </c>
      <c r="AB2369" s="26"/>
      <c r="AC2369" s="26">
        <f t="shared" si="184"/>
        <v>1.87825</v>
      </c>
      <c r="AD2369" s="10">
        <f t="shared" si="185"/>
        <v>0.32785426080430863</v>
      </c>
      <c r="AE2369" s="11">
        <f t="shared" si="183"/>
        <v>1.4628376014290241</v>
      </c>
      <c r="AF2369" s="3"/>
    </row>
    <row r="2370" spans="1:32" x14ac:dyDescent="0.2">
      <c r="A2370" s="6" t="s">
        <v>15611</v>
      </c>
      <c r="C2370" s="1">
        <f t="shared" si="181"/>
        <v>777</v>
      </c>
      <c r="D2370" s="7">
        <v>-720074</v>
      </c>
      <c r="E2370" t="s">
        <v>66</v>
      </c>
      <c r="F2370" s="1">
        <v>329923</v>
      </c>
      <c r="G2370" s="1">
        <v>329147</v>
      </c>
      <c r="H2370" t="s">
        <v>37</v>
      </c>
      <c r="I2370" t="s">
        <v>15612</v>
      </c>
      <c r="J2370" s="8"/>
      <c r="K2370" t="s">
        <v>15613</v>
      </c>
      <c r="L2370" t="s">
        <v>15614</v>
      </c>
      <c r="M2370" t="s">
        <v>15615</v>
      </c>
      <c r="N2370" t="s">
        <v>15615</v>
      </c>
      <c r="O2370" s="6" t="s">
        <v>15616</v>
      </c>
      <c r="P2370" s="6" t="s">
        <v>15615</v>
      </c>
      <c r="Q2370" s="6" t="s">
        <v>15614</v>
      </c>
      <c r="R2370" s="9" t="s">
        <v>15617</v>
      </c>
      <c r="S2370" s="8" t="s">
        <v>55</v>
      </c>
      <c r="U2370" s="8"/>
      <c r="V2370" s="26">
        <v>0</v>
      </c>
      <c r="W2370" s="26">
        <v>0</v>
      </c>
      <c r="X2370" s="26">
        <v>0</v>
      </c>
      <c r="Y2370" s="26">
        <v>3</v>
      </c>
      <c r="Z2370" s="26">
        <f t="shared" si="182"/>
        <v>1</v>
      </c>
      <c r="AA2370" s="26">
        <f t="shared" si="182"/>
        <v>2.7565</v>
      </c>
      <c r="AB2370" s="26"/>
      <c r="AC2370" s="26">
        <f t="shared" si="184"/>
        <v>1.87825</v>
      </c>
      <c r="AD2370" s="10">
        <f t="shared" si="185"/>
        <v>0.32785426080430863</v>
      </c>
      <c r="AE2370" s="11">
        <f t="shared" si="183"/>
        <v>1.4628376014290241</v>
      </c>
      <c r="AF2370" s="3"/>
    </row>
    <row r="2371" spans="1:32" x14ac:dyDescent="0.2">
      <c r="A2371" s="6" t="s">
        <v>15618</v>
      </c>
      <c r="C2371" s="1">
        <f t="shared" si="181"/>
        <v>2388</v>
      </c>
      <c r="D2371" s="7">
        <v>-461900</v>
      </c>
      <c r="E2371" t="s">
        <v>74</v>
      </c>
      <c r="F2371" s="1">
        <v>524088</v>
      </c>
      <c r="G2371" s="1">
        <v>526475</v>
      </c>
      <c r="H2371" t="s">
        <v>49</v>
      </c>
      <c r="I2371" t="s">
        <v>15619</v>
      </c>
      <c r="J2371" s="8"/>
      <c r="K2371" t="s">
        <v>15620</v>
      </c>
      <c r="L2371" t="s">
        <v>15621</v>
      </c>
      <c r="M2371" t="s">
        <v>15622</v>
      </c>
      <c r="N2371" t="s">
        <v>15622</v>
      </c>
      <c r="O2371" s="6" t="s">
        <v>15623</v>
      </c>
      <c r="P2371" s="6" t="s">
        <v>15622</v>
      </c>
      <c r="Q2371" s="6" t="s">
        <v>15621</v>
      </c>
      <c r="R2371" s="9" t="s">
        <v>15624</v>
      </c>
      <c r="S2371" s="8" t="s">
        <v>55</v>
      </c>
      <c r="U2371" s="8"/>
      <c r="V2371" s="26">
        <v>0</v>
      </c>
      <c r="W2371" s="26">
        <v>0</v>
      </c>
      <c r="X2371" s="26">
        <v>0</v>
      </c>
      <c r="Y2371" s="26">
        <v>3</v>
      </c>
      <c r="Z2371" s="26">
        <f t="shared" si="182"/>
        <v>1</v>
      </c>
      <c r="AA2371" s="26">
        <f t="shared" si="182"/>
        <v>2.7565</v>
      </c>
      <c r="AB2371" s="26"/>
      <c r="AC2371" s="26">
        <f t="shared" si="184"/>
        <v>1.87825</v>
      </c>
      <c r="AD2371" s="10">
        <f t="shared" si="185"/>
        <v>0.32785426080430863</v>
      </c>
      <c r="AE2371" s="11">
        <f t="shared" si="183"/>
        <v>1.4628376014290241</v>
      </c>
      <c r="AF2371" s="3"/>
    </row>
    <row r="2372" spans="1:32" x14ac:dyDescent="0.2">
      <c r="A2372" s="6" t="s">
        <v>15625</v>
      </c>
      <c r="B2372" t="s">
        <v>15626</v>
      </c>
      <c r="C2372" s="1">
        <f t="shared" si="181"/>
        <v>1776</v>
      </c>
      <c r="D2372" s="7">
        <v>903161</v>
      </c>
      <c r="E2372" t="s">
        <v>141</v>
      </c>
      <c r="F2372" s="1">
        <v>1159993</v>
      </c>
      <c r="G2372" s="1">
        <v>1161768</v>
      </c>
      <c r="H2372" t="s">
        <v>49</v>
      </c>
      <c r="I2372" t="s">
        <v>15627</v>
      </c>
      <c r="J2372" s="8"/>
      <c r="K2372" t="s">
        <v>15628</v>
      </c>
      <c r="L2372" t="s">
        <v>15626</v>
      </c>
      <c r="M2372" t="s">
        <v>15629</v>
      </c>
      <c r="N2372" t="s">
        <v>15629</v>
      </c>
      <c r="O2372" s="6" t="s">
        <v>15630</v>
      </c>
      <c r="P2372" s="6" t="s">
        <v>15629</v>
      </c>
      <c r="Q2372" s="6" t="s">
        <v>15626</v>
      </c>
      <c r="R2372" s="9" t="s">
        <v>15631</v>
      </c>
      <c r="S2372" s="8" t="s">
        <v>55</v>
      </c>
      <c r="U2372" s="8"/>
      <c r="V2372" s="26">
        <v>0</v>
      </c>
      <c r="W2372" s="26">
        <v>0</v>
      </c>
      <c r="X2372" s="26">
        <v>0</v>
      </c>
      <c r="Y2372" s="26">
        <v>3</v>
      </c>
      <c r="Z2372" s="26">
        <f t="shared" si="182"/>
        <v>1</v>
      </c>
      <c r="AA2372" s="26">
        <f t="shared" si="182"/>
        <v>2.7565</v>
      </c>
      <c r="AB2372" s="26"/>
      <c r="AC2372" s="26">
        <f t="shared" si="184"/>
        <v>1.87825</v>
      </c>
      <c r="AD2372" s="10">
        <f t="shared" si="185"/>
        <v>0.32785426080430863</v>
      </c>
      <c r="AE2372" s="11">
        <f t="shared" si="183"/>
        <v>1.4628376014290241</v>
      </c>
      <c r="AF2372" s="3"/>
    </row>
    <row r="2373" spans="1:32" x14ac:dyDescent="0.2">
      <c r="A2373" s="6" t="s">
        <v>15632</v>
      </c>
      <c r="C2373" s="1">
        <f t="shared" si="181"/>
        <v>1752</v>
      </c>
      <c r="D2373" s="7">
        <v>-304447</v>
      </c>
      <c r="E2373" t="s">
        <v>98</v>
      </c>
      <c r="F2373" s="1">
        <v>649740</v>
      </c>
      <c r="G2373" s="1">
        <v>651491</v>
      </c>
      <c r="H2373" t="s">
        <v>49</v>
      </c>
      <c r="I2373" t="s">
        <v>15633</v>
      </c>
      <c r="J2373" s="8"/>
      <c r="K2373" t="s">
        <v>15634</v>
      </c>
      <c r="L2373" t="s">
        <v>15635</v>
      </c>
      <c r="M2373" t="s">
        <v>15636</v>
      </c>
      <c r="N2373" t="s">
        <v>15636</v>
      </c>
      <c r="O2373" s="6" t="s">
        <v>15637</v>
      </c>
      <c r="P2373" s="6" t="s">
        <v>15636</v>
      </c>
      <c r="Q2373" s="6" t="s">
        <v>15635</v>
      </c>
      <c r="R2373" s="9" t="s">
        <v>15638</v>
      </c>
      <c r="S2373" s="8" t="s">
        <v>55</v>
      </c>
      <c r="U2373" s="8"/>
      <c r="V2373" s="26">
        <v>0</v>
      </c>
      <c r="W2373" s="26">
        <v>0</v>
      </c>
      <c r="X2373" s="26">
        <v>0</v>
      </c>
      <c r="Y2373" s="26">
        <v>3</v>
      </c>
      <c r="Z2373" s="26">
        <f t="shared" si="182"/>
        <v>1</v>
      </c>
      <c r="AA2373" s="26">
        <f t="shared" si="182"/>
        <v>2.7565</v>
      </c>
      <c r="AB2373" s="26"/>
      <c r="AC2373" s="26">
        <f t="shared" si="184"/>
        <v>1.87825</v>
      </c>
      <c r="AD2373" s="10">
        <f t="shared" si="185"/>
        <v>0.32785426080430863</v>
      </c>
      <c r="AE2373" s="11">
        <f t="shared" si="183"/>
        <v>1.4628376014290241</v>
      </c>
      <c r="AF2373" s="3"/>
    </row>
    <row r="2374" spans="1:32" x14ac:dyDescent="0.2">
      <c r="A2374" s="6" t="s">
        <v>15639</v>
      </c>
      <c r="C2374" s="1">
        <f t="shared" si="181"/>
        <v>504</v>
      </c>
      <c r="D2374" s="7">
        <v>389577</v>
      </c>
      <c r="E2374" t="s">
        <v>74</v>
      </c>
      <c r="F2374" s="1">
        <v>1377010</v>
      </c>
      <c r="G2374" s="1">
        <v>1376507</v>
      </c>
      <c r="H2374" t="s">
        <v>37</v>
      </c>
      <c r="I2374" t="s">
        <v>15640</v>
      </c>
      <c r="J2374" s="8"/>
      <c r="K2374" t="s">
        <v>15641</v>
      </c>
      <c r="M2374" t="s">
        <v>15642</v>
      </c>
      <c r="N2374" t="s">
        <v>15642</v>
      </c>
      <c r="O2374" s="6" t="s">
        <v>15643</v>
      </c>
      <c r="P2374" s="6" t="s">
        <v>15642</v>
      </c>
      <c r="Q2374" s="6" t="s">
        <v>15644</v>
      </c>
      <c r="R2374" s="9" t="s">
        <v>15645</v>
      </c>
      <c r="S2374" s="8" t="s">
        <v>55</v>
      </c>
      <c r="U2374" s="8"/>
      <c r="V2374" s="26">
        <v>2</v>
      </c>
      <c r="W2374" s="26">
        <v>7</v>
      </c>
      <c r="X2374" s="26">
        <v>2</v>
      </c>
      <c r="Y2374" s="26">
        <v>2</v>
      </c>
      <c r="Z2374" s="26">
        <f t="shared" si="182"/>
        <v>3.1109999999999998</v>
      </c>
      <c r="AA2374" s="26">
        <f t="shared" si="182"/>
        <v>5.6710000000000003</v>
      </c>
      <c r="AB2374" s="26"/>
      <c r="AC2374" s="26">
        <f t="shared" si="184"/>
        <v>4.391</v>
      </c>
      <c r="AD2374" s="10">
        <f t="shared" si="185"/>
        <v>0.32680943836438386</v>
      </c>
      <c r="AE2374" s="11">
        <f t="shared" si="183"/>
        <v>0.86622476142996452</v>
      </c>
      <c r="AF2374" s="3"/>
    </row>
    <row r="2375" spans="1:32" x14ac:dyDescent="0.2">
      <c r="A2375" s="6" t="s">
        <v>15646</v>
      </c>
      <c r="C2375" s="1">
        <f t="shared" si="181"/>
        <v>2235</v>
      </c>
      <c r="D2375" s="7">
        <v>919358</v>
      </c>
      <c r="E2375" t="s">
        <v>48</v>
      </c>
      <c r="F2375" s="1">
        <v>1135618</v>
      </c>
      <c r="G2375" s="1">
        <v>1137852</v>
      </c>
      <c r="H2375" t="s">
        <v>49</v>
      </c>
      <c r="I2375" t="s">
        <v>15647</v>
      </c>
      <c r="J2375" s="8"/>
      <c r="K2375" t="s">
        <v>15648</v>
      </c>
      <c r="M2375" t="s">
        <v>15649</v>
      </c>
      <c r="N2375" t="s">
        <v>15649</v>
      </c>
      <c r="O2375" s="6" t="s">
        <v>15650</v>
      </c>
      <c r="P2375" s="6" t="s">
        <v>15649</v>
      </c>
      <c r="Q2375" s="6" t="s">
        <v>15651</v>
      </c>
      <c r="R2375" s="9" t="s">
        <v>15652</v>
      </c>
      <c r="S2375" s="8" t="s">
        <v>44</v>
      </c>
      <c r="U2375" s="8"/>
      <c r="V2375" s="26">
        <v>1</v>
      </c>
      <c r="W2375" s="26">
        <v>5</v>
      </c>
      <c r="X2375" s="26">
        <v>0</v>
      </c>
      <c r="Y2375" s="26">
        <v>0</v>
      </c>
      <c r="Z2375" s="26">
        <f t="shared" si="182"/>
        <v>1.5</v>
      </c>
      <c r="AA2375" s="26">
        <f t="shared" si="182"/>
        <v>3.5</v>
      </c>
      <c r="AB2375" s="26"/>
      <c r="AC2375" s="26">
        <f t="shared" si="184"/>
        <v>2.5</v>
      </c>
      <c r="AD2375" s="10">
        <f t="shared" si="185"/>
        <v>0.32676605217109195</v>
      </c>
      <c r="AE2375" s="11">
        <f t="shared" si="183"/>
        <v>1.2223924213364481</v>
      </c>
      <c r="AF2375" s="3"/>
    </row>
    <row r="2376" spans="1:32" x14ac:dyDescent="0.2">
      <c r="A2376" s="6" t="s">
        <v>15653</v>
      </c>
      <c r="C2376" s="1">
        <f t="shared" si="181"/>
        <v>830</v>
      </c>
      <c r="D2376" s="7">
        <v>809382</v>
      </c>
      <c r="E2376" t="s">
        <v>328</v>
      </c>
      <c r="F2376" s="1">
        <v>870579</v>
      </c>
      <c r="G2376" s="1">
        <v>869750</v>
      </c>
      <c r="H2376" t="s">
        <v>37</v>
      </c>
      <c r="I2376" t="s">
        <v>15654</v>
      </c>
      <c r="J2376" s="8"/>
      <c r="K2376" t="s">
        <v>15655</v>
      </c>
      <c r="O2376" s="6"/>
      <c r="P2376" s="6"/>
      <c r="Q2376" s="6"/>
      <c r="R2376" s="9" t="e">
        <v>#N/A</v>
      </c>
      <c r="S2376" s="8"/>
      <c r="U2376" s="8"/>
      <c r="V2376" s="26">
        <v>209</v>
      </c>
      <c r="W2376" s="26">
        <v>243</v>
      </c>
      <c r="X2376" s="26">
        <v>174</v>
      </c>
      <c r="Y2376" s="26">
        <v>162</v>
      </c>
      <c r="Z2376" s="26">
        <f t="shared" si="182"/>
        <v>202.15699999999998</v>
      </c>
      <c r="AA2376" s="26">
        <f t="shared" si="182"/>
        <v>217.351</v>
      </c>
      <c r="AB2376" s="26"/>
      <c r="AC2376" s="26">
        <f t="shared" si="184"/>
        <v>209.75399999999999</v>
      </c>
      <c r="AD2376" s="10">
        <f t="shared" si="185"/>
        <v>0.32581824068790954</v>
      </c>
      <c r="AE2376" s="11">
        <f t="shared" si="183"/>
        <v>0.10455057322878802</v>
      </c>
      <c r="AF2376" s="3"/>
    </row>
    <row r="2377" spans="1:32" x14ac:dyDescent="0.2">
      <c r="A2377" s="6" t="s">
        <v>15656</v>
      </c>
      <c r="C2377" s="1">
        <f t="shared" si="181"/>
        <v>4569</v>
      </c>
      <c r="D2377" s="7">
        <v>-329961</v>
      </c>
      <c r="E2377" t="s">
        <v>74</v>
      </c>
      <c r="F2377" s="1">
        <v>654937</v>
      </c>
      <c r="G2377" s="1">
        <v>659505</v>
      </c>
      <c r="H2377" t="s">
        <v>49</v>
      </c>
      <c r="I2377" t="s">
        <v>15657</v>
      </c>
      <c r="J2377" s="8"/>
      <c r="K2377" t="s">
        <v>15658</v>
      </c>
      <c r="L2377" t="s">
        <v>15659</v>
      </c>
      <c r="M2377" t="s">
        <v>15660</v>
      </c>
      <c r="N2377" t="s">
        <v>15660</v>
      </c>
      <c r="O2377" s="6" t="s">
        <v>15661</v>
      </c>
      <c r="P2377" s="6" t="s">
        <v>15660</v>
      </c>
      <c r="Q2377" s="6" t="s">
        <v>15659</v>
      </c>
      <c r="R2377" s="9" t="s">
        <v>15662</v>
      </c>
      <c r="S2377" s="8" t="s">
        <v>55</v>
      </c>
      <c r="U2377" s="8"/>
      <c r="V2377" s="26">
        <v>188</v>
      </c>
      <c r="W2377" s="26">
        <v>193</v>
      </c>
      <c r="X2377" s="26">
        <v>175</v>
      </c>
      <c r="Y2377" s="26">
        <v>187</v>
      </c>
      <c r="Z2377" s="26">
        <f t="shared" si="182"/>
        <v>192.21250000000001</v>
      </c>
      <c r="AA2377" s="26">
        <f t="shared" si="182"/>
        <v>206.98849999999999</v>
      </c>
      <c r="AB2377" s="26"/>
      <c r="AC2377" s="26">
        <f t="shared" si="184"/>
        <v>199.60050000000001</v>
      </c>
      <c r="AD2377" s="10">
        <f t="shared" si="185"/>
        <v>0.32580637336717339</v>
      </c>
      <c r="AE2377" s="11">
        <f t="shared" si="183"/>
        <v>0.10684845499177512</v>
      </c>
      <c r="AF2377" s="3"/>
    </row>
    <row r="2378" spans="1:32" x14ac:dyDescent="0.2">
      <c r="A2378" s="6" t="s">
        <v>15663</v>
      </c>
      <c r="B2378" t="s">
        <v>15664</v>
      </c>
      <c r="C2378" s="1">
        <f t="shared" si="181"/>
        <v>2535</v>
      </c>
      <c r="D2378" s="7">
        <v>48402</v>
      </c>
      <c r="E2378" t="s">
        <v>48</v>
      </c>
      <c r="F2378" s="1">
        <v>264512</v>
      </c>
      <c r="G2378" s="1">
        <v>267046</v>
      </c>
      <c r="H2378" t="s">
        <v>49</v>
      </c>
      <c r="I2378" t="s">
        <v>15665</v>
      </c>
      <c r="J2378" s="8"/>
      <c r="K2378" t="s">
        <v>15666</v>
      </c>
      <c r="L2378" t="s">
        <v>15664</v>
      </c>
      <c r="M2378" t="s">
        <v>15667</v>
      </c>
      <c r="N2378" t="s">
        <v>15667</v>
      </c>
      <c r="O2378" s="6" t="s">
        <v>15668</v>
      </c>
      <c r="P2378" s="6" t="s">
        <v>15667</v>
      </c>
      <c r="Q2378" s="6" t="s">
        <v>15664</v>
      </c>
      <c r="R2378" s="9" t="s">
        <v>15669</v>
      </c>
      <c r="S2378" s="8" t="s">
        <v>55</v>
      </c>
      <c r="U2378" s="8"/>
      <c r="V2378" s="26">
        <v>271</v>
      </c>
      <c r="W2378" s="26">
        <v>317</v>
      </c>
      <c r="X2378" s="26">
        <v>236</v>
      </c>
      <c r="Y2378" s="26">
        <v>215</v>
      </c>
      <c r="Z2378" s="26">
        <f t="shared" si="182"/>
        <v>267.59799999999996</v>
      </c>
      <c r="AA2378" s="26">
        <f t="shared" si="182"/>
        <v>285.38249999999999</v>
      </c>
      <c r="AB2378" s="26"/>
      <c r="AC2378" s="26">
        <f t="shared" si="184"/>
        <v>276.49024999999995</v>
      </c>
      <c r="AD2378" s="10">
        <f t="shared" si="185"/>
        <v>0.32530925374861103</v>
      </c>
      <c r="AE2378" s="11">
        <f t="shared" si="183"/>
        <v>9.2829536256616552E-2</v>
      </c>
      <c r="AF2378" s="3"/>
    </row>
    <row r="2379" spans="1:32" x14ac:dyDescent="0.2">
      <c r="A2379" s="6" t="s">
        <v>15670</v>
      </c>
      <c r="C2379" s="1">
        <f t="shared" si="181"/>
        <v>795</v>
      </c>
      <c r="D2379" s="7">
        <v>-921449</v>
      </c>
      <c r="E2379" t="s">
        <v>74</v>
      </c>
      <c r="F2379" s="1">
        <v>65336</v>
      </c>
      <c r="G2379" s="1">
        <v>66130</v>
      </c>
      <c r="H2379" t="s">
        <v>49</v>
      </c>
      <c r="I2379" t="s">
        <v>15671</v>
      </c>
      <c r="J2379" s="8"/>
      <c r="K2379" t="s">
        <v>15672</v>
      </c>
      <c r="L2379" t="s">
        <v>15673</v>
      </c>
      <c r="M2379" t="s">
        <v>15674</v>
      </c>
      <c r="N2379" t="s">
        <v>15675</v>
      </c>
      <c r="O2379" s="6" t="s">
        <v>15676</v>
      </c>
      <c r="P2379" s="6" t="s">
        <v>15675</v>
      </c>
      <c r="Q2379" s="6" t="s">
        <v>15677</v>
      </c>
      <c r="R2379" s="9" t="s">
        <v>15678</v>
      </c>
      <c r="S2379" s="8" t="s">
        <v>44</v>
      </c>
      <c r="U2379" s="8"/>
      <c r="V2379" s="26">
        <v>352</v>
      </c>
      <c r="W2379" s="26">
        <v>353</v>
      </c>
      <c r="X2379" s="26">
        <v>235</v>
      </c>
      <c r="Y2379" s="26">
        <v>255</v>
      </c>
      <c r="Z2379" s="26">
        <f t="shared" si="182"/>
        <v>307.54250000000002</v>
      </c>
      <c r="AA2379" s="26">
        <f t="shared" si="182"/>
        <v>326.80250000000001</v>
      </c>
      <c r="AB2379" s="26"/>
      <c r="AC2379" s="26">
        <f t="shared" si="184"/>
        <v>317.17250000000001</v>
      </c>
      <c r="AD2379" s="10">
        <f t="shared" si="185"/>
        <v>0.32471273680583007</v>
      </c>
      <c r="AE2379" s="11">
        <f t="shared" si="183"/>
        <v>8.7633226420894619E-2</v>
      </c>
      <c r="AF2379" s="3"/>
    </row>
    <row r="2380" spans="1:32" x14ac:dyDescent="0.2">
      <c r="A2380" s="6" t="s">
        <v>15679</v>
      </c>
      <c r="C2380" s="1">
        <f t="shared" ref="C2380:C2443" si="186">ABS(F2380-G2380)+1</f>
        <v>1533</v>
      </c>
      <c r="D2380" s="7">
        <v>934141</v>
      </c>
      <c r="E2380" t="s">
        <v>48</v>
      </c>
      <c r="F2380" s="1">
        <v>1152284</v>
      </c>
      <c r="G2380" s="1">
        <v>1150752</v>
      </c>
      <c r="H2380" t="s">
        <v>37</v>
      </c>
      <c r="I2380" t="s">
        <v>15680</v>
      </c>
      <c r="J2380" s="8"/>
      <c r="K2380" t="s">
        <v>15681</v>
      </c>
      <c r="M2380" t="s">
        <v>15682</v>
      </c>
      <c r="N2380" t="s">
        <v>15682</v>
      </c>
      <c r="O2380" s="6" t="s">
        <v>15683</v>
      </c>
      <c r="P2380" s="6" t="s">
        <v>15682</v>
      </c>
      <c r="Q2380" s="6" t="s">
        <v>15684</v>
      </c>
      <c r="R2380" s="9" t="s">
        <v>4776</v>
      </c>
      <c r="S2380" s="8" t="s">
        <v>55</v>
      </c>
      <c r="U2380" s="8"/>
      <c r="V2380" s="26">
        <v>8</v>
      </c>
      <c r="W2380" s="26">
        <v>29</v>
      </c>
      <c r="X2380" s="26">
        <v>20</v>
      </c>
      <c r="Y2380" s="26">
        <v>9</v>
      </c>
      <c r="Z2380" s="26">
        <f t="shared" ref="Z2380:AA2443" si="187">AVERAGE(V2380+1,(X2380*X$2+1))</f>
        <v>16.11</v>
      </c>
      <c r="AA2380" s="26">
        <f t="shared" si="187"/>
        <v>20.769500000000001</v>
      </c>
      <c r="AB2380" s="26"/>
      <c r="AC2380" s="26">
        <f t="shared" si="184"/>
        <v>18.43975</v>
      </c>
      <c r="AD2380" s="10">
        <f t="shared" si="185"/>
        <v>0.3244180541439276</v>
      </c>
      <c r="AE2380" s="11">
        <f t="shared" ref="AE2380:AE2443" si="188">LOG(AA2380/Z2380,2)</f>
        <v>0.36650999145906371</v>
      </c>
      <c r="AF2380" s="3"/>
    </row>
    <row r="2381" spans="1:32" x14ac:dyDescent="0.2">
      <c r="A2381" s="6" t="s">
        <v>15685</v>
      </c>
      <c r="C2381" s="1">
        <f t="shared" si="186"/>
        <v>1975</v>
      </c>
      <c r="D2381" s="7">
        <v>-244460</v>
      </c>
      <c r="E2381" t="s">
        <v>74</v>
      </c>
      <c r="F2381" s="1">
        <v>743709</v>
      </c>
      <c r="G2381" s="1">
        <v>741735</v>
      </c>
      <c r="H2381" t="s">
        <v>37</v>
      </c>
      <c r="I2381" t="s">
        <v>15686</v>
      </c>
      <c r="J2381" s="8"/>
      <c r="K2381" t="s">
        <v>15687</v>
      </c>
      <c r="L2381" t="s">
        <v>15688</v>
      </c>
      <c r="M2381" t="s">
        <v>15689</v>
      </c>
      <c r="N2381" t="s">
        <v>15689</v>
      </c>
      <c r="O2381" s="6" t="s">
        <v>15690</v>
      </c>
      <c r="P2381" s="6" t="s">
        <v>15689</v>
      </c>
      <c r="Q2381" s="6" t="s">
        <v>15688</v>
      </c>
      <c r="R2381" s="9" t="s">
        <v>15691</v>
      </c>
      <c r="S2381" s="8" t="s">
        <v>55</v>
      </c>
      <c r="U2381" s="8"/>
      <c r="V2381" s="26">
        <v>434</v>
      </c>
      <c r="W2381" s="26">
        <v>398</v>
      </c>
      <c r="X2381" s="26">
        <v>288</v>
      </c>
      <c r="Y2381" s="26">
        <v>341</v>
      </c>
      <c r="Z2381" s="26">
        <f t="shared" si="187"/>
        <v>377.98400000000004</v>
      </c>
      <c r="AA2381" s="26">
        <f t="shared" si="187"/>
        <v>399.65550000000002</v>
      </c>
      <c r="AB2381" s="26"/>
      <c r="AC2381" s="26">
        <f t="shared" si="184"/>
        <v>388.81975</v>
      </c>
      <c r="AD2381" s="10">
        <f t="shared" si="185"/>
        <v>0.32269499087099257</v>
      </c>
      <c r="AE2381" s="11">
        <f t="shared" si="188"/>
        <v>8.0431776830828902E-2</v>
      </c>
      <c r="AF2381" s="3"/>
    </row>
    <row r="2382" spans="1:32" x14ac:dyDescent="0.2">
      <c r="A2382" s="6" t="s">
        <v>15692</v>
      </c>
      <c r="B2382" t="s">
        <v>15693</v>
      </c>
      <c r="C2382" s="1">
        <f t="shared" si="186"/>
        <v>2451</v>
      </c>
      <c r="D2382" s="7">
        <v>-11459</v>
      </c>
      <c r="E2382" t="s">
        <v>89</v>
      </c>
      <c r="F2382" s="1">
        <v>213561</v>
      </c>
      <c r="G2382" s="1">
        <v>216011</v>
      </c>
      <c r="H2382" t="s">
        <v>49</v>
      </c>
      <c r="I2382" t="s">
        <v>15694</v>
      </c>
      <c r="J2382" s="8"/>
      <c r="K2382" t="s">
        <v>15695</v>
      </c>
      <c r="L2382" t="s">
        <v>15696</v>
      </c>
      <c r="M2382" t="s">
        <v>15697</v>
      </c>
      <c r="N2382" t="s">
        <v>15697</v>
      </c>
      <c r="O2382" s="6" t="s">
        <v>15698</v>
      </c>
      <c r="P2382" s="6" t="s">
        <v>15697</v>
      </c>
      <c r="Q2382" s="6" t="s">
        <v>15699</v>
      </c>
      <c r="R2382" s="9" t="s">
        <v>15700</v>
      </c>
      <c r="S2382" s="8" t="s">
        <v>55</v>
      </c>
      <c r="U2382" s="8"/>
      <c r="V2382" s="26">
        <v>1534</v>
      </c>
      <c r="W2382" s="26">
        <v>1605</v>
      </c>
      <c r="X2382" s="26">
        <v>1419</v>
      </c>
      <c r="Y2382" s="26">
        <v>1383</v>
      </c>
      <c r="Z2382" s="26">
        <f t="shared" si="187"/>
        <v>1556.2545</v>
      </c>
      <c r="AA2382" s="26">
        <f t="shared" si="187"/>
        <v>1613.2465000000002</v>
      </c>
      <c r="AB2382" s="26"/>
      <c r="AC2382" s="26">
        <f t="shared" ref="AC2382:AC2445" si="189">AVERAGE(Z2382:AA2382)</f>
        <v>1584.7505000000001</v>
      </c>
      <c r="AD2382" s="10">
        <f t="shared" ref="AD2382:AD2445" si="190">LOG(AA2382/Z2382,2)/(AE$2+AE$3*(AVERAGE(Z2382:AA2382)^AE$4))</f>
        <v>0.32259013837260053</v>
      </c>
      <c r="AE2382" s="11">
        <f t="shared" si="188"/>
        <v>5.1888886680442531E-2</v>
      </c>
      <c r="AF2382" s="3"/>
    </row>
    <row r="2383" spans="1:32" x14ac:dyDescent="0.2">
      <c r="A2383" s="6" t="s">
        <v>15701</v>
      </c>
      <c r="C2383" s="1">
        <f t="shared" si="186"/>
        <v>1398</v>
      </c>
      <c r="D2383" s="7">
        <v>-311183</v>
      </c>
      <c r="E2383" t="s">
        <v>676</v>
      </c>
      <c r="F2383" s="1">
        <v>242706</v>
      </c>
      <c r="G2383" s="1">
        <v>244103</v>
      </c>
      <c r="H2383" t="s">
        <v>49</v>
      </c>
      <c r="I2383" t="s">
        <v>15702</v>
      </c>
      <c r="J2383" s="8"/>
      <c r="K2383" t="s">
        <v>15703</v>
      </c>
      <c r="L2383" t="s">
        <v>15704</v>
      </c>
      <c r="M2383" t="s">
        <v>15705</v>
      </c>
      <c r="N2383" t="s">
        <v>15705</v>
      </c>
      <c r="O2383" s="6" t="s">
        <v>15706</v>
      </c>
      <c r="P2383" s="6" t="s">
        <v>15705</v>
      </c>
      <c r="Q2383" s="6" t="s">
        <v>15704</v>
      </c>
      <c r="R2383" s="9" t="s">
        <v>15707</v>
      </c>
      <c r="S2383" s="8" t="s">
        <v>55</v>
      </c>
      <c r="U2383" s="8"/>
      <c r="V2383" s="26">
        <v>25</v>
      </c>
      <c r="W2383" s="26">
        <v>37</v>
      </c>
      <c r="X2383" s="26">
        <v>18</v>
      </c>
      <c r="Y2383" s="26">
        <v>16</v>
      </c>
      <c r="Z2383" s="26">
        <f t="shared" si="187"/>
        <v>23.499000000000002</v>
      </c>
      <c r="AA2383" s="26">
        <f t="shared" si="187"/>
        <v>28.868000000000002</v>
      </c>
      <c r="AB2383" s="26"/>
      <c r="AC2383" s="26">
        <f t="shared" si="189"/>
        <v>26.183500000000002</v>
      </c>
      <c r="AD2383" s="10">
        <f t="shared" si="190"/>
        <v>0.32095231089452575</v>
      </c>
      <c r="AE2383" s="11">
        <f t="shared" si="188"/>
        <v>0.29687179567055827</v>
      </c>
      <c r="AF2383" s="3"/>
    </row>
    <row r="2384" spans="1:32" x14ac:dyDescent="0.2">
      <c r="A2384" s="6" t="s">
        <v>15708</v>
      </c>
      <c r="C2384" s="1">
        <f t="shared" si="186"/>
        <v>1023</v>
      </c>
      <c r="D2384" s="7">
        <v>205110</v>
      </c>
      <c r="E2384" t="s">
        <v>149</v>
      </c>
      <c r="F2384" s="1">
        <v>997379</v>
      </c>
      <c r="G2384" s="1">
        <v>998401</v>
      </c>
      <c r="H2384" t="s">
        <v>49</v>
      </c>
      <c r="I2384" t="s">
        <v>15709</v>
      </c>
      <c r="J2384" s="8"/>
      <c r="K2384" t="s">
        <v>15710</v>
      </c>
      <c r="O2384" s="6"/>
      <c r="P2384" s="6"/>
      <c r="Q2384" s="6"/>
      <c r="R2384" s="9" t="e">
        <v>#N/A</v>
      </c>
      <c r="S2384" s="8"/>
      <c r="U2384" s="8"/>
      <c r="V2384" s="26">
        <v>176</v>
      </c>
      <c r="W2384" s="26">
        <v>174</v>
      </c>
      <c r="X2384" s="26">
        <v>172</v>
      </c>
      <c r="Y2384" s="26">
        <v>189</v>
      </c>
      <c r="Z2384" s="26">
        <f t="shared" si="187"/>
        <v>184.54599999999999</v>
      </c>
      <c r="AA2384" s="26">
        <f t="shared" si="187"/>
        <v>198.65950000000001</v>
      </c>
      <c r="AB2384" s="26"/>
      <c r="AC2384" s="26">
        <f t="shared" si="189"/>
        <v>191.60275000000001</v>
      </c>
      <c r="AD2384" s="10">
        <f t="shared" si="190"/>
        <v>0.31837058195414969</v>
      </c>
      <c r="AE2384" s="11">
        <f t="shared" si="188"/>
        <v>0.10631731772090547</v>
      </c>
      <c r="AF2384" s="3"/>
    </row>
    <row r="2385" spans="1:33" x14ac:dyDescent="0.2">
      <c r="A2385" s="6" t="s">
        <v>15711</v>
      </c>
      <c r="C2385" s="1">
        <f t="shared" si="186"/>
        <v>2844</v>
      </c>
      <c r="D2385" s="7">
        <v>431663</v>
      </c>
      <c r="E2385" t="s">
        <v>328</v>
      </c>
      <c r="F2385" s="1">
        <v>493867</v>
      </c>
      <c r="G2385" s="1">
        <v>491024</v>
      </c>
      <c r="H2385" t="s">
        <v>37</v>
      </c>
      <c r="I2385" t="s">
        <v>15712</v>
      </c>
      <c r="J2385" s="8"/>
      <c r="K2385" t="s">
        <v>15713</v>
      </c>
      <c r="L2385" t="s">
        <v>15714</v>
      </c>
      <c r="M2385" t="s">
        <v>15715</v>
      </c>
      <c r="N2385" t="s">
        <v>15716</v>
      </c>
      <c r="O2385" s="6" t="s">
        <v>15717</v>
      </c>
      <c r="P2385" s="6" t="s">
        <v>15716</v>
      </c>
      <c r="Q2385" s="6" t="s">
        <v>15714</v>
      </c>
      <c r="R2385" s="9" t="s">
        <v>15718</v>
      </c>
      <c r="S2385" s="8" t="s">
        <v>44</v>
      </c>
      <c r="U2385" s="8"/>
      <c r="V2385" s="26">
        <v>456</v>
      </c>
      <c r="W2385" s="26">
        <v>550</v>
      </c>
      <c r="X2385" s="26">
        <v>346</v>
      </c>
      <c r="Y2385" s="26">
        <v>287</v>
      </c>
      <c r="Z2385" s="26">
        <f t="shared" si="187"/>
        <v>421.20299999999997</v>
      </c>
      <c r="AA2385" s="26">
        <f t="shared" si="187"/>
        <v>444.0385</v>
      </c>
      <c r="AB2385" s="26"/>
      <c r="AC2385" s="26">
        <f t="shared" si="189"/>
        <v>432.62074999999999</v>
      </c>
      <c r="AD2385" s="10">
        <f t="shared" si="190"/>
        <v>0.31809628396863049</v>
      </c>
      <c r="AE2385" s="11">
        <f t="shared" si="188"/>
        <v>7.616905777567308E-2</v>
      </c>
      <c r="AF2385" s="3"/>
    </row>
    <row r="2386" spans="1:33" x14ac:dyDescent="0.2">
      <c r="A2386" s="6" t="s">
        <v>15719</v>
      </c>
      <c r="B2386" t="s">
        <v>15720</v>
      </c>
      <c r="C2386" s="1">
        <f t="shared" si="186"/>
        <v>1614</v>
      </c>
      <c r="D2386" s="7">
        <v>519285</v>
      </c>
      <c r="E2386" t="s">
        <v>328</v>
      </c>
      <c r="F2386" s="1">
        <v>580874</v>
      </c>
      <c r="G2386" s="1">
        <v>579261</v>
      </c>
      <c r="H2386" t="s">
        <v>37</v>
      </c>
      <c r="I2386" t="s">
        <v>15721</v>
      </c>
      <c r="J2386" s="8"/>
      <c r="K2386" t="s">
        <v>15722</v>
      </c>
      <c r="L2386" t="s">
        <v>15720</v>
      </c>
      <c r="M2386" t="s">
        <v>15723</v>
      </c>
      <c r="N2386" t="s">
        <v>15723</v>
      </c>
      <c r="O2386" s="6" t="s">
        <v>15724</v>
      </c>
      <c r="P2386" s="6" t="s">
        <v>15723</v>
      </c>
      <c r="Q2386" s="6" t="s">
        <v>15720</v>
      </c>
      <c r="R2386" s="9" t="s">
        <v>15725</v>
      </c>
      <c r="S2386" s="8" t="s">
        <v>55</v>
      </c>
      <c r="U2386" s="8"/>
      <c r="V2386" s="26">
        <v>285</v>
      </c>
      <c r="W2386" s="26">
        <v>363</v>
      </c>
      <c r="X2386" s="26">
        <v>323</v>
      </c>
      <c r="Y2386" s="26">
        <v>273</v>
      </c>
      <c r="Z2386" s="26">
        <f t="shared" si="187"/>
        <v>322.92650000000003</v>
      </c>
      <c r="AA2386" s="26">
        <f t="shared" si="187"/>
        <v>342.3415</v>
      </c>
      <c r="AB2386" s="26"/>
      <c r="AC2386" s="26">
        <f t="shared" si="189"/>
        <v>332.63400000000001</v>
      </c>
      <c r="AD2386" s="10">
        <f t="shared" si="190"/>
        <v>0.31806884817402542</v>
      </c>
      <c r="AE2386" s="11">
        <f t="shared" si="188"/>
        <v>8.4230355912249325E-2</v>
      </c>
      <c r="AF2386" s="3"/>
    </row>
    <row r="2387" spans="1:33" x14ac:dyDescent="0.2">
      <c r="A2387" s="6" t="s">
        <v>15726</v>
      </c>
      <c r="C2387" s="1">
        <f t="shared" si="186"/>
        <v>1434</v>
      </c>
      <c r="D2387" s="7">
        <v>-20636</v>
      </c>
      <c r="E2387" t="s">
        <v>676</v>
      </c>
      <c r="F2387" s="1">
        <v>533235</v>
      </c>
      <c r="G2387" s="1">
        <v>534668</v>
      </c>
      <c r="H2387" t="s">
        <v>49</v>
      </c>
      <c r="I2387" t="s">
        <v>15727</v>
      </c>
      <c r="J2387" s="8"/>
      <c r="K2387" t="s">
        <v>15728</v>
      </c>
      <c r="L2387" t="s">
        <v>15729</v>
      </c>
      <c r="M2387" t="s">
        <v>15730</v>
      </c>
      <c r="N2387" t="s">
        <v>15730</v>
      </c>
      <c r="O2387" s="6" t="s">
        <v>15731</v>
      </c>
      <c r="P2387" s="6" t="s">
        <v>15730</v>
      </c>
      <c r="Q2387" s="6" t="s">
        <v>15729</v>
      </c>
      <c r="R2387" s="9" t="s">
        <v>15732</v>
      </c>
      <c r="S2387" s="8" t="s">
        <v>55</v>
      </c>
      <c r="U2387" s="8"/>
      <c r="V2387" s="26">
        <v>3</v>
      </c>
      <c r="W2387" s="26">
        <v>9</v>
      </c>
      <c r="X2387" s="26">
        <v>7</v>
      </c>
      <c r="Y2387" s="26">
        <v>7</v>
      </c>
      <c r="Z2387" s="26">
        <f t="shared" si="187"/>
        <v>6.3885000000000005</v>
      </c>
      <c r="AA2387" s="26">
        <f t="shared" si="187"/>
        <v>9.5985000000000014</v>
      </c>
      <c r="AB2387" s="26"/>
      <c r="AC2387" s="26">
        <f t="shared" si="189"/>
        <v>7.9935000000000009</v>
      </c>
      <c r="AD2387" s="10">
        <f t="shared" si="190"/>
        <v>0.31804874255630933</v>
      </c>
      <c r="AE2387" s="11">
        <f t="shared" si="188"/>
        <v>0.58733173651139037</v>
      </c>
      <c r="AF2387" s="3"/>
    </row>
    <row r="2388" spans="1:33" x14ac:dyDescent="0.2">
      <c r="A2388" s="6" t="s">
        <v>15733</v>
      </c>
      <c r="B2388" t="s">
        <v>15734</v>
      </c>
      <c r="C2388" s="1">
        <f t="shared" si="186"/>
        <v>1626</v>
      </c>
      <c r="D2388" s="7">
        <v>7256</v>
      </c>
      <c r="E2388" t="s">
        <v>48</v>
      </c>
      <c r="F2388" s="1">
        <v>225445</v>
      </c>
      <c r="G2388" s="1">
        <v>223820</v>
      </c>
      <c r="H2388" t="s">
        <v>37</v>
      </c>
      <c r="I2388" t="s">
        <v>15735</v>
      </c>
      <c r="J2388" s="8"/>
      <c r="K2388" t="s">
        <v>15736</v>
      </c>
      <c r="L2388" t="s">
        <v>15734</v>
      </c>
      <c r="M2388" t="s">
        <v>15737</v>
      </c>
      <c r="N2388" t="s">
        <v>15737</v>
      </c>
      <c r="O2388" s="6" t="s">
        <v>15738</v>
      </c>
      <c r="P2388" s="6" t="s">
        <v>15737</v>
      </c>
      <c r="Q2388" s="6" t="s">
        <v>15734</v>
      </c>
      <c r="R2388" s="9" t="s">
        <v>15739</v>
      </c>
      <c r="S2388" s="8" t="s">
        <v>55</v>
      </c>
      <c r="U2388" s="8"/>
      <c r="V2388" s="26">
        <v>900</v>
      </c>
      <c r="W2388" s="26">
        <v>915</v>
      </c>
      <c r="X2388" s="26">
        <v>729</v>
      </c>
      <c r="Y2388" s="26">
        <v>741</v>
      </c>
      <c r="Z2388" s="26">
        <f t="shared" si="187"/>
        <v>855.95949999999993</v>
      </c>
      <c r="AA2388" s="26">
        <f t="shared" si="187"/>
        <v>892.35550000000001</v>
      </c>
      <c r="AB2388" s="26"/>
      <c r="AC2388" s="26">
        <f t="shared" si="189"/>
        <v>874.15750000000003</v>
      </c>
      <c r="AD2388" s="10">
        <f t="shared" si="190"/>
        <v>0.31775211085262944</v>
      </c>
      <c r="AE2388" s="11">
        <f t="shared" si="188"/>
        <v>6.007603437401083E-2</v>
      </c>
      <c r="AF2388" s="3"/>
      <c r="AG2388" s="2">
        <v>0</v>
      </c>
    </row>
    <row r="2389" spans="1:33" x14ac:dyDescent="0.2">
      <c r="A2389" s="6" t="s">
        <v>15740</v>
      </c>
      <c r="C2389" s="1">
        <f t="shared" si="186"/>
        <v>1392</v>
      </c>
      <c r="D2389" s="7">
        <v>-65970</v>
      </c>
      <c r="E2389" t="s">
        <v>66</v>
      </c>
      <c r="F2389" s="1">
        <v>984334</v>
      </c>
      <c r="G2389" s="1">
        <v>982943</v>
      </c>
      <c r="H2389" t="s">
        <v>37</v>
      </c>
      <c r="I2389" t="s">
        <v>15741</v>
      </c>
      <c r="J2389" s="8"/>
      <c r="K2389" t="s">
        <v>15742</v>
      </c>
      <c r="L2389" t="s">
        <v>15743</v>
      </c>
      <c r="M2389" t="s">
        <v>15744</v>
      </c>
      <c r="N2389" t="s">
        <v>15744</v>
      </c>
      <c r="O2389" s="6" t="s">
        <v>15745</v>
      </c>
      <c r="P2389" s="6" t="s">
        <v>15744</v>
      </c>
      <c r="Q2389" s="6" t="s">
        <v>15743</v>
      </c>
      <c r="R2389" s="9" t="s">
        <v>15746</v>
      </c>
      <c r="S2389" s="8" t="s">
        <v>44</v>
      </c>
      <c r="U2389" s="8"/>
      <c r="V2389" s="26">
        <v>4</v>
      </c>
      <c r="W2389" s="26">
        <v>3</v>
      </c>
      <c r="X2389" s="26">
        <v>6</v>
      </c>
      <c r="Y2389" s="26">
        <v>12</v>
      </c>
      <c r="Z2389" s="26">
        <f t="shared" si="187"/>
        <v>6.3330000000000002</v>
      </c>
      <c r="AA2389" s="26">
        <f t="shared" si="187"/>
        <v>9.5259999999999998</v>
      </c>
      <c r="AB2389" s="26"/>
      <c r="AC2389" s="26">
        <f t="shared" si="189"/>
        <v>7.9295</v>
      </c>
      <c r="AD2389" s="10">
        <f t="shared" si="190"/>
        <v>0.31741285426390969</v>
      </c>
      <c r="AE2389" s="11">
        <f t="shared" si="188"/>
        <v>0.58898146929570994</v>
      </c>
      <c r="AF2389" s="3"/>
      <c r="AG2389" s="2">
        <v>0</v>
      </c>
    </row>
    <row r="2390" spans="1:33" x14ac:dyDescent="0.2">
      <c r="A2390" s="6" t="s">
        <v>15747</v>
      </c>
      <c r="C2390" s="1">
        <f t="shared" si="186"/>
        <v>1092</v>
      </c>
      <c r="D2390" s="7">
        <v>675998</v>
      </c>
      <c r="E2390" t="s">
        <v>48</v>
      </c>
      <c r="F2390" s="1">
        <v>892829</v>
      </c>
      <c r="G2390" s="1">
        <v>893920</v>
      </c>
      <c r="H2390" t="s">
        <v>49</v>
      </c>
      <c r="I2390" t="s">
        <v>15748</v>
      </c>
      <c r="J2390" s="8"/>
      <c r="K2390" t="s">
        <v>15749</v>
      </c>
      <c r="L2390" t="s">
        <v>15750</v>
      </c>
      <c r="M2390" t="s">
        <v>15751</v>
      </c>
      <c r="N2390" t="s">
        <v>15751</v>
      </c>
      <c r="O2390" s="6" t="s">
        <v>15752</v>
      </c>
      <c r="P2390" s="6" t="s">
        <v>15751</v>
      </c>
      <c r="Q2390" s="6" t="s">
        <v>15750</v>
      </c>
      <c r="R2390" s="9" t="s">
        <v>15753</v>
      </c>
      <c r="S2390" s="8" t="s">
        <v>44</v>
      </c>
      <c r="U2390" s="8"/>
      <c r="V2390" s="26">
        <v>255</v>
      </c>
      <c r="W2390" s="26">
        <v>229</v>
      </c>
      <c r="X2390" s="26">
        <v>181</v>
      </c>
      <c r="Y2390" s="26">
        <v>221</v>
      </c>
      <c r="Z2390" s="26">
        <f t="shared" si="187"/>
        <v>229.0455</v>
      </c>
      <c r="AA2390" s="26">
        <f t="shared" si="187"/>
        <v>244.8955</v>
      </c>
      <c r="AB2390" s="26"/>
      <c r="AC2390" s="26">
        <f t="shared" si="189"/>
        <v>236.97050000000002</v>
      </c>
      <c r="AD2390" s="10">
        <f t="shared" si="190"/>
        <v>0.31709241129488624</v>
      </c>
      <c r="AE2390" s="11">
        <f t="shared" si="188"/>
        <v>9.6532045494345173E-2</v>
      </c>
      <c r="AF2390" s="3"/>
    </row>
    <row r="2391" spans="1:33" x14ac:dyDescent="0.2">
      <c r="A2391" s="6" t="s">
        <v>15754</v>
      </c>
      <c r="C2391" s="1">
        <f t="shared" si="186"/>
        <v>327</v>
      </c>
      <c r="D2391" s="7">
        <v>653122</v>
      </c>
      <c r="E2391" t="s">
        <v>328</v>
      </c>
      <c r="F2391" s="1">
        <v>713742</v>
      </c>
      <c r="G2391" s="1">
        <v>714068</v>
      </c>
      <c r="H2391" t="s">
        <v>49</v>
      </c>
      <c r="I2391" t="s">
        <v>15755</v>
      </c>
      <c r="J2391" s="8"/>
      <c r="K2391" t="s">
        <v>15756</v>
      </c>
      <c r="L2391" t="s">
        <v>15757</v>
      </c>
      <c r="M2391" t="s">
        <v>15758</v>
      </c>
      <c r="N2391" t="s">
        <v>15758</v>
      </c>
      <c r="O2391" s="6" t="s">
        <v>15759</v>
      </c>
      <c r="P2391" s="6" t="s">
        <v>15758</v>
      </c>
      <c r="Q2391" s="6" t="s">
        <v>15757</v>
      </c>
      <c r="R2391" s="9" t="s">
        <v>15760</v>
      </c>
      <c r="S2391" s="8" t="s">
        <v>55</v>
      </c>
      <c r="U2391" s="8"/>
      <c r="V2391" s="26">
        <v>61</v>
      </c>
      <c r="W2391" s="26">
        <v>42</v>
      </c>
      <c r="X2391" s="26">
        <v>28</v>
      </c>
      <c r="Y2391" s="26">
        <v>55</v>
      </c>
      <c r="Z2391" s="26">
        <f t="shared" si="187"/>
        <v>47.054000000000002</v>
      </c>
      <c r="AA2391" s="26">
        <f t="shared" si="187"/>
        <v>54.202500000000001</v>
      </c>
      <c r="AB2391" s="26"/>
      <c r="AC2391" s="26">
        <f t="shared" si="189"/>
        <v>50.628250000000001</v>
      </c>
      <c r="AD2391" s="10">
        <f t="shared" si="190"/>
        <v>0.31703352320701483</v>
      </c>
      <c r="AE2391" s="11">
        <f t="shared" si="188"/>
        <v>0.20404202520253947</v>
      </c>
      <c r="AF2391" s="3"/>
    </row>
    <row r="2392" spans="1:33" x14ac:dyDescent="0.2">
      <c r="A2392" s="6" t="s">
        <v>15761</v>
      </c>
      <c r="C2392" s="1">
        <f t="shared" si="186"/>
        <v>1869</v>
      </c>
      <c r="D2392" s="7">
        <v>-520385</v>
      </c>
      <c r="E2392" t="s">
        <v>149</v>
      </c>
      <c r="F2392" s="1">
        <v>271461</v>
      </c>
      <c r="G2392" s="1">
        <v>273329</v>
      </c>
      <c r="H2392" t="s">
        <v>49</v>
      </c>
      <c r="I2392" t="s">
        <v>15762</v>
      </c>
      <c r="J2392" s="8"/>
      <c r="K2392" t="s">
        <v>15763</v>
      </c>
      <c r="L2392" t="s">
        <v>15764</v>
      </c>
      <c r="M2392" t="s">
        <v>15764</v>
      </c>
      <c r="N2392" t="s">
        <v>15764</v>
      </c>
      <c r="O2392" s="6" t="s">
        <v>15765</v>
      </c>
      <c r="P2392" s="6" t="s">
        <v>15764</v>
      </c>
      <c r="Q2392" s="6" t="s">
        <v>55</v>
      </c>
      <c r="R2392" s="9" t="s">
        <v>15766</v>
      </c>
      <c r="S2392" s="8" t="s">
        <v>55</v>
      </c>
      <c r="U2392" s="8"/>
      <c r="V2392" s="26">
        <v>201</v>
      </c>
      <c r="W2392" s="26">
        <v>198</v>
      </c>
      <c r="X2392" s="26">
        <v>138</v>
      </c>
      <c r="Y2392" s="26">
        <v>157</v>
      </c>
      <c r="Z2392" s="26">
        <f t="shared" si="187"/>
        <v>178.15899999999999</v>
      </c>
      <c r="AA2392" s="26">
        <f t="shared" si="187"/>
        <v>191.92349999999999</v>
      </c>
      <c r="AB2392" s="26"/>
      <c r="AC2392" s="26">
        <f t="shared" si="189"/>
        <v>185.04124999999999</v>
      </c>
      <c r="AD2392" s="10">
        <f t="shared" si="190"/>
        <v>0.31655447279854082</v>
      </c>
      <c r="AE2392" s="11">
        <f t="shared" si="188"/>
        <v>0.10736600712879966</v>
      </c>
      <c r="AF2392" s="3"/>
    </row>
    <row r="2393" spans="1:33" x14ac:dyDescent="0.2">
      <c r="A2393" s="6" t="s">
        <v>15767</v>
      </c>
      <c r="C2393" s="1">
        <f t="shared" si="186"/>
        <v>1158</v>
      </c>
      <c r="D2393" s="7">
        <v>-199551</v>
      </c>
      <c r="E2393" t="s">
        <v>98</v>
      </c>
      <c r="F2393" s="1">
        <v>754933</v>
      </c>
      <c r="G2393" s="1">
        <v>756090</v>
      </c>
      <c r="H2393" t="s">
        <v>49</v>
      </c>
      <c r="I2393" t="s">
        <v>15768</v>
      </c>
      <c r="J2393" s="8"/>
      <c r="K2393" t="s">
        <v>15769</v>
      </c>
      <c r="L2393" t="s">
        <v>15770</v>
      </c>
      <c r="M2393" t="s">
        <v>15771</v>
      </c>
      <c r="N2393" t="s">
        <v>15771</v>
      </c>
      <c r="O2393" s="6" t="s">
        <v>15772</v>
      </c>
      <c r="P2393" s="6" t="s">
        <v>15771</v>
      </c>
      <c r="Q2393" s="6" t="s">
        <v>15770</v>
      </c>
      <c r="R2393" s="9" t="s">
        <v>15773</v>
      </c>
      <c r="S2393" s="8" t="s">
        <v>55</v>
      </c>
      <c r="U2393" s="8"/>
      <c r="V2393" s="26">
        <v>209</v>
      </c>
      <c r="W2393" s="26">
        <v>236</v>
      </c>
      <c r="X2393" s="26">
        <v>106</v>
      </c>
      <c r="Y2393" s="26">
        <v>100</v>
      </c>
      <c r="Z2393" s="26">
        <f t="shared" si="187"/>
        <v>164.38300000000001</v>
      </c>
      <c r="AA2393" s="26">
        <f t="shared" si="187"/>
        <v>177.55</v>
      </c>
      <c r="AB2393" s="26"/>
      <c r="AC2393" s="26">
        <f t="shared" si="189"/>
        <v>170.9665</v>
      </c>
      <c r="AD2393" s="10">
        <f t="shared" si="190"/>
        <v>0.31627682898276627</v>
      </c>
      <c r="AE2393" s="11">
        <f t="shared" si="188"/>
        <v>0.11116425284686045</v>
      </c>
      <c r="AF2393" s="3"/>
    </row>
    <row r="2394" spans="1:33" x14ac:dyDescent="0.2">
      <c r="A2394" s="6" t="s">
        <v>15774</v>
      </c>
      <c r="C2394" s="1">
        <f t="shared" si="186"/>
        <v>966</v>
      </c>
      <c r="D2394" s="7">
        <v>383271</v>
      </c>
      <c r="E2394" t="s">
        <v>328</v>
      </c>
      <c r="F2394" s="1">
        <v>443571</v>
      </c>
      <c r="G2394" s="1">
        <v>444536</v>
      </c>
      <c r="H2394" t="s">
        <v>49</v>
      </c>
      <c r="I2394" t="s">
        <v>15775</v>
      </c>
      <c r="J2394" s="8"/>
      <c r="K2394" t="s">
        <v>15776</v>
      </c>
      <c r="L2394" t="s">
        <v>15777</v>
      </c>
      <c r="M2394" t="s">
        <v>15778</v>
      </c>
      <c r="N2394" t="s">
        <v>15778</v>
      </c>
      <c r="O2394" s="6" t="s">
        <v>15779</v>
      </c>
      <c r="P2394" s="6" t="s">
        <v>15778</v>
      </c>
      <c r="Q2394" s="6" t="s">
        <v>15777</v>
      </c>
      <c r="R2394" s="9" t="s">
        <v>15780</v>
      </c>
      <c r="S2394" s="8" t="s">
        <v>55</v>
      </c>
      <c r="U2394" s="8"/>
      <c r="V2394" s="26">
        <v>158</v>
      </c>
      <c r="W2394" s="26">
        <v>160</v>
      </c>
      <c r="X2394" s="26">
        <v>148</v>
      </c>
      <c r="Y2394" s="26">
        <v>161</v>
      </c>
      <c r="Z2394" s="26">
        <f t="shared" si="187"/>
        <v>162.214</v>
      </c>
      <c r="AA2394" s="26">
        <f t="shared" si="187"/>
        <v>175.2655</v>
      </c>
      <c r="AB2394" s="26"/>
      <c r="AC2394" s="26">
        <f t="shared" si="189"/>
        <v>168.73975000000002</v>
      </c>
      <c r="AD2394" s="10">
        <f t="shared" si="190"/>
        <v>0.31575477030851223</v>
      </c>
      <c r="AE2394" s="11">
        <f t="shared" si="188"/>
        <v>0.11164370007171887</v>
      </c>
      <c r="AF2394" s="3"/>
    </row>
    <row r="2395" spans="1:33" x14ac:dyDescent="0.2">
      <c r="A2395" s="6" t="s">
        <v>15781</v>
      </c>
      <c r="C2395" s="1">
        <f t="shared" si="186"/>
        <v>1827</v>
      </c>
      <c r="D2395" s="7">
        <v>583470</v>
      </c>
      <c r="E2395" t="s">
        <v>328</v>
      </c>
      <c r="F2395" s="1">
        <v>643340</v>
      </c>
      <c r="G2395" s="1">
        <v>645166</v>
      </c>
      <c r="H2395" t="s">
        <v>49</v>
      </c>
      <c r="I2395" t="s">
        <v>15782</v>
      </c>
      <c r="J2395" s="8"/>
      <c r="K2395" t="s">
        <v>15783</v>
      </c>
      <c r="L2395" t="s">
        <v>9322</v>
      </c>
      <c r="M2395" t="s">
        <v>9320</v>
      </c>
      <c r="N2395" t="s">
        <v>15784</v>
      </c>
      <c r="O2395" s="6" t="s">
        <v>9321</v>
      </c>
      <c r="P2395" s="6" t="s">
        <v>15784</v>
      </c>
      <c r="Q2395" s="6" t="s">
        <v>9319</v>
      </c>
      <c r="R2395" s="9" t="s">
        <v>15785</v>
      </c>
      <c r="S2395" s="8" t="s">
        <v>44</v>
      </c>
      <c r="U2395" s="8"/>
      <c r="V2395" s="26">
        <v>491</v>
      </c>
      <c r="W2395" s="26">
        <v>442</v>
      </c>
      <c r="X2395" s="26">
        <v>331</v>
      </c>
      <c r="Y2395" s="26">
        <v>395</v>
      </c>
      <c r="Z2395" s="26">
        <f t="shared" si="187"/>
        <v>430.37049999999999</v>
      </c>
      <c r="AA2395" s="26">
        <f t="shared" si="187"/>
        <v>453.27250000000004</v>
      </c>
      <c r="AB2395" s="26"/>
      <c r="AC2395" s="26">
        <f t="shared" si="189"/>
        <v>441.82150000000001</v>
      </c>
      <c r="AD2395" s="10">
        <f t="shared" si="190"/>
        <v>0.3148150263949277</v>
      </c>
      <c r="AE2395" s="11">
        <f t="shared" si="188"/>
        <v>7.4799444806001189E-2</v>
      </c>
      <c r="AF2395" s="3"/>
    </row>
    <row r="2396" spans="1:33" x14ac:dyDescent="0.2">
      <c r="A2396" s="6" t="s">
        <v>15786</v>
      </c>
      <c r="C2396" s="1">
        <f t="shared" si="186"/>
        <v>2571</v>
      </c>
      <c r="D2396" s="7">
        <v>416092</v>
      </c>
      <c r="E2396" t="s">
        <v>141</v>
      </c>
      <c r="F2396" s="1">
        <v>672527</v>
      </c>
      <c r="G2396" s="1">
        <v>675097</v>
      </c>
      <c r="H2396" t="s">
        <v>49</v>
      </c>
      <c r="I2396" t="s">
        <v>15787</v>
      </c>
      <c r="J2396" s="8"/>
      <c r="K2396" t="s">
        <v>15788</v>
      </c>
      <c r="L2396" t="s">
        <v>15789</v>
      </c>
      <c r="M2396" t="s">
        <v>15789</v>
      </c>
      <c r="N2396" t="s">
        <v>15789</v>
      </c>
      <c r="O2396" s="6" t="s">
        <v>15790</v>
      </c>
      <c r="P2396" s="6" t="s">
        <v>15789</v>
      </c>
      <c r="Q2396" s="6" t="s">
        <v>55</v>
      </c>
      <c r="R2396" s="9" t="s">
        <v>15791</v>
      </c>
      <c r="S2396" s="8" t="s">
        <v>55</v>
      </c>
      <c r="U2396" s="8"/>
      <c r="V2396" s="26">
        <v>111</v>
      </c>
      <c r="W2396" s="26">
        <v>140</v>
      </c>
      <c r="X2396" s="26">
        <v>156</v>
      </c>
      <c r="Y2396" s="26">
        <v>144</v>
      </c>
      <c r="Z2396" s="26">
        <f t="shared" si="187"/>
        <v>143.15800000000002</v>
      </c>
      <c r="AA2396" s="26">
        <f t="shared" si="187"/>
        <v>155.31200000000001</v>
      </c>
      <c r="AB2396" s="26"/>
      <c r="AC2396" s="26">
        <f t="shared" si="189"/>
        <v>149.23500000000001</v>
      </c>
      <c r="AD2396" s="10">
        <f t="shared" si="190"/>
        <v>0.31423585159675882</v>
      </c>
      <c r="AE2396" s="11">
        <f t="shared" si="188"/>
        <v>0.11756100845219182</v>
      </c>
      <c r="AF2396" s="3"/>
    </row>
    <row r="2397" spans="1:33" x14ac:dyDescent="0.2">
      <c r="A2397" s="6" t="s">
        <v>15792</v>
      </c>
      <c r="C2397" s="1">
        <f t="shared" si="186"/>
        <v>1389</v>
      </c>
      <c r="D2397" s="7">
        <v>353287</v>
      </c>
      <c r="E2397" t="s">
        <v>328</v>
      </c>
      <c r="F2397" s="1">
        <v>414764</v>
      </c>
      <c r="G2397" s="1">
        <v>413376</v>
      </c>
      <c r="H2397" t="s">
        <v>37</v>
      </c>
      <c r="I2397" t="s">
        <v>15793</v>
      </c>
      <c r="J2397" s="8"/>
      <c r="K2397" t="s">
        <v>15794</v>
      </c>
      <c r="L2397" t="s">
        <v>15795</v>
      </c>
      <c r="N2397" t="s">
        <v>15796</v>
      </c>
      <c r="O2397" s="6" t="s">
        <v>9300</v>
      </c>
      <c r="P2397" s="6" t="s">
        <v>15796</v>
      </c>
      <c r="Q2397" s="6" t="s">
        <v>15795</v>
      </c>
      <c r="R2397" s="9" t="s">
        <v>15797</v>
      </c>
      <c r="S2397" s="8" t="s">
        <v>44</v>
      </c>
      <c r="U2397" s="8"/>
      <c r="V2397" s="26">
        <v>16</v>
      </c>
      <c r="W2397" s="26">
        <v>5</v>
      </c>
      <c r="X2397" s="26">
        <v>6</v>
      </c>
      <c r="Y2397" s="26">
        <v>22</v>
      </c>
      <c r="Z2397" s="26">
        <f t="shared" si="187"/>
        <v>12.333</v>
      </c>
      <c r="AA2397" s="26">
        <f t="shared" si="187"/>
        <v>16.381</v>
      </c>
      <c r="AB2397" s="26"/>
      <c r="AC2397" s="26">
        <f t="shared" si="189"/>
        <v>14.356999999999999</v>
      </c>
      <c r="AD2397" s="10">
        <f t="shared" si="190"/>
        <v>0.31348473066139748</v>
      </c>
      <c r="AE2397" s="11">
        <f t="shared" si="188"/>
        <v>0.40949965317516823</v>
      </c>
      <c r="AF2397" s="3"/>
      <c r="AG2397" s="2">
        <v>0</v>
      </c>
    </row>
    <row r="2398" spans="1:33" x14ac:dyDescent="0.2">
      <c r="A2398" s="6" t="s">
        <v>15798</v>
      </c>
      <c r="C2398" s="1">
        <f t="shared" si="186"/>
        <v>2994</v>
      </c>
      <c r="D2398" s="7">
        <v>-712908</v>
      </c>
      <c r="E2398" t="s">
        <v>149</v>
      </c>
      <c r="F2398" s="1">
        <v>78375</v>
      </c>
      <c r="G2398" s="1">
        <v>81368</v>
      </c>
      <c r="H2398" t="s">
        <v>49</v>
      </c>
      <c r="I2398" t="s">
        <v>15799</v>
      </c>
      <c r="J2398" s="8"/>
      <c r="K2398" t="s">
        <v>15800</v>
      </c>
      <c r="L2398" t="s">
        <v>15801</v>
      </c>
      <c r="M2398" t="s">
        <v>15802</v>
      </c>
      <c r="N2398" t="s">
        <v>15802</v>
      </c>
      <c r="O2398" s="6" t="s">
        <v>15803</v>
      </c>
      <c r="P2398" s="6" t="s">
        <v>15802</v>
      </c>
      <c r="Q2398" s="6" t="s">
        <v>15801</v>
      </c>
      <c r="R2398" s="9" t="s">
        <v>15804</v>
      </c>
      <c r="S2398" s="8" t="s">
        <v>55</v>
      </c>
      <c r="U2398" s="8"/>
      <c r="V2398" s="26">
        <v>70</v>
      </c>
      <c r="W2398" s="26">
        <v>102</v>
      </c>
      <c r="X2398" s="26">
        <v>54</v>
      </c>
      <c r="Y2398" s="26">
        <v>38</v>
      </c>
      <c r="Z2398" s="26">
        <f t="shared" si="187"/>
        <v>65.997</v>
      </c>
      <c r="AA2398" s="26">
        <f t="shared" si="187"/>
        <v>74.248999999999995</v>
      </c>
      <c r="AB2398" s="26"/>
      <c r="AC2398" s="26">
        <f t="shared" si="189"/>
        <v>70.12299999999999</v>
      </c>
      <c r="AD2398" s="10">
        <f t="shared" si="190"/>
        <v>0.31341670843625402</v>
      </c>
      <c r="AE2398" s="11">
        <f t="shared" si="188"/>
        <v>0.16997114961297261</v>
      </c>
      <c r="AF2398" s="3"/>
      <c r="AG2398" s="2">
        <v>0</v>
      </c>
    </row>
    <row r="2399" spans="1:33" x14ac:dyDescent="0.2">
      <c r="A2399" s="6" t="s">
        <v>15805</v>
      </c>
      <c r="C2399" s="1">
        <f t="shared" si="186"/>
        <v>2319</v>
      </c>
      <c r="D2399" s="7">
        <v>278804</v>
      </c>
      <c r="E2399" t="s">
        <v>89</v>
      </c>
      <c r="F2399" s="1">
        <v>503890</v>
      </c>
      <c r="G2399" s="1">
        <v>506208</v>
      </c>
      <c r="H2399" t="s">
        <v>49</v>
      </c>
      <c r="I2399" t="s">
        <v>15806</v>
      </c>
      <c r="J2399" s="8"/>
      <c r="K2399" t="s">
        <v>15807</v>
      </c>
      <c r="M2399" t="s">
        <v>15808</v>
      </c>
      <c r="N2399" t="s">
        <v>15808</v>
      </c>
      <c r="O2399" s="6" t="s">
        <v>15809</v>
      </c>
      <c r="P2399" s="6" t="s">
        <v>15808</v>
      </c>
      <c r="Q2399" s="6" t="s">
        <v>15810</v>
      </c>
      <c r="R2399" s="9" t="s">
        <v>15811</v>
      </c>
      <c r="S2399" s="8" t="s">
        <v>55</v>
      </c>
      <c r="U2399" s="8"/>
      <c r="V2399" s="26">
        <v>0</v>
      </c>
      <c r="W2399" s="26">
        <v>1</v>
      </c>
      <c r="X2399" s="26">
        <v>0</v>
      </c>
      <c r="Y2399" s="26">
        <v>2</v>
      </c>
      <c r="Z2399" s="26">
        <f t="shared" si="187"/>
        <v>1</v>
      </c>
      <c r="AA2399" s="26">
        <f t="shared" si="187"/>
        <v>2.6710000000000003</v>
      </c>
      <c r="AB2399" s="26"/>
      <c r="AC2399" s="26">
        <f t="shared" si="189"/>
        <v>1.8355000000000001</v>
      </c>
      <c r="AD2399" s="10">
        <f t="shared" si="190"/>
        <v>0.31318004367805685</v>
      </c>
      <c r="AE2399" s="11">
        <f t="shared" si="188"/>
        <v>1.417379975973023</v>
      </c>
      <c r="AF2399" s="3"/>
    </row>
    <row r="2400" spans="1:33" x14ac:dyDescent="0.2">
      <c r="A2400" s="6" t="s">
        <v>15812</v>
      </c>
      <c r="C2400" s="1">
        <f t="shared" si="186"/>
        <v>2823</v>
      </c>
      <c r="D2400" s="7">
        <v>-579158</v>
      </c>
      <c r="E2400" t="s">
        <v>66</v>
      </c>
      <c r="F2400" s="1">
        <v>469040</v>
      </c>
      <c r="G2400" s="1">
        <v>471862</v>
      </c>
      <c r="H2400" t="s">
        <v>49</v>
      </c>
      <c r="I2400" t="s">
        <v>15813</v>
      </c>
      <c r="J2400" s="8"/>
      <c r="K2400" t="s">
        <v>15814</v>
      </c>
      <c r="L2400" t="s">
        <v>15815</v>
      </c>
      <c r="M2400" t="s">
        <v>15816</v>
      </c>
      <c r="N2400" t="s">
        <v>15816</v>
      </c>
      <c r="O2400" s="6" t="s">
        <v>15817</v>
      </c>
      <c r="P2400" s="6" t="s">
        <v>15816</v>
      </c>
      <c r="Q2400" s="6" t="s">
        <v>15815</v>
      </c>
      <c r="R2400" s="9" t="s">
        <v>15818</v>
      </c>
      <c r="S2400" s="8" t="s">
        <v>55</v>
      </c>
      <c r="U2400" s="8"/>
      <c r="V2400" s="26">
        <v>0</v>
      </c>
      <c r="W2400" s="26">
        <v>1</v>
      </c>
      <c r="X2400" s="26">
        <v>0</v>
      </c>
      <c r="Y2400" s="26">
        <v>2</v>
      </c>
      <c r="Z2400" s="26">
        <f t="shared" si="187"/>
        <v>1</v>
      </c>
      <c r="AA2400" s="26">
        <f t="shared" si="187"/>
        <v>2.6710000000000003</v>
      </c>
      <c r="AB2400" s="26"/>
      <c r="AC2400" s="26">
        <f t="shared" si="189"/>
        <v>1.8355000000000001</v>
      </c>
      <c r="AD2400" s="10">
        <f t="shared" si="190"/>
        <v>0.31318004367805685</v>
      </c>
      <c r="AE2400" s="11">
        <f t="shared" si="188"/>
        <v>1.417379975973023</v>
      </c>
      <c r="AF2400" s="3"/>
    </row>
    <row r="2401" spans="1:33" x14ac:dyDescent="0.2">
      <c r="A2401" s="6" t="s">
        <v>15819</v>
      </c>
      <c r="B2401" t="s">
        <v>15820</v>
      </c>
      <c r="C2401" s="1">
        <f t="shared" si="186"/>
        <v>2670</v>
      </c>
      <c r="D2401" s="7">
        <v>729671</v>
      </c>
      <c r="E2401" t="s">
        <v>328</v>
      </c>
      <c r="F2401" s="1">
        <v>791788</v>
      </c>
      <c r="G2401" s="1">
        <v>789119</v>
      </c>
      <c r="H2401" t="s">
        <v>37</v>
      </c>
      <c r="I2401" t="s">
        <v>15821</v>
      </c>
      <c r="J2401" s="8"/>
      <c r="K2401" t="s">
        <v>15822</v>
      </c>
      <c r="L2401" t="s">
        <v>15820</v>
      </c>
      <c r="M2401" t="s">
        <v>15823</v>
      </c>
      <c r="N2401" t="s">
        <v>15823</v>
      </c>
      <c r="O2401" s="6" t="s">
        <v>15824</v>
      </c>
      <c r="P2401" s="6" t="s">
        <v>15823</v>
      </c>
      <c r="Q2401" s="6" t="s">
        <v>15820</v>
      </c>
      <c r="R2401" s="9" t="s">
        <v>15825</v>
      </c>
      <c r="S2401" s="8" t="s">
        <v>55</v>
      </c>
      <c r="U2401" s="8"/>
      <c r="V2401" s="26">
        <v>0</v>
      </c>
      <c r="W2401" s="26">
        <v>1</v>
      </c>
      <c r="X2401" s="26">
        <v>0</v>
      </c>
      <c r="Y2401" s="26">
        <v>2</v>
      </c>
      <c r="Z2401" s="26">
        <f t="shared" si="187"/>
        <v>1</v>
      </c>
      <c r="AA2401" s="26">
        <f t="shared" si="187"/>
        <v>2.6710000000000003</v>
      </c>
      <c r="AB2401" s="26"/>
      <c r="AC2401" s="26">
        <f t="shared" si="189"/>
        <v>1.8355000000000001</v>
      </c>
      <c r="AD2401" s="10">
        <f t="shared" si="190"/>
        <v>0.31318004367805685</v>
      </c>
      <c r="AE2401" s="11">
        <f t="shared" si="188"/>
        <v>1.417379975973023</v>
      </c>
      <c r="AF2401" s="3"/>
    </row>
    <row r="2402" spans="1:33" x14ac:dyDescent="0.2">
      <c r="A2402" s="6" t="s">
        <v>15826</v>
      </c>
      <c r="C2402" s="1">
        <f t="shared" si="186"/>
        <v>2241</v>
      </c>
      <c r="D2402" s="7">
        <v>669636</v>
      </c>
      <c r="E2402" t="s">
        <v>89</v>
      </c>
      <c r="F2402" s="1">
        <v>894761</v>
      </c>
      <c r="G2402" s="1">
        <v>897001</v>
      </c>
      <c r="H2402" t="s">
        <v>49</v>
      </c>
      <c r="I2402" t="s">
        <v>15827</v>
      </c>
      <c r="J2402" s="8"/>
      <c r="K2402" t="s">
        <v>15828</v>
      </c>
      <c r="L2402" t="s">
        <v>15829</v>
      </c>
      <c r="M2402" t="s">
        <v>15830</v>
      </c>
      <c r="N2402" t="s">
        <v>15830</v>
      </c>
      <c r="O2402" s="6" t="s">
        <v>15831</v>
      </c>
      <c r="P2402" s="6" t="s">
        <v>15830</v>
      </c>
      <c r="Q2402" s="6" t="s">
        <v>15829</v>
      </c>
      <c r="R2402" s="9" t="s">
        <v>15832</v>
      </c>
      <c r="S2402" s="8" t="s">
        <v>55</v>
      </c>
      <c r="U2402" s="8"/>
      <c r="V2402" s="26">
        <v>0</v>
      </c>
      <c r="W2402" s="26">
        <v>1</v>
      </c>
      <c r="X2402" s="26">
        <v>0</v>
      </c>
      <c r="Y2402" s="26">
        <v>2</v>
      </c>
      <c r="Z2402" s="26">
        <f t="shared" si="187"/>
        <v>1</v>
      </c>
      <c r="AA2402" s="26">
        <f t="shared" si="187"/>
        <v>2.6710000000000003</v>
      </c>
      <c r="AB2402" s="26"/>
      <c r="AC2402" s="26">
        <f t="shared" si="189"/>
        <v>1.8355000000000001</v>
      </c>
      <c r="AD2402" s="10">
        <f t="shared" si="190"/>
        <v>0.31318004367805685</v>
      </c>
      <c r="AE2402" s="11">
        <f t="shared" si="188"/>
        <v>1.417379975973023</v>
      </c>
      <c r="AF2402" s="3"/>
    </row>
    <row r="2403" spans="1:33" x14ac:dyDescent="0.2">
      <c r="A2403" s="6" t="s">
        <v>15833</v>
      </c>
      <c r="C2403" s="1">
        <f t="shared" si="186"/>
        <v>2919</v>
      </c>
      <c r="D2403" s="7">
        <v>822896</v>
      </c>
      <c r="E2403" t="s">
        <v>141</v>
      </c>
      <c r="F2403" s="1">
        <v>1082075</v>
      </c>
      <c r="G2403" s="1">
        <v>1079157</v>
      </c>
      <c r="H2403" t="s">
        <v>37</v>
      </c>
      <c r="I2403" t="s">
        <v>15834</v>
      </c>
      <c r="J2403" s="8"/>
      <c r="K2403" t="s">
        <v>15835</v>
      </c>
      <c r="L2403" t="s">
        <v>15836</v>
      </c>
      <c r="M2403" t="s">
        <v>15837</v>
      </c>
      <c r="N2403" t="s">
        <v>15837</v>
      </c>
      <c r="O2403" s="6" t="s">
        <v>15838</v>
      </c>
      <c r="P2403" s="6" t="s">
        <v>15837</v>
      </c>
      <c r="Q2403" s="6" t="s">
        <v>15836</v>
      </c>
      <c r="R2403" s="9" t="s">
        <v>15839</v>
      </c>
      <c r="S2403" s="8" t="s">
        <v>55</v>
      </c>
      <c r="U2403" s="8"/>
      <c r="V2403" s="26">
        <v>0</v>
      </c>
      <c r="W2403" s="26">
        <v>1</v>
      </c>
      <c r="X2403" s="26">
        <v>0</v>
      </c>
      <c r="Y2403" s="26">
        <v>2</v>
      </c>
      <c r="Z2403" s="26">
        <f t="shared" si="187"/>
        <v>1</v>
      </c>
      <c r="AA2403" s="26">
        <f t="shared" si="187"/>
        <v>2.6710000000000003</v>
      </c>
      <c r="AB2403" s="26"/>
      <c r="AC2403" s="26">
        <f t="shared" si="189"/>
        <v>1.8355000000000001</v>
      </c>
      <c r="AD2403" s="10">
        <f t="shared" si="190"/>
        <v>0.31318004367805685</v>
      </c>
      <c r="AE2403" s="11">
        <f t="shared" si="188"/>
        <v>1.417379975973023</v>
      </c>
      <c r="AF2403" s="3"/>
    </row>
    <row r="2404" spans="1:33" x14ac:dyDescent="0.2">
      <c r="A2404" s="6" t="s">
        <v>15840</v>
      </c>
      <c r="C2404" s="1">
        <f t="shared" si="186"/>
        <v>633</v>
      </c>
      <c r="D2404" s="7">
        <v>284590</v>
      </c>
      <c r="E2404" t="s">
        <v>328</v>
      </c>
      <c r="F2404" s="1">
        <v>345689</v>
      </c>
      <c r="G2404" s="1">
        <v>345057</v>
      </c>
      <c r="H2404" t="s">
        <v>37</v>
      </c>
      <c r="I2404" t="s">
        <v>15841</v>
      </c>
      <c r="J2404" s="8"/>
      <c r="K2404" t="s">
        <v>15842</v>
      </c>
      <c r="L2404" t="s">
        <v>15843</v>
      </c>
      <c r="M2404" t="s">
        <v>15844</v>
      </c>
      <c r="N2404" t="s">
        <v>15844</v>
      </c>
      <c r="O2404" s="6" t="s">
        <v>15845</v>
      </c>
      <c r="P2404" s="6" t="s">
        <v>15844</v>
      </c>
      <c r="Q2404" s="6" t="s">
        <v>15843</v>
      </c>
      <c r="R2404" s="9" t="s">
        <v>15846</v>
      </c>
      <c r="S2404" s="8" t="s">
        <v>55</v>
      </c>
      <c r="U2404" s="8"/>
      <c r="V2404" s="26">
        <v>144</v>
      </c>
      <c r="W2404" s="26">
        <v>150</v>
      </c>
      <c r="X2404" s="26">
        <v>131</v>
      </c>
      <c r="Y2404" s="26">
        <v>140</v>
      </c>
      <c r="Z2404" s="26">
        <f t="shared" si="187"/>
        <v>145.7705</v>
      </c>
      <c r="AA2404" s="26">
        <f t="shared" si="187"/>
        <v>157.97</v>
      </c>
      <c r="AB2404" s="26"/>
      <c r="AC2404" s="26">
        <f t="shared" si="189"/>
        <v>151.87025</v>
      </c>
      <c r="AD2404" s="10">
        <f t="shared" si="190"/>
        <v>0.31246121519487319</v>
      </c>
      <c r="AE2404" s="11">
        <f t="shared" si="188"/>
        <v>0.11595181614240324</v>
      </c>
      <c r="AF2404" s="3"/>
    </row>
    <row r="2405" spans="1:33" x14ac:dyDescent="0.2">
      <c r="A2405" s="6" t="s">
        <v>15847</v>
      </c>
      <c r="C2405" s="1">
        <f t="shared" si="186"/>
        <v>2856</v>
      </c>
      <c r="D2405" s="7">
        <v>-3757</v>
      </c>
      <c r="E2405" t="s">
        <v>48</v>
      </c>
      <c r="F2405" s="1">
        <v>215047</v>
      </c>
      <c r="G2405" s="1">
        <v>212192</v>
      </c>
      <c r="H2405" t="s">
        <v>37</v>
      </c>
      <c r="I2405" t="s">
        <v>15848</v>
      </c>
      <c r="J2405" s="8"/>
      <c r="K2405" t="s">
        <v>15849</v>
      </c>
      <c r="L2405" t="s">
        <v>15850</v>
      </c>
      <c r="M2405" t="s">
        <v>15851</v>
      </c>
      <c r="N2405" t="s">
        <v>15851</v>
      </c>
      <c r="O2405" s="6" t="s">
        <v>15852</v>
      </c>
      <c r="P2405" s="6" t="s">
        <v>15851</v>
      </c>
      <c r="Q2405" s="6" t="s">
        <v>15850</v>
      </c>
      <c r="R2405" s="9" t="s">
        <v>15853</v>
      </c>
      <c r="S2405" s="8" t="s">
        <v>55</v>
      </c>
      <c r="U2405" s="8"/>
      <c r="V2405" s="26">
        <v>4499</v>
      </c>
      <c r="W2405" s="26">
        <v>4482</v>
      </c>
      <c r="X2405" s="26">
        <v>3845</v>
      </c>
      <c r="Y2405" s="26">
        <v>3878</v>
      </c>
      <c r="Z2405" s="26">
        <f t="shared" si="187"/>
        <v>4386.3975</v>
      </c>
      <c r="AA2405" s="26">
        <f t="shared" si="187"/>
        <v>4512.5689999999995</v>
      </c>
      <c r="AB2405" s="26"/>
      <c r="AC2405" s="26">
        <f t="shared" si="189"/>
        <v>4449.4832499999993</v>
      </c>
      <c r="AD2405" s="10">
        <f t="shared" si="190"/>
        <v>0.3117875877653648</v>
      </c>
      <c r="AE2405" s="11">
        <f t="shared" si="188"/>
        <v>4.0912435384696529E-2</v>
      </c>
      <c r="AF2405" s="3"/>
      <c r="AG2405" s="2">
        <v>0</v>
      </c>
    </row>
    <row r="2406" spans="1:33" x14ac:dyDescent="0.2">
      <c r="A2406" s="6" t="s">
        <v>15854</v>
      </c>
      <c r="C2406" s="1">
        <f t="shared" si="186"/>
        <v>1302</v>
      </c>
      <c r="D2406" s="7">
        <v>-499012</v>
      </c>
      <c r="E2406" t="s">
        <v>66</v>
      </c>
      <c r="F2406" s="1">
        <v>549946</v>
      </c>
      <c r="G2406" s="1">
        <v>551247</v>
      </c>
      <c r="H2406" t="s">
        <v>49</v>
      </c>
      <c r="I2406" t="s">
        <v>15855</v>
      </c>
      <c r="J2406" s="8"/>
      <c r="K2406" t="s">
        <v>15856</v>
      </c>
      <c r="O2406" s="6"/>
      <c r="P2406" s="6"/>
      <c r="Q2406" s="6"/>
      <c r="R2406" s="9" t="e">
        <v>#N/A</v>
      </c>
      <c r="S2406" s="8"/>
      <c r="U2406" s="8"/>
      <c r="V2406" s="26">
        <v>153</v>
      </c>
      <c r="W2406" s="26">
        <v>202</v>
      </c>
      <c r="X2406" s="26">
        <v>179</v>
      </c>
      <c r="Y2406" s="26">
        <v>151</v>
      </c>
      <c r="Z2406" s="26">
        <f t="shared" si="187"/>
        <v>176.93450000000001</v>
      </c>
      <c r="AA2406" s="26">
        <f t="shared" si="187"/>
        <v>190.41050000000001</v>
      </c>
      <c r="AB2406" s="26"/>
      <c r="AC2406" s="26">
        <f t="shared" si="189"/>
        <v>183.67250000000001</v>
      </c>
      <c r="AD2406" s="10">
        <f t="shared" si="190"/>
        <v>0.3111893477449828</v>
      </c>
      <c r="AE2406" s="11">
        <f t="shared" si="188"/>
        <v>0.10589765401252391</v>
      </c>
      <c r="AF2406" s="3"/>
    </row>
    <row r="2407" spans="1:33" x14ac:dyDescent="0.2">
      <c r="A2407" s="6" t="s">
        <v>15857</v>
      </c>
      <c r="C2407" s="1">
        <f t="shared" si="186"/>
        <v>732</v>
      </c>
      <c r="D2407" s="7">
        <v>-643998</v>
      </c>
      <c r="E2407" t="s">
        <v>98</v>
      </c>
      <c r="F2407" s="1">
        <v>310699</v>
      </c>
      <c r="G2407" s="1">
        <v>311430</v>
      </c>
      <c r="H2407" t="s">
        <v>49</v>
      </c>
      <c r="I2407" t="s">
        <v>15858</v>
      </c>
      <c r="J2407" s="8"/>
      <c r="K2407" t="s">
        <v>15859</v>
      </c>
      <c r="L2407" t="s">
        <v>15860</v>
      </c>
      <c r="M2407" t="s">
        <v>15860</v>
      </c>
      <c r="N2407" t="s">
        <v>15860</v>
      </c>
      <c r="O2407" s="6" t="s">
        <v>15861</v>
      </c>
      <c r="P2407" s="6" t="s">
        <v>15860</v>
      </c>
      <c r="Q2407" s="6" t="s">
        <v>55</v>
      </c>
      <c r="R2407" s="9" t="s">
        <v>15862</v>
      </c>
      <c r="S2407" s="8" t="s">
        <v>55</v>
      </c>
      <c r="U2407" s="8"/>
      <c r="V2407" s="26">
        <v>239</v>
      </c>
      <c r="W2407" s="26">
        <v>255</v>
      </c>
      <c r="X2407" s="26">
        <v>184</v>
      </c>
      <c r="Y2407" s="26">
        <v>187</v>
      </c>
      <c r="Z2407" s="26">
        <f t="shared" si="187"/>
        <v>222.71199999999999</v>
      </c>
      <c r="AA2407" s="26">
        <f t="shared" si="187"/>
        <v>237.98849999999999</v>
      </c>
      <c r="AB2407" s="26"/>
      <c r="AC2407" s="26">
        <f t="shared" si="189"/>
        <v>230.35024999999999</v>
      </c>
      <c r="AD2407" s="10">
        <f t="shared" si="190"/>
        <v>0.31061519185030001</v>
      </c>
      <c r="AE2407" s="11">
        <f t="shared" si="188"/>
        <v>9.571256736849261E-2</v>
      </c>
      <c r="AF2407" s="3"/>
    </row>
    <row r="2408" spans="1:33" x14ac:dyDescent="0.2">
      <c r="A2408" s="6" t="s">
        <v>15863</v>
      </c>
      <c r="C2408" s="1">
        <f t="shared" si="186"/>
        <v>546</v>
      </c>
      <c r="D2408" s="7">
        <v>401861</v>
      </c>
      <c r="E2408" t="s">
        <v>141</v>
      </c>
      <c r="F2408" s="1">
        <v>659308</v>
      </c>
      <c r="G2408" s="1">
        <v>659853</v>
      </c>
      <c r="H2408" t="s">
        <v>49</v>
      </c>
      <c r="I2408" t="s">
        <v>15864</v>
      </c>
      <c r="J2408" s="8"/>
      <c r="K2408" t="s">
        <v>15865</v>
      </c>
      <c r="L2408" t="s">
        <v>15866</v>
      </c>
      <c r="M2408" t="s">
        <v>15867</v>
      </c>
      <c r="N2408" t="s">
        <v>15867</v>
      </c>
      <c r="O2408" s="6" t="s">
        <v>15868</v>
      </c>
      <c r="P2408" s="6" t="s">
        <v>15867</v>
      </c>
      <c r="Q2408" s="6" t="s">
        <v>15866</v>
      </c>
      <c r="R2408" s="9" t="s">
        <v>15869</v>
      </c>
      <c r="S2408" s="8" t="s">
        <v>55</v>
      </c>
      <c r="U2408" s="8"/>
      <c r="V2408" s="26">
        <v>29</v>
      </c>
      <c r="W2408" s="26">
        <v>25</v>
      </c>
      <c r="X2408" s="26">
        <v>31</v>
      </c>
      <c r="Y2408" s="26">
        <v>43</v>
      </c>
      <c r="Z2408" s="26">
        <f t="shared" si="187"/>
        <v>32.720500000000001</v>
      </c>
      <c r="AA2408" s="26">
        <f t="shared" si="187"/>
        <v>38.676500000000004</v>
      </c>
      <c r="AB2408" s="26"/>
      <c r="AC2408" s="26">
        <f t="shared" si="189"/>
        <v>35.698500000000003</v>
      </c>
      <c r="AD2408" s="10">
        <f t="shared" si="190"/>
        <v>0.31006978852315237</v>
      </c>
      <c r="AE2408" s="11">
        <f t="shared" si="188"/>
        <v>0.24126245096345919</v>
      </c>
      <c r="AF2408" s="3"/>
    </row>
    <row r="2409" spans="1:33" x14ac:dyDescent="0.2">
      <c r="A2409" s="6" t="s">
        <v>15870</v>
      </c>
      <c r="C2409" s="1">
        <f t="shared" si="186"/>
        <v>3342</v>
      </c>
      <c r="D2409" s="7">
        <v>37025</v>
      </c>
      <c r="E2409" t="s">
        <v>36</v>
      </c>
      <c r="F2409" s="1">
        <v>457506</v>
      </c>
      <c r="G2409" s="1">
        <v>460847</v>
      </c>
      <c r="H2409" t="s">
        <v>49</v>
      </c>
      <c r="I2409" t="s">
        <v>15871</v>
      </c>
      <c r="J2409" s="8"/>
      <c r="K2409" t="s">
        <v>15872</v>
      </c>
      <c r="L2409" t="s">
        <v>15873</v>
      </c>
      <c r="M2409" t="s">
        <v>15874</v>
      </c>
      <c r="N2409" t="s">
        <v>15874</v>
      </c>
      <c r="O2409" s="6" t="s">
        <v>15875</v>
      </c>
      <c r="P2409" s="6" t="s">
        <v>15874</v>
      </c>
      <c r="Q2409" s="6" t="s">
        <v>15873</v>
      </c>
      <c r="R2409" s="9" t="s">
        <v>15876</v>
      </c>
      <c r="S2409" s="8" t="s">
        <v>55</v>
      </c>
      <c r="U2409" s="8"/>
      <c r="V2409" s="26">
        <v>2232</v>
      </c>
      <c r="W2409" s="26">
        <v>2366</v>
      </c>
      <c r="X2409" s="26">
        <v>2231</v>
      </c>
      <c r="Y2409" s="26">
        <v>2131</v>
      </c>
      <c r="Z2409" s="26">
        <f t="shared" si="187"/>
        <v>2356.3204999999998</v>
      </c>
      <c r="AA2409" s="26">
        <f t="shared" si="187"/>
        <v>2431.7004999999999</v>
      </c>
      <c r="AB2409" s="26"/>
      <c r="AC2409" s="26">
        <f t="shared" si="189"/>
        <v>2394.0104999999999</v>
      </c>
      <c r="AD2409" s="10">
        <f t="shared" si="190"/>
        <v>0.30976022327085367</v>
      </c>
      <c r="AE2409" s="11">
        <f t="shared" si="188"/>
        <v>4.5429766637593995E-2</v>
      </c>
      <c r="AF2409" s="3"/>
    </row>
    <row r="2410" spans="1:33" x14ac:dyDescent="0.2">
      <c r="A2410" s="6" t="s">
        <v>15877</v>
      </c>
      <c r="C2410" s="1">
        <f t="shared" si="186"/>
        <v>654</v>
      </c>
      <c r="D2410" s="7">
        <v>-804354</v>
      </c>
      <c r="E2410" t="s">
        <v>66</v>
      </c>
      <c r="F2410" s="1">
        <v>245581</v>
      </c>
      <c r="G2410" s="1">
        <v>244928</v>
      </c>
      <c r="H2410" t="s">
        <v>37</v>
      </c>
      <c r="I2410" t="s">
        <v>15878</v>
      </c>
      <c r="J2410" s="8"/>
      <c r="K2410" t="s">
        <v>15879</v>
      </c>
      <c r="L2410" t="s">
        <v>15880</v>
      </c>
      <c r="M2410" t="s">
        <v>15881</v>
      </c>
      <c r="N2410" t="s">
        <v>15881</v>
      </c>
      <c r="O2410" s="6" t="s">
        <v>15882</v>
      </c>
      <c r="P2410" s="6" t="s">
        <v>15881</v>
      </c>
      <c r="Q2410" s="6" t="s">
        <v>15880</v>
      </c>
      <c r="R2410" s="9" t="s">
        <v>15883</v>
      </c>
      <c r="S2410" s="8" t="s">
        <v>55</v>
      </c>
      <c r="U2410" s="8"/>
      <c r="V2410" s="26">
        <v>108</v>
      </c>
      <c r="W2410" s="26">
        <v>131</v>
      </c>
      <c r="X2410" s="26">
        <v>116</v>
      </c>
      <c r="Y2410" s="26">
        <v>109</v>
      </c>
      <c r="Z2410" s="26">
        <f t="shared" si="187"/>
        <v>119.438</v>
      </c>
      <c r="AA2410" s="26">
        <f t="shared" si="187"/>
        <v>130.31950000000001</v>
      </c>
      <c r="AB2410" s="26"/>
      <c r="AC2410" s="26">
        <f t="shared" si="189"/>
        <v>124.87875</v>
      </c>
      <c r="AD2410" s="10">
        <f t="shared" si="190"/>
        <v>0.30915106308835633</v>
      </c>
      <c r="AE2410" s="11">
        <f t="shared" si="188"/>
        <v>0.12579106103371263</v>
      </c>
      <c r="AF2410" s="3"/>
    </row>
    <row r="2411" spans="1:33" x14ac:dyDescent="0.2">
      <c r="A2411" s="6" t="s">
        <v>15884</v>
      </c>
      <c r="C2411" s="1">
        <f t="shared" si="186"/>
        <v>1533</v>
      </c>
      <c r="D2411" s="7">
        <v>-900296</v>
      </c>
      <c r="E2411" t="s">
        <v>66</v>
      </c>
      <c r="F2411" s="1">
        <v>150079</v>
      </c>
      <c r="G2411" s="1">
        <v>148547</v>
      </c>
      <c r="H2411" t="s">
        <v>37</v>
      </c>
      <c r="I2411" t="s">
        <v>15885</v>
      </c>
      <c r="J2411" s="8"/>
      <c r="K2411" t="s">
        <v>15886</v>
      </c>
      <c r="L2411" t="s">
        <v>15887</v>
      </c>
      <c r="M2411" t="s">
        <v>15888</v>
      </c>
      <c r="N2411" t="s">
        <v>15888</v>
      </c>
      <c r="O2411" s="6" t="s">
        <v>15889</v>
      </c>
      <c r="P2411" s="6" t="s">
        <v>15888</v>
      </c>
      <c r="Q2411" s="6" t="s">
        <v>15887</v>
      </c>
      <c r="R2411" s="9" t="s">
        <v>15890</v>
      </c>
      <c r="S2411" s="8" t="s">
        <v>55</v>
      </c>
      <c r="U2411" s="8"/>
      <c r="V2411" s="26">
        <v>155</v>
      </c>
      <c r="W2411" s="26">
        <v>204</v>
      </c>
      <c r="X2411" s="26">
        <v>169</v>
      </c>
      <c r="Y2411" s="26">
        <v>141</v>
      </c>
      <c r="Z2411" s="26">
        <f t="shared" si="187"/>
        <v>172.37950000000001</v>
      </c>
      <c r="AA2411" s="26">
        <f t="shared" si="187"/>
        <v>185.55549999999999</v>
      </c>
      <c r="AB2411" s="26"/>
      <c r="AC2411" s="26">
        <f t="shared" si="189"/>
        <v>178.9675</v>
      </c>
      <c r="AD2411" s="10">
        <f t="shared" si="190"/>
        <v>0.30864458107522391</v>
      </c>
      <c r="AE2411" s="11">
        <f t="shared" si="188"/>
        <v>0.10626255013733538</v>
      </c>
      <c r="AF2411" s="3"/>
    </row>
    <row r="2412" spans="1:33" x14ac:dyDescent="0.2">
      <c r="A2412" s="6" t="s">
        <v>15891</v>
      </c>
      <c r="C2412" s="1">
        <f t="shared" si="186"/>
        <v>1164</v>
      </c>
      <c r="D2412" s="7">
        <v>-69889</v>
      </c>
      <c r="E2412" t="s">
        <v>98</v>
      </c>
      <c r="F2412" s="1">
        <v>884592</v>
      </c>
      <c r="G2412" s="1">
        <v>885755</v>
      </c>
      <c r="H2412" t="s">
        <v>49</v>
      </c>
      <c r="I2412" t="s">
        <v>15892</v>
      </c>
      <c r="J2412" s="8"/>
      <c r="K2412" t="s">
        <v>15893</v>
      </c>
      <c r="L2412" t="s">
        <v>15894</v>
      </c>
      <c r="M2412" t="s">
        <v>15895</v>
      </c>
      <c r="N2412" t="s">
        <v>15895</v>
      </c>
      <c r="O2412" s="6" t="s">
        <v>15896</v>
      </c>
      <c r="P2412" s="6" t="s">
        <v>15895</v>
      </c>
      <c r="Q2412" s="6" t="s">
        <v>15894</v>
      </c>
      <c r="R2412" s="9" t="s">
        <v>15897</v>
      </c>
      <c r="S2412" s="8" t="s">
        <v>55</v>
      </c>
      <c r="U2412" s="8"/>
      <c r="V2412" s="26">
        <v>357</v>
      </c>
      <c r="W2412" s="26">
        <v>359</v>
      </c>
      <c r="X2412" s="26">
        <v>268</v>
      </c>
      <c r="Y2412" s="26">
        <v>285</v>
      </c>
      <c r="Z2412" s="26">
        <f t="shared" si="187"/>
        <v>328.37400000000002</v>
      </c>
      <c r="AA2412" s="26">
        <f t="shared" si="187"/>
        <v>347.36750000000001</v>
      </c>
      <c r="AB2412" s="26"/>
      <c r="AC2412" s="26">
        <f t="shared" si="189"/>
        <v>337.87075000000004</v>
      </c>
      <c r="AD2412" s="10">
        <f t="shared" si="190"/>
        <v>0.30822949400753508</v>
      </c>
      <c r="AE2412" s="11">
        <f t="shared" si="188"/>
        <v>8.1122878667324413E-2</v>
      </c>
      <c r="AF2412" s="3"/>
    </row>
    <row r="2413" spans="1:33" x14ac:dyDescent="0.2">
      <c r="A2413" s="6" t="s">
        <v>15898</v>
      </c>
      <c r="C2413" s="1">
        <f t="shared" si="186"/>
        <v>3684</v>
      </c>
      <c r="D2413" s="7">
        <v>-217597</v>
      </c>
      <c r="E2413" t="s">
        <v>141</v>
      </c>
      <c r="F2413" s="1">
        <v>41964</v>
      </c>
      <c r="G2413" s="1">
        <v>38281</v>
      </c>
      <c r="H2413" t="s">
        <v>37</v>
      </c>
      <c r="I2413" t="s">
        <v>15899</v>
      </c>
      <c r="J2413" s="8"/>
      <c r="K2413" t="s">
        <v>15900</v>
      </c>
      <c r="L2413" t="s">
        <v>15901</v>
      </c>
      <c r="M2413" t="s">
        <v>15902</v>
      </c>
      <c r="N2413" t="s">
        <v>15902</v>
      </c>
      <c r="O2413" s="6" t="s">
        <v>15903</v>
      </c>
      <c r="P2413" s="6" t="s">
        <v>15902</v>
      </c>
      <c r="Q2413" s="6" t="s">
        <v>15901</v>
      </c>
      <c r="R2413" s="9" t="s">
        <v>15904</v>
      </c>
      <c r="S2413" s="8" t="s">
        <v>55</v>
      </c>
      <c r="U2413" s="8"/>
      <c r="V2413" s="26">
        <v>930</v>
      </c>
      <c r="W2413" s="26">
        <v>1079</v>
      </c>
      <c r="X2413" s="26">
        <v>816</v>
      </c>
      <c r="Y2413" s="26">
        <v>710</v>
      </c>
      <c r="Z2413" s="26">
        <f t="shared" si="187"/>
        <v>919.28800000000001</v>
      </c>
      <c r="AA2413" s="26">
        <f t="shared" si="187"/>
        <v>956.20500000000004</v>
      </c>
      <c r="AB2413" s="26"/>
      <c r="AC2413" s="26">
        <f t="shared" si="189"/>
        <v>937.74649999999997</v>
      </c>
      <c r="AD2413" s="10">
        <f t="shared" si="190"/>
        <v>0.3067815156990627</v>
      </c>
      <c r="AE2413" s="11">
        <f t="shared" si="188"/>
        <v>5.6803041172005402E-2</v>
      </c>
      <c r="AF2413" s="3"/>
      <c r="AG2413" s="2">
        <v>0</v>
      </c>
    </row>
    <row r="2414" spans="1:33" x14ac:dyDescent="0.2">
      <c r="A2414" s="6" t="s">
        <v>15905</v>
      </c>
      <c r="C2414" s="1">
        <f t="shared" si="186"/>
        <v>969</v>
      </c>
      <c r="D2414" s="7">
        <v>-56165</v>
      </c>
      <c r="E2414" t="s">
        <v>149</v>
      </c>
      <c r="F2414" s="1">
        <v>737099</v>
      </c>
      <c r="G2414" s="1">
        <v>736131</v>
      </c>
      <c r="H2414" t="s">
        <v>37</v>
      </c>
      <c r="I2414" t="s">
        <v>15906</v>
      </c>
      <c r="J2414" s="8"/>
      <c r="K2414" t="s">
        <v>15907</v>
      </c>
      <c r="L2414" t="s">
        <v>15908</v>
      </c>
      <c r="M2414" t="s">
        <v>15909</v>
      </c>
      <c r="N2414" t="s">
        <v>15909</v>
      </c>
      <c r="O2414" s="6" t="s">
        <v>15910</v>
      </c>
      <c r="P2414" s="6" t="s">
        <v>15909</v>
      </c>
      <c r="Q2414" s="6" t="s">
        <v>15908</v>
      </c>
      <c r="R2414" s="9" t="s">
        <v>15911</v>
      </c>
      <c r="S2414" s="8" t="s">
        <v>55</v>
      </c>
      <c r="U2414" s="8"/>
      <c r="V2414" s="26">
        <v>3</v>
      </c>
      <c r="W2414" s="26">
        <v>3</v>
      </c>
      <c r="X2414" s="26">
        <v>1</v>
      </c>
      <c r="Y2414" s="26">
        <v>5</v>
      </c>
      <c r="Z2414" s="26">
        <f t="shared" si="187"/>
        <v>3.0554999999999999</v>
      </c>
      <c r="AA2414" s="26">
        <f t="shared" si="187"/>
        <v>5.4275000000000002</v>
      </c>
      <c r="AB2414" s="26"/>
      <c r="AC2414" s="26">
        <f t="shared" si="189"/>
        <v>4.2415000000000003</v>
      </c>
      <c r="AD2414" s="10">
        <f t="shared" si="190"/>
        <v>0.30619895177929402</v>
      </c>
      <c r="AE2414" s="11">
        <f t="shared" si="188"/>
        <v>0.82887933981546269</v>
      </c>
      <c r="AF2414" s="3"/>
    </row>
    <row r="2415" spans="1:33" x14ac:dyDescent="0.2">
      <c r="A2415" s="6" t="s">
        <v>15912</v>
      </c>
      <c r="C2415" s="1">
        <f t="shared" si="186"/>
        <v>3993</v>
      </c>
      <c r="D2415" s="7">
        <v>97560</v>
      </c>
      <c r="E2415" t="s">
        <v>89</v>
      </c>
      <c r="F2415" s="1">
        <v>325801</v>
      </c>
      <c r="G2415" s="1">
        <v>321809</v>
      </c>
      <c r="H2415" t="s">
        <v>37</v>
      </c>
      <c r="I2415" t="s">
        <v>15913</v>
      </c>
      <c r="J2415" s="8"/>
      <c r="K2415" t="s">
        <v>15914</v>
      </c>
      <c r="L2415" t="s">
        <v>15915</v>
      </c>
      <c r="M2415" t="s">
        <v>15916</v>
      </c>
      <c r="N2415" t="s">
        <v>15916</v>
      </c>
      <c r="O2415" s="6" t="s">
        <v>2975</v>
      </c>
      <c r="P2415" s="6" t="s">
        <v>15916</v>
      </c>
      <c r="Q2415" s="6" t="s">
        <v>55</v>
      </c>
      <c r="R2415" s="9" t="s">
        <v>15917</v>
      </c>
      <c r="S2415" s="8" t="s">
        <v>44</v>
      </c>
      <c r="U2415" s="8"/>
      <c r="V2415" s="26">
        <v>2665</v>
      </c>
      <c r="W2415" s="26">
        <v>2713</v>
      </c>
      <c r="X2415" s="26">
        <v>2309</v>
      </c>
      <c r="Y2415" s="26">
        <v>2288</v>
      </c>
      <c r="Z2415" s="26">
        <f t="shared" si="187"/>
        <v>2616.1495</v>
      </c>
      <c r="AA2415" s="26">
        <f t="shared" si="187"/>
        <v>2697.1239999999998</v>
      </c>
      <c r="AB2415" s="26"/>
      <c r="AC2415" s="26">
        <f t="shared" si="189"/>
        <v>2656.6367499999997</v>
      </c>
      <c r="AD2415" s="10">
        <f t="shared" si="190"/>
        <v>0.30618619026060667</v>
      </c>
      <c r="AE2415" s="11">
        <f t="shared" si="188"/>
        <v>4.3976864779944481E-2</v>
      </c>
      <c r="AF2415" s="3"/>
    </row>
    <row r="2416" spans="1:33" x14ac:dyDescent="0.2">
      <c r="A2416" s="6" t="s">
        <v>15918</v>
      </c>
      <c r="C2416" s="1">
        <f t="shared" si="186"/>
        <v>1101</v>
      </c>
      <c r="D2416" s="7">
        <v>205749</v>
      </c>
      <c r="E2416" t="s">
        <v>74</v>
      </c>
      <c r="F2416" s="1">
        <v>1193481</v>
      </c>
      <c r="G2416" s="1">
        <v>1192381</v>
      </c>
      <c r="H2416" t="s">
        <v>37</v>
      </c>
      <c r="I2416" t="s">
        <v>15919</v>
      </c>
      <c r="J2416" s="8"/>
      <c r="K2416" t="s">
        <v>15920</v>
      </c>
      <c r="L2416" t="s">
        <v>15921</v>
      </c>
      <c r="M2416" t="s">
        <v>15922</v>
      </c>
      <c r="N2416" t="s">
        <v>15922</v>
      </c>
      <c r="O2416" s="6" t="s">
        <v>15923</v>
      </c>
      <c r="P2416" s="6" t="s">
        <v>15922</v>
      </c>
      <c r="Q2416" s="6" t="s">
        <v>15921</v>
      </c>
      <c r="R2416" s="9" t="s">
        <v>15924</v>
      </c>
      <c r="S2416" s="8" t="s">
        <v>55</v>
      </c>
      <c r="U2416" s="8"/>
      <c r="V2416" s="26">
        <v>31</v>
      </c>
      <c r="W2416" s="26">
        <v>34</v>
      </c>
      <c r="X2416" s="26">
        <v>30</v>
      </c>
      <c r="Y2416" s="26">
        <v>36</v>
      </c>
      <c r="Z2416" s="26">
        <f t="shared" si="187"/>
        <v>33.164999999999999</v>
      </c>
      <c r="AA2416" s="26">
        <f t="shared" si="187"/>
        <v>39.078000000000003</v>
      </c>
      <c r="AB2416" s="26"/>
      <c r="AC2416" s="26">
        <f t="shared" si="189"/>
        <v>36.121499999999997</v>
      </c>
      <c r="AD2416" s="10">
        <f t="shared" si="190"/>
        <v>0.3061808472446878</v>
      </c>
      <c r="AE2416" s="11">
        <f t="shared" si="188"/>
        <v>0.23669510663271245</v>
      </c>
      <c r="AF2416" s="3"/>
    </row>
    <row r="2417" spans="1:32" x14ac:dyDescent="0.2">
      <c r="A2417" s="6" t="s">
        <v>15925</v>
      </c>
      <c r="B2417" t="s">
        <v>15926</v>
      </c>
      <c r="C2417" s="1">
        <f t="shared" si="186"/>
        <v>1086</v>
      </c>
      <c r="D2417" s="7">
        <v>-188270</v>
      </c>
      <c r="E2417" t="s">
        <v>36</v>
      </c>
      <c r="F2417" s="1">
        <v>233339</v>
      </c>
      <c r="G2417" s="1">
        <v>234424</v>
      </c>
      <c r="H2417" t="s">
        <v>49</v>
      </c>
      <c r="I2417" t="s">
        <v>15927</v>
      </c>
      <c r="J2417" s="8"/>
      <c r="K2417" t="s">
        <v>15928</v>
      </c>
      <c r="L2417" t="s">
        <v>15926</v>
      </c>
      <c r="M2417" t="s">
        <v>15929</v>
      </c>
      <c r="N2417" t="s">
        <v>15929</v>
      </c>
      <c r="O2417" s="6" t="s">
        <v>15930</v>
      </c>
      <c r="P2417" s="6" t="s">
        <v>15929</v>
      </c>
      <c r="Q2417" s="6" t="s">
        <v>15926</v>
      </c>
      <c r="R2417" s="9" t="s">
        <v>15931</v>
      </c>
      <c r="S2417" s="8" t="s">
        <v>55</v>
      </c>
      <c r="U2417" s="8"/>
      <c r="V2417" s="26">
        <v>120</v>
      </c>
      <c r="W2417" s="26">
        <v>105</v>
      </c>
      <c r="X2417" s="26">
        <v>71</v>
      </c>
      <c r="Y2417" s="26">
        <v>97</v>
      </c>
      <c r="Z2417" s="26">
        <f t="shared" si="187"/>
        <v>100.4405</v>
      </c>
      <c r="AA2417" s="26">
        <f t="shared" si="187"/>
        <v>110.29349999999999</v>
      </c>
      <c r="AB2417" s="26"/>
      <c r="AC2417" s="26">
        <f t="shared" si="189"/>
        <v>105.36699999999999</v>
      </c>
      <c r="AD2417" s="10">
        <f t="shared" si="190"/>
        <v>0.30560224317202384</v>
      </c>
      <c r="AE2417" s="11">
        <f t="shared" si="188"/>
        <v>0.13500665455156169</v>
      </c>
      <c r="AF2417" s="3"/>
    </row>
    <row r="2418" spans="1:32" x14ac:dyDescent="0.2">
      <c r="A2418" s="6" t="s">
        <v>15932</v>
      </c>
      <c r="C2418" s="1">
        <f t="shared" si="186"/>
        <v>1554</v>
      </c>
      <c r="D2418" s="7">
        <v>45763</v>
      </c>
      <c r="E2418" t="s">
        <v>149</v>
      </c>
      <c r="F2418" s="1">
        <v>839319</v>
      </c>
      <c r="G2418" s="1">
        <v>837766</v>
      </c>
      <c r="H2418" t="s">
        <v>37</v>
      </c>
      <c r="I2418" t="s">
        <v>15933</v>
      </c>
      <c r="J2418" s="8"/>
      <c r="K2418" t="s">
        <v>15934</v>
      </c>
      <c r="L2418" t="s">
        <v>15935</v>
      </c>
      <c r="M2418" t="s">
        <v>15935</v>
      </c>
      <c r="N2418" t="s">
        <v>15935</v>
      </c>
      <c r="O2418" s="6" t="s">
        <v>15936</v>
      </c>
      <c r="P2418" s="6" t="s">
        <v>15935</v>
      </c>
      <c r="Q2418" s="6" t="s">
        <v>55</v>
      </c>
      <c r="R2418" s="9" t="s">
        <v>15937</v>
      </c>
      <c r="S2418" s="8" t="s">
        <v>55</v>
      </c>
      <c r="U2418" s="8"/>
      <c r="V2418" s="26">
        <v>878</v>
      </c>
      <c r="W2418" s="26">
        <v>1019</v>
      </c>
      <c r="X2418" s="26">
        <v>947</v>
      </c>
      <c r="Y2418" s="26">
        <v>843</v>
      </c>
      <c r="Z2418" s="26">
        <f t="shared" si="187"/>
        <v>966.05849999999998</v>
      </c>
      <c r="AA2418" s="26">
        <f t="shared" si="187"/>
        <v>1004.0765</v>
      </c>
      <c r="AB2418" s="26"/>
      <c r="AC2418" s="26">
        <f t="shared" si="189"/>
        <v>985.0675</v>
      </c>
      <c r="AD2418" s="10">
        <f t="shared" si="190"/>
        <v>0.30509970646140577</v>
      </c>
      <c r="AE2418" s="11">
        <f t="shared" si="188"/>
        <v>5.5686731859461228E-2</v>
      </c>
      <c r="AF2418" s="3"/>
    </row>
    <row r="2419" spans="1:32" x14ac:dyDescent="0.2">
      <c r="A2419" s="6" t="s">
        <v>15938</v>
      </c>
      <c r="C2419" s="1">
        <f t="shared" si="186"/>
        <v>633</v>
      </c>
      <c r="D2419" s="7">
        <v>441964</v>
      </c>
      <c r="E2419" t="s">
        <v>48</v>
      </c>
      <c r="F2419" s="1">
        <v>659657</v>
      </c>
      <c r="G2419" s="1">
        <v>659025</v>
      </c>
      <c r="H2419" t="s">
        <v>37</v>
      </c>
      <c r="I2419" t="s">
        <v>15939</v>
      </c>
      <c r="J2419" s="8"/>
      <c r="K2419" t="s">
        <v>15940</v>
      </c>
      <c r="L2419" t="s">
        <v>15941</v>
      </c>
      <c r="M2419" t="s">
        <v>15942</v>
      </c>
      <c r="N2419" t="s">
        <v>15942</v>
      </c>
      <c r="O2419" s="6" t="s">
        <v>15943</v>
      </c>
      <c r="P2419" s="6" t="s">
        <v>15942</v>
      </c>
      <c r="Q2419" s="6" t="s">
        <v>15941</v>
      </c>
      <c r="R2419" s="9" t="s">
        <v>15944</v>
      </c>
      <c r="S2419" s="8" t="s">
        <v>55</v>
      </c>
      <c r="U2419" s="8"/>
      <c r="V2419" s="26">
        <v>12</v>
      </c>
      <c r="W2419" s="26">
        <v>22</v>
      </c>
      <c r="X2419" s="26">
        <v>15</v>
      </c>
      <c r="Y2419" s="26">
        <v>13</v>
      </c>
      <c r="Z2419" s="26">
        <f t="shared" si="187"/>
        <v>15.3325</v>
      </c>
      <c r="AA2419" s="26">
        <f t="shared" si="187"/>
        <v>19.611499999999999</v>
      </c>
      <c r="AB2419" s="26"/>
      <c r="AC2419" s="26">
        <f t="shared" si="189"/>
        <v>17.472000000000001</v>
      </c>
      <c r="AD2419" s="10">
        <f t="shared" si="190"/>
        <v>0.30469504763134719</v>
      </c>
      <c r="AE2419" s="11">
        <f t="shared" si="188"/>
        <v>0.35510693436278007</v>
      </c>
      <c r="AF2419" s="3"/>
    </row>
    <row r="2420" spans="1:32" x14ac:dyDescent="0.2">
      <c r="A2420" s="6" t="s">
        <v>15945</v>
      </c>
      <c r="C2420" s="1">
        <f t="shared" si="186"/>
        <v>1161</v>
      </c>
      <c r="D2420" s="7">
        <v>792038</v>
      </c>
      <c r="E2420" t="s">
        <v>48</v>
      </c>
      <c r="F2420" s="1">
        <v>1009995</v>
      </c>
      <c r="G2420" s="1">
        <v>1008835</v>
      </c>
      <c r="H2420" t="s">
        <v>37</v>
      </c>
      <c r="I2420" t="s">
        <v>15946</v>
      </c>
      <c r="J2420" s="8"/>
      <c r="K2420" t="s">
        <v>15947</v>
      </c>
      <c r="L2420" t="s">
        <v>15948</v>
      </c>
      <c r="M2420" t="s">
        <v>15949</v>
      </c>
      <c r="N2420" t="s">
        <v>15949</v>
      </c>
      <c r="O2420" s="6" t="s">
        <v>15950</v>
      </c>
      <c r="P2420" s="6" t="s">
        <v>15949</v>
      </c>
      <c r="Q2420" s="6" t="s">
        <v>15948</v>
      </c>
      <c r="R2420" s="9" t="s">
        <v>15951</v>
      </c>
      <c r="S2420" s="8" t="s">
        <v>55</v>
      </c>
      <c r="U2420" s="8"/>
      <c r="V2420" s="26">
        <v>383</v>
      </c>
      <c r="W2420" s="26">
        <v>376</v>
      </c>
      <c r="X2420" s="26">
        <v>321</v>
      </c>
      <c r="Y2420" s="26">
        <v>345</v>
      </c>
      <c r="Z2420" s="26">
        <f t="shared" si="187"/>
        <v>370.81549999999999</v>
      </c>
      <c r="AA2420" s="26">
        <f t="shared" si="187"/>
        <v>390.9975</v>
      </c>
      <c r="AB2420" s="26"/>
      <c r="AC2420" s="26">
        <f t="shared" si="189"/>
        <v>380.90649999999999</v>
      </c>
      <c r="AD2420" s="10">
        <f t="shared" si="190"/>
        <v>0.30435286224339242</v>
      </c>
      <c r="AE2420" s="11">
        <f t="shared" si="188"/>
        <v>7.6457833575736087E-2</v>
      </c>
      <c r="AF2420" s="3"/>
    </row>
    <row r="2421" spans="1:32" x14ac:dyDescent="0.2">
      <c r="A2421" s="6" t="s">
        <v>15952</v>
      </c>
      <c r="C2421" s="1">
        <f t="shared" si="186"/>
        <v>1767</v>
      </c>
      <c r="D2421" s="7">
        <v>-208565</v>
      </c>
      <c r="E2421" t="s">
        <v>526</v>
      </c>
      <c r="F2421" s="1">
        <v>243497</v>
      </c>
      <c r="G2421" s="1">
        <v>241731</v>
      </c>
      <c r="H2421" t="s">
        <v>37</v>
      </c>
      <c r="I2421" t="s">
        <v>15953</v>
      </c>
      <c r="J2421" s="8"/>
      <c r="K2421" t="s">
        <v>15954</v>
      </c>
      <c r="L2421" t="s">
        <v>15955</v>
      </c>
      <c r="M2421" t="s">
        <v>15956</v>
      </c>
      <c r="N2421" t="s">
        <v>15956</v>
      </c>
      <c r="O2421" s="6" t="s">
        <v>15957</v>
      </c>
      <c r="P2421" s="6" t="s">
        <v>15956</v>
      </c>
      <c r="Q2421" s="6" t="s">
        <v>15955</v>
      </c>
      <c r="R2421" s="9" t="s">
        <v>15958</v>
      </c>
      <c r="S2421" s="8" t="s">
        <v>55</v>
      </c>
      <c r="U2421" s="8"/>
      <c r="V2421" s="26">
        <v>28</v>
      </c>
      <c r="W2421" s="26">
        <v>40</v>
      </c>
      <c r="X2421" s="26">
        <v>29</v>
      </c>
      <c r="Y2421" s="26">
        <v>27</v>
      </c>
      <c r="Z2421" s="26">
        <f t="shared" si="187"/>
        <v>31.109500000000001</v>
      </c>
      <c r="AA2421" s="26">
        <f t="shared" si="187"/>
        <v>36.808500000000002</v>
      </c>
      <c r="AB2421" s="26"/>
      <c r="AC2421" s="26">
        <f t="shared" si="189"/>
        <v>33.959000000000003</v>
      </c>
      <c r="AD2421" s="10">
        <f t="shared" si="190"/>
        <v>0.30340730648675518</v>
      </c>
      <c r="AE2421" s="11">
        <f t="shared" si="188"/>
        <v>0.24268375130758749</v>
      </c>
      <c r="AF2421" s="3"/>
    </row>
    <row r="2422" spans="1:32" x14ac:dyDescent="0.2">
      <c r="A2422" s="6" t="s">
        <v>15959</v>
      </c>
      <c r="C2422" s="1">
        <f t="shared" si="186"/>
        <v>1293</v>
      </c>
      <c r="D2422" s="7">
        <v>148092</v>
      </c>
      <c r="E2422" t="s">
        <v>89</v>
      </c>
      <c r="F2422" s="1">
        <v>374983</v>
      </c>
      <c r="G2422" s="1">
        <v>373691</v>
      </c>
      <c r="H2422" t="s">
        <v>37</v>
      </c>
      <c r="I2422" t="s">
        <v>15960</v>
      </c>
      <c r="J2422" s="8"/>
      <c r="K2422" t="s">
        <v>15961</v>
      </c>
      <c r="L2422" t="s">
        <v>15962</v>
      </c>
      <c r="M2422" t="s">
        <v>15963</v>
      </c>
      <c r="N2422" t="s">
        <v>15963</v>
      </c>
      <c r="O2422" s="6" t="s">
        <v>15964</v>
      </c>
      <c r="P2422" s="6" t="s">
        <v>15963</v>
      </c>
      <c r="Q2422" s="6" t="s">
        <v>15962</v>
      </c>
      <c r="R2422" s="9" t="s">
        <v>15965</v>
      </c>
      <c r="S2422" s="8" t="s">
        <v>55</v>
      </c>
      <c r="U2422" s="8"/>
      <c r="V2422" s="26">
        <v>1</v>
      </c>
      <c r="W2422" s="26">
        <v>0</v>
      </c>
      <c r="X2422" s="26">
        <v>0</v>
      </c>
      <c r="Y2422" s="26">
        <v>4</v>
      </c>
      <c r="Z2422" s="26">
        <f t="shared" si="187"/>
        <v>1.5</v>
      </c>
      <c r="AA2422" s="26">
        <f t="shared" si="187"/>
        <v>3.3420000000000001</v>
      </c>
      <c r="AB2422" s="26"/>
      <c r="AC2422" s="26">
        <f t="shared" si="189"/>
        <v>2.4210000000000003</v>
      </c>
      <c r="AD2422" s="10">
        <f t="shared" si="190"/>
        <v>0.30290883599947116</v>
      </c>
      <c r="AE2422" s="11">
        <f t="shared" si="188"/>
        <v>1.1557492326779448</v>
      </c>
      <c r="AF2422" s="3"/>
    </row>
    <row r="2423" spans="1:32" x14ac:dyDescent="0.2">
      <c r="A2423" s="6" t="s">
        <v>15966</v>
      </c>
      <c r="C2423" s="1">
        <f t="shared" si="186"/>
        <v>2763</v>
      </c>
      <c r="D2423" s="7">
        <v>278320</v>
      </c>
      <c r="E2423" t="s">
        <v>66</v>
      </c>
      <c r="F2423" s="1">
        <v>1326548</v>
      </c>
      <c r="G2423" s="1">
        <v>1329310</v>
      </c>
      <c r="H2423" t="s">
        <v>49</v>
      </c>
      <c r="I2423" t="s">
        <v>15967</v>
      </c>
      <c r="J2423" s="8"/>
      <c r="K2423" t="s">
        <v>15968</v>
      </c>
      <c r="L2423" t="s">
        <v>15969</v>
      </c>
      <c r="M2423" t="s">
        <v>15970</v>
      </c>
      <c r="N2423" t="s">
        <v>15970</v>
      </c>
      <c r="O2423" s="6" t="s">
        <v>15971</v>
      </c>
      <c r="P2423" s="6" t="s">
        <v>15970</v>
      </c>
      <c r="Q2423" s="6" t="s">
        <v>15969</v>
      </c>
      <c r="R2423" s="9" t="s">
        <v>15972</v>
      </c>
      <c r="S2423" s="8" t="s">
        <v>55</v>
      </c>
      <c r="U2423" s="8"/>
      <c r="V2423" s="26">
        <v>1</v>
      </c>
      <c r="W2423" s="26">
        <v>0</v>
      </c>
      <c r="X2423" s="26">
        <v>0</v>
      </c>
      <c r="Y2423" s="26">
        <v>4</v>
      </c>
      <c r="Z2423" s="26">
        <f t="shared" si="187"/>
        <v>1.5</v>
      </c>
      <c r="AA2423" s="26">
        <f t="shared" si="187"/>
        <v>3.3420000000000001</v>
      </c>
      <c r="AB2423" s="26"/>
      <c r="AC2423" s="26">
        <f t="shared" si="189"/>
        <v>2.4210000000000003</v>
      </c>
      <c r="AD2423" s="10">
        <f t="shared" si="190"/>
        <v>0.30290883599947116</v>
      </c>
      <c r="AE2423" s="11">
        <f t="shared" si="188"/>
        <v>1.1557492326779448</v>
      </c>
      <c r="AF2423" s="3"/>
    </row>
    <row r="2424" spans="1:32" x14ac:dyDescent="0.2">
      <c r="A2424" s="6" t="s">
        <v>15973</v>
      </c>
      <c r="C2424" s="1">
        <f t="shared" si="186"/>
        <v>1290</v>
      </c>
      <c r="D2424" s="7">
        <v>-482543</v>
      </c>
      <c r="E2424" t="s">
        <v>676</v>
      </c>
      <c r="F2424" s="1">
        <v>71400</v>
      </c>
      <c r="G2424" s="1">
        <v>72689</v>
      </c>
      <c r="H2424" t="s">
        <v>49</v>
      </c>
      <c r="I2424" t="s">
        <v>15974</v>
      </c>
      <c r="J2424" s="8"/>
      <c r="K2424" t="s">
        <v>15975</v>
      </c>
      <c r="L2424" t="s">
        <v>15976</v>
      </c>
      <c r="M2424" t="s">
        <v>15977</v>
      </c>
      <c r="N2424" t="s">
        <v>15977</v>
      </c>
      <c r="O2424" s="6" t="s">
        <v>15978</v>
      </c>
      <c r="P2424" s="6" t="s">
        <v>15977</v>
      </c>
      <c r="Q2424" s="6" t="s">
        <v>15976</v>
      </c>
      <c r="R2424" s="9" t="s">
        <v>15979</v>
      </c>
      <c r="S2424" s="8" t="s">
        <v>55</v>
      </c>
      <c r="U2424" s="8"/>
      <c r="V2424" s="26">
        <v>1</v>
      </c>
      <c r="W2424" s="26">
        <v>0</v>
      </c>
      <c r="X2424" s="26">
        <v>0</v>
      </c>
      <c r="Y2424" s="26">
        <v>4</v>
      </c>
      <c r="Z2424" s="26">
        <f t="shared" si="187"/>
        <v>1.5</v>
      </c>
      <c r="AA2424" s="26">
        <f t="shared" si="187"/>
        <v>3.3420000000000001</v>
      </c>
      <c r="AB2424" s="26"/>
      <c r="AC2424" s="26">
        <f t="shared" si="189"/>
        <v>2.4210000000000003</v>
      </c>
      <c r="AD2424" s="10">
        <f t="shared" si="190"/>
        <v>0.30290883599947116</v>
      </c>
      <c r="AE2424" s="11">
        <f t="shared" si="188"/>
        <v>1.1557492326779448</v>
      </c>
      <c r="AF2424" s="3"/>
    </row>
    <row r="2425" spans="1:32" x14ac:dyDescent="0.2">
      <c r="A2425" s="6" t="s">
        <v>15980</v>
      </c>
      <c r="C2425" s="1">
        <f t="shared" si="186"/>
        <v>894</v>
      </c>
      <c r="D2425" s="7">
        <v>-740992</v>
      </c>
      <c r="E2425" t="s">
        <v>66</v>
      </c>
      <c r="F2425" s="1">
        <v>308170</v>
      </c>
      <c r="G2425" s="1">
        <v>309063</v>
      </c>
      <c r="H2425" t="s">
        <v>49</v>
      </c>
      <c r="I2425" t="s">
        <v>15981</v>
      </c>
      <c r="J2425" s="8"/>
      <c r="K2425" t="s">
        <v>15982</v>
      </c>
      <c r="L2425" t="s">
        <v>15983</v>
      </c>
      <c r="M2425" t="s">
        <v>15984</v>
      </c>
      <c r="N2425" t="s">
        <v>15984</v>
      </c>
      <c r="O2425" s="6" t="s">
        <v>15985</v>
      </c>
      <c r="P2425" s="6" t="s">
        <v>15984</v>
      </c>
      <c r="Q2425" s="6" t="s">
        <v>15983</v>
      </c>
      <c r="R2425" s="9" t="s">
        <v>15986</v>
      </c>
      <c r="S2425" s="8" t="s">
        <v>55</v>
      </c>
      <c r="U2425" s="8"/>
      <c r="V2425" s="26">
        <v>1</v>
      </c>
      <c r="W2425" s="26">
        <v>0</v>
      </c>
      <c r="X2425" s="26">
        <v>0</v>
      </c>
      <c r="Y2425" s="26">
        <v>4</v>
      </c>
      <c r="Z2425" s="26">
        <f t="shared" si="187"/>
        <v>1.5</v>
      </c>
      <c r="AA2425" s="26">
        <f t="shared" si="187"/>
        <v>3.3420000000000001</v>
      </c>
      <c r="AB2425" s="26"/>
      <c r="AC2425" s="26">
        <f t="shared" si="189"/>
        <v>2.4210000000000003</v>
      </c>
      <c r="AD2425" s="10">
        <f t="shared" si="190"/>
        <v>0.30290883599947116</v>
      </c>
      <c r="AE2425" s="11">
        <f t="shared" si="188"/>
        <v>1.1557492326779448</v>
      </c>
      <c r="AF2425" s="3"/>
    </row>
    <row r="2426" spans="1:32" x14ac:dyDescent="0.2">
      <c r="A2426" s="6" t="s">
        <v>15987</v>
      </c>
      <c r="C2426" s="1">
        <f t="shared" si="186"/>
        <v>261</v>
      </c>
      <c r="D2426" s="7">
        <v>888004</v>
      </c>
      <c r="E2426" t="s">
        <v>328</v>
      </c>
      <c r="F2426" s="1">
        <v>948657</v>
      </c>
      <c r="G2426" s="1">
        <v>948917</v>
      </c>
      <c r="H2426" t="s">
        <v>49</v>
      </c>
      <c r="I2426" t="s">
        <v>15988</v>
      </c>
      <c r="J2426" s="8"/>
      <c r="K2426" t="s">
        <v>15989</v>
      </c>
      <c r="L2426" t="s">
        <v>15990</v>
      </c>
      <c r="M2426" t="s">
        <v>15991</v>
      </c>
      <c r="N2426" t="s">
        <v>15991</v>
      </c>
      <c r="O2426" s="6" t="s">
        <v>15992</v>
      </c>
      <c r="P2426" s="6" t="s">
        <v>15991</v>
      </c>
      <c r="Q2426" s="6" t="s">
        <v>15990</v>
      </c>
      <c r="R2426" s="9" t="s">
        <v>15993</v>
      </c>
      <c r="S2426" s="8" t="s">
        <v>55</v>
      </c>
      <c r="U2426" s="8"/>
      <c r="V2426" s="26">
        <v>1</v>
      </c>
      <c r="W2426" s="26">
        <v>0</v>
      </c>
      <c r="X2426" s="26">
        <v>0</v>
      </c>
      <c r="Y2426" s="26">
        <v>4</v>
      </c>
      <c r="Z2426" s="26">
        <f t="shared" si="187"/>
        <v>1.5</v>
      </c>
      <c r="AA2426" s="26">
        <f t="shared" si="187"/>
        <v>3.3420000000000001</v>
      </c>
      <c r="AB2426" s="26"/>
      <c r="AC2426" s="26">
        <f t="shared" si="189"/>
        <v>2.4210000000000003</v>
      </c>
      <c r="AD2426" s="10">
        <f t="shared" si="190"/>
        <v>0.30290883599947116</v>
      </c>
      <c r="AE2426" s="11">
        <f t="shared" si="188"/>
        <v>1.1557492326779448</v>
      </c>
      <c r="AF2426" s="3"/>
    </row>
    <row r="2427" spans="1:32" x14ac:dyDescent="0.2">
      <c r="A2427" s="6" t="s">
        <v>15994</v>
      </c>
      <c r="C2427" s="1">
        <f t="shared" si="186"/>
        <v>3402</v>
      </c>
      <c r="D2427" s="7">
        <v>-651289</v>
      </c>
      <c r="E2427" t="s">
        <v>74</v>
      </c>
      <c r="F2427" s="1">
        <v>334192</v>
      </c>
      <c r="G2427" s="1">
        <v>337593</v>
      </c>
      <c r="H2427" t="s">
        <v>49</v>
      </c>
      <c r="I2427" t="s">
        <v>15995</v>
      </c>
      <c r="J2427" s="8"/>
      <c r="K2427" t="s">
        <v>15996</v>
      </c>
      <c r="L2427" t="s">
        <v>15997</v>
      </c>
      <c r="M2427" t="s">
        <v>15998</v>
      </c>
      <c r="N2427" t="s">
        <v>15998</v>
      </c>
      <c r="O2427" s="6" t="s">
        <v>15999</v>
      </c>
      <c r="P2427" s="6" t="s">
        <v>15998</v>
      </c>
      <c r="Q2427" s="6" t="s">
        <v>15997</v>
      </c>
      <c r="R2427" s="9" t="s">
        <v>16000</v>
      </c>
      <c r="S2427" s="8" t="s">
        <v>55</v>
      </c>
      <c r="U2427" s="8"/>
      <c r="V2427" s="26">
        <v>1</v>
      </c>
      <c r="W2427" s="26">
        <v>0</v>
      </c>
      <c r="X2427" s="26">
        <v>0</v>
      </c>
      <c r="Y2427" s="26">
        <v>4</v>
      </c>
      <c r="Z2427" s="26">
        <f t="shared" si="187"/>
        <v>1.5</v>
      </c>
      <c r="AA2427" s="26">
        <f t="shared" si="187"/>
        <v>3.3420000000000001</v>
      </c>
      <c r="AB2427" s="26"/>
      <c r="AC2427" s="26">
        <f t="shared" si="189"/>
        <v>2.4210000000000003</v>
      </c>
      <c r="AD2427" s="10">
        <f t="shared" si="190"/>
        <v>0.30290883599947116</v>
      </c>
      <c r="AE2427" s="11">
        <f t="shared" si="188"/>
        <v>1.1557492326779448</v>
      </c>
      <c r="AF2427" s="3"/>
    </row>
    <row r="2428" spans="1:32" x14ac:dyDescent="0.2">
      <c r="A2428" s="6" t="s">
        <v>16001</v>
      </c>
      <c r="C2428" s="1">
        <f t="shared" si="186"/>
        <v>1326</v>
      </c>
      <c r="D2428" s="7">
        <v>-55762</v>
      </c>
      <c r="E2428" t="s">
        <v>328</v>
      </c>
      <c r="F2428" s="1">
        <v>5683</v>
      </c>
      <c r="G2428" s="1">
        <v>4358</v>
      </c>
      <c r="H2428" t="s">
        <v>37</v>
      </c>
      <c r="I2428" t="s">
        <v>16002</v>
      </c>
      <c r="J2428" s="8"/>
      <c r="K2428" t="s">
        <v>16003</v>
      </c>
      <c r="O2428" s="6"/>
      <c r="P2428" s="6"/>
      <c r="Q2428" s="6"/>
      <c r="R2428" s="9" t="e">
        <v>#N/A</v>
      </c>
      <c r="S2428" s="8"/>
      <c r="U2428" s="8"/>
      <c r="V2428" s="26">
        <v>0</v>
      </c>
      <c r="W2428" s="26">
        <v>4</v>
      </c>
      <c r="X2428" s="26">
        <v>2</v>
      </c>
      <c r="Y2428" s="26">
        <v>2</v>
      </c>
      <c r="Z2428" s="26">
        <f t="shared" si="187"/>
        <v>2.1109999999999998</v>
      </c>
      <c r="AA2428" s="26">
        <f t="shared" si="187"/>
        <v>4.1710000000000003</v>
      </c>
      <c r="AB2428" s="26"/>
      <c r="AC2428" s="26">
        <f t="shared" si="189"/>
        <v>3.141</v>
      </c>
      <c r="AD2428" s="10">
        <f t="shared" si="190"/>
        <v>0.30212139733703769</v>
      </c>
      <c r="AE2428" s="11">
        <f t="shared" si="188"/>
        <v>0.98246673354206993</v>
      </c>
      <c r="AF2428" s="3"/>
    </row>
    <row r="2429" spans="1:32" x14ac:dyDescent="0.2">
      <c r="A2429" s="6" t="s">
        <v>16004</v>
      </c>
      <c r="C2429" s="1">
        <f t="shared" si="186"/>
        <v>465</v>
      </c>
      <c r="D2429" s="7">
        <v>187267</v>
      </c>
      <c r="E2429" t="s">
        <v>74</v>
      </c>
      <c r="F2429" s="1">
        <v>1174217</v>
      </c>
      <c r="G2429" s="1">
        <v>1174681</v>
      </c>
      <c r="H2429" t="s">
        <v>49</v>
      </c>
      <c r="I2429" t="s">
        <v>16005</v>
      </c>
      <c r="J2429" s="8"/>
      <c r="K2429" t="s">
        <v>16006</v>
      </c>
      <c r="L2429" t="s">
        <v>16007</v>
      </c>
      <c r="M2429" t="s">
        <v>16008</v>
      </c>
      <c r="N2429" t="s">
        <v>16008</v>
      </c>
      <c r="O2429" s="6" t="s">
        <v>16009</v>
      </c>
      <c r="P2429" s="6" t="s">
        <v>16008</v>
      </c>
      <c r="Q2429" s="6" t="s">
        <v>16007</v>
      </c>
      <c r="R2429" s="9" t="s">
        <v>16010</v>
      </c>
      <c r="S2429" s="8" t="s">
        <v>55</v>
      </c>
      <c r="U2429" s="8"/>
      <c r="V2429" s="26">
        <v>69</v>
      </c>
      <c r="W2429" s="26">
        <v>44</v>
      </c>
      <c r="X2429" s="26">
        <v>34</v>
      </c>
      <c r="Y2429" s="26">
        <v>66</v>
      </c>
      <c r="Z2429" s="26">
        <f t="shared" si="187"/>
        <v>54.387</v>
      </c>
      <c r="AA2429" s="26">
        <f t="shared" si="187"/>
        <v>61.643000000000001</v>
      </c>
      <c r="AB2429" s="26"/>
      <c r="AC2429" s="26">
        <f t="shared" si="189"/>
        <v>58.015000000000001</v>
      </c>
      <c r="AD2429" s="10">
        <f t="shared" si="190"/>
        <v>0.30177663074477995</v>
      </c>
      <c r="AE2429" s="11">
        <f t="shared" si="188"/>
        <v>0.18067522707915806</v>
      </c>
      <c r="AF2429" s="3"/>
    </row>
    <row r="2430" spans="1:32" x14ac:dyDescent="0.2">
      <c r="A2430" s="6" t="s">
        <v>16011</v>
      </c>
      <c r="C2430" s="1">
        <f t="shared" si="186"/>
        <v>1578</v>
      </c>
      <c r="D2430" s="7">
        <v>-161357</v>
      </c>
      <c r="E2430" t="s">
        <v>270</v>
      </c>
      <c r="F2430" s="1">
        <v>85415</v>
      </c>
      <c r="G2430" s="1">
        <v>83838</v>
      </c>
      <c r="H2430" t="s">
        <v>37</v>
      </c>
      <c r="I2430" t="s">
        <v>16012</v>
      </c>
      <c r="J2430" s="8"/>
      <c r="K2430" t="s">
        <v>16013</v>
      </c>
      <c r="L2430" t="s">
        <v>16014</v>
      </c>
      <c r="M2430" t="s">
        <v>16015</v>
      </c>
      <c r="N2430" t="s">
        <v>16015</v>
      </c>
      <c r="O2430" s="6" t="s">
        <v>16016</v>
      </c>
      <c r="P2430" s="6" t="s">
        <v>16015</v>
      </c>
      <c r="Q2430" s="6" t="s">
        <v>16014</v>
      </c>
      <c r="R2430" s="9" t="s">
        <v>16017</v>
      </c>
      <c r="S2430" s="8" t="s">
        <v>55</v>
      </c>
      <c r="U2430" s="8"/>
      <c r="V2430" s="26">
        <v>9</v>
      </c>
      <c r="W2430" s="26">
        <v>13</v>
      </c>
      <c r="X2430" s="26">
        <v>5</v>
      </c>
      <c r="Y2430" s="26">
        <v>7</v>
      </c>
      <c r="Z2430" s="26">
        <f t="shared" si="187"/>
        <v>8.2774999999999999</v>
      </c>
      <c r="AA2430" s="26">
        <f t="shared" si="187"/>
        <v>11.598500000000001</v>
      </c>
      <c r="AB2430" s="26"/>
      <c r="AC2430" s="26">
        <f t="shared" si="189"/>
        <v>9.9380000000000006</v>
      </c>
      <c r="AD2430" s="10">
        <f t="shared" si="190"/>
        <v>0.30002580546393198</v>
      </c>
      <c r="AE2430" s="11">
        <f t="shared" si="188"/>
        <v>0.48667122716190603</v>
      </c>
      <c r="AF2430" s="3"/>
    </row>
    <row r="2431" spans="1:32" x14ac:dyDescent="0.2">
      <c r="A2431" s="6" t="s">
        <v>16018</v>
      </c>
      <c r="C2431" s="1">
        <f t="shared" si="186"/>
        <v>1983</v>
      </c>
      <c r="D2431" s="7">
        <v>-236868</v>
      </c>
      <c r="E2431" t="s">
        <v>66</v>
      </c>
      <c r="F2431" s="1">
        <v>813732</v>
      </c>
      <c r="G2431" s="1">
        <v>811750</v>
      </c>
      <c r="H2431" t="s">
        <v>37</v>
      </c>
      <c r="I2431" t="s">
        <v>16019</v>
      </c>
      <c r="J2431" s="8"/>
      <c r="K2431" t="s">
        <v>16020</v>
      </c>
      <c r="L2431" t="s">
        <v>16021</v>
      </c>
      <c r="M2431" t="s">
        <v>16022</v>
      </c>
      <c r="N2431" t="s">
        <v>16022</v>
      </c>
      <c r="O2431" s="6" t="s">
        <v>16023</v>
      </c>
      <c r="P2431" s="6" t="s">
        <v>16022</v>
      </c>
      <c r="Q2431" s="6" t="s">
        <v>16021</v>
      </c>
      <c r="R2431" s="9" t="s">
        <v>16024</v>
      </c>
      <c r="S2431" s="8" t="s">
        <v>55</v>
      </c>
      <c r="U2431" s="8"/>
      <c r="V2431" s="26">
        <v>165</v>
      </c>
      <c r="W2431" s="26">
        <v>239</v>
      </c>
      <c r="X2431" s="26">
        <v>194</v>
      </c>
      <c r="Y2431" s="26">
        <v>144</v>
      </c>
      <c r="Z2431" s="26">
        <f t="shared" si="187"/>
        <v>191.267</v>
      </c>
      <c r="AA2431" s="26">
        <f t="shared" si="187"/>
        <v>204.81200000000001</v>
      </c>
      <c r="AB2431" s="26"/>
      <c r="AC2431" s="26">
        <f t="shared" si="189"/>
        <v>198.0395</v>
      </c>
      <c r="AD2431" s="10">
        <f t="shared" si="190"/>
        <v>0.29995604528495867</v>
      </c>
      <c r="AE2431" s="11">
        <f t="shared" si="188"/>
        <v>9.8712264108730324E-2</v>
      </c>
      <c r="AF2431" s="3"/>
    </row>
    <row r="2432" spans="1:32" x14ac:dyDescent="0.2">
      <c r="A2432" s="6" t="s">
        <v>16025</v>
      </c>
      <c r="C2432" s="1">
        <f t="shared" si="186"/>
        <v>1470</v>
      </c>
      <c r="D2432" s="7">
        <v>-430002</v>
      </c>
      <c r="E2432" t="s">
        <v>676</v>
      </c>
      <c r="F2432" s="1">
        <v>125320</v>
      </c>
      <c r="G2432" s="1">
        <v>123851</v>
      </c>
      <c r="H2432" t="s">
        <v>37</v>
      </c>
      <c r="I2432" t="s">
        <v>16026</v>
      </c>
      <c r="J2432" s="8"/>
      <c r="K2432" t="s">
        <v>16027</v>
      </c>
      <c r="L2432" t="s">
        <v>16028</v>
      </c>
      <c r="M2432" t="s">
        <v>16029</v>
      </c>
      <c r="N2432" t="s">
        <v>16029</v>
      </c>
      <c r="O2432" s="6" t="s">
        <v>16030</v>
      </c>
      <c r="P2432" s="6" t="s">
        <v>16029</v>
      </c>
      <c r="Q2432" s="6" t="s">
        <v>16028</v>
      </c>
      <c r="R2432" s="9" t="s">
        <v>16031</v>
      </c>
      <c r="S2432" s="8" t="s">
        <v>55</v>
      </c>
      <c r="U2432" s="8"/>
      <c r="V2432" s="26">
        <v>1838</v>
      </c>
      <c r="W2432" s="26">
        <v>1782</v>
      </c>
      <c r="X2432" s="26">
        <v>1489</v>
      </c>
      <c r="Y2432" s="26">
        <v>1559</v>
      </c>
      <c r="Z2432" s="26">
        <f t="shared" si="187"/>
        <v>1747.1395</v>
      </c>
      <c r="AA2432" s="26">
        <f t="shared" si="187"/>
        <v>1804.7945</v>
      </c>
      <c r="AB2432" s="26"/>
      <c r="AC2432" s="26">
        <f t="shared" si="189"/>
        <v>1775.9670000000001</v>
      </c>
      <c r="AD2432" s="10">
        <f t="shared" si="190"/>
        <v>0.29918823121051452</v>
      </c>
      <c r="AE2432" s="11">
        <f t="shared" si="188"/>
        <v>4.6839771784441236E-2</v>
      </c>
      <c r="AF2432" s="3"/>
    </row>
    <row r="2433" spans="1:32" x14ac:dyDescent="0.2">
      <c r="A2433" s="6" t="s">
        <v>16032</v>
      </c>
      <c r="C2433" s="1">
        <f t="shared" si="186"/>
        <v>1593</v>
      </c>
      <c r="D2433" s="7">
        <v>-407849</v>
      </c>
      <c r="E2433" t="s">
        <v>66</v>
      </c>
      <c r="F2433" s="1">
        <v>642556</v>
      </c>
      <c r="G2433" s="1">
        <v>640964</v>
      </c>
      <c r="H2433" t="s">
        <v>37</v>
      </c>
      <c r="I2433" t="s">
        <v>16033</v>
      </c>
      <c r="J2433" s="8"/>
      <c r="K2433" t="s">
        <v>16034</v>
      </c>
      <c r="L2433" t="s">
        <v>16035</v>
      </c>
      <c r="M2433" t="s">
        <v>2850</v>
      </c>
      <c r="N2433" t="s">
        <v>16036</v>
      </c>
      <c r="O2433" s="6" t="s">
        <v>2851</v>
      </c>
      <c r="P2433" s="6" t="s">
        <v>16036</v>
      </c>
      <c r="Q2433" s="6" t="s">
        <v>16035</v>
      </c>
      <c r="R2433" s="9" t="s">
        <v>16037</v>
      </c>
      <c r="S2433" s="8" t="s">
        <v>44</v>
      </c>
      <c r="U2433" s="8"/>
      <c r="V2433" s="26">
        <v>300</v>
      </c>
      <c r="W2433" s="26">
        <v>348</v>
      </c>
      <c r="X2433" s="26">
        <v>272</v>
      </c>
      <c r="Y2433" s="26">
        <v>247</v>
      </c>
      <c r="Z2433" s="26">
        <f t="shared" si="187"/>
        <v>302.096</v>
      </c>
      <c r="AA2433" s="26">
        <f t="shared" si="187"/>
        <v>319.61850000000004</v>
      </c>
      <c r="AB2433" s="26"/>
      <c r="AC2433" s="26">
        <f t="shared" si="189"/>
        <v>310.85725000000002</v>
      </c>
      <c r="AD2433" s="10">
        <f t="shared" si="190"/>
        <v>0.29898785100520869</v>
      </c>
      <c r="AE2433" s="11">
        <f t="shared" si="188"/>
        <v>8.1343834322750469E-2</v>
      </c>
      <c r="AF2433" s="3"/>
    </row>
    <row r="2434" spans="1:32" x14ac:dyDescent="0.2">
      <c r="A2434" s="6" t="s">
        <v>16038</v>
      </c>
      <c r="C2434" s="1">
        <f t="shared" si="186"/>
        <v>2586</v>
      </c>
      <c r="D2434" s="7">
        <v>-628000</v>
      </c>
      <c r="E2434" t="s">
        <v>66</v>
      </c>
      <c r="F2434" s="1">
        <v>422901</v>
      </c>
      <c r="G2434" s="1">
        <v>420316</v>
      </c>
      <c r="H2434" t="s">
        <v>37</v>
      </c>
      <c r="I2434" t="s">
        <v>16039</v>
      </c>
      <c r="J2434" s="8"/>
      <c r="K2434" t="s">
        <v>16040</v>
      </c>
      <c r="L2434" t="s">
        <v>16041</v>
      </c>
      <c r="N2434" t="s">
        <v>16042</v>
      </c>
      <c r="O2434" s="6" t="s">
        <v>12347</v>
      </c>
      <c r="P2434" s="6" t="s">
        <v>16042</v>
      </c>
      <c r="Q2434" s="6" t="s">
        <v>16041</v>
      </c>
      <c r="R2434" s="9" t="s">
        <v>16043</v>
      </c>
      <c r="S2434" s="8" t="s">
        <v>44</v>
      </c>
      <c r="U2434" s="8"/>
      <c r="V2434" s="26">
        <v>0</v>
      </c>
      <c r="W2434" s="26">
        <v>2</v>
      </c>
      <c r="X2434" s="26">
        <v>0</v>
      </c>
      <c r="Y2434" s="26">
        <v>1</v>
      </c>
      <c r="Z2434" s="26">
        <f t="shared" si="187"/>
        <v>1</v>
      </c>
      <c r="AA2434" s="26">
        <f t="shared" si="187"/>
        <v>2.5855000000000001</v>
      </c>
      <c r="AB2434" s="26"/>
      <c r="AC2434" s="26">
        <f t="shared" si="189"/>
        <v>1.7927500000000001</v>
      </c>
      <c r="AD2434" s="10">
        <f t="shared" si="190"/>
        <v>0.2984312671191347</v>
      </c>
      <c r="AE2434" s="11">
        <f t="shared" si="188"/>
        <v>1.3704433048213021</v>
      </c>
      <c r="AF2434" s="3"/>
    </row>
    <row r="2435" spans="1:32" x14ac:dyDescent="0.2">
      <c r="A2435" s="6" t="s">
        <v>16044</v>
      </c>
      <c r="C2435" s="1">
        <f t="shared" si="186"/>
        <v>912</v>
      </c>
      <c r="D2435" s="7">
        <v>-74457</v>
      </c>
      <c r="E2435" t="s">
        <v>526</v>
      </c>
      <c r="F2435" s="1">
        <v>376266</v>
      </c>
      <c r="G2435" s="1">
        <v>377177</v>
      </c>
      <c r="H2435" t="s">
        <v>49</v>
      </c>
      <c r="I2435" t="s">
        <v>16045</v>
      </c>
      <c r="J2435" s="8"/>
      <c r="K2435" t="s">
        <v>16046</v>
      </c>
      <c r="L2435" t="s">
        <v>16047</v>
      </c>
      <c r="M2435" t="s">
        <v>16048</v>
      </c>
      <c r="N2435" t="s">
        <v>16048</v>
      </c>
      <c r="O2435" s="6" t="s">
        <v>16049</v>
      </c>
      <c r="P2435" s="6" t="s">
        <v>16048</v>
      </c>
      <c r="Q2435" s="6" t="s">
        <v>16047</v>
      </c>
      <c r="R2435" s="9" t="s">
        <v>16050</v>
      </c>
      <c r="S2435" s="8" t="s">
        <v>55</v>
      </c>
      <c r="U2435" s="8"/>
      <c r="V2435" s="26">
        <v>0</v>
      </c>
      <c r="W2435" s="26">
        <v>2</v>
      </c>
      <c r="X2435" s="26">
        <v>0</v>
      </c>
      <c r="Y2435" s="26">
        <v>1</v>
      </c>
      <c r="Z2435" s="26">
        <f t="shared" si="187"/>
        <v>1</v>
      </c>
      <c r="AA2435" s="26">
        <f t="shared" si="187"/>
        <v>2.5855000000000001</v>
      </c>
      <c r="AB2435" s="26"/>
      <c r="AC2435" s="26">
        <f t="shared" si="189"/>
        <v>1.7927500000000001</v>
      </c>
      <c r="AD2435" s="10">
        <f t="shared" si="190"/>
        <v>0.2984312671191347</v>
      </c>
      <c r="AE2435" s="11">
        <f t="shared" si="188"/>
        <v>1.3704433048213021</v>
      </c>
      <c r="AF2435" s="3"/>
    </row>
    <row r="2436" spans="1:32" x14ac:dyDescent="0.2">
      <c r="A2436" s="6" t="s">
        <v>16051</v>
      </c>
      <c r="C2436" s="1">
        <f t="shared" si="186"/>
        <v>571</v>
      </c>
      <c r="D2436" s="7">
        <v>-84292</v>
      </c>
      <c r="E2436" t="s">
        <v>141</v>
      </c>
      <c r="F2436" s="1">
        <v>173143</v>
      </c>
      <c r="G2436" s="1">
        <v>173713</v>
      </c>
      <c r="H2436" t="s">
        <v>49</v>
      </c>
      <c r="I2436" t="s">
        <v>16052</v>
      </c>
      <c r="J2436" s="8"/>
      <c r="K2436" t="s">
        <v>16053</v>
      </c>
      <c r="M2436" t="s">
        <v>16054</v>
      </c>
      <c r="N2436" t="s">
        <v>16054</v>
      </c>
      <c r="O2436" s="6" t="s">
        <v>16055</v>
      </c>
      <c r="P2436" s="6" t="s">
        <v>16054</v>
      </c>
      <c r="Q2436" s="6" t="s">
        <v>16056</v>
      </c>
      <c r="R2436" s="9" t="s">
        <v>16057</v>
      </c>
      <c r="S2436" s="8" t="s">
        <v>55</v>
      </c>
      <c r="U2436" s="8"/>
      <c r="V2436" s="26">
        <v>0</v>
      </c>
      <c r="W2436" s="26">
        <v>2</v>
      </c>
      <c r="X2436" s="26">
        <v>0</v>
      </c>
      <c r="Y2436" s="26">
        <v>1</v>
      </c>
      <c r="Z2436" s="26">
        <f t="shared" si="187"/>
        <v>1</v>
      </c>
      <c r="AA2436" s="26">
        <f t="shared" si="187"/>
        <v>2.5855000000000001</v>
      </c>
      <c r="AB2436" s="26"/>
      <c r="AC2436" s="26">
        <f t="shared" si="189"/>
        <v>1.7927500000000001</v>
      </c>
      <c r="AD2436" s="10">
        <f t="shared" si="190"/>
        <v>0.2984312671191347</v>
      </c>
      <c r="AE2436" s="11">
        <f t="shared" si="188"/>
        <v>1.3704433048213021</v>
      </c>
      <c r="AF2436" s="3"/>
    </row>
    <row r="2437" spans="1:32" x14ac:dyDescent="0.2">
      <c r="A2437" s="6" t="s">
        <v>16058</v>
      </c>
      <c r="C2437" s="1">
        <f t="shared" si="186"/>
        <v>1563</v>
      </c>
      <c r="D2437" s="7">
        <v>672455</v>
      </c>
      <c r="E2437" t="s">
        <v>328</v>
      </c>
      <c r="F2437" s="1">
        <v>732457</v>
      </c>
      <c r="G2437" s="1">
        <v>734019</v>
      </c>
      <c r="H2437" t="s">
        <v>49</v>
      </c>
      <c r="I2437" t="s">
        <v>16059</v>
      </c>
      <c r="J2437" s="8"/>
      <c r="K2437" t="s">
        <v>16060</v>
      </c>
      <c r="M2437" t="s">
        <v>16061</v>
      </c>
      <c r="N2437" t="s">
        <v>16061</v>
      </c>
      <c r="O2437" s="6" t="s">
        <v>16062</v>
      </c>
      <c r="P2437" s="6" t="s">
        <v>16061</v>
      </c>
      <c r="Q2437" s="6" t="s">
        <v>16063</v>
      </c>
      <c r="R2437" s="9" t="s">
        <v>16064</v>
      </c>
      <c r="S2437" s="8" t="s">
        <v>55</v>
      </c>
      <c r="U2437" s="8"/>
      <c r="V2437" s="26">
        <v>64</v>
      </c>
      <c r="W2437" s="26">
        <v>103</v>
      </c>
      <c r="X2437" s="26">
        <v>95</v>
      </c>
      <c r="Y2437" s="26">
        <v>72</v>
      </c>
      <c r="Z2437" s="26">
        <f t="shared" si="187"/>
        <v>85.772500000000008</v>
      </c>
      <c r="AA2437" s="26">
        <f t="shared" si="187"/>
        <v>94.656000000000006</v>
      </c>
      <c r="AB2437" s="26"/>
      <c r="AC2437" s="26">
        <f t="shared" si="189"/>
        <v>90.214250000000007</v>
      </c>
      <c r="AD2437" s="10">
        <f t="shared" si="190"/>
        <v>0.29801012482354322</v>
      </c>
      <c r="AE2437" s="11">
        <f t="shared" si="188"/>
        <v>0.14217878620025609</v>
      </c>
      <c r="AF2437" s="3"/>
    </row>
    <row r="2438" spans="1:32" x14ac:dyDescent="0.2">
      <c r="A2438" s="6" t="s">
        <v>16065</v>
      </c>
      <c r="C2438" s="1">
        <f t="shared" si="186"/>
        <v>556</v>
      </c>
      <c r="D2438" s="7">
        <v>11775</v>
      </c>
      <c r="E2438" t="s">
        <v>526</v>
      </c>
      <c r="F2438" s="1">
        <v>462676</v>
      </c>
      <c r="G2438" s="1">
        <v>463231</v>
      </c>
      <c r="H2438" t="s">
        <v>49</v>
      </c>
      <c r="I2438" t="s">
        <v>16066</v>
      </c>
      <c r="J2438" s="8"/>
      <c r="K2438" t="s">
        <v>16067</v>
      </c>
      <c r="M2438" t="s">
        <v>16068</v>
      </c>
      <c r="N2438" t="s">
        <v>16068</v>
      </c>
      <c r="O2438" s="6" t="s">
        <v>16069</v>
      </c>
      <c r="P2438" s="6" t="s">
        <v>16068</v>
      </c>
      <c r="Q2438" s="6" t="s">
        <v>55</v>
      </c>
      <c r="R2438" s="9" t="s">
        <v>16070</v>
      </c>
      <c r="S2438" s="8" t="s">
        <v>55</v>
      </c>
      <c r="U2438" s="8"/>
      <c r="V2438" s="26">
        <v>561</v>
      </c>
      <c r="W2438" s="26">
        <v>632</v>
      </c>
      <c r="X2438" s="26">
        <v>468</v>
      </c>
      <c r="Y2438" s="26">
        <v>426</v>
      </c>
      <c r="Z2438" s="26">
        <f t="shared" si="187"/>
        <v>541.47399999999993</v>
      </c>
      <c r="AA2438" s="26">
        <f t="shared" si="187"/>
        <v>566.423</v>
      </c>
      <c r="AB2438" s="26"/>
      <c r="AC2438" s="26">
        <f t="shared" si="189"/>
        <v>553.94849999999997</v>
      </c>
      <c r="AD2438" s="10">
        <f t="shared" si="190"/>
        <v>0.29654951960067771</v>
      </c>
      <c r="AE2438" s="11">
        <f t="shared" si="188"/>
        <v>6.4987782751673009E-2</v>
      </c>
      <c r="AF2438" s="3"/>
    </row>
    <row r="2439" spans="1:32" x14ac:dyDescent="0.2">
      <c r="A2439" s="6" t="s">
        <v>16071</v>
      </c>
      <c r="C2439" s="1">
        <f t="shared" si="186"/>
        <v>597</v>
      </c>
      <c r="D2439" s="7">
        <v>394484</v>
      </c>
      <c r="E2439" t="s">
        <v>89</v>
      </c>
      <c r="F2439" s="1">
        <v>621027</v>
      </c>
      <c r="G2439" s="1">
        <v>620431</v>
      </c>
      <c r="H2439" t="s">
        <v>37</v>
      </c>
      <c r="I2439" t="s">
        <v>16072</v>
      </c>
      <c r="J2439" s="8"/>
      <c r="K2439" t="s">
        <v>16073</v>
      </c>
      <c r="L2439" t="s">
        <v>16074</v>
      </c>
      <c r="M2439" t="s">
        <v>16075</v>
      </c>
      <c r="N2439" t="s">
        <v>16075</v>
      </c>
      <c r="O2439" s="6" t="s">
        <v>16076</v>
      </c>
      <c r="P2439" s="6" t="s">
        <v>16075</v>
      </c>
      <c r="Q2439" s="6" t="s">
        <v>16074</v>
      </c>
      <c r="R2439" s="9" t="s">
        <v>16077</v>
      </c>
      <c r="S2439" s="8" t="s">
        <v>55</v>
      </c>
      <c r="U2439" s="8"/>
      <c r="V2439" s="26">
        <v>65</v>
      </c>
      <c r="W2439" s="26">
        <v>63</v>
      </c>
      <c r="X2439" s="26">
        <v>81</v>
      </c>
      <c r="Y2439" s="26">
        <v>93</v>
      </c>
      <c r="Z2439" s="26">
        <f t="shared" si="187"/>
        <v>78.495499999999993</v>
      </c>
      <c r="AA2439" s="26">
        <f t="shared" si="187"/>
        <v>86.95150000000001</v>
      </c>
      <c r="AB2439" s="26"/>
      <c r="AC2439" s="26">
        <f t="shared" si="189"/>
        <v>82.723500000000001</v>
      </c>
      <c r="AD2439" s="10">
        <f t="shared" si="190"/>
        <v>0.29616504662415483</v>
      </c>
      <c r="AE2439" s="11">
        <f t="shared" si="188"/>
        <v>0.14760096630303265</v>
      </c>
      <c r="AF2439" s="3"/>
    </row>
    <row r="2440" spans="1:32" x14ac:dyDescent="0.2">
      <c r="A2440" s="6" t="s">
        <v>16078</v>
      </c>
      <c r="C2440" s="1">
        <f t="shared" si="186"/>
        <v>444</v>
      </c>
      <c r="D2440" s="7">
        <v>44245</v>
      </c>
      <c r="E2440" t="s">
        <v>48</v>
      </c>
      <c r="F2440" s="1">
        <v>261400</v>
      </c>
      <c r="G2440" s="1">
        <v>261843</v>
      </c>
      <c r="H2440" t="s">
        <v>49</v>
      </c>
      <c r="I2440" t="s">
        <v>16079</v>
      </c>
      <c r="J2440" s="8"/>
      <c r="K2440" t="s">
        <v>16080</v>
      </c>
      <c r="M2440" t="s">
        <v>16081</v>
      </c>
      <c r="N2440" t="s">
        <v>16081</v>
      </c>
      <c r="O2440" s="6" t="s">
        <v>16082</v>
      </c>
      <c r="P2440" s="6" t="s">
        <v>16081</v>
      </c>
      <c r="Q2440" s="6" t="s">
        <v>16083</v>
      </c>
      <c r="R2440" s="9" t="s">
        <v>16084</v>
      </c>
      <c r="S2440" s="8" t="s">
        <v>55</v>
      </c>
      <c r="U2440" s="8"/>
      <c r="V2440" s="26">
        <v>165</v>
      </c>
      <c r="W2440" s="26">
        <v>118</v>
      </c>
      <c r="X2440" s="26">
        <v>119</v>
      </c>
      <c r="Y2440" s="26">
        <v>173</v>
      </c>
      <c r="Z2440" s="26">
        <f t="shared" si="187"/>
        <v>149.6045</v>
      </c>
      <c r="AA2440" s="26">
        <f t="shared" si="187"/>
        <v>161.29149999999998</v>
      </c>
      <c r="AB2440" s="26"/>
      <c r="AC2440" s="26">
        <f t="shared" si="189"/>
        <v>155.44799999999998</v>
      </c>
      <c r="AD2440" s="10">
        <f t="shared" si="190"/>
        <v>0.29559028824666705</v>
      </c>
      <c r="AE2440" s="11">
        <f t="shared" si="188"/>
        <v>0.1085168398749061</v>
      </c>
      <c r="AF2440" s="3"/>
    </row>
    <row r="2441" spans="1:32" x14ac:dyDescent="0.2">
      <c r="A2441" s="6" t="s">
        <v>16085</v>
      </c>
      <c r="C2441" s="1">
        <f t="shared" si="186"/>
        <v>3264</v>
      </c>
      <c r="D2441" s="7">
        <v>-247193</v>
      </c>
      <c r="E2441" t="s">
        <v>526</v>
      </c>
      <c r="F2441" s="1">
        <v>205617</v>
      </c>
      <c r="G2441" s="1">
        <v>202354</v>
      </c>
      <c r="H2441" t="s">
        <v>37</v>
      </c>
      <c r="I2441" t="s">
        <v>16086</v>
      </c>
      <c r="J2441" s="8"/>
      <c r="K2441" t="s">
        <v>16087</v>
      </c>
      <c r="L2441" t="s">
        <v>5827</v>
      </c>
      <c r="N2441" t="s">
        <v>5825</v>
      </c>
      <c r="O2441" s="6" t="s">
        <v>5826</v>
      </c>
      <c r="P2441" s="6" t="s">
        <v>5825</v>
      </c>
      <c r="Q2441" s="6" t="s">
        <v>5827</v>
      </c>
      <c r="R2441" s="9" t="s">
        <v>5828</v>
      </c>
      <c r="S2441" s="8" t="s">
        <v>44</v>
      </c>
      <c r="U2441" s="8"/>
      <c r="V2441" s="26">
        <v>3</v>
      </c>
      <c r="W2441" s="26">
        <v>5</v>
      </c>
      <c r="X2441" s="26">
        <v>7</v>
      </c>
      <c r="Y2441" s="26">
        <v>10</v>
      </c>
      <c r="Z2441" s="26">
        <f t="shared" si="187"/>
        <v>6.3885000000000005</v>
      </c>
      <c r="AA2441" s="26">
        <f t="shared" si="187"/>
        <v>9.3550000000000004</v>
      </c>
      <c r="AB2441" s="26"/>
      <c r="AC2441" s="26">
        <f t="shared" si="189"/>
        <v>7.8717500000000005</v>
      </c>
      <c r="AD2441" s="10">
        <f t="shared" si="190"/>
        <v>0.29525187308915174</v>
      </c>
      <c r="AE2441" s="11">
        <f t="shared" si="188"/>
        <v>0.55026042285665266</v>
      </c>
      <c r="AF2441" s="3"/>
    </row>
    <row r="2442" spans="1:32" x14ac:dyDescent="0.2">
      <c r="A2442" s="6" t="s">
        <v>16088</v>
      </c>
      <c r="C2442" s="1">
        <f t="shared" si="186"/>
        <v>1284</v>
      </c>
      <c r="D2442" s="7">
        <v>-365651</v>
      </c>
      <c r="E2442" t="s">
        <v>676</v>
      </c>
      <c r="F2442" s="1">
        <v>188295</v>
      </c>
      <c r="G2442" s="1">
        <v>189578</v>
      </c>
      <c r="H2442" t="s">
        <v>49</v>
      </c>
      <c r="I2442" t="s">
        <v>16089</v>
      </c>
      <c r="J2442" s="8"/>
      <c r="K2442" t="s">
        <v>16090</v>
      </c>
      <c r="L2442" t="s">
        <v>16091</v>
      </c>
      <c r="M2442" t="s">
        <v>16092</v>
      </c>
      <c r="N2442" t="s">
        <v>16092</v>
      </c>
      <c r="O2442" s="6" t="s">
        <v>16093</v>
      </c>
      <c r="P2442" s="6" t="s">
        <v>16092</v>
      </c>
      <c r="Q2442" s="6" t="s">
        <v>16091</v>
      </c>
      <c r="R2442" s="9" t="s">
        <v>16094</v>
      </c>
      <c r="S2442" s="8" t="s">
        <v>55</v>
      </c>
      <c r="U2442" s="8"/>
      <c r="V2442" s="26">
        <v>1</v>
      </c>
      <c r="W2442" s="26">
        <v>7</v>
      </c>
      <c r="X2442" s="26">
        <v>5</v>
      </c>
      <c r="Y2442" s="26">
        <v>4</v>
      </c>
      <c r="Z2442" s="26">
        <f t="shared" si="187"/>
        <v>4.2774999999999999</v>
      </c>
      <c r="AA2442" s="26">
        <f t="shared" si="187"/>
        <v>6.8420000000000005</v>
      </c>
      <c r="AB2442" s="26"/>
      <c r="AC2442" s="26">
        <f t="shared" si="189"/>
        <v>5.5597500000000002</v>
      </c>
      <c r="AD2442" s="10">
        <f t="shared" si="190"/>
        <v>0.29499241655985869</v>
      </c>
      <c r="AE2442" s="11">
        <f t="shared" si="188"/>
        <v>0.67765024939112428</v>
      </c>
      <c r="AF2442" s="3"/>
    </row>
    <row r="2443" spans="1:32" x14ac:dyDescent="0.2">
      <c r="A2443" s="6" t="s">
        <v>16095</v>
      </c>
      <c r="C2443" s="1">
        <f t="shared" si="186"/>
        <v>615</v>
      </c>
      <c r="D2443" s="7">
        <v>-598098</v>
      </c>
      <c r="E2443" t="s">
        <v>74</v>
      </c>
      <c r="F2443" s="1">
        <v>388777</v>
      </c>
      <c r="G2443" s="1">
        <v>389391</v>
      </c>
      <c r="H2443" t="s">
        <v>49</v>
      </c>
      <c r="I2443" t="s">
        <v>16096</v>
      </c>
      <c r="J2443" s="8"/>
      <c r="K2443" t="s">
        <v>16097</v>
      </c>
      <c r="O2443" s="6"/>
      <c r="P2443" s="6"/>
      <c r="Q2443" s="6"/>
      <c r="R2443" s="9" t="e">
        <v>#N/A</v>
      </c>
      <c r="S2443" s="8"/>
      <c r="U2443" s="8"/>
      <c r="V2443" s="26">
        <v>5081</v>
      </c>
      <c r="W2443" s="26">
        <v>5115</v>
      </c>
      <c r="X2443" s="26">
        <v>4911</v>
      </c>
      <c r="Y2443" s="26">
        <v>4868</v>
      </c>
      <c r="Z2443" s="26">
        <f t="shared" si="187"/>
        <v>5269.5604999999996</v>
      </c>
      <c r="AA2443" s="26">
        <f t="shared" si="187"/>
        <v>5408.7139999999999</v>
      </c>
      <c r="AB2443" s="26"/>
      <c r="AC2443" s="26">
        <f t="shared" si="189"/>
        <v>5339.1372499999998</v>
      </c>
      <c r="AD2443" s="10">
        <f t="shared" si="190"/>
        <v>0.29443002858534034</v>
      </c>
      <c r="AE2443" s="11">
        <f t="shared" si="188"/>
        <v>3.7602972201280484E-2</v>
      </c>
      <c r="AF2443" s="3"/>
    </row>
    <row r="2444" spans="1:32" x14ac:dyDescent="0.2">
      <c r="A2444" s="6" t="s">
        <v>16098</v>
      </c>
      <c r="C2444" s="1">
        <f t="shared" ref="C2444:C2507" si="191">ABS(F2444-G2444)+1</f>
        <v>1437</v>
      </c>
      <c r="D2444" s="7">
        <v>-772337</v>
      </c>
      <c r="E2444" t="s">
        <v>66</v>
      </c>
      <c r="F2444" s="1">
        <v>277990</v>
      </c>
      <c r="G2444" s="1">
        <v>276554</v>
      </c>
      <c r="H2444" t="s">
        <v>37</v>
      </c>
      <c r="I2444" t="s">
        <v>16099</v>
      </c>
      <c r="J2444" s="8"/>
      <c r="K2444" t="s">
        <v>16100</v>
      </c>
      <c r="O2444" s="6" t="s">
        <v>16101</v>
      </c>
      <c r="P2444" s="6"/>
      <c r="Q2444" s="6"/>
      <c r="R2444" s="9" t="e">
        <v>#N/A</v>
      </c>
      <c r="S2444" s="8"/>
      <c r="U2444" s="8"/>
      <c r="V2444" s="26">
        <v>155</v>
      </c>
      <c r="W2444" s="26">
        <v>149</v>
      </c>
      <c r="X2444" s="26">
        <v>75</v>
      </c>
      <c r="Y2444" s="26">
        <v>94</v>
      </c>
      <c r="Z2444" s="26">
        <f t="shared" ref="Z2444:AA2507" si="192">AVERAGE(V2444+1,(X2444*X$2+1))</f>
        <v>120.16249999999999</v>
      </c>
      <c r="AA2444" s="26">
        <f t="shared" si="192"/>
        <v>130.53700000000001</v>
      </c>
      <c r="AB2444" s="26"/>
      <c r="AC2444" s="26">
        <f t="shared" si="189"/>
        <v>125.34975</v>
      </c>
      <c r="AD2444" s="10">
        <f t="shared" si="190"/>
        <v>0.29414979148844389</v>
      </c>
      <c r="AE2444" s="11">
        <f t="shared" ref="AE2444:AE2507" si="193">LOG(AA2444/Z2444,2)</f>
        <v>0.11947205501512725</v>
      </c>
      <c r="AF2444" s="3"/>
    </row>
    <row r="2445" spans="1:32" x14ac:dyDescent="0.2">
      <c r="A2445" s="6" t="s">
        <v>16102</v>
      </c>
      <c r="C2445" s="1">
        <f t="shared" si="191"/>
        <v>282</v>
      </c>
      <c r="D2445" s="7">
        <v>-26094</v>
      </c>
      <c r="E2445" t="s">
        <v>66</v>
      </c>
      <c r="F2445" s="1">
        <v>1023655</v>
      </c>
      <c r="G2445" s="1">
        <v>1023374</v>
      </c>
      <c r="H2445" t="s">
        <v>37</v>
      </c>
      <c r="I2445" t="s">
        <v>16103</v>
      </c>
      <c r="J2445" s="8"/>
      <c r="K2445" t="s">
        <v>16104</v>
      </c>
      <c r="L2445" t="s">
        <v>16105</v>
      </c>
      <c r="M2445" t="s">
        <v>16106</v>
      </c>
      <c r="N2445" t="s">
        <v>16106</v>
      </c>
      <c r="O2445" s="6" t="s">
        <v>16107</v>
      </c>
      <c r="P2445" s="6" t="s">
        <v>16106</v>
      </c>
      <c r="Q2445" s="6" t="s">
        <v>16105</v>
      </c>
      <c r="R2445" s="9" t="s">
        <v>16108</v>
      </c>
      <c r="S2445" s="8" t="s">
        <v>55</v>
      </c>
      <c r="U2445" s="8"/>
      <c r="V2445" s="26">
        <v>11</v>
      </c>
      <c r="W2445" s="26">
        <v>19</v>
      </c>
      <c r="X2445" s="26">
        <v>9</v>
      </c>
      <c r="Y2445" s="26">
        <v>8</v>
      </c>
      <c r="Z2445" s="26">
        <f t="shared" si="192"/>
        <v>11.499500000000001</v>
      </c>
      <c r="AA2445" s="26">
        <f t="shared" si="192"/>
        <v>15.184000000000001</v>
      </c>
      <c r="AB2445" s="26"/>
      <c r="AC2445" s="26">
        <f t="shared" si="189"/>
        <v>13.341750000000001</v>
      </c>
      <c r="AD2445" s="10">
        <f t="shared" si="190"/>
        <v>0.2940760420318923</v>
      </c>
      <c r="AE2445" s="11">
        <f t="shared" si="193"/>
        <v>0.40098076353699785</v>
      </c>
      <c r="AF2445" s="3"/>
    </row>
    <row r="2446" spans="1:32" x14ac:dyDescent="0.2">
      <c r="A2446" s="6" t="s">
        <v>16109</v>
      </c>
      <c r="C2446" s="1">
        <f t="shared" si="191"/>
        <v>318</v>
      </c>
      <c r="D2446" s="7">
        <v>-85220</v>
      </c>
      <c r="E2446" t="s">
        <v>141</v>
      </c>
      <c r="F2446" s="1">
        <v>172658</v>
      </c>
      <c r="G2446" s="1">
        <v>172341</v>
      </c>
      <c r="H2446" t="s">
        <v>37</v>
      </c>
      <c r="I2446" t="s">
        <v>16110</v>
      </c>
      <c r="J2446" s="8"/>
      <c r="K2446" t="s">
        <v>16111</v>
      </c>
      <c r="L2446" t="s">
        <v>16112</v>
      </c>
      <c r="M2446" t="s">
        <v>16112</v>
      </c>
      <c r="N2446" t="s">
        <v>16112</v>
      </c>
      <c r="O2446" s="6" t="s">
        <v>16113</v>
      </c>
      <c r="P2446" s="6" t="s">
        <v>16112</v>
      </c>
      <c r="Q2446" s="6" t="s">
        <v>55</v>
      </c>
      <c r="R2446" s="9" t="s">
        <v>5348</v>
      </c>
      <c r="S2446" s="8" t="s">
        <v>55</v>
      </c>
      <c r="U2446" s="8"/>
      <c r="V2446" s="26">
        <v>187</v>
      </c>
      <c r="W2446" s="26">
        <v>201</v>
      </c>
      <c r="X2446" s="26">
        <v>160</v>
      </c>
      <c r="Y2446" s="26">
        <v>162</v>
      </c>
      <c r="Z2446" s="26">
        <f t="shared" si="192"/>
        <v>183.38</v>
      </c>
      <c r="AA2446" s="26">
        <f t="shared" si="192"/>
        <v>196.351</v>
      </c>
      <c r="AB2446" s="26"/>
      <c r="AC2446" s="26">
        <f t="shared" ref="AC2446:AC2509" si="194">AVERAGE(Z2446:AA2446)</f>
        <v>189.8655</v>
      </c>
      <c r="AD2446" s="10">
        <f t="shared" ref="AD2446:AD2509" si="195">LOG(AA2446/Z2446,2)/(AE$2+AE$3*(AVERAGE(Z2446:AA2446)^AE$4))</f>
        <v>0.29406301207421809</v>
      </c>
      <c r="AE2446" s="11">
        <f t="shared" si="193"/>
        <v>9.8598642903451605E-2</v>
      </c>
      <c r="AF2446" s="3"/>
    </row>
    <row r="2447" spans="1:32" x14ac:dyDescent="0.2">
      <c r="A2447" s="6" t="s">
        <v>16114</v>
      </c>
      <c r="B2447" t="s">
        <v>6435</v>
      </c>
      <c r="C2447" s="1">
        <f t="shared" si="191"/>
        <v>1458</v>
      </c>
      <c r="D2447" s="7">
        <v>-164350</v>
      </c>
      <c r="E2447" t="s">
        <v>676</v>
      </c>
      <c r="F2447" s="1">
        <v>389509</v>
      </c>
      <c r="G2447" s="1">
        <v>390966</v>
      </c>
      <c r="H2447" t="s">
        <v>49</v>
      </c>
      <c r="I2447" t="s">
        <v>16115</v>
      </c>
      <c r="J2447" s="8"/>
      <c r="K2447" t="s">
        <v>16116</v>
      </c>
      <c r="L2447" t="s">
        <v>16117</v>
      </c>
      <c r="M2447" t="s">
        <v>16117</v>
      </c>
      <c r="N2447" t="s">
        <v>16117</v>
      </c>
      <c r="O2447" s="6" t="s">
        <v>6437</v>
      </c>
      <c r="P2447" s="6" t="s">
        <v>16117</v>
      </c>
      <c r="Q2447" s="6" t="s">
        <v>55</v>
      </c>
      <c r="R2447" s="9" t="s">
        <v>16118</v>
      </c>
      <c r="S2447" s="8" t="s">
        <v>44</v>
      </c>
      <c r="U2447" s="8"/>
      <c r="V2447" s="26">
        <v>178</v>
      </c>
      <c r="W2447" s="26">
        <v>259</v>
      </c>
      <c r="X2447" s="26">
        <v>189</v>
      </c>
      <c r="Y2447" s="26">
        <v>133</v>
      </c>
      <c r="Z2447" s="26">
        <f t="shared" si="192"/>
        <v>194.98949999999999</v>
      </c>
      <c r="AA2447" s="26">
        <f t="shared" si="192"/>
        <v>208.3715</v>
      </c>
      <c r="AB2447" s="26"/>
      <c r="AC2447" s="26">
        <f t="shared" si="194"/>
        <v>201.68049999999999</v>
      </c>
      <c r="AD2447" s="10">
        <f t="shared" si="195"/>
        <v>0.29333636599412388</v>
      </c>
      <c r="AE2447" s="11">
        <f t="shared" si="193"/>
        <v>9.5761528273772253E-2</v>
      </c>
      <c r="AF2447" s="3"/>
    </row>
    <row r="2448" spans="1:32" x14ac:dyDescent="0.2">
      <c r="A2448" s="6" t="s">
        <v>16119</v>
      </c>
      <c r="C2448" s="1">
        <f t="shared" si="191"/>
        <v>2958</v>
      </c>
      <c r="D2448" s="7">
        <v>-56578</v>
      </c>
      <c r="E2448" t="s">
        <v>328</v>
      </c>
      <c r="F2448" s="1">
        <v>5683</v>
      </c>
      <c r="G2448" s="1">
        <v>2726</v>
      </c>
      <c r="H2448" t="s">
        <v>37</v>
      </c>
      <c r="I2448" t="s">
        <v>16120</v>
      </c>
      <c r="J2448" s="8"/>
      <c r="K2448" t="s">
        <v>16121</v>
      </c>
      <c r="O2448" s="6"/>
      <c r="P2448" s="6"/>
      <c r="Q2448" s="6"/>
      <c r="R2448" s="9" t="e">
        <v>#N/A</v>
      </c>
      <c r="S2448" s="8"/>
      <c r="U2448" s="8"/>
      <c r="V2448" s="26">
        <v>1</v>
      </c>
      <c r="W2448" s="26">
        <v>4</v>
      </c>
      <c r="X2448" s="26">
        <v>2</v>
      </c>
      <c r="Y2448" s="26">
        <v>3</v>
      </c>
      <c r="Z2448" s="26">
        <f t="shared" si="192"/>
        <v>2.6109999999999998</v>
      </c>
      <c r="AA2448" s="26">
        <f t="shared" si="192"/>
        <v>4.7565</v>
      </c>
      <c r="AB2448" s="26"/>
      <c r="AC2448" s="26">
        <f t="shared" si="194"/>
        <v>3.6837499999999999</v>
      </c>
      <c r="AD2448" s="10">
        <f t="shared" si="195"/>
        <v>0.29333014901386911</v>
      </c>
      <c r="AE2448" s="11">
        <f t="shared" si="193"/>
        <v>0.86529792051215371</v>
      </c>
      <c r="AF2448" s="3"/>
    </row>
    <row r="2449" spans="1:33" x14ac:dyDescent="0.2">
      <c r="A2449" s="6" t="s">
        <v>16122</v>
      </c>
      <c r="C2449" s="1">
        <f t="shared" si="191"/>
        <v>2049</v>
      </c>
      <c r="D2449" s="7">
        <v>-903992</v>
      </c>
      <c r="E2449" t="s">
        <v>66</v>
      </c>
      <c r="F2449" s="1">
        <v>146641</v>
      </c>
      <c r="G2449" s="1">
        <v>144593</v>
      </c>
      <c r="H2449" t="s">
        <v>37</v>
      </c>
      <c r="I2449" t="s">
        <v>16123</v>
      </c>
      <c r="J2449" s="8"/>
      <c r="K2449" t="s">
        <v>16124</v>
      </c>
      <c r="L2449" t="s">
        <v>16125</v>
      </c>
      <c r="M2449" t="s">
        <v>16126</v>
      </c>
      <c r="N2449" t="s">
        <v>16126</v>
      </c>
      <c r="O2449" s="6" t="s">
        <v>16127</v>
      </c>
      <c r="P2449" s="6" t="s">
        <v>16126</v>
      </c>
      <c r="Q2449" s="6" t="s">
        <v>16125</v>
      </c>
      <c r="R2449" s="9" t="s">
        <v>16128</v>
      </c>
      <c r="S2449" s="8" t="s">
        <v>55</v>
      </c>
      <c r="U2449" s="8"/>
      <c r="V2449" s="26">
        <v>286</v>
      </c>
      <c r="W2449" s="26">
        <v>270</v>
      </c>
      <c r="X2449" s="26">
        <v>193</v>
      </c>
      <c r="Y2449" s="26">
        <v>223</v>
      </c>
      <c r="Z2449" s="26">
        <f t="shared" si="192"/>
        <v>251.2115</v>
      </c>
      <c r="AA2449" s="26">
        <f t="shared" si="192"/>
        <v>266.56650000000002</v>
      </c>
      <c r="AB2449" s="26"/>
      <c r="AC2449" s="26">
        <f t="shared" si="194"/>
        <v>258.88900000000001</v>
      </c>
      <c r="AD2449" s="10">
        <f t="shared" si="195"/>
        <v>0.29186318612439244</v>
      </c>
      <c r="AE2449" s="11">
        <f t="shared" si="193"/>
        <v>8.5592975486406833E-2</v>
      </c>
      <c r="AF2449" s="3"/>
    </row>
    <row r="2450" spans="1:33" x14ac:dyDescent="0.2">
      <c r="A2450" s="6" t="s">
        <v>16129</v>
      </c>
      <c r="C2450" s="1">
        <f t="shared" si="191"/>
        <v>1554</v>
      </c>
      <c r="D2450" s="7">
        <v>172825</v>
      </c>
      <c r="E2450" t="s">
        <v>74</v>
      </c>
      <c r="F2450" s="1">
        <v>1160783</v>
      </c>
      <c r="G2450" s="1">
        <v>1159230</v>
      </c>
      <c r="H2450" t="s">
        <v>37</v>
      </c>
      <c r="I2450" t="s">
        <v>16130</v>
      </c>
      <c r="J2450" s="8"/>
      <c r="K2450" t="s">
        <v>16131</v>
      </c>
      <c r="L2450" t="s">
        <v>16132</v>
      </c>
      <c r="M2450" t="s">
        <v>16133</v>
      </c>
      <c r="N2450" t="s">
        <v>16133</v>
      </c>
      <c r="O2450" s="6" t="s">
        <v>16134</v>
      </c>
      <c r="P2450" s="6" t="s">
        <v>16133</v>
      </c>
      <c r="Q2450" s="6" t="s">
        <v>16132</v>
      </c>
      <c r="R2450" s="9" t="s">
        <v>16135</v>
      </c>
      <c r="S2450" s="8" t="s">
        <v>55</v>
      </c>
      <c r="U2450" s="8"/>
      <c r="V2450" s="26">
        <v>9355</v>
      </c>
      <c r="W2450" s="26">
        <v>9413</v>
      </c>
      <c r="X2450" s="26">
        <v>8514</v>
      </c>
      <c r="Y2450" s="26">
        <v>8419</v>
      </c>
      <c r="Z2450" s="26">
        <f t="shared" si="192"/>
        <v>9408.027</v>
      </c>
      <c r="AA2450" s="26">
        <f t="shared" si="192"/>
        <v>9636.8245000000006</v>
      </c>
      <c r="AB2450" s="26"/>
      <c r="AC2450" s="26">
        <f t="shared" si="194"/>
        <v>9522.4257500000003</v>
      </c>
      <c r="AD2450" s="10">
        <f t="shared" si="195"/>
        <v>0.29149695882738019</v>
      </c>
      <c r="AE2450" s="11">
        <f t="shared" si="193"/>
        <v>3.4665631290991261E-2</v>
      </c>
      <c r="AF2450" s="3"/>
    </row>
    <row r="2451" spans="1:33" x14ac:dyDescent="0.2">
      <c r="A2451" s="6" t="s">
        <v>16136</v>
      </c>
      <c r="C2451" s="1">
        <f t="shared" si="191"/>
        <v>498</v>
      </c>
      <c r="D2451" s="7">
        <v>-368485</v>
      </c>
      <c r="E2451" t="s">
        <v>98</v>
      </c>
      <c r="F2451" s="1">
        <v>586826</v>
      </c>
      <c r="G2451" s="1">
        <v>586329</v>
      </c>
      <c r="H2451" t="s">
        <v>37</v>
      </c>
      <c r="I2451" t="s">
        <v>16137</v>
      </c>
      <c r="J2451" s="8"/>
      <c r="K2451" t="s">
        <v>16138</v>
      </c>
      <c r="L2451" t="s">
        <v>16139</v>
      </c>
      <c r="M2451" t="s">
        <v>16139</v>
      </c>
      <c r="N2451" t="s">
        <v>16139</v>
      </c>
      <c r="O2451" s="6" t="s">
        <v>16140</v>
      </c>
      <c r="P2451" s="6" t="s">
        <v>16139</v>
      </c>
      <c r="Q2451" s="6" t="s">
        <v>55</v>
      </c>
      <c r="R2451" s="9" t="s">
        <v>16141</v>
      </c>
      <c r="S2451" s="8" t="s">
        <v>55</v>
      </c>
      <c r="U2451" s="8"/>
      <c r="V2451" s="26">
        <v>1</v>
      </c>
      <c r="W2451" s="26">
        <v>1</v>
      </c>
      <c r="X2451" s="26">
        <v>0</v>
      </c>
      <c r="Y2451" s="26">
        <v>3</v>
      </c>
      <c r="Z2451" s="26">
        <f t="shared" si="192"/>
        <v>1.5</v>
      </c>
      <c r="AA2451" s="26">
        <f t="shared" si="192"/>
        <v>3.2565</v>
      </c>
      <c r="AB2451" s="26"/>
      <c r="AC2451" s="26">
        <f t="shared" si="194"/>
        <v>2.37825</v>
      </c>
      <c r="AD2451" s="10">
        <f t="shared" si="195"/>
        <v>0.28991357544070384</v>
      </c>
      <c r="AE2451" s="11">
        <f t="shared" si="193"/>
        <v>1.1183597259530573</v>
      </c>
      <c r="AF2451" s="3"/>
    </row>
    <row r="2452" spans="1:33" x14ac:dyDescent="0.2">
      <c r="A2452" s="6" t="s">
        <v>16142</v>
      </c>
      <c r="C2452" s="1">
        <f t="shared" si="191"/>
        <v>1101</v>
      </c>
      <c r="D2452" s="7">
        <v>254122</v>
      </c>
      <c r="E2452" t="s">
        <v>270</v>
      </c>
      <c r="F2452" s="1">
        <v>500656</v>
      </c>
      <c r="G2452" s="1">
        <v>499556</v>
      </c>
      <c r="H2452" t="s">
        <v>37</v>
      </c>
      <c r="I2452" t="s">
        <v>16143</v>
      </c>
      <c r="J2452" s="8"/>
      <c r="K2452" t="s">
        <v>16144</v>
      </c>
      <c r="L2452" t="s">
        <v>16145</v>
      </c>
      <c r="M2452" t="s">
        <v>16146</v>
      </c>
      <c r="N2452" t="s">
        <v>16146</v>
      </c>
      <c r="O2452" s="6" t="s">
        <v>16147</v>
      </c>
      <c r="P2452" s="6" t="s">
        <v>16146</v>
      </c>
      <c r="Q2452" s="6" t="s">
        <v>16145</v>
      </c>
      <c r="R2452" s="9" t="s">
        <v>16148</v>
      </c>
      <c r="S2452" s="8" t="s">
        <v>55</v>
      </c>
      <c r="U2452" s="8"/>
      <c r="V2452" s="26">
        <v>1</v>
      </c>
      <c r="W2452" s="26">
        <v>1</v>
      </c>
      <c r="X2452" s="26">
        <v>0</v>
      </c>
      <c r="Y2452" s="26">
        <v>3</v>
      </c>
      <c r="Z2452" s="26">
        <f t="shared" si="192"/>
        <v>1.5</v>
      </c>
      <c r="AA2452" s="26">
        <f t="shared" si="192"/>
        <v>3.2565</v>
      </c>
      <c r="AB2452" s="26"/>
      <c r="AC2452" s="26">
        <f t="shared" si="194"/>
        <v>2.37825</v>
      </c>
      <c r="AD2452" s="10">
        <f t="shared" si="195"/>
        <v>0.28991357544070384</v>
      </c>
      <c r="AE2452" s="11">
        <f t="shared" si="193"/>
        <v>1.1183597259530573</v>
      </c>
      <c r="AF2452" s="3"/>
    </row>
    <row r="2453" spans="1:33" x14ac:dyDescent="0.2">
      <c r="A2453" s="6" t="s">
        <v>16149</v>
      </c>
      <c r="C2453" s="1">
        <f t="shared" si="191"/>
        <v>423</v>
      </c>
      <c r="D2453" s="7">
        <v>-615826</v>
      </c>
      <c r="E2453" t="s">
        <v>149</v>
      </c>
      <c r="F2453" s="1">
        <v>176743</v>
      </c>
      <c r="G2453" s="1">
        <v>177165</v>
      </c>
      <c r="H2453" t="s">
        <v>49</v>
      </c>
      <c r="I2453" t="s">
        <v>16150</v>
      </c>
      <c r="J2453" s="8"/>
      <c r="K2453" t="s">
        <v>16151</v>
      </c>
      <c r="L2453" t="s">
        <v>16152</v>
      </c>
      <c r="M2453" t="s">
        <v>16153</v>
      </c>
      <c r="N2453" t="s">
        <v>16153</v>
      </c>
      <c r="O2453" s="6" t="s">
        <v>16154</v>
      </c>
      <c r="P2453" s="6" t="s">
        <v>16153</v>
      </c>
      <c r="Q2453" s="6" t="s">
        <v>16152</v>
      </c>
      <c r="R2453" s="9" t="s">
        <v>16155</v>
      </c>
      <c r="S2453" s="8" t="s">
        <v>55</v>
      </c>
      <c r="U2453" s="8"/>
      <c r="V2453" s="26">
        <v>131</v>
      </c>
      <c r="W2453" s="26">
        <v>173</v>
      </c>
      <c r="X2453" s="26">
        <v>149</v>
      </c>
      <c r="Y2453" s="26">
        <v>125</v>
      </c>
      <c r="Z2453" s="26">
        <f t="shared" si="192"/>
        <v>149.26949999999999</v>
      </c>
      <c r="AA2453" s="26">
        <f t="shared" si="192"/>
        <v>160.6875</v>
      </c>
      <c r="AB2453" s="26"/>
      <c r="AC2453" s="26">
        <f t="shared" si="194"/>
        <v>154.9785</v>
      </c>
      <c r="AD2453" s="10">
        <f t="shared" si="195"/>
        <v>0.28925208680017073</v>
      </c>
      <c r="AE2453" s="11">
        <f t="shared" si="193"/>
        <v>0.10633829306196713</v>
      </c>
      <c r="AF2453" s="3"/>
    </row>
    <row r="2454" spans="1:33" x14ac:dyDescent="0.2">
      <c r="A2454" s="6" t="s">
        <v>16156</v>
      </c>
      <c r="C2454" s="1">
        <f t="shared" si="191"/>
        <v>1422</v>
      </c>
      <c r="D2454" s="7">
        <v>45235</v>
      </c>
      <c r="E2454" t="s">
        <v>74</v>
      </c>
      <c r="F2454" s="1">
        <v>1031706</v>
      </c>
      <c r="G2454" s="1">
        <v>1033127</v>
      </c>
      <c r="H2454" t="s">
        <v>49</v>
      </c>
      <c r="I2454" t="s">
        <v>16157</v>
      </c>
      <c r="J2454" s="8"/>
      <c r="K2454" t="s">
        <v>16158</v>
      </c>
      <c r="L2454" t="s">
        <v>16159</v>
      </c>
      <c r="M2454" t="s">
        <v>16160</v>
      </c>
      <c r="N2454" t="s">
        <v>16160</v>
      </c>
      <c r="O2454" s="6" t="s">
        <v>16161</v>
      </c>
      <c r="P2454" s="6" t="s">
        <v>16160</v>
      </c>
      <c r="Q2454" s="6" t="s">
        <v>16159</v>
      </c>
      <c r="R2454" s="9" t="s">
        <v>16162</v>
      </c>
      <c r="S2454" s="8" t="s">
        <v>55</v>
      </c>
      <c r="U2454" s="8"/>
      <c r="V2454" s="26">
        <v>61</v>
      </c>
      <c r="W2454" s="26">
        <v>83</v>
      </c>
      <c r="X2454" s="26">
        <v>73</v>
      </c>
      <c r="Y2454" s="26">
        <v>64</v>
      </c>
      <c r="Z2454" s="26">
        <f t="shared" si="192"/>
        <v>72.051500000000004</v>
      </c>
      <c r="AA2454" s="26">
        <f t="shared" si="192"/>
        <v>79.972000000000008</v>
      </c>
      <c r="AB2454" s="26"/>
      <c r="AC2454" s="26">
        <f t="shared" si="194"/>
        <v>76.011750000000006</v>
      </c>
      <c r="AD2454" s="10">
        <f t="shared" si="195"/>
        <v>0.28919111790428542</v>
      </c>
      <c r="AE2454" s="11">
        <f t="shared" si="193"/>
        <v>0.1504665029737714</v>
      </c>
      <c r="AF2454" s="3"/>
    </row>
    <row r="2455" spans="1:33" x14ac:dyDescent="0.2">
      <c r="A2455" s="6" t="s">
        <v>16163</v>
      </c>
      <c r="C2455" s="1">
        <f t="shared" si="191"/>
        <v>1053</v>
      </c>
      <c r="D2455" s="7">
        <v>-152627</v>
      </c>
      <c r="E2455" t="s">
        <v>36</v>
      </c>
      <c r="F2455" s="1">
        <v>270051</v>
      </c>
      <c r="G2455" s="1">
        <v>268999</v>
      </c>
      <c r="H2455" t="s">
        <v>37</v>
      </c>
      <c r="I2455" t="s">
        <v>16164</v>
      </c>
      <c r="J2455" s="8"/>
      <c r="K2455" t="s">
        <v>16165</v>
      </c>
      <c r="L2455" t="s">
        <v>16166</v>
      </c>
      <c r="M2455" t="s">
        <v>16167</v>
      </c>
      <c r="N2455" t="s">
        <v>16167</v>
      </c>
      <c r="O2455" s="6" t="s">
        <v>16168</v>
      </c>
      <c r="P2455" s="6" t="s">
        <v>16167</v>
      </c>
      <c r="Q2455" s="6" t="s">
        <v>16166</v>
      </c>
      <c r="R2455" s="9" t="s">
        <v>16169</v>
      </c>
      <c r="S2455" s="8" t="s">
        <v>55</v>
      </c>
      <c r="U2455" s="8"/>
      <c r="V2455" s="26">
        <v>303</v>
      </c>
      <c r="W2455" s="26">
        <v>335</v>
      </c>
      <c r="X2455" s="26">
        <v>207</v>
      </c>
      <c r="Y2455" s="26">
        <v>196</v>
      </c>
      <c r="Z2455" s="26">
        <f t="shared" si="192"/>
        <v>267.48849999999999</v>
      </c>
      <c r="AA2455" s="26">
        <f t="shared" si="192"/>
        <v>283.25800000000004</v>
      </c>
      <c r="AB2455" s="26"/>
      <c r="AC2455" s="26">
        <f t="shared" si="194"/>
        <v>275.37324999999998</v>
      </c>
      <c r="AD2455" s="10">
        <f t="shared" si="195"/>
        <v>0.28911730971431193</v>
      </c>
      <c r="AE2455" s="11">
        <f t="shared" si="193"/>
        <v>8.2639834596639802E-2</v>
      </c>
      <c r="AF2455" s="3"/>
    </row>
    <row r="2456" spans="1:33" x14ac:dyDescent="0.2">
      <c r="A2456" s="6" t="s">
        <v>16170</v>
      </c>
      <c r="B2456" t="s">
        <v>16171</v>
      </c>
      <c r="C2456" s="1">
        <f t="shared" si="191"/>
        <v>1794</v>
      </c>
      <c r="D2456" s="7">
        <v>373471</v>
      </c>
      <c r="E2456" t="s">
        <v>89</v>
      </c>
      <c r="F2456" s="1">
        <v>600612</v>
      </c>
      <c r="G2456" s="1">
        <v>598819</v>
      </c>
      <c r="H2456" t="s">
        <v>37</v>
      </c>
      <c r="I2456" t="s">
        <v>16172</v>
      </c>
      <c r="J2456" s="8"/>
      <c r="K2456" t="s">
        <v>16173</v>
      </c>
      <c r="L2456" t="s">
        <v>16171</v>
      </c>
      <c r="N2456" t="s">
        <v>16174</v>
      </c>
      <c r="O2456" s="6" t="s">
        <v>16175</v>
      </c>
      <c r="P2456" s="6" t="s">
        <v>16174</v>
      </c>
      <c r="Q2456" s="6" t="s">
        <v>16171</v>
      </c>
      <c r="R2456" s="9" t="s">
        <v>16176</v>
      </c>
      <c r="S2456" s="8" t="s">
        <v>44</v>
      </c>
      <c r="U2456" s="8"/>
      <c r="V2456" s="26">
        <v>166</v>
      </c>
      <c r="W2456" s="26">
        <v>172</v>
      </c>
      <c r="X2456" s="26">
        <v>143</v>
      </c>
      <c r="Y2456" s="26">
        <v>151</v>
      </c>
      <c r="Z2456" s="26">
        <f t="shared" si="192"/>
        <v>163.4365</v>
      </c>
      <c r="AA2456" s="26">
        <f t="shared" si="192"/>
        <v>175.41050000000001</v>
      </c>
      <c r="AB2456" s="26"/>
      <c r="AC2456" s="26">
        <f t="shared" si="194"/>
        <v>169.42349999999999</v>
      </c>
      <c r="AD2456" s="10">
        <f t="shared" si="195"/>
        <v>0.28902485465350142</v>
      </c>
      <c r="AE2456" s="11">
        <f t="shared" si="193"/>
        <v>0.10200489536068851</v>
      </c>
      <c r="AF2456" s="3"/>
      <c r="AG2456" s="2">
        <v>0</v>
      </c>
    </row>
    <row r="2457" spans="1:33" x14ac:dyDescent="0.2">
      <c r="A2457" s="6" t="s">
        <v>16177</v>
      </c>
      <c r="C2457" s="1">
        <f t="shared" si="191"/>
        <v>2019</v>
      </c>
      <c r="D2457" s="7">
        <v>-378287</v>
      </c>
      <c r="E2457" t="s">
        <v>149</v>
      </c>
      <c r="F2457" s="1">
        <v>415502</v>
      </c>
      <c r="G2457" s="1">
        <v>413484</v>
      </c>
      <c r="H2457" t="s">
        <v>37</v>
      </c>
      <c r="I2457" t="s">
        <v>16178</v>
      </c>
      <c r="J2457" s="8"/>
      <c r="K2457" t="s">
        <v>16179</v>
      </c>
      <c r="L2457" t="s">
        <v>16180</v>
      </c>
      <c r="M2457" t="s">
        <v>16181</v>
      </c>
      <c r="N2457" t="s">
        <v>16181</v>
      </c>
      <c r="O2457" s="6" t="s">
        <v>16182</v>
      </c>
      <c r="P2457" s="6" t="s">
        <v>16181</v>
      </c>
      <c r="Q2457" s="6" t="s">
        <v>16180</v>
      </c>
      <c r="R2457" s="9" t="s">
        <v>16183</v>
      </c>
      <c r="S2457" s="8" t="s">
        <v>55</v>
      </c>
      <c r="U2457" s="8"/>
      <c r="V2457" s="26">
        <v>62</v>
      </c>
      <c r="W2457" s="26">
        <v>57</v>
      </c>
      <c r="X2457" s="26">
        <v>30</v>
      </c>
      <c r="Y2457" s="26">
        <v>44</v>
      </c>
      <c r="Z2457" s="26">
        <f t="shared" si="192"/>
        <v>48.664999999999999</v>
      </c>
      <c r="AA2457" s="26">
        <f t="shared" si="192"/>
        <v>55.262</v>
      </c>
      <c r="AB2457" s="26"/>
      <c r="AC2457" s="26">
        <f t="shared" si="194"/>
        <v>51.963499999999996</v>
      </c>
      <c r="AD2457" s="10">
        <f t="shared" si="195"/>
        <v>0.28895334458818667</v>
      </c>
      <c r="AE2457" s="11">
        <f t="shared" si="193"/>
        <v>0.18340322094871589</v>
      </c>
      <c r="AF2457" s="3"/>
    </row>
    <row r="2458" spans="1:33" x14ac:dyDescent="0.2">
      <c r="A2458" s="6" t="s">
        <v>16184</v>
      </c>
      <c r="C2458" s="1">
        <f t="shared" si="191"/>
        <v>1152</v>
      </c>
      <c r="D2458" s="7">
        <v>-267256</v>
      </c>
      <c r="E2458" t="s">
        <v>149</v>
      </c>
      <c r="F2458" s="1">
        <v>526099</v>
      </c>
      <c r="G2458" s="1">
        <v>524948</v>
      </c>
      <c r="H2458" t="s">
        <v>37</v>
      </c>
      <c r="I2458" t="s">
        <v>16185</v>
      </c>
      <c r="J2458" s="8"/>
      <c r="K2458" t="s">
        <v>16186</v>
      </c>
      <c r="L2458" t="s">
        <v>16187</v>
      </c>
      <c r="M2458" t="s">
        <v>16188</v>
      </c>
      <c r="N2458" t="s">
        <v>16188</v>
      </c>
      <c r="O2458" s="6" t="s">
        <v>16189</v>
      </c>
      <c r="P2458" s="6" t="s">
        <v>16188</v>
      </c>
      <c r="Q2458" s="6" t="s">
        <v>16187</v>
      </c>
      <c r="R2458" s="9" t="s">
        <v>16190</v>
      </c>
      <c r="S2458" s="8" t="s">
        <v>55</v>
      </c>
      <c r="U2458" s="8"/>
      <c r="V2458" s="26">
        <v>26</v>
      </c>
      <c r="W2458" s="26">
        <v>25</v>
      </c>
      <c r="X2458" s="26">
        <v>11</v>
      </c>
      <c r="Y2458" s="26">
        <v>19</v>
      </c>
      <c r="Z2458" s="26">
        <f t="shared" si="192"/>
        <v>20.110500000000002</v>
      </c>
      <c r="AA2458" s="26">
        <f t="shared" si="192"/>
        <v>24.624500000000001</v>
      </c>
      <c r="AB2458" s="26"/>
      <c r="AC2458" s="26">
        <f t="shared" si="194"/>
        <v>22.3675</v>
      </c>
      <c r="AD2458" s="10">
        <f t="shared" si="195"/>
        <v>0.28885689257399239</v>
      </c>
      <c r="AE2458" s="11">
        <f t="shared" si="193"/>
        <v>0.29214547968342031</v>
      </c>
      <c r="AF2458" s="3"/>
    </row>
    <row r="2459" spans="1:33" x14ac:dyDescent="0.2">
      <c r="A2459" s="6" t="s">
        <v>16191</v>
      </c>
      <c r="C2459" s="1">
        <f t="shared" si="191"/>
        <v>264</v>
      </c>
      <c r="D2459" s="7">
        <v>93603</v>
      </c>
      <c r="E2459" t="s">
        <v>36</v>
      </c>
      <c r="F2459" s="1">
        <v>515623</v>
      </c>
      <c r="G2459" s="1">
        <v>515886</v>
      </c>
      <c r="H2459" t="s">
        <v>49</v>
      </c>
      <c r="I2459" t="s">
        <v>16192</v>
      </c>
      <c r="J2459" s="8"/>
      <c r="K2459" t="s">
        <v>16193</v>
      </c>
      <c r="O2459" s="6"/>
      <c r="P2459" s="6"/>
      <c r="Q2459" s="6"/>
      <c r="R2459" s="9" t="e">
        <v>#N/A</v>
      </c>
      <c r="S2459" s="8"/>
      <c r="U2459" s="8"/>
      <c r="V2459" s="26">
        <v>73</v>
      </c>
      <c r="W2459" s="26">
        <v>71</v>
      </c>
      <c r="X2459" s="26">
        <v>52</v>
      </c>
      <c r="Y2459" s="26">
        <v>64</v>
      </c>
      <c r="Z2459" s="26">
        <f t="shared" si="192"/>
        <v>66.385999999999996</v>
      </c>
      <c r="AA2459" s="26">
        <f t="shared" si="192"/>
        <v>73.972000000000008</v>
      </c>
      <c r="AB2459" s="26"/>
      <c r="AC2459" s="26">
        <f t="shared" si="194"/>
        <v>70.179000000000002</v>
      </c>
      <c r="AD2459" s="10">
        <f t="shared" si="195"/>
        <v>0.28795827107343575</v>
      </c>
      <c r="AE2459" s="11">
        <f t="shared" si="193"/>
        <v>0.15610025601910049</v>
      </c>
      <c r="AF2459" s="3"/>
      <c r="AG2459" s="2">
        <v>0</v>
      </c>
    </row>
    <row r="2460" spans="1:33" x14ac:dyDescent="0.2">
      <c r="A2460" s="6" t="s">
        <v>16194</v>
      </c>
      <c r="C2460" s="1">
        <f t="shared" si="191"/>
        <v>570</v>
      </c>
      <c r="D2460" s="7">
        <v>-524958</v>
      </c>
      <c r="E2460" t="s">
        <v>676</v>
      </c>
      <c r="F2460" s="1">
        <v>29345</v>
      </c>
      <c r="G2460" s="1">
        <v>29914</v>
      </c>
      <c r="H2460" t="s">
        <v>49</v>
      </c>
      <c r="I2460" t="s">
        <v>16195</v>
      </c>
      <c r="J2460" s="8"/>
      <c r="K2460" t="s">
        <v>16196</v>
      </c>
      <c r="L2460" t="s">
        <v>16197</v>
      </c>
      <c r="M2460" t="s">
        <v>16198</v>
      </c>
      <c r="N2460" t="s">
        <v>16198</v>
      </c>
      <c r="O2460" s="6" t="s">
        <v>16199</v>
      </c>
      <c r="P2460" s="6" t="s">
        <v>16198</v>
      </c>
      <c r="Q2460" s="6" t="s">
        <v>16197</v>
      </c>
      <c r="R2460" s="9" t="s">
        <v>16200</v>
      </c>
      <c r="S2460" s="8" t="s">
        <v>55</v>
      </c>
      <c r="U2460" s="8"/>
      <c r="V2460" s="26">
        <v>16</v>
      </c>
      <c r="W2460" s="26">
        <v>26</v>
      </c>
      <c r="X2460" s="26">
        <v>17</v>
      </c>
      <c r="Y2460" s="26">
        <v>15</v>
      </c>
      <c r="Z2460" s="26">
        <f t="shared" si="192"/>
        <v>18.4435</v>
      </c>
      <c r="AA2460" s="26">
        <f t="shared" si="192"/>
        <v>22.782499999999999</v>
      </c>
      <c r="AB2460" s="26"/>
      <c r="AC2460" s="26">
        <f t="shared" si="194"/>
        <v>20.613</v>
      </c>
      <c r="AD2460" s="10">
        <f t="shared" si="195"/>
        <v>0.28764163106775381</v>
      </c>
      <c r="AE2460" s="11">
        <f t="shared" si="193"/>
        <v>0.30481360730260865</v>
      </c>
      <c r="AF2460" s="3"/>
      <c r="AG2460" s="2">
        <v>0</v>
      </c>
    </row>
    <row r="2461" spans="1:33" x14ac:dyDescent="0.2">
      <c r="A2461" s="6" t="s">
        <v>16201</v>
      </c>
      <c r="C2461" s="1">
        <f t="shared" si="191"/>
        <v>2139</v>
      </c>
      <c r="D2461" s="7">
        <v>363652</v>
      </c>
      <c r="E2461" t="s">
        <v>89</v>
      </c>
      <c r="F2461" s="1">
        <v>588828</v>
      </c>
      <c r="G2461" s="1">
        <v>590966</v>
      </c>
      <c r="H2461" t="s">
        <v>49</v>
      </c>
      <c r="I2461" t="s">
        <v>16202</v>
      </c>
      <c r="J2461" s="8"/>
      <c r="K2461" t="s">
        <v>16203</v>
      </c>
      <c r="L2461" t="s">
        <v>16204</v>
      </c>
      <c r="M2461" t="s">
        <v>16205</v>
      </c>
      <c r="N2461" t="s">
        <v>16205</v>
      </c>
      <c r="O2461" s="6" t="s">
        <v>16206</v>
      </c>
      <c r="P2461" s="6" t="s">
        <v>16205</v>
      </c>
      <c r="Q2461" s="6" t="s">
        <v>16204</v>
      </c>
      <c r="R2461" s="9" t="s">
        <v>16207</v>
      </c>
      <c r="S2461" s="8" t="s">
        <v>55</v>
      </c>
      <c r="U2461" s="8"/>
      <c r="V2461" s="26">
        <v>286</v>
      </c>
      <c r="W2461" s="26">
        <v>307</v>
      </c>
      <c r="X2461" s="26">
        <v>246</v>
      </c>
      <c r="Y2461" s="26">
        <v>243</v>
      </c>
      <c r="Z2461" s="26">
        <f t="shared" si="192"/>
        <v>280.65300000000002</v>
      </c>
      <c r="AA2461" s="26">
        <f t="shared" si="192"/>
        <v>296.7765</v>
      </c>
      <c r="AB2461" s="26"/>
      <c r="AC2461" s="26">
        <f t="shared" si="194"/>
        <v>288.71474999999998</v>
      </c>
      <c r="AD2461" s="10">
        <f t="shared" si="195"/>
        <v>0.28747647572569729</v>
      </c>
      <c r="AE2461" s="11">
        <f t="shared" si="193"/>
        <v>8.0589377012026384E-2</v>
      </c>
      <c r="AF2461" s="3"/>
    </row>
    <row r="2462" spans="1:33" x14ac:dyDescent="0.2">
      <c r="A2462" s="6" t="s">
        <v>16208</v>
      </c>
      <c r="C2462" s="1">
        <f t="shared" si="191"/>
        <v>1941</v>
      </c>
      <c r="D2462" s="7">
        <v>410897</v>
      </c>
      <c r="E2462" t="s">
        <v>328</v>
      </c>
      <c r="F2462" s="1">
        <v>472650</v>
      </c>
      <c r="G2462" s="1">
        <v>470710</v>
      </c>
      <c r="H2462" t="s">
        <v>37</v>
      </c>
      <c r="I2462" t="s">
        <v>16209</v>
      </c>
      <c r="J2462" s="8"/>
      <c r="K2462" t="s">
        <v>16210</v>
      </c>
      <c r="L2462" t="s">
        <v>16211</v>
      </c>
      <c r="M2462" t="s">
        <v>16212</v>
      </c>
      <c r="N2462" t="s">
        <v>16212</v>
      </c>
      <c r="O2462" s="6" t="s">
        <v>16213</v>
      </c>
      <c r="P2462" s="6" t="s">
        <v>16212</v>
      </c>
      <c r="Q2462" s="6" t="s">
        <v>16211</v>
      </c>
      <c r="R2462" s="9" t="s">
        <v>16214</v>
      </c>
      <c r="S2462" s="8" t="s">
        <v>55</v>
      </c>
      <c r="U2462" s="8"/>
      <c r="V2462" s="26">
        <v>7</v>
      </c>
      <c r="W2462" s="26">
        <v>3</v>
      </c>
      <c r="X2462" s="26">
        <v>2</v>
      </c>
      <c r="Y2462" s="26">
        <v>10</v>
      </c>
      <c r="Z2462" s="26">
        <f t="shared" si="192"/>
        <v>5.6109999999999998</v>
      </c>
      <c r="AA2462" s="26">
        <f t="shared" si="192"/>
        <v>8.3550000000000004</v>
      </c>
      <c r="AB2462" s="26"/>
      <c r="AC2462" s="26">
        <f t="shared" si="194"/>
        <v>6.9830000000000005</v>
      </c>
      <c r="AD2462" s="10">
        <f t="shared" si="195"/>
        <v>0.28684310126553325</v>
      </c>
      <c r="AE2462" s="11">
        <f t="shared" si="193"/>
        <v>0.57438191547846984</v>
      </c>
      <c r="AF2462" s="3"/>
    </row>
    <row r="2463" spans="1:33" x14ac:dyDescent="0.2">
      <c r="A2463" s="6" t="s">
        <v>16215</v>
      </c>
      <c r="C2463" s="1">
        <f t="shared" si="191"/>
        <v>159</v>
      </c>
      <c r="D2463" s="7">
        <v>-774895</v>
      </c>
      <c r="E2463" t="s">
        <v>74</v>
      </c>
      <c r="F2463" s="1">
        <v>212208</v>
      </c>
      <c r="G2463" s="1">
        <v>212366</v>
      </c>
      <c r="H2463" t="s">
        <v>49</v>
      </c>
      <c r="I2463" t="s">
        <v>16216</v>
      </c>
      <c r="J2463" s="8"/>
      <c r="K2463" t="s">
        <v>16217</v>
      </c>
      <c r="O2463" s="6"/>
      <c r="P2463" s="6"/>
      <c r="Q2463" s="6"/>
      <c r="R2463" s="9" t="e">
        <v>#N/A</v>
      </c>
      <c r="S2463" s="8"/>
      <c r="U2463" s="8"/>
      <c r="V2463" s="26">
        <v>305</v>
      </c>
      <c r="W2463" s="26">
        <v>297</v>
      </c>
      <c r="X2463" s="26">
        <v>258</v>
      </c>
      <c r="Y2463" s="26">
        <v>280</v>
      </c>
      <c r="Z2463" s="26">
        <f t="shared" si="192"/>
        <v>296.81899999999996</v>
      </c>
      <c r="AA2463" s="26">
        <f t="shared" si="192"/>
        <v>313.44</v>
      </c>
      <c r="AB2463" s="26"/>
      <c r="AC2463" s="26">
        <f t="shared" si="194"/>
        <v>305.12950000000001</v>
      </c>
      <c r="AD2463" s="10">
        <f t="shared" si="195"/>
        <v>0.28676849066452731</v>
      </c>
      <c r="AE2463" s="11">
        <f t="shared" si="193"/>
        <v>7.8605857900815992E-2</v>
      </c>
      <c r="AF2463" s="3"/>
    </row>
    <row r="2464" spans="1:33" x14ac:dyDescent="0.2">
      <c r="A2464" s="6" t="s">
        <v>16218</v>
      </c>
      <c r="C2464" s="1">
        <f t="shared" si="191"/>
        <v>2382</v>
      </c>
      <c r="D2464" s="7">
        <v>-50874</v>
      </c>
      <c r="E2464" t="s">
        <v>58</v>
      </c>
      <c r="F2464" s="1">
        <v>25241</v>
      </c>
      <c r="G2464" s="1">
        <v>27622</v>
      </c>
      <c r="H2464" t="s">
        <v>49</v>
      </c>
      <c r="I2464" t="s">
        <v>16219</v>
      </c>
      <c r="J2464" s="8"/>
      <c r="K2464" t="s">
        <v>16220</v>
      </c>
      <c r="L2464" t="s">
        <v>16221</v>
      </c>
      <c r="M2464" t="s">
        <v>16222</v>
      </c>
      <c r="N2464" t="s">
        <v>16222</v>
      </c>
      <c r="O2464" s="6" t="s">
        <v>16223</v>
      </c>
      <c r="P2464" s="6" t="s">
        <v>16222</v>
      </c>
      <c r="Q2464" s="6" t="s">
        <v>16221</v>
      </c>
      <c r="R2464" s="9" t="s">
        <v>16224</v>
      </c>
      <c r="S2464" s="8" t="s">
        <v>55</v>
      </c>
      <c r="U2464" s="8"/>
      <c r="V2464" s="26">
        <v>726</v>
      </c>
      <c r="W2464" s="26">
        <v>770</v>
      </c>
      <c r="X2464" s="26">
        <v>766</v>
      </c>
      <c r="Y2464" s="26">
        <v>742</v>
      </c>
      <c r="Z2464" s="26">
        <f t="shared" si="192"/>
        <v>789.51299999999992</v>
      </c>
      <c r="AA2464" s="26">
        <f t="shared" si="192"/>
        <v>820.44100000000003</v>
      </c>
      <c r="AB2464" s="26"/>
      <c r="AC2464" s="26">
        <f t="shared" si="194"/>
        <v>804.97699999999998</v>
      </c>
      <c r="AD2464" s="10">
        <f t="shared" si="195"/>
        <v>0.28593121693583418</v>
      </c>
      <c r="AE2464" s="11">
        <f t="shared" si="193"/>
        <v>5.5436568121310863E-2</v>
      </c>
      <c r="AF2464" s="3"/>
    </row>
    <row r="2465" spans="1:32" x14ac:dyDescent="0.2">
      <c r="A2465" s="6" t="s">
        <v>16225</v>
      </c>
      <c r="C2465" s="1">
        <f t="shared" si="191"/>
        <v>411</v>
      </c>
      <c r="D2465" s="7">
        <v>7930</v>
      </c>
      <c r="E2465" t="s">
        <v>98</v>
      </c>
      <c r="F2465" s="1">
        <v>962788</v>
      </c>
      <c r="G2465" s="1">
        <v>963198</v>
      </c>
      <c r="H2465" t="s">
        <v>49</v>
      </c>
      <c r="I2465" t="s">
        <v>16226</v>
      </c>
      <c r="J2465" s="8"/>
      <c r="K2465" t="s">
        <v>16227</v>
      </c>
      <c r="N2465" t="s">
        <v>16228</v>
      </c>
      <c r="O2465" s="6" t="s">
        <v>16229</v>
      </c>
      <c r="P2465" s="6" t="s">
        <v>16228</v>
      </c>
      <c r="Q2465" s="6" t="s">
        <v>16230</v>
      </c>
      <c r="R2465" s="9" t="s">
        <v>16231</v>
      </c>
      <c r="S2465" s="8" t="s">
        <v>44</v>
      </c>
      <c r="U2465" s="8"/>
      <c r="V2465" s="26">
        <v>367</v>
      </c>
      <c r="W2465" s="26">
        <v>421</v>
      </c>
      <c r="X2465" s="26">
        <v>337</v>
      </c>
      <c r="Y2465" s="26">
        <v>306</v>
      </c>
      <c r="Z2465" s="26">
        <f t="shared" si="192"/>
        <v>371.70349999999996</v>
      </c>
      <c r="AA2465" s="26">
        <f t="shared" si="192"/>
        <v>390.66300000000001</v>
      </c>
      <c r="AB2465" s="26"/>
      <c r="AC2465" s="26">
        <f t="shared" si="194"/>
        <v>381.18324999999999</v>
      </c>
      <c r="AD2465" s="10">
        <f t="shared" si="195"/>
        <v>0.28578095821597105</v>
      </c>
      <c r="AE2465" s="11">
        <f t="shared" si="193"/>
        <v>7.1772350374928823E-2</v>
      </c>
      <c r="AF2465" s="3"/>
    </row>
    <row r="2466" spans="1:32" x14ac:dyDescent="0.2">
      <c r="A2466" s="6" t="s">
        <v>16232</v>
      </c>
      <c r="C2466" s="1">
        <f t="shared" si="191"/>
        <v>219</v>
      </c>
      <c r="D2466" s="7">
        <v>802738</v>
      </c>
      <c r="E2466" t="s">
        <v>141</v>
      </c>
      <c r="F2466" s="1">
        <v>1060349</v>
      </c>
      <c r="G2466" s="1">
        <v>1060567</v>
      </c>
      <c r="H2466" t="s">
        <v>49</v>
      </c>
      <c r="I2466" t="s">
        <v>16233</v>
      </c>
      <c r="J2466" s="8"/>
      <c r="K2466" t="s">
        <v>16234</v>
      </c>
      <c r="O2466" s="6"/>
      <c r="P2466" s="6"/>
      <c r="Q2466" s="6"/>
      <c r="R2466" s="9" t="e">
        <v>#N/A</v>
      </c>
      <c r="S2466" s="8"/>
      <c r="U2466" s="8"/>
      <c r="V2466" s="26">
        <v>75</v>
      </c>
      <c r="W2466" s="26">
        <v>108</v>
      </c>
      <c r="X2466" s="26">
        <v>74</v>
      </c>
      <c r="Y2466" s="26">
        <v>56</v>
      </c>
      <c r="Z2466" s="26">
        <f t="shared" si="192"/>
        <v>79.606999999999999</v>
      </c>
      <c r="AA2466" s="26">
        <f t="shared" si="192"/>
        <v>87.788000000000011</v>
      </c>
      <c r="AB2466" s="26"/>
      <c r="AC2466" s="26">
        <f t="shared" si="194"/>
        <v>83.697500000000005</v>
      </c>
      <c r="AD2466" s="10">
        <f t="shared" si="195"/>
        <v>0.28485941473006726</v>
      </c>
      <c r="AE2466" s="11">
        <f t="shared" si="193"/>
        <v>0.14112845165037946</v>
      </c>
      <c r="AF2466" s="3"/>
    </row>
    <row r="2467" spans="1:32" x14ac:dyDescent="0.2">
      <c r="A2467" s="6" t="s">
        <v>16235</v>
      </c>
      <c r="C2467" s="1">
        <f t="shared" si="191"/>
        <v>477</v>
      </c>
      <c r="D2467" s="7">
        <v>22819</v>
      </c>
      <c r="E2467" t="s">
        <v>676</v>
      </c>
      <c r="F2467" s="1">
        <v>577169</v>
      </c>
      <c r="G2467" s="1">
        <v>577645</v>
      </c>
      <c r="H2467" t="s">
        <v>49</v>
      </c>
      <c r="I2467" t="s">
        <v>16236</v>
      </c>
      <c r="J2467" s="8"/>
      <c r="K2467" t="s">
        <v>16237</v>
      </c>
      <c r="L2467" t="s">
        <v>16238</v>
      </c>
      <c r="M2467" t="s">
        <v>16239</v>
      </c>
      <c r="N2467" t="s">
        <v>16239</v>
      </c>
      <c r="O2467" s="6" t="s">
        <v>16240</v>
      </c>
      <c r="P2467" s="6" t="s">
        <v>16239</v>
      </c>
      <c r="Q2467" s="6" t="s">
        <v>16238</v>
      </c>
      <c r="R2467" s="9" t="s">
        <v>16241</v>
      </c>
      <c r="S2467" s="8" t="s">
        <v>55</v>
      </c>
      <c r="U2467" s="8"/>
      <c r="V2467" s="26">
        <v>0</v>
      </c>
      <c r="W2467" s="26">
        <v>3</v>
      </c>
      <c r="X2467" s="26">
        <v>0</v>
      </c>
      <c r="Y2467" s="26">
        <v>0</v>
      </c>
      <c r="Z2467" s="26">
        <f t="shared" si="192"/>
        <v>1</v>
      </c>
      <c r="AA2467" s="26">
        <f t="shared" si="192"/>
        <v>2.5</v>
      </c>
      <c r="AB2467" s="26"/>
      <c r="AC2467" s="26">
        <f t="shared" si="194"/>
        <v>1.75</v>
      </c>
      <c r="AD2467" s="10">
        <f t="shared" si="195"/>
        <v>0.28360363346586315</v>
      </c>
      <c r="AE2467" s="11">
        <f t="shared" si="193"/>
        <v>1.3219280948873624</v>
      </c>
      <c r="AF2467" s="3"/>
    </row>
    <row r="2468" spans="1:32" x14ac:dyDescent="0.2">
      <c r="A2468" s="6" t="s">
        <v>16242</v>
      </c>
      <c r="C2468" s="1">
        <f t="shared" si="191"/>
        <v>1077</v>
      </c>
      <c r="D2468" s="7">
        <v>-361169</v>
      </c>
      <c r="E2468" t="s">
        <v>66</v>
      </c>
      <c r="F2468" s="1">
        <v>688978</v>
      </c>
      <c r="G2468" s="1">
        <v>687902</v>
      </c>
      <c r="H2468" t="s">
        <v>37</v>
      </c>
      <c r="I2468" t="s">
        <v>16243</v>
      </c>
      <c r="J2468" s="8"/>
      <c r="K2468" t="s">
        <v>16244</v>
      </c>
      <c r="M2468" t="s">
        <v>16245</v>
      </c>
      <c r="N2468" t="s">
        <v>16245</v>
      </c>
      <c r="O2468" s="6" t="s">
        <v>16246</v>
      </c>
      <c r="P2468" s="6" t="s">
        <v>16245</v>
      </c>
      <c r="Q2468" s="6" t="s">
        <v>16247</v>
      </c>
      <c r="R2468" s="9" t="s">
        <v>16248</v>
      </c>
      <c r="S2468" s="8" t="s">
        <v>55</v>
      </c>
      <c r="U2468" s="8"/>
      <c r="V2468" s="26">
        <v>0</v>
      </c>
      <c r="W2468" s="26">
        <v>3</v>
      </c>
      <c r="X2468" s="26">
        <v>0</v>
      </c>
      <c r="Y2468" s="26">
        <v>0</v>
      </c>
      <c r="Z2468" s="26">
        <f t="shared" si="192"/>
        <v>1</v>
      </c>
      <c r="AA2468" s="26">
        <f t="shared" si="192"/>
        <v>2.5</v>
      </c>
      <c r="AB2468" s="26"/>
      <c r="AC2468" s="26">
        <f t="shared" si="194"/>
        <v>1.75</v>
      </c>
      <c r="AD2468" s="10">
        <f t="shared" si="195"/>
        <v>0.28360363346586315</v>
      </c>
      <c r="AE2468" s="11">
        <f t="shared" si="193"/>
        <v>1.3219280948873624</v>
      </c>
      <c r="AF2468" s="3"/>
    </row>
    <row r="2469" spans="1:32" x14ac:dyDescent="0.2">
      <c r="A2469" s="6" t="s">
        <v>16249</v>
      </c>
      <c r="C2469" s="1">
        <f t="shared" si="191"/>
        <v>1110</v>
      </c>
      <c r="D2469" s="7">
        <v>265651</v>
      </c>
      <c r="E2469" t="s">
        <v>328</v>
      </c>
      <c r="F2469" s="1">
        <v>326988</v>
      </c>
      <c r="G2469" s="1">
        <v>325879</v>
      </c>
      <c r="H2469" t="s">
        <v>37</v>
      </c>
      <c r="I2469" t="s">
        <v>16250</v>
      </c>
      <c r="J2469" s="8"/>
      <c r="K2469" t="s">
        <v>16251</v>
      </c>
      <c r="L2469" t="s">
        <v>16252</v>
      </c>
      <c r="M2469" t="s">
        <v>16253</v>
      </c>
      <c r="N2469" t="s">
        <v>16253</v>
      </c>
      <c r="O2469" s="6" t="s">
        <v>16254</v>
      </c>
      <c r="P2469" s="6" t="s">
        <v>16253</v>
      </c>
      <c r="Q2469" s="6" t="s">
        <v>16252</v>
      </c>
      <c r="R2469" s="9" t="s">
        <v>16255</v>
      </c>
      <c r="S2469" s="8" t="s">
        <v>55</v>
      </c>
      <c r="U2469" s="8"/>
      <c r="V2469" s="26">
        <v>0</v>
      </c>
      <c r="W2469" s="26">
        <v>3</v>
      </c>
      <c r="X2469" s="26">
        <v>0</v>
      </c>
      <c r="Y2469" s="26">
        <v>0</v>
      </c>
      <c r="Z2469" s="26">
        <f t="shared" si="192"/>
        <v>1</v>
      </c>
      <c r="AA2469" s="26">
        <f t="shared" si="192"/>
        <v>2.5</v>
      </c>
      <c r="AB2469" s="26"/>
      <c r="AC2469" s="26">
        <f t="shared" si="194"/>
        <v>1.75</v>
      </c>
      <c r="AD2469" s="10">
        <f t="shared" si="195"/>
        <v>0.28360363346586315</v>
      </c>
      <c r="AE2469" s="11">
        <f t="shared" si="193"/>
        <v>1.3219280948873624</v>
      </c>
      <c r="AF2469" s="3"/>
    </row>
    <row r="2470" spans="1:32" x14ac:dyDescent="0.2">
      <c r="A2470" s="6" t="s">
        <v>16256</v>
      </c>
      <c r="B2470" t="s">
        <v>16257</v>
      </c>
      <c r="C2470" s="1">
        <f t="shared" si="191"/>
        <v>1509</v>
      </c>
      <c r="D2470" s="7">
        <v>-761042</v>
      </c>
      <c r="E2470" t="s">
        <v>74</v>
      </c>
      <c r="F2470" s="1">
        <v>225386</v>
      </c>
      <c r="G2470" s="1">
        <v>226894</v>
      </c>
      <c r="H2470" t="s">
        <v>49</v>
      </c>
      <c r="I2470" t="s">
        <v>16258</v>
      </c>
      <c r="J2470" s="8"/>
      <c r="K2470" t="s">
        <v>16259</v>
      </c>
      <c r="L2470" t="s">
        <v>16257</v>
      </c>
      <c r="M2470" t="s">
        <v>16260</v>
      </c>
      <c r="N2470" t="s">
        <v>16260</v>
      </c>
      <c r="O2470" s="6" t="s">
        <v>16261</v>
      </c>
      <c r="P2470" s="6" t="s">
        <v>16260</v>
      </c>
      <c r="Q2470" s="6" t="s">
        <v>16257</v>
      </c>
      <c r="R2470" s="9" t="s">
        <v>16262</v>
      </c>
      <c r="S2470" s="8" t="s">
        <v>55</v>
      </c>
      <c r="U2470" s="8"/>
      <c r="V2470" s="26">
        <v>0</v>
      </c>
      <c r="W2470" s="26">
        <v>3</v>
      </c>
      <c r="X2470" s="26">
        <v>0</v>
      </c>
      <c r="Y2470" s="26">
        <v>0</v>
      </c>
      <c r="Z2470" s="26">
        <f t="shared" si="192"/>
        <v>1</v>
      </c>
      <c r="AA2470" s="26">
        <f t="shared" si="192"/>
        <v>2.5</v>
      </c>
      <c r="AB2470" s="26"/>
      <c r="AC2470" s="26">
        <f t="shared" si="194"/>
        <v>1.75</v>
      </c>
      <c r="AD2470" s="10">
        <f t="shared" si="195"/>
        <v>0.28360363346586315</v>
      </c>
      <c r="AE2470" s="11">
        <f t="shared" si="193"/>
        <v>1.3219280948873624</v>
      </c>
      <c r="AF2470" s="3"/>
    </row>
    <row r="2471" spans="1:32" x14ac:dyDescent="0.2">
      <c r="A2471" s="6" t="s">
        <v>16263</v>
      </c>
      <c r="C2471" s="1">
        <f t="shared" si="191"/>
        <v>411</v>
      </c>
      <c r="D2471" s="7">
        <v>-364798</v>
      </c>
      <c r="E2471" t="s">
        <v>66</v>
      </c>
      <c r="F2471" s="1">
        <v>685016</v>
      </c>
      <c r="G2471" s="1">
        <v>684606</v>
      </c>
      <c r="H2471" t="s">
        <v>37</v>
      </c>
      <c r="I2471" t="s">
        <v>16264</v>
      </c>
      <c r="J2471" s="8"/>
      <c r="K2471" t="s">
        <v>16265</v>
      </c>
      <c r="L2471" t="s">
        <v>16266</v>
      </c>
      <c r="M2471" t="s">
        <v>16267</v>
      </c>
      <c r="N2471" t="s">
        <v>16267</v>
      </c>
      <c r="O2471" s="6" t="s">
        <v>16268</v>
      </c>
      <c r="P2471" s="6" t="s">
        <v>16267</v>
      </c>
      <c r="Q2471" s="6" t="s">
        <v>16266</v>
      </c>
      <c r="R2471" s="9" t="s">
        <v>16269</v>
      </c>
      <c r="S2471" s="8" t="s">
        <v>55</v>
      </c>
      <c r="U2471" s="8"/>
      <c r="V2471" s="26">
        <v>0</v>
      </c>
      <c r="W2471" s="26">
        <v>3</v>
      </c>
      <c r="X2471" s="26">
        <v>0</v>
      </c>
      <c r="Y2471" s="26">
        <v>0</v>
      </c>
      <c r="Z2471" s="26">
        <f t="shared" si="192"/>
        <v>1</v>
      </c>
      <c r="AA2471" s="26">
        <f t="shared" si="192"/>
        <v>2.5</v>
      </c>
      <c r="AB2471" s="26"/>
      <c r="AC2471" s="26">
        <f t="shared" si="194"/>
        <v>1.75</v>
      </c>
      <c r="AD2471" s="10">
        <f t="shared" si="195"/>
        <v>0.28360363346586315</v>
      </c>
      <c r="AE2471" s="11">
        <f t="shared" si="193"/>
        <v>1.3219280948873624</v>
      </c>
      <c r="AF2471" s="3"/>
    </row>
    <row r="2472" spans="1:32" x14ac:dyDescent="0.2">
      <c r="A2472" s="6" t="s">
        <v>16270</v>
      </c>
      <c r="C2472" s="1">
        <f t="shared" si="191"/>
        <v>774</v>
      </c>
      <c r="D2472" s="7">
        <v>-19000</v>
      </c>
      <c r="E2472" t="s">
        <v>270</v>
      </c>
      <c r="F2472" s="1">
        <v>227370</v>
      </c>
      <c r="G2472" s="1">
        <v>226597</v>
      </c>
      <c r="H2472" t="s">
        <v>37</v>
      </c>
      <c r="I2472" t="s">
        <v>16271</v>
      </c>
      <c r="J2472" s="8"/>
      <c r="K2472" t="s">
        <v>16272</v>
      </c>
      <c r="L2472" t="s">
        <v>16273</v>
      </c>
      <c r="M2472" t="s">
        <v>16274</v>
      </c>
      <c r="N2472" t="s">
        <v>16274</v>
      </c>
      <c r="O2472" s="6" t="s">
        <v>16275</v>
      </c>
      <c r="P2472" s="6" t="s">
        <v>16274</v>
      </c>
      <c r="Q2472" s="6" t="s">
        <v>16273</v>
      </c>
      <c r="R2472" s="9" t="s">
        <v>16276</v>
      </c>
      <c r="S2472" s="8" t="s">
        <v>55</v>
      </c>
      <c r="U2472" s="8"/>
      <c r="V2472" s="26">
        <v>4</v>
      </c>
      <c r="W2472" s="26">
        <v>4</v>
      </c>
      <c r="X2472" s="26">
        <v>2</v>
      </c>
      <c r="Y2472" s="26">
        <v>6</v>
      </c>
      <c r="Z2472" s="26">
        <f t="shared" si="192"/>
        <v>4.1109999999999998</v>
      </c>
      <c r="AA2472" s="26">
        <f t="shared" si="192"/>
        <v>6.5129999999999999</v>
      </c>
      <c r="AB2472" s="26"/>
      <c r="AC2472" s="26">
        <f t="shared" si="194"/>
        <v>5.3119999999999994</v>
      </c>
      <c r="AD2472" s="10">
        <f t="shared" si="195"/>
        <v>0.28111903125098264</v>
      </c>
      <c r="AE2472" s="11">
        <f t="shared" si="193"/>
        <v>0.6638328547723632</v>
      </c>
      <c r="AF2472" s="3"/>
    </row>
    <row r="2473" spans="1:32" x14ac:dyDescent="0.2">
      <c r="A2473" s="6" t="s">
        <v>16277</v>
      </c>
      <c r="C2473" s="1">
        <f t="shared" si="191"/>
        <v>1221</v>
      </c>
      <c r="D2473" s="7">
        <v>-87060</v>
      </c>
      <c r="E2473" t="s">
        <v>66</v>
      </c>
      <c r="F2473" s="1">
        <v>963159</v>
      </c>
      <c r="G2473" s="1">
        <v>961939</v>
      </c>
      <c r="H2473" t="s">
        <v>37</v>
      </c>
      <c r="I2473" t="s">
        <v>16278</v>
      </c>
      <c r="J2473" s="8"/>
      <c r="K2473" t="s">
        <v>16279</v>
      </c>
      <c r="L2473" t="s">
        <v>16280</v>
      </c>
      <c r="M2473" t="s">
        <v>16281</v>
      </c>
      <c r="N2473" t="s">
        <v>16281</v>
      </c>
      <c r="O2473" s="6" t="s">
        <v>16282</v>
      </c>
      <c r="P2473" s="6" t="s">
        <v>16281</v>
      </c>
      <c r="Q2473" s="6" t="s">
        <v>16280</v>
      </c>
      <c r="R2473" s="9" t="s">
        <v>16283</v>
      </c>
      <c r="S2473" s="8" t="s">
        <v>44</v>
      </c>
      <c r="U2473" s="8"/>
      <c r="V2473" s="26">
        <v>983</v>
      </c>
      <c r="W2473" s="26">
        <v>1025</v>
      </c>
      <c r="X2473" s="26">
        <v>785</v>
      </c>
      <c r="Y2473" s="26">
        <v>767</v>
      </c>
      <c r="Z2473" s="26">
        <f t="shared" si="192"/>
        <v>928.5675</v>
      </c>
      <c r="AA2473" s="26">
        <f t="shared" si="192"/>
        <v>962.57850000000008</v>
      </c>
      <c r="AB2473" s="26"/>
      <c r="AC2473" s="26">
        <f t="shared" si="194"/>
        <v>945.57300000000009</v>
      </c>
      <c r="AD2473" s="10">
        <f t="shared" si="195"/>
        <v>0.28097186797356261</v>
      </c>
      <c r="AE2473" s="11">
        <f t="shared" si="193"/>
        <v>5.1897412607946412E-2</v>
      </c>
      <c r="AF2473" s="3"/>
    </row>
    <row r="2474" spans="1:32" x14ac:dyDescent="0.2">
      <c r="A2474" s="6" t="s">
        <v>16284</v>
      </c>
      <c r="C2474" s="1">
        <f t="shared" si="191"/>
        <v>300</v>
      </c>
      <c r="D2474" s="7">
        <v>336518</v>
      </c>
      <c r="E2474" t="s">
        <v>48</v>
      </c>
      <c r="F2474" s="1">
        <v>553745</v>
      </c>
      <c r="G2474" s="1">
        <v>554044</v>
      </c>
      <c r="H2474" t="s">
        <v>49</v>
      </c>
      <c r="I2474" t="s">
        <v>16285</v>
      </c>
      <c r="J2474" s="8"/>
      <c r="K2474" t="s">
        <v>16286</v>
      </c>
      <c r="L2474" t="s">
        <v>16287</v>
      </c>
      <c r="M2474" t="s">
        <v>16287</v>
      </c>
      <c r="N2474" t="s">
        <v>16287</v>
      </c>
      <c r="O2474" s="6" t="s">
        <v>16288</v>
      </c>
      <c r="P2474" s="6" t="s">
        <v>16287</v>
      </c>
      <c r="Q2474" s="6" t="s">
        <v>55</v>
      </c>
      <c r="R2474" s="9" t="s">
        <v>16289</v>
      </c>
      <c r="S2474" s="8" t="s">
        <v>55</v>
      </c>
      <c r="U2474" s="8"/>
      <c r="V2474" s="26">
        <v>296</v>
      </c>
      <c r="W2474" s="26">
        <v>360</v>
      </c>
      <c r="X2474" s="26">
        <v>337</v>
      </c>
      <c r="Y2474" s="26">
        <v>295</v>
      </c>
      <c r="Z2474" s="26">
        <f t="shared" si="192"/>
        <v>336.20349999999996</v>
      </c>
      <c r="AA2474" s="26">
        <f t="shared" si="192"/>
        <v>353.72249999999997</v>
      </c>
      <c r="AB2474" s="26"/>
      <c r="AC2474" s="26">
        <f t="shared" si="194"/>
        <v>344.96299999999997</v>
      </c>
      <c r="AD2474" s="10">
        <f t="shared" si="195"/>
        <v>0.28072563062972322</v>
      </c>
      <c r="AE2474" s="11">
        <f t="shared" si="193"/>
        <v>7.3283246984329739E-2</v>
      </c>
      <c r="AF2474" s="3"/>
    </row>
    <row r="2475" spans="1:32" x14ac:dyDescent="0.2">
      <c r="A2475" s="6" t="s">
        <v>16290</v>
      </c>
      <c r="C2475" s="1">
        <f t="shared" si="191"/>
        <v>5082</v>
      </c>
      <c r="D2475" s="7">
        <v>-555940</v>
      </c>
      <c r="E2475" t="s">
        <v>74</v>
      </c>
      <c r="F2475" s="1">
        <v>433782</v>
      </c>
      <c r="G2475" s="1">
        <v>428701</v>
      </c>
      <c r="H2475" t="s">
        <v>37</v>
      </c>
      <c r="I2475" t="s">
        <v>16291</v>
      </c>
      <c r="J2475" s="8"/>
      <c r="K2475" t="s">
        <v>16292</v>
      </c>
      <c r="L2475" t="s">
        <v>16293</v>
      </c>
      <c r="M2475" t="s">
        <v>16294</v>
      </c>
      <c r="N2475" t="s">
        <v>16294</v>
      </c>
      <c r="O2475" s="6" t="s">
        <v>16295</v>
      </c>
      <c r="P2475" s="6" t="s">
        <v>16294</v>
      </c>
      <c r="Q2475" s="6" t="s">
        <v>55</v>
      </c>
      <c r="R2475" s="9" t="s">
        <v>16296</v>
      </c>
      <c r="S2475" s="8" t="s">
        <v>55</v>
      </c>
      <c r="U2475" s="8"/>
      <c r="V2475" s="26">
        <v>956</v>
      </c>
      <c r="W2475" s="26">
        <v>1075</v>
      </c>
      <c r="X2475" s="26">
        <v>879</v>
      </c>
      <c r="Y2475" s="26">
        <v>792</v>
      </c>
      <c r="Z2475" s="26">
        <f t="shared" si="192"/>
        <v>967.28449999999998</v>
      </c>
      <c r="AA2475" s="26">
        <f t="shared" si="192"/>
        <v>1002.216</v>
      </c>
      <c r="AB2475" s="26"/>
      <c r="AC2475" s="26">
        <f t="shared" si="194"/>
        <v>984.75025000000005</v>
      </c>
      <c r="AD2475" s="10">
        <f t="shared" si="195"/>
        <v>0.28038891458934595</v>
      </c>
      <c r="AE2475" s="11">
        <f t="shared" si="193"/>
        <v>5.1181289045954884E-2</v>
      </c>
      <c r="AF2475" s="3"/>
    </row>
    <row r="2476" spans="1:32" x14ac:dyDescent="0.2">
      <c r="A2476" s="6" t="s">
        <v>16297</v>
      </c>
      <c r="C2476" s="1">
        <f t="shared" si="191"/>
        <v>1224</v>
      </c>
      <c r="D2476" s="7">
        <v>747121</v>
      </c>
      <c r="E2476" t="s">
        <v>48</v>
      </c>
      <c r="F2476" s="1">
        <v>963886</v>
      </c>
      <c r="G2476" s="1">
        <v>965109</v>
      </c>
      <c r="H2476" t="s">
        <v>49</v>
      </c>
      <c r="I2476" t="s">
        <v>16298</v>
      </c>
      <c r="J2476" s="8"/>
      <c r="K2476" t="s">
        <v>16299</v>
      </c>
      <c r="L2476" t="s">
        <v>16300</v>
      </c>
      <c r="M2476" t="s">
        <v>16301</v>
      </c>
      <c r="N2476" t="s">
        <v>16301</v>
      </c>
      <c r="O2476" s="6" t="s">
        <v>16302</v>
      </c>
      <c r="P2476" s="6" t="s">
        <v>16301</v>
      </c>
      <c r="Q2476" s="6" t="s">
        <v>16300</v>
      </c>
      <c r="R2476" s="9" t="s">
        <v>16303</v>
      </c>
      <c r="S2476" s="8" t="s">
        <v>55</v>
      </c>
      <c r="U2476" s="8"/>
      <c r="V2476" s="26">
        <v>0</v>
      </c>
      <c r="W2476" s="26">
        <v>2</v>
      </c>
      <c r="X2476" s="26">
        <v>5</v>
      </c>
      <c r="Y2476" s="26">
        <v>7</v>
      </c>
      <c r="Z2476" s="26">
        <f t="shared" si="192"/>
        <v>3.7774999999999999</v>
      </c>
      <c r="AA2476" s="26">
        <f t="shared" si="192"/>
        <v>6.0985000000000005</v>
      </c>
      <c r="AB2476" s="26"/>
      <c r="AC2476" s="26">
        <f t="shared" si="194"/>
        <v>4.9380000000000006</v>
      </c>
      <c r="AD2476" s="10">
        <f t="shared" si="195"/>
        <v>0.27997342555865401</v>
      </c>
      <c r="AE2476" s="11">
        <f t="shared" si="193"/>
        <v>0.69102268258447441</v>
      </c>
      <c r="AF2476" s="3"/>
    </row>
    <row r="2477" spans="1:32" x14ac:dyDescent="0.2">
      <c r="A2477" s="6" t="s">
        <v>16304</v>
      </c>
      <c r="C2477" s="1">
        <f t="shared" si="191"/>
        <v>1773</v>
      </c>
      <c r="D2477" s="7">
        <v>-392749</v>
      </c>
      <c r="E2477" t="s">
        <v>74</v>
      </c>
      <c r="F2477" s="1">
        <v>595319</v>
      </c>
      <c r="G2477" s="1">
        <v>593547</v>
      </c>
      <c r="H2477" t="s">
        <v>37</v>
      </c>
      <c r="I2477" t="s">
        <v>16305</v>
      </c>
      <c r="J2477" s="8"/>
      <c r="K2477" t="s">
        <v>16306</v>
      </c>
      <c r="L2477" t="s">
        <v>16307</v>
      </c>
      <c r="M2477" t="s">
        <v>16308</v>
      </c>
      <c r="N2477" t="s">
        <v>16308</v>
      </c>
      <c r="O2477" s="6" t="s">
        <v>16309</v>
      </c>
      <c r="P2477" s="6" t="s">
        <v>16308</v>
      </c>
      <c r="Q2477" s="6" t="s">
        <v>16307</v>
      </c>
      <c r="R2477" s="9" t="s">
        <v>16310</v>
      </c>
      <c r="S2477" s="8" t="s">
        <v>55</v>
      </c>
      <c r="U2477" s="8"/>
      <c r="V2477" s="26">
        <v>21</v>
      </c>
      <c r="W2477" s="26">
        <v>19</v>
      </c>
      <c r="X2477" s="26">
        <v>6</v>
      </c>
      <c r="Y2477" s="26">
        <v>14</v>
      </c>
      <c r="Z2477" s="26">
        <f t="shared" si="192"/>
        <v>14.833</v>
      </c>
      <c r="AA2477" s="26">
        <f t="shared" si="192"/>
        <v>18.697000000000003</v>
      </c>
      <c r="AB2477" s="26"/>
      <c r="AC2477" s="26">
        <f t="shared" si="194"/>
        <v>16.765000000000001</v>
      </c>
      <c r="AD2477" s="10">
        <f t="shared" si="195"/>
        <v>0.27981279275101822</v>
      </c>
      <c r="AE2477" s="11">
        <f t="shared" si="193"/>
        <v>0.33399638826294031</v>
      </c>
      <c r="AF2477" s="3"/>
    </row>
    <row r="2478" spans="1:32" x14ac:dyDescent="0.2">
      <c r="A2478" s="6" t="s">
        <v>16311</v>
      </c>
      <c r="C2478" s="1">
        <f t="shared" si="191"/>
        <v>2259</v>
      </c>
      <c r="D2478" s="7">
        <v>764254</v>
      </c>
      <c r="E2478" t="s">
        <v>141</v>
      </c>
      <c r="F2478" s="1">
        <v>1020845</v>
      </c>
      <c r="G2478" s="1">
        <v>1023103</v>
      </c>
      <c r="H2478" t="s">
        <v>49</v>
      </c>
      <c r="I2478" t="s">
        <v>16312</v>
      </c>
      <c r="J2478" s="8"/>
      <c r="K2478" t="s">
        <v>16313</v>
      </c>
      <c r="L2478" t="s">
        <v>16314</v>
      </c>
      <c r="M2478" t="s">
        <v>16315</v>
      </c>
      <c r="N2478" t="s">
        <v>16315</v>
      </c>
      <c r="O2478" s="6" t="s">
        <v>16316</v>
      </c>
      <c r="P2478" s="6" t="s">
        <v>16315</v>
      </c>
      <c r="Q2478" s="6" t="s">
        <v>16314</v>
      </c>
      <c r="R2478" s="9" t="s">
        <v>16317</v>
      </c>
      <c r="S2478" s="8" t="s">
        <v>55</v>
      </c>
      <c r="U2478" s="8"/>
      <c r="V2478" s="26">
        <v>359</v>
      </c>
      <c r="W2478" s="26">
        <v>400</v>
      </c>
      <c r="X2478" s="26">
        <v>251</v>
      </c>
      <c r="Y2478" s="26">
        <v>232</v>
      </c>
      <c r="Z2478" s="26">
        <f t="shared" si="192"/>
        <v>319.93049999999999</v>
      </c>
      <c r="AA2478" s="26">
        <f t="shared" si="192"/>
        <v>336.83600000000001</v>
      </c>
      <c r="AB2478" s="26"/>
      <c r="AC2478" s="26">
        <f t="shared" si="194"/>
        <v>328.38324999999998</v>
      </c>
      <c r="AD2478" s="10">
        <f t="shared" si="195"/>
        <v>0.27909839455121488</v>
      </c>
      <c r="AE2478" s="11">
        <f t="shared" si="193"/>
        <v>7.428780171956291E-2</v>
      </c>
      <c r="AF2478" s="3"/>
    </row>
    <row r="2479" spans="1:32" x14ac:dyDescent="0.2">
      <c r="A2479" s="6" t="s">
        <v>16318</v>
      </c>
      <c r="C2479" s="1">
        <f t="shared" si="191"/>
        <v>1200</v>
      </c>
      <c r="D2479" s="7">
        <v>-369883</v>
      </c>
      <c r="E2479" t="s">
        <v>66</v>
      </c>
      <c r="F2479" s="1">
        <v>680325</v>
      </c>
      <c r="G2479" s="1">
        <v>679126</v>
      </c>
      <c r="H2479" t="s">
        <v>37</v>
      </c>
      <c r="I2479" t="s">
        <v>16319</v>
      </c>
      <c r="J2479" s="8"/>
      <c r="K2479" t="s">
        <v>16320</v>
      </c>
      <c r="L2479" t="s">
        <v>16321</v>
      </c>
      <c r="M2479" t="s">
        <v>16322</v>
      </c>
      <c r="N2479" t="s">
        <v>16322</v>
      </c>
      <c r="O2479" s="6" t="s">
        <v>16323</v>
      </c>
      <c r="P2479" s="6" t="s">
        <v>16322</v>
      </c>
      <c r="Q2479" s="6" t="s">
        <v>16321</v>
      </c>
      <c r="R2479" s="9" t="s">
        <v>16324</v>
      </c>
      <c r="S2479" s="8" t="s">
        <v>55</v>
      </c>
      <c r="U2479" s="8"/>
      <c r="V2479" s="26">
        <v>1</v>
      </c>
      <c r="W2479" s="26">
        <v>0</v>
      </c>
      <c r="X2479" s="26">
        <v>1</v>
      </c>
      <c r="Y2479" s="26">
        <v>5</v>
      </c>
      <c r="Z2479" s="26">
        <f t="shared" si="192"/>
        <v>2.0554999999999999</v>
      </c>
      <c r="AA2479" s="26">
        <f t="shared" si="192"/>
        <v>3.9275000000000002</v>
      </c>
      <c r="AB2479" s="26"/>
      <c r="AC2479" s="26">
        <f t="shared" si="194"/>
        <v>2.9915000000000003</v>
      </c>
      <c r="AD2479" s="10">
        <f t="shared" si="195"/>
        <v>0.27879843537018018</v>
      </c>
      <c r="AE2479" s="11">
        <f t="shared" si="193"/>
        <v>0.93412190361762149</v>
      </c>
      <c r="AF2479" s="3"/>
    </row>
    <row r="2480" spans="1:32" x14ac:dyDescent="0.2">
      <c r="A2480" s="6" t="s">
        <v>16325</v>
      </c>
      <c r="C2480" s="1">
        <f t="shared" si="191"/>
        <v>2838</v>
      </c>
      <c r="D2480" s="7">
        <v>-831048</v>
      </c>
      <c r="E2480" t="s">
        <v>74</v>
      </c>
      <c r="F2480" s="1">
        <v>154715</v>
      </c>
      <c r="G2480" s="1">
        <v>157552</v>
      </c>
      <c r="H2480" t="s">
        <v>49</v>
      </c>
      <c r="I2480" t="s">
        <v>16326</v>
      </c>
      <c r="J2480" s="8"/>
      <c r="K2480" t="s">
        <v>16327</v>
      </c>
      <c r="L2480" t="s">
        <v>16328</v>
      </c>
      <c r="M2480" t="s">
        <v>16329</v>
      </c>
      <c r="N2480" t="s">
        <v>16329</v>
      </c>
      <c r="O2480" s="6" t="s">
        <v>16330</v>
      </c>
      <c r="P2480" s="6" t="s">
        <v>16329</v>
      </c>
      <c r="Q2480" s="6" t="s">
        <v>16328</v>
      </c>
      <c r="R2480" s="9" t="s">
        <v>16331</v>
      </c>
      <c r="S2480" s="8" t="s">
        <v>55</v>
      </c>
      <c r="U2480" s="8"/>
      <c r="V2480" s="26">
        <v>1</v>
      </c>
      <c r="W2480" s="26">
        <v>0</v>
      </c>
      <c r="X2480" s="26">
        <v>1</v>
      </c>
      <c r="Y2480" s="26">
        <v>5</v>
      </c>
      <c r="Z2480" s="26">
        <f t="shared" si="192"/>
        <v>2.0554999999999999</v>
      </c>
      <c r="AA2480" s="26">
        <f t="shared" si="192"/>
        <v>3.9275000000000002</v>
      </c>
      <c r="AB2480" s="26"/>
      <c r="AC2480" s="26">
        <f t="shared" si="194"/>
        <v>2.9915000000000003</v>
      </c>
      <c r="AD2480" s="10">
        <f t="shared" si="195"/>
        <v>0.27879843537018018</v>
      </c>
      <c r="AE2480" s="11">
        <f t="shared" si="193"/>
        <v>0.93412190361762149</v>
      </c>
      <c r="AF2480" s="3"/>
    </row>
    <row r="2481" spans="1:33" x14ac:dyDescent="0.2">
      <c r="A2481" s="6" t="s">
        <v>16332</v>
      </c>
      <c r="C2481" s="1">
        <f t="shared" si="191"/>
        <v>2946</v>
      </c>
      <c r="D2481" s="7">
        <v>-157829</v>
      </c>
      <c r="E2481" t="s">
        <v>270</v>
      </c>
      <c r="F2481" s="1">
        <v>86682</v>
      </c>
      <c r="G2481" s="1">
        <v>89627</v>
      </c>
      <c r="H2481" t="s">
        <v>49</v>
      </c>
      <c r="I2481" t="s">
        <v>16333</v>
      </c>
      <c r="J2481" s="8"/>
      <c r="K2481" t="s">
        <v>16334</v>
      </c>
      <c r="L2481" t="s">
        <v>16335</v>
      </c>
      <c r="M2481" t="s">
        <v>16336</v>
      </c>
      <c r="N2481" t="s">
        <v>16336</v>
      </c>
      <c r="O2481" s="6" t="s">
        <v>16337</v>
      </c>
      <c r="P2481" s="6" t="s">
        <v>16336</v>
      </c>
      <c r="Q2481" s="6" t="s">
        <v>16335</v>
      </c>
      <c r="R2481" s="9" t="s">
        <v>16338</v>
      </c>
      <c r="S2481" s="8" t="s">
        <v>55</v>
      </c>
      <c r="U2481" s="8"/>
      <c r="V2481" s="26">
        <v>1</v>
      </c>
      <c r="W2481" s="26">
        <v>2</v>
      </c>
      <c r="X2481" s="26">
        <v>0</v>
      </c>
      <c r="Y2481" s="26">
        <v>2</v>
      </c>
      <c r="Z2481" s="26">
        <f t="shared" si="192"/>
        <v>1.5</v>
      </c>
      <c r="AA2481" s="26">
        <f t="shared" si="192"/>
        <v>3.1710000000000003</v>
      </c>
      <c r="AB2481" s="26"/>
      <c r="AC2481" s="26">
        <f t="shared" si="194"/>
        <v>2.3355000000000001</v>
      </c>
      <c r="AD2481" s="10">
        <f t="shared" si="195"/>
        <v>0.27685464319034037</v>
      </c>
      <c r="AE2481" s="11">
        <f t="shared" si="193"/>
        <v>1.0799753767205962</v>
      </c>
      <c r="AF2481" s="3"/>
    </row>
    <row r="2482" spans="1:33" x14ac:dyDescent="0.2">
      <c r="A2482" s="6" t="s">
        <v>16339</v>
      </c>
      <c r="C2482" s="1">
        <f t="shared" si="191"/>
        <v>1362</v>
      </c>
      <c r="D2482" s="7">
        <v>346402</v>
      </c>
      <c r="E2482" t="s">
        <v>141</v>
      </c>
      <c r="F2482" s="1">
        <v>604802</v>
      </c>
      <c r="G2482" s="1">
        <v>603441</v>
      </c>
      <c r="H2482" t="s">
        <v>37</v>
      </c>
      <c r="I2482" t="s">
        <v>16340</v>
      </c>
      <c r="J2482" s="8"/>
      <c r="K2482" t="s">
        <v>16341</v>
      </c>
      <c r="L2482" t="s">
        <v>16342</v>
      </c>
      <c r="M2482" t="s">
        <v>16343</v>
      </c>
      <c r="N2482" t="s">
        <v>16343</v>
      </c>
      <c r="O2482" s="6" t="s">
        <v>16344</v>
      </c>
      <c r="P2482" s="6" t="s">
        <v>16343</v>
      </c>
      <c r="Q2482" s="6" t="s">
        <v>16342</v>
      </c>
      <c r="R2482" s="9" t="s">
        <v>12706</v>
      </c>
      <c r="S2482" s="8" t="s">
        <v>55</v>
      </c>
      <c r="U2482" s="8"/>
      <c r="V2482" s="26">
        <v>12</v>
      </c>
      <c r="W2482" s="26">
        <v>13</v>
      </c>
      <c r="X2482" s="26">
        <v>0</v>
      </c>
      <c r="Y2482" s="26">
        <v>4</v>
      </c>
      <c r="Z2482" s="26">
        <f t="shared" si="192"/>
        <v>7</v>
      </c>
      <c r="AA2482" s="26">
        <f t="shared" si="192"/>
        <v>9.8420000000000005</v>
      </c>
      <c r="AB2482" s="26"/>
      <c r="AC2482" s="26">
        <f t="shared" si="194"/>
        <v>8.4209999999999994</v>
      </c>
      <c r="AD2482" s="10">
        <f t="shared" si="195"/>
        <v>0.27462080498812108</v>
      </c>
      <c r="AE2482" s="11">
        <f t="shared" si="193"/>
        <v>0.4915965944104484</v>
      </c>
      <c r="AF2482" s="3"/>
    </row>
    <row r="2483" spans="1:33" x14ac:dyDescent="0.2">
      <c r="A2483" s="6" t="s">
        <v>16345</v>
      </c>
      <c r="C2483" s="1">
        <f t="shared" si="191"/>
        <v>1215</v>
      </c>
      <c r="D2483" s="7">
        <v>-785616</v>
      </c>
      <c r="E2483" t="s">
        <v>98</v>
      </c>
      <c r="F2483" s="1">
        <v>168840</v>
      </c>
      <c r="G2483" s="1">
        <v>170054</v>
      </c>
      <c r="H2483" t="s">
        <v>49</v>
      </c>
      <c r="I2483" t="s">
        <v>16346</v>
      </c>
      <c r="J2483" s="8"/>
      <c r="K2483" t="s">
        <v>16347</v>
      </c>
      <c r="L2483" t="s">
        <v>16348</v>
      </c>
      <c r="M2483" t="s">
        <v>16349</v>
      </c>
      <c r="N2483" t="s">
        <v>16349</v>
      </c>
      <c r="O2483" s="6" t="s">
        <v>16350</v>
      </c>
      <c r="P2483" s="6" t="s">
        <v>16349</v>
      </c>
      <c r="Q2483" s="6" t="s">
        <v>16348</v>
      </c>
      <c r="R2483" s="9" t="s">
        <v>16351</v>
      </c>
      <c r="S2483" s="8" t="s">
        <v>55</v>
      </c>
      <c r="U2483" s="8"/>
      <c r="V2483" s="26">
        <v>456</v>
      </c>
      <c r="W2483" s="26">
        <v>479</v>
      </c>
      <c r="X2483" s="26">
        <v>354</v>
      </c>
      <c r="Y2483" s="26">
        <v>350</v>
      </c>
      <c r="Z2483" s="26">
        <f t="shared" si="192"/>
        <v>425.64699999999999</v>
      </c>
      <c r="AA2483" s="26">
        <f t="shared" si="192"/>
        <v>445.42500000000001</v>
      </c>
      <c r="AB2483" s="26"/>
      <c r="AC2483" s="26">
        <f t="shared" si="194"/>
        <v>435.536</v>
      </c>
      <c r="AD2483" s="10">
        <f t="shared" si="195"/>
        <v>0.27432618849712265</v>
      </c>
      <c r="AE2483" s="11">
        <f t="shared" si="193"/>
        <v>6.5525071128879897E-2</v>
      </c>
      <c r="AF2483" s="3"/>
    </row>
    <row r="2484" spans="1:33" x14ac:dyDescent="0.2">
      <c r="A2484" s="6" t="s">
        <v>16352</v>
      </c>
      <c r="C2484" s="1">
        <f t="shared" si="191"/>
        <v>1137</v>
      </c>
      <c r="D2484" s="7">
        <v>-93577</v>
      </c>
      <c r="E2484" t="s">
        <v>149</v>
      </c>
      <c r="F2484" s="1">
        <v>699771</v>
      </c>
      <c r="G2484" s="1">
        <v>698635</v>
      </c>
      <c r="H2484" t="s">
        <v>37</v>
      </c>
      <c r="I2484" t="s">
        <v>16353</v>
      </c>
      <c r="J2484" s="8"/>
      <c r="K2484" t="s">
        <v>16354</v>
      </c>
      <c r="L2484" t="s">
        <v>16355</v>
      </c>
      <c r="M2484" t="s">
        <v>16356</v>
      </c>
      <c r="N2484" t="s">
        <v>16356</v>
      </c>
      <c r="O2484" s="6" t="s">
        <v>16357</v>
      </c>
      <c r="P2484" s="6" t="s">
        <v>16356</v>
      </c>
      <c r="Q2484" s="6" t="s">
        <v>16355</v>
      </c>
      <c r="R2484" s="9" t="s">
        <v>16358</v>
      </c>
      <c r="S2484" s="8" t="s">
        <v>44</v>
      </c>
      <c r="U2484" s="8"/>
      <c r="V2484" s="26">
        <v>1029</v>
      </c>
      <c r="W2484" s="26">
        <v>1137</v>
      </c>
      <c r="X2484" s="26">
        <v>1183</v>
      </c>
      <c r="Y2484" s="26">
        <v>1097</v>
      </c>
      <c r="Z2484" s="26">
        <f t="shared" si="192"/>
        <v>1172.6565000000001</v>
      </c>
      <c r="AA2484" s="26">
        <f t="shared" si="192"/>
        <v>1211.7935</v>
      </c>
      <c r="AB2484" s="26"/>
      <c r="AC2484" s="26">
        <f t="shared" si="194"/>
        <v>1192.2249999999999</v>
      </c>
      <c r="AD2484" s="10">
        <f t="shared" si="195"/>
        <v>0.27372443696920429</v>
      </c>
      <c r="AE2484" s="11">
        <f t="shared" si="193"/>
        <v>4.736339785068934E-2</v>
      </c>
      <c r="AF2484" s="3"/>
    </row>
    <row r="2485" spans="1:33" x14ac:dyDescent="0.2">
      <c r="A2485" s="6" t="s">
        <v>16359</v>
      </c>
      <c r="C2485" s="1">
        <f t="shared" si="191"/>
        <v>282</v>
      </c>
      <c r="D2485" s="7">
        <v>-188287</v>
      </c>
      <c r="E2485" t="s">
        <v>89</v>
      </c>
      <c r="F2485" s="1">
        <v>37817</v>
      </c>
      <c r="G2485" s="1">
        <v>38098</v>
      </c>
      <c r="H2485" t="s">
        <v>49</v>
      </c>
      <c r="I2485" t="s">
        <v>16360</v>
      </c>
      <c r="J2485" s="8"/>
      <c r="K2485" t="s">
        <v>16361</v>
      </c>
      <c r="N2485" t="s">
        <v>16362</v>
      </c>
      <c r="O2485" s="6" t="s">
        <v>16363</v>
      </c>
      <c r="P2485" s="6" t="s">
        <v>16362</v>
      </c>
      <c r="Q2485" s="6" t="s">
        <v>16364</v>
      </c>
      <c r="R2485" s="9" t="s">
        <v>16365</v>
      </c>
      <c r="S2485" s="8" t="s">
        <v>55</v>
      </c>
      <c r="U2485" s="8"/>
      <c r="V2485" s="26">
        <v>573</v>
      </c>
      <c r="W2485" s="26">
        <v>627</v>
      </c>
      <c r="X2485" s="26">
        <v>560</v>
      </c>
      <c r="Y2485" s="26">
        <v>527</v>
      </c>
      <c r="Z2485" s="26">
        <f t="shared" si="192"/>
        <v>598.57999999999993</v>
      </c>
      <c r="AA2485" s="26">
        <f t="shared" si="192"/>
        <v>623.05850000000009</v>
      </c>
      <c r="AB2485" s="26"/>
      <c r="AC2485" s="26">
        <f t="shared" si="194"/>
        <v>610.81925000000001</v>
      </c>
      <c r="AD2485" s="10">
        <f t="shared" si="195"/>
        <v>0.27281235163218981</v>
      </c>
      <c r="AE2485" s="11">
        <f t="shared" si="193"/>
        <v>5.7823550924394319E-2</v>
      </c>
      <c r="AF2485" s="3"/>
      <c r="AG2485" s="2">
        <v>0</v>
      </c>
    </row>
    <row r="2486" spans="1:33" x14ac:dyDescent="0.2">
      <c r="A2486" s="6" t="s">
        <v>16366</v>
      </c>
      <c r="C2486" s="1">
        <f t="shared" si="191"/>
        <v>3765</v>
      </c>
      <c r="D2486" s="7">
        <v>-705878</v>
      </c>
      <c r="E2486" t="s">
        <v>66</v>
      </c>
      <c r="F2486" s="1">
        <v>345613</v>
      </c>
      <c r="G2486" s="1">
        <v>341849</v>
      </c>
      <c r="H2486" t="s">
        <v>37</v>
      </c>
      <c r="I2486" t="s">
        <v>16367</v>
      </c>
      <c r="J2486" s="8"/>
      <c r="K2486" t="s">
        <v>16368</v>
      </c>
      <c r="L2486" t="s">
        <v>16369</v>
      </c>
      <c r="M2486" t="s">
        <v>16370</v>
      </c>
      <c r="N2486" t="s">
        <v>16370</v>
      </c>
      <c r="O2486" s="6" t="s">
        <v>16371</v>
      </c>
      <c r="P2486" s="6" t="s">
        <v>16370</v>
      </c>
      <c r="Q2486" s="6" t="s">
        <v>16369</v>
      </c>
      <c r="R2486" s="9" t="s">
        <v>16372</v>
      </c>
      <c r="S2486" s="8" t="s">
        <v>55</v>
      </c>
      <c r="U2486" s="8"/>
      <c r="V2486" s="26">
        <v>831</v>
      </c>
      <c r="W2486" s="26">
        <v>771</v>
      </c>
      <c r="X2486" s="26">
        <v>637</v>
      </c>
      <c r="Y2486" s="26">
        <v>705</v>
      </c>
      <c r="Z2486" s="26">
        <f t="shared" si="192"/>
        <v>770.35349999999994</v>
      </c>
      <c r="AA2486" s="26">
        <f t="shared" si="192"/>
        <v>799.27750000000003</v>
      </c>
      <c r="AB2486" s="26"/>
      <c r="AC2486" s="26">
        <f t="shared" si="194"/>
        <v>784.81549999999993</v>
      </c>
      <c r="AD2486" s="10">
        <f t="shared" si="195"/>
        <v>0.27211993465245549</v>
      </c>
      <c r="AE2486" s="11">
        <f t="shared" si="193"/>
        <v>5.3175855333107272E-2</v>
      </c>
      <c r="AF2486" s="3"/>
      <c r="AG2486" s="2">
        <v>0</v>
      </c>
    </row>
    <row r="2487" spans="1:33" x14ac:dyDescent="0.2">
      <c r="A2487" s="6" t="s">
        <v>16373</v>
      </c>
      <c r="C2487" s="1">
        <f t="shared" si="191"/>
        <v>663</v>
      </c>
      <c r="D2487" s="7">
        <v>-95329</v>
      </c>
      <c r="E2487" t="s">
        <v>141</v>
      </c>
      <c r="F2487" s="1">
        <v>162722</v>
      </c>
      <c r="G2487" s="1">
        <v>162060</v>
      </c>
      <c r="H2487" t="s">
        <v>37</v>
      </c>
      <c r="I2487" t="s">
        <v>16374</v>
      </c>
      <c r="J2487" s="8"/>
      <c r="K2487" t="s">
        <v>16375</v>
      </c>
      <c r="L2487" t="s">
        <v>16376</v>
      </c>
      <c r="M2487" t="s">
        <v>16377</v>
      </c>
      <c r="N2487" t="s">
        <v>16377</v>
      </c>
      <c r="O2487" s="6" t="s">
        <v>16378</v>
      </c>
      <c r="P2487" s="6" t="s">
        <v>16377</v>
      </c>
      <c r="Q2487" s="6" t="s">
        <v>16376</v>
      </c>
      <c r="R2487" s="9" t="s">
        <v>5800</v>
      </c>
      <c r="S2487" s="8" t="s">
        <v>55</v>
      </c>
      <c r="U2487" s="8"/>
      <c r="V2487" s="26">
        <v>168</v>
      </c>
      <c r="W2487" s="26">
        <v>185</v>
      </c>
      <c r="X2487" s="26">
        <v>165</v>
      </c>
      <c r="Y2487" s="26">
        <v>162</v>
      </c>
      <c r="Z2487" s="26">
        <f t="shared" si="192"/>
        <v>176.6575</v>
      </c>
      <c r="AA2487" s="26">
        <f t="shared" si="192"/>
        <v>188.351</v>
      </c>
      <c r="AB2487" s="26"/>
      <c r="AC2487" s="26">
        <f t="shared" si="194"/>
        <v>182.50425000000001</v>
      </c>
      <c r="AD2487" s="10">
        <f t="shared" si="195"/>
        <v>0.27095123833673357</v>
      </c>
      <c r="AE2487" s="11">
        <f t="shared" si="193"/>
        <v>9.2468692720363746E-2</v>
      </c>
      <c r="AF2487" s="3"/>
    </row>
    <row r="2488" spans="1:33" x14ac:dyDescent="0.2">
      <c r="A2488" s="6" t="s">
        <v>16379</v>
      </c>
      <c r="C2488" s="1">
        <f t="shared" si="191"/>
        <v>8001</v>
      </c>
      <c r="D2488" s="7">
        <v>-360655</v>
      </c>
      <c r="E2488" t="s">
        <v>676</v>
      </c>
      <c r="F2488" s="1">
        <v>189933</v>
      </c>
      <c r="G2488" s="1">
        <v>197933</v>
      </c>
      <c r="H2488" t="s">
        <v>49</v>
      </c>
      <c r="I2488" t="s">
        <v>16380</v>
      </c>
      <c r="J2488" s="8"/>
      <c r="K2488" t="s">
        <v>16381</v>
      </c>
      <c r="L2488" t="s">
        <v>16382</v>
      </c>
      <c r="M2488" t="s">
        <v>16383</v>
      </c>
      <c r="N2488" t="s">
        <v>16383</v>
      </c>
      <c r="O2488" s="6" t="s">
        <v>16384</v>
      </c>
      <c r="P2488" s="6" t="s">
        <v>16383</v>
      </c>
      <c r="Q2488" s="6" t="s">
        <v>16382</v>
      </c>
      <c r="R2488" s="9" t="s">
        <v>16385</v>
      </c>
      <c r="S2488" s="8" t="s">
        <v>55</v>
      </c>
      <c r="U2488" s="8"/>
      <c r="V2488" s="26">
        <v>2178</v>
      </c>
      <c r="W2488" s="26">
        <v>2393</v>
      </c>
      <c r="X2488" s="26">
        <v>1948</v>
      </c>
      <c r="Y2488" s="26">
        <v>1770</v>
      </c>
      <c r="Z2488" s="26">
        <f t="shared" si="192"/>
        <v>2172.114</v>
      </c>
      <c r="AA2488" s="26">
        <f t="shared" si="192"/>
        <v>2233.835</v>
      </c>
      <c r="AB2488" s="26"/>
      <c r="AC2488" s="26">
        <f t="shared" si="194"/>
        <v>2202.9745000000003</v>
      </c>
      <c r="AD2488" s="10">
        <f t="shared" si="195"/>
        <v>0.27087244096692742</v>
      </c>
      <c r="AE2488" s="11">
        <f t="shared" si="193"/>
        <v>4.0422803804566039E-2</v>
      </c>
      <c r="AF2488" s="3"/>
    </row>
    <row r="2489" spans="1:33" x14ac:dyDescent="0.2">
      <c r="A2489" s="6" t="s">
        <v>16386</v>
      </c>
      <c r="C2489" s="1">
        <f t="shared" si="191"/>
        <v>2046</v>
      </c>
      <c r="D2489" s="7">
        <v>402125</v>
      </c>
      <c r="E2489" t="s">
        <v>270</v>
      </c>
      <c r="F2489" s="1">
        <v>647086</v>
      </c>
      <c r="G2489" s="1">
        <v>649131</v>
      </c>
      <c r="H2489" t="s">
        <v>49</v>
      </c>
      <c r="I2489" t="s">
        <v>16387</v>
      </c>
      <c r="J2489" s="8"/>
      <c r="K2489" t="s">
        <v>16388</v>
      </c>
      <c r="L2489" t="s">
        <v>16389</v>
      </c>
      <c r="M2489" t="s">
        <v>16390</v>
      </c>
      <c r="N2489" t="s">
        <v>16390</v>
      </c>
      <c r="O2489" s="6" t="s">
        <v>16391</v>
      </c>
      <c r="P2489" s="6" t="s">
        <v>16390</v>
      </c>
      <c r="Q2489" s="6" t="s">
        <v>16389</v>
      </c>
      <c r="R2489" s="9" t="s">
        <v>16392</v>
      </c>
      <c r="S2489" s="8" t="s">
        <v>55</v>
      </c>
      <c r="U2489" s="8"/>
      <c r="V2489" s="26">
        <v>150</v>
      </c>
      <c r="W2489" s="26">
        <v>186</v>
      </c>
      <c r="X2489" s="26">
        <v>177</v>
      </c>
      <c r="Y2489" s="26">
        <v>157</v>
      </c>
      <c r="Z2489" s="26">
        <f t="shared" si="192"/>
        <v>174.3235</v>
      </c>
      <c r="AA2489" s="26">
        <f t="shared" si="192"/>
        <v>185.92349999999999</v>
      </c>
      <c r="AB2489" s="26"/>
      <c r="AC2489" s="26">
        <f t="shared" si="194"/>
        <v>180.12349999999998</v>
      </c>
      <c r="AD2489" s="10">
        <f t="shared" si="195"/>
        <v>0.27073749706900718</v>
      </c>
      <c r="AE2489" s="11">
        <f t="shared" si="193"/>
        <v>9.2942065036277152E-2</v>
      </c>
      <c r="AF2489" s="3"/>
    </row>
    <row r="2490" spans="1:33" x14ac:dyDescent="0.2">
      <c r="A2490" s="6" t="s">
        <v>16393</v>
      </c>
      <c r="B2490" t="s">
        <v>16394</v>
      </c>
      <c r="C2490" s="1">
        <f t="shared" si="191"/>
        <v>3105</v>
      </c>
      <c r="D2490" s="7">
        <v>420678</v>
      </c>
      <c r="E2490" t="s">
        <v>270</v>
      </c>
      <c r="F2490" s="1">
        <v>665110</v>
      </c>
      <c r="G2490" s="1">
        <v>668214</v>
      </c>
      <c r="H2490" t="s">
        <v>49</v>
      </c>
      <c r="I2490" t="s">
        <v>16395</v>
      </c>
      <c r="J2490" s="8"/>
      <c r="K2490" t="s">
        <v>16396</v>
      </c>
      <c r="O2490" s="6"/>
      <c r="P2490" s="6"/>
      <c r="Q2490" s="6"/>
      <c r="R2490" s="9" t="e">
        <v>#N/A</v>
      </c>
      <c r="S2490" s="8"/>
      <c r="U2490" s="8"/>
      <c r="V2490" s="26">
        <v>563</v>
      </c>
      <c r="W2490" s="26">
        <v>616</v>
      </c>
      <c r="X2490" s="26">
        <v>454</v>
      </c>
      <c r="Y2490" s="26">
        <v>424</v>
      </c>
      <c r="Z2490" s="26">
        <f t="shared" si="192"/>
        <v>534.697</v>
      </c>
      <c r="AA2490" s="26">
        <f t="shared" si="192"/>
        <v>557.25199999999995</v>
      </c>
      <c r="AB2490" s="26"/>
      <c r="AC2490" s="26">
        <f t="shared" si="194"/>
        <v>545.97450000000003</v>
      </c>
      <c r="AD2490" s="10">
        <f t="shared" si="195"/>
        <v>0.27063687875896791</v>
      </c>
      <c r="AE2490" s="11">
        <f t="shared" si="193"/>
        <v>5.9608307089095029E-2</v>
      </c>
      <c r="AF2490" s="3"/>
      <c r="AG2490" s="2">
        <v>0</v>
      </c>
    </row>
    <row r="2491" spans="1:33" x14ac:dyDescent="0.2">
      <c r="A2491" s="6" t="s">
        <v>16397</v>
      </c>
      <c r="B2491" t="s">
        <v>16398</v>
      </c>
      <c r="C2491" s="1">
        <f t="shared" si="191"/>
        <v>4059</v>
      </c>
      <c r="D2491" s="7">
        <v>-369388</v>
      </c>
      <c r="E2491" t="s">
        <v>74</v>
      </c>
      <c r="F2491" s="1">
        <v>615765</v>
      </c>
      <c r="G2491" s="1">
        <v>619823</v>
      </c>
      <c r="H2491" t="s">
        <v>49</v>
      </c>
      <c r="I2491" t="s">
        <v>16399</v>
      </c>
      <c r="J2491" s="8"/>
      <c r="K2491" t="s">
        <v>16400</v>
      </c>
      <c r="L2491" t="s">
        <v>16398</v>
      </c>
      <c r="M2491" t="s">
        <v>16401</v>
      </c>
      <c r="N2491" t="s">
        <v>16402</v>
      </c>
      <c r="O2491" s="6" t="s">
        <v>16403</v>
      </c>
      <c r="P2491" s="6" t="s">
        <v>16402</v>
      </c>
      <c r="Q2491" s="6" t="s">
        <v>16398</v>
      </c>
      <c r="R2491" s="9" t="s">
        <v>16404</v>
      </c>
      <c r="S2491" s="8" t="s">
        <v>55</v>
      </c>
      <c r="U2491" s="8"/>
      <c r="V2491" s="26">
        <v>270</v>
      </c>
      <c r="W2491" s="26">
        <v>288</v>
      </c>
      <c r="X2491" s="26">
        <v>212</v>
      </c>
      <c r="Y2491" s="26">
        <v>210</v>
      </c>
      <c r="Z2491" s="26">
        <f t="shared" si="192"/>
        <v>253.76600000000002</v>
      </c>
      <c r="AA2491" s="26">
        <f t="shared" si="192"/>
        <v>267.95499999999998</v>
      </c>
      <c r="AB2491" s="26"/>
      <c r="AC2491" s="26">
        <f t="shared" si="194"/>
        <v>260.8605</v>
      </c>
      <c r="AD2491" s="10">
        <f t="shared" si="195"/>
        <v>0.26849972032812225</v>
      </c>
      <c r="AE2491" s="11">
        <f t="shared" si="193"/>
        <v>7.849194937971056E-2</v>
      </c>
      <c r="AF2491" s="3"/>
    </row>
    <row r="2492" spans="1:33" x14ac:dyDescent="0.2">
      <c r="A2492" s="6" t="s">
        <v>16405</v>
      </c>
      <c r="C2492" s="1">
        <f t="shared" si="191"/>
        <v>1173</v>
      </c>
      <c r="D2492" s="7">
        <v>480023</v>
      </c>
      <c r="E2492" t="s">
        <v>48</v>
      </c>
      <c r="F2492" s="1">
        <v>696814</v>
      </c>
      <c r="G2492" s="1">
        <v>697986</v>
      </c>
      <c r="H2492" t="s">
        <v>49</v>
      </c>
      <c r="I2492" t="s">
        <v>16406</v>
      </c>
      <c r="J2492" s="8"/>
      <c r="K2492" t="s">
        <v>16407</v>
      </c>
      <c r="L2492" t="s">
        <v>16408</v>
      </c>
      <c r="M2492" t="s">
        <v>16409</v>
      </c>
      <c r="N2492" t="s">
        <v>16409</v>
      </c>
      <c r="O2492" s="6" t="s">
        <v>16410</v>
      </c>
      <c r="P2492" s="6" t="s">
        <v>16409</v>
      </c>
      <c r="Q2492" s="6" t="s">
        <v>16408</v>
      </c>
      <c r="R2492" s="9" t="s">
        <v>16411</v>
      </c>
      <c r="S2492" s="8" t="s">
        <v>55</v>
      </c>
      <c r="U2492" s="8"/>
      <c r="V2492" s="26">
        <v>35</v>
      </c>
      <c r="W2492" s="26">
        <v>45</v>
      </c>
      <c r="X2492" s="26">
        <v>35</v>
      </c>
      <c r="Y2492" s="26">
        <v>34</v>
      </c>
      <c r="Z2492" s="26">
        <f t="shared" si="192"/>
        <v>37.942499999999995</v>
      </c>
      <c r="AA2492" s="26">
        <f t="shared" si="192"/>
        <v>43.406999999999996</v>
      </c>
      <c r="AB2492" s="26"/>
      <c r="AC2492" s="26">
        <f t="shared" si="194"/>
        <v>40.674749999999996</v>
      </c>
      <c r="AD2492" s="10">
        <f t="shared" si="195"/>
        <v>0.26797983265876618</v>
      </c>
      <c r="AE2492" s="11">
        <f t="shared" si="193"/>
        <v>0.19411297678841866</v>
      </c>
      <c r="AF2492" s="3"/>
    </row>
    <row r="2493" spans="1:33" x14ac:dyDescent="0.2">
      <c r="A2493" s="6" t="s">
        <v>16412</v>
      </c>
      <c r="C2493" s="1">
        <f t="shared" si="191"/>
        <v>498</v>
      </c>
      <c r="D2493" s="7">
        <v>-389306</v>
      </c>
      <c r="E2493" t="s">
        <v>149</v>
      </c>
      <c r="F2493" s="1">
        <v>403722</v>
      </c>
      <c r="G2493" s="1">
        <v>403225</v>
      </c>
      <c r="H2493" t="s">
        <v>37</v>
      </c>
      <c r="I2493" t="s">
        <v>16413</v>
      </c>
      <c r="J2493" s="8"/>
      <c r="K2493" t="s">
        <v>16414</v>
      </c>
      <c r="L2493" t="s">
        <v>11401</v>
      </c>
      <c r="N2493" t="s">
        <v>11401</v>
      </c>
      <c r="O2493" s="6" t="s">
        <v>11402</v>
      </c>
      <c r="P2493" s="6" t="s">
        <v>11401</v>
      </c>
      <c r="Q2493" s="6" t="s">
        <v>55</v>
      </c>
      <c r="R2493" s="9" t="s">
        <v>16415</v>
      </c>
      <c r="S2493" s="8" t="s">
        <v>44</v>
      </c>
      <c r="U2493" s="8"/>
      <c r="V2493" s="26">
        <v>193</v>
      </c>
      <c r="W2493" s="26">
        <v>225</v>
      </c>
      <c r="X2493" s="26">
        <v>149</v>
      </c>
      <c r="Y2493" s="26">
        <v>134</v>
      </c>
      <c r="Z2493" s="26">
        <f t="shared" si="192"/>
        <v>180.26949999999999</v>
      </c>
      <c r="AA2493" s="26">
        <f t="shared" si="192"/>
        <v>191.95699999999999</v>
      </c>
      <c r="AB2493" s="26"/>
      <c r="AC2493" s="26">
        <f t="shared" si="194"/>
        <v>186.11324999999999</v>
      </c>
      <c r="AD2493" s="10">
        <f t="shared" si="195"/>
        <v>0.2678951598664725</v>
      </c>
      <c r="AE2493" s="11">
        <f t="shared" si="193"/>
        <v>9.0627844967270915E-2</v>
      </c>
      <c r="AF2493" s="3"/>
    </row>
    <row r="2494" spans="1:33" x14ac:dyDescent="0.2">
      <c r="A2494" s="6" t="s">
        <v>16416</v>
      </c>
      <c r="C2494" s="1">
        <f t="shared" si="191"/>
        <v>3111</v>
      </c>
      <c r="D2494" s="7">
        <v>-305792</v>
      </c>
      <c r="E2494" t="s">
        <v>36</v>
      </c>
      <c r="F2494" s="1">
        <v>114805</v>
      </c>
      <c r="G2494" s="1">
        <v>117915</v>
      </c>
      <c r="H2494" t="s">
        <v>49</v>
      </c>
      <c r="I2494" t="s">
        <v>16417</v>
      </c>
      <c r="J2494" s="8"/>
      <c r="K2494" t="s">
        <v>16418</v>
      </c>
      <c r="O2494" s="6"/>
      <c r="P2494" s="6"/>
      <c r="Q2494" s="6"/>
      <c r="R2494" s="9" t="e">
        <v>#N/A</v>
      </c>
      <c r="S2494" s="8"/>
      <c r="U2494" s="8"/>
      <c r="V2494" s="26">
        <v>3963</v>
      </c>
      <c r="W2494" s="26">
        <v>4074</v>
      </c>
      <c r="X2494" s="26">
        <v>3827</v>
      </c>
      <c r="Y2494" s="26">
        <v>3711</v>
      </c>
      <c r="Z2494" s="26">
        <f t="shared" si="192"/>
        <v>4108.3984999999993</v>
      </c>
      <c r="AA2494" s="26">
        <f t="shared" si="192"/>
        <v>4210.7905000000001</v>
      </c>
      <c r="AB2494" s="26"/>
      <c r="AC2494" s="26">
        <f t="shared" si="194"/>
        <v>4159.5944999999992</v>
      </c>
      <c r="AD2494" s="10">
        <f t="shared" si="195"/>
        <v>0.2677954000371337</v>
      </c>
      <c r="AE2494" s="11">
        <f t="shared" si="193"/>
        <v>3.5514973984947545E-2</v>
      </c>
      <c r="AF2494" s="3"/>
    </row>
    <row r="2495" spans="1:33" x14ac:dyDescent="0.2">
      <c r="A2495" s="6" t="s">
        <v>16419</v>
      </c>
      <c r="B2495" t="s">
        <v>16420</v>
      </c>
      <c r="C2495" s="1">
        <f t="shared" si="191"/>
        <v>1461</v>
      </c>
      <c r="D2495" s="7">
        <v>-213726</v>
      </c>
      <c r="E2495" t="s">
        <v>98</v>
      </c>
      <c r="F2495" s="1">
        <v>740607</v>
      </c>
      <c r="G2495" s="1">
        <v>742067</v>
      </c>
      <c r="H2495" t="s">
        <v>49</v>
      </c>
      <c r="I2495" t="s">
        <v>16421</v>
      </c>
      <c r="J2495" s="8"/>
      <c r="K2495" t="s">
        <v>16422</v>
      </c>
      <c r="L2495" t="s">
        <v>16420</v>
      </c>
      <c r="M2495" t="s">
        <v>16423</v>
      </c>
      <c r="N2495" t="s">
        <v>16423</v>
      </c>
      <c r="O2495" s="6" t="s">
        <v>16424</v>
      </c>
      <c r="P2495" s="6" t="s">
        <v>16423</v>
      </c>
      <c r="Q2495" s="6" t="s">
        <v>16420</v>
      </c>
      <c r="R2495" s="9" t="s">
        <v>16425</v>
      </c>
      <c r="S2495" s="8" t="s">
        <v>44</v>
      </c>
      <c r="U2495" s="8"/>
      <c r="V2495" s="26">
        <v>441</v>
      </c>
      <c r="W2495" s="26">
        <v>514</v>
      </c>
      <c r="X2495" s="26">
        <v>396</v>
      </c>
      <c r="Y2495" s="26">
        <v>347</v>
      </c>
      <c r="Z2495" s="26">
        <f t="shared" si="192"/>
        <v>441.47800000000001</v>
      </c>
      <c r="AA2495" s="26">
        <f t="shared" si="192"/>
        <v>461.16849999999999</v>
      </c>
      <c r="AB2495" s="26"/>
      <c r="AC2495" s="26">
        <f t="shared" si="194"/>
        <v>451.32325000000003</v>
      </c>
      <c r="AD2495" s="10">
        <f t="shared" si="195"/>
        <v>0.26703310953247522</v>
      </c>
      <c r="AE2495" s="11">
        <f t="shared" si="193"/>
        <v>6.2952427019163662E-2</v>
      </c>
      <c r="AF2495" s="3"/>
    </row>
    <row r="2496" spans="1:33" x14ac:dyDescent="0.2">
      <c r="A2496" s="6" t="s">
        <v>16426</v>
      </c>
      <c r="C2496" s="1">
        <f t="shared" si="191"/>
        <v>1308</v>
      </c>
      <c r="D2496" s="7">
        <v>159057</v>
      </c>
      <c r="E2496" t="s">
        <v>48</v>
      </c>
      <c r="F2496" s="1">
        <v>377087</v>
      </c>
      <c r="G2496" s="1">
        <v>375780</v>
      </c>
      <c r="H2496" t="s">
        <v>37</v>
      </c>
      <c r="I2496" t="s">
        <v>16427</v>
      </c>
      <c r="J2496" s="8"/>
      <c r="K2496" t="s">
        <v>16428</v>
      </c>
      <c r="L2496" t="s">
        <v>16429</v>
      </c>
      <c r="N2496" t="s">
        <v>16430</v>
      </c>
      <c r="O2496" s="6" t="s">
        <v>16431</v>
      </c>
      <c r="P2496" s="6" t="s">
        <v>16430</v>
      </c>
      <c r="Q2496" s="6" t="s">
        <v>16429</v>
      </c>
      <c r="R2496" s="9" t="s">
        <v>16432</v>
      </c>
      <c r="S2496" s="8" t="s">
        <v>44</v>
      </c>
      <c r="U2496" s="8"/>
      <c r="V2496" s="26">
        <v>590</v>
      </c>
      <c r="W2496" s="26">
        <v>596</v>
      </c>
      <c r="X2496" s="26">
        <v>578</v>
      </c>
      <c r="Y2496" s="26">
        <v>585</v>
      </c>
      <c r="Z2496" s="26">
        <f t="shared" si="192"/>
        <v>617.07899999999995</v>
      </c>
      <c r="AA2496" s="26">
        <f t="shared" si="192"/>
        <v>641.51749999999993</v>
      </c>
      <c r="AB2496" s="26"/>
      <c r="AC2496" s="26">
        <f t="shared" si="194"/>
        <v>629.29824999999994</v>
      </c>
      <c r="AD2496" s="10">
        <f t="shared" si="195"/>
        <v>0.26702052870683374</v>
      </c>
      <c r="AE2496" s="11">
        <f t="shared" si="193"/>
        <v>5.6033422596000068E-2</v>
      </c>
      <c r="AF2496" s="3"/>
    </row>
    <row r="2497" spans="1:32" x14ac:dyDescent="0.2">
      <c r="A2497" s="6" t="s">
        <v>16433</v>
      </c>
      <c r="C2497" s="1">
        <f t="shared" si="191"/>
        <v>2229</v>
      </c>
      <c r="D2497" s="7">
        <v>-353763</v>
      </c>
      <c r="E2497" t="s">
        <v>526</v>
      </c>
      <c r="F2497" s="1">
        <v>96302</v>
      </c>
      <c r="G2497" s="1">
        <v>98530</v>
      </c>
      <c r="H2497" t="s">
        <v>49</v>
      </c>
      <c r="I2497" t="s">
        <v>16434</v>
      </c>
      <c r="J2497" s="8"/>
      <c r="K2497" t="s">
        <v>16435</v>
      </c>
      <c r="L2497" t="s">
        <v>16436</v>
      </c>
      <c r="M2497" t="s">
        <v>16436</v>
      </c>
      <c r="N2497" t="s">
        <v>16436</v>
      </c>
      <c r="O2497" s="6" t="s">
        <v>5764</v>
      </c>
      <c r="P2497" s="6" t="s">
        <v>16436</v>
      </c>
      <c r="Q2497" s="6" t="s">
        <v>55</v>
      </c>
      <c r="R2497" s="9" t="s">
        <v>16437</v>
      </c>
      <c r="S2497" s="8" t="s">
        <v>44</v>
      </c>
      <c r="U2497" s="8"/>
      <c r="V2497" s="26">
        <v>188</v>
      </c>
      <c r="W2497" s="26">
        <v>234</v>
      </c>
      <c r="X2497" s="26">
        <v>193</v>
      </c>
      <c r="Y2497" s="26">
        <v>165</v>
      </c>
      <c r="Z2497" s="26">
        <f t="shared" si="192"/>
        <v>202.2115</v>
      </c>
      <c r="AA2497" s="26">
        <f t="shared" si="192"/>
        <v>214.60750000000002</v>
      </c>
      <c r="AB2497" s="26"/>
      <c r="AC2497" s="26">
        <f t="shared" si="194"/>
        <v>208.40950000000001</v>
      </c>
      <c r="AD2497" s="10">
        <f t="shared" si="195"/>
        <v>0.26674423244027784</v>
      </c>
      <c r="AE2497" s="11">
        <f t="shared" si="193"/>
        <v>8.583544829368317E-2</v>
      </c>
      <c r="AF2497" s="3"/>
    </row>
    <row r="2498" spans="1:32" x14ac:dyDescent="0.2">
      <c r="A2498" s="6" t="s">
        <v>16438</v>
      </c>
      <c r="C2498" s="1">
        <f t="shared" si="191"/>
        <v>1392</v>
      </c>
      <c r="D2498" s="7">
        <v>138916</v>
      </c>
      <c r="E2498" t="s">
        <v>149</v>
      </c>
      <c r="F2498" s="1">
        <v>932391</v>
      </c>
      <c r="G2498" s="1">
        <v>931000</v>
      </c>
      <c r="H2498" t="s">
        <v>37</v>
      </c>
      <c r="I2498" t="s">
        <v>16439</v>
      </c>
      <c r="J2498" s="8"/>
      <c r="K2498" t="s">
        <v>16440</v>
      </c>
      <c r="L2498" t="s">
        <v>16441</v>
      </c>
      <c r="M2498" t="s">
        <v>16442</v>
      </c>
      <c r="N2498" t="s">
        <v>16442</v>
      </c>
      <c r="O2498" s="6" t="s">
        <v>16443</v>
      </c>
      <c r="P2498" s="6" t="s">
        <v>16442</v>
      </c>
      <c r="Q2498" s="6" t="s">
        <v>16441</v>
      </c>
      <c r="R2498" s="9" t="s">
        <v>16444</v>
      </c>
      <c r="S2498" s="8" t="s">
        <v>55</v>
      </c>
      <c r="U2498" s="8"/>
      <c r="V2498" s="26">
        <v>1811</v>
      </c>
      <c r="W2498" s="26">
        <v>1869</v>
      </c>
      <c r="X2498" s="26">
        <v>1690</v>
      </c>
      <c r="Y2498" s="26">
        <v>1645</v>
      </c>
      <c r="Z2498" s="26">
        <f t="shared" si="192"/>
        <v>1845.2950000000001</v>
      </c>
      <c r="AA2498" s="26">
        <f t="shared" si="192"/>
        <v>1898.6475</v>
      </c>
      <c r="AB2498" s="26"/>
      <c r="AC2498" s="26">
        <f t="shared" si="194"/>
        <v>1871.9712500000001</v>
      </c>
      <c r="AD2498" s="10">
        <f t="shared" si="195"/>
        <v>0.26585429095895347</v>
      </c>
      <c r="AE2498" s="11">
        <f t="shared" si="193"/>
        <v>4.1120609123893079E-2</v>
      </c>
      <c r="AF2498" s="3"/>
    </row>
    <row r="2499" spans="1:32" x14ac:dyDescent="0.2">
      <c r="A2499" s="6" t="s">
        <v>16445</v>
      </c>
      <c r="C2499" s="1">
        <f t="shared" si="191"/>
        <v>1260</v>
      </c>
      <c r="D2499" s="7">
        <v>-482729</v>
      </c>
      <c r="E2499" t="s">
        <v>66</v>
      </c>
      <c r="F2499" s="1">
        <v>567509</v>
      </c>
      <c r="G2499" s="1">
        <v>566250</v>
      </c>
      <c r="H2499" t="s">
        <v>37</v>
      </c>
      <c r="I2499" t="s">
        <v>16446</v>
      </c>
      <c r="J2499" s="8"/>
      <c r="K2499" t="s">
        <v>16447</v>
      </c>
      <c r="L2499" t="s">
        <v>16448</v>
      </c>
      <c r="M2499" t="s">
        <v>16449</v>
      </c>
      <c r="N2499" t="s">
        <v>16449</v>
      </c>
      <c r="O2499" s="6" t="s">
        <v>16450</v>
      </c>
      <c r="P2499" s="6" t="s">
        <v>16449</v>
      </c>
      <c r="Q2499" s="6" t="s">
        <v>16448</v>
      </c>
      <c r="R2499" s="9" t="s">
        <v>16451</v>
      </c>
      <c r="S2499" s="8" t="s">
        <v>55</v>
      </c>
      <c r="U2499" s="8"/>
      <c r="V2499" s="26">
        <v>74</v>
      </c>
      <c r="W2499" s="26">
        <v>72</v>
      </c>
      <c r="X2499" s="26">
        <v>55</v>
      </c>
      <c r="Y2499" s="26">
        <v>66</v>
      </c>
      <c r="Z2499" s="26">
        <f t="shared" si="192"/>
        <v>68.552499999999995</v>
      </c>
      <c r="AA2499" s="26">
        <f t="shared" si="192"/>
        <v>75.643000000000001</v>
      </c>
      <c r="AB2499" s="26"/>
      <c r="AC2499" s="26">
        <f t="shared" si="194"/>
        <v>72.097749999999991</v>
      </c>
      <c r="AD2499" s="10">
        <f t="shared" si="195"/>
        <v>0.2656103471273627</v>
      </c>
      <c r="AE2499" s="11">
        <f t="shared" si="193"/>
        <v>0.14199730193742904</v>
      </c>
      <c r="AF2499" s="3"/>
    </row>
    <row r="2500" spans="1:32" x14ac:dyDescent="0.2">
      <c r="A2500" s="6" t="s">
        <v>16452</v>
      </c>
      <c r="C2500" s="1">
        <f t="shared" si="191"/>
        <v>2004</v>
      </c>
      <c r="D2500" s="7">
        <v>-535554</v>
      </c>
      <c r="E2500" t="s">
        <v>149</v>
      </c>
      <c r="F2500" s="1">
        <v>258227</v>
      </c>
      <c r="G2500" s="1">
        <v>256224</v>
      </c>
      <c r="H2500" t="s">
        <v>37</v>
      </c>
      <c r="I2500" t="s">
        <v>16453</v>
      </c>
      <c r="J2500" s="8"/>
      <c r="K2500" t="s">
        <v>16454</v>
      </c>
      <c r="L2500" t="s">
        <v>16455</v>
      </c>
      <c r="M2500" t="s">
        <v>16456</v>
      </c>
      <c r="N2500" t="s">
        <v>16456</v>
      </c>
      <c r="O2500" s="6" t="s">
        <v>16457</v>
      </c>
      <c r="P2500" s="6" t="s">
        <v>16456</v>
      </c>
      <c r="Q2500" s="6" t="s">
        <v>16455</v>
      </c>
      <c r="R2500" s="9" t="s">
        <v>16458</v>
      </c>
      <c r="S2500" s="8" t="s">
        <v>55</v>
      </c>
      <c r="U2500" s="8"/>
      <c r="V2500" s="26">
        <v>1</v>
      </c>
      <c r="W2500" s="26">
        <v>9</v>
      </c>
      <c r="X2500" s="26">
        <v>7</v>
      </c>
      <c r="Y2500" s="26">
        <v>4</v>
      </c>
      <c r="Z2500" s="26">
        <f t="shared" si="192"/>
        <v>5.3885000000000005</v>
      </c>
      <c r="AA2500" s="26">
        <f t="shared" si="192"/>
        <v>7.8420000000000005</v>
      </c>
      <c r="AB2500" s="26"/>
      <c r="AC2500" s="26">
        <f t="shared" si="194"/>
        <v>6.6152500000000005</v>
      </c>
      <c r="AD2500" s="10">
        <f t="shared" si="195"/>
        <v>0.26169321460063882</v>
      </c>
      <c r="AE2500" s="11">
        <f t="shared" si="193"/>
        <v>0.54133791687974686</v>
      </c>
      <c r="AF2500" s="3"/>
    </row>
    <row r="2501" spans="1:32" x14ac:dyDescent="0.2">
      <c r="A2501" s="6" t="s">
        <v>16459</v>
      </c>
      <c r="B2501" t="s">
        <v>16460</v>
      </c>
      <c r="C2501" s="1">
        <f t="shared" si="191"/>
        <v>2916</v>
      </c>
      <c r="D2501" s="7">
        <v>161672</v>
      </c>
      <c r="E2501" t="s">
        <v>74</v>
      </c>
      <c r="F2501" s="1">
        <v>1150311</v>
      </c>
      <c r="G2501" s="1">
        <v>1147396</v>
      </c>
      <c r="H2501" t="s">
        <v>37</v>
      </c>
      <c r="I2501" t="s">
        <v>16461</v>
      </c>
      <c r="J2501" s="8"/>
      <c r="K2501" t="s">
        <v>16462</v>
      </c>
      <c r="L2501" t="s">
        <v>16460</v>
      </c>
      <c r="N2501" t="s">
        <v>16463</v>
      </c>
      <c r="O2501" s="6" t="s">
        <v>16464</v>
      </c>
      <c r="P2501" s="6" t="s">
        <v>16463</v>
      </c>
      <c r="Q2501" s="6" t="s">
        <v>16460</v>
      </c>
      <c r="R2501" s="9" t="s">
        <v>16465</v>
      </c>
      <c r="S2501" s="8" t="s">
        <v>44</v>
      </c>
      <c r="U2501" s="8"/>
      <c r="V2501" s="26">
        <v>5</v>
      </c>
      <c r="W2501" s="26">
        <v>0</v>
      </c>
      <c r="X2501" s="26">
        <v>1</v>
      </c>
      <c r="Y2501" s="26">
        <v>9</v>
      </c>
      <c r="Z2501" s="26">
        <f t="shared" si="192"/>
        <v>4.0555000000000003</v>
      </c>
      <c r="AA2501" s="26">
        <f t="shared" si="192"/>
        <v>6.2694999999999999</v>
      </c>
      <c r="AB2501" s="26"/>
      <c r="AC2501" s="26">
        <f t="shared" si="194"/>
        <v>5.1624999999999996</v>
      </c>
      <c r="AD2501" s="10">
        <f t="shared" si="195"/>
        <v>0.26158360302634992</v>
      </c>
      <c r="AE2501" s="11">
        <f t="shared" si="193"/>
        <v>0.62847059663184934</v>
      </c>
      <c r="AF2501" s="3"/>
    </row>
    <row r="2502" spans="1:32" x14ac:dyDescent="0.2">
      <c r="A2502" s="6" t="s">
        <v>16466</v>
      </c>
      <c r="C2502" s="1">
        <f t="shared" si="191"/>
        <v>1176</v>
      </c>
      <c r="D2502" s="7">
        <v>-127868</v>
      </c>
      <c r="E2502" t="s">
        <v>676</v>
      </c>
      <c r="F2502" s="1">
        <v>426132</v>
      </c>
      <c r="G2502" s="1">
        <v>427307</v>
      </c>
      <c r="H2502" t="s">
        <v>49</v>
      </c>
      <c r="I2502" t="s">
        <v>16467</v>
      </c>
      <c r="J2502" s="8"/>
      <c r="K2502" t="s">
        <v>16468</v>
      </c>
      <c r="L2502" t="s">
        <v>16469</v>
      </c>
      <c r="M2502" t="s">
        <v>16470</v>
      </c>
      <c r="N2502" t="s">
        <v>16470</v>
      </c>
      <c r="O2502" s="6" t="s">
        <v>16471</v>
      </c>
      <c r="P2502" s="6" t="s">
        <v>16470</v>
      </c>
      <c r="Q2502" s="6" t="s">
        <v>16469</v>
      </c>
      <c r="R2502" s="9" t="s">
        <v>16472</v>
      </c>
      <c r="S2502" s="8" t="s">
        <v>55</v>
      </c>
      <c r="U2502" s="8"/>
      <c r="V2502" s="26">
        <v>2734</v>
      </c>
      <c r="W2502" s="26">
        <v>2682</v>
      </c>
      <c r="X2502" s="26">
        <v>2371</v>
      </c>
      <c r="Y2502" s="26">
        <v>2414</v>
      </c>
      <c r="Z2502" s="26">
        <f t="shared" si="192"/>
        <v>2685.0905000000002</v>
      </c>
      <c r="AA2502" s="26">
        <f t="shared" si="192"/>
        <v>2755.3969999999999</v>
      </c>
      <c r="AB2502" s="26"/>
      <c r="AC2502" s="26">
        <f t="shared" si="194"/>
        <v>2720.2437500000001</v>
      </c>
      <c r="AD2502" s="10">
        <f t="shared" si="195"/>
        <v>0.26082807600503072</v>
      </c>
      <c r="AE2502" s="11">
        <f t="shared" si="193"/>
        <v>3.7289483988285438E-2</v>
      </c>
      <c r="AF2502" s="3"/>
    </row>
    <row r="2503" spans="1:32" x14ac:dyDescent="0.2">
      <c r="A2503" s="6" t="s">
        <v>16473</v>
      </c>
      <c r="C2503" s="1">
        <f t="shared" si="191"/>
        <v>689</v>
      </c>
      <c r="D2503" s="7">
        <v>-966297</v>
      </c>
      <c r="E2503" t="s">
        <v>66</v>
      </c>
      <c r="F2503" s="1">
        <v>83656</v>
      </c>
      <c r="G2503" s="1">
        <v>82968</v>
      </c>
      <c r="H2503" t="s">
        <v>37</v>
      </c>
      <c r="I2503" t="s">
        <v>16474</v>
      </c>
      <c r="J2503" s="8"/>
      <c r="K2503" t="s">
        <v>16475</v>
      </c>
      <c r="L2503" t="s">
        <v>16476</v>
      </c>
      <c r="M2503" t="s">
        <v>16477</v>
      </c>
      <c r="N2503" t="s">
        <v>16477</v>
      </c>
      <c r="O2503" s="6" t="s">
        <v>16478</v>
      </c>
      <c r="P2503" s="6" t="s">
        <v>16477</v>
      </c>
      <c r="Q2503" s="6" t="s">
        <v>16476</v>
      </c>
      <c r="R2503" s="9" t="s">
        <v>16479</v>
      </c>
      <c r="S2503" s="8" t="s">
        <v>55</v>
      </c>
      <c r="U2503" s="8"/>
      <c r="V2503" s="26">
        <v>34</v>
      </c>
      <c r="W2503" s="26">
        <v>41</v>
      </c>
      <c r="X2503" s="26">
        <v>16</v>
      </c>
      <c r="Y2503" s="26">
        <v>17</v>
      </c>
      <c r="Z2503" s="26">
        <f t="shared" si="192"/>
        <v>26.887999999999998</v>
      </c>
      <c r="AA2503" s="26">
        <f t="shared" si="192"/>
        <v>31.453499999999998</v>
      </c>
      <c r="AB2503" s="26"/>
      <c r="AC2503" s="26">
        <f t="shared" si="194"/>
        <v>29.170749999999998</v>
      </c>
      <c r="AD2503" s="10">
        <f t="shared" si="195"/>
        <v>0.25992209739388156</v>
      </c>
      <c r="AE2503" s="11">
        <f t="shared" si="193"/>
        <v>0.22625811470988919</v>
      </c>
      <c r="AF2503" s="3"/>
    </row>
    <row r="2504" spans="1:32" x14ac:dyDescent="0.2">
      <c r="A2504" s="6" t="s">
        <v>16480</v>
      </c>
      <c r="C2504" s="1">
        <f t="shared" si="191"/>
        <v>1068</v>
      </c>
      <c r="D2504" s="7">
        <v>-373842</v>
      </c>
      <c r="E2504" t="s">
        <v>676</v>
      </c>
      <c r="F2504" s="1">
        <v>181279</v>
      </c>
      <c r="G2504" s="1">
        <v>180212</v>
      </c>
      <c r="H2504" t="s">
        <v>37</v>
      </c>
      <c r="I2504" t="s">
        <v>16481</v>
      </c>
      <c r="J2504" s="8"/>
      <c r="K2504" t="s">
        <v>16482</v>
      </c>
      <c r="M2504" t="s">
        <v>16483</v>
      </c>
      <c r="N2504" t="s">
        <v>16483</v>
      </c>
      <c r="O2504" s="6" t="s">
        <v>16484</v>
      </c>
      <c r="P2504" s="6" t="s">
        <v>16483</v>
      </c>
      <c r="Q2504" s="6" t="s">
        <v>16485</v>
      </c>
      <c r="R2504" s="9" t="s">
        <v>4890</v>
      </c>
      <c r="S2504" s="8" t="s">
        <v>55</v>
      </c>
      <c r="U2504" s="8"/>
      <c r="V2504" s="26">
        <v>9</v>
      </c>
      <c r="W2504" s="26">
        <v>18</v>
      </c>
      <c r="X2504" s="26">
        <v>6</v>
      </c>
      <c r="Y2504" s="26">
        <v>3</v>
      </c>
      <c r="Z2504" s="26">
        <f t="shared" si="192"/>
        <v>8.8330000000000002</v>
      </c>
      <c r="AA2504" s="26">
        <f t="shared" si="192"/>
        <v>11.756499999999999</v>
      </c>
      <c r="AB2504" s="26"/>
      <c r="AC2504" s="26">
        <f t="shared" si="194"/>
        <v>10.294750000000001</v>
      </c>
      <c r="AD2504" s="10">
        <f t="shared" si="195"/>
        <v>0.2596615788946906</v>
      </c>
      <c r="AE2504" s="11">
        <f t="shared" si="193"/>
        <v>0.41248320613749073</v>
      </c>
      <c r="AF2504" s="3"/>
    </row>
    <row r="2505" spans="1:32" x14ac:dyDescent="0.2">
      <c r="A2505" s="6" t="s">
        <v>16486</v>
      </c>
      <c r="C2505" s="1">
        <f t="shared" si="191"/>
        <v>1815</v>
      </c>
      <c r="D2505" s="7">
        <v>-318411</v>
      </c>
      <c r="E2505" t="s">
        <v>149</v>
      </c>
      <c r="F2505" s="1">
        <v>475276</v>
      </c>
      <c r="G2505" s="1">
        <v>473462</v>
      </c>
      <c r="H2505" t="s">
        <v>37</v>
      </c>
      <c r="I2505" t="s">
        <v>16487</v>
      </c>
      <c r="J2505" s="8"/>
      <c r="K2505" t="s">
        <v>16488</v>
      </c>
      <c r="M2505" t="s">
        <v>16489</v>
      </c>
      <c r="N2505" t="s">
        <v>16489</v>
      </c>
      <c r="O2505" s="6" t="s">
        <v>16490</v>
      </c>
      <c r="P2505" s="6" t="s">
        <v>16489</v>
      </c>
      <c r="Q2505" s="6" t="s">
        <v>16491</v>
      </c>
      <c r="R2505" s="9" t="s">
        <v>16492</v>
      </c>
      <c r="S2505" s="8" t="s">
        <v>44</v>
      </c>
      <c r="U2505" s="8"/>
      <c r="V2505" s="26">
        <v>27</v>
      </c>
      <c r="W2505" s="26">
        <v>49</v>
      </c>
      <c r="X2505" s="26">
        <v>34</v>
      </c>
      <c r="Y2505" s="26">
        <v>22</v>
      </c>
      <c r="Z2505" s="26">
        <f t="shared" si="192"/>
        <v>33.387</v>
      </c>
      <c r="AA2505" s="26">
        <f t="shared" si="192"/>
        <v>38.381</v>
      </c>
      <c r="AB2505" s="26"/>
      <c r="AC2505" s="26">
        <f t="shared" si="194"/>
        <v>35.884</v>
      </c>
      <c r="AD2505" s="10">
        <f t="shared" si="195"/>
        <v>0.25920003057498514</v>
      </c>
      <c r="AE2505" s="11">
        <f t="shared" si="193"/>
        <v>0.20110583542332056</v>
      </c>
      <c r="AF2505" s="3"/>
    </row>
    <row r="2506" spans="1:32" x14ac:dyDescent="0.2">
      <c r="A2506" s="6" t="s">
        <v>16493</v>
      </c>
      <c r="C2506" s="1">
        <f t="shared" si="191"/>
        <v>1362</v>
      </c>
      <c r="D2506" s="7">
        <v>608431</v>
      </c>
      <c r="E2506" t="s">
        <v>141</v>
      </c>
      <c r="F2506" s="1">
        <v>866831</v>
      </c>
      <c r="G2506" s="1">
        <v>865470</v>
      </c>
      <c r="H2506" t="s">
        <v>37</v>
      </c>
      <c r="I2506" t="s">
        <v>16494</v>
      </c>
      <c r="J2506" s="8"/>
      <c r="K2506" t="s">
        <v>16495</v>
      </c>
      <c r="L2506" t="s">
        <v>16496</v>
      </c>
      <c r="M2506" t="s">
        <v>16497</v>
      </c>
      <c r="N2506" t="s">
        <v>16497</v>
      </c>
      <c r="O2506" s="6" t="s">
        <v>16498</v>
      </c>
      <c r="P2506" s="6" t="s">
        <v>16497</v>
      </c>
      <c r="Q2506" s="6" t="s">
        <v>16496</v>
      </c>
      <c r="R2506" s="9" t="s">
        <v>16499</v>
      </c>
      <c r="S2506" s="8" t="s">
        <v>55</v>
      </c>
      <c r="U2506" s="8"/>
      <c r="V2506" s="26">
        <v>249</v>
      </c>
      <c r="W2506" s="26">
        <v>253</v>
      </c>
      <c r="X2506" s="26">
        <v>189</v>
      </c>
      <c r="Y2506" s="26">
        <v>198</v>
      </c>
      <c r="Z2506" s="26">
        <f t="shared" si="192"/>
        <v>230.48949999999999</v>
      </c>
      <c r="AA2506" s="26">
        <f t="shared" si="192"/>
        <v>243.429</v>
      </c>
      <c r="AB2506" s="26"/>
      <c r="AC2506" s="26">
        <f t="shared" si="194"/>
        <v>236.95925</v>
      </c>
      <c r="AD2506" s="10">
        <f t="shared" si="195"/>
        <v>0.258840285532908</v>
      </c>
      <c r="AE2506" s="11">
        <f t="shared" si="193"/>
        <v>7.8800018486497467E-2</v>
      </c>
      <c r="AF2506" s="3"/>
    </row>
    <row r="2507" spans="1:32" x14ac:dyDescent="0.2">
      <c r="A2507" s="6" t="s">
        <v>16500</v>
      </c>
      <c r="C2507" s="1">
        <f t="shared" si="191"/>
        <v>228</v>
      </c>
      <c r="D2507" s="7">
        <v>294027</v>
      </c>
      <c r="E2507" t="s">
        <v>328</v>
      </c>
      <c r="F2507" s="1">
        <v>354696</v>
      </c>
      <c r="G2507" s="1">
        <v>354923</v>
      </c>
      <c r="H2507" t="s">
        <v>49</v>
      </c>
      <c r="I2507" t="s">
        <v>16501</v>
      </c>
      <c r="J2507" s="8"/>
      <c r="K2507" t="s">
        <v>16502</v>
      </c>
      <c r="O2507" s="6"/>
      <c r="P2507" s="6"/>
      <c r="Q2507" s="6"/>
      <c r="R2507" s="9" t="e">
        <v>#N/A</v>
      </c>
      <c r="S2507" s="8"/>
      <c r="U2507" s="8"/>
      <c r="V2507" s="26">
        <v>163</v>
      </c>
      <c r="W2507" s="26">
        <v>208</v>
      </c>
      <c r="X2507" s="26">
        <v>164</v>
      </c>
      <c r="Y2507" s="26">
        <v>136</v>
      </c>
      <c r="Z2507" s="26">
        <f t="shared" si="192"/>
        <v>173.602</v>
      </c>
      <c r="AA2507" s="26">
        <f t="shared" si="192"/>
        <v>184.62799999999999</v>
      </c>
      <c r="AB2507" s="26"/>
      <c r="AC2507" s="26">
        <f t="shared" si="194"/>
        <v>179.11500000000001</v>
      </c>
      <c r="AD2507" s="10">
        <f t="shared" si="195"/>
        <v>0.2581292371379309</v>
      </c>
      <c r="AE2507" s="11">
        <f t="shared" si="193"/>
        <v>8.8837794775792761E-2</v>
      </c>
      <c r="AF2507" s="3"/>
    </row>
    <row r="2508" spans="1:32" x14ac:dyDescent="0.2">
      <c r="A2508" s="6" t="s">
        <v>16503</v>
      </c>
      <c r="C2508" s="1">
        <f t="shared" ref="C2508:C2571" si="196">ABS(F2508-G2508)+1</f>
        <v>2421</v>
      </c>
      <c r="D2508" s="7">
        <v>-424085</v>
      </c>
      <c r="E2508" t="s">
        <v>676</v>
      </c>
      <c r="F2508" s="1">
        <v>131713</v>
      </c>
      <c r="G2508" s="1">
        <v>129293</v>
      </c>
      <c r="H2508" t="s">
        <v>37</v>
      </c>
      <c r="I2508" t="s">
        <v>16504</v>
      </c>
      <c r="J2508" s="8"/>
      <c r="K2508" t="s">
        <v>16505</v>
      </c>
      <c r="M2508" t="s">
        <v>5946</v>
      </c>
      <c r="N2508" t="s">
        <v>5946</v>
      </c>
      <c r="O2508" s="6" t="s">
        <v>5947</v>
      </c>
      <c r="P2508" s="6" t="s">
        <v>5946</v>
      </c>
      <c r="Q2508" s="6" t="s">
        <v>5945</v>
      </c>
      <c r="R2508" s="9" t="s">
        <v>5948</v>
      </c>
      <c r="S2508" s="8" t="s">
        <v>44</v>
      </c>
      <c r="U2508" s="8"/>
      <c r="V2508" s="26">
        <v>590</v>
      </c>
      <c r="W2508" s="26">
        <v>671</v>
      </c>
      <c r="X2508" s="26">
        <v>524</v>
      </c>
      <c r="Y2508" s="26">
        <v>467</v>
      </c>
      <c r="Z2508" s="26">
        <f t="shared" ref="Z2508:AA2571" si="197">AVERAGE(V2508+1,(X2508*X$2+1))</f>
        <v>587.08199999999999</v>
      </c>
      <c r="AA2508" s="26">
        <f t="shared" si="197"/>
        <v>609.92849999999999</v>
      </c>
      <c r="AB2508" s="26"/>
      <c r="AC2508" s="26">
        <f t="shared" si="194"/>
        <v>598.50524999999993</v>
      </c>
      <c r="AD2508" s="10">
        <f t="shared" si="195"/>
        <v>0.25807850458821457</v>
      </c>
      <c r="AE2508" s="11">
        <f t="shared" ref="AE2508:AE2571" si="198">LOG(AA2508/Z2508,2)</f>
        <v>5.5078105812725424E-2</v>
      </c>
      <c r="AF2508" s="3"/>
    </row>
    <row r="2509" spans="1:32" x14ac:dyDescent="0.2">
      <c r="A2509" s="6" t="s">
        <v>16506</v>
      </c>
      <c r="C2509" s="1">
        <f t="shared" si="196"/>
        <v>1457</v>
      </c>
      <c r="D2509" s="7">
        <v>-728598</v>
      </c>
      <c r="E2509" t="s">
        <v>66</v>
      </c>
      <c r="F2509" s="1">
        <v>321739</v>
      </c>
      <c r="G2509" s="1">
        <v>320283</v>
      </c>
      <c r="H2509" t="s">
        <v>37</v>
      </c>
      <c r="I2509" t="s">
        <v>16507</v>
      </c>
      <c r="J2509" s="8"/>
      <c r="K2509" t="s">
        <v>16508</v>
      </c>
      <c r="M2509" t="s">
        <v>16509</v>
      </c>
      <c r="N2509" t="s">
        <v>16509</v>
      </c>
      <c r="O2509" s="6" t="s">
        <v>16510</v>
      </c>
      <c r="P2509" s="6" t="s">
        <v>16509</v>
      </c>
      <c r="Q2509" s="6" t="s">
        <v>16511</v>
      </c>
      <c r="R2509" s="9" t="s">
        <v>16512</v>
      </c>
      <c r="S2509" s="8" t="s">
        <v>55</v>
      </c>
      <c r="U2509" s="8"/>
      <c r="V2509" s="26">
        <v>3</v>
      </c>
      <c r="W2509" s="26">
        <v>2</v>
      </c>
      <c r="X2509" s="26">
        <v>0</v>
      </c>
      <c r="Y2509" s="26">
        <v>4</v>
      </c>
      <c r="Z2509" s="26">
        <f t="shared" si="197"/>
        <v>2.5</v>
      </c>
      <c r="AA2509" s="26">
        <f t="shared" si="197"/>
        <v>4.3420000000000005</v>
      </c>
      <c r="AB2509" s="26"/>
      <c r="AC2509" s="26">
        <f t="shared" si="194"/>
        <v>3.4210000000000003</v>
      </c>
      <c r="AD2509" s="10">
        <f t="shared" si="195"/>
        <v>0.25805103136820196</v>
      </c>
      <c r="AE2509" s="11">
        <f t="shared" si="198"/>
        <v>0.79643163106569514</v>
      </c>
      <c r="AF2509" s="3"/>
    </row>
    <row r="2510" spans="1:32" x14ac:dyDescent="0.2">
      <c r="A2510" s="6" t="s">
        <v>16513</v>
      </c>
      <c r="C2510" s="1">
        <f t="shared" si="196"/>
        <v>1986</v>
      </c>
      <c r="D2510" s="7">
        <v>302944</v>
      </c>
      <c r="E2510" t="s">
        <v>74</v>
      </c>
      <c r="F2510" s="1">
        <v>1289133</v>
      </c>
      <c r="G2510" s="1">
        <v>1291118</v>
      </c>
      <c r="H2510" t="s">
        <v>49</v>
      </c>
      <c r="I2510" t="s">
        <v>16514</v>
      </c>
      <c r="J2510" s="8"/>
      <c r="K2510" t="s">
        <v>16515</v>
      </c>
      <c r="L2510" t="s">
        <v>16516</v>
      </c>
      <c r="M2510" t="s">
        <v>16517</v>
      </c>
      <c r="N2510" t="s">
        <v>16517</v>
      </c>
      <c r="O2510" s="6" t="s">
        <v>16518</v>
      </c>
      <c r="P2510" s="6" t="s">
        <v>16517</v>
      </c>
      <c r="Q2510" s="6" t="s">
        <v>16516</v>
      </c>
      <c r="R2510" s="9" t="s">
        <v>16519</v>
      </c>
      <c r="S2510" s="8" t="s">
        <v>55</v>
      </c>
      <c r="U2510" s="8"/>
      <c r="V2510" s="26">
        <v>10</v>
      </c>
      <c r="W2510" s="26">
        <v>17</v>
      </c>
      <c r="X2510" s="26">
        <v>10</v>
      </c>
      <c r="Y2510" s="26">
        <v>9</v>
      </c>
      <c r="Z2510" s="26">
        <f t="shared" si="197"/>
        <v>11.555</v>
      </c>
      <c r="AA2510" s="26">
        <f t="shared" si="197"/>
        <v>14.769500000000001</v>
      </c>
      <c r="AB2510" s="26"/>
      <c r="AC2510" s="26">
        <f t="shared" ref="AC2510:AC2573" si="199">AVERAGE(Z2510:AA2510)</f>
        <v>13.16225</v>
      </c>
      <c r="AD2510" s="10">
        <f t="shared" ref="AD2510:AD2573" si="200">LOG(AA2510/Z2510,2)/(AE$2+AE$3*(AVERAGE(Z2510:AA2510)^AE$4))</f>
        <v>0.25764363579775207</v>
      </c>
      <c r="AE2510" s="11">
        <f t="shared" si="198"/>
        <v>0.35410372677580465</v>
      </c>
      <c r="AF2510" s="3"/>
    </row>
    <row r="2511" spans="1:32" x14ac:dyDescent="0.2">
      <c r="A2511" s="6" t="s">
        <v>16520</v>
      </c>
      <c r="B2511" t="s">
        <v>16521</v>
      </c>
      <c r="C2511" s="1">
        <f t="shared" si="196"/>
        <v>1095</v>
      </c>
      <c r="D2511" s="7">
        <v>-356216</v>
      </c>
      <c r="E2511" t="s">
        <v>36</v>
      </c>
      <c r="F2511" s="1">
        <v>65389</v>
      </c>
      <c r="G2511" s="1">
        <v>66483</v>
      </c>
      <c r="H2511" t="s">
        <v>49</v>
      </c>
      <c r="I2511" t="s">
        <v>16522</v>
      </c>
      <c r="J2511" s="8"/>
      <c r="K2511" t="s">
        <v>16523</v>
      </c>
      <c r="L2511" t="s">
        <v>16521</v>
      </c>
      <c r="M2511" t="s">
        <v>16524</v>
      </c>
      <c r="N2511" t="s">
        <v>16524</v>
      </c>
      <c r="O2511" s="6" t="s">
        <v>16525</v>
      </c>
      <c r="P2511" s="6" t="s">
        <v>16524</v>
      </c>
      <c r="Q2511" s="6" t="s">
        <v>16521</v>
      </c>
      <c r="R2511" s="9" t="s">
        <v>16526</v>
      </c>
      <c r="S2511" s="8" t="s">
        <v>55</v>
      </c>
      <c r="U2511" s="8"/>
      <c r="V2511" s="26">
        <v>11</v>
      </c>
      <c r="W2511" s="26">
        <v>15</v>
      </c>
      <c r="X2511" s="26">
        <v>19</v>
      </c>
      <c r="Y2511" s="26">
        <v>21</v>
      </c>
      <c r="Z2511" s="26">
        <f t="shared" si="197"/>
        <v>17.054499999999997</v>
      </c>
      <c r="AA2511" s="26">
        <f t="shared" si="197"/>
        <v>20.795500000000001</v>
      </c>
      <c r="AB2511" s="26"/>
      <c r="AC2511" s="26">
        <f t="shared" si="199"/>
        <v>18.924999999999997</v>
      </c>
      <c r="AD2511" s="10">
        <f t="shared" si="200"/>
        <v>0.25707653709721395</v>
      </c>
      <c r="AE2511" s="11">
        <f t="shared" si="198"/>
        <v>0.28611891411288853</v>
      </c>
      <c r="AF2511" s="3"/>
    </row>
    <row r="2512" spans="1:32" x14ac:dyDescent="0.2">
      <c r="A2512" s="6" t="s">
        <v>16527</v>
      </c>
      <c r="C2512" s="1">
        <f t="shared" si="196"/>
        <v>3282</v>
      </c>
      <c r="D2512" s="7">
        <v>-288707</v>
      </c>
      <c r="E2512" t="s">
        <v>149</v>
      </c>
      <c r="F2512" s="1">
        <v>502432</v>
      </c>
      <c r="G2512" s="1">
        <v>505713</v>
      </c>
      <c r="H2512" t="s">
        <v>49</v>
      </c>
      <c r="I2512" t="s">
        <v>16528</v>
      </c>
      <c r="J2512" s="8"/>
      <c r="K2512" t="s">
        <v>16529</v>
      </c>
      <c r="L2512" t="s">
        <v>16530</v>
      </c>
      <c r="M2512" t="s">
        <v>16531</v>
      </c>
      <c r="N2512" t="s">
        <v>16531</v>
      </c>
      <c r="O2512" s="6" t="s">
        <v>16532</v>
      </c>
      <c r="P2512" s="6" t="s">
        <v>16531</v>
      </c>
      <c r="Q2512" s="6" t="s">
        <v>16530</v>
      </c>
      <c r="R2512" s="9" t="s">
        <v>16533</v>
      </c>
      <c r="S2512" s="8" t="s">
        <v>55</v>
      </c>
      <c r="U2512" s="8"/>
      <c r="V2512" s="26">
        <v>32</v>
      </c>
      <c r="W2512" s="26">
        <v>46</v>
      </c>
      <c r="X2512" s="26">
        <v>33</v>
      </c>
      <c r="Y2512" s="26">
        <v>28</v>
      </c>
      <c r="Z2512" s="26">
        <f t="shared" si="197"/>
        <v>35.331499999999998</v>
      </c>
      <c r="AA2512" s="26">
        <f t="shared" si="197"/>
        <v>40.394000000000005</v>
      </c>
      <c r="AB2512" s="26"/>
      <c r="AC2512" s="26">
        <f t="shared" si="199"/>
        <v>37.862750000000005</v>
      </c>
      <c r="AD2512" s="10">
        <f t="shared" si="200"/>
        <v>0.25645092638780831</v>
      </c>
      <c r="AE2512" s="11">
        <f t="shared" si="198"/>
        <v>0.19318601523082704</v>
      </c>
      <c r="AF2512" s="3"/>
    </row>
    <row r="2513" spans="1:33" x14ac:dyDescent="0.2">
      <c r="A2513" s="6" t="s">
        <v>16534</v>
      </c>
      <c r="C2513" s="1">
        <f t="shared" si="196"/>
        <v>5316</v>
      </c>
      <c r="D2513" s="7">
        <v>-86797</v>
      </c>
      <c r="E2513" t="s">
        <v>149</v>
      </c>
      <c r="F2513" s="1">
        <v>708640</v>
      </c>
      <c r="G2513" s="1">
        <v>703325</v>
      </c>
      <c r="H2513" t="s">
        <v>37</v>
      </c>
      <c r="I2513" t="s">
        <v>16535</v>
      </c>
      <c r="J2513" s="8"/>
      <c r="K2513" t="s">
        <v>16536</v>
      </c>
      <c r="O2513" s="6"/>
      <c r="P2513" s="6"/>
      <c r="Q2513" s="6"/>
      <c r="R2513" s="9" t="e">
        <v>#N/A</v>
      </c>
      <c r="S2513" s="8"/>
      <c r="U2513" s="8"/>
      <c r="V2513" s="26">
        <v>2034</v>
      </c>
      <c r="W2513" s="26">
        <v>2049</v>
      </c>
      <c r="X2513" s="26">
        <v>1835</v>
      </c>
      <c r="Y2513" s="26">
        <v>1823</v>
      </c>
      <c r="Z2513" s="26">
        <f t="shared" si="197"/>
        <v>2037.3425</v>
      </c>
      <c r="AA2513" s="26">
        <f t="shared" si="197"/>
        <v>2092.8665000000001</v>
      </c>
      <c r="AB2513" s="26"/>
      <c r="AC2513" s="26">
        <f t="shared" si="199"/>
        <v>2065.1044999999999</v>
      </c>
      <c r="AD2513" s="10">
        <f t="shared" si="200"/>
        <v>0.25634709918470927</v>
      </c>
      <c r="AE2513" s="11">
        <f t="shared" si="198"/>
        <v>3.8791753916203917E-2</v>
      </c>
      <c r="AF2513" s="3"/>
    </row>
    <row r="2514" spans="1:33" x14ac:dyDescent="0.2">
      <c r="A2514" s="6" t="s">
        <v>16537</v>
      </c>
      <c r="C2514" s="1">
        <f t="shared" si="196"/>
        <v>1527</v>
      </c>
      <c r="D2514" s="7">
        <v>865448</v>
      </c>
      <c r="E2514" t="s">
        <v>48</v>
      </c>
      <c r="F2514" s="1">
        <v>1083588</v>
      </c>
      <c r="G2514" s="1">
        <v>1082062</v>
      </c>
      <c r="H2514" t="s">
        <v>37</v>
      </c>
      <c r="I2514" t="s">
        <v>16538</v>
      </c>
      <c r="J2514" s="8"/>
      <c r="K2514" t="s">
        <v>16539</v>
      </c>
      <c r="L2514" t="s">
        <v>16540</v>
      </c>
      <c r="M2514" t="s">
        <v>16541</v>
      </c>
      <c r="N2514" t="s">
        <v>16541</v>
      </c>
      <c r="O2514" s="6" t="s">
        <v>16542</v>
      </c>
      <c r="P2514" s="6" t="s">
        <v>16541</v>
      </c>
      <c r="Q2514" s="6" t="s">
        <v>55</v>
      </c>
      <c r="R2514" s="9" t="s">
        <v>16543</v>
      </c>
      <c r="S2514" s="8" t="s">
        <v>55</v>
      </c>
      <c r="U2514" s="8"/>
      <c r="V2514" s="26">
        <v>349</v>
      </c>
      <c r="W2514" s="26">
        <v>401</v>
      </c>
      <c r="X2514" s="26">
        <v>411</v>
      </c>
      <c r="Y2514" s="26">
        <v>376</v>
      </c>
      <c r="Z2514" s="26">
        <f t="shared" si="197"/>
        <v>403.81049999999999</v>
      </c>
      <c r="AA2514" s="26">
        <f t="shared" si="197"/>
        <v>421.64800000000002</v>
      </c>
      <c r="AB2514" s="26"/>
      <c r="AC2514" s="26">
        <f t="shared" si="199"/>
        <v>412.72924999999998</v>
      </c>
      <c r="AD2514" s="10">
        <f t="shared" si="200"/>
        <v>0.25589994898540158</v>
      </c>
      <c r="AE2514" s="11">
        <f t="shared" si="198"/>
        <v>6.2360686790305972E-2</v>
      </c>
      <c r="AF2514" s="3"/>
    </row>
    <row r="2515" spans="1:33" x14ac:dyDescent="0.2">
      <c r="A2515" s="6" t="s">
        <v>16544</v>
      </c>
      <c r="C2515" s="1">
        <f t="shared" si="196"/>
        <v>3348</v>
      </c>
      <c r="D2515" s="7">
        <v>13977</v>
      </c>
      <c r="E2515" t="s">
        <v>98</v>
      </c>
      <c r="F2515" s="1">
        <v>970713</v>
      </c>
      <c r="G2515" s="1">
        <v>967366</v>
      </c>
      <c r="H2515" t="s">
        <v>37</v>
      </c>
      <c r="I2515" t="s">
        <v>16545</v>
      </c>
      <c r="J2515" s="8"/>
      <c r="K2515" t="s">
        <v>16546</v>
      </c>
      <c r="L2515" t="s">
        <v>16547</v>
      </c>
      <c r="M2515" t="s">
        <v>16548</v>
      </c>
      <c r="N2515" t="s">
        <v>16548</v>
      </c>
      <c r="O2515" s="6" t="s">
        <v>16549</v>
      </c>
      <c r="P2515" s="6" t="s">
        <v>16548</v>
      </c>
      <c r="Q2515" s="6" t="s">
        <v>16547</v>
      </c>
      <c r="R2515" s="9" t="s">
        <v>16550</v>
      </c>
      <c r="S2515" s="8" t="s">
        <v>55</v>
      </c>
      <c r="U2515" s="8"/>
      <c r="V2515" s="26">
        <v>774</v>
      </c>
      <c r="W2515" s="26">
        <v>754</v>
      </c>
      <c r="X2515" s="26">
        <v>516</v>
      </c>
      <c r="Y2515" s="26">
        <v>549</v>
      </c>
      <c r="Z2515" s="26">
        <f t="shared" si="197"/>
        <v>674.63799999999992</v>
      </c>
      <c r="AA2515" s="26">
        <f t="shared" si="197"/>
        <v>699.43949999999995</v>
      </c>
      <c r="AB2515" s="26"/>
      <c r="AC2515" s="26">
        <f t="shared" si="199"/>
        <v>687.03874999999994</v>
      </c>
      <c r="AD2515" s="10">
        <f t="shared" si="200"/>
        <v>0.25548813491159139</v>
      </c>
      <c r="AE2515" s="11">
        <f t="shared" si="198"/>
        <v>5.2085690181522343E-2</v>
      </c>
      <c r="AF2515" s="3"/>
    </row>
    <row r="2516" spans="1:33" x14ac:dyDescent="0.2">
      <c r="A2516" s="6" t="s">
        <v>16551</v>
      </c>
      <c r="C2516" s="1">
        <f t="shared" si="196"/>
        <v>1098</v>
      </c>
      <c r="D2516" s="7">
        <v>-177523</v>
      </c>
      <c r="E2516" t="s">
        <v>48</v>
      </c>
      <c r="F2516" s="1">
        <v>39305</v>
      </c>
      <c r="G2516" s="1">
        <v>40402</v>
      </c>
      <c r="H2516" t="s">
        <v>49</v>
      </c>
      <c r="I2516" t="s">
        <v>16552</v>
      </c>
      <c r="J2516" s="8"/>
      <c r="K2516" t="s">
        <v>16553</v>
      </c>
      <c r="L2516" t="s">
        <v>16554</v>
      </c>
      <c r="M2516" t="s">
        <v>16555</v>
      </c>
      <c r="N2516" t="s">
        <v>16555</v>
      </c>
      <c r="O2516" s="6" t="s">
        <v>16556</v>
      </c>
      <c r="P2516" s="6" t="s">
        <v>16555</v>
      </c>
      <c r="Q2516" s="6" t="s">
        <v>16554</v>
      </c>
      <c r="R2516" s="9" t="s">
        <v>16557</v>
      </c>
      <c r="S2516" s="8" t="s">
        <v>55</v>
      </c>
      <c r="U2516" s="8"/>
      <c r="V2516" s="26">
        <v>194</v>
      </c>
      <c r="W2516" s="26">
        <v>246</v>
      </c>
      <c r="X2516" s="26">
        <v>199</v>
      </c>
      <c r="Y2516" s="26">
        <v>165</v>
      </c>
      <c r="Z2516" s="26">
        <f t="shared" si="197"/>
        <v>208.5445</v>
      </c>
      <c r="AA2516" s="26">
        <f t="shared" si="197"/>
        <v>220.60750000000002</v>
      </c>
      <c r="AB2516" s="26"/>
      <c r="AC2516" s="26">
        <f t="shared" si="199"/>
        <v>214.57600000000002</v>
      </c>
      <c r="AD2516" s="10">
        <f t="shared" si="200"/>
        <v>0.25533720779526364</v>
      </c>
      <c r="AE2516" s="11">
        <f t="shared" si="198"/>
        <v>8.1126574965141793E-2</v>
      </c>
      <c r="AF2516" s="3"/>
    </row>
    <row r="2517" spans="1:33" x14ac:dyDescent="0.2">
      <c r="A2517" s="6" t="s">
        <v>16558</v>
      </c>
      <c r="B2517" t="s">
        <v>16559</v>
      </c>
      <c r="C2517" s="1">
        <f t="shared" si="196"/>
        <v>2634</v>
      </c>
      <c r="D2517" s="7">
        <v>28391</v>
      </c>
      <c r="E2517" t="s">
        <v>74</v>
      </c>
      <c r="F2517" s="1">
        <v>1014256</v>
      </c>
      <c r="G2517" s="1">
        <v>1016889</v>
      </c>
      <c r="H2517" t="s">
        <v>49</v>
      </c>
      <c r="I2517" t="s">
        <v>16560</v>
      </c>
      <c r="J2517" s="8"/>
      <c r="K2517" t="s">
        <v>16561</v>
      </c>
      <c r="L2517" t="s">
        <v>16559</v>
      </c>
      <c r="M2517" t="s">
        <v>16562</v>
      </c>
      <c r="N2517" t="s">
        <v>16562</v>
      </c>
      <c r="O2517" s="6" t="s">
        <v>16563</v>
      </c>
      <c r="P2517" s="6" t="s">
        <v>16562</v>
      </c>
      <c r="Q2517" s="6" t="s">
        <v>16559</v>
      </c>
      <c r="R2517" s="9" t="s">
        <v>16564</v>
      </c>
      <c r="S2517" s="8" t="s">
        <v>44</v>
      </c>
      <c r="U2517" s="8"/>
      <c r="V2517" s="26">
        <v>285</v>
      </c>
      <c r="W2517" s="26">
        <v>245</v>
      </c>
      <c r="X2517" s="26">
        <v>196</v>
      </c>
      <c r="Y2517" s="26">
        <v>243</v>
      </c>
      <c r="Z2517" s="26">
        <f t="shared" si="197"/>
        <v>252.37799999999999</v>
      </c>
      <c r="AA2517" s="26">
        <f t="shared" si="197"/>
        <v>265.7765</v>
      </c>
      <c r="AB2517" s="26"/>
      <c r="AC2517" s="26">
        <f t="shared" si="199"/>
        <v>259.07724999999999</v>
      </c>
      <c r="AD2517" s="10">
        <f t="shared" si="200"/>
        <v>0.25454908659109732</v>
      </c>
      <c r="AE2517" s="11">
        <f t="shared" si="198"/>
        <v>7.4627392054731928E-2</v>
      </c>
      <c r="AF2517" s="3"/>
      <c r="AG2517" s="2">
        <v>0</v>
      </c>
    </row>
    <row r="2518" spans="1:33" x14ac:dyDescent="0.2">
      <c r="A2518" s="6" t="s">
        <v>16565</v>
      </c>
      <c r="C2518" s="1">
        <f t="shared" si="196"/>
        <v>582</v>
      </c>
      <c r="D2518" s="7">
        <v>-862793</v>
      </c>
      <c r="E2518" t="s">
        <v>98</v>
      </c>
      <c r="F2518" s="1">
        <v>91979</v>
      </c>
      <c r="G2518" s="1">
        <v>92560</v>
      </c>
      <c r="H2518" t="s">
        <v>49</v>
      </c>
      <c r="I2518" t="s">
        <v>16566</v>
      </c>
      <c r="J2518" s="8"/>
      <c r="K2518" t="s">
        <v>16567</v>
      </c>
      <c r="L2518" t="s">
        <v>16568</v>
      </c>
      <c r="M2518" t="s">
        <v>16569</v>
      </c>
      <c r="N2518" t="s">
        <v>16569</v>
      </c>
      <c r="O2518" s="6" t="s">
        <v>16570</v>
      </c>
      <c r="P2518" s="6" t="s">
        <v>16569</v>
      </c>
      <c r="Q2518" s="6" t="s">
        <v>16568</v>
      </c>
      <c r="R2518" s="9" t="s">
        <v>16571</v>
      </c>
      <c r="S2518" s="8" t="s">
        <v>55</v>
      </c>
      <c r="U2518" s="8"/>
      <c r="V2518" s="26">
        <v>62</v>
      </c>
      <c r="W2518" s="26">
        <v>53</v>
      </c>
      <c r="X2518" s="26">
        <v>35</v>
      </c>
      <c r="Y2518" s="26">
        <v>51</v>
      </c>
      <c r="Z2518" s="26">
        <f t="shared" si="197"/>
        <v>51.442499999999995</v>
      </c>
      <c r="AA2518" s="26">
        <f t="shared" si="197"/>
        <v>57.360500000000002</v>
      </c>
      <c r="AB2518" s="26"/>
      <c r="AC2518" s="26">
        <f t="shared" si="199"/>
        <v>54.401499999999999</v>
      </c>
      <c r="AD2518" s="10">
        <f t="shared" si="200"/>
        <v>0.25361819495479831</v>
      </c>
      <c r="AE2518" s="11">
        <f t="shared" si="198"/>
        <v>0.15709684338877397</v>
      </c>
      <c r="AF2518" s="3"/>
    </row>
    <row r="2519" spans="1:33" x14ac:dyDescent="0.2">
      <c r="A2519" s="6" t="s">
        <v>16572</v>
      </c>
      <c r="C2519" s="1">
        <f t="shared" si="196"/>
        <v>1632</v>
      </c>
      <c r="D2519" s="7">
        <v>65558</v>
      </c>
      <c r="E2519" t="s">
        <v>48</v>
      </c>
      <c r="F2519" s="1">
        <v>283750</v>
      </c>
      <c r="G2519" s="1">
        <v>282119</v>
      </c>
      <c r="H2519" t="s">
        <v>37</v>
      </c>
      <c r="I2519" t="s">
        <v>16573</v>
      </c>
      <c r="J2519" s="8"/>
      <c r="K2519" t="s">
        <v>16574</v>
      </c>
      <c r="L2519" t="s">
        <v>16575</v>
      </c>
      <c r="N2519" t="s">
        <v>16576</v>
      </c>
      <c r="O2519" s="6" t="s">
        <v>3097</v>
      </c>
      <c r="P2519" s="6" t="s">
        <v>16576</v>
      </c>
      <c r="Q2519" s="6" t="s">
        <v>16575</v>
      </c>
      <c r="R2519" s="9" t="s">
        <v>16577</v>
      </c>
      <c r="S2519" s="8" t="s">
        <v>44</v>
      </c>
      <c r="U2519" s="8"/>
      <c r="V2519" s="26">
        <v>2184</v>
      </c>
      <c r="W2519" s="26">
        <v>2359</v>
      </c>
      <c r="X2519" s="26">
        <v>2100</v>
      </c>
      <c r="Y2519" s="26">
        <v>1944</v>
      </c>
      <c r="Z2519" s="26">
        <f t="shared" si="197"/>
        <v>2259.5500000000002</v>
      </c>
      <c r="AA2519" s="26">
        <f t="shared" si="197"/>
        <v>2318.712</v>
      </c>
      <c r="AB2519" s="26"/>
      <c r="AC2519" s="26">
        <f t="shared" si="199"/>
        <v>2289.1310000000003</v>
      </c>
      <c r="AD2519" s="10">
        <f t="shared" si="200"/>
        <v>0.25189741785229741</v>
      </c>
      <c r="AE2519" s="11">
        <f t="shared" si="198"/>
        <v>3.7288156700522955E-2</v>
      </c>
      <c r="AF2519" s="3"/>
    </row>
    <row r="2520" spans="1:33" x14ac:dyDescent="0.2">
      <c r="A2520" s="6" t="s">
        <v>16578</v>
      </c>
      <c r="C2520" s="1">
        <f t="shared" si="196"/>
        <v>1464</v>
      </c>
      <c r="D2520" s="7">
        <v>104385</v>
      </c>
      <c r="E2520" t="s">
        <v>48</v>
      </c>
      <c r="F2520" s="1">
        <v>322493</v>
      </c>
      <c r="G2520" s="1">
        <v>321030</v>
      </c>
      <c r="H2520" t="s">
        <v>37</v>
      </c>
      <c r="I2520" t="s">
        <v>16579</v>
      </c>
      <c r="J2520" s="8"/>
      <c r="K2520" t="s">
        <v>16580</v>
      </c>
      <c r="L2520" t="s">
        <v>16581</v>
      </c>
      <c r="M2520" t="s">
        <v>16582</v>
      </c>
      <c r="N2520" t="s">
        <v>16582</v>
      </c>
      <c r="O2520" s="6" t="s">
        <v>16583</v>
      </c>
      <c r="P2520" s="6" t="s">
        <v>16582</v>
      </c>
      <c r="Q2520" s="6" t="s">
        <v>16581</v>
      </c>
      <c r="R2520" s="9" t="s">
        <v>16584</v>
      </c>
      <c r="S2520" s="8" t="s">
        <v>55</v>
      </c>
      <c r="U2520" s="8"/>
      <c r="V2520" s="26">
        <v>468</v>
      </c>
      <c r="W2520" s="26">
        <v>535</v>
      </c>
      <c r="X2520" s="26">
        <v>424</v>
      </c>
      <c r="Y2520" s="26">
        <v>378</v>
      </c>
      <c r="Z2520" s="26">
        <f t="shared" si="197"/>
        <v>470.53200000000004</v>
      </c>
      <c r="AA2520" s="26">
        <f t="shared" si="197"/>
        <v>489.81900000000002</v>
      </c>
      <c r="AB2520" s="26"/>
      <c r="AC2520" s="26">
        <f t="shared" si="199"/>
        <v>480.17550000000006</v>
      </c>
      <c r="AD2520" s="10">
        <f t="shared" si="200"/>
        <v>0.25143756626994396</v>
      </c>
      <c r="AE2520" s="11">
        <f t="shared" si="198"/>
        <v>5.7955895617425771E-2</v>
      </c>
      <c r="AF2520" s="3"/>
    </row>
    <row r="2521" spans="1:33" x14ac:dyDescent="0.2">
      <c r="A2521" s="6" t="s">
        <v>16585</v>
      </c>
      <c r="C2521" s="1">
        <f t="shared" si="196"/>
        <v>312</v>
      </c>
      <c r="D2521" s="7">
        <v>-363692</v>
      </c>
      <c r="E2521" t="s">
        <v>66</v>
      </c>
      <c r="F2521" s="1">
        <v>685761</v>
      </c>
      <c r="G2521" s="1">
        <v>686072</v>
      </c>
      <c r="H2521" t="s">
        <v>49</v>
      </c>
      <c r="I2521" t="s">
        <v>16586</v>
      </c>
      <c r="J2521" s="8"/>
      <c r="K2521" t="s">
        <v>16587</v>
      </c>
      <c r="L2521" t="s">
        <v>16588</v>
      </c>
      <c r="M2521" t="s">
        <v>16589</v>
      </c>
      <c r="N2521" t="s">
        <v>16589</v>
      </c>
      <c r="O2521" s="6" t="s">
        <v>16590</v>
      </c>
      <c r="P2521" s="6" t="s">
        <v>16589</v>
      </c>
      <c r="Q2521" s="6" t="s">
        <v>16588</v>
      </c>
      <c r="R2521" s="9" t="s">
        <v>16591</v>
      </c>
      <c r="S2521" s="8" t="s">
        <v>55</v>
      </c>
      <c r="U2521" s="8"/>
      <c r="V2521" s="26">
        <v>78</v>
      </c>
      <c r="W2521" s="26">
        <v>73</v>
      </c>
      <c r="X2521" s="26">
        <v>61</v>
      </c>
      <c r="Y2521" s="26">
        <v>74</v>
      </c>
      <c r="Z2521" s="26">
        <f t="shared" si="197"/>
        <v>73.885500000000008</v>
      </c>
      <c r="AA2521" s="26">
        <f t="shared" si="197"/>
        <v>80.826999999999998</v>
      </c>
      <c r="AB2521" s="26"/>
      <c r="AC2521" s="26">
        <f t="shared" si="199"/>
        <v>77.356250000000003</v>
      </c>
      <c r="AD2521" s="10">
        <f t="shared" si="200"/>
        <v>0.2512233078222274</v>
      </c>
      <c r="AE2521" s="11">
        <f t="shared" si="198"/>
        <v>0.1295460373159113</v>
      </c>
      <c r="AF2521" s="3"/>
    </row>
    <row r="2522" spans="1:33" x14ac:dyDescent="0.2">
      <c r="A2522" s="6" t="s">
        <v>16592</v>
      </c>
      <c r="C2522" s="1">
        <f t="shared" si="196"/>
        <v>1011</v>
      </c>
      <c r="D2522" s="7">
        <v>378323</v>
      </c>
      <c r="E2522" t="s">
        <v>89</v>
      </c>
      <c r="F2522" s="1">
        <v>605073</v>
      </c>
      <c r="G2522" s="1">
        <v>604063</v>
      </c>
      <c r="H2522" t="s">
        <v>37</v>
      </c>
      <c r="I2522" t="s">
        <v>16593</v>
      </c>
      <c r="J2522" s="8"/>
      <c r="K2522" t="s">
        <v>16594</v>
      </c>
      <c r="L2522" t="s">
        <v>16595</v>
      </c>
      <c r="M2522" t="s">
        <v>16596</v>
      </c>
      <c r="N2522" t="s">
        <v>16596</v>
      </c>
      <c r="O2522" s="6" t="s">
        <v>16597</v>
      </c>
      <c r="P2522" s="6" t="s">
        <v>16596</v>
      </c>
      <c r="Q2522" s="6" t="s">
        <v>16595</v>
      </c>
      <c r="R2522" s="9" t="s">
        <v>16598</v>
      </c>
      <c r="S2522" s="8" t="s">
        <v>55</v>
      </c>
      <c r="U2522" s="8"/>
      <c r="V2522" s="26">
        <v>359</v>
      </c>
      <c r="W2522" s="26">
        <v>399</v>
      </c>
      <c r="X2522" s="26">
        <v>287</v>
      </c>
      <c r="Y2522" s="26">
        <v>265</v>
      </c>
      <c r="Z2522" s="26">
        <f t="shared" si="197"/>
        <v>339.92849999999999</v>
      </c>
      <c r="AA2522" s="26">
        <f t="shared" si="197"/>
        <v>355.65750000000003</v>
      </c>
      <c r="AB2522" s="26"/>
      <c r="AC2522" s="26">
        <f t="shared" si="199"/>
        <v>347.79300000000001</v>
      </c>
      <c r="AD2522" s="10">
        <f t="shared" si="200"/>
        <v>0.2507819314441988</v>
      </c>
      <c r="AE2522" s="11">
        <f t="shared" si="198"/>
        <v>6.5257262810246075E-2</v>
      </c>
      <c r="AF2522" s="3"/>
    </row>
    <row r="2523" spans="1:33" x14ac:dyDescent="0.2">
      <c r="A2523" s="6" t="s">
        <v>16599</v>
      </c>
      <c r="C2523" s="1">
        <f t="shared" si="196"/>
        <v>3291</v>
      </c>
      <c r="D2523" s="7">
        <v>157847</v>
      </c>
      <c r="E2523" t="s">
        <v>89</v>
      </c>
      <c r="F2523" s="1">
        <v>385737</v>
      </c>
      <c r="G2523" s="1">
        <v>382447</v>
      </c>
      <c r="H2523" t="s">
        <v>37</v>
      </c>
      <c r="I2523" t="s">
        <v>16600</v>
      </c>
      <c r="J2523" s="8"/>
      <c r="K2523" t="s">
        <v>16601</v>
      </c>
      <c r="L2523" t="s">
        <v>16602</v>
      </c>
      <c r="M2523" t="s">
        <v>16603</v>
      </c>
      <c r="N2523" t="s">
        <v>16603</v>
      </c>
      <c r="O2523" s="6" t="s">
        <v>16604</v>
      </c>
      <c r="P2523" s="6" t="s">
        <v>16603</v>
      </c>
      <c r="Q2523" s="6" t="s">
        <v>16602</v>
      </c>
      <c r="R2523" s="9" t="s">
        <v>16605</v>
      </c>
      <c r="S2523" s="8" t="s">
        <v>55</v>
      </c>
      <c r="U2523" s="8"/>
      <c r="V2523" s="26">
        <v>1</v>
      </c>
      <c r="W2523" s="26">
        <v>4</v>
      </c>
      <c r="X2523" s="26">
        <v>0</v>
      </c>
      <c r="Y2523" s="26">
        <v>0</v>
      </c>
      <c r="Z2523" s="26">
        <f t="shared" si="197"/>
        <v>1.5</v>
      </c>
      <c r="AA2523" s="26">
        <f t="shared" si="197"/>
        <v>3</v>
      </c>
      <c r="AB2523" s="26"/>
      <c r="AC2523" s="26">
        <f t="shared" si="199"/>
        <v>2.25</v>
      </c>
      <c r="AD2523" s="10">
        <f t="shared" si="200"/>
        <v>0.25053203592822515</v>
      </c>
      <c r="AE2523" s="11">
        <f t="shared" si="198"/>
        <v>1</v>
      </c>
      <c r="AF2523" s="3"/>
    </row>
    <row r="2524" spans="1:33" x14ac:dyDescent="0.2">
      <c r="A2524" s="6" t="s">
        <v>16606</v>
      </c>
      <c r="B2524" t="s">
        <v>16607</v>
      </c>
      <c r="C2524" s="1">
        <f t="shared" si="196"/>
        <v>1836</v>
      </c>
      <c r="D2524" s="7">
        <v>530620</v>
      </c>
      <c r="E2524" t="s">
        <v>89</v>
      </c>
      <c r="F2524" s="1">
        <v>757782</v>
      </c>
      <c r="G2524" s="1">
        <v>755947</v>
      </c>
      <c r="H2524" t="s">
        <v>37</v>
      </c>
      <c r="I2524" t="s">
        <v>16608</v>
      </c>
      <c r="J2524" s="8"/>
      <c r="K2524" t="s">
        <v>16609</v>
      </c>
      <c r="L2524" t="s">
        <v>16607</v>
      </c>
      <c r="M2524" t="s">
        <v>16610</v>
      </c>
      <c r="N2524" t="s">
        <v>16610</v>
      </c>
      <c r="O2524" s="6" t="s">
        <v>16611</v>
      </c>
      <c r="P2524" s="6" t="s">
        <v>16610</v>
      </c>
      <c r="Q2524" s="6" t="s">
        <v>16607</v>
      </c>
      <c r="R2524" s="9" t="s">
        <v>16612</v>
      </c>
      <c r="S2524" s="8" t="s">
        <v>55</v>
      </c>
      <c r="U2524" s="8"/>
      <c r="V2524" s="26">
        <v>1</v>
      </c>
      <c r="W2524" s="26">
        <v>4</v>
      </c>
      <c r="X2524" s="26">
        <v>0</v>
      </c>
      <c r="Y2524" s="26">
        <v>0</v>
      </c>
      <c r="Z2524" s="26">
        <f t="shared" si="197"/>
        <v>1.5</v>
      </c>
      <c r="AA2524" s="26">
        <f t="shared" si="197"/>
        <v>3</v>
      </c>
      <c r="AB2524" s="26"/>
      <c r="AC2524" s="26">
        <f t="shared" si="199"/>
        <v>2.25</v>
      </c>
      <c r="AD2524" s="10">
        <f t="shared" si="200"/>
        <v>0.25053203592822515</v>
      </c>
      <c r="AE2524" s="11">
        <f t="shared" si="198"/>
        <v>1</v>
      </c>
      <c r="AF2524" s="3"/>
      <c r="AG2524" s="2">
        <v>0</v>
      </c>
    </row>
    <row r="2525" spans="1:33" x14ac:dyDescent="0.2">
      <c r="A2525" s="6" t="s">
        <v>16613</v>
      </c>
      <c r="C2525" s="1">
        <f t="shared" si="196"/>
        <v>2688</v>
      </c>
      <c r="D2525" s="7">
        <v>-8821</v>
      </c>
      <c r="E2525" t="s">
        <v>89</v>
      </c>
      <c r="F2525" s="1">
        <v>218767</v>
      </c>
      <c r="G2525" s="1">
        <v>216080</v>
      </c>
      <c r="H2525" t="s">
        <v>37</v>
      </c>
      <c r="I2525" t="s">
        <v>16614</v>
      </c>
      <c r="J2525" s="8"/>
      <c r="K2525" t="s">
        <v>16615</v>
      </c>
      <c r="L2525" t="s">
        <v>16616</v>
      </c>
      <c r="M2525" t="s">
        <v>16617</v>
      </c>
      <c r="N2525" t="s">
        <v>16617</v>
      </c>
      <c r="O2525" s="6" t="s">
        <v>16618</v>
      </c>
      <c r="P2525" s="6" t="s">
        <v>16617</v>
      </c>
      <c r="Q2525" s="6" t="s">
        <v>16616</v>
      </c>
      <c r="R2525" s="9" t="s">
        <v>16619</v>
      </c>
      <c r="S2525" s="8" t="s">
        <v>55</v>
      </c>
      <c r="U2525" s="8"/>
      <c r="V2525" s="26">
        <v>4504</v>
      </c>
      <c r="W2525" s="26">
        <v>4561</v>
      </c>
      <c r="X2525" s="26">
        <v>3477</v>
      </c>
      <c r="Y2525" s="26">
        <v>3416</v>
      </c>
      <c r="Z2525" s="26">
        <f t="shared" si="197"/>
        <v>4184.4735000000001</v>
      </c>
      <c r="AA2525" s="26">
        <f t="shared" si="197"/>
        <v>4281.5680000000002</v>
      </c>
      <c r="AB2525" s="26"/>
      <c r="AC2525" s="26">
        <f t="shared" si="199"/>
        <v>4233.0207499999997</v>
      </c>
      <c r="AD2525" s="10">
        <f t="shared" si="200"/>
        <v>0.25023120246325786</v>
      </c>
      <c r="AE2525" s="11">
        <f t="shared" si="198"/>
        <v>3.3093127563720459E-2</v>
      </c>
      <c r="AF2525" s="3"/>
    </row>
    <row r="2526" spans="1:33" x14ac:dyDescent="0.2">
      <c r="A2526" s="6" t="s">
        <v>16620</v>
      </c>
      <c r="B2526" t="s">
        <v>16621</v>
      </c>
      <c r="C2526" s="1">
        <f t="shared" si="196"/>
        <v>1770</v>
      </c>
      <c r="D2526" s="7">
        <v>-361652</v>
      </c>
      <c r="E2526" t="s">
        <v>98</v>
      </c>
      <c r="F2526" s="1">
        <v>594295</v>
      </c>
      <c r="G2526" s="1">
        <v>592526</v>
      </c>
      <c r="H2526" t="s">
        <v>37</v>
      </c>
      <c r="I2526" t="s">
        <v>16622</v>
      </c>
      <c r="J2526" s="8"/>
      <c r="K2526" t="s">
        <v>16623</v>
      </c>
      <c r="O2526" s="6"/>
      <c r="P2526" s="6"/>
      <c r="Q2526" s="6"/>
      <c r="R2526" s="9" t="e">
        <v>#N/A</v>
      </c>
      <c r="S2526" s="8"/>
      <c r="U2526" s="8"/>
      <c r="V2526" s="26">
        <v>656</v>
      </c>
      <c r="W2526" s="26">
        <v>739</v>
      </c>
      <c r="X2526" s="26">
        <v>576</v>
      </c>
      <c r="Y2526" s="26">
        <v>516</v>
      </c>
      <c r="Z2526" s="26">
        <f t="shared" si="197"/>
        <v>648.96800000000007</v>
      </c>
      <c r="AA2526" s="26">
        <f t="shared" si="197"/>
        <v>672.61799999999994</v>
      </c>
      <c r="AB2526" s="26"/>
      <c r="AC2526" s="26">
        <f t="shared" si="199"/>
        <v>660.79300000000001</v>
      </c>
      <c r="AD2526" s="10">
        <f t="shared" si="200"/>
        <v>0.25009760340961695</v>
      </c>
      <c r="AE2526" s="11">
        <f t="shared" si="198"/>
        <v>5.1640045446142417E-2</v>
      </c>
      <c r="AF2526" s="3"/>
    </row>
    <row r="2527" spans="1:33" x14ac:dyDescent="0.2">
      <c r="A2527" s="6" t="s">
        <v>16624</v>
      </c>
      <c r="C2527" s="1">
        <f t="shared" si="196"/>
        <v>546</v>
      </c>
      <c r="D2527" s="7">
        <v>-449493</v>
      </c>
      <c r="E2527" t="s">
        <v>149</v>
      </c>
      <c r="F2527" s="1">
        <v>343014</v>
      </c>
      <c r="G2527" s="1">
        <v>343559</v>
      </c>
      <c r="H2527" t="s">
        <v>49</v>
      </c>
      <c r="I2527" t="s">
        <v>16625</v>
      </c>
      <c r="J2527" s="8"/>
      <c r="K2527" t="s">
        <v>16626</v>
      </c>
      <c r="L2527" t="s">
        <v>16627</v>
      </c>
      <c r="M2527" t="s">
        <v>16628</v>
      </c>
      <c r="N2527" t="s">
        <v>16629</v>
      </c>
      <c r="O2527" s="6" t="s">
        <v>16630</v>
      </c>
      <c r="P2527" s="6" t="s">
        <v>16629</v>
      </c>
      <c r="Q2527" s="6" t="s">
        <v>16627</v>
      </c>
      <c r="R2527" s="9" t="s">
        <v>16631</v>
      </c>
      <c r="S2527" s="8" t="s">
        <v>44</v>
      </c>
      <c r="U2527" s="8"/>
      <c r="V2527" s="26">
        <v>64</v>
      </c>
      <c r="W2527" s="26">
        <v>113</v>
      </c>
      <c r="X2527" s="26">
        <v>86</v>
      </c>
      <c r="Y2527" s="26">
        <v>52</v>
      </c>
      <c r="Z2527" s="26">
        <f t="shared" si="197"/>
        <v>80.772999999999996</v>
      </c>
      <c r="AA2527" s="26">
        <f t="shared" si="197"/>
        <v>87.945999999999998</v>
      </c>
      <c r="AB2527" s="26"/>
      <c r="AC2527" s="26">
        <f t="shared" si="199"/>
        <v>84.359499999999997</v>
      </c>
      <c r="AD2527" s="10">
        <f t="shared" si="200"/>
        <v>0.24874123409061058</v>
      </c>
      <c r="AE2527" s="11">
        <f t="shared" si="198"/>
        <v>0.1227448381542075</v>
      </c>
      <c r="AF2527" s="3"/>
    </row>
    <row r="2528" spans="1:33" x14ac:dyDescent="0.2">
      <c r="A2528" s="6" t="s">
        <v>16632</v>
      </c>
      <c r="C2528" s="1">
        <f t="shared" si="196"/>
        <v>1599</v>
      </c>
      <c r="D2528" s="7">
        <v>-632096</v>
      </c>
      <c r="E2528" t="s">
        <v>74</v>
      </c>
      <c r="F2528" s="1">
        <v>355885</v>
      </c>
      <c r="G2528" s="1">
        <v>354287</v>
      </c>
      <c r="H2528" t="s">
        <v>37</v>
      </c>
      <c r="I2528" t="s">
        <v>16633</v>
      </c>
      <c r="J2528" s="8"/>
      <c r="K2528" t="s">
        <v>16634</v>
      </c>
      <c r="L2528" t="s">
        <v>16635</v>
      </c>
      <c r="M2528" t="s">
        <v>16635</v>
      </c>
      <c r="N2528" t="s">
        <v>16635</v>
      </c>
      <c r="O2528" s="6" t="s">
        <v>16636</v>
      </c>
      <c r="P2528" s="6" t="s">
        <v>16635</v>
      </c>
      <c r="Q2528" s="6" t="s">
        <v>55</v>
      </c>
      <c r="R2528" s="9" t="s">
        <v>2879</v>
      </c>
      <c r="S2528" s="8" t="s">
        <v>55</v>
      </c>
      <c r="U2528" s="8"/>
      <c r="V2528" s="26">
        <v>492</v>
      </c>
      <c r="W2528" s="26">
        <v>562</v>
      </c>
      <c r="X2528" s="26">
        <v>407</v>
      </c>
      <c r="Y2528" s="26">
        <v>359</v>
      </c>
      <c r="Z2528" s="26">
        <f t="shared" si="197"/>
        <v>473.08850000000001</v>
      </c>
      <c r="AA2528" s="26">
        <f t="shared" si="197"/>
        <v>492.19450000000001</v>
      </c>
      <c r="AB2528" s="26"/>
      <c r="AC2528" s="26">
        <f t="shared" si="199"/>
        <v>482.64150000000001</v>
      </c>
      <c r="AD2528" s="10">
        <f t="shared" si="200"/>
        <v>0.24826190036167334</v>
      </c>
      <c r="AE2528" s="11">
        <f t="shared" si="198"/>
        <v>5.7118444828467563E-2</v>
      </c>
      <c r="AF2528" s="3"/>
    </row>
    <row r="2529" spans="1:33" x14ac:dyDescent="0.2">
      <c r="A2529" s="6" t="s">
        <v>16637</v>
      </c>
      <c r="C2529" s="1">
        <f t="shared" si="196"/>
        <v>984</v>
      </c>
      <c r="D2529" s="7">
        <v>-981099</v>
      </c>
      <c r="E2529" t="s">
        <v>66</v>
      </c>
      <c r="F2529" s="1">
        <v>68018</v>
      </c>
      <c r="G2529" s="1">
        <v>69001</v>
      </c>
      <c r="H2529" t="s">
        <v>49</v>
      </c>
      <c r="I2529" t="s">
        <v>16638</v>
      </c>
      <c r="J2529" s="8"/>
      <c r="K2529" t="s">
        <v>16639</v>
      </c>
      <c r="L2529" t="s">
        <v>16640</v>
      </c>
      <c r="M2529" t="s">
        <v>16641</v>
      </c>
      <c r="N2529" t="s">
        <v>16641</v>
      </c>
      <c r="O2529" s="6" t="s">
        <v>16642</v>
      </c>
      <c r="P2529" s="6" t="s">
        <v>16641</v>
      </c>
      <c r="Q2529" s="6" t="s">
        <v>55</v>
      </c>
      <c r="R2529" s="9" t="s">
        <v>16643</v>
      </c>
      <c r="S2529" s="8" t="s">
        <v>55</v>
      </c>
      <c r="U2529" s="8"/>
      <c r="V2529" s="26">
        <v>256</v>
      </c>
      <c r="W2529" s="26">
        <v>315</v>
      </c>
      <c r="X2529" s="26">
        <v>244</v>
      </c>
      <c r="Y2529" s="26">
        <v>204</v>
      </c>
      <c r="Z2529" s="26">
        <f t="shared" si="197"/>
        <v>264.54200000000003</v>
      </c>
      <c r="AA2529" s="26">
        <f t="shared" si="197"/>
        <v>277.94200000000001</v>
      </c>
      <c r="AB2529" s="26"/>
      <c r="AC2529" s="26">
        <f t="shared" si="199"/>
        <v>271.24200000000002</v>
      </c>
      <c r="AD2529" s="10">
        <f t="shared" si="200"/>
        <v>0.24784509756413822</v>
      </c>
      <c r="AE2529" s="11">
        <f t="shared" si="198"/>
        <v>7.1287067672441098E-2</v>
      </c>
      <c r="AF2529" s="3"/>
    </row>
    <row r="2530" spans="1:33" x14ac:dyDescent="0.2">
      <c r="A2530" s="6" t="s">
        <v>16644</v>
      </c>
      <c r="C2530" s="1">
        <f t="shared" si="196"/>
        <v>1113</v>
      </c>
      <c r="D2530" s="7">
        <v>40032</v>
      </c>
      <c r="E2530" t="s">
        <v>36</v>
      </c>
      <c r="F2530" s="1">
        <v>462740</v>
      </c>
      <c r="G2530" s="1">
        <v>461628</v>
      </c>
      <c r="H2530" t="s">
        <v>37</v>
      </c>
      <c r="I2530" t="s">
        <v>16645</v>
      </c>
      <c r="J2530" s="8"/>
      <c r="K2530" t="s">
        <v>16646</v>
      </c>
      <c r="L2530" t="s">
        <v>16647</v>
      </c>
      <c r="M2530" t="s">
        <v>16648</v>
      </c>
      <c r="N2530" t="s">
        <v>16648</v>
      </c>
      <c r="O2530" s="6" t="s">
        <v>16649</v>
      </c>
      <c r="P2530" s="6" t="s">
        <v>16648</v>
      </c>
      <c r="Q2530" s="6" t="s">
        <v>55</v>
      </c>
      <c r="R2530" s="9" t="s">
        <v>16650</v>
      </c>
      <c r="S2530" s="8" t="s">
        <v>55</v>
      </c>
      <c r="U2530" s="8"/>
      <c r="V2530" s="26">
        <v>453</v>
      </c>
      <c r="W2530" s="26">
        <v>482</v>
      </c>
      <c r="X2530" s="26">
        <v>334</v>
      </c>
      <c r="Y2530" s="26">
        <v>322</v>
      </c>
      <c r="Z2530" s="26">
        <f t="shared" si="197"/>
        <v>413.03700000000003</v>
      </c>
      <c r="AA2530" s="26">
        <f t="shared" si="197"/>
        <v>430.53100000000001</v>
      </c>
      <c r="AB2530" s="26"/>
      <c r="AC2530" s="26">
        <f t="shared" si="199"/>
        <v>421.78399999999999</v>
      </c>
      <c r="AD2530" s="10">
        <f t="shared" si="200"/>
        <v>0.2475826517285114</v>
      </c>
      <c r="AE2530" s="11">
        <f t="shared" si="198"/>
        <v>5.9846096765905056E-2</v>
      </c>
      <c r="AF2530" s="3"/>
    </row>
    <row r="2531" spans="1:33" x14ac:dyDescent="0.2">
      <c r="A2531" s="6" t="s">
        <v>16651</v>
      </c>
      <c r="C2531" s="1">
        <f t="shared" si="196"/>
        <v>1356</v>
      </c>
      <c r="D2531" s="7">
        <v>627957</v>
      </c>
      <c r="E2531" t="s">
        <v>141</v>
      </c>
      <c r="F2531" s="1">
        <v>884999</v>
      </c>
      <c r="G2531" s="1">
        <v>886354</v>
      </c>
      <c r="H2531" t="s">
        <v>49</v>
      </c>
      <c r="I2531" t="s">
        <v>16652</v>
      </c>
      <c r="J2531" s="8"/>
      <c r="K2531" t="s">
        <v>16653</v>
      </c>
      <c r="L2531" t="s">
        <v>16654</v>
      </c>
      <c r="M2531" t="s">
        <v>16655</v>
      </c>
      <c r="N2531" t="s">
        <v>16655</v>
      </c>
      <c r="O2531" s="6" t="s">
        <v>16656</v>
      </c>
      <c r="P2531" s="6" t="s">
        <v>16655</v>
      </c>
      <c r="Q2531" s="6" t="s">
        <v>55</v>
      </c>
      <c r="R2531" s="9" t="s">
        <v>16657</v>
      </c>
      <c r="S2531" s="8" t="s">
        <v>55</v>
      </c>
      <c r="U2531" s="8"/>
      <c r="V2531" s="26">
        <v>396</v>
      </c>
      <c r="W2531" s="26">
        <v>354</v>
      </c>
      <c r="X2531" s="26">
        <v>347</v>
      </c>
      <c r="Y2531" s="26">
        <v>394</v>
      </c>
      <c r="Z2531" s="26">
        <f t="shared" si="197"/>
        <v>391.75850000000003</v>
      </c>
      <c r="AA2531" s="26">
        <f t="shared" si="197"/>
        <v>408.68700000000001</v>
      </c>
      <c r="AB2531" s="26"/>
      <c r="AC2531" s="26">
        <f t="shared" si="199"/>
        <v>400.22275000000002</v>
      </c>
      <c r="AD2531" s="10">
        <f t="shared" si="200"/>
        <v>0.24756166656952577</v>
      </c>
      <c r="AE2531" s="11">
        <f t="shared" si="198"/>
        <v>6.1031775886331394E-2</v>
      </c>
      <c r="AF2531" s="3"/>
    </row>
    <row r="2532" spans="1:33" x14ac:dyDescent="0.2">
      <c r="A2532" s="6" t="s">
        <v>16658</v>
      </c>
      <c r="C2532" s="1">
        <f t="shared" si="196"/>
        <v>957</v>
      </c>
      <c r="D2532" s="7">
        <v>-137462</v>
      </c>
      <c r="E2532" t="s">
        <v>526</v>
      </c>
      <c r="F2532" s="1">
        <v>314195</v>
      </c>
      <c r="G2532" s="1">
        <v>313239</v>
      </c>
      <c r="H2532" t="s">
        <v>37</v>
      </c>
      <c r="I2532" t="s">
        <v>16659</v>
      </c>
      <c r="J2532" s="8"/>
      <c r="K2532" t="s">
        <v>16660</v>
      </c>
      <c r="L2532" t="s">
        <v>16661</v>
      </c>
      <c r="M2532" t="s">
        <v>16661</v>
      </c>
      <c r="N2532" t="s">
        <v>16661</v>
      </c>
      <c r="O2532" s="6" t="s">
        <v>16662</v>
      </c>
      <c r="P2532" s="6" t="s">
        <v>16661</v>
      </c>
      <c r="Q2532" s="6" t="s">
        <v>55</v>
      </c>
      <c r="R2532" s="9" t="s">
        <v>16663</v>
      </c>
      <c r="S2532" s="8" t="s">
        <v>55</v>
      </c>
      <c r="U2532" s="8"/>
      <c r="V2532" s="26">
        <v>130</v>
      </c>
      <c r="W2532" s="26">
        <v>166</v>
      </c>
      <c r="X2532" s="26">
        <v>159</v>
      </c>
      <c r="Y2532" s="26">
        <v>137</v>
      </c>
      <c r="Z2532" s="26">
        <f t="shared" si="197"/>
        <v>154.3245</v>
      </c>
      <c r="AA2532" s="26">
        <f t="shared" si="197"/>
        <v>164.21350000000001</v>
      </c>
      <c r="AB2532" s="26"/>
      <c r="AC2532" s="26">
        <f t="shared" si="199"/>
        <v>159.26900000000001</v>
      </c>
      <c r="AD2532" s="10">
        <f t="shared" si="200"/>
        <v>0.24682178275902034</v>
      </c>
      <c r="AE2532" s="11">
        <f t="shared" si="198"/>
        <v>8.9605618879323778E-2</v>
      </c>
      <c r="AF2532" s="3"/>
    </row>
    <row r="2533" spans="1:33" x14ac:dyDescent="0.2">
      <c r="A2533" s="6" t="s">
        <v>16664</v>
      </c>
      <c r="C2533" s="1">
        <f t="shared" si="196"/>
        <v>414</v>
      </c>
      <c r="D2533" s="7">
        <v>94981</v>
      </c>
      <c r="E2533" t="s">
        <v>89</v>
      </c>
      <c r="F2533" s="1">
        <v>321432</v>
      </c>
      <c r="G2533" s="1">
        <v>321019</v>
      </c>
      <c r="H2533" t="s">
        <v>37</v>
      </c>
      <c r="I2533" t="s">
        <v>16665</v>
      </c>
      <c r="J2533" s="8"/>
      <c r="K2533" t="s">
        <v>16666</v>
      </c>
      <c r="L2533" t="s">
        <v>16667</v>
      </c>
      <c r="M2533" t="s">
        <v>16668</v>
      </c>
      <c r="N2533" t="s">
        <v>16668</v>
      </c>
      <c r="O2533" s="6" t="s">
        <v>16669</v>
      </c>
      <c r="P2533" s="6" t="s">
        <v>16668</v>
      </c>
      <c r="Q2533" s="6" t="s">
        <v>16667</v>
      </c>
      <c r="R2533" s="9" t="s">
        <v>16670</v>
      </c>
      <c r="S2533" s="8" t="s">
        <v>55</v>
      </c>
      <c r="U2533" s="8"/>
      <c r="V2533" s="26">
        <v>14</v>
      </c>
      <c r="W2533" s="26">
        <v>20</v>
      </c>
      <c r="X2533" s="26">
        <v>12</v>
      </c>
      <c r="Y2533" s="26">
        <v>12</v>
      </c>
      <c r="Z2533" s="26">
        <f t="shared" si="197"/>
        <v>14.666</v>
      </c>
      <c r="AA2533" s="26">
        <f t="shared" si="197"/>
        <v>18.026</v>
      </c>
      <c r="AB2533" s="26"/>
      <c r="AC2533" s="26">
        <f t="shared" si="199"/>
        <v>16.346</v>
      </c>
      <c r="AD2533" s="10">
        <f t="shared" si="200"/>
        <v>0.24569291788723771</v>
      </c>
      <c r="AE2533" s="11">
        <f t="shared" si="198"/>
        <v>0.29760385131476469</v>
      </c>
      <c r="AF2533" s="3"/>
    </row>
    <row r="2534" spans="1:33" x14ac:dyDescent="0.2">
      <c r="A2534" s="6" t="s">
        <v>16671</v>
      </c>
      <c r="C2534" s="1">
        <f t="shared" si="196"/>
        <v>1128</v>
      </c>
      <c r="D2534" s="7">
        <v>-155688</v>
      </c>
      <c r="E2534" t="s">
        <v>526</v>
      </c>
      <c r="F2534" s="1">
        <v>294927</v>
      </c>
      <c r="G2534" s="1">
        <v>296054</v>
      </c>
      <c r="H2534" t="s">
        <v>49</v>
      </c>
      <c r="I2534" t="s">
        <v>16672</v>
      </c>
      <c r="J2534" s="8"/>
      <c r="K2534" t="s">
        <v>16673</v>
      </c>
      <c r="O2534" s="6"/>
      <c r="P2534" s="6"/>
      <c r="Q2534" s="6"/>
      <c r="R2534" s="9" t="e">
        <v>#N/A</v>
      </c>
      <c r="S2534" s="8"/>
      <c r="U2534" s="8"/>
      <c r="V2534" s="26">
        <v>566</v>
      </c>
      <c r="W2534" s="26">
        <v>570</v>
      </c>
      <c r="X2534" s="26">
        <v>633</v>
      </c>
      <c r="Y2534" s="26">
        <v>636</v>
      </c>
      <c r="Z2534" s="26">
        <f t="shared" si="197"/>
        <v>635.63149999999996</v>
      </c>
      <c r="AA2534" s="26">
        <f t="shared" si="197"/>
        <v>658.37799999999993</v>
      </c>
      <c r="AB2534" s="26"/>
      <c r="AC2534" s="26">
        <f t="shared" si="199"/>
        <v>647.00474999999994</v>
      </c>
      <c r="AD2534" s="10">
        <f t="shared" si="200"/>
        <v>0.2439654847528836</v>
      </c>
      <c r="AE2534" s="11">
        <f t="shared" si="198"/>
        <v>5.0725506136373555E-2</v>
      </c>
      <c r="AF2534" s="3"/>
    </row>
    <row r="2535" spans="1:33" x14ac:dyDescent="0.2">
      <c r="A2535" s="6" t="s">
        <v>16674</v>
      </c>
      <c r="C2535" s="1">
        <f t="shared" si="196"/>
        <v>1344</v>
      </c>
      <c r="D2535" s="7">
        <v>-237758</v>
      </c>
      <c r="E2535" t="s">
        <v>36</v>
      </c>
      <c r="F2535" s="1">
        <v>183722</v>
      </c>
      <c r="G2535" s="1">
        <v>185065</v>
      </c>
      <c r="H2535" t="s">
        <v>49</v>
      </c>
      <c r="I2535" t="s">
        <v>16675</v>
      </c>
      <c r="J2535" s="8"/>
      <c r="K2535" t="s">
        <v>16676</v>
      </c>
      <c r="L2535" t="s">
        <v>16677</v>
      </c>
      <c r="M2535" t="s">
        <v>16678</v>
      </c>
      <c r="N2535" t="s">
        <v>16678</v>
      </c>
      <c r="O2535" s="6" t="s">
        <v>16679</v>
      </c>
      <c r="P2535" s="6" t="s">
        <v>16678</v>
      </c>
      <c r="Q2535" s="6" t="s">
        <v>16677</v>
      </c>
      <c r="R2535" s="9" t="s">
        <v>16680</v>
      </c>
      <c r="S2535" s="8" t="s">
        <v>55</v>
      </c>
      <c r="U2535" s="8"/>
      <c r="V2535" s="26">
        <v>13</v>
      </c>
      <c r="W2535" s="26">
        <v>11</v>
      </c>
      <c r="X2535" s="26">
        <v>22</v>
      </c>
      <c r="Y2535" s="26">
        <v>29</v>
      </c>
      <c r="Z2535" s="26">
        <f t="shared" si="197"/>
        <v>19.721</v>
      </c>
      <c r="AA2535" s="26">
        <f t="shared" si="197"/>
        <v>23.479500000000002</v>
      </c>
      <c r="AB2535" s="26"/>
      <c r="AC2535" s="26">
        <f t="shared" si="199"/>
        <v>21.600250000000003</v>
      </c>
      <c r="AD2535" s="10">
        <f t="shared" si="200"/>
        <v>0.24393041260574022</v>
      </c>
      <c r="AE2535" s="11">
        <f t="shared" si="198"/>
        <v>0.25166897749681033</v>
      </c>
      <c r="AF2535" s="3"/>
    </row>
    <row r="2536" spans="1:33" x14ac:dyDescent="0.2">
      <c r="A2536" s="6" t="s">
        <v>16681</v>
      </c>
      <c r="C2536" s="1">
        <f t="shared" si="196"/>
        <v>1425</v>
      </c>
      <c r="D2536" s="7">
        <v>-615148</v>
      </c>
      <c r="E2536" t="s">
        <v>98</v>
      </c>
      <c r="F2536" s="1">
        <v>339203</v>
      </c>
      <c r="G2536" s="1">
        <v>340627</v>
      </c>
      <c r="H2536" t="s">
        <v>49</v>
      </c>
      <c r="I2536" t="s">
        <v>16682</v>
      </c>
      <c r="J2536" s="8"/>
      <c r="K2536" t="s">
        <v>16683</v>
      </c>
      <c r="M2536" t="s">
        <v>16684</v>
      </c>
      <c r="N2536" t="s">
        <v>16684</v>
      </c>
      <c r="O2536" s="6" t="s">
        <v>16685</v>
      </c>
      <c r="P2536" s="6" t="s">
        <v>16684</v>
      </c>
      <c r="Q2536" s="6" t="s">
        <v>16686</v>
      </c>
      <c r="R2536" s="9" t="s">
        <v>16687</v>
      </c>
      <c r="S2536" s="8" t="s">
        <v>55</v>
      </c>
      <c r="U2536" s="8"/>
      <c r="V2536" s="26">
        <v>1</v>
      </c>
      <c r="W2536" s="26">
        <v>8</v>
      </c>
      <c r="X2536" s="26">
        <v>13</v>
      </c>
      <c r="Y2536" s="26">
        <v>11</v>
      </c>
      <c r="Z2536" s="26">
        <f t="shared" si="197"/>
        <v>8.7214999999999989</v>
      </c>
      <c r="AA2536" s="26">
        <f t="shared" si="197"/>
        <v>11.4405</v>
      </c>
      <c r="AB2536" s="26"/>
      <c r="AC2536" s="26">
        <f t="shared" si="199"/>
        <v>10.081</v>
      </c>
      <c r="AD2536" s="10">
        <f t="shared" si="200"/>
        <v>0.24340858866686463</v>
      </c>
      <c r="AE2536" s="11">
        <f t="shared" si="198"/>
        <v>0.39150191680069141</v>
      </c>
      <c r="AF2536" s="3"/>
    </row>
    <row r="2537" spans="1:33" x14ac:dyDescent="0.2">
      <c r="A2537" s="6" t="s">
        <v>16688</v>
      </c>
      <c r="C2537" s="1">
        <f t="shared" si="196"/>
        <v>2217</v>
      </c>
      <c r="D2537" s="7">
        <v>-355929</v>
      </c>
      <c r="E2537" t="s">
        <v>74</v>
      </c>
      <c r="F2537" s="1">
        <v>632361</v>
      </c>
      <c r="G2537" s="1">
        <v>630145</v>
      </c>
      <c r="H2537" t="s">
        <v>37</v>
      </c>
      <c r="I2537" t="s">
        <v>16689</v>
      </c>
      <c r="J2537" s="8"/>
      <c r="K2537" t="s">
        <v>16690</v>
      </c>
      <c r="L2537" t="s">
        <v>16691</v>
      </c>
      <c r="M2537" t="s">
        <v>16691</v>
      </c>
      <c r="N2537" t="s">
        <v>16691</v>
      </c>
      <c r="O2537" s="6" t="s">
        <v>16692</v>
      </c>
      <c r="P2537" s="6" t="s">
        <v>16691</v>
      </c>
      <c r="Q2537" s="6" t="s">
        <v>55</v>
      </c>
      <c r="R2537" s="9" t="s">
        <v>16693</v>
      </c>
      <c r="S2537" s="8" t="s">
        <v>55</v>
      </c>
      <c r="U2537" s="8"/>
      <c r="V2537" s="26">
        <v>166</v>
      </c>
      <c r="W2537" s="26">
        <v>184</v>
      </c>
      <c r="X2537" s="26">
        <v>164</v>
      </c>
      <c r="Y2537" s="26">
        <v>158</v>
      </c>
      <c r="Z2537" s="26">
        <f t="shared" si="197"/>
        <v>175.102</v>
      </c>
      <c r="AA2537" s="26">
        <f t="shared" si="197"/>
        <v>185.50900000000001</v>
      </c>
      <c r="AB2537" s="26"/>
      <c r="AC2537" s="26">
        <f t="shared" si="199"/>
        <v>180.30549999999999</v>
      </c>
      <c r="AD2537" s="10">
        <f t="shared" si="200"/>
        <v>0.2427420196683153</v>
      </c>
      <c r="AE2537" s="11">
        <f t="shared" si="198"/>
        <v>8.3293618929543664E-2</v>
      </c>
      <c r="AF2537" s="3"/>
    </row>
    <row r="2538" spans="1:33" x14ac:dyDescent="0.2">
      <c r="A2538" s="6" t="s">
        <v>16694</v>
      </c>
      <c r="C2538" s="1">
        <f t="shared" si="196"/>
        <v>5691</v>
      </c>
      <c r="D2538" s="7">
        <v>114413</v>
      </c>
      <c r="E2538" t="s">
        <v>270</v>
      </c>
      <c r="F2538" s="1">
        <v>363242</v>
      </c>
      <c r="G2538" s="1">
        <v>357552</v>
      </c>
      <c r="H2538" t="s">
        <v>37</v>
      </c>
      <c r="I2538" t="s">
        <v>16695</v>
      </c>
      <c r="J2538" s="8"/>
      <c r="K2538" t="s">
        <v>16696</v>
      </c>
      <c r="L2538" t="s">
        <v>16697</v>
      </c>
      <c r="M2538" t="s">
        <v>16698</v>
      </c>
      <c r="N2538" t="s">
        <v>16698</v>
      </c>
      <c r="O2538" s="6" t="s">
        <v>16699</v>
      </c>
      <c r="P2538" s="6" t="s">
        <v>16698</v>
      </c>
      <c r="Q2538" s="6" t="s">
        <v>16697</v>
      </c>
      <c r="R2538" s="9" t="s">
        <v>16700</v>
      </c>
      <c r="S2538" s="8" t="s">
        <v>55</v>
      </c>
      <c r="U2538" s="8"/>
      <c r="V2538" s="26">
        <v>1197</v>
      </c>
      <c r="W2538" s="26">
        <v>1339</v>
      </c>
      <c r="X2538" s="26">
        <v>1094</v>
      </c>
      <c r="Y2538" s="26">
        <v>977</v>
      </c>
      <c r="Z2538" s="26">
        <f t="shared" si="197"/>
        <v>1207.2170000000001</v>
      </c>
      <c r="AA2538" s="26">
        <f t="shared" si="197"/>
        <v>1242.5335</v>
      </c>
      <c r="AB2538" s="26"/>
      <c r="AC2538" s="26">
        <f t="shared" si="199"/>
        <v>1224.8752500000001</v>
      </c>
      <c r="AD2538" s="10">
        <f t="shared" si="200"/>
        <v>0.24216814708084819</v>
      </c>
      <c r="AE2538" s="11">
        <f t="shared" si="198"/>
        <v>4.1599721759728821E-2</v>
      </c>
      <c r="AF2538" s="3"/>
    </row>
    <row r="2539" spans="1:33" x14ac:dyDescent="0.2">
      <c r="A2539" s="6" t="s">
        <v>16701</v>
      </c>
      <c r="C2539" s="1">
        <f t="shared" si="196"/>
        <v>3033</v>
      </c>
      <c r="D2539" s="7">
        <v>-504328</v>
      </c>
      <c r="E2539" t="s">
        <v>98</v>
      </c>
      <c r="F2539" s="1">
        <v>452251</v>
      </c>
      <c r="G2539" s="1">
        <v>449219</v>
      </c>
      <c r="H2539" t="s">
        <v>37</v>
      </c>
      <c r="I2539" t="s">
        <v>16702</v>
      </c>
      <c r="J2539" s="8"/>
      <c r="K2539" t="s">
        <v>16703</v>
      </c>
      <c r="L2539" t="s">
        <v>16704</v>
      </c>
      <c r="M2539" t="s">
        <v>16705</v>
      </c>
      <c r="N2539" t="s">
        <v>16705</v>
      </c>
      <c r="O2539" s="6" t="s">
        <v>16706</v>
      </c>
      <c r="P2539" s="6" t="s">
        <v>16705</v>
      </c>
      <c r="Q2539" s="6" t="s">
        <v>16704</v>
      </c>
      <c r="R2539" s="9" t="s">
        <v>16707</v>
      </c>
      <c r="S2539" s="8" t="s">
        <v>55</v>
      </c>
      <c r="U2539" s="8"/>
      <c r="V2539" s="26">
        <v>126</v>
      </c>
      <c r="W2539" s="26">
        <v>150</v>
      </c>
      <c r="X2539" s="26">
        <v>91</v>
      </c>
      <c r="Y2539" s="26">
        <v>80</v>
      </c>
      <c r="Z2539" s="26">
        <f t="shared" si="197"/>
        <v>114.5505</v>
      </c>
      <c r="AA2539" s="26">
        <f t="shared" si="197"/>
        <v>122.84</v>
      </c>
      <c r="AB2539" s="26"/>
      <c r="AC2539" s="26">
        <f t="shared" si="199"/>
        <v>118.69525</v>
      </c>
      <c r="AD2539" s="10">
        <f t="shared" si="200"/>
        <v>0.24175981950409817</v>
      </c>
      <c r="AE2539" s="11">
        <f t="shared" si="198"/>
        <v>0.10079666156911739</v>
      </c>
      <c r="AF2539" s="3"/>
    </row>
    <row r="2540" spans="1:33" x14ac:dyDescent="0.2">
      <c r="A2540" s="6" t="s">
        <v>16708</v>
      </c>
      <c r="C2540" s="1">
        <f t="shared" si="196"/>
        <v>1281</v>
      </c>
      <c r="D2540" s="7">
        <v>-133474</v>
      </c>
      <c r="E2540" t="s">
        <v>149</v>
      </c>
      <c r="F2540" s="1">
        <v>659946</v>
      </c>
      <c r="G2540" s="1">
        <v>658666</v>
      </c>
      <c r="H2540" t="s">
        <v>37</v>
      </c>
      <c r="I2540" t="s">
        <v>16709</v>
      </c>
      <c r="J2540" s="8"/>
      <c r="K2540" t="s">
        <v>16710</v>
      </c>
      <c r="L2540" t="s">
        <v>16711</v>
      </c>
      <c r="M2540" t="s">
        <v>16712</v>
      </c>
      <c r="N2540" t="s">
        <v>16712</v>
      </c>
      <c r="O2540" s="6" t="s">
        <v>16713</v>
      </c>
      <c r="P2540" s="6" t="s">
        <v>16712</v>
      </c>
      <c r="Q2540" s="6" t="s">
        <v>16711</v>
      </c>
      <c r="R2540" s="9" t="s">
        <v>16714</v>
      </c>
      <c r="S2540" s="8" t="s">
        <v>55</v>
      </c>
      <c r="U2540" s="8"/>
      <c r="V2540" s="26">
        <v>51</v>
      </c>
      <c r="W2540" s="26">
        <v>76</v>
      </c>
      <c r="X2540" s="26">
        <v>33</v>
      </c>
      <c r="Y2540" s="26">
        <v>19</v>
      </c>
      <c r="Z2540" s="26">
        <f t="shared" si="197"/>
        <v>44.831499999999998</v>
      </c>
      <c r="AA2540" s="26">
        <f t="shared" si="197"/>
        <v>50.124499999999998</v>
      </c>
      <c r="AB2540" s="26"/>
      <c r="AC2540" s="26">
        <f t="shared" si="199"/>
        <v>47.477999999999994</v>
      </c>
      <c r="AD2540" s="10">
        <f t="shared" si="200"/>
        <v>0.24169118998580652</v>
      </c>
      <c r="AE2540" s="11">
        <f t="shared" si="198"/>
        <v>0.16100316974544679</v>
      </c>
      <c r="AF2540" s="3"/>
    </row>
    <row r="2541" spans="1:33" x14ac:dyDescent="0.2">
      <c r="A2541" s="6" t="s">
        <v>16715</v>
      </c>
      <c r="C2541" s="1">
        <f t="shared" si="196"/>
        <v>624</v>
      </c>
      <c r="D2541" s="7">
        <v>274036</v>
      </c>
      <c r="E2541" t="s">
        <v>141</v>
      </c>
      <c r="F2541" s="1">
        <v>532067</v>
      </c>
      <c r="G2541" s="1">
        <v>531444</v>
      </c>
      <c r="H2541" t="s">
        <v>37</v>
      </c>
      <c r="I2541" t="s">
        <v>16716</v>
      </c>
      <c r="J2541" s="8"/>
      <c r="K2541" t="s">
        <v>16717</v>
      </c>
      <c r="L2541" t="s">
        <v>16718</v>
      </c>
      <c r="M2541" t="s">
        <v>16719</v>
      </c>
      <c r="N2541" t="s">
        <v>16719</v>
      </c>
      <c r="O2541" s="6" t="s">
        <v>16720</v>
      </c>
      <c r="P2541" s="6" t="s">
        <v>16719</v>
      </c>
      <c r="Q2541" s="6" t="s">
        <v>16718</v>
      </c>
      <c r="R2541" s="9" t="s">
        <v>16721</v>
      </c>
      <c r="S2541" s="8" t="s">
        <v>55</v>
      </c>
      <c r="U2541" s="8"/>
      <c r="V2541" s="26">
        <v>396</v>
      </c>
      <c r="W2541" s="26">
        <v>315</v>
      </c>
      <c r="X2541" s="26">
        <v>216</v>
      </c>
      <c r="Y2541" s="26">
        <v>299</v>
      </c>
      <c r="Z2541" s="26">
        <f t="shared" si="197"/>
        <v>318.988</v>
      </c>
      <c r="AA2541" s="26">
        <f t="shared" si="197"/>
        <v>333.56450000000001</v>
      </c>
      <c r="AB2541" s="26"/>
      <c r="AC2541" s="26">
        <f t="shared" si="199"/>
        <v>326.27625</v>
      </c>
      <c r="AD2541" s="10">
        <f t="shared" si="200"/>
        <v>0.24157082879139591</v>
      </c>
      <c r="AE2541" s="11">
        <f t="shared" si="198"/>
        <v>6.4463604101366534E-2</v>
      </c>
      <c r="AF2541" s="3"/>
    </row>
    <row r="2542" spans="1:33" x14ac:dyDescent="0.2">
      <c r="A2542" s="6" t="s">
        <v>16722</v>
      </c>
      <c r="C2542" s="1">
        <f t="shared" si="196"/>
        <v>2295</v>
      </c>
      <c r="D2542" s="7">
        <v>932688</v>
      </c>
      <c r="E2542" t="s">
        <v>141</v>
      </c>
      <c r="F2542" s="1">
        <v>1191555</v>
      </c>
      <c r="G2542" s="1">
        <v>1189261</v>
      </c>
      <c r="H2542" t="s">
        <v>37</v>
      </c>
      <c r="I2542" t="s">
        <v>16723</v>
      </c>
      <c r="J2542" s="8"/>
      <c r="K2542" t="s">
        <v>16724</v>
      </c>
      <c r="L2542" t="s">
        <v>16725</v>
      </c>
      <c r="M2542" t="s">
        <v>16726</v>
      </c>
      <c r="N2542" t="s">
        <v>16726</v>
      </c>
      <c r="O2542" s="6" t="s">
        <v>16727</v>
      </c>
      <c r="P2542" s="6" t="s">
        <v>16726</v>
      </c>
      <c r="Q2542" s="6" t="s">
        <v>16725</v>
      </c>
      <c r="R2542" s="9" t="s">
        <v>16728</v>
      </c>
      <c r="S2542" s="8" t="s">
        <v>55</v>
      </c>
      <c r="U2542" s="8"/>
      <c r="V2542" s="26">
        <v>47</v>
      </c>
      <c r="W2542" s="26">
        <v>46</v>
      </c>
      <c r="X2542" s="26">
        <v>34</v>
      </c>
      <c r="Y2542" s="26">
        <v>42</v>
      </c>
      <c r="Z2542" s="26">
        <f t="shared" si="197"/>
        <v>43.387</v>
      </c>
      <c r="AA2542" s="26">
        <f t="shared" si="197"/>
        <v>48.591000000000001</v>
      </c>
      <c r="AB2542" s="26"/>
      <c r="AC2542" s="26">
        <f t="shared" si="199"/>
        <v>45.989000000000004</v>
      </c>
      <c r="AD2542" s="10">
        <f t="shared" si="200"/>
        <v>0.24115426043279731</v>
      </c>
      <c r="AE2542" s="11">
        <f t="shared" si="198"/>
        <v>0.16342628908311393</v>
      </c>
      <c r="AF2542" s="3"/>
    </row>
    <row r="2543" spans="1:33" x14ac:dyDescent="0.2">
      <c r="A2543" s="6" t="s">
        <v>16729</v>
      </c>
      <c r="C2543" s="1">
        <f t="shared" si="196"/>
        <v>1548</v>
      </c>
      <c r="D2543" s="7">
        <v>189004</v>
      </c>
      <c r="E2543" t="s">
        <v>328</v>
      </c>
      <c r="F2543" s="1">
        <v>250560</v>
      </c>
      <c r="G2543" s="1">
        <v>249013</v>
      </c>
      <c r="H2543" t="s">
        <v>37</v>
      </c>
      <c r="I2543" t="s">
        <v>16730</v>
      </c>
      <c r="J2543" s="8"/>
      <c r="K2543" t="s">
        <v>16731</v>
      </c>
      <c r="L2543" t="s">
        <v>16732</v>
      </c>
      <c r="M2543" t="s">
        <v>16733</v>
      </c>
      <c r="N2543" t="s">
        <v>16733</v>
      </c>
      <c r="O2543" s="6" t="s">
        <v>16734</v>
      </c>
      <c r="P2543" s="6" t="s">
        <v>16733</v>
      </c>
      <c r="Q2543" s="6" t="s">
        <v>16732</v>
      </c>
      <c r="R2543" s="9" t="s">
        <v>16735</v>
      </c>
      <c r="S2543" s="8" t="s">
        <v>55</v>
      </c>
      <c r="U2543" s="8"/>
      <c r="V2543" s="26">
        <v>6965</v>
      </c>
      <c r="W2543" s="26">
        <v>7033</v>
      </c>
      <c r="X2543" s="26">
        <v>6239</v>
      </c>
      <c r="Y2543" s="26">
        <v>6108</v>
      </c>
      <c r="Z2543" s="26">
        <f t="shared" si="197"/>
        <v>6949.2644999999993</v>
      </c>
      <c r="AA2543" s="26">
        <f t="shared" si="197"/>
        <v>7093.7340000000004</v>
      </c>
      <c r="AB2543" s="26"/>
      <c r="AC2543" s="26">
        <f t="shared" si="199"/>
        <v>7021.4992499999998</v>
      </c>
      <c r="AD2543" s="10">
        <f t="shared" si="200"/>
        <v>0.24104381551135995</v>
      </c>
      <c r="AE2543" s="11">
        <f t="shared" si="198"/>
        <v>2.9684940098060154E-2</v>
      </c>
      <c r="AF2543" s="3"/>
      <c r="AG2543" s="2">
        <v>0</v>
      </c>
    </row>
    <row r="2544" spans="1:33" x14ac:dyDescent="0.2">
      <c r="A2544" s="6" t="s">
        <v>16736</v>
      </c>
      <c r="B2544" t="s">
        <v>16737</v>
      </c>
      <c r="C2544" s="1">
        <f t="shared" si="196"/>
        <v>1908</v>
      </c>
      <c r="D2544" s="7">
        <v>71314</v>
      </c>
      <c r="E2544" t="s">
        <v>36</v>
      </c>
      <c r="F2544" s="1">
        <v>492512</v>
      </c>
      <c r="G2544" s="1">
        <v>494419</v>
      </c>
      <c r="H2544" t="s">
        <v>49</v>
      </c>
      <c r="I2544" t="s">
        <v>16738</v>
      </c>
      <c r="J2544" s="8"/>
      <c r="K2544" t="s">
        <v>16739</v>
      </c>
      <c r="L2544" t="s">
        <v>16740</v>
      </c>
      <c r="M2544" t="s">
        <v>16741</v>
      </c>
      <c r="N2544" t="s">
        <v>16741</v>
      </c>
      <c r="O2544" s="6" t="s">
        <v>16742</v>
      </c>
      <c r="P2544" s="6" t="s">
        <v>16741</v>
      </c>
      <c r="Q2544" s="6" t="s">
        <v>16740</v>
      </c>
      <c r="R2544" s="9" t="s">
        <v>16743</v>
      </c>
      <c r="S2544" s="8" t="s">
        <v>55</v>
      </c>
      <c r="U2544" s="8"/>
      <c r="V2544" s="26">
        <v>939</v>
      </c>
      <c r="W2544" s="26">
        <v>975</v>
      </c>
      <c r="X2544" s="26">
        <v>782</v>
      </c>
      <c r="Y2544" s="26">
        <v>760</v>
      </c>
      <c r="Z2544" s="26">
        <f t="shared" si="197"/>
        <v>904.90100000000007</v>
      </c>
      <c r="AA2544" s="26">
        <f t="shared" si="197"/>
        <v>933.48</v>
      </c>
      <c r="AB2544" s="26"/>
      <c r="AC2544" s="26">
        <f t="shared" si="199"/>
        <v>919.19050000000004</v>
      </c>
      <c r="AD2544" s="10">
        <f t="shared" si="200"/>
        <v>0.24085108756039236</v>
      </c>
      <c r="AE2544" s="11">
        <f t="shared" si="198"/>
        <v>4.4859148861576326E-2</v>
      </c>
      <c r="AF2544" s="3"/>
    </row>
    <row r="2545" spans="1:33" x14ac:dyDescent="0.2">
      <c r="A2545" s="6" t="s">
        <v>16744</v>
      </c>
      <c r="C2545" s="1">
        <f t="shared" si="196"/>
        <v>2532</v>
      </c>
      <c r="D2545" s="7">
        <v>-313612</v>
      </c>
      <c r="E2545" t="s">
        <v>676</v>
      </c>
      <c r="F2545" s="1">
        <v>239710</v>
      </c>
      <c r="G2545" s="1">
        <v>242241</v>
      </c>
      <c r="H2545" t="s">
        <v>49</v>
      </c>
      <c r="I2545" t="s">
        <v>16745</v>
      </c>
      <c r="J2545" s="8"/>
      <c r="K2545" t="s">
        <v>16746</v>
      </c>
      <c r="L2545" t="s">
        <v>16747</v>
      </c>
      <c r="M2545" t="s">
        <v>16748</v>
      </c>
      <c r="N2545" t="s">
        <v>16748</v>
      </c>
      <c r="O2545" s="6" t="s">
        <v>16749</v>
      </c>
      <c r="P2545" s="6" t="s">
        <v>16748</v>
      </c>
      <c r="Q2545" s="6" t="s">
        <v>16747</v>
      </c>
      <c r="R2545" s="9" t="s">
        <v>16750</v>
      </c>
      <c r="S2545" s="8" t="s">
        <v>55</v>
      </c>
      <c r="U2545" s="8"/>
      <c r="V2545" s="26">
        <v>48</v>
      </c>
      <c r="W2545" s="26">
        <v>40</v>
      </c>
      <c r="X2545" s="26">
        <v>31</v>
      </c>
      <c r="Y2545" s="26">
        <v>45</v>
      </c>
      <c r="Z2545" s="26">
        <f t="shared" si="197"/>
        <v>42.220500000000001</v>
      </c>
      <c r="AA2545" s="26">
        <f t="shared" si="197"/>
        <v>47.347499999999997</v>
      </c>
      <c r="AB2545" s="26"/>
      <c r="AC2545" s="26">
        <f t="shared" si="199"/>
        <v>44.783999999999999</v>
      </c>
      <c r="AD2545" s="10">
        <f t="shared" si="200"/>
        <v>0.24051136154135366</v>
      </c>
      <c r="AE2545" s="11">
        <f t="shared" si="198"/>
        <v>0.16534458779238587</v>
      </c>
      <c r="AF2545" s="3"/>
    </row>
    <row r="2546" spans="1:33" x14ac:dyDescent="0.2">
      <c r="A2546" s="6" t="s">
        <v>16751</v>
      </c>
      <c r="B2546" t="s">
        <v>16752</v>
      </c>
      <c r="C2546" s="1">
        <f t="shared" si="196"/>
        <v>2112</v>
      </c>
      <c r="D2546" s="7">
        <v>54652</v>
      </c>
      <c r="E2546" t="s">
        <v>141</v>
      </c>
      <c r="F2546" s="1">
        <v>313427</v>
      </c>
      <c r="G2546" s="1">
        <v>311316</v>
      </c>
      <c r="H2546" t="s">
        <v>37</v>
      </c>
      <c r="I2546" t="s">
        <v>16753</v>
      </c>
      <c r="J2546" s="8"/>
      <c r="K2546" t="s">
        <v>16754</v>
      </c>
      <c r="L2546" t="s">
        <v>16752</v>
      </c>
      <c r="M2546" t="s">
        <v>16755</v>
      </c>
      <c r="N2546" t="s">
        <v>16755</v>
      </c>
      <c r="O2546" s="6" t="s">
        <v>16756</v>
      </c>
      <c r="P2546" s="6" t="s">
        <v>16755</v>
      </c>
      <c r="Q2546" s="6" t="s">
        <v>16752</v>
      </c>
      <c r="R2546" s="9" t="s">
        <v>16757</v>
      </c>
      <c r="S2546" s="8" t="s">
        <v>44</v>
      </c>
      <c r="U2546" s="8"/>
      <c r="V2546" s="26">
        <v>1</v>
      </c>
      <c r="W2546" s="26">
        <v>2</v>
      </c>
      <c r="X2546" s="26">
        <v>2</v>
      </c>
      <c r="Y2546" s="26">
        <v>4</v>
      </c>
      <c r="Z2546" s="26">
        <f t="shared" si="197"/>
        <v>2.6109999999999998</v>
      </c>
      <c r="AA2546" s="26">
        <f t="shared" si="197"/>
        <v>4.3420000000000005</v>
      </c>
      <c r="AB2546" s="26"/>
      <c r="AC2546" s="26">
        <f t="shared" si="199"/>
        <v>3.4765000000000001</v>
      </c>
      <c r="AD2546" s="10">
        <f t="shared" si="200"/>
        <v>0.24009441075694785</v>
      </c>
      <c r="AE2546" s="11">
        <f t="shared" si="198"/>
        <v>0.73375726830230281</v>
      </c>
      <c r="AF2546" s="3"/>
      <c r="AG2546" s="2">
        <v>-1</v>
      </c>
    </row>
    <row r="2547" spans="1:33" x14ac:dyDescent="0.2">
      <c r="A2547" s="6" t="s">
        <v>16758</v>
      </c>
      <c r="C2547" s="1">
        <f t="shared" si="196"/>
        <v>894</v>
      </c>
      <c r="D2547" s="7">
        <v>-846193</v>
      </c>
      <c r="E2547" t="s">
        <v>98</v>
      </c>
      <c r="F2547" s="1">
        <v>108423</v>
      </c>
      <c r="G2547" s="1">
        <v>109316</v>
      </c>
      <c r="H2547" t="s">
        <v>49</v>
      </c>
      <c r="I2547" t="s">
        <v>16759</v>
      </c>
      <c r="J2547" s="8"/>
      <c r="K2547" t="s">
        <v>16760</v>
      </c>
      <c r="L2547" t="s">
        <v>16761</v>
      </c>
      <c r="M2547" t="s">
        <v>16762</v>
      </c>
      <c r="N2547" t="s">
        <v>16762</v>
      </c>
      <c r="O2547" s="6" t="s">
        <v>16763</v>
      </c>
      <c r="P2547" s="6" t="s">
        <v>16762</v>
      </c>
      <c r="Q2547" s="6" t="s">
        <v>16761</v>
      </c>
      <c r="R2547" s="9" t="s">
        <v>16764</v>
      </c>
      <c r="S2547" s="8" t="s">
        <v>55</v>
      </c>
      <c r="U2547" s="8"/>
      <c r="V2547" s="26">
        <v>397</v>
      </c>
      <c r="W2547" s="26">
        <v>392</v>
      </c>
      <c r="X2547" s="26">
        <v>291</v>
      </c>
      <c r="Y2547" s="26">
        <v>307</v>
      </c>
      <c r="Z2547" s="26">
        <f t="shared" si="197"/>
        <v>361.15049999999997</v>
      </c>
      <c r="AA2547" s="26">
        <f t="shared" si="197"/>
        <v>376.74850000000004</v>
      </c>
      <c r="AB2547" s="26"/>
      <c r="AC2547" s="26">
        <f t="shared" si="199"/>
        <v>368.9495</v>
      </c>
      <c r="AD2547" s="10">
        <f t="shared" si="200"/>
        <v>0.23986892929611714</v>
      </c>
      <c r="AE2547" s="11">
        <f t="shared" si="198"/>
        <v>6.1001600096383779E-2</v>
      </c>
      <c r="AF2547" s="3"/>
    </row>
    <row r="2548" spans="1:33" x14ac:dyDescent="0.2">
      <c r="A2548" s="6" t="s">
        <v>16765</v>
      </c>
      <c r="C2548" s="1">
        <f t="shared" si="196"/>
        <v>1365</v>
      </c>
      <c r="D2548" s="7">
        <v>-420637</v>
      </c>
      <c r="E2548" t="s">
        <v>98</v>
      </c>
      <c r="F2548" s="1">
        <v>535108</v>
      </c>
      <c r="G2548" s="1">
        <v>533744</v>
      </c>
      <c r="H2548" t="s">
        <v>37</v>
      </c>
      <c r="I2548" t="s">
        <v>16766</v>
      </c>
      <c r="J2548" s="8"/>
      <c r="K2548" t="s">
        <v>16767</v>
      </c>
      <c r="L2548" t="s">
        <v>16768</v>
      </c>
      <c r="N2548" t="s">
        <v>15317</v>
      </c>
      <c r="O2548" s="6" t="s">
        <v>15319</v>
      </c>
      <c r="P2548" s="6" t="s">
        <v>15317</v>
      </c>
      <c r="Q2548" s="6" t="s">
        <v>16768</v>
      </c>
      <c r="R2548" s="9" t="s">
        <v>16769</v>
      </c>
      <c r="S2548" s="8" t="s">
        <v>44</v>
      </c>
      <c r="U2548" s="8"/>
      <c r="V2548" s="26">
        <v>745</v>
      </c>
      <c r="W2548" s="26">
        <v>714</v>
      </c>
      <c r="X2548" s="26">
        <v>486</v>
      </c>
      <c r="Y2548" s="26">
        <v>526</v>
      </c>
      <c r="Z2548" s="26">
        <f t="shared" si="197"/>
        <v>643.47299999999996</v>
      </c>
      <c r="AA2548" s="26">
        <f t="shared" si="197"/>
        <v>665.97299999999996</v>
      </c>
      <c r="AB2548" s="26"/>
      <c r="AC2548" s="26">
        <f t="shared" si="199"/>
        <v>654.72299999999996</v>
      </c>
      <c r="AD2548" s="10">
        <f t="shared" si="200"/>
        <v>0.23941173386547046</v>
      </c>
      <c r="AE2548" s="11">
        <f t="shared" si="198"/>
        <v>4.9584073957185053E-2</v>
      </c>
      <c r="AF2548" s="3"/>
    </row>
    <row r="2549" spans="1:33" x14ac:dyDescent="0.2">
      <c r="A2549" s="6" t="s">
        <v>16770</v>
      </c>
      <c r="C2549" s="1">
        <f t="shared" si="196"/>
        <v>4011</v>
      </c>
      <c r="D2549" s="7">
        <v>-104912</v>
      </c>
      <c r="E2549" t="s">
        <v>270</v>
      </c>
      <c r="F2549" s="1">
        <v>143077</v>
      </c>
      <c r="G2549" s="1">
        <v>139067</v>
      </c>
      <c r="H2549" t="s">
        <v>37</v>
      </c>
      <c r="I2549" t="s">
        <v>16771</v>
      </c>
      <c r="J2549" s="8"/>
      <c r="K2549" t="s">
        <v>16772</v>
      </c>
      <c r="L2549" t="s">
        <v>16773</v>
      </c>
      <c r="M2549" t="s">
        <v>16774</v>
      </c>
      <c r="N2549" t="s">
        <v>16774</v>
      </c>
      <c r="O2549" s="6" t="s">
        <v>16775</v>
      </c>
      <c r="P2549" s="6" t="s">
        <v>16774</v>
      </c>
      <c r="Q2549" s="6" t="s">
        <v>16773</v>
      </c>
      <c r="R2549" s="9" t="s">
        <v>16776</v>
      </c>
      <c r="S2549" s="8" t="s">
        <v>55</v>
      </c>
      <c r="U2549" s="8"/>
      <c r="V2549" s="26">
        <v>1380</v>
      </c>
      <c r="W2549" s="26">
        <v>1376</v>
      </c>
      <c r="X2549" s="26">
        <v>1354</v>
      </c>
      <c r="Y2549" s="26">
        <v>1356</v>
      </c>
      <c r="Z2549" s="26">
        <f t="shared" si="197"/>
        <v>1443.1469999999999</v>
      </c>
      <c r="AA2549" s="26">
        <f t="shared" si="197"/>
        <v>1482.9380000000001</v>
      </c>
      <c r="AB2549" s="26"/>
      <c r="AC2549" s="26">
        <f t="shared" si="199"/>
        <v>1463.0425</v>
      </c>
      <c r="AD2549" s="10">
        <f t="shared" si="200"/>
        <v>0.23919091427508438</v>
      </c>
      <c r="AE2549" s="11">
        <f t="shared" si="198"/>
        <v>3.9240020289932481E-2</v>
      </c>
      <c r="AF2549" s="3"/>
    </row>
    <row r="2550" spans="1:33" x14ac:dyDescent="0.2">
      <c r="A2550" s="6" t="s">
        <v>16777</v>
      </c>
      <c r="C2550" s="1">
        <f t="shared" si="196"/>
        <v>1740</v>
      </c>
      <c r="D2550" s="7">
        <v>432096</v>
      </c>
      <c r="E2550" t="s">
        <v>74</v>
      </c>
      <c r="F2550" s="1">
        <v>1418408</v>
      </c>
      <c r="G2550" s="1">
        <v>1420147</v>
      </c>
      <c r="H2550" t="s">
        <v>49</v>
      </c>
      <c r="I2550" t="s">
        <v>16778</v>
      </c>
      <c r="J2550" s="8"/>
      <c r="K2550" t="s">
        <v>16779</v>
      </c>
      <c r="O2550" s="6"/>
      <c r="P2550" s="6"/>
      <c r="Q2550" s="6"/>
      <c r="R2550" s="9" t="e">
        <v>#N/A</v>
      </c>
      <c r="S2550" s="8"/>
      <c r="U2550" s="8"/>
      <c r="V2550" s="26">
        <v>219</v>
      </c>
      <c r="W2550" s="26">
        <v>262</v>
      </c>
      <c r="X2550" s="26">
        <v>238</v>
      </c>
      <c r="Y2550" s="26">
        <v>210</v>
      </c>
      <c r="Z2550" s="26">
        <f t="shared" si="197"/>
        <v>242.709</v>
      </c>
      <c r="AA2550" s="26">
        <f t="shared" si="197"/>
        <v>254.95499999999998</v>
      </c>
      <c r="AB2550" s="26"/>
      <c r="AC2550" s="26">
        <f t="shared" si="199"/>
        <v>248.83199999999999</v>
      </c>
      <c r="AD2550" s="10">
        <f t="shared" si="200"/>
        <v>0.23815563422318758</v>
      </c>
      <c r="AE2550" s="11">
        <f t="shared" si="198"/>
        <v>7.1015024679694727E-2</v>
      </c>
      <c r="AF2550" s="3"/>
    </row>
    <row r="2551" spans="1:33" x14ac:dyDescent="0.2">
      <c r="A2551" s="6" t="s">
        <v>16780</v>
      </c>
      <c r="C2551" s="1">
        <f t="shared" si="196"/>
        <v>1374</v>
      </c>
      <c r="D2551" s="7">
        <v>119491</v>
      </c>
      <c r="E2551" t="s">
        <v>74</v>
      </c>
      <c r="F2551" s="1">
        <v>1107359</v>
      </c>
      <c r="G2551" s="1">
        <v>1105986</v>
      </c>
      <c r="H2551" t="s">
        <v>37</v>
      </c>
      <c r="I2551" t="s">
        <v>16781</v>
      </c>
      <c r="J2551" s="8"/>
      <c r="K2551" t="s">
        <v>16782</v>
      </c>
      <c r="L2551" t="s">
        <v>16783</v>
      </c>
      <c r="M2551" t="s">
        <v>16784</v>
      </c>
      <c r="N2551" t="s">
        <v>16784</v>
      </c>
      <c r="O2551" s="6" t="s">
        <v>16785</v>
      </c>
      <c r="P2551" s="6" t="s">
        <v>16784</v>
      </c>
      <c r="Q2551" s="6" t="s">
        <v>55</v>
      </c>
      <c r="R2551" s="9" t="s">
        <v>16786</v>
      </c>
      <c r="S2551" s="8" t="s">
        <v>55</v>
      </c>
      <c r="U2551" s="8"/>
      <c r="V2551" s="26">
        <v>447</v>
      </c>
      <c r="W2551" s="26">
        <v>479</v>
      </c>
      <c r="X2551" s="26">
        <v>339</v>
      </c>
      <c r="Y2551" s="26">
        <v>323</v>
      </c>
      <c r="Z2551" s="26">
        <f t="shared" si="197"/>
        <v>412.81450000000001</v>
      </c>
      <c r="AA2551" s="26">
        <f t="shared" si="197"/>
        <v>429.61649999999997</v>
      </c>
      <c r="AB2551" s="26"/>
      <c r="AC2551" s="26">
        <f t="shared" si="199"/>
        <v>421.21550000000002</v>
      </c>
      <c r="AD2551" s="10">
        <f t="shared" si="200"/>
        <v>0.23798777098786217</v>
      </c>
      <c r="AE2551" s="11">
        <f t="shared" si="198"/>
        <v>5.7555757100031066E-2</v>
      </c>
      <c r="AF2551" s="3"/>
    </row>
    <row r="2552" spans="1:33" x14ac:dyDescent="0.2">
      <c r="A2552" s="6" t="s">
        <v>16787</v>
      </c>
      <c r="C2552" s="1">
        <f t="shared" si="196"/>
        <v>1539</v>
      </c>
      <c r="D2552" s="7">
        <v>10061</v>
      </c>
      <c r="E2552" t="s">
        <v>149</v>
      </c>
      <c r="F2552" s="1">
        <v>802072</v>
      </c>
      <c r="G2552" s="1">
        <v>803610</v>
      </c>
      <c r="H2552" t="s">
        <v>49</v>
      </c>
      <c r="I2552" t="s">
        <v>16788</v>
      </c>
      <c r="J2552" s="8"/>
      <c r="K2552" t="s">
        <v>16789</v>
      </c>
      <c r="L2552" t="s">
        <v>16790</v>
      </c>
      <c r="M2552" t="s">
        <v>16791</v>
      </c>
      <c r="N2552" t="s">
        <v>16791</v>
      </c>
      <c r="O2552" s="6" t="s">
        <v>16792</v>
      </c>
      <c r="P2552" s="6" t="s">
        <v>16791</v>
      </c>
      <c r="Q2552" s="6" t="s">
        <v>16790</v>
      </c>
      <c r="R2552" s="9" t="s">
        <v>16793</v>
      </c>
      <c r="S2552" s="8" t="s">
        <v>55</v>
      </c>
      <c r="U2552" s="8"/>
      <c r="V2552" s="26">
        <v>14</v>
      </c>
      <c r="W2552" s="26">
        <v>33</v>
      </c>
      <c r="X2552" s="26">
        <v>25</v>
      </c>
      <c r="Y2552" s="26">
        <v>14</v>
      </c>
      <c r="Z2552" s="26">
        <f t="shared" si="197"/>
        <v>21.887499999999999</v>
      </c>
      <c r="AA2552" s="26">
        <f t="shared" si="197"/>
        <v>25.697000000000003</v>
      </c>
      <c r="AB2552" s="26"/>
      <c r="AC2552" s="26">
        <f t="shared" si="199"/>
        <v>23.792250000000003</v>
      </c>
      <c r="AD2552" s="10">
        <f t="shared" si="200"/>
        <v>0.23706832992027202</v>
      </c>
      <c r="AE2552" s="11">
        <f t="shared" si="198"/>
        <v>0.23149276294886934</v>
      </c>
      <c r="AF2552" s="3"/>
    </row>
    <row r="2553" spans="1:33" x14ac:dyDescent="0.2">
      <c r="A2553" s="6" t="s">
        <v>16794</v>
      </c>
      <c r="C2553" s="1">
        <f t="shared" si="196"/>
        <v>1251</v>
      </c>
      <c r="D2553" s="7">
        <v>-397638</v>
      </c>
      <c r="E2553" t="s">
        <v>526</v>
      </c>
      <c r="F2553" s="1">
        <v>52916</v>
      </c>
      <c r="G2553" s="1">
        <v>54166</v>
      </c>
      <c r="H2553" t="s">
        <v>49</v>
      </c>
      <c r="I2553" t="s">
        <v>16795</v>
      </c>
      <c r="J2553" s="8"/>
      <c r="K2553" t="s">
        <v>16796</v>
      </c>
      <c r="L2553" t="s">
        <v>16797</v>
      </c>
      <c r="M2553" t="s">
        <v>16798</v>
      </c>
      <c r="N2553" t="s">
        <v>16799</v>
      </c>
      <c r="O2553" s="6" t="s">
        <v>16800</v>
      </c>
      <c r="P2553" s="6" t="s">
        <v>16799</v>
      </c>
      <c r="Q2553" s="6" t="s">
        <v>16797</v>
      </c>
      <c r="R2553" s="9" t="s">
        <v>16801</v>
      </c>
      <c r="S2553" s="8" t="s">
        <v>44</v>
      </c>
      <c r="U2553" s="8"/>
      <c r="V2553" s="26">
        <v>176</v>
      </c>
      <c r="W2553" s="26">
        <v>166</v>
      </c>
      <c r="X2553" s="26">
        <v>101</v>
      </c>
      <c r="Y2553" s="26">
        <v>120</v>
      </c>
      <c r="Z2553" s="26">
        <f t="shared" si="197"/>
        <v>145.10550000000001</v>
      </c>
      <c r="AA2553" s="26">
        <f t="shared" si="197"/>
        <v>154.26</v>
      </c>
      <c r="AB2553" s="26"/>
      <c r="AC2553" s="26">
        <f t="shared" si="199"/>
        <v>149.68275</v>
      </c>
      <c r="AD2553" s="10">
        <f t="shared" si="200"/>
        <v>0.23624873568062107</v>
      </c>
      <c r="AE2553" s="11">
        <f t="shared" si="198"/>
        <v>8.826181243568533E-2</v>
      </c>
      <c r="AF2553" s="3"/>
    </row>
    <row r="2554" spans="1:33" x14ac:dyDescent="0.2">
      <c r="A2554" s="6" t="s">
        <v>16802</v>
      </c>
      <c r="C2554" s="1">
        <f t="shared" si="196"/>
        <v>1356</v>
      </c>
      <c r="D2554" s="7">
        <v>-894948</v>
      </c>
      <c r="E2554" t="s">
        <v>98</v>
      </c>
      <c r="F2554" s="1">
        <v>59437</v>
      </c>
      <c r="G2554" s="1">
        <v>60792</v>
      </c>
      <c r="H2554" t="s">
        <v>49</v>
      </c>
      <c r="I2554" t="s">
        <v>16803</v>
      </c>
      <c r="J2554" s="8"/>
      <c r="K2554" t="s">
        <v>16804</v>
      </c>
      <c r="L2554" t="s">
        <v>16805</v>
      </c>
      <c r="M2554" t="s">
        <v>16806</v>
      </c>
      <c r="N2554" t="s">
        <v>16806</v>
      </c>
      <c r="O2554" s="6" t="s">
        <v>16807</v>
      </c>
      <c r="P2554" s="6" t="s">
        <v>16806</v>
      </c>
      <c r="Q2554" s="6" t="s">
        <v>16805</v>
      </c>
      <c r="R2554" s="9" t="s">
        <v>16808</v>
      </c>
      <c r="S2554" s="8" t="s">
        <v>55</v>
      </c>
      <c r="U2554" s="8"/>
      <c r="V2554" s="26">
        <v>3</v>
      </c>
      <c r="W2554" s="26">
        <v>2</v>
      </c>
      <c r="X2554" s="26">
        <v>2</v>
      </c>
      <c r="Y2554" s="26">
        <v>6</v>
      </c>
      <c r="Z2554" s="26">
        <f t="shared" si="197"/>
        <v>3.6109999999999998</v>
      </c>
      <c r="AA2554" s="26">
        <f t="shared" si="197"/>
        <v>5.5129999999999999</v>
      </c>
      <c r="AB2554" s="26"/>
      <c r="AC2554" s="26">
        <f t="shared" si="199"/>
        <v>4.5619999999999994</v>
      </c>
      <c r="AD2554" s="10">
        <f t="shared" si="200"/>
        <v>0.23571702196489189</v>
      </c>
      <c r="AE2554" s="11">
        <f t="shared" si="198"/>
        <v>0.61043918114247164</v>
      </c>
      <c r="AF2554" s="3"/>
    </row>
    <row r="2555" spans="1:33" x14ac:dyDescent="0.2">
      <c r="A2555" s="6" t="s">
        <v>16809</v>
      </c>
      <c r="C2555" s="1">
        <f t="shared" si="196"/>
        <v>1950</v>
      </c>
      <c r="D2555" s="7">
        <v>-135160</v>
      </c>
      <c r="E2555" t="s">
        <v>36</v>
      </c>
      <c r="F2555" s="1">
        <v>287966</v>
      </c>
      <c r="G2555" s="1">
        <v>286017</v>
      </c>
      <c r="H2555" t="s">
        <v>37</v>
      </c>
      <c r="I2555" t="s">
        <v>16810</v>
      </c>
      <c r="J2555" s="8"/>
      <c r="K2555" t="s">
        <v>16811</v>
      </c>
      <c r="L2555" t="s">
        <v>16812</v>
      </c>
      <c r="N2555" t="s">
        <v>16813</v>
      </c>
      <c r="O2555" s="6" t="s">
        <v>16814</v>
      </c>
      <c r="P2555" s="6" t="s">
        <v>16813</v>
      </c>
      <c r="Q2555" s="6" t="s">
        <v>16812</v>
      </c>
      <c r="R2555" s="9" t="s">
        <v>16815</v>
      </c>
      <c r="S2555" s="8" t="s">
        <v>44</v>
      </c>
      <c r="U2555" s="8"/>
      <c r="V2555" s="26">
        <v>34</v>
      </c>
      <c r="W2555" s="26">
        <v>32</v>
      </c>
      <c r="X2555" s="26">
        <v>25</v>
      </c>
      <c r="Y2555" s="26">
        <v>33</v>
      </c>
      <c r="Z2555" s="26">
        <f t="shared" si="197"/>
        <v>31.887499999999999</v>
      </c>
      <c r="AA2555" s="26">
        <f t="shared" si="197"/>
        <v>36.3215</v>
      </c>
      <c r="AB2555" s="26"/>
      <c r="AC2555" s="26">
        <f t="shared" si="199"/>
        <v>34.104500000000002</v>
      </c>
      <c r="AD2555" s="10">
        <f t="shared" si="200"/>
        <v>0.2353879850254316</v>
      </c>
      <c r="AE2555" s="11">
        <f t="shared" si="198"/>
        <v>0.18783279024038541</v>
      </c>
      <c r="AF2555" s="3"/>
    </row>
    <row r="2556" spans="1:33" x14ac:dyDescent="0.2">
      <c r="A2556" s="6" t="s">
        <v>16816</v>
      </c>
      <c r="C2556" s="1">
        <f t="shared" si="196"/>
        <v>1953</v>
      </c>
      <c r="D2556" s="7">
        <v>-288792</v>
      </c>
      <c r="E2556" t="s">
        <v>98</v>
      </c>
      <c r="F2556" s="1">
        <v>665295</v>
      </c>
      <c r="G2556" s="1">
        <v>667247</v>
      </c>
      <c r="H2556" t="s">
        <v>49</v>
      </c>
      <c r="I2556" t="s">
        <v>16817</v>
      </c>
      <c r="J2556" s="8"/>
      <c r="K2556" t="s">
        <v>16818</v>
      </c>
      <c r="L2556" t="s">
        <v>16819</v>
      </c>
      <c r="M2556" t="s">
        <v>16820</v>
      </c>
      <c r="N2556" t="s">
        <v>16820</v>
      </c>
      <c r="O2556" s="6" t="s">
        <v>16821</v>
      </c>
      <c r="P2556" s="6" t="s">
        <v>16820</v>
      </c>
      <c r="Q2556" s="6" t="s">
        <v>16819</v>
      </c>
      <c r="R2556" s="9" t="s">
        <v>16822</v>
      </c>
      <c r="S2556" s="8" t="s">
        <v>55</v>
      </c>
      <c r="U2556" s="8"/>
      <c r="V2556" s="26">
        <v>198</v>
      </c>
      <c r="W2556" s="26">
        <v>195</v>
      </c>
      <c r="X2556" s="26">
        <v>174</v>
      </c>
      <c r="Y2556" s="26">
        <v>186</v>
      </c>
      <c r="Z2556" s="26">
        <f t="shared" si="197"/>
        <v>196.65699999999998</v>
      </c>
      <c r="AA2556" s="26">
        <f t="shared" si="197"/>
        <v>207.40300000000002</v>
      </c>
      <c r="AB2556" s="26"/>
      <c r="AC2556" s="26">
        <f t="shared" si="199"/>
        <v>202.03</v>
      </c>
      <c r="AD2556" s="10">
        <f t="shared" si="200"/>
        <v>0.23529552556649339</v>
      </c>
      <c r="AE2556" s="11">
        <f t="shared" si="198"/>
        <v>7.6755222417397295E-2</v>
      </c>
      <c r="AF2556" s="3"/>
    </row>
    <row r="2557" spans="1:33" x14ac:dyDescent="0.2">
      <c r="A2557" s="6" t="s">
        <v>16823</v>
      </c>
      <c r="C2557" s="1">
        <f t="shared" si="196"/>
        <v>1131</v>
      </c>
      <c r="D2557" s="7">
        <v>467310</v>
      </c>
      <c r="E2557" t="s">
        <v>48</v>
      </c>
      <c r="F2557" s="1">
        <v>684122</v>
      </c>
      <c r="G2557" s="1">
        <v>685252</v>
      </c>
      <c r="H2557" t="s">
        <v>49</v>
      </c>
      <c r="I2557" t="s">
        <v>16824</v>
      </c>
      <c r="J2557" s="8"/>
      <c r="K2557" t="s">
        <v>16825</v>
      </c>
      <c r="L2557" t="s">
        <v>16826</v>
      </c>
      <c r="M2557" t="s">
        <v>16826</v>
      </c>
      <c r="N2557" t="s">
        <v>16826</v>
      </c>
      <c r="O2557" s="6" t="s">
        <v>16827</v>
      </c>
      <c r="P2557" s="6" t="s">
        <v>16826</v>
      </c>
      <c r="Q2557" s="6" t="s">
        <v>55</v>
      </c>
      <c r="R2557" s="9" t="s">
        <v>16828</v>
      </c>
      <c r="S2557" s="8" t="s">
        <v>55</v>
      </c>
      <c r="U2557" s="8"/>
      <c r="V2557" s="26">
        <v>448</v>
      </c>
      <c r="W2557" s="26">
        <v>524</v>
      </c>
      <c r="X2557" s="26">
        <v>415</v>
      </c>
      <c r="Y2557" s="26">
        <v>359</v>
      </c>
      <c r="Z2557" s="26">
        <f t="shared" si="197"/>
        <v>455.53250000000003</v>
      </c>
      <c r="AA2557" s="26">
        <f t="shared" si="197"/>
        <v>473.19450000000001</v>
      </c>
      <c r="AB2557" s="26"/>
      <c r="AC2557" s="26">
        <f t="shared" si="199"/>
        <v>464.36350000000004</v>
      </c>
      <c r="AD2557" s="10">
        <f t="shared" si="200"/>
        <v>0.23522144566246603</v>
      </c>
      <c r="AE2557" s="11">
        <f t="shared" si="198"/>
        <v>5.4879318262821553E-2</v>
      </c>
      <c r="AF2557" s="3"/>
    </row>
    <row r="2558" spans="1:33" x14ac:dyDescent="0.2">
      <c r="A2558" s="6" t="s">
        <v>16829</v>
      </c>
      <c r="C2558" s="1">
        <f t="shared" si="196"/>
        <v>1227</v>
      </c>
      <c r="D2558" s="7">
        <v>-172278</v>
      </c>
      <c r="E2558" t="s">
        <v>141</v>
      </c>
      <c r="F2558" s="1">
        <v>84829</v>
      </c>
      <c r="G2558" s="1">
        <v>86055</v>
      </c>
      <c r="H2558" t="s">
        <v>49</v>
      </c>
      <c r="I2558" t="s">
        <v>16830</v>
      </c>
      <c r="J2558" s="8"/>
      <c r="K2558" t="s">
        <v>16831</v>
      </c>
      <c r="L2558" t="s">
        <v>16832</v>
      </c>
      <c r="M2558" t="s">
        <v>16832</v>
      </c>
      <c r="N2558" t="s">
        <v>16832</v>
      </c>
      <c r="O2558" s="6" t="s">
        <v>16833</v>
      </c>
      <c r="P2558" s="6" t="s">
        <v>16832</v>
      </c>
      <c r="Q2558" s="6" t="s">
        <v>55</v>
      </c>
      <c r="R2558" s="9" t="s">
        <v>14198</v>
      </c>
      <c r="S2558" s="8" t="s">
        <v>55</v>
      </c>
      <c r="U2558" s="8"/>
      <c r="V2558" s="26">
        <v>1020</v>
      </c>
      <c r="W2558" s="26">
        <v>1141</v>
      </c>
      <c r="X2558" s="26">
        <v>1158</v>
      </c>
      <c r="Y2558" s="26">
        <v>1052</v>
      </c>
      <c r="Z2558" s="26">
        <f t="shared" si="197"/>
        <v>1154.269</v>
      </c>
      <c r="AA2558" s="26">
        <f t="shared" si="197"/>
        <v>1187.4459999999999</v>
      </c>
      <c r="AB2558" s="26"/>
      <c r="AC2558" s="26">
        <f t="shared" si="199"/>
        <v>1170.8575000000001</v>
      </c>
      <c r="AD2558" s="10">
        <f t="shared" si="200"/>
        <v>0.23511353828566844</v>
      </c>
      <c r="AE2558" s="11">
        <f t="shared" si="198"/>
        <v>4.0882427034855208E-2</v>
      </c>
      <c r="AF2558" s="3"/>
    </row>
    <row r="2559" spans="1:33" x14ac:dyDescent="0.2">
      <c r="A2559" s="6" t="s">
        <v>16834</v>
      </c>
      <c r="C2559" s="1">
        <f t="shared" si="196"/>
        <v>1767</v>
      </c>
      <c r="D2559" s="7">
        <v>-39645</v>
      </c>
      <c r="E2559" t="s">
        <v>74</v>
      </c>
      <c r="F2559" s="1">
        <v>946654</v>
      </c>
      <c r="G2559" s="1">
        <v>948420</v>
      </c>
      <c r="H2559" t="s">
        <v>49</v>
      </c>
      <c r="I2559" t="s">
        <v>16835</v>
      </c>
      <c r="J2559" s="8"/>
      <c r="K2559" t="s">
        <v>16836</v>
      </c>
      <c r="L2559" t="s">
        <v>16837</v>
      </c>
      <c r="M2559" t="s">
        <v>16838</v>
      </c>
      <c r="N2559" t="s">
        <v>16838</v>
      </c>
      <c r="O2559" s="6" t="s">
        <v>16839</v>
      </c>
      <c r="P2559" s="6" t="s">
        <v>16838</v>
      </c>
      <c r="Q2559" s="6" t="s">
        <v>16837</v>
      </c>
      <c r="R2559" s="9" t="s">
        <v>16840</v>
      </c>
      <c r="S2559" s="8" t="s">
        <v>55</v>
      </c>
      <c r="U2559" s="8"/>
      <c r="V2559" s="26">
        <v>356</v>
      </c>
      <c r="W2559" s="26">
        <v>365</v>
      </c>
      <c r="X2559" s="26">
        <v>308</v>
      </c>
      <c r="Y2559" s="26">
        <v>310</v>
      </c>
      <c r="Z2559" s="26">
        <f t="shared" si="197"/>
        <v>350.09399999999999</v>
      </c>
      <c r="AA2559" s="26">
        <f t="shared" si="197"/>
        <v>365.005</v>
      </c>
      <c r="AB2559" s="26"/>
      <c r="AC2559" s="26">
        <f t="shared" si="199"/>
        <v>357.54949999999997</v>
      </c>
      <c r="AD2559" s="10">
        <f t="shared" si="200"/>
        <v>0.23375565408476157</v>
      </c>
      <c r="AE2559" s="11">
        <f t="shared" si="198"/>
        <v>6.0173890099254654E-2</v>
      </c>
      <c r="AF2559" s="3"/>
    </row>
    <row r="2560" spans="1:33" x14ac:dyDescent="0.2">
      <c r="A2560" s="6" t="s">
        <v>16841</v>
      </c>
      <c r="C2560" s="1">
        <f t="shared" si="196"/>
        <v>2019</v>
      </c>
      <c r="D2560" s="7">
        <v>-82742</v>
      </c>
      <c r="E2560" t="s">
        <v>141</v>
      </c>
      <c r="F2560" s="1">
        <v>173969</v>
      </c>
      <c r="G2560" s="1">
        <v>175987</v>
      </c>
      <c r="H2560" t="s">
        <v>49</v>
      </c>
      <c r="I2560" t="s">
        <v>16842</v>
      </c>
      <c r="J2560" s="8"/>
      <c r="K2560" t="s">
        <v>16843</v>
      </c>
      <c r="M2560" t="s">
        <v>16844</v>
      </c>
      <c r="N2560" t="s">
        <v>16844</v>
      </c>
      <c r="O2560" s="6" t="s">
        <v>16845</v>
      </c>
      <c r="P2560" s="6" t="s">
        <v>16844</v>
      </c>
      <c r="Q2560" s="6" t="s">
        <v>16846</v>
      </c>
      <c r="R2560" s="9" t="s">
        <v>16847</v>
      </c>
      <c r="S2560" s="8" t="s">
        <v>55</v>
      </c>
      <c r="U2560" s="8"/>
      <c r="V2560" s="26">
        <v>13</v>
      </c>
      <c r="W2560" s="26">
        <v>27</v>
      </c>
      <c r="X2560" s="26">
        <v>20</v>
      </c>
      <c r="Y2560" s="26">
        <v>13</v>
      </c>
      <c r="Z2560" s="26">
        <f t="shared" si="197"/>
        <v>18.61</v>
      </c>
      <c r="AA2560" s="26">
        <f t="shared" si="197"/>
        <v>22.111499999999999</v>
      </c>
      <c r="AB2560" s="26"/>
      <c r="AC2560" s="26">
        <f t="shared" si="199"/>
        <v>20.360749999999999</v>
      </c>
      <c r="AD2560" s="10">
        <f t="shared" si="200"/>
        <v>0.23305729934675087</v>
      </c>
      <c r="AE2560" s="11">
        <f t="shared" si="198"/>
        <v>0.24871884262715643</v>
      </c>
      <c r="AF2560" s="3"/>
    </row>
    <row r="2561" spans="1:34" x14ac:dyDescent="0.2">
      <c r="A2561" s="6" t="s">
        <v>16848</v>
      </c>
      <c r="C2561" s="1">
        <f t="shared" si="196"/>
        <v>1602</v>
      </c>
      <c r="D2561" s="7">
        <v>-65054</v>
      </c>
      <c r="E2561" t="s">
        <v>676</v>
      </c>
      <c r="F2561" s="1">
        <v>488733</v>
      </c>
      <c r="G2561" s="1">
        <v>490334</v>
      </c>
      <c r="H2561" t="s">
        <v>49</v>
      </c>
      <c r="I2561" t="s">
        <v>16849</v>
      </c>
      <c r="J2561" s="8"/>
      <c r="K2561" t="s">
        <v>16850</v>
      </c>
      <c r="M2561" t="s">
        <v>16851</v>
      </c>
      <c r="N2561" t="s">
        <v>16851</v>
      </c>
      <c r="O2561" s="6" t="s">
        <v>16852</v>
      </c>
      <c r="P2561" s="6" t="s">
        <v>16851</v>
      </c>
      <c r="Q2561" s="6" t="s">
        <v>16853</v>
      </c>
      <c r="R2561" s="9" t="s">
        <v>16854</v>
      </c>
      <c r="S2561" s="8" t="s">
        <v>55</v>
      </c>
      <c r="U2561" s="8"/>
      <c r="V2561" s="26">
        <v>2398</v>
      </c>
      <c r="W2561" s="26">
        <v>2484</v>
      </c>
      <c r="X2561" s="26">
        <v>2363</v>
      </c>
      <c r="Y2561" s="26">
        <v>2270</v>
      </c>
      <c r="Z2561" s="26">
        <f t="shared" si="197"/>
        <v>2512.6464999999998</v>
      </c>
      <c r="AA2561" s="26">
        <f t="shared" si="197"/>
        <v>2572.085</v>
      </c>
      <c r="AB2561" s="26"/>
      <c r="AC2561" s="26">
        <f t="shared" si="199"/>
        <v>2542.3657499999999</v>
      </c>
      <c r="AD2561" s="10">
        <f t="shared" si="200"/>
        <v>0.23280992777559209</v>
      </c>
      <c r="AE2561" s="11">
        <f t="shared" si="198"/>
        <v>3.3730605206935563E-2</v>
      </c>
      <c r="AF2561" s="3"/>
    </row>
    <row r="2562" spans="1:34" x14ac:dyDescent="0.2">
      <c r="A2562" s="6" t="s">
        <v>16855</v>
      </c>
      <c r="C2562" s="1">
        <f t="shared" si="196"/>
        <v>609</v>
      </c>
      <c r="D2562" s="7">
        <v>261743</v>
      </c>
      <c r="E2562" t="s">
        <v>89</v>
      </c>
      <c r="F2562" s="1">
        <v>487684</v>
      </c>
      <c r="G2562" s="1">
        <v>488292</v>
      </c>
      <c r="H2562" t="s">
        <v>49</v>
      </c>
      <c r="I2562" t="s">
        <v>16856</v>
      </c>
      <c r="J2562" s="8"/>
      <c r="K2562" t="s">
        <v>16857</v>
      </c>
      <c r="L2562" t="s">
        <v>16858</v>
      </c>
      <c r="M2562" t="s">
        <v>16859</v>
      </c>
      <c r="N2562" t="s">
        <v>16859</v>
      </c>
      <c r="O2562" s="6" t="s">
        <v>16860</v>
      </c>
      <c r="P2562" s="6" t="s">
        <v>16859</v>
      </c>
      <c r="Q2562" s="6" t="s">
        <v>16858</v>
      </c>
      <c r="R2562" s="9" t="s">
        <v>16861</v>
      </c>
      <c r="S2562" s="8" t="s">
        <v>55</v>
      </c>
      <c r="U2562" s="8"/>
      <c r="V2562" s="26">
        <v>247</v>
      </c>
      <c r="W2562" s="26">
        <v>264</v>
      </c>
      <c r="X2562" s="26">
        <v>213</v>
      </c>
      <c r="Y2562" s="26">
        <v>208</v>
      </c>
      <c r="Z2562" s="26">
        <f t="shared" si="197"/>
        <v>242.82150000000001</v>
      </c>
      <c r="AA2562" s="26">
        <f t="shared" si="197"/>
        <v>254.78399999999999</v>
      </c>
      <c r="AB2562" s="26"/>
      <c r="AC2562" s="26">
        <f t="shared" si="199"/>
        <v>248.80275</v>
      </c>
      <c r="AD2562" s="10">
        <f t="shared" si="200"/>
        <v>0.23265590143434339</v>
      </c>
      <c r="AE2562" s="11">
        <f t="shared" si="198"/>
        <v>6.9378514714415127E-2</v>
      </c>
      <c r="AF2562" s="3"/>
    </row>
    <row r="2563" spans="1:34" x14ac:dyDescent="0.2">
      <c r="A2563" s="6" t="s">
        <v>16862</v>
      </c>
      <c r="C2563" s="1">
        <f t="shared" si="196"/>
        <v>1239</v>
      </c>
      <c r="D2563" s="7">
        <v>378223</v>
      </c>
      <c r="E2563" t="s">
        <v>141</v>
      </c>
      <c r="F2563" s="1">
        <v>636562</v>
      </c>
      <c r="G2563" s="1">
        <v>635324</v>
      </c>
      <c r="H2563" t="s">
        <v>37</v>
      </c>
      <c r="I2563" t="s">
        <v>16863</v>
      </c>
      <c r="J2563" s="8"/>
      <c r="K2563" t="s">
        <v>16864</v>
      </c>
      <c r="L2563" t="s">
        <v>16865</v>
      </c>
      <c r="M2563" t="s">
        <v>16866</v>
      </c>
      <c r="N2563" t="s">
        <v>16866</v>
      </c>
      <c r="O2563" s="6" t="s">
        <v>16867</v>
      </c>
      <c r="P2563" s="6" t="s">
        <v>16866</v>
      </c>
      <c r="Q2563" s="6" t="s">
        <v>16865</v>
      </c>
      <c r="R2563" s="9" t="s">
        <v>16868</v>
      </c>
      <c r="S2563" s="8" t="s">
        <v>55</v>
      </c>
      <c r="U2563" s="8"/>
      <c r="V2563" s="26">
        <v>28</v>
      </c>
      <c r="W2563" s="26">
        <v>49</v>
      </c>
      <c r="X2563" s="26">
        <v>34</v>
      </c>
      <c r="Y2563" s="26">
        <v>22</v>
      </c>
      <c r="Z2563" s="26">
        <f t="shared" si="197"/>
        <v>33.887</v>
      </c>
      <c r="AA2563" s="26">
        <f t="shared" si="197"/>
        <v>38.381</v>
      </c>
      <c r="AB2563" s="26"/>
      <c r="AC2563" s="26">
        <f t="shared" si="199"/>
        <v>36.134</v>
      </c>
      <c r="AD2563" s="10">
        <f t="shared" si="200"/>
        <v>0.23244692984008139</v>
      </c>
      <c r="AE2563" s="11">
        <f t="shared" si="198"/>
        <v>0.17966037943594335</v>
      </c>
      <c r="AF2563" s="3"/>
    </row>
    <row r="2564" spans="1:34" x14ac:dyDescent="0.2">
      <c r="A2564" s="6" t="s">
        <v>16869</v>
      </c>
      <c r="C2564" s="1">
        <f t="shared" si="196"/>
        <v>2346</v>
      </c>
      <c r="D2564" s="7">
        <v>-605441</v>
      </c>
      <c r="E2564" t="s">
        <v>66</v>
      </c>
      <c r="F2564" s="1">
        <v>442995</v>
      </c>
      <c r="G2564" s="1">
        <v>445340</v>
      </c>
      <c r="H2564" t="s">
        <v>49</v>
      </c>
      <c r="I2564" t="s">
        <v>16870</v>
      </c>
      <c r="J2564" s="8"/>
      <c r="K2564" t="s">
        <v>16871</v>
      </c>
      <c r="L2564" t="s">
        <v>16872</v>
      </c>
      <c r="M2564" t="s">
        <v>16873</v>
      </c>
      <c r="N2564" t="s">
        <v>16873</v>
      </c>
      <c r="O2564" s="6" t="s">
        <v>16874</v>
      </c>
      <c r="P2564" s="6" t="s">
        <v>16873</v>
      </c>
      <c r="Q2564" s="6" t="s">
        <v>16872</v>
      </c>
      <c r="R2564" s="9" t="s">
        <v>16875</v>
      </c>
      <c r="S2564" s="8" t="s">
        <v>55</v>
      </c>
      <c r="U2564" s="8"/>
      <c r="V2564" s="26">
        <v>230</v>
      </c>
      <c r="W2564" s="26">
        <v>269</v>
      </c>
      <c r="X2564" s="26">
        <v>244</v>
      </c>
      <c r="Y2564" s="26">
        <v>219</v>
      </c>
      <c r="Z2564" s="26">
        <f t="shared" si="197"/>
        <v>251.542</v>
      </c>
      <c r="AA2564" s="26">
        <f t="shared" si="197"/>
        <v>263.72450000000003</v>
      </c>
      <c r="AB2564" s="26"/>
      <c r="AC2564" s="26">
        <f t="shared" si="199"/>
        <v>257.63325000000003</v>
      </c>
      <c r="AD2564" s="10">
        <f t="shared" si="200"/>
        <v>0.23219192582117482</v>
      </c>
      <c r="AE2564" s="11">
        <f t="shared" si="198"/>
        <v>6.8232296645075796E-2</v>
      </c>
      <c r="AF2564" s="3"/>
    </row>
    <row r="2565" spans="1:34" x14ac:dyDescent="0.2">
      <c r="A2565" s="6" t="s">
        <v>16876</v>
      </c>
      <c r="C2565" s="1">
        <f t="shared" si="196"/>
        <v>432</v>
      </c>
      <c r="D2565" s="7">
        <v>-152217</v>
      </c>
      <c r="E2565" t="s">
        <v>270</v>
      </c>
      <c r="F2565" s="1">
        <v>93982</v>
      </c>
      <c r="G2565" s="1">
        <v>93551</v>
      </c>
      <c r="H2565" t="s">
        <v>37</v>
      </c>
      <c r="I2565" t="s">
        <v>16877</v>
      </c>
      <c r="J2565" s="8"/>
      <c r="K2565" t="s">
        <v>16878</v>
      </c>
      <c r="L2565" t="s">
        <v>16879</v>
      </c>
      <c r="M2565" t="s">
        <v>16880</v>
      </c>
      <c r="N2565" t="s">
        <v>16880</v>
      </c>
      <c r="O2565" s="6" t="s">
        <v>16881</v>
      </c>
      <c r="P2565" s="6" t="s">
        <v>16880</v>
      </c>
      <c r="Q2565" s="6" t="s">
        <v>16879</v>
      </c>
      <c r="R2565" s="9" t="s">
        <v>16882</v>
      </c>
      <c r="S2565" s="8" t="s">
        <v>55</v>
      </c>
      <c r="U2565" s="8"/>
      <c r="V2565" s="26">
        <v>16</v>
      </c>
      <c r="W2565" s="26">
        <v>22</v>
      </c>
      <c r="X2565" s="26">
        <v>20</v>
      </c>
      <c r="Y2565" s="26">
        <v>20</v>
      </c>
      <c r="Z2565" s="26">
        <f t="shared" si="197"/>
        <v>20.11</v>
      </c>
      <c r="AA2565" s="26">
        <f t="shared" si="197"/>
        <v>23.71</v>
      </c>
      <c r="AB2565" s="26"/>
      <c r="AC2565" s="26">
        <f t="shared" si="199"/>
        <v>21.91</v>
      </c>
      <c r="AD2565" s="10">
        <f t="shared" si="200"/>
        <v>0.2321563362496836</v>
      </c>
      <c r="AE2565" s="11">
        <f t="shared" si="198"/>
        <v>0.23758258117665609</v>
      </c>
      <c r="AF2565" s="3"/>
    </row>
    <row r="2566" spans="1:34" x14ac:dyDescent="0.2">
      <c r="A2566" s="6" t="s">
        <v>16883</v>
      </c>
      <c r="C2566" s="1">
        <f t="shared" si="196"/>
        <v>681</v>
      </c>
      <c r="D2566" s="7">
        <v>-124948</v>
      </c>
      <c r="E2566" t="s">
        <v>98</v>
      </c>
      <c r="F2566" s="1">
        <v>830455</v>
      </c>
      <c r="G2566" s="1">
        <v>829775</v>
      </c>
      <c r="H2566" t="s">
        <v>37</v>
      </c>
      <c r="I2566" t="s">
        <v>16884</v>
      </c>
      <c r="J2566" s="8"/>
      <c r="K2566" t="s">
        <v>16885</v>
      </c>
      <c r="L2566" t="s">
        <v>16886</v>
      </c>
      <c r="M2566" t="s">
        <v>16886</v>
      </c>
      <c r="N2566" t="s">
        <v>16886</v>
      </c>
      <c r="O2566" s="6" t="s">
        <v>16887</v>
      </c>
      <c r="P2566" s="6" t="s">
        <v>16886</v>
      </c>
      <c r="Q2566" s="6" t="s">
        <v>55</v>
      </c>
      <c r="R2566" s="9" t="s">
        <v>16888</v>
      </c>
      <c r="S2566" s="8" t="s">
        <v>55</v>
      </c>
      <c r="U2566" s="8"/>
      <c r="V2566" s="26">
        <v>112</v>
      </c>
      <c r="W2566" s="26">
        <v>129</v>
      </c>
      <c r="X2566" s="26">
        <v>88</v>
      </c>
      <c r="Y2566" s="26">
        <v>82</v>
      </c>
      <c r="Z2566" s="26">
        <f t="shared" si="197"/>
        <v>105.884</v>
      </c>
      <c r="AA2566" s="26">
        <f t="shared" si="197"/>
        <v>113.511</v>
      </c>
      <c r="AB2566" s="26"/>
      <c r="AC2566" s="26">
        <f t="shared" si="199"/>
        <v>109.69749999999999</v>
      </c>
      <c r="AD2566" s="10">
        <f t="shared" si="200"/>
        <v>0.23166298392269952</v>
      </c>
      <c r="AE2566" s="11">
        <f t="shared" si="198"/>
        <v>0.10034750946564817</v>
      </c>
      <c r="AF2566" s="3"/>
    </row>
    <row r="2567" spans="1:34" x14ac:dyDescent="0.2">
      <c r="A2567" s="6" t="s">
        <v>16889</v>
      </c>
      <c r="C2567" s="1">
        <f t="shared" si="196"/>
        <v>7266</v>
      </c>
      <c r="D2567" s="7">
        <v>-48936</v>
      </c>
      <c r="E2567" t="s">
        <v>48</v>
      </c>
      <c r="F2567" s="1">
        <v>172073</v>
      </c>
      <c r="G2567" s="1">
        <v>164808</v>
      </c>
      <c r="H2567" t="s">
        <v>37</v>
      </c>
      <c r="I2567" t="s">
        <v>16890</v>
      </c>
      <c r="J2567" s="8"/>
      <c r="K2567" t="s">
        <v>16891</v>
      </c>
      <c r="O2567" s="6"/>
      <c r="P2567" s="6"/>
      <c r="Q2567" s="6"/>
      <c r="R2567" s="9" t="e">
        <v>#N/A</v>
      </c>
      <c r="S2567" s="8"/>
      <c r="U2567" s="8"/>
      <c r="V2567" s="26">
        <v>12315</v>
      </c>
      <c r="W2567" s="26">
        <v>12484</v>
      </c>
      <c r="X2567" s="26">
        <v>11610</v>
      </c>
      <c r="Y2567" s="26">
        <v>11274</v>
      </c>
      <c r="Z2567" s="26">
        <f t="shared" si="197"/>
        <v>12607.855</v>
      </c>
      <c r="AA2567" s="26">
        <f t="shared" si="197"/>
        <v>12843.927</v>
      </c>
      <c r="AB2567" s="26"/>
      <c r="AC2567" s="26">
        <f t="shared" si="199"/>
        <v>12725.891</v>
      </c>
      <c r="AD2567" s="10">
        <f t="shared" si="200"/>
        <v>0.23154349282222147</v>
      </c>
      <c r="AE2567" s="11">
        <f t="shared" si="198"/>
        <v>2.6763522566144868E-2</v>
      </c>
      <c r="AF2567" s="3"/>
    </row>
    <row r="2568" spans="1:34" x14ac:dyDescent="0.2">
      <c r="A2568" s="6" t="s">
        <v>16892</v>
      </c>
      <c r="C2568" s="1">
        <f t="shared" si="196"/>
        <v>741</v>
      </c>
      <c r="D2568" s="7">
        <v>443931</v>
      </c>
      <c r="E2568" t="s">
        <v>328</v>
      </c>
      <c r="F2568" s="1">
        <v>505084</v>
      </c>
      <c r="G2568" s="1">
        <v>504344</v>
      </c>
      <c r="H2568" t="s">
        <v>37</v>
      </c>
      <c r="I2568" t="s">
        <v>16893</v>
      </c>
      <c r="J2568" s="8"/>
      <c r="K2568" t="s">
        <v>16894</v>
      </c>
      <c r="M2568" t="s">
        <v>16895</v>
      </c>
      <c r="N2568" t="s">
        <v>16895</v>
      </c>
      <c r="O2568" s="6" t="s">
        <v>16896</v>
      </c>
      <c r="P2568" s="6" t="s">
        <v>16895</v>
      </c>
      <c r="Q2568" s="6" t="s">
        <v>55</v>
      </c>
      <c r="R2568" s="9" t="s">
        <v>16897</v>
      </c>
      <c r="S2568" s="8" t="s">
        <v>55</v>
      </c>
      <c r="U2568" s="8"/>
      <c r="V2568" s="26">
        <v>296</v>
      </c>
      <c r="W2568" s="26">
        <v>293</v>
      </c>
      <c r="X2568" s="26">
        <v>256</v>
      </c>
      <c r="Y2568" s="26">
        <v>268</v>
      </c>
      <c r="Z2568" s="26">
        <f t="shared" si="197"/>
        <v>291.20799999999997</v>
      </c>
      <c r="AA2568" s="26">
        <f t="shared" si="197"/>
        <v>304.41399999999999</v>
      </c>
      <c r="AB2568" s="26"/>
      <c r="AC2568" s="26">
        <f t="shared" si="199"/>
        <v>297.81099999999998</v>
      </c>
      <c r="AD2568" s="10">
        <f t="shared" si="200"/>
        <v>0.23114597344085663</v>
      </c>
      <c r="AE2568" s="11">
        <f t="shared" si="198"/>
        <v>6.3984720441472354E-2</v>
      </c>
      <c r="AF2568" s="3"/>
    </row>
    <row r="2569" spans="1:34" x14ac:dyDescent="0.2">
      <c r="A2569" s="6" t="s">
        <v>16898</v>
      </c>
      <c r="B2569" t="s">
        <v>16899</v>
      </c>
      <c r="C2569" s="1">
        <f t="shared" si="196"/>
        <v>1359</v>
      </c>
      <c r="D2569" s="7">
        <v>261614</v>
      </c>
      <c r="E2569" t="s">
        <v>48</v>
      </c>
      <c r="F2569" s="1">
        <v>479670</v>
      </c>
      <c r="G2569" s="1">
        <v>478312</v>
      </c>
      <c r="H2569" t="s">
        <v>37</v>
      </c>
      <c r="I2569" t="s">
        <v>16900</v>
      </c>
      <c r="J2569" s="8"/>
      <c r="K2569" t="s">
        <v>16901</v>
      </c>
      <c r="L2569" t="s">
        <v>16899</v>
      </c>
      <c r="M2569" t="s">
        <v>16902</v>
      </c>
      <c r="N2569" t="s">
        <v>16902</v>
      </c>
      <c r="O2569" s="6" t="s">
        <v>16903</v>
      </c>
      <c r="P2569" s="6" t="s">
        <v>16902</v>
      </c>
      <c r="Q2569" s="6" t="s">
        <v>16899</v>
      </c>
      <c r="R2569" s="9" t="s">
        <v>16904</v>
      </c>
      <c r="S2569" s="8" t="s">
        <v>55</v>
      </c>
      <c r="U2569" s="8"/>
      <c r="V2569" s="26">
        <v>1</v>
      </c>
      <c r="W2569" s="26">
        <v>1</v>
      </c>
      <c r="X2569" s="26">
        <v>4</v>
      </c>
      <c r="Y2569" s="26">
        <v>7</v>
      </c>
      <c r="Z2569" s="26">
        <f t="shared" si="197"/>
        <v>3.722</v>
      </c>
      <c r="AA2569" s="26">
        <f t="shared" si="197"/>
        <v>5.5985000000000005</v>
      </c>
      <c r="AB2569" s="26"/>
      <c r="AC2569" s="26">
        <f t="shared" si="199"/>
        <v>4.6602500000000004</v>
      </c>
      <c r="AD2569" s="10">
        <f t="shared" si="200"/>
        <v>0.2303862510101562</v>
      </c>
      <c r="AE2569" s="11">
        <f t="shared" si="198"/>
        <v>0.58896228383742244</v>
      </c>
      <c r="AF2569" s="3"/>
    </row>
    <row r="2570" spans="1:34" x14ac:dyDescent="0.2">
      <c r="A2570" s="6" t="s">
        <v>16905</v>
      </c>
      <c r="C2570" s="1">
        <f t="shared" si="196"/>
        <v>786</v>
      </c>
      <c r="D2570" s="7">
        <v>-5607</v>
      </c>
      <c r="E2570" t="s">
        <v>526</v>
      </c>
      <c r="F2570" s="1">
        <v>445964</v>
      </c>
      <c r="G2570" s="1">
        <v>445179</v>
      </c>
      <c r="H2570" t="s">
        <v>37</v>
      </c>
      <c r="I2570" t="s">
        <v>16906</v>
      </c>
      <c r="J2570" s="8"/>
      <c r="K2570" t="s">
        <v>16907</v>
      </c>
      <c r="L2570" t="s">
        <v>2769</v>
      </c>
      <c r="M2570" t="s">
        <v>2767</v>
      </c>
      <c r="N2570" t="s">
        <v>2766</v>
      </c>
      <c r="O2570" s="6" t="s">
        <v>2768</v>
      </c>
      <c r="P2570" s="6" t="s">
        <v>2766</v>
      </c>
      <c r="Q2570" s="6" t="s">
        <v>55</v>
      </c>
      <c r="R2570" s="9" t="s">
        <v>16908</v>
      </c>
      <c r="S2570" s="8" t="s">
        <v>44</v>
      </c>
      <c r="U2570" s="8"/>
      <c r="V2570" s="26">
        <v>2873</v>
      </c>
      <c r="W2570" s="26">
        <v>3099</v>
      </c>
      <c r="X2570" s="26">
        <v>2639</v>
      </c>
      <c r="Y2570" s="26">
        <v>2423</v>
      </c>
      <c r="Z2570" s="26">
        <f t="shared" si="197"/>
        <v>2903.4645</v>
      </c>
      <c r="AA2570" s="26">
        <f t="shared" si="197"/>
        <v>2969.1665000000003</v>
      </c>
      <c r="AB2570" s="26"/>
      <c r="AC2570" s="26">
        <f t="shared" si="199"/>
        <v>2936.3155000000002</v>
      </c>
      <c r="AD2570" s="10">
        <f t="shared" si="200"/>
        <v>0.22912804008948076</v>
      </c>
      <c r="AE2570" s="11">
        <f t="shared" si="198"/>
        <v>3.228260201103772E-2</v>
      </c>
      <c r="AF2570" s="3"/>
    </row>
    <row r="2571" spans="1:34" x14ac:dyDescent="0.2">
      <c r="A2571" s="6" t="s">
        <v>16909</v>
      </c>
      <c r="C2571" s="1">
        <f t="shared" si="196"/>
        <v>2925</v>
      </c>
      <c r="D2571" s="7">
        <v>-592170</v>
      </c>
      <c r="E2571" t="s">
        <v>66</v>
      </c>
      <c r="F2571" s="1">
        <v>458901</v>
      </c>
      <c r="G2571" s="1">
        <v>455977</v>
      </c>
      <c r="H2571" t="s">
        <v>37</v>
      </c>
      <c r="I2571" t="s">
        <v>16910</v>
      </c>
      <c r="J2571" s="8"/>
      <c r="K2571" t="s">
        <v>16911</v>
      </c>
      <c r="L2571" t="s">
        <v>16912</v>
      </c>
      <c r="M2571" t="s">
        <v>16913</v>
      </c>
      <c r="N2571" t="s">
        <v>16913</v>
      </c>
      <c r="O2571" s="6" t="s">
        <v>16914</v>
      </c>
      <c r="P2571" s="6" t="s">
        <v>16913</v>
      </c>
      <c r="Q2571" s="6" t="s">
        <v>16912</v>
      </c>
      <c r="R2571" s="9" t="s">
        <v>16915</v>
      </c>
      <c r="S2571" s="8" t="s">
        <v>55</v>
      </c>
      <c r="U2571" s="8"/>
      <c r="V2571" s="26">
        <v>704</v>
      </c>
      <c r="W2571" s="26">
        <v>745</v>
      </c>
      <c r="X2571" s="26">
        <v>616</v>
      </c>
      <c r="Y2571" s="26">
        <v>588</v>
      </c>
      <c r="Z2571" s="26">
        <f t="shared" si="197"/>
        <v>695.18799999999999</v>
      </c>
      <c r="AA2571" s="26">
        <f t="shared" si="197"/>
        <v>717.774</v>
      </c>
      <c r="AB2571" s="26"/>
      <c r="AC2571" s="26">
        <f t="shared" si="199"/>
        <v>706.48099999999999</v>
      </c>
      <c r="AD2571" s="10">
        <f t="shared" si="200"/>
        <v>0.22830941579152378</v>
      </c>
      <c r="AE2571" s="11">
        <f t="shared" si="198"/>
        <v>4.6126485951283644E-2</v>
      </c>
      <c r="AF2571" s="3"/>
    </row>
    <row r="2572" spans="1:34" x14ac:dyDescent="0.2">
      <c r="A2572" s="6" t="s">
        <v>16916</v>
      </c>
      <c r="C2572" s="1">
        <f t="shared" ref="C2572:C2635" si="201">ABS(F2572-G2572)+1</f>
        <v>327</v>
      </c>
      <c r="D2572" s="7">
        <v>265443</v>
      </c>
      <c r="E2572" t="s">
        <v>270</v>
      </c>
      <c r="F2572" s="1">
        <v>511590</v>
      </c>
      <c r="G2572" s="1">
        <v>511264</v>
      </c>
      <c r="H2572" t="s">
        <v>37</v>
      </c>
      <c r="I2572" t="s">
        <v>16917</v>
      </c>
      <c r="J2572" s="8"/>
      <c r="K2572" t="s">
        <v>16918</v>
      </c>
      <c r="L2572" t="s">
        <v>16919</v>
      </c>
      <c r="M2572" t="s">
        <v>16920</v>
      </c>
      <c r="N2572" t="s">
        <v>16920</v>
      </c>
      <c r="O2572" s="6" t="s">
        <v>16921</v>
      </c>
      <c r="P2572" s="6" t="s">
        <v>16920</v>
      </c>
      <c r="Q2572" s="6" t="s">
        <v>16919</v>
      </c>
      <c r="R2572" s="9" t="s">
        <v>16922</v>
      </c>
      <c r="S2572" s="8" t="s">
        <v>44</v>
      </c>
      <c r="U2572" s="8"/>
      <c r="V2572" s="26">
        <v>596</v>
      </c>
      <c r="W2572" s="26">
        <v>600</v>
      </c>
      <c r="X2572" s="26">
        <v>501</v>
      </c>
      <c r="Y2572" s="26">
        <v>506</v>
      </c>
      <c r="Z2572" s="26">
        <f t="shared" ref="Z2572:AA2635" si="202">AVERAGE(V2572+1,(X2572*X$2+1))</f>
        <v>577.30549999999994</v>
      </c>
      <c r="AA2572" s="26">
        <f t="shared" si="202"/>
        <v>597.26300000000003</v>
      </c>
      <c r="AB2572" s="26"/>
      <c r="AC2572" s="26">
        <f t="shared" si="199"/>
        <v>587.28424999999993</v>
      </c>
      <c r="AD2572" s="10">
        <f t="shared" si="200"/>
        <v>0.22827354389344806</v>
      </c>
      <c r="AE2572" s="11">
        <f t="shared" ref="AE2572:AE2635" si="203">LOG(AA2572/Z2572,2)</f>
        <v>4.903138066663796E-2</v>
      </c>
      <c r="AF2572" s="3"/>
    </row>
    <row r="2573" spans="1:34" x14ac:dyDescent="0.2">
      <c r="A2573" s="6" t="s">
        <v>16923</v>
      </c>
      <c r="C2573" s="1">
        <f t="shared" si="201"/>
        <v>864</v>
      </c>
      <c r="D2573" s="7">
        <v>-440654</v>
      </c>
      <c r="E2573" t="s">
        <v>149</v>
      </c>
      <c r="F2573" s="1">
        <v>352557</v>
      </c>
      <c r="G2573" s="1">
        <v>351694</v>
      </c>
      <c r="H2573" t="s">
        <v>37</v>
      </c>
      <c r="I2573" t="s">
        <v>16924</v>
      </c>
      <c r="J2573" s="8"/>
      <c r="K2573" t="s">
        <v>16925</v>
      </c>
      <c r="M2573" t="s">
        <v>16926</v>
      </c>
      <c r="N2573" t="s">
        <v>16926</v>
      </c>
      <c r="O2573" s="6" t="s">
        <v>16927</v>
      </c>
      <c r="P2573" s="6" t="s">
        <v>16926</v>
      </c>
      <c r="Q2573" s="6" t="s">
        <v>55</v>
      </c>
      <c r="R2573" s="9" t="s">
        <v>16928</v>
      </c>
      <c r="S2573" s="8" t="s">
        <v>55</v>
      </c>
      <c r="U2573" s="8"/>
      <c r="V2573" s="26">
        <v>148</v>
      </c>
      <c r="W2573" s="26">
        <v>169</v>
      </c>
      <c r="X2573" s="26">
        <v>158</v>
      </c>
      <c r="Y2573" s="26">
        <v>148</v>
      </c>
      <c r="Z2573" s="26">
        <f t="shared" si="202"/>
        <v>162.76900000000001</v>
      </c>
      <c r="AA2573" s="26">
        <f t="shared" si="202"/>
        <v>172.154</v>
      </c>
      <c r="AB2573" s="26"/>
      <c r="AC2573" s="26">
        <f t="shared" si="199"/>
        <v>167.4615</v>
      </c>
      <c r="AD2573" s="10">
        <f t="shared" si="200"/>
        <v>0.22793984711102544</v>
      </c>
      <c r="AE2573" s="11">
        <f t="shared" si="203"/>
        <v>8.0873743543797852E-2</v>
      </c>
      <c r="AF2573" s="3"/>
    </row>
    <row r="2574" spans="1:34" x14ac:dyDescent="0.2">
      <c r="A2574" s="6" t="s">
        <v>16929</v>
      </c>
      <c r="B2574" t="s">
        <v>16930</v>
      </c>
      <c r="C2574" s="1">
        <f t="shared" si="201"/>
        <v>2469</v>
      </c>
      <c r="D2574" s="7">
        <v>694024</v>
      </c>
      <c r="E2574" t="s">
        <v>48</v>
      </c>
      <c r="F2574" s="1">
        <v>910167</v>
      </c>
      <c r="G2574" s="1">
        <v>912635</v>
      </c>
      <c r="H2574" t="s">
        <v>49</v>
      </c>
      <c r="I2574" t="s">
        <v>16931</v>
      </c>
      <c r="J2574" s="8"/>
      <c r="K2574" t="s">
        <v>16932</v>
      </c>
      <c r="L2574" t="s">
        <v>16930</v>
      </c>
      <c r="M2574" t="s">
        <v>16933</v>
      </c>
      <c r="N2574" t="s">
        <v>16933</v>
      </c>
      <c r="O2574" s="6" t="s">
        <v>16934</v>
      </c>
      <c r="P2574" s="6" t="s">
        <v>16933</v>
      </c>
      <c r="Q2574" s="6" t="s">
        <v>16930</v>
      </c>
      <c r="R2574" s="9" t="s">
        <v>16935</v>
      </c>
      <c r="S2574" s="8" t="s">
        <v>55</v>
      </c>
      <c r="U2574" s="8"/>
      <c r="V2574" s="26">
        <v>39</v>
      </c>
      <c r="W2574" s="26">
        <v>37</v>
      </c>
      <c r="X2574" s="26">
        <v>30</v>
      </c>
      <c r="Y2574" s="26">
        <v>38</v>
      </c>
      <c r="Z2574" s="26">
        <f t="shared" si="202"/>
        <v>37.164999999999999</v>
      </c>
      <c r="AA2574" s="26">
        <f t="shared" si="202"/>
        <v>41.749000000000002</v>
      </c>
      <c r="AB2574" s="26"/>
      <c r="AC2574" s="26">
        <f t="shared" ref="AC2574:AC2637" si="204">AVERAGE(Z2574:AA2574)</f>
        <v>39.457000000000001</v>
      </c>
      <c r="AD2574" s="10">
        <f t="shared" ref="AD2574:AD2637" si="205">LOG(AA2574/Z2574,2)/(AE$2+AE$3*(AVERAGE(Z2574:AA2574)^AE$4))</f>
        <v>0.2278365847353927</v>
      </c>
      <c r="AE2574" s="11">
        <f t="shared" si="203"/>
        <v>0.16779703358669984</v>
      </c>
      <c r="AF2574" s="3"/>
      <c r="AH2574" s="2">
        <v>-2</v>
      </c>
    </row>
    <row r="2575" spans="1:34" x14ac:dyDescent="0.2">
      <c r="A2575" s="6" t="s">
        <v>16936</v>
      </c>
      <c r="C2575" s="1">
        <f t="shared" si="201"/>
        <v>291</v>
      </c>
      <c r="D2575" s="7">
        <v>555119</v>
      </c>
      <c r="E2575" t="s">
        <v>89</v>
      </c>
      <c r="F2575" s="1">
        <v>781509</v>
      </c>
      <c r="G2575" s="1">
        <v>781219</v>
      </c>
      <c r="H2575" t="s">
        <v>37</v>
      </c>
      <c r="I2575" t="s">
        <v>16937</v>
      </c>
      <c r="J2575" s="8"/>
      <c r="K2575" t="s">
        <v>16938</v>
      </c>
      <c r="L2575" t="s">
        <v>16939</v>
      </c>
      <c r="M2575" t="s">
        <v>16940</v>
      </c>
      <c r="N2575" t="s">
        <v>16940</v>
      </c>
      <c r="O2575" s="6" t="s">
        <v>16941</v>
      </c>
      <c r="P2575" s="6" t="s">
        <v>16940</v>
      </c>
      <c r="Q2575" s="6" t="s">
        <v>16939</v>
      </c>
      <c r="R2575" s="9" t="s">
        <v>16942</v>
      </c>
      <c r="S2575" s="8" t="s">
        <v>55</v>
      </c>
      <c r="U2575" s="8"/>
      <c r="V2575" s="26">
        <v>134</v>
      </c>
      <c r="W2575" s="26">
        <v>188</v>
      </c>
      <c r="X2575" s="26">
        <v>172</v>
      </c>
      <c r="Y2575" s="26">
        <v>133</v>
      </c>
      <c r="Z2575" s="26">
        <f t="shared" si="202"/>
        <v>163.54599999999999</v>
      </c>
      <c r="AA2575" s="26">
        <f t="shared" si="202"/>
        <v>172.8715</v>
      </c>
      <c r="AB2575" s="26"/>
      <c r="AC2575" s="26">
        <f t="shared" si="204"/>
        <v>168.20875000000001</v>
      </c>
      <c r="AD2575" s="10">
        <f t="shared" si="205"/>
        <v>0.22594478734604923</v>
      </c>
      <c r="AE2575" s="11">
        <f t="shared" si="203"/>
        <v>8.0003568015652685E-2</v>
      </c>
      <c r="AF2575" s="3"/>
    </row>
    <row r="2576" spans="1:34" x14ac:dyDescent="0.2">
      <c r="A2576" s="6" t="s">
        <v>16943</v>
      </c>
      <c r="C2576" s="1">
        <f t="shared" si="201"/>
        <v>1518</v>
      </c>
      <c r="D2576" s="7">
        <v>-308842</v>
      </c>
      <c r="E2576" t="s">
        <v>74</v>
      </c>
      <c r="F2576" s="1">
        <v>679098</v>
      </c>
      <c r="G2576" s="1">
        <v>677581</v>
      </c>
      <c r="H2576" t="s">
        <v>37</v>
      </c>
      <c r="I2576" t="s">
        <v>16944</v>
      </c>
      <c r="J2576" s="8"/>
      <c r="K2576" t="s">
        <v>16945</v>
      </c>
      <c r="L2576" t="s">
        <v>16946</v>
      </c>
      <c r="M2576" t="s">
        <v>16947</v>
      </c>
      <c r="N2576" t="s">
        <v>16947</v>
      </c>
      <c r="O2576" s="6" t="s">
        <v>16948</v>
      </c>
      <c r="P2576" s="6" t="s">
        <v>16947</v>
      </c>
      <c r="Q2576" s="6" t="s">
        <v>16946</v>
      </c>
      <c r="R2576" s="9" t="s">
        <v>16949</v>
      </c>
      <c r="S2576" s="8" t="s">
        <v>55</v>
      </c>
      <c r="U2576" s="8"/>
      <c r="V2576" s="26">
        <v>379</v>
      </c>
      <c r="W2576" s="26">
        <v>337</v>
      </c>
      <c r="X2576" s="26">
        <v>350</v>
      </c>
      <c r="Y2576" s="26">
        <v>394</v>
      </c>
      <c r="Z2576" s="26">
        <f t="shared" si="202"/>
        <v>384.92500000000001</v>
      </c>
      <c r="AA2576" s="26">
        <f t="shared" si="202"/>
        <v>400.18700000000001</v>
      </c>
      <c r="AB2576" s="26"/>
      <c r="AC2576" s="26">
        <f t="shared" si="204"/>
        <v>392.55600000000004</v>
      </c>
      <c r="AD2576" s="10">
        <f t="shared" si="205"/>
        <v>0.22588285372317565</v>
      </c>
      <c r="AE2576" s="11">
        <f t="shared" si="203"/>
        <v>5.6096928384689757E-2</v>
      </c>
      <c r="AF2576" s="3"/>
      <c r="AG2576" s="2">
        <v>0</v>
      </c>
    </row>
    <row r="2577" spans="1:34" x14ac:dyDescent="0.2">
      <c r="A2577" s="6" t="s">
        <v>16950</v>
      </c>
      <c r="C2577" s="1">
        <f t="shared" si="201"/>
        <v>1623</v>
      </c>
      <c r="D2577" s="7">
        <v>-203325</v>
      </c>
      <c r="E2577" t="s">
        <v>89</v>
      </c>
      <c r="F2577" s="1">
        <v>23731</v>
      </c>
      <c r="G2577" s="1">
        <v>22109</v>
      </c>
      <c r="H2577" t="s">
        <v>37</v>
      </c>
      <c r="I2577" t="s">
        <v>16951</v>
      </c>
      <c r="J2577" s="8"/>
      <c r="K2577" t="s">
        <v>16952</v>
      </c>
      <c r="O2577" s="6"/>
      <c r="P2577" s="6"/>
      <c r="Q2577" s="6"/>
      <c r="R2577" s="9" t="e">
        <v>#N/A</v>
      </c>
      <c r="S2577" s="8"/>
      <c r="U2577" s="8"/>
      <c r="V2577" s="26">
        <v>89</v>
      </c>
      <c r="W2577" s="26">
        <v>108</v>
      </c>
      <c r="X2577" s="26">
        <v>103</v>
      </c>
      <c r="Y2577" s="26">
        <v>94</v>
      </c>
      <c r="Z2577" s="26">
        <f t="shared" si="202"/>
        <v>102.7165</v>
      </c>
      <c r="AA2577" s="26">
        <f t="shared" si="202"/>
        <v>110.03700000000001</v>
      </c>
      <c r="AB2577" s="26"/>
      <c r="AC2577" s="26">
        <f t="shared" si="204"/>
        <v>106.37675</v>
      </c>
      <c r="AD2577" s="10">
        <f t="shared" si="205"/>
        <v>0.22587603979930343</v>
      </c>
      <c r="AE2577" s="11">
        <f t="shared" si="203"/>
        <v>9.9320762818622177E-2</v>
      </c>
      <c r="AF2577" s="3"/>
      <c r="AG2577" s="2">
        <v>0</v>
      </c>
    </row>
    <row r="2578" spans="1:34" x14ac:dyDescent="0.2">
      <c r="A2578" s="6" t="s">
        <v>16953</v>
      </c>
      <c r="B2578" t="s">
        <v>16954</v>
      </c>
      <c r="C2578" s="1">
        <f t="shared" si="201"/>
        <v>999</v>
      </c>
      <c r="D2578" s="7">
        <v>579273</v>
      </c>
      <c r="E2578" t="s">
        <v>48</v>
      </c>
      <c r="F2578" s="1">
        <v>797149</v>
      </c>
      <c r="G2578" s="1">
        <v>796151</v>
      </c>
      <c r="H2578" t="s">
        <v>37</v>
      </c>
      <c r="I2578" t="s">
        <v>16955</v>
      </c>
      <c r="J2578" s="8"/>
      <c r="K2578" t="s">
        <v>16956</v>
      </c>
      <c r="M2578" t="s">
        <v>16957</v>
      </c>
      <c r="N2578" t="s">
        <v>16957</v>
      </c>
      <c r="O2578" s="6" t="s">
        <v>16958</v>
      </c>
      <c r="P2578" s="6" t="s">
        <v>16957</v>
      </c>
      <c r="Q2578" s="6" t="s">
        <v>16954</v>
      </c>
      <c r="R2578" s="9" t="s">
        <v>16959</v>
      </c>
      <c r="S2578" s="8" t="s">
        <v>55</v>
      </c>
      <c r="U2578" s="8"/>
      <c r="V2578" s="26">
        <v>0</v>
      </c>
      <c r="W2578" s="26">
        <v>0</v>
      </c>
      <c r="X2578" s="26">
        <v>0</v>
      </c>
      <c r="Y2578" s="26">
        <v>2</v>
      </c>
      <c r="Z2578" s="26">
        <f t="shared" si="202"/>
        <v>1</v>
      </c>
      <c r="AA2578" s="26">
        <f t="shared" si="202"/>
        <v>2.1710000000000003</v>
      </c>
      <c r="AB2578" s="26"/>
      <c r="AC2578" s="26">
        <f t="shared" si="204"/>
        <v>1.5855000000000001</v>
      </c>
      <c r="AD2578" s="10">
        <f t="shared" si="205"/>
        <v>0.22571612814660244</v>
      </c>
      <c r="AE2578" s="11">
        <f t="shared" si="203"/>
        <v>1.1183597259530575</v>
      </c>
      <c r="AF2578" s="3"/>
    </row>
    <row r="2579" spans="1:34" x14ac:dyDescent="0.2">
      <c r="A2579" s="6" t="s">
        <v>16960</v>
      </c>
      <c r="C2579" s="1">
        <f t="shared" si="201"/>
        <v>1866</v>
      </c>
      <c r="D2579" s="7">
        <v>-113092</v>
      </c>
      <c r="E2579" t="s">
        <v>98</v>
      </c>
      <c r="F2579" s="1">
        <v>842903</v>
      </c>
      <c r="G2579" s="1">
        <v>841038</v>
      </c>
      <c r="H2579" t="s">
        <v>37</v>
      </c>
      <c r="I2579" t="s">
        <v>16961</v>
      </c>
      <c r="J2579" s="8"/>
      <c r="K2579" t="s">
        <v>16962</v>
      </c>
      <c r="M2579" t="s">
        <v>16963</v>
      </c>
      <c r="N2579" t="s">
        <v>16963</v>
      </c>
      <c r="O2579" s="6" t="s">
        <v>16964</v>
      </c>
      <c r="P2579" s="6" t="s">
        <v>16963</v>
      </c>
      <c r="Q2579" s="6" t="s">
        <v>16965</v>
      </c>
      <c r="R2579" s="9" t="s">
        <v>16966</v>
      </c>
      <c r="S2579" s="8" t="s">
        <v>55</v>
      </c>
      <c r="U2579" s="8"/>
      <c r="V2579" s="26">
        <v>0</v>
      </c>
      <c r="W2579" s="26">
        <v>0</v>
      </c>
      <c r="X2579" s="26">
        <v>0</v>
      </c>
      <c r="Y2579" s="26">
        <v>2</v>
      </c>
      <c r="Z2579" s="26">
        <f t="shared" si="202"/>
        <v>1</v>
      </c>
      <c r="AA2579" s="26">
        <f t="shared" si="202"/>
        <v>2.1710000000000003</v>
      </c>
      <c r="AB2579" s="26"/>
      <c r="AC2579" s="26">
        <f t="shared" si="204"/>
        <v>1.5855000000000001</v>
      </c>
      <c r="AD2579" s="10">
        <f t="shared" si="205"/>
        <v>0.22571612814660244</v>
      </c>
      <c r="AE2579" s="11">
        <f t="shared" si="203"/>
        <v>1.1183597259530575</v>
      </c>
      <c r="AF2579" s="3"/>
    </row>
    <row r="2580" spans="1:34" x14ac:dyDescent="0.2">
      <c r="A2580" s="6" t="s">
        <v>16967</v>
      </c>
      <c r="C2580" s="1">
        <f t="shared" si="201"/>
        <v>1554</v>
      </c>
      <c r="D2580" s="7">
        <v>262808</v>
      </c>
      <c r="E2580" t="s">
        <v>141</v>
      </c>
      <c r="F2580" s="1">
        <v>521304</v>
      </c>
      <c r="G2580" s="1">
        <v>519751</v>
      </c>
      <c r="H2580" t="s">
        <v>37</v>
      </c>
      <c r="I2580" t="s">
        <v>16968</v>
      </c>
      <c r="J2580" s="8"/>
      <c r="K2580" t="s">
        <v>16969</v>
      </c>
      <c r="L2580" t="s">
        <v>16970</v>
      </c>
      <c r="M2580" t="s">
        <v>16971</v>
      </c>
      <c r="N2580" t="s">
        <v>16971</v>
      </c>
      <c r="O2580" s="6" t="s">
        <v>16972</v>
      </c>
      <c r="P2580" s="6" t="s">
        <v>16971</v>
      </c>
      <c r="Q2580" s="6" t="s">
        <v>16970</v>
      </c>
      <c r="R2580" s="9" t="s">
        <v>16973</v>
      </c>
      <c r="S2580" s="8" t="s">
        <v>55</v>
      </c>
      <c r="U2580" s="8"/>
      <c r="V2580" s="26">
        <v>0</v>
      </c>
      <c r="W2580" s="26">
        <v>0</v>
      </c>
      <c r="X2580" s="26">
        <v>0</v>
      </c>
      <c r="Y2580" s="26">
        <v>2</v>
      </c>
      <c r="Z2580" s="26">
        <f t="shared" si="202"/>
        <v>1</v>
      </c>
      <c r="AA2580" s="26">
        <f t="shared" si="202"/>
        <v>2.1710000000000003</v>
      </c>
      <c r="AB2580" s="26"/>
      <c r="AC2580" s="26">
        <f t="shared" si="204"/>
        <v>1.5855000000000001</v>
      </c>
      <c r="AD2580" s="10">
        <f t="shared" si="205"/>
        <v>0.22571612814660244</v>
      </c>
      <c r="AE2580" s="11">
        <f t="shared" si="203"/>
        <v>1.1183597259530575</v>
      </c>
      <c r="AF2580" s="3"/>
    </row>
    <row r="2581" spans="1:34" x14ac:dyDescent="0.2">
      <c r="A2581" s="6" t="s">
        <v>16974</v>
      </c>
      <c r="C2581" s="1">
        <f t="shared" si="201"/>
        <v>2253</v>
      </c>
      <c r="D2581" s="7">
        <v>618009</v>
      </c>
      <c r="E2581" t="s">
        <v>89</v>
      </c>
      <c r="F2581" s="1">
        <v>845380</v>
      </c>
      <c r="G2581" s="1">
        <v>843128</v>
      </c>
      <c r="H2581" t="s">
        <v>37</v>
      </c>
      <c r="I2581" t="s">
        <v>16975</v>
      </c>
      <c r="J2581" s="8"/>
      <c r="K2581" t="s">
        <v>16976</v>
      </c>
      <c r="L2581" t="s">
        <v>16977</v>
      </c>
      <c r="M2581" t="s">
        <v>16978</v>
      </c>
      <c r="N2581" t="s">
        <v>16978</v>
      </c>
      <c r="O2581" s="6" t="s">
        <v>16979</v>
      </c>
      <c r="P2581" s="6" t="s">
        <v>16978</v>
      </c>
      <c r="Q2581" s="6" t="s">
        <v>16977</v>
      </c>
      <c r="R2581" s="9" t="s">
        <v>16980</v>
      </c>
      <c r="S2581" s="8" t="s">
        <v>55</v>
      </c>
      <c r="U2581" s="8"/>
      <c r="V2581" s="26">
        <v>0</v>
      </c>
      <c r="W2581" s="26">
        <v>0</v>
      </c>
      <c r="X2581" s="26">
        <v>0</v>
      </c>
      <c r="Y2581" s="26">
        <v>2</v>
      </c>
      <c r="Z2581" s="26">
        <f t="shared" si="202"/>
        <v>1</v>
      </c>
      <c r="AA2581" s="26">
        <f t="shared" si="202"/>
        <v>2.1710000000000003</v>
      </c>
      <c r="AB2581" s="26"/>
      <c r="AC2581" s="26">
        <f t="shared" si="204"/>
        <v>1.5855000000000001</v>
      </c>
      <c r="AD2581" s="10">
        <f t="shared" si="205"/>
        <v>0.22571612814660244</v>
      </c>
      <c r="AE2581" s="11">
        <f t="shared" si="203"/>
        <v>1.1183597259530575</v>
      </c>
      <c r="AF2581" s="3"/>
    </row>
    <row r="2582" spans="1:34" x14ac:dyDescent="0.2">
      <c r="A2582" s="6" t="s">
        <v>16981</v>
      </c>
      <c r="C2582" s="1">
        <f t="shared" si="201"/>
        <v>897</v>
      </c>
      <c r="D2582" s="7">
        <v>-218374</v>
      </c>
      <c r="E2582" t="s">
        <v>98</v>
      </c>
      <c r="F2582" s="1">
        <v>736241</v>
      </c>
      <c r="G2582" s="1">
        <v>737137</v>
      </c>
      <c r="H2582" t="s">
        <v>49</v>
      </c>
      <c r="I2582" t="s">
        <v>16982</v>
      </c>
      <c r="J2582" s="8"/>
      <c r="K2582" t="s">
        <v>16983</v>
      </c>
      <c r="L2582" t="s">
        <v>16984</v>
      </c>
      <c r="M2582" t="s">
        <v>16985</v>
      </c>
      <c r="N2582" t="s">
        <v>16985</v>
      </c>
      <c r="O2582" s="6" t="s">
        <v>16986</v>
      </c>
      <c r="P2582" s="6" t="s">
        <v>16985</v>
      </c>
      <c r="Q2582" s="6" t="s">
        <v>16984</v>
      </c>
      <c r="R2582" s="9" t="s">
        <v>16987</v>
      </c>
      <c r="S2582" s="8" t="s">
        <v>55</v>
      </c>
      <c r="U2582" s="8"/>
      <c r="V2582" s="26">
        <v>0</v>
      </c>
      <c r="W2582" s="26">
        <v>0</v>
      </c>
      <c r="X2582" s="26">
        <v>0</v>
      </c>
      <c r="Y2582" s="26">
        <v>2</v>
      </c>
      <c r="Z2582" s="26">
        <f t="shared" si="202"/>
        <v>1</v>
      </c>
      <c r="AA2582" s="26">
        <f t="shared" si="202"/>
        <v>2.1710000000000003</v>
      </c>
      <c r="AB2582" s="26"/>
      <c r="AC2582" s="26">
        <f t="shared" si="204"/>
        <v>1.5855000000000001</v>
      </c>
      <c r="AD2582" s="10">
        <f t="shared" si="205"/>
        <v>0.22571612814660244</v>
      </c>
      <c r="AE2582" s="11">
        <f t="shared" si="203"/>
        <v>1.1183597259530575</v>
      </c>
      <c r="AF2582" s="3"/>
    </row>
    <row r="2583" spans="1:34" x14ac:dyDescent="0.2">
      <c r="A2583" s="6" t="s">
        <v>16988</v>
      </c>
      <c r="C2583" s="1">
        <f t="shared" si="201"/>
        <v>4413</v>
      </c>
      <c r="D2583" s="7">
        <v>355929</v>
      </c>
      <c r="E2583" t="s">
        <v>89</v>
      </c>
      <c r="F2583" s="1">
        <v>584380</v>
      </c>
      <c r="G2583" s="1">
        <v>579968</v>
      </c>
      <c r="H2583" t="s">
        <v>37</v>
      </c>
      <c r="I2583" t="s">
        <v>16989</v>
      </c>
      <c r="J2583" s="8"/>
      <c r="K2583" t="s">
        <v>16990</v>
      </c>
      <c r="L2583" t="s">
        <v>16991</v>
      </c>
      <c r="M2583" t="s">
        <v>16992</v>
      </c>
      <c r="N2583" t="s">
        <v>16992</v>
      </c>
      <c r="O2583" s="6" t="s">
        <v>16993</v>
      </c>
      <c r="P2583" s="6" t="s">
        <v>16992</v>
      </c>
      <c r="Q2583" s="6" t="s">
        <v>16991</v>
      </c>
      <c r="R2583" s="9" t="s">
        <v>16994</v>
      </c>
      <c r="S2583" s="8" t="s">
        <v>55</v>
      </c>
      <c r="U2583" s="8"/>
      <c r="V2583" s="26">
        <v>0</v>
      </c>
      <c r="W2583" s="26">
        <v>0</v>
      </c>
      <c r="X2583" s="26">
        <v>0</v>
      </c>
      <c r="Y2583" s="26">
        <v>2</v>
      </c>
      <c r="Z2583" s="26">
        <f t="shared" si="202"/>
        <v>1</v>
      </c>
      <c r="AA2583" s="26">
        <f t="shared" si="202"/>
        <v>2.1710000000000003</v>
      </c>
      <c r="AB2583" s="26"/>
      <c r="AC2583" s="26">
        <f t="shared" si="204"/>
        <v>1.5855000000000001</v>
      </c>
      <c r="AD2583" s="10">
        <f t="shared" si="205"/>
        <v>0.22571612814660244</v>
      </c>
      <c r="AE2583" s="11">
        <f t="shared" si="203"/>
        <v>1.1183597259530575</v>
      </c>
      <c r="AF2583" s="3"/>
    </row>
    <row r="2584" spans="1:34" x14ac:dyDescent="0.2">
      <c r="A2584" s="6" t="s">
        <v>16995</v>
      </c>
      <c r="B2584" t="s">
        <v>16996</v>
      </c>
      <c r="C2584" s="1">
        <f t="shared" si="201"/>
        <v>1755</v>
      </c>
      <c r="D2584" s="7">
        <v>-893171</v>
      </c>
      <c r="E2584" t="s">
        <v>98</v>
      </c>
      <c r="F2584" s="1">
        <v>62769</v>
      </c>
      <c r="G2584" s="1">
        <v>61015</v>
      </c>
      <c r="H2584" t="s">
        <v>37</v>
      </c>
      <c r="I2584" t="s">
        <v>16997</v>
      </c>
      <c r="J2584" s="8"/>
      <c r="K2584" t="s">
        <v>16998</v>
      </c>
      <c r="L2584" t="s">
        <v>16996</v>
      </c>
      <c r="N2584" t="s">
        <v>6072</v>
      </c>
      <c r="O2584" s="6" t="s">
        <v>6074</v>
      </c>
      <c r="P2584" s="6" t="s">
        <v>6072</v>
      </c>
      <c r="Q2584" s="6" t="s">
        <v>16996</v>
      </c>
      <c r="R2584" s="9" t="s">
        <v>16999</v>
      </c>
      <c r="S2584" s="8" t="s">
        <v>44</v>
      </c>
      <c r="U2584" s="8"/>
      <c r="V2584" s="26">
        <v>0</v>
      </c>
      <c r="W2584" s="26">
        <v>0</v>
      </c>
      <c r="X2584" s="26">
        <v>0</v>
      </c>
      <c r="Y2584" s="26">
        <v>2</v>
      </c>
      <c r="Z2584" s="26">
        <f t="shared" si="202"/>
        <v>1</v>
      </c>
      <c r="AA2584" s="26">
        <f t="shared" si="202"/>
        <v>2.1710000000000003</v>
      </c>
      <c r="AB2584" s="26"/>
      <c r="AC2584" s="26">
        <f t="shared" si="204"/>
        <v>1.5855000000000001</v>
      </c>
      <c r="AD2584" s="10">
        <f t="shared" si="205"/>
        <v>0.22571612814660244</v>
      </c>
      <c r="AE2584" s="11">
        <f t="shared" si="203"/>
        <v>1.1183597259530575</v>
      </c>
      <c r="AF2584" s="3"/>
    </row>
    <row r="2585" spans="1:34" x14ac:dyDescent="0.2">
      <c r="A2585" s="6" t="s">
        <v>17000</v>
      </c>
      <c r="B2585" t="s">
        <v>17001</v>
      </c>
      <c r="C2585" s="1">
        <f t="shared" si="201"/>
        <v>1545</v>
      </c>
      <c r="D2585" s="7">
        <v>-323033</v>
      </c>
      <c r="E2585" t="s">
        <v>526</v>
      </c>
      <c r="F2585" s="1">
        <v>127374</v>
      </c>
      <c r="G2585" s="1">
        <v>128918</v>
      </c>
      <c r="H2585" t="s">
        <v>49</v>
      </c>
      <c r="I2585" t="s">
        <v>17002</v>
      </c>
      <c r="J2585" s="8"/>
      <c r="K2585" t="s">
        <v>17003</v>
      </c>
      <c r="L2585" t="s">
        <v>17001</v>
      </c>
      <c r="M2585" t="s">
        <v>17004</v>
      </c>
      <c r="N2585" t="s">
        <v>17004</v>
      </c>
      <c r="O2585" s="6" t="s">
        <v>17005</v>
      </c>
      <c r="P2585" s="6" t="s">
        <v>17004</v>
      </c>
      <c r="Q2585" s="6" t="s">
        <v>17001</v>
      </c>
      <c r="R2585" s="9" t="s">
        <v>17006</v>
      </c>
      <c r="S2585" s="8" t="s">
        <v>55</v>
      </c>
      <c r="U2585" s="8"/>
      <c r="V2585" s="26">
        <v>3</v>
      </c>
      <c r="W2585" s="26">
        <v>1</v>
      </c>
      <c r="X2585" s="26">
        <v>5</v>
      </c>
      <c r="Y2585" s="26">
        <v>10</v>
      </c>
      <c r="Z2585" s="26">
        <f t="shared" si="202"/>
        <v>5.2774999999999999</v>
      </c>
      <c r="AA2585" s="26">
        <f t="shared" si="202"/>
        <v>7.3550000000000004</v>
      </c>
      <c r="AB2585" s="26"/>
      <c r="AC2585" s="26">
        <f t="shared" si="204"/>
        <v>6.3162500000000001</v>
      </c>
      <c r="AD2585" s="10">
        <f t="shared" si="205"/>
        <v>0.22514005868076897</v>
      </c>
      <c r="AE2585" s="11">
        <f t="shared" si="203"/>
        <v>0.47887066790767435</v>
      </c>
      <c r="AF2585" s="3"/>
      <c r="AH2585" s="2">
        <v>3</v>
      </c>
    </row>
    <row r="2586" spans="1:34" x14ac:dyDescent="0.2">
      <c r="A2586" s="6" t="s">
        <v>17007</v>
      </c>
      <c r="B2586" t="s">
        <v>17008</v>
      </c>
      <c r="C2586" s="1">
        <f t="shared" si="201"/>
        <v>3591</v>
      </c>
      <c r="D2586" s="7">
        <v>21782</v>
      </c>
      <c r="E2586" t="s">
        <v>328</v>
      </c>
      <c r="F2586" s="1">
        <v>84360</v>
      </c>
      <c r="G2586" s="1">
        <v>80770</v>
      </c>
      <c r="H2586" t="s">
        <v>37</v>
      </c>
      <c r="I2586" t="s">
        <v>17009</v>
      </c>
      <c r="J2586" s="8"/>
      <c r="K2586" t="s">
        <v>17010</v>
      </c>
      <c r="L2586" t="s">
        <v>17011</v>
      </c>
      <c r="M2586" t="s">
        <v>17012</v>
      </c>
      <c r="N2586" t="s">
        <v>17012</v>
      </c>
      <c r="O2586" s="6" t="s">
        <v>17013</v>
      </c>
      <c r="P2586" s="6" t="s">
        <v>17012</v>
      </c>
      <c r="Q2586" s="6" t="s">
        <v>17011</v>
      </c>
      <c r="R2586" s="9" t="s">
        <v>17014</v>
      </c>
      <c r="S2586" s="8" t="s">
        <v>55</v>
      </c>
      <c r="U2586" s="8"/>
      <c r="V2586" s="26">
        <v>13</v>
      </c>
      <c r="W2586" s="26">
        <v>17</v>
      </c>
      <c r="X2586" s="26">
        <v>8</v>
      </c>
      <c r="Y2586" s="26">
        <v>9</v>
      </c>
      <c r="Z2586" s="26">
        <f t="shared" si="202"/>
        <v>11.943999999999999</v>
      </c>
      <c r="AA2586" s="26">
        <f t="shared" si="202"/>
        <v>14.769500000000001</v>
      </c>
      <c r="AB2586" s="26"/>
      <c r="AC2586" s="26">
        <f t="shared" si="204"/>
        <v>13.35675</v>
      </c>
      <c r="AD2586" s="10">
        <f t="shared" si="205"/>
        <v>0.22481147405142779</v>
      </c>
      <c r="AE2586" s="11">
        <f t="shared" si="203"/>
        <v>0.3063349159962569</v>
      </c>
      <c r="AF2586" s="3"/>
    </row>
    <row r="2587" spans="1:34" x14ac:dyDescent="0.2">
      <c r="A2587" s="6" t="s">
        <v>17015</v>
      </c>
      <c r="B2587" t="s">
        <v>17016</v>
      </c>
      <c r="C2587" s="1">
        <f t="shared" si="201"/>
        <v>1608</v>
      </c>
      <c r="D2587" s="7">
        <v>-630239</v>
      </c>
      <c r="E2587" t="s">
        <v>98</v>
      </c>
      <c r="F2587" s="1">
        <v>324020</v>
      </c>
      <c r="G2587" s="1">
        <v>325627</v>
      </c>
      <c r="H2587" t="s">
        <v>49</v>
      </c>
      <c r="I2587" t="s">
        <v>17017</v>
      </c>
      <c r="J2587" s="8"/>
      <c r="K2587" t="s">
        <v>17018</v>
      </c>
      <c r="L2587" t="s">
        <v>17016</v>
      </c>
      <c r="M2587" t="s">
        <v>9949</v>
      </c>
      <c r="N2587" t="s">
        <v>17019</v>
      </c>
      <c r="O2587" s="6" t="s">
        <v>9950</v>
      </c>
      <c r="P2587" s="6" t="s">
        <v>17019</v>
      </c>
      <c r="Q2587" s="6" t="s">
        <v>17016</v>
      </c>
      <c r="R2587" s="9" t="s">
        <v>17020</v>
      </c>
      <c r="S2587" s="8" t="s">
        <v>44</v>
      </c>
      <c r="U2587" s="8"/>
      <c r="V2587" s="26">
        <v>91</v>
      </c>
      <c r="W2587" s="26">
        <v>93</v>
      </c>
      <c r="X2587" s="26">
        <v>73</v>
      </c>
      <c r="Y2587" s="26">
        <v>79</v>
      </c>
      <c r="Z2587" s="26">
        <f t="shared" si="202"/>
        <v>87.051500000000004</v>
      </c>
      <c r="AA2587" s="26">
        <f t="shared" si="202"/>
        <v>93.754500000000007</v>
      </c>
      <c r="AB2587" s="26"/>
      <c r="AC2587" s="26">
        <f t="shared" si="204"/>
        <v>90.403000000000006</v>
      </c>
      <c r="AD2587" s="10">
        <f t="shared" si="205"/>
        <v>0.22454870148966291</v>
      </c>
      <c r="AE2587" s="11">
        <f t="shared" si="203"/>
        <v>0.10701878076851068</v>
      </c>
      <c r="AF2587" s="3"/>
    </row>
    <row r="2588" spans="1:34" x14ac:dyDescent="0.2">
      <c r="A2588" s="6" t="s">
        <v>17021</v>
      </c>
      <c r="C2588" s="1">
        <f t="shared" si="201"/>
        <v>1146</v>
      </c>
      <c r="D2588" s="7">
        <v>87967</v>
      </c>
      <c r="E2588" t="s">
        <v>676</v>
      </c>
      <c r="F2588" s="1">
        <v>643127</v>
      </c>
      <c r="G2588" s="1">
        <v>641982</v>
      </c>
      <c r="H2588" t="s">
        <v>37</v>
      </c>
      <c r="I2588" t="s">
        <v>17022</v>
      </c>
      <c r="J2588" s="8"/>
      <c r="K2588" t="s">
        <v>17023</v>
      </c>
      <c r="O2588" s="6"/>
      <c r="P2588" s="6"/>
      <c r="Q2588" s="6"/>
      <c r="R2588" s="9" t="e">
        <v>#N/A</v>
      </c>
      <c r="S2588" s="8"/>
      <c r="U2588" s="8"/>
      <c r="V2588" s="26">
        <v>441</v>
      </c>
      <c r="W2588" s="26">
        <v>464</v>
      </c>
      <c r="X2588" s="26">
        <v>334</v>
      </c>
      <c r="Y2588" s="26">
        <v>324</v>
      </c>
      <c r="Z2588" s="26">
        <f t="shared" si="202"/>
        <v>407.03700000000003</v>
      </c>
      <c r="AA2588" s="26">
        <f t="shared" si="202"/>
        <v>422.702</v>
      </c>
      <c r="AB2588" s="26"/>
      <c r="AC2588" s="26">
        <f t="shared" si="204"/>
        <v>414.86950000000002</v>
      </c>
      <c r="AD2588" s="10">
        <f t="shared" si="205"/>
        <v>0.22399910255449307</v>
      </c>
      <c r="AE2588" s="11">
        <f t="shared" si="203"/>
        <v>5.4480995821946848E-2</v>
      </c>
      <c r="AF2588" s="3"/>
    </row>
    <row r="2589" spans="1:34" x14ac:dyDescent="0.2">
      <c r="A2589" s="6" t="s">
        <v>17024</v>
      </c>
      <c r="B2589" t="s">
        <v>17025</v>
      </c>
      <c r="C2589" s="1">
        <f t="shared" si="201"/>
        <v>1482</v>
      </c>
      <c r="D2589" s="7">
        <v>-36127</v>
      </c>
      <c r="E2589" t="s">
        <v>89</v>
      </c>
      <c r="F2589" s="1">
        <v>190858</v>
      </c>
      <c r="G2589" s="1">
        <v>189377</v>
      </c>
      <c r="H2589" t="s">
        <v>37</v>
      </c>
      <c r="I2589" t="s">
        <v>17026</v>
      </c>
      <c r="J2589" s="8"/>
      <c r="K2589" t="s">
        <v>17027</v>
      </c>
      <c r="M2589" t="s">
        <v>17028</v>
      </c>
      <c r="N2589" t="s">
        <v>17028</v>
      </c>
      <c r="O2589" s="6" t="s">
        <v>17029</v>
      </c>
      <c r="P2589" s="6" t="s">
        <v>17028</v>
      </c>
      <c r="Q2589" s="6" t="s">
        <v>17025</v>
      </c>
      <c r="R2589" s="9" t="s">
        <v>17030</v>
      </c>
      <c r="S2589" s="8" t="s">
        <v>55</v>
      </c>
      <c r="U2589" s="8"/>
      <c r="V2589" s="26">
        <v>7</v>
      </c>
      <c r="W2589" s="26">
        <v>13</v>
      </c>
      <c r="X2589" s="26">
        <v>14</v>
      </c>
      <c r="Y2589" s="26">
        <v>13</v>
      </c>
      <c r="Z2589" s="26">
        <f t="shared" si="202"/>
        <v>12.277000000000001</v>
      </c>
      <c r="AA2589" s="26">
        <f t="shared" si="202"/>
        <v>15.111499999999999</v>
      </c>
      <c r="AB2589" s="26"/>
      <c r="AC2589" s="26">
        <f t="shared" si="204"/>
        <v>13.69425</v>
      </c>
      <c r="AD2589" s="10">
        <f t="shared" si="205"/>
        <v>0.22317070839316827</v>
      </c>
      <c r="AE2589" s="11">
        <f t="shared" si="203"/>
        <v>0.29968880490329769</v>
      </c>
      <c r="AF2589" s="3"/>
    </row>
    <row r="2590" spans="1:34" x14ac:dyDescent="0.2">
      <c r="A2590" s="6" t="s">
        <v>17031</v>
      </c>
      <c r="C2590" s="1">
        <f t="shared" si="201"/>
        <v>1020</v>
      </c>
      <c r="D2590" s="7">
        <v>60511</v>
      </c>
      <c r="E2590" t="s">
        <v>270</v>
      </c>
      <c r="F2590" s="1">
        <v>305985</v>
      </c>
      <c r="G2590" s="1">
        <v>307004</v>
      </c>
      <c r="H2590" t="s">
        <v>49</v>
      </c>
      <c r="I2590" t="s">
        <v>17032</v>
      </c>
      <c r="J2590" s="8"/>
      <c r="K2590" t="s">
        <v>17033</v>
      </c>
      <c r="L2590" t="s">
        <v>17034</v>
      </c>
      <c r="M2590" t="s">
        <v>17035</v>
      </c>
      <c r="N2590" t="s">
        <v>17035</v>
      </c>
      <c r="O2590" s="6" t="s">
        <v>17036</v>
      </c>
      <c r="P2590" s="6" t="s">
        <v>17035</v>
      </c>
      <c r="Q2590" s="6" t="s">
        <v>17034</v>
      </c>
      <c r="R2590" s="9" t="s">
        <v>17037</v>
      </c>
      <c r="S2590" s="8" t="s">
        <v>55</v>
      </c>
      <c r="U2590" s="8"/>
      <c r="V2590" s="26">
        <v>162</v>
      </c>
      <c r="W2590" s="26">
        <v>199</v>
      </c>
      <c r="X2590" s="26">
        <v>129</v>
      </c>
      <c r="Y2590" s="26">
        <v>106</v>
      </c>
      <c r="Z2590" s="26">
        <f t="shared" si="202"/>
        <v>153.65949999999998</v>
      </c>
      <c r="AA2590" s="26">
        <f t="shared" si="202"/>
        <v>162.56299999999999</v>
      </c>
      <c r="AB2590" s="26"/>
      <c r="AC2590" s="26">
        <f t="shared" si="204"/>
        <v>158.11124999999998</v>
      </c>
      <c r="AD2590" s="10">
        <f t="shared" si="205"/>
        <v>0.22308942861575809</v>
      </c>
      <c r="AE2590" s="11">
        <f t="shared" si="203"/>
        <v>8.1261967194048407E-2</v>
      </c>
      <c r="AF2590" s="3"/>
    </row>
    <row r="2591" spans="1:34" x14ac:dyDescent="0.2">
      <c r="A2591" s="6" t="s">
        <v>17038</v>
      </c>
      <c r="C2591" s="1">
        <f t="shared" si="201"/>
        <v>2763</v>
      </c>
      <c r="D2591" s="7">
        <v>-810115</v>
      </c>
      <c r="E2591" t="s">
        <v>66</v>
      </c>
      <c r="F2591" s="1">
        <v>240875</v>
      </c>
      <c r="G2591" s="1">
        <v>238113</v>
      </c>
      <c r="H2591" t="s">
        <v>37</v>
      </c>
      <c r="I2591" t="s">
        <v>17039</v>
      </c>
      <c r="J2591" s="8"/>
      <c r="K2591" t="s">
        <v>17040</v>
      </c>
      <c r="L2591" t="s">
        <v>17041</v>
      </c>
      <c r="M2591" t="s">
        <v>17042</v>
      </c>
      <c r="N2591" t="s">
        <v>17042</v>
      </c>
      <c r="O2591" s="6" t="s">
        <v>17043</v>
      </c>
      <c r="P2591" s="6" t="s">
        <v>17042</v>
      </c>
      <c r="Q2591" s="6" t="s">
        <v>17041</v>
      </c>
      <c r="R2591" s="9" t="s">
        <v>17044</v>
      </c>
      <c r="S2591" s="8" t="s">
        <v>55</v>
      </c>
      <c r="U2591" s="8"/>
      <c r="V2591" s="26">
        <v>342</v>
      </c>
      <c r="W2591" s="26">
        <v>378</v>
      </c>
      <c r="X2591" s="26">
        <v>323</v>
      </c>
      <c r="Y2591" s="26">
        <v>300</v>
      </c>
      <c r="Z2591" s="26">
        <f t="shared" si="202"/>
        <v>351.42650000000003</v>
      </c>
      <c r="AA2591" s="26">
        <f t="shared" si="202"/>
        <v>365.65</v>
      </c>
      <c r="AB2591" s="26"/>
      <c r="AC2591" s="26">
        <f t="shared" si="204"/>
        <v>358.53825000000001</v>
      </c>
      <c r="AD2591" s="10">
        <f t="shared" si="205"/>
        <v>0.22259868984903786</v>
      </c>
      <c r="AE2591" s="11">
        <f t="shared" si="203"/>
        <v>5.7240377346883219E-2</v>
      </c>
      <c r="AF2591" s="3"/>
    </row>
    <row r="2592" spans="1:34" x14ac:dyDescent="0.2">
      <c r="A2592" s="6" t="s">
        <v>17045</v>
      </c>
      <c r="C2592" s="1">
        <f t="shared" si="201"/>
        <v>735</v>
      </c>
      <c r="D2592" s="7">
        <v>496049</v>
      </c>
      <c r="E2592" t="s">
        <v>141</v>
      </c>
      <c r="F2592" s="1">
        <v>753402</v>
      </c>
      <c r="G2592" s="1">
        <v>754136</v>
      </c>
      <c r="H2592" t="s">
        <v>49</v>
      </c>
      <c r="I2592" t="s">
        <v>17046</v>
      </c>
      <c r="J2592" s="8"/>
      <c r="K2592" t="s">
        <v>17047</v>
      </c>
      <c r="L2592" t="s">
        <v>17048</v>
      </c>
      <c r="M2592" t="s">
        <v>17049</v>
      </c>
      <c r="N2592" t="s">
        <v>17049</v>
      </c>
      <c r="O2592" s="6" t="s">
        <v>17050</v>
      </c>
      <c r="P2592" s="6" t="s">
        <v>17049</v>
      </c>
      <c r="Q2592" s="6" t="s">
        <v>17048</v>
      </c>
      <c r="R2592" s="9" t="s">
        <v>17051</v>
      </c>
      <c r="S2592" s="8" t="s">
        <v>55</v>
      </c>
      <c r="U2592" s="8"/>
      <c r="V2592" s="26">
        <v>18</v>
      </c>
      <c r="W2592" s="26">
        <v>19</v>
      </c>
      <c r="X2592" s="26">
        <v>13</v>
      </c>
      <c r="Y2592" s="26">
        <v>17</v>
      </c>
      <c r="Z2592" s="26">
        <f t="shared" si="202"/>
        <v>17.221499999999999</v>
      </c>
      <c r="AA2592" s="26">
        <f t="shared" si="202"/>
        <v>20.453499999999998</v>
      </c>
      <c r="AB2592" s="26"/>
      <c r="AC2592" s="26">
        <f t="shared" si="204"/>
        <v>18.837499999999999</v>
      </c>
      <c r="AD2592" s="10">
        <f t="shared" si="205"/>
        <v>0.22235602140173741</v>
      </c>
      <c r="AE2592" s="11">
        <f t="shared" si="203"/>
        <v>0.24813693050001123</v>
      </c>
      <c r="AF2592" s="3"/>
    </row>
    <row r="2593" spans="1:33" x14ac:dyDescent="0.2">
      <c r="A2593" s="6" t="s">
        <v>17052</v>
      </c>
      <c r="B2593" t="s">
        <v>17053</v>
      </c>
      <c r="C2593" s="1">
        <f t="shared" si="201"/>
        <v>1821</v>
      </c>
      <c r="D2593" s="7">
        <v>-554474</v>
      </c>
      <c r="E2593" t="s">
        <v>149</v>
      </c>
      <c r="F2593" s="1">
        <v>237396</v>
      </c>
      <c r="G2593" s="1">
        <v>239216</v>
      </c>
      <c r="H2593" t="s">
        <v>49</v>
      </c>
      <c r="I2593" t="s">
        <v>17054</v>
      </c>
      <c r="J2593" s="8"/>
      <c r="K2593" t="s">
        <v>17055</v>
      </c>
      <c r="L2593" t="s">
        <v>17053</v>
      </c>
      <c r="M2593" t="s">
        <v>17056</v>
      </c>
      <c r="N2593" t="s">
        <v>17056</v>
      </c>
      <c r="O2593" s="6" t="s">
        <v>17057</v>
      </c>
      <c r="P2593" s="6" t="s">
        <v>17056</v>
      </c>
      <c r="Q2593" s="6" t="s">
        <v>17053</v>
      </c>
      <c r="R2593" s="9" t="s">
        <v>17058</v>
      </c>
      <c r="S2593" s="8" t="s">
        <v>55</v>
      </c>
      <c r="U2593" s="8"/>
      <c r="V2593" s="26">
        <v>392</v>
      </c>
      <c r="W2593" s="26">
        <v>395</v>
      </c>
      <c r="X2593" s="26">
        <v>290</v>
      </c>
      <c r="Y2593" s="26">
        <v>297</v>
      </c>
      <c r="Z2593" s="26">
        <f t="shared" si="202"/>
        <v>358.09500000000003</v>
      </c>
      <c r="AA2593" s="26">
        <f t="shared" si="202"/>
        <v>372.39350000000002</v>
      </c>
      <c r="AB2593" s="26"/>
      <c r="AC2593" s="26">
        <f t="shared" si="204"/>
        <v>365.24425000000002</v>
      </c>
      <c r="AD2593" s="10">
        <f t="shared" si="205"/>
        <v>0.22124664574636135</v>
      </c>
      <c r="AE2593" s="11">
        <f t="shared" si="203"/>
        <v>5.6485516600051341E-2</v>
      </c>
      <c r="AF2593" s="3"/>
    </row>
    <row r="2594" spans="1:33" x14ac:dyDescent="0.2">
      <c r="A2594" s="6" t="s">
        <v>17059</v>
      </c>
      <c r="C2594" s="1">
        <f t="shared" si="201"/>
        <v>2022</v>
      </c>
      <c r="D2594" s="7">
        <v>233890</v>
      </c>
      <c r="E2594" t="s">
        <v>270</v>
      </c>
      <c r="F2594" s="1">
        <v>478863</v>
      </c>
      <c r="G2594" s="1">
        <v>480884</v>
      </c>
      <c r="H2594" t="s">
        <v>49</v>
      </c>
      <c r="I2594" t="s">
        <v>17060</v>
      </c>
      <c r="J2594" s="8"/>
      <c r="K2594" t="s">
        <v>17061</v>
      </c>
      <c r="L2594" t="s">
        <v>17062</v>
      </c>
      <c r="N2594" t="s">
        <v>3886</v>
      </c>
      <c r="O2594" s="6" t="s">
        <v>3887</v>
      </c>
      <c r="P2594" s="6" t="s">
        <v>3886</v>
      </c>
      <c r="Q2594" s="6" t="s">
        <v>17062</v>
      </c>
      <c r="R2594" s="9" t="s">
        <v>17063</v>
      </c>
      <c r="S2594" s="8" t="s">
        <v>44</v>
      </c>
      <c r="U2594" s="8"/>
      <c r="V2594" s="26">
        <v>324</v>
      </c>
      <c r="W2594" s="26">
        <v>328</v>
      </c>
      <c r="X2594" s="26">
        <v>239</v>
      </c>
      <c r="Y2594" s="26">
        <v>245</v>
      </c>
      <c r="Z2594" s="26">
        <f t="shared" si="202"/>
        <v>295.7645</v>
      </c>
      <c r="AA2594" s="26">
        <f t="shared" si="202"/>
        <v>308.44749999999999</v>
      </c>
      <c r="AB2594" s="26"/>
      <c r="AC2594" s="26">
        <f t="shared" si="204"/>
        <v>302.10599999999999</v>
      </c>
      <c r="AD2594" s="10">
        <f t="shared" si="205"/>
        <v>0.22010518464351445</v>
      </c>
      <c r="AE2594" s="11">
        <f t="shared" si="203"/>
        <v>6.0576053985672472E-2</v>
      </c>
      <c r="AF2594" s="3"/>
    </row>
    <row r="2595" spans="1:33" x14ac:dyDescent="0.2">
      <c r="A2595" s="6" t="s">
        <v>17064</v>
      </c>
      <c r="C2595" s="1">
        <f t="shared" si="201"/>
        <v>675</v>
      </c>
      <c r="D2595" s="7">
        <v>-148287</v>
      </c>
      <c r="E2595" t="s">
        <v>149</v>
      </c>
      <c r="F2595" s="1">
        <v>644830</v>
      </c>
      <c r="G2595" s="1">
        <v>644156</v>
      </c>
      <c r="H2595" t="s">
        <v>37</v>
      </c>
      <c r="I2595" t="s">
        <v>17065</v>
      </c>
      <c r="J2595" s="8"/>
      <c r="K2595" t="s">
        <v>17066</v>
      </c>
      <c r="L2595" t="s">
        <v>17067</v>
      </c>
      <c r="N2595" t="s">
        <v>17068</v>
      </c>
      <c r="O2595" s="6" t="s">
        <v>17069</v>
      </c>
      <c r="P2595" s="6" t="s">
        <v>17068</v>
      </c>
      <c r="Q2595" s="6" t="s">
        <v>17067</v>
      </c>
      <c r="R2595" s="9" t="s">
        <v>17070</v>
      </c>
      <c r="S2595" s="8" t="s">
        <v>44</v>
      </c>
      <c r="U2595" s="8"/>
      <c r="V2595" s="26">
        <v>551</v>
      </c>
      <c r="W2595" s="26">
        <v>592</v>
      </c>
      <c r="X2595" s="26">
        <v>540</v>
      </c>
      <c r="Y2595" s="26">
        <v>510</v>
      </c>
      <c r="Z2595" s="26">
        <f t="shared" si="202"/>
        <v>576.47</v>
      </c>
      <c r="AA2595" s="26">
        <f t="shared" si="202"/>
        <v>595.60500000000002</v>
      </c>
      <c r="AB2595" s="26"/>
      <c r="AC2595" s="26">
        <f t="shared" si="204"/>
        <v>586.03750000000002</v>
      </c>
      <c r="AD2595" s="10">
        <f t="shared" si="205"/>
        <v>0.21917108095982452</v>
      </c>
      <c r="AE2595" s="11">
        <f t="shared" si="203"/>
        <v>4.7110334417544288E-2</v>
      </c>
      <c r="AF2595" s="3"/>
    </row>
    <row r="2596" spans="1:33" x14ac:dyDescent="0.2">
      <c r="A2596" s="6" t="s">
        <v>17071</v>
      </c>
      <c r="C2596" s="1">
        <f t="shared" si="201"/>
        <v>2478</v>
      </c>
      <c r="D2596" s="7">
        <v>266239</v>
      </c>
      <c r="E2596" t="s">
        <v>74</v>
      </c>
      <c r="F2596" s="1">
        <v>1254659</v>
      </c>
      <c r="G2596" s="1">
        <v>1252182</v>
      </c>
      <c r="H2596" t="s">
        <v>37</v>
      </c>
      <c r="I2596" t="s">
        <v>17072</v>
      </c>
      <c r="J2596" s="8"/>
      <c r="K2596" t="s">
        <v>17073</v>
      </c>
      <c r="L2596" t="s">
        <v>17074</v>
      </c>
      <c r="M2596" t="s">
        <v>17075</v>
      </c>
      <c r="N2596" t="s">
        <v>17075</v>
      </c>
      <c r="O2596" s="6" t="s">
        <v>17076</v>
      </c>
      <c r="P2596" s="6" t="s">
        <v>17075</v>
      </c>
      <c r="Q2596" s="6" t="s">
        <v>17074</v>
      </c>
      <c r="R2596" s="9" t="s">
        <v>17077</v>
      </c>
      <c r="S2596" s="8" t="s">
        <v>55</v>
      </c>
      <c r="U2596" s="8"/>
      <c r="V2596" s="26">
        <v>215</v>
      </c>
      <c r="W2596" s="26">
        <v>282</v>
      </c>
      <c r="X2596" s="26">
        <v>227</v>
      </c>
      <c r="Y2596" s="26">
        <v>177</v>
      </c>
      <c r="Z2596" s="26">
        <f t="shared" si="202"/>
        <v>234.5985</v>
      </c>
      <c r="AA2596" s="26">
        <f t="shared" si="202"/>
        <v>245.6335</v>
      </c>
      <c r="AB2596" s="26"/>
      <c r="AC2596" s="26">
        <f t="shared" si="204"/>
        <v>240.11599999999999</v>
      </c>
      <c r="AD2596" s="10">
        <f t="shared" si="205"/>
        <v>0.21905560606959787</v>
      </c>
      <c r="AE2596" s="11">
        <f t="shared" si="203"/>
        <v>6.6313542887899327E-2</v>
      </c>
      <c r="AF2596" s="3"/>
    </row>
    <row r="2597" spans="1:33" x14ac:dyDescent="0.2">
      <c r="A2597" s="6" t="s">
        <v>17078</v>
      </c>
      <c r="C2597" s="1">
        <f t="shared" si="201"/>
        <v>342</v>
      </c>
      <c r="D2597" s="7">
        <v>131262</v>
      </c>
      <c r="E2597" t="s">
        <v>36</v>
      </c>
      <c r="F2597" s="1">
        <v>553243</v>
      </c>
      <c r="G2597" s="1">
        <v>553584</v>
      </c>
      <c r="H2597" t="s">
        <v>49</v>
      </c>
      <c r="I2597" t="s">
        <v>17079</v>
      </c>
      <c r="J2597" s="8"/>
      <c r="K2597" t="s">
        <v>17080</v>
      </c>
      <c r="O2597" s="6"/>
      <c r="P2597" s="6"/>
      <c r="Q2597" s="6"/>
      <c r="R2597" s="9" t="e">
        <v>#N/A</v>
      </c>
      <c r="S2597" s="8"/>
      <c r="U2597" s="8"/>
      <c r="V2597" s="26">
        <v>1</v>
      </c>
      <c r="W2597" s="26">
        <v>5</v>
      </c>
      <c r="X2597" s="26">
        <v>1</v>
      </c>
      <c r="Y2597" s="26">
        <v>0</v>
      </c>
      <c r="Z2597" s="26">
        <f t="shared" si="202"/>
        <v>2.0554999999999999</v>
      </c>
      <c r="AA2597" s="26">
        <f t="shared" si="202"/>
        <v>3.5</v>
      </c>
      <c r="AB2597" s="26"/>
      <c r="AC2597" s="26">
        <f t="shared" si="204"/>
        <v>2.7777500000000002</v>
      </c>
      <c r="AD2597" s="10">
        <f t="shared" si="205"/>
        <v>0.21898897022602615</v>
      </c>
      <c r="AE2597" s="11">
        <f t="shared" si="203"/>
        <v>0.76786555015575386</v>
      </c>
      <c r="AF2597" s="3"/>
    </row>
    <row r="2598" spans="1:33" x14ac:dyDescent="0.2">
      <c r="A2598" s="6" t="s">
        <v>17081</v>
      </c>
      <c r="C2598" s="1">
        <f t="shared" si="201"/>
        <v>2730</v>
      </c>
      <c r="D2598" s="7">
        <v>-673446</v>
      </c>
      <c r="E2598" t="s">
        <v>74</v>
      </c>
      <c r="F2598" s="1">
        <v>312371</v>
      </c>
      <c r="G2598" s="1">
        <v>315100</v>
      </c>
      <c r="H2598" t="s">
        <v>49</v>
      </c>
      <c r="I2598" t="s">
        <v>17082</v>
      </c>
      <c r="J2598" s="8"/>
      <c r="K2598" t="s">
        <v>17083</v>
      </c>
      <c r="L2598" t="s">
        <v>17084</v>
      </c>
      <c r="M2598" t="s">
        <v>17085</v>
      </c>
      <c r="N2598" t="s">
        <v>17085</v>
      </c>
      <c r="O2598" s="6" t="s">
        <v>17086</v>
      </c>
      <c r="P2598" s="6" t="s">
        <v>17085</v>
      </c>
      <c r="Q2598" s="6" t="s">
        <v>17084</v>
      </c>
      <c r="R2598" s="9" t="s">
        <v>17087</v>
      </c>
      <c r="S2598" s="8" t="s">
        <v>55</v>
      </c>
      <c r="U2598" s="8"/>
      <c r="V2598" s="26">
        <v>1575</v>
      </c>
      <c r="W2598" s="26">
        <v>1774</v>
      </c>
      <c r="X2598" s="26">
        <v>1409</v>
      </c>
      <c r="Y2598" s="26">
        <v>1233</v>
      </c>
      <c r="Z2598" s="26">
        <f t="shared" si="202"/>
        <v>1571.1994999999999</v>
      </c>
      <c r="AA2598" s="26">
        <f t="shared" si="202"/>
        <v>1609.9214999999999</v>
      </c>
      <c r="AB2598" s="26"/>
      <c r="AC2598" s="26">
        <f t="shared" si="204"/>
        <v>1590.5605</v>
      </c>
      <c r="AD2598" s="10">
        <f t="shared" si="205"/>
        <v>0.21855768834728545</v>
      </c>
      <c r="AE2598" s="11">
        <f t="shared" si="203"/>
        <v>3.5123968381610658E-2</v>
      </c>
      <c r="AF2598" s="3"/>
      <c r="AG2598" s="2">
        <v>0</v>
      </c>
    </row>
    <row r="2599" spans="1:33" x14ac:dyDescent="0.2">
      <c r="A2599" s="6" t="s">
        <v>17088</v>
      </c>
      <c r="C2599" s="1">
        <f t="shared" si="201"/>
        <v>1122</v>
      </c>
      <c r="D2599" s="7">
        <v>-20438</v>
      </c>
      <c r="E2599" t="s">
        <v>141</v>
      </c>
      <c r="F2599" s="1">
        <v>236721</v>
      </c>
      <c r="G2599" s="1">
        <v>237842</v>
      </c>
      <c r="H2599" t="s">
        <v>49</v>
      </c>
      <c r="I2599" t="s">
        <v>17089</v>
      </c>
      <c r="J2599" s="8"/>
      <c r="K2599" t="s">
        <v>17090</v>
      </c>
      <c r="M2599" t="s">
        <v>17091</v>
      </c>
      <c r="N2599" t="s">
        <v>17091</v>
      </c>
      <c r="O2599" s="6" t="s">
        <v>17092</v>
      </c>
      <c r="P2599" s="6" t="s">
        <v>17091</v>
      </c>
      <c r="Q2599" s="6" t="s">
        <v>55</v>
      </c>
      <c r="R2599" s="9" t="s">
        <v>17093</v>
      </c>
      <c r="S2599" s="8" t="s">
        <v>44</v>
      </c>
      <c r="U2599" s="8"/>
      <c r="V2599" s="26">
        <v>1444</v>
      </c>
      <c r="W2599" s="26">
        <v>1509</v>
      </c>
      <c r="X2599" s="26">
        <v>1325</v>
      </c>
      <c r="Y2599" s="26">
        <v>1264</v>
      </c>
      <c r="Z2599" s="26">
        <f t="shared" si="202"/>
        <v>1459.0374999999999</v>
      </c>
      <c r="AA2599" s="26">
        <f t="shared" si="202"/>
        <v>1495.5720000000001</v>
      </c>
      <c r="AB2599" s="26"/>
      <c r="AC2599" s="26">
        <f t="shared" si="204"/>
        <v>1477.30475</v>
      </c>
      <c r="AD2599" s="10">
        <f t="shared" si="205"/>
        <v>0.21802115261787161</v>
      </c>
      <c r="AE2599" s="11">
        <f t="shared" si="203"/>
        <v>3.5680402820008512E-2</v>
      </c>
      <c r="AF2599" s="3"/>
    </row>
    <row r="2600" spans="1:33" x14ac:dyDescent="0.2">
      <c r="A2600" s="6" t="s">
        <v>17094</v>
      </c>
      <c r="C2600" s="1">
        <f t="shared" si="201"/>
        <v>1464</v>
      </c>
      <c r="D2600" s="7">
        <v>-292420</v>
      </c>
      <c r="E2600" t="s">
        <v>66</v>
      </c>
      <c r="F2600" s="1">
        <v>756457</v>
      </c>
      <c r="G2600" s="1">
        <v>757920</v>
      </c>
      <c r="H2600" t="s">
        <v>49</v>
      </c>
      <c r="I2600" t="s">
        <v>17095</v>
      </c>
      <c r="J2600" s="8"/>
      <c r="K2600" t="s">
        <v>17096</v>
      </c>
      <c r="L2600" t="s">
        <v>17097</v>
      </c>
      <c r="M2600" t="s">
        <v>17098</v>
      </c>
      <c r="N2600" t="s">
        <v>17098</v>
      </c>
      <c r="O2600" s="6" t="s">
        <v>17099</v>
      </c>
      <c r="P2600" s="6" t="s">
        <v>17098</v>
      </c>
      <c r="Q2600" s="6" t="s">
        <v>17097</v>
      </c>
      <c r="R2600" s="9" t="s">
        <v>17100</v>
      </c>
      <c r="S2600" s="8" t="s">
        <v>55</v>
      </c>
      <c r="U2600" s="8"/>
      <c r="V2600" s="26">
        <v>422</v>
      </c>
      <c r="W2600" s="26">
        <v>503</v>
      </c>
      <c r="X2600" s="26">
        <v>378</v>
      </c>
      <c r="Y2600" s="26">
        <v>316</v>
      </c>
      <c r="Z2600" s="26">
        <f t="shared" si="202"/>
        <v>421.97899999999998</v>
      </c>
      <c r="AA2600" s="26">
        <f t="shared" si="202"/>
        <v>437.51800000000003</v>
      </c>
      <c r="AB2600" s="26"/>
      <c r="AC2600" s="26">
        <f t="shared" si="204"/>
        <v>429.74850000000004</v>
      </c>
      <c r="AD2600" s="10">
        <f t="shared" si="205"/>
        <v>0.21733903334703139</v>
      </c>
      <c r="AE2600" s="11">
        <f t="shared" si="203"/>
        <v>5.2171168055014316E-2</v>
      </c>
      <c r="AF2600" s="3"/>
    </row>
    <row r="2601" spans="1:33" x14ac:dyDescent="0.2">
      <c r="A2601" s="6" t="s">
        <v>17101</v>
      </c>
      <c r="B2601" t="s">
        <v>17102</v>
      </c>
      <c r="C2601" s="1">
        <f t="shared" si="201"/>
        <v>1701</v>
      </c>
      <c r="D2601" s="7">
        <v>-201313</v>
      </c>
      <c r="E2601" t="s">
        <v>98</v>
      </c>
      <c r="F2601" s="1">
        <v>752900</v>
      </c>
      <c r="G2601" s="1">
        <v>754600</v>
      </c>
      <c r="H2601" t="s">
        <v>49</v>
      </c>
      <c r="I2601" t="s">
        <v>17103</v>
      </c>
      <c r="J2601" s="8"/>
      <c r="K2601" t="s">
        <v>17104</v>
      </c>
      <c r="L2601" t="s">
        <v>17102</v>
      </c>
      <c r="M2601" t="s">
        <v>17105</v>
      </c>
      <c r="N2601" t="s">
        <v>17105</v>
      </c>
      <c r="O2601" s="6" t="s">
        <v>17106</v>
      </c>
      <c r="P2601" s="6" t="s">
        <v>17105</v>
      </c>
      <c r="Q2601" s="6" t="s">
        <v>17102</v>
      </c>
      <c r="R2601" s="9" t="s">
        <v>17107</v>
      </c>
      <c r="S2601" s="8" t="s">
        <v>55</v>
      </c>
      <c r="U2601" s="8"/>
      <c r="V2601" s="26">
        <v>115</v>
      </c>
      <c r="W2601" s="26">
        <v>135</v>
      </c>
      <c r="X2601" s="26">
        <v>72</v>
      </c>
      <c r="Y2601" s="26">
        <v>63</v>
      </c>
      <c r="Z2601" s="26">
        <f t="shared" si="202"/>
        <v>98.496000000000009</v>
      </c>
      <c r="AA2601" s="26">
        <f t="shared" si="202"/>
        <v>105.3865</v>
      </c>
      <c r="AB2601" s="26"/>
      <c r="AC2601" s="26">
        <f t="shared" si="204"/>
        <v>101.94125</v>
      </c>
      <c r="AD2601" s="10">
        <f t="shared" si="205"/>
        <v>0.21726522092342909</v>
      </c>
      <c r="AE2601" s="11">
        <f t="shared" si="203"/>
        <v>9.7553027830786981E-2</v>
      </c>
      <c r="AF2601" s="3"/>
      <c r="AG2601" s="2">
        <v>0</v>
      </c>
    </row>
    <row r="2602" spans="1:33" x14ac:dyDescent="0.2">
      <c r="A2602" s="6" t="s">
        <v>17108</v>
      </c>
      <c r="C2602" s="1">
        <f t="shared" si="201"/>
        <v>339</v>
      </c>
      <c r="D2602" s="7">
        <v>383848</v>
      </c>
      <c r="E2602" t="s">
        <v>141</v>
      </c>
      <c r="F2602" s="1">
        <v>641399</v>
      </c>
      <c r="G2602" s="1">
        <v>641737</v>
      </c>
      <c r="H2602" t="s">
        <v>49</v>
      </c>
      <c r="I2602" t="s">
        <v>17109</v>
      </c>
      <c r="J2602" s="8"/>
      <c r="K2602" t="s">
        <v>17110</v>
      </c>
      <c r="L2602" t="s">
        <v>17111</v>
      </c>
      <c r="M2602" t="s">
        <v>17112</v>
      </c>
      <c r="N2602" t="s">
        <v>17112</v>
      </c>
      <c r="O2602" s="6" t="s">
        <v>17113</v>
      </c>
      <c r="P2602" s="6" t="s">
        <v>17112</v>
      </c>
      <c r="Q2602" s="6" t="s">
        <v>17111</v>
      </c>
      <c r="R2602" s="9" t="s">
        <v>17114</v>
      </c>
      <c r="S2602" s="8" t="s">
        <v>55</v>
      </c>
      <c r="U2602" s="8"/>
      <c r="V2602" s="26">
        <v>8</v>
      </c>
      <c r="W2602" s="26">
        <v>11</v>
      </c>
      <c r="X2602" s="26">
        <v>3</v>
      </c>
      <c r="Y2602" s="26">
        <v>4</v>
      </c>
      <c r="Z2602" s="26">
        <f t="shared" si="202"/>
        <v>6.6665000000000001</v>
      </c>
      <c r="AA2602" s="26">
        <f t="shared" si="202"/>
        <v>8.8420000000000005</v>
      </c>
      <c r="AB2602" s="26"/>
      <c r="AC2602" s="26">
        <f t="shared" si="204"/>
        <v>7.7542500000000008</v>
      </c>
      <c r="AD2602" s="10">
        <f t="shared" si="205"/>
        <v>0.21666256802286415</v>
      </c>
      <c r="AE2602" s="11">
        <f t="shared" si="203"/>
        <v>0.40744320795264516</v>
      </c>
      <c r="AF2602" s="3"/>
    </row>
    <row r="2603" spans="1:33" x14ac:dyDescent="0.2">
      <c r="A2603" s="6" t="s">
        <v>17115</v>
      </c>
      <c r="B2603" t="s">
        <v>17116</v>
      </c>
      <c r="C2603" s="1">
        <f t="shared" si="201"/>
        <v>159</v>
      </c>
      <c r="D2603" s="7">
        <v>-548657</v>
      </c>
      <c r="E2603" t="s">
        <v>98</v>
      </c>
      <c r="F2603" s="1">
        <v>406327</v>
      </c>
      <c r="G2603" s="1">
        <v>406485</v>
      </c>
      <c r="H2603" t="s">
        <v>49</v>
      </c>
      <c r="I2603" t="s">
        <v>17117</v>
      </c>
      <c r="J2603" s="8"/>
      <c r="K2603" t="s">
        <v>17118</v>
      </c>
      <c r="O2603" s="6"/>
      <c r="P2603" s="6"/>
      <c r="Q2603" s="6"/>
      <c r="R2603" s="9" t="e">
        <v>#N/A</v>
      </c>
      <c r="S2603" s="8"/>
      <c r="U2603" s="8"/>
      <c r="V2603" s="26">
        <v>513</v>
      </c>
      <c r="W2603" s="26">
        <v>532</v>
      </c>
      <c r="X2603" s="26">
        <v>454</v>
      </c>
      <c r="Y2603" s="26">
        <v>444</v>
      </c>
      <c r="Z2603" s="26">
        <f t="shared" si="202"/>
        <v>509.697</v>
      </c>
      <c r="AA2603" s="26">
        <f t="shared" si="202"/>
        <v>526.96199999999999</v>
      </c>
      <c r="AB2603" s="26"/>
      <c r="AC2603" s="26">
        <f t="shared" si="204"/>
        <v>518.32950000000005</v>
      </c>
      <c r="AD2603" s="10">
        <f t="shared" si="205"/>
        <v>0.21426445409849543</v>
      </c>
      <c r="AE2603" s="11">
        <f t="shared" si="203"/>
        <v>4.8059068983475645E-2</v>
      </c>
      <c r="AF2603" s="3"/>
    </row>
    <row r="2604" spans="1:33" x14ac:dyDescent="0.2">
      <c r="A2604" s="6" t="s">
        <v>17119</v>
      </c>
      <c r="B2604" t="s">
        <v>17120</v>
      </c>
      <c r="C2604" s="1">
        <f t="shared" si="201"/>
        <v>453</v>
      </c>
      <c r="D2604" s="7">
        <v>-32402</v>
      </c>
      <c r="E2604" t="s">
        <v>141</v>
      </c>
      <c r="F2604" s="1">
        <v>225092</v>
      </c>
      <c r="G2604" s="1">
        <v>225544</v>
      </c>
      <c r="H2604" t="s">
        <v>49</v>
      </c>
      <c r="I2604" t="s">
        <v>17121</v>
      </c>
      <c r="J2604" s="8"/>
      <c r="K2604" t="s">
        <v>17122</v>
      </c>
      <c r="L2604" t="s">
        <v>17120</v>
      </c>
      <c r="M2604" t="s">
        <v>17123</v>
      </c>
      <c r="N2604" t="s">
        <v>17123</v>
      </c>
      <c r="O2604" s="6" t="s">
        <v>17124</v>
      </c>
      <c r="P2604" s="6" t="s">
        <v>17123</v>
      </c>
      <c r="Q2604" s="6" t="s">
        <v>17120</v>
      </c>
      <c r="R2604" s="9" t="s">
        <v>17125</v>
      </c>
      <c r="S2604" s="8" t="s">
        <v>55</v>
      </c>
      <c r="U2604" s="8"/>
      <c r="V2604" s="26">
        <v>241</v>
      </c>
      <c r="W2604" s="26">
        <v>244</v>
      </c>
      <c r="X2604" s="26">
        <v>220</v>
      </c>
      <c r="Y2604" s="26">
        <v>225</v>
      </c>
      <c r="Z2604" s="26">
        <f t="shared" si="202"/>
        <v>243.70999999999998</v>
      </c>
      <c r="AA2604" s="26">
        <f t="shared" si="202"/>
        <v>254.73750000000001</v>
      </c>
      <c r="AB2604" s="26"/>
      <c r="AC2604" s="26">
        <f t="shared" si="204"/>
        <v>249.22375</v>
      </c>
      <c r="AD2604" s="10">
        <f t="shared" si="205"/>
        <v>0.21425546214807867</v>
      </c>
      <c r="AE2604" s="11">
        <f t="shared" si="203"/>
        <v>6.3845905428375052E-2</v>
      </c>
      <c r="AF2604" s="3"/>
    </row>
    <row r="2605" spans="1:33" x14ac:dyDescent="0.2">
      <c r="A2605" s="6" t="s">
        <v>17126</v>
      </c>
      <c r="C2605" s="1">
        <f t="shared" si="201"/>
        <v>1266</v>
      </c>
      <c r="D2605" s="7">
        <v>47972</v>
      </c>
      <c r="E2605" t="s">
        <v>270</v>
      </c>
      <c r="F2605" s="1">
        <v>293323</v>
      </c>
      <c r="G2605" s="1">
        <v>294588</v>
      </c>
      <c r="H2605" t="s">
        <v>49</v>
      </c>
      <c r="I2605" t="s">
        <v>17127</v>
      </c>
      <c r="J2605" s="8"/>
      <c r="K2605" t="s">
        <v>17128</v>
      </c>
      <c r="L2605" t="s">
        <v>17129</v>
      </c>
      <c r="M2605" t="s">
        <v>17130</v>
      </c>
      <c r="N2605" t="s">
        <v>17130</v>
      </c>
      <c r="O2605" s="6" t="s">
        <v>17131</v>
      </c>
      <c r="P2605" s="6" t="s">
        <v>17130</v>
      </c>
      <c r="Q2605" s="6" t="s">
        <v>17129</v>
      </c>
      <c r="R2605" s="9" t="s">
        <v>17132</v>
      </c>
      <c r="S2605" s="8" t="s">
        <v>55</v>
      </c>
      <c r="U2605" s="8"/>
      <c r="V2605" s="26">
        <v>1137</v>
      </c>
      <c r="W2605" s="26">
        <v>1206</v>
      </c>
      <c r="X2605" s="26">
        <v>1304</v>
      </c>
      <c r="Y2605" s="26">
        <v>1234</v>
      </c>
      <c r="Z2605" s="26">
        <f t="shared" si="202"/>
        <v>1293.8719999999998</v>
      </c>
      <c r="AA2605" s="26">
        <f t="shared" si="202"/>
        <v>1326.5070000000001</v>
      </c>
      <c r="AB2605" s="26"/>
      <c r="AC2605" s="26">
        <f t="shared" si="204"/>
        <v>1310.1895</v>
      </c>
      <c r="AD2605" s="10">
        <f t="shared" si="205"/>
        <v>0.21296285004517032</v>
      </c>
      <c r="AE2605" s="11">
        <f t="shared" si="203"/>
        <v>3.5937387069706346E-2</v>
      </c>
      <c r="AF2605" s="3"/>
    </row>
    <row r="2606" spans="1:33" x14ac:dyDescent="0.2">
      <c r="A2606" s="6" t="s">
        <v>17133</v>
      </c>
      <c r="C2606" s="1">
        <f t="shared" si="201"/>
        <v>987</v>
      </c>
      <c r="D2606" s="7">
        <v>248648</v>
      </c>
      <c r="E2606" t="s">
        <v>48</v>
      </c>
      <c r="F2606" s="1">
        <v>465532</v>
      </c>
      <c r="G2606" s="1">
        <v>466518</v>
      </c>
      <c r="H2606" t="s">
        <v>49</v>
      </c>
      <c r="I2606" t="s">
        <v>17134</v>
      </c>
      <c r="J2606" s="8"/>
      <c r="K2606" t="s">
        <v>17135</v>
      </c>
      <c r="L2606" t="s">
        <v>17136</v>
      </c>
      <c r="M2606" t="s">
        <v>17137</v>
      </c>
      <c r="N2606" t="s">
        <v>17137</v>
      </c>
      <c r="O2606" s="6" t="s">
        <v>17138</v>
      </c>
      <c r="P2606" s="6" t="s">
        <v>17137</v>
      </c>
      <c r="Q2606" s="6" t="s">
        <v>17136</v>
      </c>
      <c r="R2606" s="9" t="s">
        <v>17139</v>
      </c>
      <c r="S2606" s="8" t="s">
        <v>44</v>
      </c>
      <c r="U2606" s="8"/>
      <c r="V2606" s="26">
        <v>249</v>
      </c>
      <c r="W2606" s="26">
        <v>284</v>
      </c>
      <c r="X2606" s="26">
        <v>245</v>
      </c>
      <c r="Y2606" s="26">
        <v>222</v>
      </c>
      <c r="Z2606" s="26">
        <f t="shared" si="202"/>
        <v>261.59749999999997</v>
      </c>
      <c r="AA2606" s="26">
        <f t="shared" si="202"/>
        <v>272.98099999999999</v>
      </c>
      <c r="AB2606" s="26"/>
      <c r="AC2606" s="26">
        <f t="shared" si="204"/>
        <v>267.28924999999998</v>
      </c>
      <c r="AD2606" s="10">
        <f t="shared" si="205"/>
        <v>0.21235318921599722</v>
      </c>
      <c r="AE2606" s="11">
        <f t="shared" si="203"/>
        <v>6.1451786756903375E-2</v>
      </c>
      <c r="AF2606" s="3"/>
    </row>
    <row r="2607" spans="1:33" x14ac:dyDescent="0.2">
      <c r="A2607" s="6" t="s">
        <v>17140</v>
      </c>
      <c r="C2607" s="1">
        <f t="shared" si="201"/>
        <v>1143</v>
      </c>
      <c r="D2607" s="7">
        <v>602159</v>
      </c>
      <c r="E2607" t="s">
        <v>328</v>
      </c>
      <c r="F2607" s="1">
        <v>663513</v>
      </c>
      <c r="G2607" s="1">
        <v>662371</v>
      </c>
      <c r="H2607" t="s">
        <v>37</v>
      </c>
      <c r="I2607" t="s">
        <v>17141</v>
      </c>
      <c r="J2607" s="8"/>
      <c r="K2607" t="s">
        <v>17142</v>
      </c>
      <c r="L2607" t="s">
        <v>14945</v>
      </c>
      <c r="N2607" t="s">
        <v>14942</v>
      </c>
      <c r="O2607" s="6" t="s">
        <v>14944</v>
      </c>
      <c r="P2607" s="6" t="s">
        <v>14942</v>
      </c>
      <c r="Q2607" s="6" t="s">
        <v>14941</v>
      </c>
      <c r="R2607" s="9" t="s">
        <v>17143</v>
      </c>
      <c r="S2607" s="8" t="s">
        <v>44</v>
      </c>
      <c r="U2607" s="8"/>
      <c r="V2607" s="26">
        <v>87</v>
      </c>
      <c r="W2607" s="26">
        <v>71</v>
      </c>
      <c r="X2607" s="26">
        <v>44</v>
      </c>
      <c r="Y2607" s="26">
        <v>65</v>
      </c>
      <c r="Z2607" s="26">
        <f t="shared" si="202"/>
        <v>68.942000000000007</v>
      </c>
      <c r="AA2607" s="26">
        <f t="shared" si="202"/>
        <v>74.557500000000005</v>
      </c>
      <c r="AB2607" s="26"/>
      <c r="AC2607" s="26">
        <f t="shared" si="204"/>
        <v>71.749750000000006</v>
      </c>
      <c r="AD2607" s="10">
        <f t="shared" si="205"/>
        <v>0.21078876192620041</v>
      </c>
      <c r="AE2607" s="11">
        <f t="shared" si="203"/>
        <v>0.11297033381442592</v>
      </c>
      <c r="AF2607" s="3"/>
    </row>
    <row r="2608" spans="1:33" x14ac:dyDescent="0.2">
      <c r="A2608" s="6" t="s">
        <v>17144</v>
      </c>
      <c r="C2608" s="1">
        <f t="shared" si="201"/>
        <v>945</v>
      </c>
      <c r="D2608" s="7">
        <v>-108410</v>
      </c>
      <c r="E2608" t="s">
        <v>149</v>
      </c>
      <c r="F2608" s="1">
        <v>683898</v>
      </c>
      <c r="G2608" s="1">
        <v>684842</v>
      </c>
      <c r="H2608" t="s">
        <v>49</v>
      </c>
      <c r="I2608" t="s">
        <v>17145</v>
      </c>
      <c r="J2608" s="8"/>
      <c r="K2608" t="s">
        <v>17146</v>
      </c>
      <c r="L2608" t="s">
        <v>17147</v>
      </c>
      <c r="M2608" t="s">
        <v>17148</v>
      </c>
      <c r="N2608" t="s">
        <v>17148</v>
      </c>
      <c r="O2608" s="6" t="s">
        <v>17149</v>
      </c>
      <c r="P2608" s="6" t="s">
        <v>17148</v>
      </c>
      <c r="Q2608" s="6" t="s">
        <v>17147</v>
      </c>
      <c r="R2608" s="9" t="s">
        <v>17150</v>
      </c>
      <c r="S2608" s="8" t="s">
        <v>55</v>
      </c>
      <c r="U2608" s="8"/>
      <c r="V2608" s="26">
        <v>0</v>
      </c>
      <c r="W2608" s="26">
        <v>1</v>
      </c>
      <c r="X2608" s="26">
        <v>0</v>
      </c>
      <c r="Y2608" s="26">
        <v>1</v>
      </c>
      <c r="Z2608" s="26">
        <f t="shared" si="202"/>
        <v>1</v>
      </c>
      <c r="AA2608" s="26">
        <f t="shared" si="202"/>
        <v>2.0855000000000001</v>
      </c>
      <c r="AB2608" s="26"/>
      <c r="AC2608" s="26">
        <f t="shared" si="204"/>
        <v>1.5427500000000001</v>
      </c>
      <c r="AD2608" s="10">
        <f t="shared" si="205"/>
        <v>0.21042544351160125</v>
      </c>
      <c r="AE2608" s="11">
        <f t="shared" si="203"/>
        <v>1.0603933122271387</v>
      </c>
      <c r="AF2608" s="3"/>
    </row>
    <row r="2609" spans="1:34" x14ac:dyDescent="0.2">
      <c r="A2609" s="6" t="s">
        <v>17151</v>
      </c>
      <c r="C2609" s="1">
        <f t="shared" si="201"/>
        <v>1482</v>
      </c>
      <c r="D2609" s="7">
        <v>-684097</v>
      </c>
      <c r="E2609" t="s">
        <v>66</v>
      </c>
      <c r="F2609" s="1">
        <v>366252</v>
      </c>
      <c r="G2609" s="1">
        <v>364771</v>
      </c>
      <c r="H2609" t="s">
        <v>37</v>
      </c>
      <c r="I2609" t="s">
        <v>17152</v>
      </c>
      <c r="J2609" s="8"/>
      <c r="K2609" t="s">
        <v>17153</v>
      </c>
      <c r="M2609" t="s">
        <v>17154</v>
      </c>
      <c r="N2609" t="s">
        <v>17154</v>
      </c>
      <c r="O2609" s="6" t="s">
        <v>17155</v>
      </c>
      <c r="P2609" s="6" t="s">
        <v>17154</v>
      </c>
      <c r="Q2609" s="6" t="s">
        <v>17156</v>
      </c>
      <c r="R2609" s="9" t="s">
        <v>17157</v>
      </c>
      <c r="S2609" s="8" t="s">
        <v>55</v>
      </c>
      <c r="U2609" s="8"/>
      <c r="V2609" s="26">
        <v>0</v>
      </c>
      <c r="W2609" s="26">
        <v>1</v>
      </c>
      <c r="X2609" s="26">
        <v>0</v>
      </c>
      <c r="Y2609" s="26">
        <v>1</v>
      </c>
      <c r="Z2609" s="26">
        <f t="shared" si="202"/>
        <v>1</v>
      </c>
      <c r="AA2609" s="26">
        <f t="shared" si="202"/>
        <v>2.0855000000000001</v>
      </c>
      <c r="AB2609" s="26"/>
      <c r="AC2609" s="26">
        <f t="shared" si="204"/>
        <v>1.5427500000000001</v>
      </c>
      <c r="AD2609" s="10">
        <f t="shared" si="205"/>
        <v>0.21042544351160125</v>
      </c>
      <c r="AE2609" s="11">
        <f t="shared" si="203"/>
        <v>1.0603933122271387</v>
      </c>
      <c r="AF2609" s="3"/>
    </row>
    <row r="2610" spans="1:34" x14ac:dyDescent="0.2">
      <c r="A2610" s="6" t="s">
        <v>17158</v>
      </c>
      <c r="C2610" s="1">
        <f t="shared" si="201"/>
        <v>1800</v>
      </c>
      <c r="D2610" s="7">
        <v>-240463</v>
      </c>
      <c r="E2610" t="s">
        <v>270</v>
      </c>
      <c r="F2610" s="1">
        <v>6420</v>
      </c>
      <c r="G2610" s="1">
        <v>4621</v>
      </c>
      <c r="H2610" t="s">
        <v>37</v>
      </c>
      <c r="I2610" t="s">
        <v>17159</v>
      </c>
      <c r="J2610" s="8"/>
      <c r="K2610" t="s">
        <v>17160</v>
      </c>
      <c r="O2610" s="6"/>
      <c r="P2610" s="6"/>
      <c r="Q2610" s="6"/>
      <c r="R2610" s="9" t="e">
        <v>#N/A</v>
      </c>
      <c r="S2610" s="8"/>
      <c r="U2610" s="8"/>
      <c r="V2610" s="26">
        <v>0</v>
      </c>
      <c r="W2610" s="26">
        <v>1</v>
      </c>
      <c r="X2610" s="26">
        <v>0</v>
      </c>
      <c r="Y2610" s="26">
        <v>1</v>
      </c>
      <c r="Z2610" s="26">
        <f t="shared" si="202"/>
        <v>1</v>
      </c>
      <c r="AA2610" s="26">
        <f t="shared" si="202"/>
        <v>2.0855000000000001</v>
      </c>
      <c r="AB2610" s="26"/>
      <c r="AC2610" s="26">
        <f t="shared" si="204"/>
        <v>1.5427500000000001</v>
      </c>
      <c r="AD2610" s="10">
        <f t="shared" si="205"/>
        <v>0.21042544351160125</v>
      </c>
      <c r="AE2610" s="11">
        <f t="shared" si="203"/>
        <v>1.0603933122271387</v>
      </c>
      <c r="AF2610" s="3"/>
    </row>
    <row r="2611" spans="1:34" x14ac:dyDescent="0.2">
      <c r="A2611" s="6" t="s">
        <v>17161</v>
      </c>
      <c r="C2611" s="1">
        <f t="shared" si="201"/>
        <v>1578</v>
      </c>
      <c r="D2611" s="7">
        <v>155169</v>
      </c>
      <c r="E2611" t="s">
        <v>89</v>
      </c>
      <c r="F2611" s="1">
        <v>380625</v>
      </c>
      <c r="G2611" s="1">
        <v>382202</v>
      </c>
      <c r="H2611" t="s">
        <v>49</v>
      </c>
      <c r="I2611" t="s">
        <v>17162</v>
      </c>
      <c r="J2611" s="8"/>
      <c r="K2611" t="s">
        <v>17163</v>
      </c>
      <c r="L2611" t="s">
        <v>17164</v>
      </c>
      <c r="M2611" t="s">
        <v>17165</v>
      </c>
      <c r="N2611" t="s">
        <v>17165</v>
      </c>
      <c r="O2611" s="6" t="s">
        <v>17166</v>
      </c>
      <c r="P2611" s="6" t="s">
        <v>17165</v>
      </c>
      <c r="Q2611" s="6" t="s">
        <v>17164</v>
      </c>
      <c r="R2611" s="9" t="s">
        <v>17167</v>
      </c>
      <c r="S2611" s="8" t="s">
        <v>55</v>
      </c>
      <c r="U2611" s="8"/>
      <c r="V2611" s="26">
        <v>0</v>
      </c>
      <c r="W2611" s="26">
        <v>1</v>
      </c>
      <c r="X2611" s="26">
        <v>0</v>
      </c>
      <c r="Y2611" s="26">
        <v>1</v>
      </c>
      <c r="Z2611" s="26">
        <f t="shared" si="202"/>
        <v>1</v>
      </c>
      <c r="AA2611" s="26">
        <f t="shared" si="202"/>
        <v>2.0855000000000001</v>
      </c>
      <c r="AB2611" s="26"/>
      <c r="AC2611" s="26">
        <f t="shared" si="204"/>
        <v>1.5427500000000001</v>
      </c>
      <c r="AD2611" s="10">
        <f t="shared" si="205"/>
        <v>0.21042544351160125</v>
      </c>
      <c r="AE2611" s="11">
        <f t="shared" si="203"/>
        <v>1.0603933122271387</v>
      </c>
      <c r="AF2611" s="3"/>
    </row>
    <row r="2612" spans="1:34" x14ac:dyDescent="0.2">
      <c r="A2612" s="6" t="s">
        <v>17168</v>
      </c>
      <c r="C2612" s="1">
        <f t="shared" si="201"/>
        <v>1425</v>
      </c>
      <c r="D2612" s="7">
        <v>-13253</v>
      </c>
      <c r="E2612" t="s">
        <v>48</v>
      </c>
      <c r="F2612" s="1">
        <v>204836</v>
      </c>
      <c r="G2612" s="1">
        <v>203412</v>
      </c>
      <c r="H2612" t="s">
        <v>37</v>
      </c>
      <c r="I2612" t="s">
        <v>17169</v>
      </c>
      <c r="J2612" s="8"/>
      <c r="K2612" t="s">
        <v>17170</v>
      </c>
      <c r="O2612" s="6"/>
      <c r="P2612" s="6"/>
      <c r="Q2612" s="6"/>
      <c r="R2612" s="9" t="e">
        <v>#N/A</v>
      </c>
      <c r="S2612" s="8"/>
      <c r="U2612" s="8"/>
      <c r="V2612" s="26">
        <v>502</v>
      </c>
      <c r="W2612" s="26">
        <v>573</v>
      </c>
      <c r="X2612" s="26">
        <v>413</v>
      </c>
      <c r="Y2612" s="26">
        <v>359</v>
      </c>
      <c r="Z2612" s="26">
        <f t="shared" si="202"/>
        <v>481.42150000000004</v>
      </c>
      <c r="AA2612" s="26">
        <f t="shared" si="202"/>
        <v>497.69450000000001</v>
      </c>
      <c r="AB2612" s="26"/>
      <c r="AC2612" s="26">
        <f t="shared" si="204"/>
        <v>489.55799999999999</v>
      </c>
      <c r="AD2612" s="10">
        <f t="shared" si="205"/>
        <v>0.2095227795623214</v>
      </c>
      <c r="AE2612" s="11">
        <f t="shared" si="203"/>
        <v>4.7959870783631571E-2</v>
      </c>
      <c r="AF2612" s="3"/>
    </row>
    <row r="2613" spans="1:34" x14ac:dyDescent="0.2">
      <c r="A2613" s="6" t="s">
        <v>17171</v>
      </c>
      <c r="B2613" t="s">
        <v>17172</v>
      </c>
      <c r="C2613" s="1">
        <f t="shared" si="201"/>
        <v>1527</v>
      </c>
      <c r="D2613" s="7">
        <v>-56944</v>
      </c>
      <c r="E2613" t="s">
        <v>270</v>
      </c>
      <c r="F2613" s="1">
        <v>188277</v>
      </c>
      <c r="G2613" s="1">
        <v>189803</v>
      </c>
      <c r="H2613" t="s">
        <v>49</v>
      </c>
      <c r="I2613" t="s">
        <v>17173</v>
      </c>
      <c r="J2613" s="8"/>
      <c r="K2613" t="s">
        <v>17174</v>
      </c>
      <c r="O2613" s="6"/>
      <c r="P2613" s="6"/>
      <c r="Q2613" s="6"/>
      <c r="R2613" s="9" t="e">
        <v>#N/A</v>
      </c>
      <c r="S2613" s="8"/>
      <c r="U2613" s="8"/>
      <c r="V2613" s="26">
        <v>1020</v>
      </c>
      <c r="W2613" s="26">
        <v>1083</v>
      </c>
      <c r="X2613" s="26">
        <v>898</v>
      </c>
      <c r="Y2613" s="26">
        <v>844</v>
      </c>
      <c r="Z2613" s="26">
        <f t="shared" si="202"/>
        <v>1009.8389999999999</v>
      </c>
      <c r="AA2613" s="26">
        <f t="shared" si="202"/>
        <v>1036.662</v>
      </c>
      <c r="AB2613" s="26"/>
      <c r="AC2613" s="26">
        <f t="shared" si="204"/>
        <v>1023.2505</v>
      </c>
      <c r="AD2613" s="10">
        <f t="shared" si="205"/>
        <v>0.20948740046839739</v>
      </c>
      <c r="AE2613" s="11">
        <f t="shared" si="203"/>
        <v>3.7820284687459613E-2</v>
      </c>
      <c r="AF2613" s="3"/>
    </row>
    <row r="2614" spans="1:34" x14ac:dyDescent="0.2">
      <c r="A2614" s="6" t="s">
        <v>17175</v>
      </c>
      <c r="C2614" s="1">
        <f t="shared" si="201"/>
        <v>1437</v>
      </c>
      <c r="D2614" s="7">
        <v>-101828</v>
      </c>
      <c r="E2614" t="s">
        <v>270</v>
      </c>
      <c r="F2614" s="1">
        <v>143438</v>
      </c>
      <c r="G2614" s="1">
        <v>144874</v>
      </c>
      <c r="H2614" t="s">
        <v>49</v>
      </c>
      <c r="I2614" t="s">
        <v>17176</v>
      </c>
      <c r="J2614" s="8"/>
      <c r="K2614" t="s">
        <v>17177</v>
      </c>
      <c r="L2614" t="s">
        <v>17178</v>
      </c>
      <c r="M2614" t="s">
        <v>17179</v>
      </c>
      <c r="N2614" t="s">
        <v>17179</v>
      </c>
      <c r="O2614" s="6" t="s">
        <v>17180</v>
      </c>
      <c r="P2614" s="6" t="s">
        <v>17179</v>
      </c>
      <c r="Q2614" s="6" t="s">
        <v>17178</v>
      </c>
      <c r="R2614" s="9" t="s">
        <v>17181</v>
      </c>
      <c r="S2614" s="8" t="s">
        <v>55</v>
      </c>
      <c r="U2614" s="8"/>
      <c r="V2614" s="26">
        <v>3579</v>
      </c>
      <c r="W2614" s="26">
        <v>3518</v>
      </c>
      <c r="X2614" s="26">
        <v>3065</v>
      </c>
      <c r="Y2614" s="26">
        <v>3079</v>
      </c>
      <c r="Z2614" s="26">
        <f t="shared" si="202"/>
        <v>3493.1075000000001</v>
      </c>
      <c r="AA2614" s="26">
        <f t="shared" si="202"/>
        <v>3562.7545</v>
      </c>
      <c r="AB2614" s="26"/>
      <c r="AC2614" s="26">
        <f t="shared" si="204"/>
        <v>3527.931</v>
      </c>
      <c r="AD2614" s="10">
        <f t="shared" si="205"/>
        <v>0.20895582519225148</v>
      </c>
      <c r="AE2614" s="11">
        <f t="shared" si="203"/>
        <v>2.8482032394879269E-2</v>
      </c>
      <c r="AF2614" s="3"/>
    </row>
    <row r="2615" spans="1:34" x14ac:dyDescent="0.2">
      <c r="A2615" s="6" t="s">
        <v>17182</v>
      </c>
      <c r="C2615" s="1">
        <f t="shared" si="201"/>
        <v>1086</v>
      </c>
      <c r="D2615" s="7">
        <v>106056</v>
      </c>
      <c r="E2615" t="s">
        <v>141</v>
      </c>
      <c r="F2615" s="1">
        <v>363233</v>
      </c>
      <c r="G2615" s="1">
        <v>364318</v>
      </c>
      <c r="H2615" t="s">
        <v>49</v>
      </c>
      <c r="I2615" t="s">
        <v>17183</v>
      </c>
      <c r="J2615" s="8"/>
      <c r="K2615" t="s">
        <v>17184</v>
      </c>
      <c r="L2615" t="s">
        <v>17185</v>
      </c>
      <c r="M2615" t="s">
        <v>17186</v>
      </c>
      <c r="N2615" t="s">
        <v>17186</v>
      </c>
      <c r="O2615" s="6" t="s">
        <v>17187</v>
      </c>
      <c r="P2615" s="6" t="s">
        <v>17186</v>
      </c>
      <c r="Q2615" s="6" t="s">
        <v>17185</v>
      </c>
      <c r="R2615" s="9" t="s">
        <v>17188</v>
      </c>
      <c r="S2615" s="8" t="s">
        <v>55</v>
      </c>
      <c r="U2615" s="8"/>
      <c r="V2615" s="26">
        <v>165</v>
      </c>
      <c r="W2615" s="26">
        <v>175</v>
      </c>
      <c r="X2615" s="26">
        <v>91</v>
      </c>
      <c r="Y2615" s="26">
        <v>91</v>
      </c>
      <c r="Z2615" s="26">
        <f t="shared" si="202"/>
        <v>134.0505</v>
      </c>
      <c r="AA2615" s="26">
        <f t="shared" si="202"/>
        <v>141.78050000000002</v>
      </c>
      <c r="AB2615" s="26"/>
      <c r="AC2615" s="26">
        <f t="shared" si="204"/>
        <v>137.91550000000001</v>
      </c>
      <c r="AD2615" s="10">
        <f t="shared" si="205"/>
        <v>0.20836732075246531</v>
      </c>
      <c r="AE2615" s="11">
        <f t="shared" si="203"/>
        <v>8.0882522438211563E-2</v>
      </c>
      <c r="AF2615" s="3"/>
    </row>
    <row r="2616" spans="1:34" x14ac:dyDescent="0.2">
      <c r="A2616" s="6" t="s">
        <v>17189</v>
      </c>
      <c r="C2616" s="1">
        <f t="shared" si="201"/>
        <v>4548</v>
      </c>
      <c r="D2616" s="7">
        <v>-314263</v>
      </c>
      <c r="E2616" t="s">
        <v>66</v>
      </c>
      <c r="F2616" s="1">
        <v>737619</v>
      </c>
      <c r="G2616" s="1">
        <v>733072</v>
      </c>
      <c r="H2616" t="s">
        <v>37</v>
      </c>
      <c r="I2616" t="s">
        <v>17190</v>
      </c>
      <c r="J2616" s="8"/>
      <c r="K2616" t="s">
        <v>17191</v>
      </c>
      <c r="M2616" t="s">
        <v>17192</v>
      </c>
      <c r="N2616" t="s">
        <v>17192</v>
      </c>
      <c r="O2616" s="6" t="s">
        <v>17193</v>
      </c>
      <c r="P2616" s="6" t="s">
        <v>17192</v>
      </c>
      <c r="Q2616" s="6" t="s">
        <v>17194</v>
      </c>
      <c r="R2616" s="9" t="s">
        <v>17195</v>
      </c>
      <c r="S2616" s="8" t="s">
        <v>55</v>
      </c>
      <c r="U2616" s="8"/>
      <c r="V2616" s="26">
        <v>548</v>
      </c>
      <c r="W2616" s="26">
        <v>666</v>
      </c>
      <c r="X2616" s="26">
        <v>493</v>
      </c>
      <c r="Y2616" s="26">
        <v>397</v>
      </c>
      <c r="Z2616" s="26">
        <f t="shared" si="202"/>
        <v>548.86149999999998</v>
      </c>
      <c r="AA2616" s="26">
        <f t="shared" si="202"/>
        <v>566.44349999999997</v>
      </c>
      <c r="AB2616" s="26"/>
      <c r="AC2616" s="26">
        <f t="shared" si="204"/>
        <v>557.65249999999992</v>
      </c>
      <c r="AD2616" s="10">
        <f t="shared" si="205"/>
        <v>0.20805686116209932</v>
      </c>
      <c r="AE2616" s="11">
        <f t="shared" si="203"/>
        <v>4.5489916639527658E-2</v>
      </c>
      <c r="AF2616" s="3"/>
    </row>
    <row r="2617" spans="1:34" x14ac:dyDescent="0.2">
      <c r="A2617" s="6" t="s">
        <v>17196</v>
      </c>
      <c r="B2617" t="s">
        <v>17197</v>
      </c>
      <c r="C2617" s="1">
        <f t="shared" si="201"/>
        <v>3114</v>
      </c>
      <c r="D2617" s="7">
        <v>416487</v>
      </c>
      <c r="E2617" t="s">
        <v>74</v>
      </c>
      <c r="F2617" s="1">
        <v>1405225</v>
      </c>
      <c r="G2617" s="1">
        <v>1402112</v>
      </c>
      <c r="H2617" t="s">
        <v>37</v>
      </c>
      <c r="I2617" t="s">
        <v>17198</v>
      </c>
      <c r="J2617" s="8"/>
      <c r="K2617" t="s">
        <v>17199</v>
      </c>
      <c r="L2617" t="s">
        <v>17197</v>
      </c>
      <c r="M2617" t="s">
        <v>17200</v>
      </c>
      <c r="N2617" t="s">
        <v>17200</v>
      </c>
      <c r="O2617" s="6" t="s">
        <v>17201</v>
      </c>
      <c r="P2617" s="6" t="s">
        <v>17200</v>
      </c>
      <c r="Q2617" s="6" t="s">
        <v>17197</v>
      </c>
      <c r="R2617" s="9" t="s">
        <v>17202</v>
      </c>
      <c r="S2617" s="8" t="s">
        <v>55</v>
      </c>
      <c r="U2617" s="8"/>
      <c r="V2617" s="26">
        <v>99</v>
      </c>
      <c r="W2617" s="26">
        <v>110</v>
      </c>
      <c r="X2617" s="26">
        <v>56</v>
      </c>
      <c r="Y2617" s="26">
        <v>54</v>
      </c>
      <c r="Z2617" s="26">
        <f t="shared" si="202"/>
        <v>81.608000000000004</v>
      </c>
      <c r="AA2617" s="26">
        <f t="shared" si="202"/>
        <v>87.617000000000004</v>
      </c>
      <c r="AB2617" s="26"/>
      <c r="AC2617" s="26">
        <f t="shared" si="204"/>
        <v>84.612500000000011</v>
      </c>
      <c r="AD2617" s="10">
        <f t="shared" si="205"/>
        <v>0.20803000033618246</v>
      </c>
      <c r="AE2617" s="11">
        <f t="shared" si="203"/>
        <v>0.10250023177430528</v>
      </c>
      <c r="AF2617" s="3"/>
      <c r="AH2617" s="2">
        <v>-2</v>
      </c>
    </row>
    <row r="2618" spans="1:34" x14ac:dyDescent="0.2">
      <c r="A2618" s="6" t="s">
        <v>17203</v>
      </c>
      <c r="B2618" t="s">
        <v>17204</v>
      </c>
      <c r="C2618" s="1">
        <f t="shared" si="201"/>
        <v>3759</v>
      </c>
      <c r="D2618" s="7">
        <v>493340</v>
      </c>
      <c r="E2618" t="s">
        <v>141</v>
      </c>
      <c r="F2618" s="1">
        <v>749181</v>
      </c>
      <c r="G2618" s="1">
        <v>752939</v>
      </c>
      <c r="H2618" t="s">
        <v>49</v>
      </c>
      <c r="I2618" t="s">
        <v>17205</v>
      </c>
      <c r="J2618" s="8"/>
      <c r="K2618" t="s">
        <v>17206</v>
      </c>
      <c r="L2618" t="s">
        <v>17204</v>
      </c>
      <c r="M2618" t="s">
        <v>17207</v>
      </c>
      <c r="N2618" t="s">
        <v>17208</v>
      </c>
      <c r="O2618" s="6" t="s">
        <v>17209</v>
      </c>
      <c r="P2618" s="6" t="s">
        <v>17208</v>
      </c>
      <c r="Q2618" s="6" t="s">
        <v>17204</v>
      </c>
      <c r="R2618" s="9" t="s">
        <v>17210</v>
      </c>
      <c r="S2618" s="8" t="s">
        <v>44</v>
      </c>
      <c r="U2618" s="8"/>
      <c r="V2618" s="26">
        <v>1322</v>
      </c>
      <c r="W2618" s="26">
        <v>1415</v>
      </c>
      <c r="X2618" s="26">
        <v>1388</v>
      </c>
      <c r="Y2618" s="26">
        <v>1296</v>
      </c>
      <c r="Z2618" s="26">
        <f t="shared" si="202"/>
        <v>1433.0340000000001</v>
      </c>
      <c r="AA2618" s="26">
        <f t="shared" si="202"/>
        <v>1467.308</v>
      </c>
      <c r="AB2618" s="26"/>
      <c r="AC2618" s="26">
        <f t="shared" si="204"/>
        <v>1450.171</v>
      </c>
      <c r="AD2618" s="10">
        <f t="shared" si="205"/>
        <v>0.20739239821630567</v>
      </c>
      <c r="AE2618" s="11">
        <f t="shared" si="203"/>
        <v>3.4098897114244159E-2</v>
      </c>
      <c r="AF2618" s="3"/>
    </row>
    <row r="2619" spans="1:34" x14ac:dyDescent="0.2">
      <c r="A2619" s="6" t="s">
        <v>17211</v>
      </c>
      <c r="C2619" s="1">
        <f t="shared" si="201"/>
        <v>2241</v>
      </c>
      <c r="D2619" s="7">
        <v>914487</v>
      </c>
      <c r="E2619" t="s">
        <v>48</v>
      </c>
      <c r="F2619" s="1">
        <v>1132984</v>
      </c>
      <c r="G2619" s="1">
        <v>1130744</v>
      </c>
      <c r="H2619" t="s">
        <v>37</v>
      </c>
      <c r="I2619" t="s">
        <v>17212</v>
      </c>
      <c r="J2619" s="8"/>
      <c r="K2619" t="s">
        <v>17213</v>
      </c>
      <c r="L2619" t="s">
        <v>17214</v>
      </c>
      <c r="M2619" t="s">
        <v>17215</v>
      </c>
      <c r="N2619" t="s">
        <v>17215</v>
      </c>
      <c r="O2619" s="6" t="s">
        <v>17216</v>
      </c>
      <c r="P2619" s="6" t="s">
        <v>17215</v>
      </c>
      <c r="Q2619" s="6" t="s">
        <v>17214</v>
      </c>
      <c r="R2619" s="9" t="s">
        <v>17217</v>
      </c>
      <c r="S2619" s="8" t="s">
        <v>55</v>
      </c>
      <c r="U2619" s="8"/>
      <c r="V2619" s="26">
        <v>55</v>
      </c>
      <c r="W2619" s="26">
        <v>69</v>
      </c>
      <c r="X2619" s="26">
        <v>53</v>
      </c>
      <c r="Y2619" s="26">
        <v>47</v>
      </c>
      <c r="Z2619" s="26">
        <f t="shared" si="202"/>
        <v>57.941500000000005</v>
      </c>
      <c r="AA2619" s="26">
        <f t="shared" si="202"/>
        <v>63.018500000000003</v>
      </c>
      <c r="AB2619" s="26"/>
      <c r="AC2619" s="26">
        <f t="shared" si="204"/>
        <v>60.480000000000004</v>
      </c>
      <c r="AD2619" s="10">
        <f t="shared" si="205"/>
        <v>0.20688024609725389</v>
      </c>
      <c r="AE2619" s="11">
        <f t="shared" si="203"/>
        <v>0.12117838112498082</v>
      </c>
      <c r="AF2619" s="3"/>
    </row>
    <row r="2620" spans="1:34" x14ac:dyDescent="0.2">
      <c r="A2620" s="6" t="s">
        <v>17218</v>
      </c>
      <c r="B2620" t="s">
        <v>17219</v>
      </c>
      <c r="C2620" s="1">
        <f t="shared" si="201"/>
        <v>3981</v>
      </c>
      <c r="D2620" s="7">
        <v>90870</v>
      </c>
      <c r="E2620" t="s">
        <v>98</v>
      </c>
      <c r="F2620" s="1">
        <v>1043943</v>
      </c>
      <c r="G2620" s="1">
        <v>1047923</v>
      </c>
      <c r="H2620" t="s">
        <v>49</v>
      </c>
      <c r="I2620" t="s">
        <v>17220</v>
      </c>
      <c r="J2620" s="8"/>
      <c r="K2620" t="s">
        <v>17221</v>
      </c>
      <c r="O2620" s="6"/>
      <c r="P2620" s="6"/>
      <c r="Q2620" s="6"/>
      <c r="R2620" s="9" t="e">
        <v>#N/A</v>
      </c>
      <c r="S2620" s="8"/>
      <c r="U2620" s="8"/>
      <c r="V2620" s="26">
        <v>973</v>
      </c>
      <c r="W2620" s="26">
        <v>948</v>
      </c>
      <c r="X2620" s="26">
        <v>738</v>
      </c>
      <c r="Y2620" s="26">
        <v>763</v>
      </c>
      <c r="Z2620" s="26">
        <f t="shared" si="202"/>
        <v>897.45900000000006</v>
      </c>
      <c r="AA2620" s="26">
        <f t="shared" si="202"/>
        <v>921.73649999999998</v>
      </c>
      <c r="AB2620" s="26"/>
      <c r="AC2620" s="26">
        <f t="shared" si="204"/>
        <v>909.59775000000002</v>
      </c>
      <c r="AD2620" s="10">
        <f t="shared" si="205"/>
        <v>0.2061113096133399</v>
      </c>
      <c r="AE2620" s="11">
        <f t="shared" si="203"/>
        <v>3.8508349790918855E-2</v>
      </c>
      <c r="AF2620" s="3"/>
    </row>
    <row r="2621" spans="1:34" x14ac:dyDescent="0.2">
      <c r="A2621" s="6" t="s">
        <v>17222</v>
      </c>
      <c r="B2621" t="s">
        <v>17223</v>
      </c>
      <c r="C2621" s="1">
        <f t="shared" si="201"/>
        <v>4110</v>
      </c>
      <c r="D2621" s="7">
        <v>405913</v>
      </c>
      <c r="E2621" t="s">
        <v>328</v>
      </c>
      <c r="F2621" s="1">
        <v>468750</v>
      </c>
      <c r="G2621" s="1">
        <v>464641</v>
      </c>
      <c r="H2621" t="s">
        <v>37</v>
      </c>
      <c r="I2621" t="s">
        <v>17224</v>
      </c>
      <c r="J2621" s="8"/>
      <c r="K2621" t="s">
        <v>17225</v>
      </c>
      <c r="L2621" t="s">
        <v>17223</v>
      </c>
      <c r="M2621" t="s">
        <v>17226</v>
      </c>
      <c r="N2621" t="s">
        <v>17226</v>
      </c>
      <c r="O2621" s="6" t="s">
        <v>17227</v>
      </c>
      <c r="P2621" s="6" t="s">
        <v>17226</v>
      </c>
      <c r="Q2621" s="6" t="s">
        <v>17223</v>
      </c>
      <c r="R2621" s="9" t="s">
        <v>17228</v>
      </c>
      <c r="S2621" s="8" t="s">
        <v>55</v>
      </c>
      <c r="U2621" s="8"/>
      <c r="V2621" s="26">
        <v>10</v>
      </c>
      <c r="W2621" s="26">
        <v>13</v>
      </c>
      <c r="X2621" s="26">
        <v>3</v>
      </c>
      <c r="Y2621" s="26">
        <v>4</v>
      </c>
      <c r="Z2621" s="26">
        <f t="shared" si="202"/>
        <v>7.6665000000000001</v>
      </c>
      <c r="AA2621" s="26">
        <f t="shared" si="202"/>
        <v>9.8420000000000005</v>
      </c>
      <c r="AB2621" s="26"/>
      <c r="AC2621" s="26">
        <f t="shared" si="204"/>
        <v>8.7542500000000008</v>
      </c>
      <c r="AD2621" s="10">
        <f t="shared" si="205"/>
        <v>0.20603484830328506</v>
      </c>
      <c r="AE2621" s="11">
        <f t="shared" si="203"/>
        <v>0.36038342440877363</v>
      </c>
      <c r="AF2621" s="3"/>
      <c r="AG2621" s="2">
        <v>0</v>
      </c>
    </row>
    <row r="2622" spans="1:34" x14ac:dyDescent="0.2">
      <c r="A2622" s="6" t="s">
        <v>17229</v>
      </c>
      <c r="B2622" t="s">
        <v>17230</v>
      </c>
      <c r="C2622" s="1">
        <f t="shared" si="201"/>
        <v>2364</v>
      </c>
      <c r="D2622" s="7">
        <v>-168282</v>
      </c>
      <c r="E2622" t="s">
        <v>66</v>
      </c>
      <c r="F2622" s="1">
        <v>880145</v>
      </c>
      <c r="G2622" s="1">
        <v>882508</v>
      </c>
      <c r="H2622" t="s">
        <v>49</v>
      </c>
      <c r="I2622" t="s">
        <v>17231</v>
      </c>
      <c r="J2622" s="8"/>
      <c r="K2622" t="s">
        <v>17232</v>
      </c>
      <c r="L2622" t="s">
        <v>17230</v>
      </c>
      <c r="M2622" t="s">
        <v>17233</v>
      </c>
      <c r="N2622" t="s">
        <v>17233</v>
      </c>
      <c r="O2622" s="6" t="s">
        <v>17234</v>
      </c>
      <c r="P2622" s="6" t="s">
        <v>17233</v>
      </c>
      <c r="Q2622" s="6" t="s">
        <v>17230</v>
      </c>
      <c r="R2622" s="9" t="s">
        <v>17235</v>
      </c>
      <c r="S2622" s="8" t="s">
        <v>55</v>
      </c>
      <c r="U2622" s="8"/>
      <c r="V2622" s="26">
        <v>1490</v>
      </c>
      <c r="W2622" s="26">
        <v>1518</v>
      </c>
      <c r="X2622" s="26">
        <v>1265</v>
      </c>
      <c r="Y2622" s="26">
        <v>1234</v>
      </c>
      <c r="Z2622" s="26">
        <f t="shared" si="202"/>
        <v>1448.7075</v>
      </c>
      <c r="AA2622" s="26">
        <f t="shared" si="202"/>
        <v>1482.5070000000001</v>
      </c>
      <c r="AB2622" s="26"/>
      <c r="AC2622" s="26">
        <f t="shared" si="204"/>
        <v>1465.60725</v>
      </c>
      <c r="AD2622" s="10">
        <f t="shared" si="205"/>
        <v>0.20290483415405114</v>
      </c>
      <c r="AE2622" s="11">
        <f t="shared" si="203"/>
        <v>3.3272578568956428E-2</v>
      </c>
      <c r="AF2622" s="3"/>
    </row>
    <row r="2623" spans="1:34" x14ac:dyDescent="0.2">
      <c r="A2623" s="6" t="s">
        <v>17236</v>
      </c>
      <c r="C2623" s="1">
        <f t="shared" si="201"/>
        <v>1050</v>
      </c>
      <c r="D2623" s="7">
        <v>-613308</v>
      </c>
      <c r="E2623" t="s">
        <v>98</v>
      </c>
      <c r="F2623" s="1">
        <v>342279</v>
      </c>
      <c r="G2623" s="1">
        <v>341230</v>
      </c>
      <c r="H2623" t="s">
        <v>37</v>
      </c>
      <c r="I2623" t="s">
        <v>17237</v>
      </c>
      <c r="J2623" s="8"/>
      <c r="K2623" t="s">
        <v>17238</v>
      </c>
      <c r="L2623" t="s">
        <v>17239</v>
      </c>
      <c r="M2623" t="s">
        <v>17240</v>
      </c>
      <c r="N2623" t="s">
        <v>17240</v>
      </c>
      <c r="O2623" s="6" t="s">
        <v>17241</v>
      </c>
      <c r="P2623" s="6" t="s">
        <v>17240</v>
      </c>
      <c r="Q2623" s="6" t="s">
        <v>17239</v>
      </c>
      <c r="R2623" s="9" t="s">
        <v>17242</v>
      </c>
      <c r="S2623" s="8" t="s">
        <v>55</v>
      </c>
      <c r="U2623" s="8"/>
      <c r="V2623" s="26">
        <v>24</v>
      </c>
      <c r="W2623" s="26">
        <v>19</v>
      </c>
      <c r="X2623" s="26">
        <v>17</v>
      </c>
      <c r="Y2623" s="26">
        <v>26</v>
      </c>
      <c r="Z2623" s="26">
        <f t="shared" si="202"/>
        <v>22.4435</v>
      </c>
      <c r="AA2623" s="26">
        <f t="shared" si="202"/>
        <v>25.722999999999999</v>
      </c>
      <c r="AB2623" s="26"/>
      <c r="AC2623" s="26">
        <f t="shared" si="204"/>
        <v>24.08325</v>
      </c>
      <c r="AD2623" s="10">
        <f t="shared" si="205"/>
        <v>0.20289499771995845</v>
      </c>
      <c r="AE2623" s="11">
        <f t="shared" si="203"/>
        <v>0.19676123219895528</v>
      </c>
      <c r="AF2623" s="3"/>
    </row>
    <row r="2624" spans="1:34" x14ac:dyDescent="0.2">
      <c r="A2624" s="6" t="s">
        <v>17243</v>
      </c>
      <c r="B2624" t="s">
        <v>17244</v>
      </c>
      <c r="C2624" s="1">
        <f t="shared" si="201"/>
        <v>3195</v>
      </c>
      <c r="D2624" s="7">
        <v>-356272</v>
      </c>
      <c r="E2624" t="s">
        <v>149</v>
      </c>
      <c r="F2624" s="1">
        <v>434911</v>
      </c>
      <c r="G2624" s="1">
        <v>438105</v>
      </c>
      <c r="H2624" t="s">
        <v>49</v>
      </c>
      <c r="I2624" t="s">
        <v>17245</v>
      </c>
      <c r="J2624" s="8"/>
      <c r="K2624" t="s">
        <v>17246</v>
      </c>
      <c r="L2624" t="s">
        <v>17247</v>
      </c>
      <c r="M2624" t="s">
        <v>17248</v>
      </c>
      <c r="N2624" t="s">
        <v>17248</v>
      </c>
      <c r="O2624" s="6" t="s">
        <v>17249</v>
      </c>
      <c r="P2624" s="6" t="s">
        <v>17248</v>
      </c>
      <c r="Q2624" s="6" t="s">
        <v>17247</v>
      </c>
      <c r="R2624" s="9" t="s">
        <v>17250</v>
      </c>
      <c r="S2624" s="8" t="s">
        <v>44</v>
      </c>
      <c r="U2624" s="8"/>
      <c r="V2624" s="26">
        <v>240</v>
      </c>
      <c r="W2624" s="26">
        <v>247</v>
      </c>
      <c r="X2624" s="26">
        <v>165</v>
      </c>
      <c r="Y2624" s="26">
        <v>167</v>
      </c>
      <c r="Z2624" s="26">
        <f t="shared" si="202"/>
        <v>212.6575</v>
      </c>
      <c r="AA2624" s="26">
        <f t="shared" si="202"/>
        <v>222.27850000000001</v>
      </c>
      <c r="AB2624" s="26"/>
      <c r="AC2624" s="26">
        <f t="shared" si="204"/>
        <v>217.46800000000002</v>
      </c>
      <c r="AD2624" s="10">
        <f t="shared" si="205"/>
        <v>0.20209064596981829</v>
      </c>
      <c r="AE2624" s="11">
        <f t="shared" si="203"/>
        <v>6.3836672910255257E-2</v>
      </c>
      <c r="AF2624" s="3"/>
    </row>
    <row r="2625" spans="1:32" x14ac:dyDescent="0.2">
      <c r="A2625" s="6" t="s">
        <v>17251</v>
      </c>
      <c r="C2625" s="1">
        <f t="shared" si="201"/>
        <v>378</v>
      </c>
      <c r="D2625" s="7">
        <v>-100540</v>
      </c>
      <c r="E2625" t="s">
        <v>89</v>
      </c>
      <c r="F2625" s="1">
        <v>125516</v>
      </c>
      <c r="G2625" s="1">
        <v>125893</v>
      </c>
      <c r="H2625" t="s">
        <v>49</v>
      </c>
      <c r="I2625" t="s">
        <v>17252</v>
      </c>
      <c r="J2625" s="8"/>
      <c r="K2625" t="s">
        <v>17253</v>
      </c>
      <c r="L2625" t="s">
        <v>17254</v>
      </c>
      <c r="M2625" t="s">
        <v>17255</v>
      </c>
      <c r="N2625" t="s">
        <v>17255</v>
      </c>
      <c r="O2625" s="6" t="s">
        <v>17256</v>
      </c>
      <c r="P2625" s="6" t="s">
        <v>17255</v>
      </c>
      <c r="Q2625" s="6" t="s">
        <v>17254</v>
      </c>
      <c r="R2625" s="9" t="s">
        <v>17257</v>
      </c>
      <c r="S2625" s="8" t="s">
        <v>55</v>
      </c>
      <c r="U2625" s="8"/>
      <c r="V2625" s="26">
        <v>424</v>
      </c>
      <c r="W2625" s="26">
        <v>486</v>
      </c>
      <c r="X2625" s="26">
        <v>454</v>
      </c>
      <c r="Y2625" s="26">
        <v>404</v>
      </c>
      <c r="Z2625" s="26">
        <f t="shared" si="202"/>
        <v>465.197</v>
      </c>
      <c r="AA2625" s="26">
        <f t="shared" si="202"/>
        <v>480.54200000000003</v>
      </c>
      <c r="AB2625" s="26"/>
      <c r="AC2625" s="26">
        <f t="shared" si="204"/>
        <v>472.86950000000002</v>
      </c>
      <c r="AD2625" s="10">
        <f t="shared" si="205"/>
        <v>0.20200688245511569</v>
      </c>
      <c r="AE2625" s="11">
        <f t="shared" si="203"/>
        <v>4.6820736872500199E-2</v>
      </c>
      <c r="AF2625" s="3"/>
    </row>
    <row r="2626" spans="1:32" x14ac:dyDescent="0.2">
      <c r="A2626" s="6" t="s">
        <v>17258</v>
      </c>
      <c r="C2626" s="1">
        <f t="shared" si="201"/>
        <v>1830</v>
      </c>
      <c r="D2626" s="7">
        <v>4221</v>
      </c>
      <c r="E2626" t="s">
        <v>676</v>
      </c>
      <c r="F2626" s="1">
        <v>557894</v>
      </c>
      <c r="G2626" s="1">
        <v>559723</v>
      </c>
      <c r="H2626" t="s">
        <v>49</v>
      </c>
      <c r="I2626" t="s">
        <v>17259</v>
      </c>
      <c r="J2626" s="8"/>
      <c r="K2626" t="s">
        <v>17260</v>
      </c>
      <c r="L2626" t="s">
        <v>17261</v>
      </c>
      <c r="M2626" t="s">
        <v>17262</v>
      </c>
      <c r="N2626" t="s">
        <v>17262</v>
      </c>
      <c r="O2626" s="6" t="s">
        <v>17263</v>
      </c>
      <c r="P2626" s="6" t="s">
        <v>17262</v>
      </c>
      <c r="Q2626" s="6" t="s">
        <v>17261</v>
      </c>
      <c r="R2626" s="9" t="s">
        <v>17264</v>
      </c>
      <c r="S2626" s="8" t="s">
        <v>55</v>
      </c>
      <c r="U2626" s="8"/>
      <c r="V2626" s="26">
        <v>159</v>
      </c>
      <c r="W2626" s="26">
        <v>193</v>
      </c>
      <c r="X2626" s="26">
        <v>88</v>
      </c>
      <c r="Y2626" s="26">
        <v>67</v>
      </c>
      <c r="Z2626" s="26">
        <f t="shared" si="202"/>
        <v>129.38400000000001</v>
      </c>
      <c r="AA2626" s="26">
        <f t="shared" si="202"/>
        <v>136.7285</v>
      </c>
      <c r="AB2626" s="26"/>
      <c r="AC2626" s="26">
        <f t="shared" si="204"/>
        <v>133.05625000000001</v>
      </c>
      <c r="AD2626" s="10">
        <f t="shared" si="205"/>
        <v>0.20176001552682554</v>
      </c>
      <c r="AE2626" s="11">
        <f t="shared" si="203"/>
        <v>7.9654772414828226E-2</v>
      </c>
      <c r="AF2626" s="3"/>
    </row>
    <row r="2627" spans="1:32" x14ac:dyDescent="0.2">
      <c r="A2627" s="6" t="s">
        <v>17265</v>
      </c>
      <c r="C2627" s="1">
        <f t="shared" si="201"/>
        <v>858</v>
      </c>
      <c r="D2627" s="7">
        <v>504419</v>
      </c>
      <c r="E2627" t="s">
        <v>48</v>
      </c>
      <c r="F2627" s="1">
        <v>722224</v>
      </c>
      <c r="G2627" s="1">
        <v>721367</v>
      </c>
      <c r="H2627" t="s">
        <v>37</v>
      </c>
      <c r="I2627" t="s">
        <v>17266</v>
      </c>
      <c r="J2627" s="8"/>
      <c r="K2627" t="s">
        <v>17267</v>
      </c>
      <c r="L2627" t="s">
        <v>17268</v>
      </c>
      <c r="M2627" t="s">
        <v>17269</v>
      </c>
      <c r="N2627" t="s">
        <v>17269</v>
      </c>
      <c r="O2627" s="6" t="s">
        <v>17270</v>
      </c>
      <c r="P2627" s="6" t="s">
        <v>17269</v>
      </c>
      <c r="Q2627" s="6" t="s">
        <v>17268</v>
      </c>
      <c r="R2627" s="9" t="s">
        <v>17271</v>
      </c>
      <c r="S2627" s="8" t="s">
        <v>55</v>
      </c>
      <c r="U2627" s="8"/>
      <c r="V2627" s="26">
        <v>0</v>
      </c>
      <c r="W2627" s="26">
        <v>0</v>
      </c>
      <c r="X2627" s="26">
        <v>1</v>
      </c>
      <c r="Y2627" s="26">
        <v>3</v>
      </c>
      <c r="Z2627" s="26">
        <f t="shared" si="202"/>
        <v>1.5554999999999999</v>
      </c>
      <c r="AA2627" s="26">
        <f t="shared" si="202"/>
        <v>2.7565</v>
      </c>
      <c r="AB2627" s="26"/>
      <c r="AC2627" s="26">
        <f t="shared" si="204"/>
        <v>2.1559999999999997</v>
      </c>
      <c r="AD2627" s="10">
        <f t="shared" si="205"/>
        <v>0.20143653238168163</v>
      </c>
      <c r="AE2627" s="11">
        <f t="shared" si="203"/>
        <v>0.82545920655672955</v>
      </c>
      <c r="AF2627" s="3"/>
    </row>
    <row r="2628" spans="1:32" x14ac:dyDescent="0.2">
      <c r="A2628" s="6" t="s">
        <v>17272</v>
      </c>
      <c r="C2628" s="1">
        <f t="shared" si="201"/>
        <v>195</v>
      </c>
      <c r="D2628" s="7">
        <v>330717</v>
      </c>
      <c r="E2628" t="s">
        <v>141</v>
      </c>
      <c r="F2628" s="1">
        <v>588534</v>
      </c>
      <c r="G2628" s="1">
        <v>588340</v>
      </c>
      <c r="H2628" t="s">
        <v>37</v>
      </c>
      <c r="I2628" t="s">
        <v>17273</v>
      </c>
      <c r="J2628" s="8"/>
      <c r="K2628" t="s">
        <v>17274</v>
      </c>
      <c r="L2628" t="s">
        <v>17275</v>
      </c>
      <c r="M2628" t="s">
        <v>17276</v>
      </c>
      <c r="N2628" t="s">
        <v>17276</v>
      </c>
      <c r="O2628" s="6" t="s">
        <v>17277</v>
      </c>
      <c r="P2628" s="6" t="s">
        <v>17276</v>
      </c>
      <c r="Q2628" s="6" t="s">
        <v>17275</v>
      </c>
      <c r="R2628" s="9" t="s">
        <v>17278</v>
      </c>
      <c r="S2628" s="8" t="s">
        <v>55</v>
      </c>
      <c r="U2628" s="8"/>
      <c r="V2628" s="26">
        <v>178</v>
      </c>
      <c r="W2628" s="26">
        <v>227</v>
      </c>
      <c r="X2628" s="26">
        <v>228</v>
      </c>
      <c r="Y2628" s="26">
        <v>191</v>
      </c>
      <c r="Z2628" s="26">
        <f t="shared" si="202"/>
        <v>216.654</v>
      </c>
      <c r="AA2628" s="26">
        <f t="shared" si="202"/>
        <v>226.3305</v>
      </c>
      <c r="AB2628" s="26"/>
      <c r="AC2628" s="26">
        <f t="shared" si="204"/>
        <v>221.49225000000001</v>
      </c>
      <c r="AD2628" s="10">
        <f t="shared" si="205"/>
        <v>0.20115311882950279</v>
      </c>
      <c r="AE2628" s="11">
        <f t="shared" si="203"/>
        <v>6.3038140605776949E-2</v>
      </c>
      <c r="AF2628" s="3"/>
    </row>
    <row r="2629" spans="1:32" x14ac:dyDescent="0.2">
      <c r="A2629" s="6" t="s">
        <v>17279</v>
      </c>
      <c r="B2629" t="s">
        <v>17280</v>
      </c>
      <c r="C2629" s="1">
        <f t="shared" si="201"/>
        <v>1047</v>
      </c>
      <c r="D2629" s="7">
        <v>-368599</v>
      </c>
      <c r="E2629" t="s">
        <v>149</v>
      </c>
      <c r="F2629" s="1">
        <v>423658</v>
      </c>
      <c r="G2629" s="1">
        <v>424704</v>
      </c>
      <c r="H2629" t="s">
        <v>49</v>
      </c>
      <c r="I2629" t="s">
        <v>17281</v>
      </c>
      <c r="J2629" s="8"/>
      <c r="K2629" t="s">
        <v>17282</v>
      </c>
      <c r="L2629" t="s">
        <v>17280</v>
      </c>
      <c r="M2629" t="s">
        <v>17283</v>
      </c>
      <c r="N2629" t="s">
        <v>17283</v>
      </c>
      <c r="O2629" s="6" t="s">
        <v>17284</v>
      </c>
      <c r="P2629" s="6" t="s">
        <v>17283</v>
      </c>
      <c r="Q2629" s="6" t="s">
        <v>17280</v>
      </c>
      <c r="R2629" s="9" t="s">
        <v>17285</v>
      </c>
      <c r="S2629" s="8" t="s">
        <v>55</v>
      </c>
      <c r="U2629" s="8"/>
      <c r="V2629" s="26">
        <v>118</v>
      </c>
      <c r="W2629" s="26">
        <v>121</v>
      </c>
      <c r="X2629" s="26">
        <v>104</v>
      </c>
      <c r="Y2629" s="26">
        <v>108</v>
      </c>
      <c r="Z2629" s="26">
        <f t="shared" si="202"/>
        <v>117.77199999999999</v>
      </c>
      <c r="AA2629" s="26">
        <f t="shared" si="202"/>
        <v>124.73400000000001</v>
      </c>
      <c r="AB2629" s="26"/>
      <c r="AC2629" s="26">
        <f t="shared" si="204"/>
        <v>121.253</v>
      </c>
      <c r="AD2629" s="10">
        <f t="shared" si="205"/>
        <v>0.20078268090266735</v>
      </c>
      <c r="AE2629" s="11">
        <f t="shared" si="203"/>
        <v>8.2858185881721072E-2</v>
      </c>
      <c r="AF2629" s="3"/>
    </row>
    <row r="2630" spans="1:32" x14ac:dyDescent="0.2">
      <c r="A2630" s="6" t="s">
        <v>17286</v>
      </c>
      <c r="B2630" t="s">
        <v>17287</v>
      </c>
      <c r="C2630" s="1">
        <f t="shared" si="201"/>
        <v>1551</v>
      </c>
      <c r="D2630" s="7">
        <v>-66798</v>
      </c>
      <c r="E2630" t="s">
        <v>270</v>
      </c>
      <c r="F2630" s="1">
        <v>179961</v>
      </c>
      <c r="G2630" s="1">
        <v>178411</v>
      </c>
      <c r="H2630" t="s">
        <v>37</v>
      </c>
      <c r="I2630" t="s">
        <v>17288</v>
      </c>
      <c r="J2630" s="8"/>
      <c r="K2630" t="s">
        <v>17289</v>
      </c>
      <c r="O2630" s="6"/>
      <c r="P2630" s="6"/>
      <c r="Q2630" s="6"/>
      <c r="R2630" s="9" t="e">
        <v>#N/A</v>
      </c>
      <c r="S2630" s="8"/>
      <c r="U2630" s="8"/>
      <c r="V2630" s="26">
        <v>418</v>
      </c>
      <c r="W2630" s="26">
        <v>492</v>
      </c>
      <c r="X2630" s="26">
        <v>435</v>
      </c>
      <c r="Y2630" s="26">
        <v>375</v>
      </c>
      <c r="Z2630" s="26">
        <f t="shared" si="202"/>
        <v>451.64249999999998</v>
      </c>
      <c r="AA2630" s="26">
        <f t="shared" si="202"/>
        <v>466.5625</v>
      </c>
      <c r="AB2630" s="26"/>
      <c r="AC2630" s="26">
        <f t="shared" si="204"/>
        <v>459.10249999999996</v>
      </c>
      <c r="AD2630" s="10">
        <f t="shared" si="205"/>
        <v>0.20014185779682034</v>
      </c>
      <c r="AE2630" s="11">
        <f t="shared" si="203"/>
        <v>4.6889103737088163E-2</v>
      </c>
      <c r="AF2630" s="3"/>
    </row>
    <row r="2631" spans="1:32" x14ac:dyDescent="0.2">
      <c r="A2631" s="6" t="s">
        <v>17290</v>
      </c>
      <c r="C2631" s="1">
        <f t="shared" si="201"/>
        <v>1029</v>
      </c>
      <c r="D2631" s="7">
        <v>208369</v>
      </c>
      <c r="E2631" t="s">
        <v>270</v>
      </c>
      <c r="F2631" s="1">
        <v>454867</v>
      </c>
      <c r="G2631" s="1">
        <v>453839</v>
      </c>
      <c r="H2631" t="s">
        <v>37</v>
      </c>
      <c r="I2631" t="s">
        <v>17291</v>
      </c>
      <c r="J2631" s="8"/>
      <c r="K2631" t="s">
        <v>17292</v>
      </c>
      <c r="M2631" t="s">
        <v>17293</v>
      </c>
      <c r="N2631" t="s">
        <v>17293</v>
      </c>
      <c r="O2631" s="6" t="s">
        <v>17294</v>
      </c>
      <c r="P2631" s="6" t="s">
        <v>17293</v>
      </c>
      <c r="Q2631" s="6" t="s">
        <v>17295</v>
      </c>
      <c r="R2631" s="9" t="s">
        <v>17296</v>
      </c>
      <c r="S2631" s="8" t="s">
        <v>55</v>
      </c>
      <c r="U2631" s="8"/>
      <c r="V2631" s="26">
        <v>532</v>
      </c>
      <c r="W2631" s="26">
        <v>569</v>
      </c>
      <c r="X2631" s="26">
        <v>451</v>
      </c>
      <c r="Y2631" s="26">
        <v>424</v>
      </c>
      <c r="Z2631" s="26">
        <f t="shared" si="202"/>
        <v>517.53049999999996</v>
      </c>
      <c r="AA2631" s="26">
        <f t="shared" si="202"/>
        <v>533.75199999999995</v>
      </c>
      <c r="AB2631" s="26"/>
      <c r="AC2631" s="26">
        <f t="shared" si="204"/>
        <v>525.6412499999999</v>
      </c>
      <c r="AD2631" s="10">
        <f t="shared" si="205"/>
        <v>0.19949310593439978</v>
      </c>
      <c r="AE2631" s="11">
        <f t="shared" si="203"/>
        <v>4.4525682096287683E-2</v>
      </c>
      <c r="AF2631" s="3"/>
    </row>
    <row r="2632" spans="1:32" x14ac:dyDescent="0.2">
      <c r="A2632" s="6" t="s">
        <v>17297</v>
      </c>
      <c r="C2632" s="1">
        <f t="shared" si="201"/>
        <v>864</v>
      </c>
      <c r="D2632" s="7">
        <v>12417</v>
      </c>
      <c r="E2632" t="s">
        <v>36</v>
      </c>
      <c r="F2632" s="1">
        <v>434137</v>
      </c>
      <c r="G2632" s="1">
        <v>435000</v>
      </c>
      <c r="H2632" t="s">
        <v>49</v>
      </c>
      <c r="I2632" t="s">
        <v>17298</v>
      </c>
      <c r="J2632" s="8"/>
      <c r="K2632" t="s">
        <v>17299</v>
      </c>
      <c r="L2632" t="s">
        <v>17300</v>
      </c>
      <c r="M2632" t="s">
        <v>17300</v>
      </c>
      <c r="N2632" t="s">
        <v>17300</v>
      </c>
      <c r="O2632" s="6" t="s">
        <v>17301</v>
      </c>
      <c r="P2632" s="6" t="s">
        <v>17300</v>
      </c>
      <c r="Q2632" s="6" t="s">
        <v>55</v>
      </c>
      <c r="R2632" s="9" t="s">
        <v>17302</v>
      </c>
      <c r="S2632" s="8" t="s">
        <v>55</v>
      </c>
      <c r="U2632" s="8"/>
      <c r="V2632" s="26">
        <v>2506</v>
      </c>
      <c r="W2632" s="26">
        <v>2491</v>
      </c>
      <c r="X2632" s="26">
        <v>2417</v>
      </c>
      <c r="Y2632" s="26">
        <v>2395</v>
      </c>
      <c r="Z2632" s="26">
        <f t="shared" si="202"/>
        <v>2596.6435000000001</v>
      </c>
      <c r="AA2632" s="26">
        <f t="shared" si="202"/>
        <v>2648.7725</v>
      </c>
      <c r="AB2632" s="26"/>
      <c r="AC2632" s="26">
        <f t="shared" si="204"/>
        <v>2622.7080000000001</v>
      </c>
      <c r="AD2632" s="10">
        <f t="shared" si="205"/>
        <v>0.19915023494570042</v>
      </c>
      <c r="AE2632" s="11">
        <f t="shared" si="203"/>
        <v>2.867598139962026E-2</v>
      </c>
      <c r="AF2632" s="3"/>
    </row>
    <row r="2633" spans="1:32" x14ac:dyDescent="0.2">
      <c r="A2633" s="6" t="s">
        <v>17303</v>
      </c>
      <c r="C2633" s="1">
        <f t="shared" si="201"/>
        <v>3219</v>
      </c>
      <c r="D2633" s="7">
        <v>-328038</v>
      </c>
      <c r="E2633" t="s">
        <v>676</v>
      </c>
      <c r="F2633" s="1">
        <v>224941</v>
      </c>
      <c r="G2633" s="1">
        <v>228159</v>
      </c>
      <c r="H2633" t="s">
        <v>49</v>
      </c>
      <c r="I2633" t="s">
        <v>17304</v>
      </c>
      <c r="J2633" s="8"/>
      <c r="K2633" t="s">
        <v>17305</v>
      </c>
      <c r="L2633" t="s">
        <v>17306</v>
      </c>
      <c r="M2633" t="s">
        <v>17307</v>
      </c>
      <c r="N2633" t="s">
        <v>17307</v>
      </c>
      <c r="O2633" s="6" t="s">
        <v>17308</v>
      </c>
      <c r="P2633" s="6" t="s">
        <v>17307</v>
      </c>
      <c r="Q2633" s="6" t="s">
        <v>17306</v>
      </c>
      <c r="R2633" s="9" t="s">
        <v>17309</v>
      </c>
      <c r="S2633" s="8" t="s">
        <v>55</v>
      </c>
      <c r="U2633" s="8"/>
      <c r="V2633" s="26">
        <v>1</v>
      </c>
      <c r="W2633" s="26">
        <v>1</v>
      </c>
      <c r="X2633" s="26">
        <v>0</v>
      </c>
      <c r="Y2633" s="26">
        <v>2</v>
      </c>
      <c r="Z2633" s="26">
        <f t="shared" si="202"/>
        <v>1.5</v>
      </c>
      <c r="AA2633" s="26">
        <f t="shared" si="202"/>
        <v>2.6710000000000003</v>
      </c>
      <c r="AB2633" s="26"/>
      <c r="AC2633" s="26">
        <f t="shared" si="204"/>
        <v>2.0855000000000001</v>
      </c>
      <c r="AD2633" s="10">
        <f t="shared" si="205"/>
        <v>0.19901302041494448</v>
      </c>
      <c r="AE2633" s="11">
        <f t="shared" si="203"/>
        <v>0.83241747525186671</v>
      </c>
      <c r="AF2633" s="3"/>
    </row>
    <row r="2634" spans="1:32" x14ac:dyDescent="0.2">
      <c r="A2634" s="6" t="s">
        <v>17310</v>
      </c>
      <c r="C2634" s="1">
        <f t="shared" si="201"/>
        <v>4254</v>
      </c>
      <c r="D2634" s="7">
        <v>721274</v>
      </c>
      <c r="E2634" t="s">
        <v>48</v>
      </c>
      <c r="F2634" s="1">
        <v>940777</v>
      </c>
      <c r="G2634" s="1">
        <v>936524</v>
      </c>
      <c r="H2634" t="s">
        <v>37</v>
      </c>
      <c r="I2634" t="s">
        <v>17311</v>
      </c>
      <c r="J2634" s="8"/>
      <c r="K2634" t="s">
        <v>17312</v>
      </c>
      <c r="L2634" t="s">
        <v>17313</v>
      </c>
      <c r="M2634" t="s">
        <v>17314</v>
      </c>
      <c r="N2634" t="s">
        <v>17314</v>
      </c>
      <c r="O2634" s="6" t="s">
        <v>17315</v>
      </c>
      <c r="P2634" s="6" t="s">
        <v>17314</v>
      </c>
      <c r="Q2634" s="6" t="s">
        <v>17313</v>
      </c>
      <c r="R2634" s="9" t="s">
        <v>17316</v>
      </c>
      <c r="S2634" s="8" t="s">
        <v>55</v>
      </c>
      <c r="U2634" s="8"/>
      <c r="V2634" s="26">
        <v>1</v>
      </c>
      <c r="W2634" s="26">
        <v>1</v>
      </c>
      <c r="X2634" s="26">
        <v>0</v>
      </c>
      <c r="Y2634" s="26">
        <v>2</v>
      </c>
      <c r="Z2634" s="26">
        <f t="shared" si="202"/>
        <v>1.5</v>
      </c>
      <c r="AA2634" s="26">
        <f t="shared" si="202"/>
        <v>2.6710000000000003</v>
      </c>
      <c r="AB2634" s="26"/>
      <c r="AC2634" s="26">
        <f t="shared" si="204"/>
        <v>2.0855000000000001</v>
      </c>
      <c r="AD2634" s="10">
        <f t="shared" si="205"/>
        <v>0.19901302041494448</v>
      </c>
      <c r="AE2634" s="11">
        <f t="shared" si="203"/>
        <v>0.83241747525186671</v>
      </c>
      <c r="AF2634" s="3"/>
    </row>
    <row r="2635" spans="1:32" x14ac:dyDescent="0.2">
      <c r="A2635" s="6" t="s">
        <v>17317</v>
      </c>
      <c r="C2635" s="1">
        <f t="shared" si="201"/>
        <v>687</v>
      </c>
      <c r="D2635" s="7">
        <v>-369464</v>
      </c>
      <c r="E2635" t="s">
        <v>98</v>
      </c>
      <c r="F2635" s="1">
        <v>585942</v>
      </c>
      <c r="G2635" s="1">
        <v>585256</v>
      </c>
      <c r="H2635" t="s">
        <v>37</v>
      </c>
      <c r="I2635" t="s">
        <v>17318</v>
      </c>
      <c r="J2635" s="8"/>
      <c r="K2635" t="s">
        <v>17319</v>
      </c>
      <c r="L2635" t="s">
        <v>17320</v>
      </c>
      <c r="M2635" t="s">
        <v>17320</v>
      </c>
      <c r="N2635" t="s">
        <v>17320</v>
      </c>
      <c r="O2635" s="6" t="s">
        <v>17321</v>
      </c>
      <c r="P2635" s="6" t="s">
        <v>17320</v>
      </c>
      <c r="Q2635" s="6" t="s">
        <v>55</v>
      </c>
      <c r="R2635" s="9" t="s">
        <v>17322</v>
      </c>
      <c r="S2635" s="8" t="s">
        <v>55</v>
      </c>
      <c r="U2635" s="8"/>
      <c r="V2635" s="26">
        <v>176</v>
      </c>
      <c r="W2635" s="26">
        <v>177</v>
      </c>
      <c r="X2635" s="26">
        <v>105</v>
      </c>
      <c r="Y2635" s="26">
        <v>112</v>
      </c>
      <c r="Z2635" s="26">
        <f t="shared" si="202"/>
        <v>147.32749999999999</v>
      </c>
      <c r="AA2635" s="26">
        <f t="shared" si="202"/>
        <v>155.07600000000002</v>
      </c>
      <c r="AB2635" s="26"/>
      <c r="AC2635" s="26">
        <f t="shared" si="204"/>
        <v>151.20175</v>
      </c>
      <c r="AD2635" s="10">
        <f t="shared" si="205"/>
        <v>0.19886634828345004</v>
      </c>
      <c r="AE2635" s="11">
        <f t="shared" si="203"/>
        <v>7.3948680602082484E-2</v>
      </c>
      <c r="AF2635" s="3"/>
    </row>
    <row r="2636" spans="1:32" x14ac:dyDescent="0.2">
      <c r="A2636" s="6" t="s">
        <v>17323</v>
      </c>
      <c r="C2636" s="1">
        <f t="shared" ref="C2636:C2699" si="206">ABS(F2636-G2636)+1</f>
        <v>468</v>
      </c>
      <c r="D2636" s="7">
        <v>-12494</v>
      </c>
      <c r="E2636" t="s">
        <v>141</v>
      </c>
      <c r="F2636" s="1">
        <v>245459</v>
      </c>
      <c r="G2636" s="1">
        <v>244992</v>
      </c>
      <c r="H2636" t="s">
        <v>37</v>
      </c>
      <c r="I2636" t="s">
        <v>17324</v>
      </c>
      <c r="J2636" s="8"/>
      <c r="K2636" t="s">
        <v>17325</v>
      </c>
      <c r="L2636" t="s">
        <v>17326</v>
      </c>
      <c r="M2636" t="s">
        <v>17327</v>
      </c>
      <c r="N2636" t="s">
        <v>17327</v>
      </c>
      <c r="O2636" s="6" t="s">
        <v>17328</v>
      </c>
      <c r="P2636" s="6" t="s">
        <v>17327</v>
      </c>
      <c r="Q2636" s="6" t="s">
        <v>17326</v>
      </c>
      <c r="R2636" s="9" t="s">
        <v>17329</v>
      </c>
      <c r="S2636" s="8" t="s">
        <v>55</v>
      </c>
      <c r="U2636" s="8"/>
      <c r="V2636" s="26">
        <v>808</v>
      </c>
      <c r="W2636" s="26">
        <v>860</v>
      </c>
      <c r="X2636" s="26">
        <v>712</v>
      </c>
      <c r="Y2636" s="26">
        <v>668</v>
      </c>
      <c r="Z2636" s="26">
        <f t="shared" ref="Z2636:AA2699" si="207">AVERAGE(V2636+1,(X2636*X$2+1))</f>
        <v>800.51600000000008</v>
      </c>
      <c r="AA2636" s="26">
        <f t="shared" si="207"/>
        <v>822.11400000000003</v>
      </c>
      <c r="AB2636" s="26"/>
      <c r="AC2636" s="26">
        <f t="shared" si="204"/>
        <v>811.31500000000005</v>
      </c>
      <c r="AD2636" s="10">
        <f t="shared" si="205"/>
        <v>0.19858253844801849</v>
      </c>
      <c r="AE2636" s="11">
        <f t="shared" ref="AE2636:AE2699" si="208">LOG(AA2636/Z2636,2)</f>
        <v>3.8408223496196645E-2</v>
      </c>
      <c r="AF2636" s="3"/>
    </row>
    <row r="2637" spans="1:32" x14ac:dyDescent="0.2">
      <c r="A2637" s="6" t="s">
        <v>17330</v>
      </c>
      <c r="C2637" s="1">
        <f t="shared" si="206"/>
        <v>204</v>
      </c>
      <c r="D2637" s="7">
        <v>256896</v>
      </c>
      <c r="E2637" t="s">
        <v>66</v>
      </c>
      <c r="F2637" s="1">
        <v>1306606</v>
      </c>
      <c r="G2637" s="1">
        <v>1306403</v>
      </c>
      <c r="H2637" t="s">
        <v>37</v>
      </c>
      <c r="I2637" t="s">
        <v>17331</v>
      </c>
      <c r="J2637" s="8"/>
      <c r="K2637" t="s">
        <v>17332</v>
      </c>
      <c r="O2637" s="6"/>
      <c r="P2637" s="6"/>
      <c r="Q2637" s="6"/>
      <c r="R2637" s="9" t="e">
        <v>#N/A</v>
      </c>
      <c r="S2637" s="8"/>
      <c r="U2637" s="8"/>
      <c r="V2637" s="26">
        <v>6</v>
      </c>
      <c r="W2637" s="26">
        <v>16</v>
      </c>
      <c r="X2637" s="26">
        <v>16</v>
      </c>
      <c r="Y2637" s="26">
        <v>11</v>
      </c>
      <c r="Z2637" s="26">
        <f t="shared" si="207"/>
        <v>12.888</v>
      </c>
      <c r="AA2637" s="26">
        <f t="shared" si="207"/>
        <v>15.4405</v>
      </c>
      <c r="AB2637" s="26"/>
      <c r="AC2637" s="26">
        <f t="shared" si="204"/>
        <v>14.164249999999999</v>
      </c>
      <c r="AD2637" s="10">
        <f t="shared" si="205"/>
        <v>0.19799806052948243</v>
      </c>
      <c r="AE2637" s="11">
        <f t="shared" si="208"/>
        <v>0.26069107209141595</v>
      </c>
      <c r="AF2637" s="3"/>
    </row>
    <row r="2638" spans="1:32" x14ac:dyDescent="0.2">
      <c r="A2638" s="6" t="s">
        <v>17333</v>
      </c>
      <c r="C2638" s="1">
        <f t="shared" si="206"/>
        <v>489</v>
      </c>
      <c r="D2638" s="7">
        <v>109027</v>
      </c>
      <c r="E2638" t="s">
        <v>328</v>
      </c>
      <c r="F2638" s="1">
        <v>169566</v>
      </c>
      <c r="G2638" s="1">
        <v>170054</v>
      </c>
      <c r="H2638" t="s">
        <v>49</v>
      </c>
      <c r="I2638" t="s">
        <v>17334</v>
      </c>
      <c r="J2638" s="8"/>
      <c r="K2638" t="s">
        <v>17335</v>
      </c>
      <c r="L2638" t="s">
        <v>17336</v>
      </c>
      <c r="M2638" t="s">
        <v>17336</v>
      </c>
      <c r="N2638" t="s">
        <v>17336</v>
      </c>
      <c r="O2638" s="6" t="s">
        <v>17337</v>
      </c>
      <c r="P2638" s="6" t="s">
        <v>17336</v>
      </c>
      <c r="Q2638" s="6" t="s">
        <v>55</v>
      </c>
      <c r="R2638" s="9" t="s">
        <v>3952</v>
      </c>
      <c r="S2638" s="8" t="s">
        <v>55</v>
      </c>
      <c r="U2638" s="8"/>
      <c r="V2638" s="26">
        <v>679</v>
      </c>
      <c r="W2638" s="26">
        <v>700</v>
      </c>
      <c r="X2638" s="26">
        <v>749</v>
      </c>
      <c r="Y2638" s="26">
        <v>728</v>
      </c>
      <c r="Z2638" s="26">
        <f t="shared" si="207"/>
        <v>756.56950000000006</v>
      </c>
      <c r="AA2638" s="26">
        <f t="shared" si="207"/>
        <v>777.24400000000003</v>
      </c>
      <c r="AB2638" s="26"/>
      <c r="AC2638" s="26">
        <f t="shared" ref="AC2638:AC2701" si="209">AVERAGE(Z2638:AA2638)</f>
        <v>766.9067500000001</v>
      </c>
      <c r="AD2638" s="10">
        <f t="shared" ref="AD2638:AD2701" si="210">LOG(AA2638/Z2638,2)/(AE$2+AE$3*(AVERAGE(Z2638:AA2638)^AE$4))</f>
        <v>0.19760738173682058</v>
      </c>
      <c r="AE2638" s="11">
        <f t="shared" si="208"/>
        <v>3.8894957198988216E-2</v>
      </c>
      <c r="AF2638" s="3"/>
    </row>
    <row r="2639" spans="1:32" x14ac:dyDescent="0.2">
      <c r="A2639" s="6" t="s">
        <v>17338</v>
      </c>
      <c r="C2639" s="1">
        <f t="shared" si="206"/>
        <v>1239</v>
      </c>
      <c r="D2639" s="7">
        <v>243897</v>
      </c>
      <c r="E2639" t="s">
        <v>48</v>
      </c>
      <c r="F2639" s="1">
        <v>461893</v>
      </c>
      <c r="G2639" s="1">
        <v>460655</v>
      </c>
      <c r="H2639" t="s">
        <v>37</v>
      </c>
      <c r="I2639" t="s">
        <v>17339</v>
      </c>
      <c r="J2639" s="8"/>
      <c r="K2639" t="s">
        <v>17340</v>
      </c>
      <c r="L2639" t="s">
        <v>17341</v>
      </c>
      <c r="M2639" t="s">
        <v>17342</v>
      </c>
      <c r="N2639" t="s">
        <v>17342</v>
      </c>
      <c r="O2639" s="6" t="s">
        <v>17343</v>
      </c>
      <c r="P2639" s="6" t="s">
        <v>17342</v>
      </c>
      <c r="Q2639" s="6" t="s">
        <v>17341</v>
      </c>
      <c r="R2639" s="9" t="s">
        <v>17344</v>
      </c>
      <c r="S2639" s="8" t="s">
        <v>55</v>
      </c>
      <c r="U2639" s="8"/>
      <c r="V2639" s="26">
        <v>112</v>
      </c>
      <c r="W2639" s="26">
        <v>142</v>
      </c>
      <c r="X2639" s="26">
        <v>128</v>
      </c>
      <c r="Y2639" s="26">
        <v>108</v>
      </c>
      <c r="Z2639" s="26">
        <f t="shared" si="207"/>
        <v>128.10399999999998</v>
      </c>
      <c r="AA2639" s="26">
        <f t="shared" si="207"/>
        <v>135.23400000000001</v>
      </c>
      <c r="AB2639" s="26"/>
      <c r="AC2639" s="26">
        <f t="shared" si="209"/>
        <v>131.66899999999998</v>
      </c>
      <c r="AD2639" s="10">
        <f t="shared" si="210"/>
        <v>0.19694908265440433</v>
      </c>
      <c r="AE2639" s="11">
        <f t="shared" si="208"/>
        <v>7.8142389931179376E-2</v>
      </c>
      <c r="AF2639" s="3"/>
    </row>
    <row r="2640" spans="1:32" x14ac:dyDescent="0.2">
      <c r="A2640" s="6" t="s">
        <v>17345</v>
      </c>
      <c r="C2640" s="1">
        <f t="shared" si="206"/>
        <v>897</v>
      </c>
      <c r="D2640" s="7">
        <v>-58396</v>
      </c>
      <c r="E2640" t="s">
        <v>89</v>
      </c>
      <c r="F2640" s="1">
        <v>168297</v>
      </c>
      <c r="G2640" s="1">
        <v>167401</v>
      </c>
      <c r="H2640" t="s">
        <v>37</v>
      </c>
      <c r="I2640" t="s">
        <v>17346</v>
      </c>
      <c r="J2640" s="8"/>
      <c r="K2640" t="s">
        <v>17347</v>
      </c>
      <c r="L2640" t="s">
        <v>17348</v>
      </c>
      <c r="M2640" t="s">
        <v>17349</v>
      </c>
      <c r="N2640" t="s">
        <v>17349</v>
      </c>
      <c r="O2640" s="6" t="s">
        <v>17350</v>
      </c>
      <c r="P2640" s="6" t="s">
        <v>17349</v>
      </c>
      <c r="Q2640" s="6" t="s">
        <v>17348</v>
      </c>
      <c r="R2640" s="9" t="s">
        <v>17351</v>
      </c>
      <c r="S2640" s="8" t="s">
        <v>55</v>
      </c>
      <c r="U2640" s="8"/>
      <c r="V2640" s="26">
        <v>35</v>
      </c>
      <c r="W2640" s="26">
        <v>28</v>
      </c>
      <c r="X2640" s="26">
        <v>28</v>
      </c>
      <c r="Y2640" s="26">
        <v>39</v>
      </c>
      <c r="Z2640" s="26">
        <f t="shared" si="207"/>
        <v>34.054000000000002</v>
      </c>
      <c r="AA2640" s="26">
        <f t="shared" si="207"/>
        <v>37.834500000000006</v>
      </c>
      <c r="AB2640" s="26"/>
      <c r="AC2640" s="26">
        <f t="shared" si="209"/>
        <v>35.944250000000004</v>
      </c>
      <c r="AD2640" s="10">
        <f t="shared" si="210"/>
        <v>0.19593275131917268</v>
      </c>
      <c r="AE2640" s="11">
        <f t="shared" si="208"/>
        <v>0.15187811151277672</v>
      </c>
      <c r="AF2640" s="3"/>
    </row>
    <row r="2641" spans="1:33" x14ac:dyDescent="0.2">
      <c r="A2641" s="6" t="s">
        <v>17352</v>
      </c>
      <c r="B2641" t="s">
        <v>17353</v>
      </c>
      <c r="C2641" s="1">
        <f t="shared" si="206"/>
        <v>1200</v>
      </c>
      <c r="D2641" s="7">
        <v>-152053</v>
      </c>
      <c r="E2641" t="s">
        <v>526</v>
      </c>
      <c r="F2641" s="1">
        <v>298526</v>
      </c>
      <c r="G2641" s="1">
        <v>299725</v>
      </c>
      <c r="H2641" t="s">
        <v>49</v>
      </c>
      <c r="I2641" t="s">
        <v>17354</v>
      </c>
      <c r="J2641" s="8"/>
      <c r="K2641" t="s">
        <v>17355</v>
      </c>
      <c r="L2641" t="s">
        <v>17353</v>
      </c>
      <c r="M2641" t="s">
        <v>17356</v>
      </c>
      <c r="N2641" t="s">
        <v>17356</v>
      </c>
      <c r="O2641" s="6" t="s">
        <v>17357</v>
      </c>
      <c r="P2641" s="6" t="s">
        <v>17356</v>
      </c>
      <c r="Q2641" s="6" t="s">
        <v>17353</v>
      </c>
      <c r="R2641" s="9" t="s">
        <v>17358</v>
      </c>
      <c r="S2641" s="8" t="s">
        <v>55</v>
      </c>
      <c r="U2641" s="8"/>
      <c r="V2641" s="26">
        <v>0</v>
      </c>
      <c r="W2641" s="26">
        <v>2</v>
      </c>
      <c r="X2641" s="26">
        <v>0</v>
      </c>
      <c r="Y2641" s="26">
        <v>0</v>
      </c>
      <c r="Z2641" s="26">
        <f t="shared" si="207"/>
        <v>1</v>
      </c>
      <c r="AA2641" s="26">
        <f t="shared" si="207"/>
        <v>2</v>
      </c>
      <c r="AB2641" s="26"/>
      <c r="AC2641" s="26">
        <f t="shared" si="209"/>
        <v>1.5</v>
      </c>
      <c r="AD2641" s="10">
        <f t="shared" si="210"/>
        <v>0.19501693080362767</v>
      </c>
      <c r="AE2641" s="11">
        <f t="shared" si="208"/>
        <v>1</v>
      </c>
      <c r="AF2641" s="3"/>
    </row>
    <row r="2642" spans="1:33" x14ac:dyDescent="0.2">
      <c r="A2642" s="6" t="s">
        <v>17359</v>
      </c>
      <c r="C2642" s="1">
        <f t="shared" si="206"/>
        <v>1146</v>
      </c>
      <c r="D2642" s="7">
        <v>858422</v>
      </c>
      <c r="E2642" t="s">
        <v>141</v>
      </c>
      <c r="F2642" s="1">
        <v>1115569</v>
      </c>
      <c r="G2642" s="1">
        <v>1116714</v>
      </c>
      <c r="H2642" t="s">
        <v>49</v>
      </c>
      <c r="I2642" t="s">
        <v>17360</v>
      </c>
      <c r="J2642" s="8"/>
      <c r="K2642" t="s">
        <v>17361</v>
      </c>
      <c r="L2642" t="s">
        <v>17362</v>
      </c>
      <c r="M2642" t="s">
        <v>17363</v>
      </c>
      <c r="N2642" t="s">
        <v>17363</v>
      </c>
      <c r="O2642" s="6" t="s">
        <v>17364</v>
      </c>
      <c r="P2642" s="6" t="s">
        <v>17363</v>
      </c>
      <c r="Q2642" s="6" t="s">
        <v>17362</v>
      </c>
      <c r="R2642" s="9" t="s">
        <v>17365</v>
      </c>
      <c r="S2642" s="8" t="s">
        <v>55</v>
      </c>
      <c r="U2642" s="8"/>
      <c r="V2642" s="26">
        <v>0</v>
      </c>
      <c r="W2642" s="26">
        <v>2</v>
      </c>
      <c r="X2642" s="26">
        <v>0</v>
      </c>
      <c r="Y2642" s="26">
        <v>0</v>
      </c>
      <c r="Z2642" s="26">
        <f t="shared" si="207"/>
        <v>1</v>
      </c>
      <c r="AA2642" s="26">
        <f t="shared" si="207"/>
        <v>2</v>
      </c>
      <c r="AB2642" s="26"/>
      <c r="AC2642" s="26">
        <f t="shared" si="209"/>
        <v>1.5</v>
      </c>
      <c r="AD2642" s="10">
        <f t="shared" si="210"/>
        <v>0.19501693080362767</v>
      </c>
      <c r="AE2642" s="11">
        <f t="shared" si="208"/>
        <v>1</v>
      </c>
      <c r="AF2642" s="3"/>
    </row>
    <row r="2643" spans="1:33" x14ac:dyDescent="0.2">
      <c r="A2643" s="6" t="s">
        <v>17366</v>
      </c>
      <c r="B2643" t="s">
        <v>17367</v>
      </c>
      <c r="C2643" s="1">
        <f t="shared" si="206"/>
        <v>429</v>
      </c>
      <c r="D2643" s="7">
        <v>481193</v>
      </c>
      <c r="E2643" t="s">
        <v>48</v>
      </c>
      <c r="F2643" s="1">
        <v>698784</v>
      </c>
      <c r="G2643" s="1">
        <v>698356</v>
      </c>
      <c r="H2643" t="s">
        <v>37</v>
      </c>
      <c r="I2643" t="s">
        <v>17368</v>
      </c>
      <c r="J2643" s="8"/>
      <c r="K2643" t="s">
        <v>17369</v>
      </c>
      <c r="L2643" t="s">
        <v>17367</v>
      </c>
      <c r="M2643" t="s">
        <v>17370</v>
      </c>
      <c r="N2643" t="s">
        <v>17370</v>
      </c>
      <c r="O2643" s="6" t="s">
        <v>17371</v>
      </c>
      <c r="P2643" s="6" t="s">
        <v>17370</v>
      </c>
      <c r="Q2643" s="6" t="s">
        <v>17367</v>
      </c>
      <c r="R2643" s="9" t="s">
        <v>17372</v>
      </c>
      <c r="S2643" s="8" t="s">
        <v>55</v>
      </c>
      <c r="U2643" s="8"/>
      <c r="V2643" s="26">
        <v>0</v>
      </c>
      <c r="W2643" s="26">
        <v>2</v>
      </c>
      <c r="X2643" s="26">
        <v>0</v>
      </c>
      <c r="Y2643" s="26">
        <v>0</v>
      </c>
      <c r="Z2643" s="26">
        <f t="shared" si="207"/>
        <v>1</v>
      </c>
      <c r="AA2643" s="26">
        <f t="shared" si="207"/>
        <v>2</v>
      </c>
      <c r="AB2643" s="26"/>
      <c r="AC2643" s="26">
        <f t="shared" si="209"/>
        <v>1.5</v>
      </c>
      <c r="AD2643" s="10">
        <f t="shared" si="210"/>
        <v>0.19501693080362767</v>
      </c>
      <c r="AE2643" s="11">
        <f t="shared" si="208"/>
        <v>1</v>
      </c>
      <c r="AF2643" s="3"/>
    </row>
    <row r="2644" spans="1:33" x14ac:dyDescent="0.2">
      <c r="A2644" s="6" t="s">
        <v>17373</v>
      </c>
      <c r="C2644" s="1">
        <f t="shared" si="206"/>
        <v>774</v>
      </c>
      <c r="D2644" s="7">
        <v>-654318</v>
      </c>
      <c r="E2644" t="s">
        <v>98</v>
      </c>
      <c r="F2644" s="1">
        <v>300358</v>
      </c>
      <c r="G2644" s="1">
        <v>301131</v>
      </c>
      <c r="H2644" t="s">
        <v>49</v>
      </c>
      <c r="I2644" t="s">
        <v>17374</v>
      </c>
      <c r="J2644" s="8"/>
      <c r="K2644" t="s">
        <v>17375</v>
      </c>
      <c r="L2644" t="s">
        <v>17376</v>
      </c>
      <c r="M2644" t="s">
        <v>17377</v>
      </c>
      <c r="N2644" t="s">
        <v>17377</v>
      </c>
      <c r="O2644" s="6" t="s">
        <v>17378</v>
      </c>
      <c r="P2644" s="6" t="s">
        <v>17377</v>
      </c>
      <c r="Q2644" s="6" t="s">
        <v>17376</v>
      </c>
      <c r="R2644" s="9" t="s">
        <v>17379</v>
      </c>
      <c r="S2644" s="8" t="s">
        <v>55</v>
      </c>
      <c r="U2644" s="8"/>
      <c r="V2644" s="26">
        <v>0</v>
      </c>
      <c r="W2644" s="26">
        <v>2</v>
      </c>
      <c r="X2644" s="26">
        <v>0</v>
      </c>
      <c r="Y2644" s="26">
        <v>0</v>
      </c>
      <c r="Z2644" s="26">
        <f t="shared" si="207"/>
        <v>1</v>
      </c>
      <c r="AA2644" s="26">
        <f t="shared" si="207"/>
        <v>2</v>
      </c>
      <c r="AB2644" s="26"/>
      <c r="AC2644" s="26">
        <f t="shared" si="209"/>
        <v>1.5</v>
      </c>
      <c r="AD2644" s="10">
        <f t="shared" si="210"/>
        <v>0.19501693080362767</v>
      </c>
      <c r="AE2644" s="11">
        <f t="shared" si="208"/>
        <v>1</v>
      </c>
      <c r="AF2644" s="3"/>
    </row>
    <row r="2645" spans="1:33" x14ac:dyDescent="0.2">
      <c r="A2645" s="6" t="s">
        <v>17380</v>
      </c>
      <c r="C2645" s="1">
        <f t="shared" si="206"/>
        <v>798</v>
      </c>
      <c r="D2645" s="7">
        <v>333719</v>
      </c>
      <c r="E2645" t="s">
        <v>58</v>
      </c>
      <c r="F2645" s="1">
        <v>410626</v>
      </c>
      <c r="G2645" s="1">
        <v>411423</v>
      </c>
      <c r="H2645" t="s">
        <v>49</v>
      </c>
      <c r="I2645" t="s">
        <v>17381</v>
      </c>
      <c r="J2645" s="8"/>
      <c r="K2645" t="s">
        <v>17382</v>
      </c>
      <c r="L2645" t="s">
        <v>17383</v>
      </c>
      <c r="M2645" t="s">
        <v>17384</v>
      </c>
      <c r="N2645" t="s">
        <v>17384</v>
      </c>
      <c r="O2645" s="6" t="s">
        <v>17385</v>
      </c>
      <c r="P2645" s="6" t="s">
        <v>17384</v>
      </c>
      <c r="Q2645" s="6" t="s">
        <v>17383</v>
      </c>
      <c r="R2645" s="9" t="s">
        <v>17386</v>
      </c>
      <c r="S2645" s="8" t="s">
        <v>55</v>
      </c>
      <c r="U2645" s="8"/>
      <c r="V2645" s="26">
        <v>0</v>
      </c>
      <c r="W2645" s="26">
        <v>2</v>
      </c>
      <c r="X2645" s="26">
        <v>0</v>
      </c>
      <c r="Y2645" s="26">
        <v>0</v>
      </c>
      <c r="Z2645" s="26">
        <f t="shared" si="207"/>
        <v>1</v>
      </c>
      <c r="AA2645" s="26">
        <f t="shared" si="207"/>
        <v>2</v>
      </c>
      <c r="AB2645" s="26"/>
      <c r="AC2645" s="26">
        <f t="shared" si="209"/>
        <v>1.5</v>
      </c>
      <c r="AD2645" s="10">
        <f t="shared" si="210"/>
        <v>0.19501693080362767</v>
      </c>
      <c r="AE2645" s="11">
        <f t="shared" si="208"/>
        <v>1</v>
      </c>
      <c r="AF2645" s="3"/>
    </row>
    <row r="2646" spans="1:33" x14ac:dyDescent="0.2">
      <c r="A2646" s="6" t="s">
        <v>17387</v>
      </c>
      <c r="C2646" s="1">
        <f t="shared" si="206"/>
        <v>396</v>
      </c>
      <c r="D2646" s="7">
        <v>-525323</v>
      </c>
      <c r="E2646" t="s">
        <v>98</v>
      </c>
      <c r="F2646" s="1">
        <v>429542</v>
      </c>
      <c r="G2646" s="1">
        <v>429937</v>
      </c>
      <c r="H2646" t="s">
        <v>49</v>
      </c>
      <c r="I2646" t="s">
        <v>17388</v>
      </c>
      <c r="J2646" s="8"/>
      <c r="K2646" t="s">
        <v>17389</v>
      </c>
      <c r="L2646" t="s">
        <v>17390</v>
      </c>
      <c r="M2646" t="s">
        <v>17391</v>
      </c>
      <c r="N2646" t="s">
        <v>17391</v>
      </c>
      <c r="O2646" s="6" t="s">
        <v>17392</v>
      </c>
      <c r="P2646" s="6" t="s">
        <v>17391</v>
      </c>
      <c r="Q2646" s="6" t="s">
        <v>17390</v>
      </c>
      <c r="R2646" s="9" t="s">
        <v>17393</v>
      </c>
      <c r="S2646" s="8" t="s">
        <v>55</v>
      </c>
      <c r="U2646" s="8"/>
      <c r="V2646" s="26">
        <v>0</v>
      </c>
      <c r="W2646" s="26">
        <v>2</v>
      </c>
      <c r="X2646" s="26">
        <v>0</v>
      </c>
      <c r="Y2646" s="26">
        <v>0</v>
      </c>
      <c r="Z2646" s="26">
        <f t="shared" si="207"/>
        <v>1</v>
      </c>
      <c r="AA2646" s="26">
        <f t="shared" si="207"/>
        <v>2</v>
      </c>
      <c r="AB2646" s="26"/>
      <c r="AC2646" s="26">
        <f t="shared" si="209"/>
        <v>1.5</v>
      </c>
      <c r="AD2646" s="10">
        <f t="shared" si="210"/>
        <v>0.19501693080362767</v>
      </c>
      <c r="AE2646" s="11">
        <f t="shared" si="208"/>
        <v>1</v>
      </c>
      <c r="AF2646" s="3"/>
    </row>
    <row r="2647" spans="1:33" x14ac:dyDescent="0.2">
      <c r="A2647" s="6" t="s">
        <v>17394</v>
      </c>
      <c r="C2647" s="1">
        <f t="shared" si="206"/>
        <v>1515</v>
      </c>
      <c r="D2647" s="7">
        <v>440606</v>
      </c>
      <c r="E2647" t="s">
        <v>48</v>
      </c>
      <c r="F2647" s="1">
        <v>658740</v>
      </c>
      <c r="G2647" s="1">
        <v>657226</v>
      </c>
      <c r="H2647" t="s">
        <v>37</v>
      </c>
      <c r="I2647" t="s">
        <v>17395</v>
      </c>
      <c r="J2647" s="8"/>
      <c r="K2647" t="s">
        <v>17396</v>
      </c>
      <c r="L2647" t="s">
        <v>17397</v>
      </c>
      <c r="M2647" t="s">
        <v>17398</v>
      </c>
      <c r="N2647" t="s">
        <v>17399</v>
      </c>
      <c r="O2647" s="6" t="s">
        <v>17400</v>
      </c>
      <c r="P2647" s="6" t="s">
        <v>17399</v>
      </c>
      <c r="Q2647" s="6" t="s">
        <v>17397</v>
      </c>
      <c r="R2647" s="9" t="s">
        <v>17401</v>
      </c>
      <c r="S2647" s="8" t="s">
        <v>55</v>
      </c>
      <c r="U2647" s="8"/>
      <c r="V2647" s="26">
        <v>0</v>
      </c>
      <c r="W2647" s="26">
        <v>2</v>
      </c>
      <c r="X2647" s="26">
        <v>0</v>
      </c>
      <c r="Y2647" s="26">
        <v>0</v>
      </c>
      <c r="Z2647" s="26">
        <f t="shared" si="207"/>
        <v>1</v>
      </c>
      <c r="AA2647" s="26">
        <f t="shared" si="207"/>
        <v>2</v>
      </c>
      <c r="AB2647" s="26"/>
      <c r="AC2647" s="26">
        <f t="shared" si="209"/>
        <v>1.5</v>
      </c>
      <c r="AD2647" s="10">
        <f t="shared" si="210"/>
        <v>0.19501693080362767</v>
      </c>
      <c r="AE2647" s="11">
        <f t="shared" si="208"/>
        <v>1</v>
      </c>
      <c r="AF2647" s="3"/>
    </row>
    <row r="2648" spans="1:33" x14ac:dyDescent="0.2">
      <c r="A2648" s="6" t="s">
        <v>17402</v>
      </c>
      <c r="C2648" s="1">
        <f t="shared" si="206"/>
        <v>1842</v>
      </c>
      <c r="D2648" s="7">
        <v>359882</v>
      </c>
      <c r="E2648" t="s">
        <v>270</v>
      </c>
      <c r="F2648" s="1">
        <v>606786</v>
      </c>
      <c r="G2648" s="1">
        <v>604945</v>
      </c>
      <c r="H2648" t="s">
        <v>37</v>
      </c>
      <c r="I2648" t="s">
        <v>17403</v>
      </c>
      <c r="J2648" s="8"/>
      <c r="K2648" t="s">
        <v>17404</v>
      </c>
      <c r="L2648" t="s">
        <v>17405</v>
      </c>
      <c r="N2648" t="s">
        <v>17406</v>
      </c>
      <c r="O2648" s="6" t="s">
        <v>17407</v>
      </c>
      <c r="P2648" s="6" t="s">
        <v>17406</v>
      </c>
      <c r="Q2648" s="6" t="s">
        <v>17408</v>
      </c>
      <c r="R2648" s="9" t="s">
        <v>17409</v>
      </c>
      <c r="S2648" s="8" t="s">
        <v>44</v>
      </c>
      <c r="U2648" s="8"/>
      <c r="V2648" s="26">
        <v>423</v>
      </c>
      <c r="W2648" s="26">
        <v>428</v>
      </c>
      <c r="X2648" s="26">
        <v>350</v>
      </c>
      <c r="Y2648" s="26">
        <v>351</v>
      </c>
      <c r="Z2648" s="26">
        <f t="shared" si="207"/>
        <v>406.92500000000001</v>
      </c>
      <c r="AA2648" s="26">
        <f t="shared" si="207"/>
        <v>420.51049999999998</v>
      </c>
      <c r="AB2648" s="26"/>
      <c r="AC2648" s="26">
        <f t="shared" si="209"/>
        <v>413.71775000000002</v>
      </c>
      <c r="AD2648" s="10">
        <f t="shared" si="210"/>
        <v>0.1945959904440446</v>
      </c>
      <c r="AE2648" s="11">
        <f t="shared" si="208"/>
        <v>4.7378907421426655E-2</v>
      </c>
      <c r="AF2648" s="3"/>
      <c r="AG2648" s="2">
        <v>0</v>
      </c>
    </row>
    <row r="2649" spans="1:33" x14ac:dyDescent="0.2">
      <c r="A2649" s="6" t="s">
        <v>17410</v>
      </c>
      <c r="B2649" t="s">
        <v>17411</v>
      </c>
      <c r="C2649" s="1">
        <f t="shared" si="206"/>
        <v>5523</v>
      </c>
      <c r="D2649" s="7">
        <v>315311</v>
      </c>
      <c r="E2649" t="s">
        <v>66</v>
      </c>
      <c r="F2649" s="1">
        <v>1362159</v>
      </c>
      <c r="G2649" s="1">
        <v>1367681</v>
      </c>
      <c r="H2649" t="s">
        <v>49</v>
      </c>
      <c r="I2649" t="s">
        <v>17412</v>
      </c>
      <c r="J2649" s="8"/>
      <c r="K2649" t="s">
        <v>17413</v>
      </c>
      <c r="L2649" t="s">
        <v>17411</v>
      </c>
      <c r="M2649" t="s">
        <v>17414</v>
      </c>
      <c r="N2649" t="s">
        <v>17414</v>
      </c>
      <c r="O2649" s="6" t="s">
        <v>17415</v>
      </c>
      <c r="P2649" s="6" t="s">
        <v>17414</v>
      </c>
      <c r="Q2649" s="6" t="s">
        <v>17411</v>
      </c>
      <c r="R2649" s="9" t="s">
        <v>17416</v>
      </c>
      <c r="S2649" s="8" t="s">
        <v>55</v>
      </c>
      <c r="U2649" s="8"/>
      <c r="V2649" s="26">
        <v>967</v>
      </c>
      <c r="W2649" s="26">
        <v>992</v>
      </c>
      <c r="X2649" s="26">
        <v>816</v>
      </c>
      <c r="Y2649" s="26">
        <v>793</v>
      </c>
      <c r="Z2649" s="26">
        <f t="shared" si="207"/>
        <v>937.78800000000001</v>
      </c>
      <c r="AA2649" s="26">
        <f t="shared" si="207"/>
        <v>961.30150000000003</v>
      </c>
      <c r="AB2649" s="26"/>
      <c r="AC2649" s="26">
        <f t="shared" si="209"/>
        <v>949.54475000000002</v>
      </c>
      <c r="AD2649" s="10">
        <f t="shared" si="210"/>
        <v>0.19366400722527521</v>
      </c>
      <c r="AE2649" s="11">
        <f t="shared" si="208"/>
        <v>3.572716658706817E-2</v>
      </c>
      <c r="AF2649" s="3"/>
      <c r="AG2649" s="2">
        <v>0</v>
      </c>
    </row>
    <row r="2650" spans="1:33" x14ac:dyDescent="0.2">
      <c r="A2650" s="6" t="s">
        <v>17417</v>
      </c>
      <c r="C2650" s="1">
        <f t="shared" si="206"/>
        <v>1566</v>
      </c>
      <c r="D2650" s="7">
        <v>-380700</v>
      </c>
      <c r="E2650" t="s">
        <v>66</v>
      </c>
      <c r="F2650" s="1">
        <v>668126</v>
      </c>
      <c r="G2650" s="1">
        <v>669691</v>
      </c>
      <c r="H2650" t="s">
        <v>49</v>
      </c>
      <c r="I2650" t="s">
        <v>17418</v>
      </c>
      <c r="J2650" s="8"/>
      <c r="K2650" t="s">
        <v>17419</v>
      </c>
      <c r="L2650" t="s">
        <v>17420</v>
      </c>
      <c r="M2650" t="s">
        <v>17421</v>
      </c>
      <c r="N2650" t="s">
        <v>17421</v>
      </c>
      <c r="O2650" s="6" t="s">
        <v>17422</v>
      </c>
      <c r="P2650" s="6" t="s">
        <v>17421</v>
      </c>
      <c r="Q2650" s="6" t="s">
        <v>17420</v>
      </c>
      <c r="R2650" s="9" t="s">
        <v>17423</v>
      </c>
      <c r="S2650" s="8" t="s">
        <v>55</v>
      </c>
      <c r="U2650" s="8"/>
      <c r="V2650" s="26">
        <v>282</v>
      </c>
      <c r="W2650" s="26">
        <v>330</v>
      </c>
      <c r="X2650" s="26">
        <v>238</v>
      </c>
      <c r="Y2650" s="26">
        <v>203</v>
      </c>
      <c r="Z2650" s="26">
        <f t="shared" si="207"/>
        <v>274.209</v>
      </c>
      <c r="AA2650" s="26">
        <f t="shared" si="207"/>
        <v>284.85649999999998</v>
      </c>
      <c r="AB2650" s="26"/>
      <c r="AC2650" s="26">
        <f t="shared" si="209"/>
        <v>279.53274999999996</v>
      </c>
      <c r="AD2650" s="10">
        <f t="shared" si="210"/>
        <v>0.19346865118942352</v>
      </c>
      <c r="AE2650" s="11">
        <f t="shared" si="208"/>
        <v>5.4959403161919967E-2</v>
      </c>
      <c r="AF2650" s="3"/>
    </row>
    <row r="2651" spans="1:33" x14ac:dyDescent="0.2">
      <c r="A2651" s="6" t="s">
        <v>17424</v>
      </c>
      <c r="C2651" s="1">
        <f t="shared" si="206"/>
        <v>1188</v>
      </c>
      <c r="D2651" s="7">
        <v>80898</v>
      </c>
      <c r="E2651" t="s">
        <v>89</v>
      </c>
      <c r="F2651" s="1">
        <v>306549</v>
      </c>
      <c r="G2651" s="1">
        <v>307736</v>
      </c>
      <c r="H2651" t="s">
        <v>49</v>
      </c>
      <c r="I2651" t="s">
        <v>17425</v>
      </c>
      <c r="J2651" s="8"/>
      <c r="K2651" t="s">
        <v>17426</v>
      </c>
      <c r="L2651" t="s">
        <v>17427</v>
      </c>
      <c r="M2651" t="s">
        <v>17428</v>
      </c>
      <c r="N2651" t="s">
        <v>17428</v>
      </c>
      <c r="O2651" s="6" t="s">
        <v>17429</v>
      </c>
      <c r="P2651" s="6" t="s">
        <v>17428</v>
      </c>
      <c r="Q2651" s="6" t="s">
        <v>17427</v>
      </c>
      <c r="R2651" s="9" t="s">
        <v>17430</v>
      </c>
      <c r="S2651" s="8" t="s">
        <v>55</v>
      </c>
      <c r="U2651" s="8"/>
      <c r="V2651" s="26">
        <v>76</v>
      </c>
      <c r="W2651" s="26">
        <v>62</v>
      </c>
      <c r="X2651" s="26">
        <v>49</v>
      </c>
      <c r="Y2651" s="26">
        <v>67</v>
      </c>
      <c r="Z2651" s="26">
        <f t="shared" si="207"/>
        <v>66.219499999999996</v>
      </c>
      <c r="AA2651" s="26">
        <f t="shared" si="207"/>
        <v>71.228499999999997</v>
      </c>
      <c r="AB2651" s="26"/>
      <c r="AC2651" s="26">
        <f t="shared" si="209"/>
        <v>68.72399999999999</v>
      </c>
      <c r="AD2651" s="10">
        <f t="shared" si="210"/>
        <v>0.19196938236801014</v>
      </c>
      <c r="AE2651" s="11">
        <f t="shared" si="208"/>
        <v>0.10519849141595813</v>
      </c>
      <c r="AF2651" s="3"/>
    </row>
    <row r="2652" spans="1:33" x14ac:dyDescent="0.2">
      <c r="A2652" s="6" t="s">
        <v>17431</v>
      </c>
      <c r="C2652" s="1">
        <f t="shared" si="206"/>
        <v>768</v>
      </c>
      <c r="D2652" s="7">
        <v>-585469</v>
      </c>
      <c r="E2652" t="s">
        <v>66</v>
      </c>
      <c r="F2652" s="1">
        <v>464523</v>
      </c>
      <c r="G2652" s="1">
        <v>463756</v>
      </c>
      <c r="H2652" t="s">
        <v>37</v>
      </c>
      <c r="I2652" t="s">
        <v>17432</v>
      </c>
      <c r="J2652" s="8"/>
      <c r="K2652" t="s">
        <v>17433</v>
      </c>
      <c r="L2652" t="s">
        <v>17434</v>
      </c>
      <c r="M2652" t="s">
        <v>17434</v>
      </c>
      <c r="N2652" t="s">
        <v>17434</v>
      </c>
      <c r="O2652" s="6" t="s">
        <v>17435</v>
      </c>
      <c r="P2652" s="6" t="s">
        <v>17434</v>
      </c>
      <c r="Q2652" s="6" t="s">
        <v>55</v>
      </c>
      <c r="R2652" s="9" t="s">
        <v>17436</v>
      </c>
      <c r="S2652" s="8" t="s">
        <v>55</v>
      </c>
      <c r="U2652" s="8"/>
      <c r="V2652" s="26">
        <v>593</v>
      </c>
      <c r="W2652" s="26">
        <v>578</v>
      </c>
      <c r="X2652" s="26">
        <v>461</v>
      </c>
      <c r="Y2652" s="26">
        <v>478</v>
      </c>
      <c r="Z2652" s="26">
        <f t="shared" si="207"/>
        <v>553.58550000000002</v>
      </c>
      <c r="AA2652" s="26">
        <f t="shared" si="207"/>
        <v>569.86900000000003</v>
      </c>
      <c r="AB2652" s="26"/>
      <c r="AC2652" s="26">
        <f t="shared" si="209"/>
        <v>561.72725000000003</v>
      </c>
      <c r="AD2652" s="10">
        <f t="shared" si="210"/>
        <v>0.19177231802367575</v>
      </c>
      <c r="AE2652" s="11">
        <f t="shared" si="208"/>
        <v>4.1824159287721624E-2</v>
      </c>
      <c r="AF2652" s="3"/>
    </row>
    <row r="2653" spans="1:33" x14ac:dyDescent="0.2">
      <c r="A2653" s="6" t="s">
        <v>17437</v>
      </c>
      <c r="C2653" s="1">
        <f t="shared" si="206"/>
        <v>1329</v>
      </c>
      <c r="D2653" s="7">
        <v>-410200</v>
      </c>
      <c r="E2653" t="s">
        <v>98</v>
      </c>
      <c r="F2653" s="1">
        <v>544199</v>
      </c>
      <c r="G2653" s="1">
        <v>545527</v>
      </c>
      <c r="H2653" t="s">
        <v>49</v>
      </c>
      <c r="I2653" t="s">
        <v>17438</v>
      </c>
      <c r="J2653" s="8"/>
      <c r="K2653" t="s">
        <v>17439</v>
      </c>
      <c r="L2653" t="s">
        <v>17440</v>
      </c>
      <c r="M2653" t="s">
        <v>17441</v>
      </c>
      <c r="N2653" t="s">
        <v>17441</v>
      </c>
      <c r="O2653" s="6" t="s">
        <v>17442</v>
      </c>
      <c r="P2653" s="6" t="s">
        <v>17441</v>
      </c>
      <c r="Q2653" s="6" t="s">
        <v>17440</v>
      </c>
      <c r="R2653" s="9" t="s">
        <v>17443</v>
      </c>
      <c r="S2653" s="8" t="s">
        <v>55</v>
      </c>
      <c r="U2653" s="8"/>
      <c r="V2653" s="26">
        <v>34</v>
      </c>
      <c r="W2653" s="26">
        <v>42</v>
      </c>
      <c r="X2653" s="26">
        <v>28</v>
      </c>
      <c r="Y2653" s="26">
        <v>26</v>
      </c>
      <c r="Z2653" s="26">
        <f t="shared" si="207"/>
        <v>33.554000000000002</v>
      </c>
      <c r="AA2653" s="26">
        <f t="shared" si="207"/>
        <v>37.222999999999999</v>
      </c>
      <c r="AB2653" s="26"/>
      <c r="AC2653" s="26">
        <f t="shared" si="209"/>
        <v>35.388500000000001</v>
      </c>
      <c r="AD2653" s="10">
        <f t="shared" si="210"/>
        <v>0.19148304518779596</v>
      </c>
      <c r="AE2653" s="11">
        <f t="shared" si="208"/>
        <v>0.14970957302443144</v>
      </c>
      <c r="AF2653" s="3"/>
    </row>
    <row r="2654" spans="1:33" x14ac:dyDescent="0.2">
      <c r="A2654" s="6" t="s">
        <v>17444</v>
      </c>
      <c r="C2654" s="1">
        <f t="shared" si="206"/>
        <v>1530</v>
      </c>
      <c r="D2654" s="7">
        <v>923521</v>
      </c>
      <c r="E2654" t="s">
        <v>48</v>
      </c>
      <c r="F2654" s="1">
        <v>1140133</v>
      </c>
      <c r="G2654" s="1">
        <v>1141662</v>
      </c>
      <c r="H2654" t="s">
        <v>49</v>
      </c>
      <c r="I2654" t="s">
        <v>17445</v>
      </c>
      <c r="J2654" s="8"/>
      <c r="K2654" t="s">
        <v>17446</v>
      </c>
      <c r="L2654" t="s">
        <v>17447</v>
      </c>
      <c r="M2654" t="s">
        <v>17448</v>
      </c>
      <c r="N2654" t="s">
        <v>17448</v>
      </c>
      <c r="O2654" s="6" t="s">
        <v>17449</v>
      </c>
      <c r="P2654" s="6" t="s">
        <v>17448</v>
      </c>
      <c r="Q2654" s="6" t="s">
        <v>17447</v>
      </c>
      <c r="R2654" s="9" t="s">
        <v>17450</v>
      </c>
      <c r="S2654" s="8" t="s">
        <v>55</v>
      </c>
      <c r="U2654" s="8"/>
      <c r="V2654" s="26">
        <v>177</v>
      </c>
      <c r="W2654" s="26">
        <v>146</v>
      </c>
      <c r="X2654" s="26">
        <v>137</v>
      </c>
      <c r="Y2654" s="26">
        <v>170</v>
      </c>
      <c r="Z2654" s="26">
        <f t="shared" si="207"/>
        <v>165.6035</v>
      </c>
      <c r="AA2654" s="26">
        <f t="shared" si="207"/>
        <v>173.535</v>
      </c>
      <c r="AB2654" s="26"/>
      <c r="AC2654" s="26">
        <f t="shared" si="209"/>
        <v>169.56925000000001</v>
      </c>
      <c r="AD2654" s="10">
        <f t="shared" si="210"/>
        <v>0.19131360693274466</v>
      </c>
      <c r="AE2654" s="11">
        <f t="shared" si="208"/>
        <v>6.7493502776215575E-2</v>
      </c>
      <c r="AF2654" s="3"/>
    </row>
    <row r="2655" spans="1:33" x14ac:dyDescent="0.2">
      <c r="A2655" s="6" t="s">
        <v>17451</v>
      </c>
      <c r="C2655" s="1">
        <f t="shared" si="206"/>
        <v>813</v>
      </c>
      <c r="D2655" s="7">
        <v>47664</v>
      </c>
      <c r="E2655" t="s">
        <v>66</v>
      </c>
      <c r="F2655" s="1">
        <v>1097679</v>
      </c>
      <c r="G2655" s="1">
        <v>1096867</v>
      </c>
      <c r="H2655" t="s">
        <v>37</v>
      </c>
      <c r="I2655" t="s">
        <v>17452</v>
      </c>
      <c r="J2655" s="8"/>
      <c r="K2655" t="s">
        <v>17453</v>
      </c>
      <c r="L2655" t="s">
        <v>17454</v>
      </c>
      <c r="M2655" t="s">
        <v>17455</v>
      </c>
      <c r="N2655" t="s">
        <v>17455</v>
      </c>
      <c r="O2655" s="6" t="s">
        <v>17456</v>
      </c>
      <c r="P2655" s="6" t="s">
        <v>17455</v>
      </c>
      <c r="Q2655" s="6" t="s">
        <v>17454</v>
      </c>
      <c r="R2655" s="9" t="s">
        <v>17457</v>
      </c>
      <c r="S2655" s="8" t="s">
        <v>55</v>
      </c>
      <c r="U2655" s="8"/>
      <c r="V2655" s="26">
        <v>233</v>
      </c>
      <c r="W2655" s="26">
        <v>239</v>
      </c>
      <c r="X2655" s="26">
        <v>261</v>
      </c>
      <c r="Y2655" s="26">
        <v>260</v>
      </c>
      <c r="Z2655" s="26">
        <f t="shared" si="207"/>
        <v>262.4855</v>
      </c>
      <c r="AA2655" s="26">
        <f t="shared" si="207"/>
        <v>272.73</v>
      </c>
      <c r="AB2655" s="26"/>
      <c r="AC2655" s="26">
        <f t="shared" si="209"/>
        <v>267.60775000000001</v>
      </c>
      <c r="AD2655" s="10">
        <f t="shared" si="210"/>
        <v>0.19096722931728446</v>
      </c>
      <c r="AE2655" s="11">
        <f t="shared" si="208"/>
        <v>5.5235674997894481E-2</v>
      </c>
      <c r="AF2655" s="3"/>
    </row>
    <row r="2656" spans="1:33" x14ac:dyDescent="0.2">
      <c r="A2656" s="6" t="s">
        <v>17458</v>
      </c>
      <c r="C2656" s="1">
        <f t="shared" si="206"/>
        <v>2379</v>
      </c>
      <c r="D2656" s="7">
        <v>237545</v>
      </c>
      <c r="E2656" t="s">
        <v>58</v>
      </c>
      <c r="F2656" s="1">
        <v>313662</v>
      </c>
      <c r="G2656" s="1">
        <v>316040</v>
      </c>
      <c r="H2656" t="s">
        <v>49</v>
      </c>
      <c r="I2656" t="s">
        <v>17459</v>
      </c>
      <c r="J2656" s="8"/>
      <c r="K2656" t="s">
        <v>17460</v>
      </c>
      <c r="L2656" t="s">
        <v>17461</v>
      </c>
      <c r="N2656" t="s">
        <v>17462</v>
      </c>
      <c r="O2656" s="6" t="s">
        <v>17463</v>
      </c>
      <c r="P2656" s="6" t="s">
        <v>17462</v>
      </c>
      <c r="Q2656" s="6" t="s">
        <v>17461</v>
      </c>
      <c r="R2656" s="9" t="s">
        <v>17464</v>
      </c>
      <c r="S2656" s="8" t="s">
        <v>44</v>
      </c>
      <c r="U2656" s="8"/>
      <c r="V2656" s="26">
        <v>2182</v>
      </c>
      <c r="W2656" s="26">
        <v>2102</v>
      </c>
      <c r="X2656" s="26">
        <v>1991</v>
      </c>
      <c r="Y2656" s="26">
        <v>2032</v>
      </c>
      <c r="Z2656" s="26">
        <f t="shared" si="207"/>
        <v>2198.0005000000001</v>
      </c>
      <c r="AA2656" s="26">
        <f t="shared" si="207"/>
        <v>2241.7359999999999</v>
      </c>
      <c r="AB2656" s="26"/>
      <c r="AC2656" s="26">
        <f t="shared" si="209"/>
        <v>2219.86825</v>
      </c>
      <c r="AD2656" s="10">
        <f t="shared" si="210"/>
        <v>0.19078236195912865</v>
      </c>
      <c r="AE2656" s="11">
        <f t="shared" si="208"/>
        <v>2.8424673433242269E-2</v>
      </c>
      <c r="AF2656" s="3"/>
    </row>
    <row r="2657" spans="1:33" x14ac:dyDescent="0.2">
      <c r="A2657" s="6" t="s">
        <v>17465</v>
      </c>
      <c r="C2657" s="1">
        <f t="shared" si="206"/>
        <v>447</v>
      </c>
      <c r="D2657" s="7">
        <v>19543</v>
      </c>
      <c r="E2657" t="s">
        <v>66</v>
      </c>
      <c r="F2657" s="1">
        <v>1068929</v>
      </c>
      <c r="G2657" s="1">
        <v>1069375</v>
      </c>
      <c r="H2657" t="s">
        <v>49</v>
      </c>
      <c r="I2657" t="s">
        <v>17466</v>
      </c>
      <c r="J2657" s="8"/>
      <c r="K2657" t="s">
        <v>17467</v>
      </c>
      <c r="L2657" t="s">
        <v>17468</v>
      </c>
      <c r="M2657" t="s">
        <v>17469</v>
      </c>
      <c r="N2657" t="s">
        <v>17469</v>
      </c>
      <c r="O2657" s="6" t="s">
        <v>17470</v>
      </c>
      <c r="P2657" s="6" t="s">
        <v>17469</v>
      </c>
      <c r="Q2657" s="6" t="s">
        <v>17468</v>
      </c>
      <c r="R2657" s="9" t="s">
        <v>17471</v>
      </c>
      <c r="S2657" s="8" t="s">
        <v>55</v>
      </c>
      <c r="U2657" s="8"/>
      <c r="V2657" s="26">
        <v>59</v>
      </c>
      <c r="W2657" s="26">
        <v>48</v>
      </c>
      <c r="X2657" s="26">
        <v>38</v>
      </c>
      <c r="Y2657" s="26">
        <v>53</v>
      </c>
      <c r="Z2657" s="26">
        <f t="shared" si="207"/>
        <v>51.608999999999995</v>
      </c>
      <c r="AA2657" s="26">
        <f t="shared" si="207"/>
        <v>56.031500000000001</v>
      </c>
      <c r="AB2657" s="26"/>
      <c r="AC2657" s="26">
        <f t="shared" si="209"/>
        <v>53.820250000000001</v>
      </c>
      <c r="AD2657" s="10">
        <f t="shared" si="210"/>
        <v>0.19040438529632112</v>
      </c>
      <c r="AE2657" s="11">
        <f t="shared" si="208"/>
        <v>0.11861543841510755</v>
      </c>
      <c r="AF2657" s="3"/>
    </row>
    <row r="2658" spans="1:33" x14ac:dyDescent="0.2">
      <c r="A2658" s="6" t="s">
        <v>17472</v>
      </c>
      <c r="C2658" s="1">
        <f t="shared" si="206"/>
        <v>387</v>
      </c>
      <c r="D2658" s="7">
        <v>-282462</v>
      </c>
      <c r="E2658" t="s">
        <v>74</v>
      </c>
      <c r="F2658" s="1">
        <v>704913</v>
      </c>
      <c r="G2658" s="1">
        <v>704527</v>
      </c>
      <c r="H2658" t="s">
        <v>37</v>
      </c>
      <c r="I2658" t="s">
        <v>17473</v>
      </c>
      <c r="J2658" s="8"/>
      <c r="K2658" t="s">
        <v>17474</v>
      </c>
      <c r="L2658" t="s">
        <v>17475</v>
      </c>
      <c r="M2658" t="s">
        <v>17476</v>
      </c>
      <c r="N2658" t="s">
        <v>17476</v>
      </c>
      <c r="O2658" s="6" t="s">
        <v>17477</v>
      </c>
      <c r="P2658" s="6" t="s">
        <v>17476</v>
      </c>
      <c r="Q2658" s="6" t="s">
        <v>17475</v>
      </c>
      <c r="R2658" s="9" t="s">
        <v>17478</v>
      </c>
      <c r="S2658" s="8" t="s">
        <v>55</v>
      </c>
      <c r="U2658" s="8"/>
      <c r="V2658" s="26">
        <v>12</v>
      </c>
      <c r="W2658" s="26">
        <v>15</v>
      </c>
      <c r="X2658" s="26">
        <v>8</v>
      </c>
      <c r="Y2658" s="26">
        <v>9</v>
      </c>
      <c r="Z2658" s="26">
        <f t="shared" si="207"/>
        <v>11.443999999999999</v>
      </c>
      <c r="AA2658" s="26">
        <f t="shared" si="207"/>
        <v>13.769500000000001</v>
      </c>
      <c r="AB2658" s="26"/>
      <c r="AC2658" s="26">
        <f t="shared" si="209"/>
        <v>12.60675</v>
      </c>
      <c r="AD2658" s="10">
        <f t="shared" si="210"/>
        <v>0.18933233769791344</v>
      </c>
      <c r="AE2658" s="11">
        <f t="shared" si="208"/>
        <v>0.26688477030719582</v>
      </c>
      <c r="AF2658" s="3"/>
    </row>
    <row r="2659" spans="1:33" x14ac:dyDescent="0.2">
      <c r="A2659" s="6" t="s">
        <v>17479</v>
      </c>
      <c r="C2659" s="1">
        <f t="shared" si="206"/>
        <v>705</v>
      </c>
      <c r="D2659" s="7">
        <v>-535702</v>
      </c>
      <c r="E2659" t="s">
        <v>66</v>
      </c>
      <c r="F2659" s="1">
        <v>513555</v>
      </c>
      <c r="G2659" s="1">
        <v>514259</v>
      </c>
      <c r="H2659" t="s">
        <v>49</v>
      </c>
      <c r="I2659" t="s">
        <v>17480</v>
      </c>
      <c r="J2659" s="8"/>
      <c r="K2659" t="s">
        <v>17481</v>
      </c>
      <c r="L2659" t="s">
        <v>17482</v>
      </c>
      <c r="M2659" t="s">
        <v>17482</v>
      </c>
      <c r="N2659" t="s">
        <v>17482</v>
      </c>
      <c r="O2659" s="6" t="s">
        <v>17483</v>
      </c>
      <c r="P2659" s="6" t="s">
        <v>17482</v>
      </c>
      <c r="Q2659" s="6" t="s">
        <v>55</v>
      </c>
      <c r="R2659" s="9" t="s">
        <v>17484</v>
      </c>
      <c r="S2659" s="8" t="s">
        <v>55</v>
      </c>
      <c r="U2659" s="8"/>
      <c r="V2659" s="26">
        <v>165</v>
      </c>
      <c r="W2659" s="26">
        <v>158</v>
      </c>
      <c r="X2659" s="26">
        <v>177</v>
      </c>
      <c r="Y2659" s="26">
        <v>188</v>
      </c>
      <c r="Z2659" s="26">
        <f t="shared" si="207"/>
        <v>181.8235</v>
      </c>
      <c r="AA2659" s="26">
        <f t="shared" si="207"/>
        <v>190.07400000000001</v>
      </c>
      <c r="AB2659" s="26"/>
      <c r="AC2659" s="26">
        <f t="shared" si="209"/>
        <v>185.94875000000002</v>
      </c>
      <c r="AD2659" s="10">
        <f t="shared" si="210"/>
        <v>0.18917529277756059</v>
      </c>
      <c r="AE2659" s="11">
        <f t="shared" si="208"/>
        <v>6.4022526453502523E-2</v>
      </c>
      <c r="AF2659" s="3"/>
    </row>
    <row r="2660" spans="1:33" x14ac:dyDescent="0.2">
      <c r="A2660" s="6" t="s">
        <v>17485</v>
      </c>
      <c r="B2660" t="s">
        <v>17486</v>
      </c>
      <c r="C2660" s="1">
        <f t="shared" si="206"/>
        <v>1776</v>
      </c>
      <c r="D2660" s="7">
        <v>-112192</v>
      </c>
      <c r="E2660" t="s">
        <v>270</v>
      </c>
      <c r="F2660" s="1">
        <v>132904</v>
      </c>
      <c r="G2660" s="1">
        <v>134679</v>
      </c>
      <c r="H2660" t="s">
        <v>49</v>
      </c>
      <c r="I2660" t="s">
        <v>17487</v>
      </c>
      <c r="J2660" s="8"/>
      <c r="K2660" t="s">
        <v>17488</v>
      </c>
      <c r="L2660" t="s">
        <v>17489</v>
      </c>
      <c r="M2660" t="s">
        <v>14481</v>
      </c>
      <c r="N2660" t="s">
        <v>17490</v>
      </c>
      <c r="O2660" s="6" t="s">
        <v>14482</v>
      </c>
      <c r="P2660" s="6" t="s">
        <v>17490</v>
      </c>
      <c r="Q2660" s="6" t="s">
        <v>17489</v>
      </c>
      <c r="R2660" s="9" t="s">
        <v>17491</v>
      </c>
      <c r="S2660" s="8" t="s">
        <v>44</v>
      </c>
      <c r="U2660" s="8"/>
      <c r="V2660" s="26">
        <v>334</v>
      </c>
      <c r="W2660" s="26">
        <v>300</v>
      </c>
      <c r="X2660" s="26">
        <v>321</v>
      </c>
      <c r="Y2660" s="26">
        <v>354</v>
      </c>
      <c r="Z2660" s="26">
        <f t="shared" si="207"/>
        <v>346.31549999999999</v>
      </c>
      <c r="AA2660" s="26">
        <f t="shared" si="207"/>
        <v>358.267</v>
      </c>
      <c r="AB2660" s="26"/>
      <c r="AC2660" s="26">
        <f t="shared" si="209"/>
        <v>352.29124999999999</v>
      </c>
      <c r="AD2660" s="10">
        <f t="shared" si="210"/>
        <v>0.18905359840814329</v>
      </c>
      <c r="AE2660" s="11">
        <f t="shared" si="208"/>
        <v>4.8948203417246081E-2</v>
      </c>
      <c r="AF2660" s="3"/>
      <c r="AG2660" s="2">
        <v>0</v>
      </c>
    </row>
    <row r="2661" spans="1:33" x14ac:dyDescent="0.2">
      <c r="A2661" s="6" t="s">
        <v>17492</v>
      </c>
      <c r="C2661" s="1">
        <f t="shared" si="206"/>
        <v>1722</v>
      </c>
      <c r="D2661" s="7">
        <v>423940</v>
      </c>
      <c r="E2661" t="s">
        <v>74</v>
      </c>
      <c r="F2661" s="1">
        <v>1410261</v>
      </c>
      <c r="G2661" s="1">
        <v>1411982</v>
      </c>
      <c r="H2661" t="s">
        <v>49</v>
      </c>
      <c r="I2661" t="s">
        <v>17493</v>
      </c>
      <c r="J2661" s="8"/>
      <c r="K2661" t="s">
        <v>17494</v>
      </c>
      <c r="L2661" t="s">
        <v>17495</v>
      </c>
      <c r="M2661" t="s">
        <v>17496</v>
      </c>
      <c r="N2661" t="s">
        <v>17496</v>
      </c>
      <c r="O2661" s="6" t="s">
        <v>17497</v>
      </c>
      <c r="P2661" s="6" t="s">
        <v>17496</v>
      </c>
      <c r="Q2661" s="6" t="s">
        <v>17495</v>
      </c>
      <c r="R2661" s="9" t="s">
        <v>17498</v>
      </c>
      <c r="S2661" s="8" t="s">
        <v>55</v>
      </c>
      <c r="U2661" s="8"/>
      <c r="V2661" s="26">
        <v>234</v>
      </c>
      <c r="W2661" s="26">
        <v>253</v>
      </c>
      <c r="X2661" s="26">
        <v>218</v>
      </c>
      <c r="Y2661" s="26">
        <v>207</v>
      </c>
      <c r="Z2661" s="26">
        <f t="shared" si="207"/>
        <v>239.09899999999999</v>
      </c>
      <c r="AA2661" s="26">
        <f t="shared" si="207"/>
        <v>248.69850000000002</v>
      </c>
      <c r="AB2661" s="26"/>
      <c r="AC2661" s="26">
        <f t="shared" si="209"/>
        <v>243.89875000000001</v>
      </c>
      <c r="AD2661" s="10">
        <f t="shared" si="210"/>
        <v>0.18884388693089621</v>
      </c>
      <c r="AE2661" s="11">
        <f t="shared" si="208"/>
        <v>5.6789709930337114E-2</v>
      </c>
      <c r="AF2661" s="3"/>
    </row>
    <row r="2662" spans="1:33" x14ac:dyDescent="0.2">
      <c r="A2662" s="6" t="s">
        <v>17499</v>
      </c>
      <c r="C2662" s="1">
        <f t="shared" si="206"/>
        <v>579</v>
      </c>
      <c r="D2662" s="7">
        <v>-85272</v>
      </c>
      <c r="E2662" t="s">
        <v>676</v>
      </c>
      <c r="F2662" s="1">
        <v>469605</v>
      </c>
      <c r="G2662" s="1">
        <v>469027</v>
      </c>
      <c r="H2662" t="s">
        <v>37</v>
      </c>
      <c r="I2662" t="s">
        <v>17500</v>
      </c>
      <c r="J2662" s="8"/>
      <c r="K2662" t="s">
        <v>17501</v>
      </c>
      <c r="L2662" t="s">
        <v>17502</v>
      </c>
      <c r="M2662" t="s">
        <v>17503</v>
      </c>
      <c r="N2662" t="s">
        <v>17503</v>
      </c>
      <c r="O2662" s="6" t="s">
        <v>17504</v>
      </c>
      <c r="P2662" s="6" t="s">
        <v>17503</v>
      </c>
      <c r="Q2662" s="6" t="s">
        <v>17502</v>
      </c>
      <c r="R2662" s="9" t="s">
        <v>17505</v>
      </c>
      <c r="S2662" s="8" t="s">
        <v>55</v>
      </c>
      <c r="U2662" s="8"/>
      <c r="V2662" s="26">
        <v>0</v>
      </c>
      <c r="W2662" s="26">
        <v>1</v>
      </c>
      <c r="X2662" s="26">
        <v>1</v>
      </c>
      <c r="Y2662" s="26">
        <v>2</v>
      </c>
      <c r="Z2662" s="26">
        <f t="shared" si="207"/>
        <v>1.5554999999999999</v>
      </c>
      <c r="AA2662" s="26">
        <f t="shared" si="207"/>
        <v>2.6710000000000003</v>
      </c>
      <c r="AB2662" s="26"/>
      <c r="AC2662" s="26">
        <f t="shared" si="209"/>
        <v>2.1132499999999999</v>
      </c>
      <c r="AD2662" s="10">
        <f t="shared" si="210"/>
        <v>0.18800778259445616</v>
      </c>
      <c r="AE2662" s="11">
        <f t="shared" si="208"/>
        <v>0.78000158110072848</v>
      </c>
      <c r="AF2662" s="3"/>
    </row>
    <row r="2663" spans="1:33" x14ac:dyDescent="0.2">
      <c r="A2663" s="6" t="s">
        <v>17506</v>
      </c>
      <c r="C2663" s="1">
        <f t="shared" si="206"/>
        <v>945</v>
      </c>
      <c r="D2663" s="7">
        <v>-401203</v>
      </c>
      <c r="E2663" t="s">
        <v>98</v>
      </c>
      <c r="F2663" s="1">
        <v>554332</v>
      </c>
      <c r="G2663" s="1">
        <v>553388</v>
      </c>
      <c r="H2663" t="s">
        <v>37</v>
      </c>
      <c r="I2663" t="s">
        <v>17507</v>
      </c>
      <c r="J2663" s="8"/>
      <c r="K2663" t="s">
        <v>17508</v>
      </c>
      <c r="L2663" t="s">
        <v>17509</v>
      </c>
      <c r="N2663" t="s">
        <v>1875</v>
      </c>
      <c r="O2663" s="6" t="s">
        <v>1877</v>
      </c>
      <c r="P2663" s="6" t="s">
        <v>1875</v>
      </c>
      <c r="Q2663" s="6" t="s">
        <v>17509</v>
      </c>
      <c r="R2663" s="9" t="s">
        <v>17510</v>
      </c>
      <c r="S2663" s="8" t="s">
        <v>44</v>
      </c>
      <c r="U2663" s="8"/>
      <c r="V2663" s="26">
        <v>17</v>
      </c>
      <c r="W2663" s="26">
        <v>24</v>
      </c>
      <c r="X2663" s="26">
        <v>31</v>
      </c>
      <c r="Y2663" s="26">
        <v>29</v>
      </c>
      <c r="Z2663" s="26">
        <f t="shared" si="207"/>
        <v>26.720500000000001</v>
      </c>
      <c r="AA2663" s="26">
        <f t="shared" si="207"/>
        <v>29.979500000000002</v>
      </c>
      <c r="AB2663" s="26"/>
      <c r="AC2663" s="26">
        <f t="shared" si="209"/>
        <v>28.35</v>
      </c>
      <c r="AD2663" s="10">
        <f t="shared" si="210"/>
        <v>0.18770587773276912</v>
      </c>
      <c r="AE2663" s="11">
        <f t="shared" si="208"/>
        <v>0.16602931802882195</v>
      </c>
      <c r="AF2663" s="3"/>
    </row>
    <row r="2664" spans="1:33" x14ac:dyDescent="0.2">
      <c r="A2664" s="6" t="s">
        <v>17511</v>
      </c>
      <c r="C2664" s="1">
        <f t="shared" si="206"/>
        <v>528</v>
      </c>
      <c r="D2664" s="7">
        <v>-569746</v>
      </c>
      <c r="E2664" t="s">
        <v>149</v>
      </c>
      <c r="F2664" s="1">
        <v>222770</v>
      </c>
      <c r="G2664" s="1">
        <v>223297</v>
      </c>
      <c r="H2664" t="s">
        <v>49</v>
      </c>
      <c r="I2664" t="s">
        <v>17512</v>
      </c>
      <c r="J2664" s="8"/>
      <c r="K2664" t="s">
        <v>17513</v>
      </c>
      <c r="L2664" t="s">
        <v>17514</v>
      </c>
      <c r="M2664" t="s">
        <v>17515</v>
      </c>
      <c r="N2664" t="s">
        <v>17515</v>
      </c>
      <c r="O2664" s="6" t="s">
        <v>17516</v>
      </c>
      <c r="P2664" s="6" t="s">
        <v>17515</v>
      </c>
      <c r="Q2664" s="6" t="s">
        <v>17514</v>
      </c>
      <c r="R2664" s="9" t="s">
        <v>17517</v>
      </c>
      <c r="S2664" s="8" t="s">
        <v>55</v>
      </c>
      <c r="U2664" s="8"/>
      <c r="V2664" s="26">
        <v>2021</v>
      </c>
      <c r="W2664" s="26">
        <v>1921</v>
      </c>
      <c r="X2664" s="26">
        <v>2083</v>
      </c>
      <c r="Y2664" s="26">
        <v>2134</v>
      </c>
      <c r="Z2664" s="26">
        <f t="shared" si="207"/>
        <v>2168.6064999999999</v>
      </c>
      <c r="AA2664" s="26">
        <f t="shared" si="207"/>
        <v>2210.9570000000003</v>
      </c>
      <c r="AB2664" s="26"/>
      <c r="AC2664" s="26">
        <f t="shared" si="209"/>
        <v>2189.7817500000001</v>
      </c>
      <c r="AD2664" s="10">
        <f t="shared" si="210"/>
        <v>0.18673631225348444</v>
      </c>
      <c r="AE2664" s="11">
        <f t="shared" si="208"/>
        <v>2.7902671522334641E-2</v>
      </c>
      <c r="AF2664" s="3"/>
      <c r="AG2664" s="2">
        <v>0</v>
      </c>
    </row>
    <row r="2665" spans="1:33" x14ac:dyDescent="0.2">
      <c r="A2665" s="6" t="s">
        <v>17518</v>
      </c>
      <c r="C2665" s="1">
        <f t="shared" si="206"/>
        <v>1818</v>
      </c>
      <c r="D2665" s="7">
        <v>-14833</v>
      </c>
      <c r="E2665" t="s">
        <v>526</v>
      </c>
      <c r="F2665" s="1">
        <v>435437</v>
      </c>
      <c r="G2665" s="1">
        <v>437254</v>
      </c>
      <c r="H2665" t="s">
        <v>49</v>
      </c>
      <c r="I2665" t="s">
        <v>17519</v>
      </c>
      <c r="J2665" s="8"/>
      <c r="K2665" t="s">
        <v>17520</v>
      </c>
      <c r="L2665" t="s">
        <v>17521</v>
      </c>
      <c r="M2665" t="s">
        <v>17522</v>
      </c>
      <c r="N2665" t="s">
        <v>17522</v>
      </c>
      <c r="O2665" s="6" t="s">
        <v>17523</v>
      </c>
      <c r="P2665" s="6" t="s">
        <v>17522</v>
      </c>
      <c r="Q2665" s="6" t="s">
        <v>17521</v>
      </c>
      <c r="R2665" s="9" t="s">
        <v>16392</v>
      </c>
      <c r="S2665" s="8" t="s">
        <v>44</v>
      </c>
      <c r="U2665" s="8"/>
      <c r="V2665" s="26">
        <v>3141</v>
      </c>
      <c r="W2665" s="26">
        <v>3641</v>
      </c>
      <c r="X2665" s="26">
        <v>2918</v>
      </c>
      <c r="Y2665" s="26">
        <v>2440</v>
      </c>
      <c r="Z2665" s="26">
        <f t="shared" si="207"/>
        <v>3192.4490000000001</v>
      </c>
      <c r="AA2665" s="26">
        <f t="shared" si="207"/>
        <v>3250.12</v>
      </c>
      <c r="AB2665" s="26"/>
      <c r="AC2665" s="26">
        <f t="shared" si="209"/>
        <v>3221.2844999999998</v>
      </c>
      <c r="AD2665" s="10">
        <f t="shared" si="210"/>
        <v>0.18647742026669395</v>
      </c>
      <c r="AE2665" s="11">
        <f t="shared" si="208"/>
        <v>2.5829413122301269E-2</v>
      </c>
      <c r="AF2665" s="3"/>
    </row>
    <row r="2666" spans="1:33" x14ac:dyDescent="0.2">
      <c r="A2666" s="6" t="s">
        <v>17524</v>
      </c>
      <c r="B2666" t="s">
        <v>17525</v>
      </c>
      <c r="C2666" s="1">
        <f t="shared" si="206"/>
        <v>747</v>
      </c>
      <c r="D2666" s="7">
        <v>-285888</v>
      </c>
      <c r="E2666" t="s">
        <v>676</v>
      </c>
      <c r="F2666" s="1">
        <v>268327</v>
      </c>
      <c r="G2666" s="1">
        <v>269073</v>
      </c>
      <c r="H2666" t="s">
        <v>49</v>
      </c>
      <c r="I2666" t="s">
        <v>17526</v>
      </c>
      <c r="J2666" s="8"/>
      <c r="K2666" t="s">
        <v>17527</v>
      </c>
      <c r="L2666" t="s">
        <v>17525</v>
      </c>
      <c r="M2666" t="s">
        <v>17528</v>
      </c>
      <c r="N2666" t="s">
        <v>17528</v>
      </c>
      <c r="O2666" s="6" t="s">
        <v>17529</v>
      </c>
      <c r="P2666" s="6" t="s">
        <v>17528</v>
      </c>
      <c r="Q2666" s="6" t="s">
        <v>17525</v>
      </c>
      <c r="R2666" s="9" t="s">
        <v>17530</v>
      </c>
      <c r="S2666" s="8" t="s">
        <v>55</v>
      </c>
      <c r="U2666" s="8"/>
      <c r="V2666" s="26">
        <v>169</v>
      </c>
      <c r="W2666" s="26">
        <v>174</v>
      </c>
      <c r="X2666" s="26">
        <v>127</v>
      </c>
      <c r="Y2666" s="26">
        <v>129</v>
      </c>
      <c r="Z2666" s="26">
        <f t="shared" si="207"/>
        <v>156.04849999999999</v>
      </c>
      <c r="AA2666" s="26">
        <f t="shared" si="207"/>
        <v>163.52949999999998</v>
      </c>
      <c r="AB2666" s="26"/>
      <c r="AC2666" s="26">
        <f t="shared" si="209"/>
        <v>159.78899999999999</v>
      </c>
      <c r="AD2666" s="10">
        <f t="shared" si="210"/>
        <v>0.18636531555627434</v>
      </c>
      <c r="AE2666" s="11">
        <f t="shared" si="208"/>
        <v>6.7556425450648522E-2</v>
      </c>
      <c r="AF2666" s="3"/>
    </row>
    <row r="2667" spans="1:33" x14ac:dyDescent="0.2">
      <c r="A2667" s="6" t="s">
        <v>17531</v>
      </c>
      <c r="C2667" s="1">
        <f t="shared" si="206"/>
        <v>744</v>
      </c>
      <c r="D2667" s="7">
        <v>-367566</v>
      </c>
      <c r="E2667" t="s">
        <v>98</v>
      </c>
      <c r="F2667" s="1">
        <v>587868</v>
      </c>
      <c r="G2667" s="1">
        <v>587125</v>
      </c>
      <c r="H2667" t="s">
        <v>37</v>
      </c>
      <c r="I2667" t="s">
        <v>17532</v>
      </c>
      <c r="J2667" s="8"/>
      <c r="K2667" t="s">
        <v>17533</v>
      </c>
      <c r="L2667" t="s">
        <v>12070</v>
      </c>
      <c r="M2667" t="s">
        <v>12068</v>
      </c>
      <c r="N2667" t="s">
        <v>12068</v>
      </c>
      <c r="O2667" s="6" t="s">
        <v>12069</v>
      </c>
      <c r="P2667" s="6" t="s">
        <v>12068</v>
      </c>
      <c r="Q2667" s="6" t="s">
        <v>12070</v>
      </c>
      <c r="R2667" s="9" t="s">
        <v>12071</v>
      </c>
      <c r="S2667" s="8" t="s">
        <v>44</v>
      </c>
      <c r="U2667" s="8"/>
      <c r="V2667" s="26">
        <v>10</v>
      </c>
      <c r="W2667" s="26">
        <v>20</v>
      </c>
      <c r="X2667" s="26">
        <v>18</v>
      </c>
      <c r="Y2667" s="26">
        <v>13</v>
      </c>
      <c r="Z2667" s="26">
        <f t="shared" si="207"/>
        <v>15.999000000000001</v>
      </c>
      <c r="AA2667" s="26">
        <f t="shared" si="207"/>
        <v>18.611499999999999</v>
      </c>
      <c r="AB2667" s="26"/>
      <c r="AC2667" s="26">
        <f t="shared" si="209"/>
        <v>17.305250000000001</v>
      </c>
      <c r="AD2667" s="10">
        <f t="shared" si="210"/>
        <v>0.18619935291484871</v>
      </c>
      <c r="AE2667" s="11">
        <f t="shared" si="208"/>
        <v>0.21821260071233262</v>
      </c>
      <c r="AF2667" s="3"/>
    </row>
    <row r="2668" spans="1:33" x14ac:dyDescent="0.2">
      <c r="A2668" s="6" t="s">
        <v>17534</v>
      </c>
      <c r="C2668" s="1">
        <f t="shared" si="206"/>
        <v>843</v>
      </c>
      <c r="D2668" s="7">
        <v>46799</v>
      </c>
      <c r="E2668" t="s">
        <v>74</v>
      </c>
      <c r="F2668" s="1">
        <v>1034402</v>
      </c>
      <c r="G2668" s="1">
        <v>1033560</v>
      </c>
      <c r="H2668" t="s">
        <v>37</v>
      </c>
      <c r="I2668" t="s">
        <v>17535</v>
      </c>
      <c r="J2668" s="8"/>
      <c r="K2668" t="s">
        <v>17536</v>
      </c>
      <c r="L2668" t="s">
        <v>17537</v>
      </c>
      <c r="M2668" t="s">
        <v>17538</v>
      </c>
      <c r="N2668" t="s">
        <v>17538</v>
      </c>
      <c r="O2668" s="6" t="s">
        <v>17539</v>
      </c>
      <c r="P2668" s="6" t="s">
        <v>17538</v>
      </c>
      <c r="Q2668" s="6" t="s">
        <v>17537</v>
      </c>
      <c r="R2668" s="9" t="s">
        <v>17540</v>
      </c>
      <c r="S2668" s="8" t="s">
        <v>55</v>
      </c>
      <c r="U2668" s="8"/>
      <c r="V2668" s="26">
        <v>271</v>
      </c>
      <c r="W2668" s="26">
        <v>244</v>
      </c>
      <c r="X2668" s="26">
        <v>209</v>
      </c>
      <c r="Y2668" s="26">
        <v>238</v>
      </c>
      <c r="Z2668" s="26">
        <f t="shared" si="207"/>
        <v>252.59949999999998</v>
      </c>
      <c r="AA2668" s="26">
        <f t="shared" si="207"/>
        <v>262.34900000000005</v>
      </c>
      <c r="AB2668" s="26"/>
      <c r="AC2668" s="26">
        <f t="shared" si="209"/>
        <v>257.47424999999998</v>
      </c>
      <c r="AD2668" s="10">
        <f t="shared" si="210"/>
        <v>0.18587449145213458</v>
      </c>
      <c r="AE2668" s="11">
        <f t="shared" si="208"/>
        <v>5.463550741503484E-2</v>
      </c>
      <c r="AF2668" s="3"/>
    </row>
    <row r="2669" spans="1:33" x14ac:dyDescent="0.2">
      <c r="A2669" s="6" t="s">
        <v>17541</v>
      </c>
      <c r="C2669" s="1">
        <f t="shared" si="206"/>
        <v>4899</v>
      </c>
      <c r="D2669" s="7">
        <v>-368983</v>
      </c>
      <c r="E2669" t="s">
        <v>676</v>
      </c>
      <c r="F2669" s="1">
        <v>183156</v>
      </c>
      <c r="G2669" s="1">
        <v>188054</v>
      </c>
      <c r="H2669" t="s">
        <v>49</v>
      </c>
      <c r="I2669" t="s">
        <v>17542</v>
      </c>
      <c r="J2669" s="8"/>
      <c r="K2669" t="s">
        <v>17543</v>
      </c>
      <c r="L2669" t="s">
        <v>17544</v>
      </c>
      <c r="N2669" t="s">
        <v>6908</v>
      </c>
      <c r="O2669" s="6" t="s">
        <v>6910</v>
      </c>
      <c r="P2669" s="6" t="s">
        <v>6908</v>
      </c>
      <c r="Q2669" s="6" t="s">
        <v>17544</v>
      </c>
      <c r="R2669" s="9" t="s">
        <v>17545</v>
      </c>
      <c r="S2669" s="8" t="s">
        <v>44</v>
      </c>
      <c r="U2669" s="8"/>
      <c r="V2669" s="26">
        <v>73</v>
      </c>
      <c r="W2669" s="26">
        <v>107</v>
      </c>
      <c r="X2669" s="26">
        <v>121</v>
      </c>
      <c r="Y2669" s="26">
        <v>96</v>
      </c>
      <c r="Z2669" s="26">
        <f t="shared" si="207"/>
        <v>104.71550000000001</v>
      </c>
      <c r="AA2669" s="26">
        <f t="shared" si="207"/>
        <v>110.708</v>
      </c>
      <c r="AB2669" s="26"/>
      <c r="AC2669" s="26">
        <f t="shared" si="209"/>
        <v>107.71174999999999</v>
      </c>
      <c r="AD2669" s="10">
        <f t="shared" si="210"/>
        <v>0.18370052617300908</v>
      </c>
      <c r="AE2669" s="11">
        <f t="shared" si="208"/>
        <v>8.0284472200593746E-2</v>
      </c>
      <c r="AF2669" s="3"/>
    </row>
    <row r="2670" spans="1:33" x14ac:dyDescent="0.2">
      <c r="A2670" s="6" t="s">
        <v>17546</v>
      </c>
      <c r="C2670" s="1">
        <f t="shared" si="206"/>
        <v>891</v>
      </c>
      <c r="D2670" s="7">
        <v>-120576</v>
      </c>
      <c r="E2670" t="s">
        <v>149</v>
      </c>
      <c r="F2670" s="1">
        <v>672649</v>
      </c>
      <c r="G2670" s="1">
        <v>671759</v>
      </c>
      <c r="H2670" t="s">
        <v>37</v>
      </c>
      <c r="I2670" t="s">
        <v>17547</v>
      </c>
      <c r="J2670" s="8"/>
      <c r="K2670" t="s">
        <v>17548</v>
      </c>
      <c r="L2670" t="s">
        <v>17549</v>
      </c>
      <c r="M2670" t="s">
        <v>17550</v>
      </c>
      <c r="N2670" t="s">
        <v>17550</v>
      </c>
      <c r="O2670" s="6" t="s">
        <v>17551</v>
      </c>
      <c r="P2670" s="6" t="s">
        <v>17550</v>
      </c>
      <c r="Q2670" s="6" t="s">
        <v>17549</v>
      </c>
      <c r="R2670" s="9" t="s">
        <v>17552</v>
      </c>
      <c r="S2670" s="8" t="s">
        <v>55</v>
      </c>
      <c r="U2670" s="8"/>
      <c r="V2670" s="26">
        <v>1209</v>
      </c>
      <c r="W2670" s="26">
        <v>1205</v>
      </c>
      <c r="X2670" s="26">
        <v>1150</v>
      </c>
      <c r="Y2670" s="26">
        <v>1141</v>
      </c>
      <c r="Z2670" s="26">
        <f t="shared" si="207"/>
        <v>1244.325</v>
      </c>
      <c r="AA2670" s="26">
        <f t="shared" si="207"/>
        <v>1271.5554999999999</v>
      </c>
      <c r="AB2670" s="26"/>
      <c r="AC2670" s="26">
        <f t="shared" si="209"/>
        <v>1257.9402500000001</v>
      </c>
      <c r="AD2670" s="10">
        <f t="shared" si="210"/>
        <v>0.18310273148297437</v>
      </c>
      <c r="AE2670" s="11">
        <f t="shared" si="208"/>
        <v>3.1231087065443718E-2</v>
      </c>
      <c r="AF2670" s="3"/>
    </row>
    <row r="2671" spans="1:33" x14ac:dyDescent="0.2">
      <c r="A2671" s="6" t="s">
        <v>17553</v>
      </c>
      <c r="C2671" s="1">
        <f t="shared" si="206"/>
        <v>1185</v>
      </c>
      <c r="D2671" s="7">
        <v>898963</v>
      </c>
      <c r="E2671" t="s">
        <v>328</v>
      </c>
      <c r="F2671" s="1">
        <v>960338</v>
      </c>
      <c r="G2671" s="1">
        <v>959154</v>
      </c>
      <c r="H2671" t="s">
        <v>37</v>
      </c>
      <c r="I2671" t="s">
        <v>17554</v>
      </c>
      <c r="J2671" s="8"/>
      <c r="K2671" t="s">
        <v>17555</v>
      </c>
      <c r="L2671" t="s">
        <v>17556</v>
      </c>
      <c r="M2671" t="s">
        <v>17557</v>
      </c>
      <c r="N2671" t="s">
        <v>17557</v>
      </c>
      <c r="O2671" s="6" t="s">
        <v>17558</v>
      </c>
      <c r="P2671" s="6" t="s">
        <v>17557</v>
      </c>
      <c r="Q2671" s="6" t="s">
        <v>17556</v>
      </c>
      <c r="R2671" s="9" t="s">
        <v>17559</v>
      </c>
      <c r="S2671" s="8" t="s">
        <v>55</v>
      </c>
      <c r="U2671" s="8"/>
      <c r="V2671" s="26">
        <v>88</v>
      </c>
      <c r="W2671" s="26">
        <v>81</v>
      </c>
      <c r="X2671" s="26">
        <v>47</v>
      </c>
      <c r="Y2671" s="26">
        <v>59</v>
      </c>
      <c r="Z2671" s="26">
        <f t="shared" si="207"/>
        <v>71.108499999999992</v>
      </c>
      <c r="AA2671" s="26">
        <f t="shared" si="207"/>
        <v>76.044499999999999</v>
      </c>
      <c r="AB2671" s="26"/>
      <c r="AC2671" s="26">
        <f t="shared" si="209"/>
        <v>73.576499999999996</v>
      </c>
      <c r="AD2671" s="10">
        <f t="shared" si="210"/>
        <v>0.18300853629512248</v>
      </c>
      <c r="AE2671" s="11">
        <f t="shared" si="208"/>
        <v>9.6821883630701558E-2</v>
      </c>
      <c r="AF2671" s="3"/>
    </row>
    <row r="2672" spans="1:33" x14ac:dyDescent="0.2">
      <c r="A2672" s="6" t="s">
        <v>17560</v>
      </c>
      <c r="B2672" t="s">
        <v>17561</v>
      </c>
      <c r="C2672" s="1">
        <f t="shared" si="206"/>
        <v>1041</v>
      </c>
      <c r="D2672" s="7">
        <v>-387632</v>
      </c>
      <c r="E2672" t="s">
        <v>74</v>
      </c>
      <c r="F2672" s="1">
        <v>599030</v>
      </c>
      <c r="G2672" s="1">
        <v>600070</v>
      </c>
      <c r="H2672" t="s">
        <v>49</v>
      </c>
      <c r="I2672" t="s">
        <v>17562</v>
      </c>
      <c r="J2672" s="8"/>
      <c r="K2672" t="s">
        <v>17563</v>
      </c>
      <c r="L2672" t="s">
        <v>17564</v>
      </c>
      <c r="M2672" t="s">
        <v>17565</v>
      </c>
      <c r="N2672" t="s">
        <v>17566</v>
      </c>
      <c r="O2672" s="6" t="s">
        <v>17567</v>
      </c>
      <c r="P2672" s="6" t="s">
        <v>17566</v>
      </c>
      <c r="Q2672" s="6" t="s">
        <v>17564</v>
      </c>
      <c r="R2672" s="9" t="s">
        <v>17568</v>
      </c>
      <c r="S2672" s="8" t="s">
        <v>44</v>
      </c>
      <c r="U2672" s="8"/>
      <c r="V2672" s="26">
        <v>365</v>
      </c>
      <c r="W2672" s="26">
        <v>425</v>
      </c>
      <c r="X2672" s="26">
        <v>337</v>
      </c>
      <c r="Y2672" s="26">
        <v>289</v>
      </c>
      <c r="Z2672" s="26">
        <f t="shared" si="207"/>
        <v>370.70349999999996</v>
      </c>
      <c r="AA2672" s="26">
        <f t="shared" si="207"/>
        <v>382.70950000000005</v>
      </c>
      <c r="AB2672" s="26"/>
      <c r="AC2672" s="26">
        <f t="shared" si="209"/>
        <v>376.70650000000001</v>
      </c>
      <c r="AD2672" s="10">
        <f t="shared" si="210"/>
        <v>0.18227048739478871</v>
      </c>
      <c r="AE2672" s="11">
        <f t="shared" si="208"/>
        <v>4.5983977039839419E-2</v>
      </c>
      <c r="AF2672" s="3"/>
    </row>
    <row r="2673" spans="1:33" x14ac:dyDescent="0.2">
      <c r="A2673" s="6" t="s">
        <v>17569</v>
      </c>
      <c r="C2673" s="1">
        <f t="shared" si="206"/>
        <v>1479</v>
      </c>
      <c r="D2673" s="7">
        <v>-310877</v>
      </c>
      <c r="E2673" t="s">
        <v>98</v>
      </c>
      <c r="F2673" s="1">
        <v>643447</v>
      </c>
      <c r="G2673" s="1">
        <v>644925</v>
      </c>
      <c r="H2673" t="s">
        <v>49</v>
      </c>
      <c r="I2673" t="s">
        <v>17570</v>
      </c>
      <c r="J2673" s="8"/>
      <c r="K2673" t="s">
        <v>17571</v>
      </c>
      <c r="L2673" t="s">
        <v>17572</v>
      </c>
      <c r="M2673" t="s">
        <v>17573</v>
      </c>
      <c r="N2673" t="s">
        <v>17573</v>
      </c>
      <c r="O2673" s="6" t="s">
        <v>17574</v>
      </c>
      <c r="P2673" s="6" t="s">
        <v>17573</v>
      </c>
      <c r="Q2673" s="6" t="s">
        <v>17572</v>
      </c>
      <c r="R2673" s="9" t="s">
        <v>17575</v>
      </c>
      <c r="S2673" s="8" t="s">
        <v>55</v>
      </c>
      <c r="U2673" s="8"/>
      <c r="V2673" s="26">
        <v>801</v>
      </c>
      <c r="W2673" s="26">
        <v>810</v>
      </c>
      <c r="X2673" s="26">
        <v>613</v>
      </c>
      <c r="Y2673" s="26">
        <v>606</v>
      </c>
      <c r="Z2673" s="26">
        <f t="shared" si="207"/>
        <v>742.02150000000006</v>
      </c>
      <c r="AA2673" s="26">
        <f t="shared" si="207"/>
        <v>760.81299999999999</v>
      </c>
      <c r="AB2673" s="26"/>
      <c r="AC2673" s="26">
        <f t="shared" si="209"/>
        <v>751.41724999999997</v>
      </c>
      <c r="AD2673" s="10">
        <f t="shared" si="210"/>
        <v>0.18213612819129291</v>
      </c>
      <c r="AE2673" s="11">
        <f t="shared" si="208"/>
        <v>3.6080908318361291E-2</v>
      </c>
      <c r="AF2673" s="3"/>
      <c r="AG2673" s="2">
        <v>0</v>
      </c>
    </row>
    <row r="2674" spans="1:33" x14ac:dyDescent="0.2">
      <c r="A2674" s="6" t="s">
        <v>17576</v>
      </c>
      <c r="C2674" s="1">
        <f t="shared" si="206"/>
        <v>1854</v>
      </c>
      <c r="D2674" s="7">
        <v>-5247</v>
      </c>
      <c r="E2674" t="s">
        <v>74</v>
      </c>
      <c r="F2674" s="1">
        <v>982861</v>
      </c>
      <c r="G2674" s="1">
        <v>981008</v>
      </c>
      <c r="H2674" t="s">
        <v>37</v>
      </c>
      <c r="I2674" t="s">
        <v>17577</v>
      </c>
      <c r="J2674" s="8"/>
      <c r="K2674" t="s">
        <v>17578</v>
      </c>
      <c r="M2674" t="s">
        <v>17579</v>
      </c>
      <c r="N2674" t="s">
        <v>17579</v>
      </c>
      <c r="O2674" s="6" t="s">
        <v>17580</v>
      </c>
      <c r="P2674" s="6" t="s">
        <v>17579</v>
      </c>
      <c r="Q2674" s="6" t="s">
        <v>17581</v>
      </c>
      <c r="R2674" s="9" t="s">
        <v>17582</v>
      </c>
      <c r="S2674" s="8" t="s">
        <v>55</v>
      </c>
      <c r="U2674" s="8"/>
      <c r="V2674" s="26">
        <v>6</v>
      </c>
      <c r="W2674" s="26">
        <v>9</v>
      </c>
      <c r="X2674" s="26">
        <v>0</v>
      </c>
      <c r="Y2674" s="26">
        <v>0</v>
      </c>
      <c r="Z2674" s="26">
        <f t="shared" si="207"/>
        <v>4</v>
      </c>
      <c r="AA2674" s="26">
        <f t="shared" si="207"/>
        <v>5.5</v>
      </c>
      <c r="AB2674" s="26"/>
      <c r="AC2674" s="26">
        <f t="shared" si="209"/>
        <v>4.75</v>
      </c>
      <c r="AD2674" s="10">
        <f t="shared" si="210"/>
        <v>0.18181057223185354</v>
      </c>
      <c r="AE2674" s="11">
        <f t="shared" si="208"/>
        <v>0.45943161863729726</v>
      </c>
      <c r="AF2674" s="3"/>
    </row>
    <row r="2675" spans="1:33" x14ac:dyDescent="0.2">
      <c r="A2675" s="6" t="s">
        <v>17583</v>
      </c>
      <c r="C2675" s="1">
        <f t="shared" si="206"/>
        <v>840</v>
      </c>
      <c r="D2675" s="7">
        <v>120913</v>
      </c>
      <c r="E2675" t="s">
        <v>74</v>
      </c>
      <c r="F2675" s="1">
        <v>1108514</v>
      </c>
      <c r="G2675" s="1">
        <v>1107675</v>
      </c>
      <c r="H2675" t="s">
        <v>37</v>
      </c>
      <c r="I2675" t="s">
        <v>17584</v>
      </c>
      <c r="J2675" s="8"/>
      <c r="K2675" t="s">
        <v>17585</v>
      </c>
      <c r="L2675" t="s">
        <v>17586</v>
      </c>
      <c r="M2675" t="s">
        <v>17587</v>
      </c>
      <c r="N2675" t="s">
        <v>17587</v>
      </c>
      <c r="O2675" s="6" t="s">
        <v>17588</v>
      </c>
      <c r="P2675" s="6" t="s">
        <v>17587</v>
      </c>
      <c r="Q2675" s="6" t="s">
        <v>17586</v>
      </c>
      <c r="R2675" s="9" t="s">
        <v>17589</v>
      </c>
      <c r="S2675" s="8" t="s">
        <v>55</v>
      </c>
      <c r="U2675" s="8"/>
      <c r="V2675" s="26">
        <v>486</v>
      </c>
      <c r="W2675" s="26">
        <v>463</v>
      </c>
      <c r="X2675" s="26">
        <v>331</v>
      </c>
      <c r="Y2675" s="26">
        <v>356</v>
      </c>
      <c r="Z2675" s="26">
        <f t="shared" si="207"/>
        <v>427.87049999999999</v>
      </c>
      <c r="AA2675" s="26">
        <f t="shared" si="207"/>
        <v>440.93799999999999</v>
      </c>
      <c r="AB2675" s="26"/>
      <c r="AC2675" s="26">
        <f t="shared" si="209"/>
        <v>434.40424999999999</v>
      </c>
      <c r="AD2675" s="10">
        <f t="shared" si="210"/>
        <v>0.18152958251129164</v>
      </c>
      <c r="AE2675" s="11">
        <f t="shared" si="208"/>
        <v>4.3401599448143167E-2</v>
      </c>
      <c r="AF2675" s="3"/>
    </row>
    <row r="2676" spans="1:33" x14ac:dyDescent="0.2">
      <c r="A2676" s="6" t="s">
        <v>17590</v>
      </c>
      <c r="C2676" s="1">
        <f t="shared" si="206"/>
        <v>3336</v>
      </c>
      <c r="D2676" s="7">
        <v>-467366</v>
      </c>
      <c r="E2676" t="s">
        <v>676</v>
      </c>
      <c r="F2676" s="1">
        <v>85554</v>
      </c>
      <c r="G2676" s="1">
        <v>88889</v>
      </c>
      <c r="H2676" t="s">
        <v>49</v>
      </c>
      <c r="I2676" t="s">
        <v>17591</v>
      </c>
      <c r="J2676" s="8"/>
      <c r="K2676" t="s">
        <v>17592</v>
      </c>
      <c r="L2676" t="s">
        <v>17593</v>
      </c>
      <c r="M2676" t="s">
        <v>17594</v>
      </c>
      <c r="N2676" t="s">
        <v>17594</v>
      </c>
      <c r="O2676" s="6" t="s">
        <v>17595</v>
      </c>
      <c r="P2676" s="6" t="s">
        <v>17594</v>
      </c>
      <c r="Q2676" s="6" t="s">
        <v>55</v>
      </c>
      <c r="R2676" s="9" t="s">
        <v>17596</v>
      </c>
      <c r="S2676" s="8" t="s">
        <v>55</v>
      </c>
      <c r="U2676" s="8"/>
      <c r="V2676" s="26">
        <v>190</v>
      </c>
      <c r="W2676" s="26">
        <v>214</v>
      </c>
      <c r="X2676" s="26">
        <v>157</v>
      </c>
      <c r="Y2676" s="26">
        <v>142</v>
      </c>
      <c r="Z2676" s="26">
        <f t="shared" si="207"/>
        <v>183.21350000000001</v>
      </c>
      <c r="AA2676" s="26">
        <f t="shared" si="207"/>
        <v>191.14100000000002</v>
      </c>
      <c r="AB2676" s="26"/>
      <c r="AC2676" s="26">
        <f t="shared" si="209"/>
        <v>187.17725000000002</v>
      </c>
      <c r="AD2676" s="10">
        <f t="shared" si="210"/>
        <v>0.18110545076968038</v>
      </c>
      <c r="AE2676" s="11">
        <f t="shared" si="208"/>
        <v>6.1111459872100517E-2</v>
      </c>
      <c r="AF2676" s="3"/>
    </row>
    <row r="2677" spans="1:33" x14ac:dyDescent="0.2">
      <c r="A2677" s="6" t="s">
        <v>17597</v>
      </c>
      <c r="C2677" s="1">
        <f t="shared" si="206"/>
        <v>345</v>
      </c>
      <c r="D2677" s="7">
        <v>172022</v>
      </c>
      <c r="E2677" t="s">
        <v>66</v>
      </c>
      <c r="F2677" s="1">
        <v>1221459</v>
      </c>
      <c r="G2677" s="1">
        <v>1221803</v>
      </c>
      <c r="H2677" t="s">
        <v>49</v>
      </c>
      <c r="I2677" t="s">
        <v>17598</v>
      </c>
      <c r="J2677" s="8"/>
      <c r="K2677" t="s">
        <v>17599</v>
      </c>
      <c r="L2677" t="s">
        <v>17600</v>
      </c>
      <c r="M2677" t="s">
        <v>17601</v>
      </c>
      <c r="N2677" t="s">
        <v>17601</v>
      </c>
      <c r="O2677" s="6" t="s">
        <v>17602</v>
      </c>
      <c r="P2677" s="6" t="s">
        <v>17601</v>
      </c>
      <c r="Q2677" s="6" t="s">
        <v>17603</v>
      </c>
      <c r="R2677" s="9" t="s">
        <v>17604</v>
      </c>
      <c r="S2677" s="8" t="s">
        <v>55</v>
      </c>
      <c r="U2677" s="8"/>
      <c r="V2677" s="26">
        <v>204</v>
      </c>
      <c r="W2677" s="26">
        <v>209</v>
      </c>
      <c r="X2677" s="26">
        <v>174</v>
      </c>
      <c r="Y2677" s="26">
        <v>175</v>
      </c>
      <c r="Z2677" s="26">
        <f t="shared" si="207"/>
        <v>199.65699999999998</v>
      </c>
      <c r="AA2677" s="26">
        <f t="shared" si="207"/>
        <v>207.96250000000001</v>
      </c>
      <c r="AB2677" s="26"/>
      <c r="AC2677" s="26">
        <f t="shared" si="209"/>
        <v>203.80975000000001</v>
      </c>
      <c r="AD2677" s="10">
        <f t="shared" si="210"/>
        <v>0.180948797927244</v>
      </c>
      <c r="AE2677" s="11">
        <f t="shared" si="208"/>
        <v>5.8799749716887E-2</v>
      </c>
      <c r="AF2677" s="3"/>
    </row>
    <row r="2678" spans="1:33" x14ac:dyDescent="0.2">
      <c r="A2678" s="6" t="s">
        <v>17605</v>
      </c>
      <c r="B2678" t="s">
        <v>17606</v>
      </c>
      <c r="C2678" s="1">
        <f t="shared" si="206"/>
        <v>633</v>
      </c>
      <c r="D2678" s="7">
        <v>-641701</v>
      </c>
      <c r="E2678" t="s">
        <v>74</v>
      </c>
      <c r="F2678" s="1">
        <v>345797</v>
      </c>
      <c r="G2678" s="1">
        <v>345165</v>
      </c>
      <c r="H2678" t="s">
        <v>37</v>
      </c>
      <c r="I2678" t="s">
        <v>17607</v>
      </c>
      <c r="J2678" s="8"/>
      <c r="K2678" t="s">
        <v>17608</v>
      </c>
      <c r="L2678" t="s">
        <v>17606</v>
      </c>
      <c r="M2678" t="s">
        <v>17609</v>
      </c>
      <c r="N2678" t="s">
        <v>17609</v>
      </c>
      <c r="O2678" s="6" t="s">
        <v>17610</v>
      </c>
      <c r="P2678" s="6" t="s">
        <v>17609</v>
      </c>
      <c r="Q2678" s="6" t="s">
        <v>17606</v>
      </c>
      <c r="R2678" s="9" t="s">
        <v>17611</v>
      </c>
      <c r="S2678" s="8" t="s">
        <v>55</v>
      </c>
      <c r="U2678" s="8"/>
      <c r="V2678" s="26">
        <v>508</v>
      </c>
      <c r="W2678" s="26">
        <v>489</v>
      </c>
      <c r="X2678" s="26">
        <v>445</v>
      </c>
      <c r="Y2678" s="26">
        <v>463</v>
      </c>
      <c r="Z2678" s="26">
        <f t="shared" si="207"/>
        <v>502.19749999999999</v>
      </c>
      <c r="AA2678" s="26">
        <f t="shared" si="207"/>
        <v>516.5865</v>
      </c>
      <c r="AB2678" s="26"/>
      <c r="AC2678" s="26">
        <f t="shared" si="209"/>
        <v>509.392</v>
      </c>
      <c r="AD2678" s="10">
        <f t="shared" si="210"/>
        <v>0.18058624440162366</v>
      </c>
      <c r="AE2678" s="11">
        <f t="shared" si="208"/>
        <v>4.0755095156793583E-2</v>
      </c>
      <c r="AF2678" s="3"/>
    </row>
    <row r="2679" spans="1:33" x14ac:dyDescent="0.2">
      <c r="A2679" s="6" t="s">
        <v>17612</v>
      </c>
      <c r="B2679" t="s">
        <v>17613</v>
      </c>
      <c r="C2679" s="1">
        <f t="shared" si="206"/>
        <v>1752</v>
      </c>
      <c r="D2679" s="7">
        <v>752024</v>
      </c>
      <c r="E2679" t="s">
        <v>328</v>
      </c>
      <c r="F2679" s="1">
        <v>813682</v>
      </c>
      <c r="G2679" s="1">
        <v>811931</v>
      </c>
      <c r="H2679" t="s">
        <v>37</v>
      </c>
      <c r="I2679" t="s">
        <v>17614</v>
      </c>
      <c r="J2679" s="8"/>
      <c r="K2679" t="s">
        <v>17615</v>
      </c>
      <c r="L2679" t="s">
        <v>17616</v>
      </c>
      <c r="M2679" t="s">
        <v>17617</v>
      </c>
      <c r="N2679" t="s">
        <v>17617</v>
      </c>
      <c r="O2679" s="6" t="s">
        <v>17618</v>
      </c>
      <c r="P2679" s="6" t="s">
        <v>17617</v>
      </c>
      <c r="Q2679" s="6" t="s">
        <v>17616</v>
      </c>
      <c r="R2679" s="9" t="s">
        <v>17619</v>
      </c>
      <c r="S2679" s="8" t="s">
        <v>44</v>
      </c>
      <c r="U2679" s="8"/>
      <c r="V2679" s="26">
        <v>478</v>
      </c>
      <c r="W2679" s="26">
        <v>487</v>
      </c>
      <c r="X2679" s="26">
        <v>372</v>
      </c>
      <c r="Y2679" s="26">
        <v>368</v>
      </c>
      <c r="Z2679" s="26">
        <f t="shared" si="207"/>
        <v>446.64599999999996</v>
      </c>
      <c r="AA2679" s="26">
        <f t="shared" si="207"/>
        <v>459.964</v>
      </c>
      <c r="AB2679" s="26"/>
      <c r="AC2679" s="26">
        <f t="shared" si="209"/>
        <v>453.30499999999995</v>
      </c>
      <c r="AD2679" s="10">
        <f t="shared" si="210"/>
        <v>0.18009586054449081</v>
      </c>
      <c r="AE2679" s="11">
        <f t="shared" si="208"/>
        <v>4.238910843955937E-2</v>
      </c>
      <c r="AF2679" s="3"/>
      <c r="AG2679" s="2">
        <v>0</v>
      </c>
    </row>
    <row r="2680" spans="1:33" x14ac:dyDescent="0.2">
      <c r="A2680" s="6" t="s">
        <v>17620</v>
      </c>
      <c r="C2680" s="1">
        <f t="shared" si="206"/>
        <v>321</v>
      </c>
      <c r="D2680" s="7">
        <v>-149629</v>
      </c>
      <c r="E2680" t="s">
        <v>74</v>
      </c>
      <c r="F2680" s="1">
        <v>837713</v>
      </c>
      <c r="G2680" s="1">
        <v>837393</v>
      </c>
      <c r="H2680" t="s">
        <v>37</v>
      </c>
      <c r="I2680" t="s">
        <v>17621</v>
      </c>
      <c r="J2680" s="8"/>
      <c r="K2680" t="s">
        <v>17622</v>
      </c>
      <c r="O2680" s="6"/>
      <c r="P2680" s="6"/>
      <c r="Q2680" s="6"/>
      <c r="R2680" s="9" t="e">
        <v>#N/A</v>
      </c>
      <c r="S2680" s="8"/>
      <c r="U2680" s="8"/>
      <c r="V2680" s="26">
        <v>827</v>
      </c>
      <c r="W2680" s="26">
        <v>937</v>
      </c>
      <c r="X2680" s="26">
        <v>857</v>
      </c>
      <c r="Y2680" s="26">
        <v>755</v>
      </c>
      <c r="Z2680" s="26">
        <f t="shared" si="207"/>
        <v>890.56349999999998</v>
      </c>
      <c r="AA2680" s="26">
        <f t="shared" si="207"/>
        <v>911.55250000000001</v>
      </c>
      <c r="AB2680" s="26"/>
      <c r="AC2680" s="26">
        <f t="shared" si="209"/>
        <v>901.05799999999999</v>
      </c>
      <c r="AD2680" s="10">
        <f t="shared" si="210"/>
        <v>0.17937486731887686</v>
      </c>
      <c r="AE2680" s="11">
        <f t="shared" si="208"/>
        <v>3.360726558393963E-2</v>
      </c>
      <c r="AF2680" s="3"/>
    </row>
    <row r="2681" spans="1:33" x14ac:dyDescent="0.2">
      <c r="A2681" s="6" t="s">
        <v>17623</v>
      </c>
      <c r="C2681" s="1">
        <f t="shared" si="206"/>
        <v>972</v>
      </c>
      <c r="D2681" s="7">
        <v>183132</v>
      </c>
      <c r="E2681" t="s">
        <v>328</v>
      </c>
      <c r="F2681" s="1">
        <v>243429</v>
      </c>
      <c r="G2681" s="1">
        <v>244400</v>
      </c>
      <c r="H2681" t="s">
        <v>49</v>
      </c>
      <c r="I2681" t="s">
        <v>17624</v>
      </c>
      <c r="J2681" s="8"/>
      <c r="K2681" t="s">
        <v>17625</v>
      </c>
      <c r="L2681" t="s">
        <v>14269</v>
      </c>
      <c r="M2681" t="s">
        <v>17626</v>
      </c>
      <c r="N2681" t="s">
        <v>17626</v>
      </c>
      <c r="O2681" s="6" t="s">
        <v>17627</v>
      </c>
      <c r="P2681" s="6" t="s">
        <v>17626</v>
      </c>
      <c r="Q2681" s="6" t="s">
        <v>55</v>
      </c>
      <c r="R2681" s="9" t="s">
        <v>17628</v>
      </c>
      <c r="S2681" s="8" t="s">
        <v>55</v>
      </c>
      <c r="U2681" s="8"/>
      <c r="V2681" s="26">
        <v>307</v>
      </c>
      <c r="W2681" s="26">
        <v>261</v>
      </c>
      <c r="X2681" s="26">
        <v>151</v>
      </c>
      <c r="Y2681" s="26">
        <v>198</v>
      </c>
      <c r="Z2681" s="26">
        <f t="shared" si="207"/>
        <v>238.38049999999998</v>
      </c>
      <c r="AA2681" s="26">
        <f t="shared" si="207"/>
        <v>247.429</v>
      </c>
      <c r="AB2681" s="26"/>
      <c r="AC2681" s="26">
        <f t="shared" si="209"/>
        <v>242.90474999999998</v>
      </c>
      <c r="AD2681" s="10">
        <f t="shared" si="210"/>
        <v>0.17842134181188299</v>
      </c>
      <c r="AE2681" s="11">
        <f t="shared" si="208"/>
        <v>5.3748376489571079E-2</v>
      </c>
      <c r="AF2681" s="3"/>
    </row>
    <row r="2682" spans="1:33" x14ac:dyDescent="0.2">
      <c r="A2682" s="6" t="s">
        <v>17629</v>
      </c>
      <c r="C2682" s="1">
        <f t="shared" si="206"/>
        <v>948</v>
      </c>
      <c r="D2682" s="7">
        <v>23256</v>
      </c>
      <c r="E2682" t="s">
        <v>36</v>
      </c>
      <c r="F2682" s="1">
        <v>445881</v>
      </c>
      <c r="G2682" s="1">
        <v>444934</v>
      </c>
      <c r="H2682" t="s">
        <v>37</v>
      </c>
      <c r="I2682" t="s">
        <v>17630</v>
      </c>
      <c r="J2682" s="8"/>
      <c r="K2682" t="s">
        <v>17631</v>
      </c>
      <c r="O2682" s="6"/>
      <c r="P2682" s="6"/>
      <c r="Q2682" s="6"/>
      <c r="R2682" s="9" t="e">
        <v>#N/A</v>
      </c>
      <c r="S2682" s="8"/>
      <c r="U2682" s="8"/>
      <c r="V2682" s="26">
        <v>25580</v>
      </c>
      <c r="W2682" s="26">
        <v>27199</v>
      </c>
      <c r="X2682" s="26">
        <v>23286</v>
      </c>
      <c r="Y2682" s="26">
        <v>21309</v>
      </c>
      <c r="Z2682" s="26">
        <f t="shared" si="207"/>
        <v>25726.373</v>
      </c>
      <c r="AA2682" s="26">
        <f t="shared" si="207"/>
        <v>26076.9195</v>
      </c>
      <c r="AB2682" s="26"/>
      <c r="AC2682" s="26">
        <f t="shared" si="209"/>
        <v>25901.646249999998</v>
      </c>
      <c r="AD2682" s="10">
        <f t="shared" si="210"/>
        <v>0.17817280904639196</v>
      </c>
      <c r="AE2682" s="11">
        <f t="shared" si="208"/>
        <v>1.9525377334632502E-2</v>
      </c>
      <c r="AF2682" s="3"/>
    </row>
    <row r="2683" spans="1:33" x14ac:dyDescent="0.2">
      <c r="A2683" s="6" t="s">
        <v>17632</v>
      </c>
      <c r="B2683" t="s">
        <v>17633</v>
      </c>
      <c r="C2683" s="1">
        <f t="shared" si="206"/>
        <v>2928</v>
      </c>
      <c r="D2683" s="7">
        <v>435884</v>
      </c>
      <c r="E2683" t="s">
        <v>270</v>
      </c>
      <c r="F2683" s="1">
        <v>683331</v>
      </c>
      <c r="G2683" s="1">
        <v>680404</v>
      </c>
      <c r="H2683" t="s">
        <v>37</v>
      </c>
      <c r="I2683" t="s">
        <v>17634</v>
      </c>
      <c r="J2683" s="8"/>
      <c r="K2683" t="s">
        <v>17635</v>
      </c>
      <c r="O2683" s="6"/>
      <c r="P2683" s="6"/>
      <c r="Q2683" s="6"/>
      <c r="R2683" s="9" t="e">
        <v>#N/A</v>
      </c>
      <c r="S2683" s="8"/>
      <c r="U2683" s="8"/>
      <c r="V2683" s="26">
        <v>24</v>
      </c>
      <c r="W2683" s="26">
        <v>24</v>
      </c>
      <c r="X2683" s="26">
        <v>15</v>
      </c>
      <c r="Y2683" s="26">
        <v>19</v>
      </c>
      <c r="Z2683" s="26">
        <f t="shared" si="207"/>
        <v>21.3325</v>
      </c>
      <c r="AA2683" s="26">
        <f t="shared" si="207"/>
        <v>24.124500000000001</v>
      </c>
      <c r="AB2683" s="26"/>
      <c r="AC2683" s="26">
        <f t="shared" si="209"/>
        <v>22.7285</v>
      </c>
      <c r="AD2683" s="10">
        <f t="shared" si="210"/>
        <v>0.17705577164443773</v>
      </c>
      <c r="AE2683" s="11">
        <f t="shared" si="208"/>
        <v>0.17744599363978072</v>
      </c>
      <c r="AF2683" s="3"/>
    </row>
    <row r="2684" spans="1:33" x14ac:dyDescent="0.2">
      <c r="A2684" s="6" t="s">
        <v>17636</v>
      </c>
      <c r="C2684" s="1">
        <f t="shared" si="206"/>
        <v>312</v>
      </c>
      <c r="D2684" s="7">
        <v>42581</v>
      </c>
      <c r="E2684" t="s">
        <v>58</v>
      </c>
      <c r="F2684" s="1">
        <v>119731</v>
      </c>
      <c r="G2684" s="1">
        <v>120042</v>
      </c>
      <c r="H2684" t="s">
        <v>49</v>
      </c>
      <c r="I2684" t="s">
        <v>17637</v>
      </c>
      <c r="J2684" s="8"/>
      <c r="K2684" t="s">
        <v>17638</v>
      </c>
      <c r="L2684" t="s">
        <v>17639</v>
      </c>
      <c r="M2684" t="s">
        <v>17640</v>
      </c>
      <c r="N2684" t="s">
        <v>17640</v>
      </c>
      <c r="O2684" s="6" t="s">
        <v>17641</v>
      </c>
      <c r="P2684" s="6" t="s">
        <v>17640</v>
      </c>
      <c r="Q2684" s="6" t="s">
        <v>17639</v>
      </c>
      <c r="R2684" s="9" t="s">
        <v>17642</v>
      </c>
      <c r="S2684" s="8" t="s">
        <v>55</v>
      </c>
      <c r="U2684" s="8"/>
      <c r="V2684" s="26">
        <v>2938</v>
      </c>
      <c r="W2684" s="26">
        <v>3202</v>
      </c>
      <c r="X2684" s="26">
        <v>3261</v>
      </c>
      <c r="Y2684" s="26">
        <v>2964</v>
      </c>
      <c r="Z2684" s="26">
        <f t="shared" si="207"/>
        <v>3281.4854999999998</v>
      </c>
      <c r="AA2684" s="26">
        <f t="shared" si="207"/>
        <v>3337.422</v>
      </c>
      <c r="AB2684" s="26"/>
      <c r="AC2684" s="26">
        <f t="shared" si="209"/>
        <v>3309.4537499999997</v>
      </c>
      <c r="AD2684" s="10">
        <f t="shared" si="210"/>
        <v>0.17690335734756649</v>
      </c>
      <c r="AE2684" s="11">
        <f t="shared" si="208"/>
        <v>2.4385061253763284E-2</v>
      </c>
      <c r="AF2684" s="3"/>
    </row>
    <row r="2685" spans="1:33" x14ac:dyDescent="0.2">
      <c r="A2685" s="6" t="s">
        <v>17643</v>
      </c>
      <c r="B2685" t="s">
        <v>17644</v>
      </c>
      <c r="C2685" s="1">
        <f t="shared" si="206"/>
        <v>2561</v>
      </c>
      <c r="D2685" s="7">
        <v>-184760</v>
      </c>
      <c r="E2685" t="s">
        <v>36</v>
      </c>
      <c r="F2685" s="1">
        <v>236112</v>
      </c>
      <c r="G2685" s="1">
        <v>238672</v>
      </c>
      <c r="H2685" t="s">
        <v>49</v>
      </c>
      <c r="I2685" t="s">
        <v>17645</v>
      </c>
      <c r="J2685" s="8"/>
      <c r="K2685" t="s">
        <v>17646</v>
      </c>
      <c r="L2685" t="s">
        <v>17644</v>
      </c>
      <c r="M2685" t="s">
        <v>17647</v>
      </c>
      <c r="N2685" t="s">
        <v>17647</v>
      </c>
      <c r="O2685" s="6" t="s">
        <v>17648</v>
      </c>
      <c r="P2685" s="6" t="s">
        <v>17647</v>
      </c>
      <c r="Q2685" s="6" t="s">
        <v>17644</v>
      </c>
      <c r="R2685" s="9" t="s">
        <v>17649</v>
      </c>
      <c r="S2685" s="8" t="s">
        <v>55</v>
      </c>
      <c r="U2685" s="8"/>
      <c r="V2685" s="26">
        <v>218</v>
      </c>
      <c r="W2685" s="26">
        <v>255</v>
      </c>
      <c r="X2685" s="26">
        <v>56</v>
      </c>
      <c r="Y2685" s="26">
        <v>33</v>
      </c>
      <c r="Z2685" s="26">
        <f t="shared" si="207"/>
        <v>141.108</v>
      </c>
      <c r="AA2685" s="26">
        <f t="shared" si="207"/>
        <v>147.82150000000001</v>
      </c>
      <c r="AB2685" s="26"/>
      <c r="AC2685" s="26">
        <f t="shared" si="209"/>
        <v>144.46475000000001</v>
      </c>
      <c r="AD2685" s="10">
        <f t="shared" si="210"/>
        <v>0.17654712911447382</v>
      </c>
      <c r="AE2685" s="11">
        <f t="shared" si="208"/>
        <v>6.7056335878174389E-2</v>
      </c>
      <c r="AF2685" s="3"/>
      <c r="AG2685" s="2">
        <v>0</v>
      </c>
    </row>
    <row r="2686" spans="1:33" x14ac:dyDescent="0.2">
      <c r="A2686" s="6" t="s">
        <v>17650</v>
      </c>
      <c r="B2686" t="s">
        <v>17651</v>
      </c>
      <c r="C2686" s="1">
        <f t="shared" si="206"/>
        <v>840</v>
      </c>
      <c r="D2686" s="7">
        <v>-50434</v>
      </c>
      <c r="E2686" t="s">
        <v>98</v>
      </c>
      <c r="F2686" s="1">
        <v>905048</v>
      </c>
      <c r="G2686" s="1">
        <v>904209</v>
      </c>
      <c r="H2686" t="s">
        <v>37</v>
      </c>
      <c r="I2686" t="s">
        <v>17652</v>
      </c>
      <c r="J2686" s="8"/>
      <c r="K2686" t="s">
        <v>17653</v>
      </c>
      <c r="L2686" t="s">
        <v>17651</v>
      </c>
      <c r="N2686" t="s">
        <v>12552</v>
      </c>
      <c r="O2686" s="6" t="s">
        <v>12554</v>
      </c>
      <c r="P2686" s="6" t="s">
        <v>12552</v>
      </c>
      <c r="Q2686" s="6" t="s">
        <v>17651</v>
      </c>
      <c r="R2686" s="9" t="s">
        <v>17654</v>
      </c>
      <c r="S2686" s="8" t="s">
        <v>44</v>
      </c>
      <c r="U2686" s="8"/>
      <c r="V2686" s="26">
        <v>554</v>
      </c>
      <c r="W2686" s="26">
        <v>496</v>
      </c>
      <c r="X2686" s="26">
        <v>482</v>
      </c>
      <c r="Y2686" s="26">
        <v>532</v>
      </c>
      <c r="Z2686" s="26">
        <f t="shared" si="207"/>
        <v>545.75099999999998</v>
      </c>
      <c r="AA2686" s="26">
        <f t="shared" si="207"/>
        <v>560.48599999999999</v>
      </c>
      <c r="AB2686" s="26"/>
      <c r="AC2686" s="26">
        <f t="shared" si="209"/>
        <v>553.11850000000004</v>
      </c>
      <c r="AD2686" s="10">
        <f t="shared" si="210"/>
        <v>0.17529604182193939</v>
      </c>
      <c r="AE2686" s="11">
        <f t="shared" si="208"/>
        <v>3.8435468656269275E-2</v>
      </c>
      <c r="AF2686" s="3"/>
    </row>
    <row r="2687" spans="1:33" x14ac:dyDescent="0.2">
      <c r="A2687" s="6" t="s">
        <v>17655</v>
      </c>
      <c r="C2687" s="1">
        <f t="shared" si="206"/>
        <v>330</v>
      </c>
      <c r="D2687" s="7">
        <v>-304983</v>
      </c>
      <c r="E2687" t="s">
        <v>66</v>
      </c>
      <c r="F2687" s="1">
        <v>744461</v>
      </c>
      <c r="G2687" s="1">
        <v>744790</v>
      </c>
      <c r="H2687" t="s">
        <v>49</v>
      </c>
      <c r="I2687" t="s">
        <v>17656</v>
      </c>
      <c r="J2687" s="8"/>
      <c r="K2687" t="s">
        <v>17657</v>
      </c>
      <c r="L2687" t="s">
        <v>17658</v>
      </c>
      <c r="M2687" t="s">
        <v>17659</v>
      </c>
      <c r="N2687" t="s">
        <v>17659</v>
      </c>
      <c r="O2687" s="6" t="s">
        <v>17660</v>
      </c>
      <c r="P2687" s="6" t="s">
        <v>17659</v>
      </c>
      <c r="Q2687" s="6" t="s">
        <v>17658</v>
      </c>
      <c r="R2687" s="9" t="s">
        <v>17661</v>
      </c>
      <c r="S2687" s="8" t="s">
        <v>55</v>
      </c>
      <c r="U2687" s="8"/>
      <c r="V2687" s="26">
        <v>24</v>
      </c>
      <c r="W2687" s="26">
        <v>32</v>
      </c>
      <c r="X2687" s="26">
        <v>26</v>
      </c>
      <c r="Y2687" s="26">
        <v>23</v>
      </c>
      <c r="Z2687" s="26">
        <f t="shared" si="207"/>
        <v>27.442999999999998</v>
      </c>
      <c r="AA2687" s="26">
        <f t="shared" si="207"/>
        <v>30.4665</v>
      </c>
      <c r="AB2687" s="26"/>
      <c r="AC2687" s="26">
        <f t="shared" si="209"/>
        <v>28.954749999999997</v>
      </c>
      <c r="AD2687" s="10">
        <f t="shared" si="210"/>
        <v>0.17250088363799046</v>
      </c>
      <c r="AE2687" s="11">
        <f t="shared" si="208"/>
        <v>0.15078557039698415</v>
      </c>
      <c r="AF2687" s="3"/>
    </row>
    <row r="2688" spans="1:33" x14ac:dyDescent="0.2">
      <c r="A2688" s="6" t="s">
        <v>17662</v>
      </c>
      <c r="C2688" s="1">
        <f t="shared" si="206"/>
        <v>1074</v>
      </c>
      <c r="D2688" s="7">
        <v>-414675</v>
      </c>
      <c r="E2688" t="s">
        <v>149</v>
      </c>
      <c r="F2688" s="1">
        <v>377568</v>
      </c>
      <c r="G2688" s="1">
        <v>378641</v>
      </c>
      <c r="H2688" t="s">
        <v>49</v>
      </c>
      <c r="I2688" t="s">
        <v>17663</v>
      </c>
      <c r="J2688" s="8"/>
      <c r="K2688" t="s">
        <v>17664</v>
      </c>
      <c r="L2688" t="s">
        <v>17665</v>
      </c>
      <c r="M2688" t="s">
        <v>1664</v>
      </c>
      <c r="N2688" t="s">
        <v>17666</v>
      </c>
      <c r="O2688" s="6" t="s">
        <v>1665</v>
      </c>
      <c r="P2688" s="6" t="s">
        <v>17666</v>
      </c>
      <c r="Q2688" s="6" t="s">
        <v>17665</v>
      </c>
      <c r="R2688" s="9" t="s">
        <v>17667</v>
      </c>
      <c r="S2688" s="8" t="s">
        <v>44</v>
      </c>
      <c r="U2688" s="8"/>
      <c r="V2688" s="26">
        <v>86</v>
      </c>
      <c r="W2688" s="26">
        <v>85</v>
      </c>
      <c r="X2688" s="26">
        <v>61</v>
      </c>
      <c r="Y2688" s="26">
        <v>67</v>
      </c>
      <c r="Z2688" s="26">
        <f t="shared" si="207"/>
        <v>77.885500000000008</v>
      </c>
      <c r="AA2688" s="26">
        <f t="shared" si="207"/>
        <v>82.728499999999997</v>
      </c>
      <c r="AB2688" s="26"/>
      <c r="AC2688" s="26">
        <f t="shared" si="209"/>
        <v>80.307000000000002</v>
      </c>
      <c r="AD2688" s="10">
        <f t="shared" si="210"/>
        <v>0.17202131860521247</v>
      </c>
      <c r="AE2688" s="11">
        <f t="shared" si="208"/>
        <v>8.7029658317648168E-2</v>
      </c>
      <c r="AF2688" s="3"/>
      <c r="AG2688" s="2">
        <v>0</v>
      </c>
    </row>
    <row r="2689" spans="1:33" x14ac:dyDescent="0.2">
      <c r="A2689" s="6" t="s">
        <v>17668</v>
      </c>
      <c r="C2689" s="1">
        <f t="shared" si="206"/>
        <v>1191</v>
      </c>
      <c r="D2689" s="7">
        <v>-58385</v>
      </c>
      <c r="E2689" t="s">
        <v>36</v>
      </c>
      <c r="F2689" s="1">
        <v>364362</v>
      </c>
      <c r="G2689" s="1">
        <v>363172</v>
      </c>
      <c r="H2689" t="s">
        <v>37</v>
      </c>
      <c r="I2689" t="s">
        <v>17669</v>
      </c>
      <c r="J2689" s="8"/>
      <c r="K2689" t="s">
        <v>17670</v>
      </c>
      <c r="L2689" t="s">
        <v>17671</v>
      </c>
      <c r="M2689" t="s">
        <v>17672</v>
      </c>
      <c r="N2689" t="s">
        <v>17672</v>
      </c>
      <c r="O2689" s="6" t="s">
        <v>17673</v>
      </c>
      <c r="P2689" s="6" t="s">
        <v>17672</v>
      </c>
      <c r="Q2689" s="6" t="s">
        <v>17671</v>
      </c>
      <c r="R2689" s="9" t="s">
        <v>17674</v>
      </c>
      <c r="S2689" s="8" t="s">
        <v>55</v>
      </c>
      <c r="U2689" s="8"/>
      <c r="V2689" s="26">
        <v>1</v>
      </c>
      <c r="W2689" s="26">
        <v>3</v>
      </c>
      <c r="X2689" s="26">
        <v>0</v>
      </c>
      <c r="Y2689" s="26">
        <v>0</v>
      </c>
      <c r="Z2689" s="26">
        <f t="shared" si="207"/>
        <v>1.5</v>
      </c>
      <c r="AA2689" s="26">
        <f t="shared" si="207"/>
        <v>2.5</v>
      </c>
      <c r="AB2689" s="26"/>
      <c r="AC2689" s="26">
        <f t="shared" si="209"/>
        <v>2</v>
      </c>
      <c r="AD2689" s="10">
        <f t="shared" si="210"/>
        <v>0.17170065353369365</v>
      </c>
      <c r="AE2689" s="11">
        <f t="shared" si="208"/>
        <v>0.73696559416620622</v>
      </c>
      <c r="AF2689" s="3"/>
    </row>
    <row r="2690" spans="1:33" x14ac:dyDescent="0.2">
      <c r="A2690" s="6" t="s">
        <v>17675</v>
      </c>
      <c r="C2690" s="1">
        <f t="shared" si="206"/>
        <v>1809</v>
      </c>
      <c r="D2690" s="7">
        <v>354117</v>
      </c>
      <c r="E2690" t="s">
        <v>270</v>
      </c>
      <c r="F2690" s="1">
        <v>601005</v>
      </c>
      <c r="G2690" s="1">
        <v>599197</v>
      </c>
      <c r="H2690" t="s">
        <v>37</v>
      </c>
      <c r="I2690" t="s">
        <v>17676</v>
      </c>
      <c r="J2690" s="8"/>
      <c r="K2690" t="s">
        <v>17677</v>
      </c>
      <c r="L2690" t="s">
        <v>13499</v>
      </c>
      <c r="N2690" t="s">
        <v>13496</v>
      </c>
      <c r="O2690" s="6" t="s">
        <v>13498</v>
      </c>
      <c r="P2690" s="6" t="s">
        <v>13496</v>
      </c>
      <c r="Q2690" s="6" t="s">
        <v>13495</v>
      </c>
      <c r="R2690" s="9" t="s">
        <v>17678</v>
      </c>
      <c r="S2690" s="8" t="s">
        <v>44</v>
      </c>
      <c r="U2690" s="8"/>
      <c r="V2690" s="26">
        <v>1</v>
      </c>
      <c r="W2690" s="26">
        <v>3</v>
      </c>
      <c r="X2690" s="26">
        <v>0</v>
      </c>
      <c r="Y2690" s="26">
        <v>0</v>
      </c>
      <c r="Z2690" s="26">
        <f t="shared" si="207"/>
        <v>1.5</v>
      </c>
      <c r="AA2690" s="26">
        <f t="shared" si="207"/>
        <v>2.5</v>
      </c>
      <c r="AB2690" s="26"/>
      <c r="AC2690" s="26">
        <f t="shared" si="209"/>
        <v>2</v>
      </c>
      <c r="AD2690" s="10">
        <f t="shared" si="210"/>
        <v>0.17170065353369365</v>
      </c>
      <c r="AE2690" s="11">
        <f t="shared" si="208"/>
        <v>0.73696559416620622</v>
      </c>
      <c r="AF2690" s="3"/>
    </row>
    <row r="2691" spans="1:33" x14ac:dyDescent="0.2">
      <c r="A2691" s="6" t="s">
        <v>17679</v>
      </c>
      <c r="C2691" s="1">
        <f t="shared" si="206"/>
        <v>1716</v>
      </c>
      <c r="D2691" s="7">
        <v>-310777</v>
      </c>
      <c r="E2691" t="s">
        <v>149</v>
      </c>
      <c r="F2691" s="1">
        <v>482860</v>
      </c>
      <c r="G2691" s="1">
        <v>481145</v>
      </c>
      <c r="H2691" t="s">
        <v>37</v>
      </c>
      <c r="I2691" t="s">
        <v>17680</v>
      </c>
      <c r="J2691" s="8"/>
      <c r="K2691" t="s">
        <v>17681</v>
      </c>
      <c r="L2691" t="s">
        <v>17682</v>
      </c>
      <c r="M2691" t="s">
        <v>17683</v>
      </c>
      <c r="N2691" t="s">
        <v>17683</v>
      </c>
      <c r="O2691" s="6" t="s">
        <v>17684</v>
      </c>
      <c r="P2691" s="6" t="s">
        <v>17683</v>
      </c>
      <c r="Q2691" s="6" t="s">
        <v>17682</v>
      </c>
      <c r="R2691" s="9" t="s">
        <v>17685</v>
      </c>
      <c r="S2691" s="8" t="s">
        <v>55</v>
      </c>
      <c r="U2691" s="8"/>
      <c r="V2691" s="26">
        <v>1</v>
      </c>
      <c r="W2691" s="26">
        <v>3</v>
      </c>
      <c r="X2691" s="26">
        <v>0</v>
      </c>
      <c r="Y2691" s="26">
        <v>0</v>
      </c>
      <c r="Z2691" s="26">
        <f t="shared" si="207"/>
        <v>1.5</v>
      </c>
      <c r="AA2691" s="26">
        <f t="shared" si="207"/>
        <v>2.5</v>
      </c>
      <c r="AB2691" s="26"/>
      <c r="AC2691" s="26">
        <f t="shared" si="209"/>
        <v>2</v>
      </c>
      <c r="AD2691" s="10">
        <f t="shared" si="210"/>
        <v>0.17170065353369365</v>
      </c>
      <c r="AE2691" s="11">
        <f t="shared" si="208"/>
        <v>0.73696559416620622</v>
      </c>
      <c r="AF2691" s="3"/>
    </row>
    <row r="2692" spans="1:33" x14ac:dyDescent="0.2">
      <c r="A2692" s="6" t="s">
        <v>17686</v>
      </c>
      <c r="C2692" s="1">
        <f t="shared" si="206"/>
        <v>315</v>
      </c>
      <c r="D2692" s="7">
        <v>225113</v>
      </c>
      <c r="E2692" t="s">
        <v>58</v>
      </c>
      <c r="F2692" s="1">
        <v>302262</v>
      </c>
      <c r="G2692" s="1">
        <v>302576</v>
      </c>
      <c r="H2692" t="s">
        <v>49</v>
      </c>
      <c r="I2692" t="s">
        <v>17687</v>
      </c>
      <c r="J2692" s="8"/>
      <c r="K2692" t="s">
        <v>17688</v>
      </c>
      <c r="O2692" s="6" t="s">
        <v>17689</v>
      </c>
      <c r="P2692" s="6"/>
      <c r="Q2692" s="6"/>
      <c r="R2692" s="9" t="e">
        <v>#N/A</v>
      </c>
      <c r="S2692" s="8"/>
      <c r="U2692" s="8"/>
      <c r="V2692" s="26">
        <v>8</v>
      </c>
      <c r="W2692" s="26">
        <v>2</v>
      </c>
      <c r="X2692" s="26">
        <v>7</v>
      </c>
      <c r="Y2692" s="26">
        <v>15</v>
      </c>
      <c r="Z2692" s="26">
        <f t="shared" si="207"/>
        <v>8.8885000000000005</v>
      </c>
      <c r="AA2692" s="26">
        <f t="shared" si="207"/>
        <v>10.782500000000001</v>
      </c>
      <c r="AB2692" s="26"/>
      <c r="AC2692" s="26">
        <f t="shared" si="209"/>
        <v>9.8354999999999997</v>
      </c>
      <c r="AD2692" s="10">
        <f t="shared" si="210"/>
        <v>0.17074869957644936</v>
      </c>
      <c r="AE2692" s="11">
        <f t="shared" si="208"/>
        <v>0.27867983680350927</v>
      </c>
      <c r="AF2692" s="3"/>
    </row>
    <row r="2693" spans="1:33" x14ac:dyDescent="0.2">
      <c r="A2693" s="6" t="s">
        <v>17690</v>
      </c>
      <c r="C2693" s="1">
        <f t="shared" si="206"/>
        <v>1740</v>
      </c>
      <c r="D2693" s="7">
        <v>-617520</v>
      </c>
      <c r="E2693" t="s">
        <v>74</v>
      </c>
      <c r="F2693" s="1">
        <v>370531</v>
      </c>
      <c r="G2693" s="1">
        <v>368792</v>
      </c>
      <c r="H2693" t="s">
        <v>37</v>
      </c>
      <c r="I2693" t="s">
        <v>17691</v>
      </c>
      <c r="J2693" s="8"/>
      <c r="K2693" t="s">
        <v>17692</v>
      </c>
      <c r="L2693" t="s">
        <v>17693</v>
      </c>
      <c r="M2693" t="s">
        <v>17694</v>
      </c>
      <c r="N2693" t="s">
        <v>17694</v>
      </c>
      <c r="O2693" s="6" t="s">
        <v>17695</v>
      </c>
      <c r="P2693" s="6" t="s">
        <v>17694</v>
      </c>
      <c r="Q2693" s="6" t="s">
        <v>17693</v>
      </c>
      <c r="R2693" s="9" t="s">
        <v>17696</v>
      </c>
      <c r="S2693" s="8" t="s">
        <v>44</v>
      </c>
      <c r="U2693" s="8"/>
      <c r="V2693" s="26">
        <v>451</v>
      </c>
      <c r="W2693" s="26">
        <v>542</v>
      </c>
      <c r="X2693" s="26">
        <v>440</v>
      </c>
      <c r="Y2693" s="26">
        <v>362</v>
      </c>
      <c r="Z2693" s="26">
        <f t="shared" si="207"/>
        <v>470.91999999999996</v>
      </c>
      <c r="AA2693" s="26">
        <f t="shared" si="207"/>
        <v>483.95100000000002</v>
      </c>
      <c r="AB2693" s="26"/>
      <c r="AC2693" s="26">
        <f t="shared" si="209"/>
        <v>477.43549999999999</v>
      </c>
      <c r="AD2693" s="10">
        <f t="shared" si="210"/>
        <v>0.17049072120693284</v>
      </c>
      <c r="AE2693" s="11">
        <f t="shared" si="208"/>
        <v>3.9378986855407652E-2</v>
      </c>
      <c r="AF2693" s="3"/>
    </row>
    <row r="2694" spans="1:33" x14ac:dyDescent="0.2">
      <c r="A2694" s="6" t="s">
        <v>17697</v>
      </c>
      <c r="C2694" s="1">
        <f t="shared" si="206"/>
        <v>11232</v>
      </c>
      <c r="D2694" s="7">
        <v>123456</v>
      </c>
      <c r="E2694" t="s">
        <v>58</v>
      </c>
      <c r="F2694" s="1">
        <v>195146</v>
      </c>
      <c r="G2694" s="1">
        <v>206377</v>
      </c>
      <c r="H2694" t="s">
        <v>49</v>
      </c>
      <c r="I2694" t="s">
        <v>17698</v>
      </c>
      <c r="J2694" s="8"/>
      <c r="K2694" t="s">
        <v>17699</v>
      </c>
      <c r="L2694" t="s">
        <v>17700</v>
      </c>
      <c r="M2694" t="s">
        <v>17701</v>
      </c>
      <c r="N2694" t="s">
        <v>17701</v>
      </c>
      <c r="O2694" s="6" t="s">
        <v>17702</v>
      </c>
      <c r="P2694" s="6" t="s">
        <v>17701</v>
      </c>
      <c r="Q2694" s="6" t="s">
        <v>17700</v>
      </c>
      <c r="R2694" s="9" t="s">
        <v>17703</v>
      </c>
      <c r="S2694" s="8" t="s">
        <v>55</v>
      </c>
      <c r="U2694" s="8"/>
      <c r="V2694" s="26">
        <v>1</v>
      </c>
      <c r="W2694" s="26">
        <v>7</v>
      </c>
      <c r="X2694" s="26">
        <v>4</v>
      </c>
      <c r="Y2694" s="26">
        <v>1</v>
      </c>
      <c r="Z2694" s="26">
        <f t="shared" si="207"/>
        <v>3.722</v>
      </c>
      <c r="AA2694" s="26">
        <f t="shared" si="207"/>
        <v>5.0854999999999997</v>
      </c>
      <c r="AB2694" s="26"/>
      <c r="AC2694" s="26">
        <f t="shared" si="209"/>
        <v>4.4037499999999996</v>
      </c>
      <c r="AD2694" s="10">
        <f t="shared" si="210"/>
        <v>0.17019342511634192</v>
      </c>
      <c r="AE2694" s="11">
        <f t="shared" si="208"/>
        <v>0.45031156963129371</v>
      </c>
      <c r="AF2694" s="3"/>
    </row>
    <row r="2695" spans="1:33" x14ac:dyDescent="0.2">
      <c r="A2695" s="6" t="s">
        <v>17704</v>
      </c>
      <c r="C2695" s="1">
        <f t="shared" si="206"/>
        <v>906</v>
      </c>
      <c r="D2695" s="7">
        <v>168500</v>
      </c>
      <c r="E2695" t="s">
        <v>48</v>
      </c>
      <c r="F2695" s="1">
        <v>386329</v>
      </c>
      <c r="G2695" s="1">
        <v>385424</v>
      </c>
      <c r="H2695" t="s">
        <v>37</v>
      </c>
      <c r="I2695" t="s">
        <v>17705</v>
      </c>
      <c r="J2695" s="8"/>
      <c r="K2695" t="s">
        <v>17706</v>
      </c>
      <c r="L2695" t="s">
        <v>17707</v>
      </c>
      <c r="M2695" t="s">
        <v>17708</v>
      </c>
      <c r="N2695" t="s">
        <v>17708</v>
      </c>
      <c r="O2695" s="6" t="s">
        <v>17709</v>
      </c>
      <c r="P2695" s="6" t="s">
        <v>17708</v>
      </c>
      <c r="Q2695" s="6" t="s">
        <v>55</v>
      </c>
      <c r="R2695" s="9" t="s">
        <v>17710</v>
      </c>
      <c r="S2695" s="8" t="s">
        <v>55</v>
      </c>
      <c r="U2695" s="8"/>
      <c r="V2695" s="26">
        <v>74</v>
      </c>
      <c r="W2695" s="26">
        <v>58</v>
      </c>
      <c r="X2695" s="26">
        <v>78</v>
      </c>
      <c r="Y2695" s="26">
        <v>96</v>
      </c>
      <c r="Z2695" s="26">
        <f t="shared" si="207"/>
        <v>81.329000000000008</v>
      </c>
      <c r="AA2695" s="26">
        <f t="shared" si="207"/>
        <v>86.207999999999998</v>
      </c>
      <c r="AB2695" s="26"/>
      <c r="AC2695" s="26">
        <f t="shared" si="209"/>
        <v>83.768500000000003</v>
      </c>
      <c r="AD2695" s="10">
        <f t="shared" si="210"/>
        <v>0.16972646312171616</v>
      </c>
      <c r="AE2695" s="11">
        <f t="shared" si="208"/>
        <v>8.4051880905908621E-2</v>
      </c>
      <c r="AF2695" s="3"/>
    </row>
    <row r="2696" spans="1:33" x14ac:dyDescent="0.2">
      <c r="A2696" s="6" t="s">
        <v>17711</v>
      </c>
      <c r="B2696" t="s">
        <v>17712</v>
      </c>
      <c r="C2696" s="1">
        <f t="shared" si="206"/>
        <v>882</v>
      </c>
      <c r="D2696" s="7">
        <v>-396364</v>
      </c>
      <c r="E2696" t="s">
        <v>676</v>
      </c>
      <c r="F2696" s="1">
        <v>157783</v>
      </c>
      <c r="G2696" s="1">
        <v>158664</v>
      </c>
      <c r="H2696" t="s">
        <v>49</v>
      </c>
      <c r="I2696" t="s">
        <v>17713</v>
      </c>
      <c r="J2696" s="8"/>
      <c r="K2696" t="s">
        <v>17714</v>
      </c>
      <c r="L2696" t="s">
        <v>17712</v>
      </c>
      <c r="M2696" t="s">
        <v>17715</v>
      </c>
      <c r="N2696" t="s">
        <v>17715</v>
      </c>
      <c r="O2696" s="6" t="s">
        <v>17716</v>
      </c>
      <c r="P2696" s="6" t="s">
        <v>17715</v>
      </c>
      <c r="Q2696" s="6" t="s">
        <v>17712</v>
      </c>
      <c r="R2696" s="9" t="s">
        <v>17717</v>
      </c>
      <c r="S2696" s="8" t="s">
        <v>55</v>
      </c>
      <c r="U2696" s="8"/>
      <c r="V2696" s="26">
        <v>2</v>
      </c>
      <c r="W2696" s="26">
        <v>3</v>
      </c>
      <c r="X2696" s="26">
        <v>0</v>
      </c>
      <c r="Y2696" s="26">
        <v>1</v>
      </c>
      <c r="Z2696" s="26">
        <f t="shared" si="207"/>
        <v>2</v>
      </c>
      <c r="AA2696" s="26">
        <f t="shared" si="207"/>
        <v>3.0855000000000001</v>
      </c>
      <c r="AB2696" s="26"/>
      <c r="AC2696" s="26">
        <f t="shared" si="209"/>
        <v>2.5427499999999998</v>
      </c>
      <c r="AD2696" s="10">
        <f t="shared" si="210"/>
        <v>0.16896013295952508</v>
      </c>
      <c r="AE2696" s="11">
        <f t="shared" si="208"/>
        <v>0.62550429458400314</v>
      </c>
      <c r="AF2696" s="3"/>
    </row>
    <row r="2697" spans="1:33" x14ac:dyDescent="0.2">
      <c r="A2697" s="6" t="s">
        <v>17718</v>
      </c>
      <c r="C2697" s="1">
        <f t="shared" si="206"/>
        <v>1512</v>
      </c>
      <c r="D2697" s="7">
        <v>-51367</v>
      </c>
      <c r="E2697" t="s">
        <v>66</v>
      </c>
      <c r="F2697" s="1">
        <v>997486</v>
      </c>
      <c r="G2697" s="1">
        <v>998997</v>
      </c>
      <c r="H2697" t="s">
        <v>49</v>
      </c>
      <c r="I2697" t="s">
        <v>17719</v>
      </c>
      <c r="J2697" s="8"/>
      <c r="K2697" t="s">
        <v>17720</v>
      </c>
      <c r="M2697" t="s">
        <v>17721</v>
      </c>
      <c r="N2697" t="s">
        <v>17721</v>
      </c>
      <c r="O2697" s="6" t="s">
        <v>17722</v>
      </c>
      <c r="P2697" s="6" t="s">
        <v>17721</v>
      </c>
      <c r="Q2697" s="6" t="s">
        <v>55</v>
      </c>
      <c r="R2697" s="9" t="s">
        <v>17723</v>
      </c>
      <c r="S2697" s="8" t="s">
        <v>55</v>
      </c>
      <c r="U2697" s="8"/>
      <c r="V2697" s="26">
        <v>699</v>
      </c>
      <c r="W2697" s="26">
        <v>723</v>
      </c>
      <c r="X2697" s="26">
        <v>512</v>
      </c>
      <c r="Y2697" s="26">
        <v>492</v>
      </c>
      <c r="Z2697" s="26">
        <f t="shared" si="207"/>
        <v>634.91599999999994</v>
      </c>
      <c r="AA2697" s="26">
        <f t="shared" si="207"/>
        <v>650.56600000000003</v>
      </c>
      <c r="AB2697" s="26"/>
      <c r="AC2697" s="26">
        <f t="shared" si="209"/>
        <v>642.74099999999999</v>
      </c>
      <c r="AD2697" s="10">
        <f t="shared" si="210"/>
        <v>0.16858742317090572</v>
      </c>
      <c r="AE2697" s="11">
        <f t="shared" si="208"/>
        <v>3.5129691392958302E-2</v>
      </c>
      <c r="AF2697" s="3"/>
    </row>
    <row r="2698" spans="1:33" x14ac:dyDescent="0.2">
      <c r="A2698" s="6" t="s">
        <v>17724</v>
      </c>
      <c r="C2698" s="1">
        <f t="shared" si="206"/>
        <v>2202</v>
      </c>
      <c r="D2698" s="7">
        <v>572177</v>
      </c>
      <c r="E2698" t="s">
        <v>328</v>
      </c>
      <c r="F2698" s="1">
        <v>634060</v>
      </c>
      <c r="G2698" s="1">
        <v>631859</v>
      </c>
      <c r="H2698" t="s">
        <v>37</v>
      </c>
      <c r="I2698" t="s">
        <v>17725</v>
      </c>
      <c r="J2698" s="8"/>
      <c r="K2698" t="s">
        <v>17726</v>
      </c>
      <c r="N2698" t="s">
        <v>17522</v>
      </c>
      <c r="O2698" s="6" t="s">
        <v>17523</v>
      </c>
      <c r="P2698" s="6" t="s">
        <v>17522</v>
      </c>
      <c r="Q2698" s="6" t="s">
        <v>17521</v>
      </c>
      <c r="R2698" s="9" t="s">
        <v>16392</v>
      </c>
      <c r="S2698" s="8" t="s">
        <v>44</v>
      </c>
      <c r="U2698" s="8"/>
      <c r="V2698" s="26">
        <v>789</v>
      </c>
      <c r="W2698" s="26">
        <v>883</v>
      </c>
      <c r="X2698" s="26">
        <v>740</v>
      </c>
      <c r="Y2698" s="26">
        <v>653</v>
      </c>
      <c r="Z2698" s="26">
        <f t="shared" si="207"/>
        <v>806.56999999999994</v>
      </c>
      <c r="AA2698" s="26">
        <f t="shared" si="207"/>
        <v>824.83150000000001</v>
      </c>
      <c r="AB2698" s="26"/>
      <c r="AC2698" s="26">
        <f t="shared" si="209"/>
        <v>815.70074999999997</v>
      </c>
      <c r="AD2698" s="10">
        <f t="shared" si="210"/>
        <v>0.16727708215272916</v>
      </c>
      <c r="AE2698" s="11">
        <f t="shared" si="208"/>
        <v>3.2299683367250122E-2</v>
      </c>
      <c r="AF2698" s="3"/>
    </row>
    <row r="2699" spans="1:33" x14ac:dyDescent="0.2">
      <c r="A2699" s="6" t="s">
        <v>17727</v>
      </c>
      <c r="C2699" s="1">
        <f t="shared" si="206"/>
        <v>2598</v>
      </c>
      <c r="D2699" s="7">
        <v>-456926</v>
      </c>
      <c r="E2699" t="s">
        <v>74</v>
      </c>
      <c r="F2699" s="1">
        <v>528957</v>
      </c>
      <c r="G2699" s="1">
        <v>531554</v>
      </c>
      <c r="H2699" t="s">
        <v>49</v>
      </c>
      <c r="I2699" t="s">
        <v>17728</v>
      </c>
      <c r="J2699" s="8"/>
      <c r="K2699" t="s">
        <v>17729</v>
      </c>
      <c r="L2699" t="s">
        <v>17730</v>
      </c>
      <c r="M2699" t="s">
        <v>17731</v>
      </c>
      <c r="N2699" t="s">
        <v>17731</v>
      </c>
      <c r="O2699" s="6" t="s">
        <v>17732</v>
      </c>
      <c r="P2699" s="6" t="s">
        <v>17731</v>
      </c>
      <c r="Q2699" s="6" t="s">
        <v>17730</v>
      </c>
      <c r="R2699" s="9" t="s">
        <v>17733</v>
      </c>
      <c r="S2699" s="8" t="s">
        <v>55</v>
      </c>
      <c r="U2699" s="8"/>
      <c r="V2699" s="26">
        <v>2152</v>
      </c>
      <c r="W2699" s="26">
        <v>2163</v>
      </c>
      <c r="X2699" s="26">
        <v>1772</v>
      </c>
      <c r="Y2699" s="26">
        <v>1734</v>
      </c>
      <c r="Z2699" s="26">
        <f t="shared" si="207"/>
        <v>2061.346</v>
      </c>
      <c r="AA2699" s="26">
        <f t="shared" si="207"/>
        <v>2097.7570000000001</v>
      </c>
      <c r="AB2699" s="26"/>
      <c r="AC2699" s="26">
        <f t="shared" si="209"/>
        <v>2079.5515</v>
      </c>
      <c r="AD2699" s="10">
        <f t="shared" si="210"/>
        <v>0.16718524450677141</v>
      </c>
      <c r="AE2699" s="11">
        <f t="shared" si="208"/>
        <v>2.5260884951954898E-2</v>
      </c>
      <c r="AF2699" s="3"/>
      <c r="AG2699" s="2">
        <v>0</v>
      </c>
    </row>
    <row r="2700" spans="1:33" x14ac:dyDescent="0.2">
      <c r="A2700" s="6" t="s">
        <v>17734</v>
      </c>
      <c r="B2700" t="s">
        <v>3008</v>
      </c>
      <c r="C2700" s="1">
        <f t="shared" ref="C2700:C2763" si="211">ABS(F2700-G2700)+1</f>
        <v>3933</v>
      </c>
      <c r="D2700" s="7">
        <v>-245831</v>
      </c>
      <c r="E2700" t="s">
        <v>66</v>
      </c>
      <c r="F2700" s="1">
        <v>801812</v>
      </c>
      <c r="G2700" s="1">
        <v>805744</v>
      </c>
      <c r="H2700" t="s">
        <v>49</v>
      </c>
      <c r="I2700" t="s">
        <v>17735</v>
      </c>
      <c r="J2700" s="8"/>
      <c r="K2700" t="s">
        <v>17736</v>
      </c>
      <c r="L2700" t="s">
        <v>17737</v>
      </c>
      <c r="M2700" t="s">
        <v>17738</v>
      </c>
      <c r="N2700" t="s">
        <v>17738</v>
      </c>
      <c r="O2700" s="6" t="s">
        <v>3010</v>
      </c>
      <c r="P2700" s="6" t="s">
        <v>17738</v>
      </c>
      <c r="Q2700" s="6" t="s">
        <v>17737</v>
      </c>
      <c r="R2700" s="9" t="s">
        <v>17739</v>
      </c>
      <c r="S2700" s="8" t="s">
        <v>44</v>
      </c>
      <c r="U2700" s="8"/>
      <c r="V2700" s="26">
        <v>642</v>
      </c>
      <c r="W2700" s="26">
        <v>623</v>
      </c>
      <c r="X2700" s="26">
        <v>475</v>
      </c>
      <c r="Y2700" s="26">
        <v>492</v>
      </c>
      <c r="Z2700" s="26">
        <f t="shared" ref="Z2700:AA2763" si="212">AVERAGE(V2700+1,(X2700*X$2+1))</f>
        <v>585.86249999999995</v>
      </c>
      <c r="AA2700" s="26">
        <f t="shared" si="212"/>
        <v>600.56600000000003</v>
      </c>
      <c r="AB2700" s="26"/>
      <c r="AC2700" s="26">
        <f t="shared" si="209"/>
        <v>593.21424999999999</v>
      </c>
      <c r="AD2700" s="10">
        <f t="shared" si="210"/>
        <v>0.16705945299076402</v>
      </c>
      <c r="AE2700" s="11">
        <f t="shared" ref="AE2700:AE2763" si="213">LOG(AA2700/Z2700,2)</f>
        <v>3.5760692936895391E-2</v>
      </c>
      <c r="AF2700" s="3"/>
    </row>
    <row r="2701" spans="1:33" x14ac:dyDescent="0.2">
      <c r="A2701" s="6" t="s">
        <v>17740</v>
      </c>
      <c r="C2701" s="1">
        <f t="shared" si="211"/>
        <v>1683</v>
      </c>
      <c r="D2701" s="7">
        <v>-459606</v>
      </c>
      <c r="E2701" t="s">
        <v>74</v>
      </c>
      <c r="F2701" s="1">
        <v>528417</v>
      </c>
      <c r="G2701" s="1">
        <v>526735</v>
      </c>
      <c r="H2701" t="s">
        <v>37</v>
      </c>
      <c r="I2701" t="s">
        <v>17741</v>
      </c>
      <c r="J2701" s="8"/>
      <c r="K2701" t="s">
        <v>17742</v>
      </c>
      <c r="L2701" t="s">
        <v>17743</v>
      </c>
      <c r="N2701" t="s">
        <v>17744</v>
      </c>
      <c r="O2701" s="6" t="s">
        <v>17745</v>
      </c>
      <c r="P2701" s="6" t="s">
        <v>17744</v>
      </c>
      <c r="Q2701" s="6" t="s">
        <v>17743</v>
      </c>
      <c r="R2701" s="9" t="s">
        <v>17746</v>
      </c>
      <c r="S2701" s="8" t="s">
        <v>44</v>
      </c>
      <c r="U2701" s="8"/>
      <c r="V2701" s="26">
        <v>387</v>
      </c>
      <c r="W2701" s="26">
        <v>385</v>
      </c>
      <c r="X2701" s="26">
        <v>324</v>
      </c>
      <c r="Y2701" s="26">
        <v>328</v>
      </c>
      <c r="Z2701" s="26">
        <f t="shared" si="212"/>
        <v>374.48199999999997</v>
      </c>
      <c r="AA2701" s="26">
        <f t="shared" si="212"/>
        <v>385.54399999999998</v>
      </c>
      <c r="AB2701" s="26"/>
      <c r="AC2701" s="26">
        <f t="shared" si="209"/>
        <v>380.01299999999998</v>
      </c>
      <c r="AD2701" s="10">
        <f t="shared" si="210"/>
        <v>0.16703416916365973</v>
      </c>
      <c r="AE2701" s="11">
        <f t="shared" si="213"/>
        <v>4.19991411257786E-2</v>
      </c>
      <c r="AF2701" s="3"/>
    </row>
    <row r="2702" spans="1:33" x14ac:dyDescent="0.2">
      <c r="A2702" s="6" t="s">
        <v>17747</v>
      </c>
      <c r="C2702" s="1">
        <f t="shared" si="211"/>
        <v>867</v>
      </c>
      <c r="D2702" s="7">
        <v>-34304</v>
      </c>
      <c r="E2702" t="s">
        <v>328</v>
      </c>
      <c r="F2702" s="1">
        <v>26046</v>
      </c>
      <c r="G2702" s="1">
        <v>26912</v>
      </c>
      <c r="H2702" t="s">
        <v>49</v>
      </c>
      <c r="I2702" t="s">
        <v>17748</v>
      </c>
      <c r="J2702" s="8"/>
      <c r="K2702" t="s">
        <v>17749</v>
      </c>
      <c r="L2702" t="s">
        <v>17750</v>
      </c>
      <c r="M2702" t="s">
        <v>17751</v>
      </c>
      <c r="N2702" t="s">
        <v>17751</v>
      </c>
      <c r="O2702" s="6" t="s">
        <v>17752</v>
      </c>
      <c r="P2702" s="6" t="s">
        <v>17751</v>
      </c>
      <c r="Q2702" s="6" t="s">
        <v>17750</v>
      </c>
      <c r="R2702" s="9" t="s">
        <v>17753</v>
      </c>
      <c r="S2702" s="8" t="s">
        <v>55</v>
      </c>
      <c r="U2702" s="8"/>
      <c r="V2702" s="26">
        <v>485</v>
      </c>
      <c r="W2702" s="26">
        <v>555</v>
      </c>
      <c r="X2702" s="26">
        <v>351</v>
      </c>
      <c r="Y2702" s="26">
        <v>294</v>
      </c>
      <c r="Z2702" s="26">
        <f t="shared" si="212"/>
        <v>438.48050000000001</v>
      </c>
      <c r="AA2702" s="26">
        <f t="shared" si="212"/>
        <v>450.637</v>
      </c>
      <c r="AB2702" s="26"/>
      <c r="AC2702" s="26">
        <f t="shared" ref="AC2702:AC2765" si="214">AVERAGE(Z2702:AA2702)</f>
        <v>444.55875000000003</v>
      </c>
      <c r="AD2702" s="10">
        <f t="shared" ref="AD2702:AD2765" si="215">LOG(AA2702/Z2702,2)/(AE$2+AE$3*(AVERAGE(Z2702:AA2702)^AE$4))</f>
        <v>0.16642771784567675</v>
      </c>
      <c r="AE2702" s="11">
        <f t="shared" si="213"/>
        <v>3.9453087443105127E-2</v>
      </c>
      <c r="AF2702" s="3"/>
    </row>
    <row r="2703" spans="1:33" x14ac:dyDescent="0.2">
      <c r="A2703" s="6" t="s">
        <v>17754</v>
      </c>
      <c r="C2703" s="1">
        <f t="shared" si="211"/>
        <v>1293</v>
      </c>
      <c r="D2703" s="7">
        <v>-434000</v>
      </c>
      <c r="E2703" t="s">
        <v>526</v>
      </c>
      <c r="F2703" s="1">
        <v>16533</v>
      </c>
      <c r="G2703" s="1">
        <v>17825</v>
      </c>
      <c r="H2703" t="s">
        <v>49</v>
      </c>
      <c r="I2703" t="s">
        <v>17755</v>
      </c>
      <c r="J2703" s="8"/>
      <c r="K2703" t="s">
        <v>17756</v>
      </c>
      <c r="L2703" t="s">
        <v>17757</v>
      </c>
      <c r="M2703" t="s">
        <v>17758</v>
      </c>
      <c r="N2703" t="s">
        <v>17758</v>
      </c>
      <c r="O2703" s="6" t="s">
        <v>17759</v>
      </c>
      <c r="P2703" s="6" t="s">
        <v>17758</v>
      </c>
      <c r="Q2703" s="6" t="s">
        <v>17757</v>
      </c>
      <c r="R2703" s="9" t="s">
        <v>17760</v>
      </c>
      <c r="S2703" s="8" t="s">
        <v>55</v>
      </c>
      <c r="U2703" s="8"/>
      <c r="V2703" s="26">
        <v>60</v>
      </c>
      <c r="W2703" s="26">
        <v>73</v>
      </c>
      <c r="X2703" s="26">
        <v>64</v>
      </c>
      <c r="Y2703" s="26">
        <v>57</v>
      </c>
      <c r="Z2703" s="26">
        <f t="shared" si="212"/>
        <v>66.551999999999992</v>
      </c>
      <c r="AA2703" s="26">
        <f t="shared" si="212"/>
        <v>70.873500000000007</v>
      </c>
      <c r="AB2703" s="26"/>
      <c r="AC2703" s="26">
        <f t="shared" si="214"/>
        <v>68.71275</v>
      </c>
      <c r="AD2703" s="10">
        <f t="shared" si="215"/>
        <v>0.16561535392038132</v>
      </c>
      <c r="AE2703" s="11">
        <f t="shared" si="213"/>
        <v>9.0764274292195288E-2</v>
      </c>
      <c r="AF2703" s="3"/>
    </row>
    <row r="2704" spans="1:33" x14ac:dyDescent="0.2">
      <c r="A2704" s="6" t="s">
        <v>17761</v>
      </c>
      <c r="C2704" s="1">
        <f t="shared" si="211"/>
        <v>1320</v>
      </c>
      <c r="D2704" s="7">
        <v>210706</v>
      </c>
      <c r="E2704" t="s">
        <v>74</v>
      </c>
      <c r="F2704" s="1">
        <v>1197228</v>
      </c>
      <c r="G2704" s="1">
        <v>1198547</v>
      </c>
      <c r="H2704" t="s">
        <v>49</v>
      </c>
      <c r="I2704" t="s">
        <v>17762</v>
      </c>
      <c r="J2704" s="8"/>
      <c r="K2704" t="s">
        <v>17763</v>
      </c>
      <c r="L2704" t="s">
        <v>17764</v>
      </c>
      <c r="M2704" t="s">
        <v>17765</v>
      </c>
      <c r="N2704" t="s">
        <v>17765</v>
      </c>
      <c r="O2704" s="6" t="s">
        <v>17766</v>
      </c>
      <c r="P2704" s="6" t="s">
        <v>17765</v>
      </c>
      <c r="Q2704" s="6" t="s">
        <v>17764</v>
      </c>
      <c r="R2704" s="9" t="s">
        <v>17767</v>
      </c>
      <c r="S2704" s="8" t="s">
        <v>55</v>
      </c>
      <c r="U2704" s="8"/>
      <c r="V2704" s="26">
        <v>282</v>
      </c>
      <c r="W2704" s="26">
        <v>247</v>
      </c>
      <c r="X2704" s="26">
        <v>152</v>
      </c>
      <c r="Y2704" s="26">
        <v>188</v>
      </c>
      <c r="Z2704" s="26">
        <f t="shared" si="212"/>
        <v>226.43599999999998</v>
      </c>
      <c r="AA2704" s="26">
        <f t="shared" si="212"/>
        <v>234.57400000000001</v>
      </c>
      <c r="AB2704" s="26"/>
      <c r="AC2704" s="26">
        <f t="shared" si="214"/>
        <v>230.505</v>
      </c>
      <c r="AD2704" s="10">
        <f t="shared" si="215"/>
        <v>0.16536201452973154</v>
      </c>
      <c r="AE2704" s="11">
        <f t="shared" si="213"/>
        <v>5.0939771291765606E-2</v>
      </c>
      <c r="AF2704" s="3"/>
    </row>
    <row r="2705" spans="1:33" x14ac:dyDescent="0.2">
      <c r="A2705" s="6" t="s">
        <v>17768</v>
      </c>
      <c r="C2705" s="1">
        <f t="shared" si="211"/>
        <v>1998</v>
      </c>
      <c r="D2705" s="7">
        <v>-175571</v>
      </c>
      <c r="E2705" t="s">
        <v>48</v>
      </c>
      <c r="F2705" s="1">
        <v>42804</v>
      </c>
      <c r="G2705" s="1">
        <v>40807</v>
      </c>
      <c r="H2705" t="s">
        <v>37</v>
      </c>
      <c r="I2705" t="s">
        <v>17769</v>
      </c>
      <c r="J2705" s="8"/>
      <c r="K2705" t="s">
        <v>17770</v>
      </c>
      <c r="L2705" t="s">
        <v>17771</v>
      </c>
      <c r="M2705" t="s">
        <v>17772</v>
      </c>
      <c r="N2705" t="s">
        <v>17772</v>
      </c>
      <c r="O2705" s="6" t="s">
        <v>17773</v>
      </c>
      <c r="P2705" s="6" t="s">
        <v>17772</v>
      </c>
      <c r="Q2705" s="6" t="s">
        <v>17771</v>
      </c>
      <c r="R2705" s="9" t="s">
        <v>17774</v>
      </c>
      <c r="S2705" s="8" t="s">
        <v>55</v>
      </c>
      <c r="U2705" s="8"/>
      <c r="V2705" s="26">
        <v>439</v>
      </c>
      <c r="W2705" s="26">
        <v>486</v>
      </c>
      <c r="X2705" s="26">
        <v>489</v>
      </c>
      <c r="Y2705" s="26">
        <v>446</v>
      </c>
      <c r="Z2705" s="26">
        <f t="shared" si="212"/>
        <v>492.1395</v>
      </c>
      <c r="AA2705" s="26">
        <f t="shared" si="212"/>
        <v>505.13299999999998</v>
      </c>
      <c r="AB2705" s="26"/>
      <c r="AC2705" s="26">
        <f t="shared" si="214"/>
        <v>498.63625000000002</v>
      </c>
      <c r="AD2705" s="10">
        <f t="shared" si="215"/>
        <v>0.16532862643633159</v>
      </c>
      <c r="AE2705" s="11">
        <f t="shared" si="213"/>
        <v>3.7595980737227197E-2</v>
      </c>
      <c r="AF2705" s="3"/>
    </row>
    <row r="2706" spans="1:33" x14ac:dyDescent="0.2">
      <c r="A2706" s="6" t="s">
        <v>17775</v>
      </c>
      <c r="C2706" s="1">
        <f t="shared" si="211"/>
        <v>1632</v>
      </c>
      <c r="D2706" s="7">
        <v>-464578</v>
      </c>
      <c r="E2706" t="s">
        <v>676</v>
      </c>
      <c r="F2706" s="1">
        <v>90825</v>
      </c>
      <c r="G2706" s="1">
        <v>89194</v>
      </c>
      <c r="H2706" t="s">
        <v>37</v>
      </c>
      <c r="I2706" t="s">
        <v>17776</v>
      </c>
      <c r="J2706" s="8"/>
      <c r="K2706" t="s">
        <v>17777</v>
      </c>
      <c r="N2706" t="s">
        <v>15744</v>
      </c>
      <c r="O2706" s="6" t="s">
        <v>15745</v>
      </c>
      <c r="P2706" s="6" t="s">
        <v>15744</v>
      </c>
      <c r="Q2706" s="6" t="s">
        <v>15743</v>
      </c>
      <c r="R2706" s="9" t="s">
        <v>15746</v>
      </c>
      <c r="S2706" s="8" t="s">
        <v>44</v>
      </c>
      <c r="U2706" s="8"/>
      <c r="V2706" s="26">
        <v>231</v>
      </c>
      <c r="W2706" s="26">
        <v>259</v>
      </c>
      <c r="X2706" s="26">
        <v>193</v>
      </c>
      <c r="Y2706" s="26">
        <v>173</v>
      </c>
      <c r="Z2706" s="26">
        <f t="shared" si="212"/>
        <v>223.7115</v>
      </c>
      <c r="AA2706" s="26">
        <f t="shared" si="212"/>
        <v>231.79149999999998</v>
      </c>
      <c r="AB2706" s="26"/>
      <c r="AC2706" s="26">
        <f t="shared" si="214"/>
        <v>227.75149999999999</v>
      </c>
      <c r="AD2706" s="10">
        <f t="shared" si="215"/>
        <v>0.16531374043207203</v>
      </c>
      <c r="AE2706" s="11">
        <f t="shared" si="213"/>
        <v>5.1188241653537601E-2</v>
      </c>
      <c r="AF2706" s="3"/>
      <c r="AG2706" s="2">
        <v>0</v>
      </c>
    </row>
    <row r="2707" spans="1:33" x14ac:dyDescent="0.2">
      <c r="A2707" s="6" t="s">
        <v>17778</v>
      </c>
      <c r="C2707" s="1">
        <f t="shared" si="211"/>
        <v>423</v>
      </c>
      <c r="D2707" s="7">
        <v>-62875</v>
      </c>
      <c r="E2707" t="s">
        <v>74</v>
      </c>
      <c r="F2707" s="1">
        <v>924518</v>
      </c>
      <c r="G2707" s="1">
        <v>924096</v>
      </c>
      <c r="H2707" t="s">
        <v>37</v>
      </c>
      <c r="I2707" t="s">
        <v>17779</v>
      </c>
      <c r="J2707" s="8"/>
      <c r="K2707" t="s">
        <v>17780</v>
      </c>
      <c r="L2707" s="14"/>
      <c r="M2707" t="s">
        <v>17781</v>
      </c>
      <c r="N2707" t="s">
        <v>17781</v>
      </c>
      <c r="O2707" s="6" t="s">
        <v>17782</v>
      </c>
      <c r="P2707" s="6" t="s">
        <v>17781</v>
      </c>
      <c r="Q2707" s="6" t="s">
        <v>55</v>
      </c>
      <c r="R2707" s="9" t="s">
        <v>5348</v>
      </c>
      <c r="S2707" s="8" t="s">
        <v>55</v>
      </c>
      <c r="U2707" s="8"/>
      <c r="V2707" s="26">
        <v>2</v>
      </c>
      <c r="W2707" s="26">
        <v>7</v>
      </c>
      <c r="X2707" s="26">
        <v>6</v>
      </c>
      <c r="Y2707" s="26">
        <v>4</v>
      </c>
      <c r="Z2707" s="26">
        <f t="shared" si="212"/>
        <v>5.3330000000000002</v>
      </c>
      <c r="AA2707" s="26">
        <f t="shared" si="212"/>
        <v>6.8420000000000005</v>
      </c>
      <c r="AB2707" s="26"/>
      <c r="AC2707" s="26">
        <f t="shared" si="214"/>
        <v>6.0875000000000004</v>
      </c>
      <c r="AD2707" s="10">
        <f t="shared" si="215"/>
        <v>0.16528915487387241</v>
      </c>
      <c r="AE2707" s="11">
        <f t="shared" si="213"/>
        <v>0.35947077608490569</v>
      </c>
      <c r="AF2707" s="3"/>
    </row>
    <row r="2708" spans="1:33" x14ac:dyDescent="0.2">
      <c r="A2708" s="6" t="s">
        <v>17783</v>
      </c>
      <c r="C2708" s="1">
        <f t="shared" si="211"/>
        <v>2076</v>
      </c>
      <c r="D2708" s="7">
        <v>212105</v>
      </c>
      <c r="E2708" t="s">
        <v>58</v>
      </c>
      <c r="F2708" s="1">
        <v>290448</v>
      </c>
      <c r="G2708" s="1">
        <v>288373</v>
      </c>
      <c r="H2708" t="s">
        <v>37</v>
      </c>
      <c r="I2708" t="s">
        <v>17784</v>
      </c>
      <c r="J2708" s="8"/>
      <c r="K2708" t="s">
        <v>17785</v>
      </c>
      <c r="L2708" t="s">
        <v>17786</v>
      </c>
      <c r="M2708" t="s">
        <v>17787</v>
      </c>
      <c r="N2708" t="s">
        <v>17787</v>
      </c>
      <c r="O2708" s="6" t="s">
        <v>17788</v>
      </c>
      <c r="P2708" s="6" t="s">
        <v>17787</v>
      </c>
      <c r="Q2708" s="6" t="s">
        <v>17786</v>
      </c>
      <c r="R2708" s="9" t="s">
        <v>17789</v>
      </c>
      <c r="S2708" s="8" t="s">
        <v>55</v>
      </c>
      <c r="U2708" s="8"/>
      <c r="V2708" s="26">
        <v>2</v>
      </c>
      <c r="W2708" s="26">
        <v>7</v>
      </c>
      <c r="X2708" s="26">
        <v>6</v>
      </c>
      <c r="Y2708" s="26">
        <v>4</v>
      </c>
      <c r="Z2708" s="26">
        <f t="shared" si="212"/>
        <v>5.3330000000000002</v>
      </c>
      <c r="AA2708" s="26">
        <f t="shared" si="212"/>
        <v>6.8420000000000005</v>
      </c>
      <c r="AB2708" s="26"/>
      <c r="AC2708" s="26">
        <f t="shared" si="214"/>
        <v>6.0875000000000004</v>
      </c>
      <c r="AD2708" s="10">
        <f t="shared" si="215"/>
        <v>0.16528915487387241</v>
      </c>
      <c r="AE2708" s="11">
        <f t="shared" si="213"/>
        <v>0.35947077608490569</v>
      </c>
      <c r="AF2708" s="3"/>
    </row>
    <row r="2709" spans="1:33" x14ac:dyDescent="0.2">
      <c r="A2709" s="6" t="s">
        <v>17790</v>
      </c>
      <c r="C2709" s="1">
        <f t="shared" si="211"/>
        <v>4446</v>
      </c>
      <c r="D2709" s="7">
        <v>-801538</v>
      </c>
      <c r="E2709" t="s">
        <v>66</v>
      </c>
      <c r="F2709" s="1">
        <v>245848</v>
      </c>
      <c r="G2709" s="1">
        <v>250293</v>
      </c>
      <c r="H2709" t="s">
        <v>49</v>
      </c>
      <c r="I2709" t="s">
        <v>17791</v>
      </c>
      <c r="J2709" s="8"/>
      <c r="K2709" t="s">
        <v>17792</v>
      </c>
      <c r="L2709" t="s">
        <v>17793</v>
      </c>
      <c r="M2709" t="s">
        <v>17794</v>
      </c>
      <c r="N2709" t="s">
        <v>17794</v>
      </c>
      <c r="O2709" s="6" t="s">
        <v>17795</v>
      </c>
      <c r="P2709" s="6" t="s">
        <v>17794</v>
      </c>
      <c r="Q2709" s="6" t="s">
        <v>17793</v>
      </c>
      <c r="R2709" s="9" t="s">
        <v>17796</v>
      </c>
      <c r="S2709" s="8" t="s">
        <v>55</v>
      </c>
      <c r="U2709" s="8"/>
      <c r="V2709" s="26">
        <v>184</v>
      </c>
      <c r="W2709" s="26">
        <v>169</v>
      </c>
      <c r="X2709" s="26">
        <v>123</v>
      </c>
      <c r="Y2709" s="26">
        <v>141</v>
      </c>
      <c r="Z2709" s="26">
        <f t="shared" si="212"/>
        <v>161.32650000000001</v>
      </c>
      <c r="AA2709" s="26">
        <f t="shared" si="212"/>
        <v>168.05549999999999</v>
      </c>
      <c r="AB2709" s="26"/>
      <c r="AC2709" s="26">
        <f t="shared" si="214"/>
        <v>164.691</v>
      </c>
      <c r="AD2709" s="10">
        <f t="shared" si="215"/>
        <v>0.16490123148440283</v>
      </c>
      <c r="AE2709" s="11">
        <f t="shared" si="213"/>
        <v>5.8954319308623264E-2</v>
      </c>
      <c r="AF2709" s="3"/>
    </row>
    <row r="2710" spans="1:33" x14ac:dyDescent="0.2">
      <c r="A2710" s="6" t="s">
        <v>17797</v>
      </c>
      <c r="C2710" s="1">
        <f t="shared" si="211"/>
        <v>1236</v>
      </c>
      <c r="D2710" s="7">
        <v>64779</v>
      </c>
      <c r="E2710" t="s">
        <v>149</v>
      </c>
      <c r="F2710" s="1">
        <v>856941</v>
      </c>
      <c r="G2710" s="1">
        <v>858176</v>
      </c>
      <c r="H2710" t="s">
        <v>49</v>
      </c>
      <c r="I2710" t="s">
        <v>17798</v>
      </c>
      <c r="J2710" s="8"/>
      <c r="K2710" t="s">
        <v>17799</v>
      </c>
      <c r="L2710" t="s">
        <v>17800</v>
      </c>
      <c r="M2710" t="s">
        <v>17801</v>
      </c>
      <c r="N2710" t="s">
        <v>17801</v>
      </c>
      <c r="O2710" s="6" t="s">
        <v>17802</v>
      </c>
      <c r="P2710" s="6" t="s">
        <v>17801</v>
      </c>
      <c r="Q2710" s="6" t="s">
        <v>17800</v>
      </c>
      <c r="R2710" s="9" t="s">
        <v>17803</v>
      </c>
      <c r="S2710" s="8" t="s">
        <v>55</v>
      </c>
      <c r="U2710" s="8"/>
      <c r="V2710" s="26">
        <v>568</v>
      </c>
      <c r="W2710" s="26">
        <v>627</v>
      </c>
      <c r="X2710" s="26">
        <v>583</v>
      </c>
      <c r="Y2710" s="26">
        <v>528</v>
      </c>
      <c r="Z2710" s="26">
        <f t="shared" si="212"/>
        <v>608.85649999999998</v>
      </c>
      <c r="AA2710" s="26">
        <f t="shared" si="212"/>
        <v>623.64400000000001</v>
      </c>
      <c r="AB2710" s="26"/>
      <c r="AC2710" s="26">
        <f t="shared" si="214"/>
        <v>616.25025000000005</v>
      </c>
      <c r="AD2710" s="10">
        <f t="shared" si="215"/>
        <v>0.16382673778035803</v>
      </c>
      <c r="AE2710" s="11">
        <f t="shared" si="213"/>
        <v>3.4620475502477953E-2</v>
      </c>
      <c r="AF2710" s="3"/>
    </row>
    <row r="2711" spans="1:33" x14ac:dyDescent="0.2">
      <c r="A2711" s="6" t="s">
        <v>17804</v>
      </c>
      <c r="C2711" s="1">
        <f t="shared" si="211"/>
        <v>288</v>
      </c>
      <c r="D2711" s="7">
        <v>-508352</v>
      </c>
      <c r="E2711" t="s">
        <v>74</v>
      </c>
      <c r="F2711" s="1">
        <v>478686</v>
      </c>
      <c r="G2711" s="1">
        <v>478973</v>
      </c>
      <c r="H2711" t="s">
        <v>49</v>
      </c>
      <c r="I2711" t="s">
        <v>17805</v>
      </c>
      <c r="J2711" s="8"/>
      <c r="K2711" t="s">
        <v>17806</v>
      </c>
      <c r="L2711" t="s">
        <v>17807</v>
      </c>
      <c r="M2711" t="s">
        <v>17807</v>
      </c>
      <c r="N2711" t="s">
        <v>17807</v>
      </c>
      <c r="O2711" s="6" t="s">
        <v>17808</v>
      </c>
      <c r="P2711" s="6" t="s">
        <v>17807</v>
      </c>
      <c r="Q2711" s="6" t="s">
        <v>55</v>
      </c>
      <c r="R2711" s="9" t="s">
        <v>17809</v>
      </c>
      <c r="S2711" s="8" t="s">
        <v>55</v>
      </c>
      <c r="U2711" s="8"/>
      <c r="V2711" s="26">
        <v>690</v>
      </c>
      <c r="W2711" s="26">
        <v>780</v>
      </c>
      <c r="X2711" s="26">
        <v>642</v>
      </c>
      <c r="Y2711" s="26">
        <v>560</v>
      </c>
      <c r="Z2711" s="26">
        <f t="shared" si="212"/>
        <v>702.63099999999997</v>
      </c>
      <c r="AA2711" s="26">
        <f t="shared" si="212"/>
        <v>718.88</v>
      </c>
      <c r="AB2711" s="26"/>
      <c r="AC2711" s="26">
        <f t="shared" si="214"/>
        <v>710.75549999999998</v>
      </c>
      <c r="AD2711" s="10">
        <f t="shared" si="215"/>
        <v>0.16357483605747827</v>
      </c>
      <c r="AE2711" s="11">
        <f t="shared" si="213"/>
        <v>3.2983737467997105E-2</v>
      </c>
      <c r="AF2711" s="3"/>
    </row>
    <row r="2712" spans="1:33" x14ac:dyDescent="0.2">
      <c r="A2712" s="6" t="s">
        <v>17810</v>
      </c>
      <c r="C2712" s="1">
        <f t="shared" si="211"/>
        <v>976</v>
      </c>
      <c r="D2712" s="7">
        <v>-182935</v>
      </c>
      <c r="E2712" t="s">
        <v>141</v>
      </c>
      <c r="F2712" s="1">
        <v>74297</v>
      </c>
      <c r="G2712" s="1">
        <v>75272</v>
      </c>
      <c r="H2712" t="s">
        <v>49</v>
      </c>
      <c r="I2712" t="s">
        <v>17811</v>
      </c>
      <c r="J2712" s="8"/>
      <c r="K2712" t="s">
        <v>17812</v>
      </c>
      <c r="L2712" t="s">
        <v>17813</v>
      </c>
      <c r="N2712" t="s">
        <v>4574</v>
      </c>
      <c r="O2712" s="6" t="s">
        <v>4576</v>
      </c>
      <c r="P2712" s="6" t="s">
        <v>4574</v>
      </c>
      <c r="Q2712" s="6" t="s">
        <v>17813</v>
      </c>
      <c r="R2712" s="9" t="s">
        <v>17814</v>
      </c>
      <c r="S2712" s="8" t="s">
        <v>44</v>
      </c>
      <c r="U2712" s="8"/>
      <c r="V2712" s="26">
        <v>2322</v>
      </c>
      <c r="W2712" s="26">
        <v>2244</v>
      </c>
      <c r="X2712" s="26">
        <v>2047</v>
      </c>
      <c r="Y2712" s="26">
        <v>2075</v>
      </c>
      <c r="Z2712" s="26">
        <f t="shared" si="212"/>
        <v>2299.1085000000003</v>
      </c>
      <c r="AA2712" s="26">
        <f t="shared" si="212"/>
        <v>2337.9125000000004</v>
      </c>
      <c r="AB2712" s="26"/>
      <c r="AC2712" s="26">
        <f t="shared" si="214"/>
        <v>2318.5105000000003</v>
      </c>
      <c r="AD2712" s="10">
        <f t="shared" si="215"/>
        <v>0.16355379093733083</v>
      </c>
      <c r="AE2712" s="11">
        <f t="shared" si="213"/>
        <v>2.4146384158315326E-2</v>
      </c>
      <c r="AF2712" s="3"/>
    </row>
    <row r="2713" spans="1:33" x14ac:dyDescent="0.2">
      <c r="A2713" s="6" t="s">
        <v>17815</v>
      </c>
      <c r="C2713" s="1">
        <f t="shared" si="211"/>
        <v>648</v>
      </c>
      <c r="D2713" s="7">
        <v>506800</v>
      </c>
      <c r="E2713" t="s">
        <v>141</v>
      </c>
      <c r="F2713" s="1">
        <v>764843</v>
      </c>
      <c r="G2713" s="1">
        <v>764196</v>
      </c>
      <c r="H2713" t="s">
        <v>37</v>
      </c>
      <c r="I2713" t="s">
        <v>17816</v>
      </c>
      <c r="J2713" s="8"/>
      <c r="K2713" t="s">
        <v>17817</v>
      </c>
      <c r="O2713" s="6"/>
      <c r="P2713" s="6"/>
      <c r="Q2713" s="6"/>
      <c r="R2713" s="9" t="e">
        <v>#N/A</v>
      </c>
      <c r="S2713" s="8"/>
      <c r="U2713" s="8"/>
      <c r="V2713" s="26">
        <v>320</v>
      </c>
      <c r="W2713" s="26">
        <v>338</v>
      </c>
      <c r="X2713" s="26">
        <v>307</v>
      </c>
      <c r="Y2713" s="26">
        <v>293</v>
      </c>
      <c r="Z2713" s="26">
        <f t="shared" si="212"/>
        <v>331.5385</v>
      </c>
      <c r="AA2713" s="26">
        <f t="shared" si="212"/>
        <v>341.55150000000003</v>
      </c>
      <c r="AB2713" s="26"/>
      <c r="AC2713" s="26">
        <f t="shared" si="214"/>
        <v>336.54500000000002</v>
      </c>
      <c r="AD2713" s="10">
        <f t="shared" si="215"/>
        <v>0.16284908193971001</v>
      </c>
      <c r="AE2713" s="11">
        <f t="shared" si="213"/>
        <v>4.2926714701731379E-2</v>
      </c>
      <c r="AF2713" s="3"/>
    </row>
    <row r="2714" spans="1:33" x14ac:dyDescent="0.2">
      <c r="A2714" s="6" t="s">
        <v>17818</v>
      </c>
      <c r="C2714" s="1">
        <f t="shared" si="211"/>
        <v>558</v>
      </c>
      <c r="D2714" s="7">
        <v>406628</v>
      </c>
      <c r="E2714" t="s">
        <v>74</v>
      </c>
      <c r="F2714" s="1">
        <v>1393531</v>
      </c>
      <c r="G2714" s="1">
        <v>1394088</v>
      </c>
      <c r="H2714" t="s">
        <v>49</v>
      </c>
      <c r="I2714" t="s">
        <v>17819</v>
      </c>
      <c r="J2714" s="8"/>
      <c r="K2714" t="s">
        <v>17820</v>
      </c>
      <c r="L2714" t="s">
        <v>17821</v>
      </c>
      <c r="M2714" t="s">
        <v>17822</v>
      </c>
      <c r="N2714" t="s">
        <v>17822</v>
      </c>
      <c r="O2714" s="6" t="s">
        <v>17823</v>
      </c>
      <c r="P2714" s="6" t="s">
        <v>17822</v>
      </c>
      <c r="Q2714" s="6" t="s">
        <v>17821</v>
      </c>
      <c r="R2714" s="9" t="s">
        <v>17824</v>
      </c>
      <c r="S2714" s="8" t="s">
        <v>55</v>
      </c>
      <c r="U2714" s="8"/>
      <c r="V2714" s="26">
        <v>53</v>
      </c>
      <c r="W2714" s="26">
        <v>78</v>
      </c>
      <c r="X2714" s="26">
        <v>34</v>
      </c>
      <c r="Y2714" s="26">
        <v>17</v>
      </c>
      <c r="Z2714" s="26">
        <f t="shared" si="212"/>
        <v>46.387</v>
      </c>
      <c r="AA2714" s="26">
        <f t="shared" si="212"/>
        <v>49.953499999999998</v>
      </c>
      <c r="AB2714" s="26"/>
      <c r="AC2714" s="26">
        <f t="shared" si="214"/>
        <v>48.170249999999996</v>
      </c>
      <c r="AD2714" s="10">
        <f t="shared" si="215"/>
        <v>0.16167442772199245</v>
      </c>
      <c r="AE2714" s="11">
        <f t="shared" si="213"/>
        <v>0.10686521885179982</v>
      </c>
      <c r="AF2714" s="3"/>
    </row>
    <row r="2715" spans="1:33" x14ac:dyDescent="0.2">
      <c r="A2715" s="6" t="s">
        <v>17825</v>
      </c>
      <c r="C2715" s="1">
        <f t="shared" si="211"/>
        <v>1518</v>
      </c>
      <c r="D2715" s="7">
        <v>638781</v>
      </c>
      <c r="E2715" t="s">
        <v>328</v>
      </c>
      <c r="F2715" s="1">
        <v>698805</v>
      </c>
      <c r="G2715" s="1">
        <v>700322</v>
      </c>
      <c r="H2715" t="s">
        <v>49</v>
      </c>
      <c r="I2715" t="s">
        <v>17826</v>
      </c>
      <c r="J2715" s="8"/>
      <c r="K2715" t="s">
        <v>17827</v>
      </c>
      <c r="L2715" t="s">
        <v>17828</v>
      </c>
      <c r="M2715" t="s">
        <v>17829</v>
      </c>
      <c r="N2715" t="s">
        <v>17829</v>
      </c>
      <c r="O2715" s="6" t="s">
        <v>17830</v>
      </c>
      <c r="P2715" s="6" t="s">
        <v>17829</v>
      </c>
      <c r="Q2715" s="6" t="s">
        <v>17828</v>
      </c>
      <c r="R2715" s="9" t="s">
        <v>17831</v>
      </c>
      <c r="S2715" s="8" t="s">
        <v>55</v>
      </c>
      <c r="U2715" s="8"/>
      <c r="V2715" s="26">
        <v>30</v>
      </c>
      <c r="W2715" s="26">
        <v>32</v>
      </c>
      <c r="X2715" s="26">
        <v>27</v>
      </c>
      <c r="Y2715" s="26">
        <v>29</v>
      </c>
      <c r="Z2715" s="26">
        <f t="shared" si="212"/>
        <v>30.9985</v>
      </c>
      <c r="AA2715" s="26">
        <f t="shared" si="212"/>
        <v>33.979500000000002</v>
      </c>
      <c r="AB2715" s="26"/>
      <c r="AC2715" s="26">
        <f t="shared" si="214"/>
        <v>32.489000000000004</v>
      </c>
      <c r="AD2715" s="10">
        <f t="shared" si="215"/>
        <v>0.16159760391197295</v>
      </c>
      <c r="AE2715" s="11">
        <f t="shared" si="213"/>
        <v>0.13246621778899845</v>
      </c>
      <c r="AF2715" s="3"/>
    </row>
    <row r="2716" spans="1:33" x14ac:dyDescent="0.2">
      <c r="A2716" s="6" t="s">
        <v>17832</v>
      </c>
      <c r="C2716" s="1">
        <f t="shared" si="211"/>
        <v>1503</v>
      </c>
      <c r="D2716" s="7">
        <v>880566</v>
      </c>
      <c r="E2716" t="s">
        <v>328</v>
      </c>
      <c r="F2716" s="1">
        <v>940598</v>
      </c>
      <c r="G2716" s="1">
        <v>942100</v>
      </c>
      <c r="H2716" t="s">
        <v>49</v>
      </c>
      <c r="I2716" t="s">
        <v>17833</v>
      </c>
      <c r="J2716" s="8"/>
      <c r="K2716" t="s">
        <v>17834</v>
      </c>
      <c r="L2716" t="s">
        <v>17835</v>
      </c>
      <c r="M2716" t="s">
        <v>17836</v>
      </c>
      <c r="N2716" t="s">
        <v>17836</v>
      </c>
      <c r="O2716" s="6" t="s">
        <v>17837</v>
      </c>
      <c r="P2716" s="6" t="s">
        <v>17836</v>
      </c>
      <c r="Q2716" s="6" t="s">
        <v>17835</v>
      </c>
      <c r="R2716" s="9" t="s">
        <v>8410</v>
      </c>
      <c r="S2716" s="8" t="s">
        <v>55</v>
      </c>
      <c r="U2716" s="8"/>
      <c r="V2716" s="26">
        <v>0</v>
      </c>
      <c r="W2716" s="26">
        <v>6</v>
      </c>
      <c r="X2716" s="26">
        <v>8</v>
      </c>
      <c r="Y2716" s="26">
        <v>5</v>
      </c>
      <c r="Z2716" s="26">
        <f t="shared" si="212"/>
        <v>5.444</v>
      </c>
      <c r="AA2716" s="26">
        <f t="shared" si="212"/>
        <v>6.9275000000000002</v>
      </c>
      <c r="AB2716" s="26"/>
      <c r="AC2716" s="26">
        <f t="shared" si="214"/>
        <v>6.1857500000000005</v>
      </c>
      <c r="AD2716" s="10">
        <f t="shared" si="215"/>
        <v>0.16141225661496444</v>
      </c>
      <c r="AE2716" s="11">
        <f t="shared" si="213"/>
        <v>0.34766773886478469</v>
      </c>
      <c r="AF2716" s="3"/>
    </row>
    <row r="2717" spans="1:33" x14ac:dyDescent="0.2">
      <c r="A2717" s="6" t="s">
        <v>17838</v>
      </c>
      <c r="C2717" s="1">
        <f t="shared" si="211"/>
        <v>1122</v>
      </c>
      <c r="D2717" s="7">
        <v>-298584</v>
      </c>
      <c r="E2717" t="s">
        <v>149</v>
      </c>
      <c r="F2717" s="1">
        <v>494756</v>
      </c>
      <c r="G2717" s="1">
        <v>493635</v>
      </c>
      <c r="H2717" t="s">
        <v>37</v>
      </c>
      <c r="I2717" t="s">
        <v>17839</v>
      </c>
      <c r="J2717" s="8"/>
      <c r="K2717" t="s">
        <v>17840</v>
      </c>
      <c r="L2717" t="s">
        <v>17841</v>
      </c>
      <c r="M2717" t="s">
        <v>17842</v>
      </c>
      <c r="N2717" t="s">
        <v>17842</v>
      </c>
      <c r="O2717" s="6" t="s">
        <v>17843</v>
      </c>
      <c r="P2717" s="6" t="s">
        <v>17842</v>
      </c>
      <c r="Q2717" s="6" t="s">
        <v>17841</v>
      </c>
      <c r="R2717" s="9" t="s">
        <v>17844</v>
      </c>
      <c r="S2717" s="8" t="s">
        <v>55</v>
      </c>
      <c r="U2717" s="8"/>
      <c r="V2717" s="26">
        <v>103</v>
      </c>
      <c r="W2717" s="26">
        <v>138</v>
      </c>
      <c r="X2717" s="26">
        <v>66</v>
      </c>
      <c r="Y2717" s="26">
        <v>41</v>
      </c>
      <c r="Z2717" s="26">
        <f t="shared" si="212"/>
        <v>89.162999999999997</v>
      </c>
      <c r="AA2717" s="26">
        <f t="shared" si="212"/>
        <v>94.005499999999998</v>
      </c>
      <c r="AB2717" s="26"/>
      <c r="AC2717" s="26">
        <f t="shared" si="214"/>
        <v>91.584249999999997</v>
      </c>
      <c r="AD2717" s="10">
        <f t="shared" si="215"/>
        <v>0.16113664336173761</v>
      </c>
      <c r="AE2717" s="11">
        <f t="shared" si="213"/>
        <v>7.6300008645760808E-2</v>
      </c>
      <c r="AF2717" s="3"/>
      <c r="AG2717" s="2">
        <v>0</v>
      </c>
    </row>
    <row r="2718" spans="1:33" x14ac:dyDescent="0.2">
      <c r="A2718" s="6" t="s">
        <v>17845</v>
      </c>
      <c r="C2718" s="1">
        <f t="shared" si="211"/>
        <v>4197</v>
      </c>
      <c r="D2718" s="7">
        <v>325884</v>
      </c>
      <c r="E2718" t="s">
        <v>74</v>
      </c>
      <c r="F2718" s="1">
        <v>1310968</v>
      </c>
      <c r="G2718" s="1">
        <v>1315164</v>
      </c>
      <c r="H2718" t="s">
        <v>49</v>
      </c>
      <c r="I2718" t="s">
        <v>17846</v>
      </c>
      <c r="J2718" s="8"/>
      <c r="K2718" t="s">
        <v>17847</v>
      </c>
      <c r="L2718" t="s">
        <v>17848</v>
      </c>
      <c r="M2718" t="s">
        <v>17849</v>
      </c>
      <c r="N2718" t="s">
        <v>17849</v>
      </c>
      <c r="O2718" s="6" t="s">
        <v>17850</v>
      </c>
      <c r="P2718" s="6" t="s">
        <v>17849</v>
      </c>
      <c r="Q2718" s="6" t="s">
        <v>17848</v>
      </c>
      <c r="R2718" s="9" t="s">
        <v>17851</v>
      </c>
      <c r="S2718" s="8" t="s">
        <v>55</v>
      </c>
      <c r="U2718" s="8"/>
      <c r="V2718" s="26">
        <v>0</v>
      </c>
      <c r="W2718" s="26">
        <v>3</v>
      </c>
      <c r="X2718" s="26">
        <v>1</v>
      </c>
      <c r="Y2718" s="26">
        <v>0</v>
      </c>
      <c r="Z2718" s="26">
        <f t="shared" si="212"/>
        <v>1.5554999999999999</v>
      </c>
      <c r="AA2718" s="26">
        <f t="shared" si="212"/>
        <v>2.5</v>
      </c>
      <c r="AB2718" s="26"/>
      <c r="AC2718" s="26">
        <f t="shared" si="214"/>
        <v>2.0277500000000002</v>
      </c>
      <c r="AD2718" s="10">
        <f t="shared" si="215"/>
        <v>0.16085047048265019</v>
      </c>
      <c r="AE2718" s="11">
        <f t="shared" si="213"/>
        <v>0.68454970001506754</v>
      </c>
      <c r="AF2718" s="3"/>
    </row>
    <row r="2719" spans="1:33" x14ac:dyDescent="0.2">
      <c r="A2719" s="6" t="s">
        <v>17852</v>
      </c>
      <c r="B2719" t="s">
        <v>17853</v>
      </c>
      <c r="C2719" s="1">
        <f t="shared" si="211"/>
        <v>1596</v>
      </c>
      <c r="D2719" s="7">
        <v>286367</v>
      </c>
      <c r="E2719" t="s">
        <v>74</v>
      </c>
      <c r="F2719" s="1">
        <v>1274346</v>
      </c>
      <c r="G2719" s="1">
        <v>1272751</v>
      </c>
      <c r="H2719" t="s">
        <v>37</v>
      </c>
      <c r="I2719" t="s">
        <v>17854</v>
      </c>
      <c r="J2719" s="8"/>
      <c r="K2719" t="s">
        <v>17855</v>
      </c>
      <c r="L2719" t="s">
        <v>17853</v>
      </c>
      <c r="M2719" t="s">
        <v>17856</v>
      </c>
      <c r="N2719" t="s">
        <v>17856</v>
      </c>
      <c r="O2719" s="6" t="s">
        <v>17857</v>
      </c>
      <c r="P2719" s="6" t="s">
        <v>17856</v>
      </c>
      <c r="Q2719" s="6" t="s">
        <v>17853</v>
      </c>
      <c r="R2719" s="9" t="s">
        <v>17858</v>
      </c>
      <c r="S2719" s="8" t="s">
        <v>55</v>
      </c>
      <c r="U2719" s="8"/>
      <c r="V2719" s="26">
        <v>0</v>
      </c>
      <c r="W2719" s="26">
        <v>3</v>
      </c>
      <c r="X2719" s="26">
        <v>1</v>
      </c>
      <c r="Y2719" s="26">
        <v>0</v>
      </c>
      <c r="Z2719" s="26">
        <f t="shared" si="212"/>
        <v>1.5554999999999999</v>
      </c>
      <c r="AA2719" s="26">
        <f t="shared" si="212"/>
        <v>2.5</v>
      </c>
      <c r="AB2719" s="26"/>
      <c r="AC2719" s="26">
        <f t="shared" si="214"/>
        <v>2.0277500000000002</v>
      </c>
      <c r="AD2719" s="10">
        <f t="shared" si="215"/>
        <v>0.16085047048265019</v>
      </c>
      <c r="AE2719" s="11">
        <f t="shared" si="213"/>
        <v>0.68454970001506754</v>
      </c>
      <c r="AF2719" s="3"/>
    </row>
    <row r="2720" spans="1:33" x14ac:dyDescent="0.2">
      <c r="A2720" s="6" t="s">
        <v>17859</v>
      </c>
      <c r="B2720" t="s">
        <v>17860</v>
      </c>
      <c r="C2720" s="1">
        <f t="shared" si="211"/>
        <v>390</v>
      </c>
      <c r="D2720" s="7">
        <v>-80878</v>
      </c>
      <c r="E2720" t="s">
        <v>149</v>
      </c>
      <c r="F2720" s="1">
        <v>712096</v>
      </c>
      <c r="G2720" s="1">
        <v>711707</v>
      </c>
      <c r="H2720" t="s">
        <v>37</v>
      </c>
      <c r="I2720" t="s">
        <v>17861</v>
      </c>
      <c r="J2720" s="8"/>
      <c r="K2720" t="s">
        <v>17862</v>
      </c>
      <c r="L2720" t="s">
        <v>17860</v>
      </c>
      <c r="M2720" t="s">
        <v>17863</v>
      </c>
      <c r="N2720" t="s">
        <v>17863</v>
      </c>
      <c r="O2720" s="6" t="s">
        <v>17864</v>
      </c>
      <c r="P2720" s="6" t="s">
        <v>17863</v>
      </c>
      <c r="Q2720" s="6" t="s">
        <v>17860</v>
      </c>
      <c r="R2720" s="9" t="s">
        <v>17865</v>
      </c>
      <c r="S2720" s="8" t="s">
        <v>55</v>
      </c>
      <c r="U2720" s="8"/>
      <c r="V2720" s="26">
        <v>0</v>
      </c>
      <c r="W2720" s="26">
        <v>3</v>
      </c>
      <c r="X2720" s="26">
        <v>1</v>
      </c>
      <c r="Y2720" s="26">
        <v>0</v>
      </c>
      <c r="Z2720" s="26">
        <f t="shared" si="212"/>
        <v>1.5554999999999999</v>
      </c>
      <c r="AA2720" s="26">
        <f t="shared" si="212"/>
        <v>2.5</v>
      </c>
      <c r="AB2720" s="26"/>
      <c r="AC2720" s="26">
        <f t="shared" si="214"/>
        <v>2.0277500000000002</v>
      </c>
      <c r="AD2720" s="10">
        <f t="shared" si="215"/>
        <v>0.16085047048265019</v>
      </c>
      <c r="AE2720" s="11">
        <f t="shared" si="213"/>
        <v>0.68454970001506754</v>
      </c>
      <c r="AF2720" s="3"/>
    </row>
    <row r="2721" spans="1:33" x14ac:dyDescent="0.2">
      <c r="A2721" s="6" t="s">
        <v>17866</v>
      </c>
      <c r="C2721" s="1">
        <f t="shared" si="211"/>
        <v>1470</v>
      </c>
      <c r="D2721" s="7">
        <v>804374</v>
      </c>
      <c r="E2721" t="s">
        <v>328</v>
      </c>
      <c r="F2721" s="1">
        <v>865891</v>
      </c>
      <c r="G2721" s="1">
        <v>864422</v>
      </c>
      <c r="H2721" t="s">
        <v>37</v>
      </c>
      <c r="I2721" t="s">
        <v>17867</v>
      </c>
      <c r="J2721" s="8"/>
      <c r="K2721" t="s">
        <v>17868</v>
      </c>
      <c r="L2721" t="s">
        <v>17869</v>
      </c>
      <c r="M2721" t="s">
        <v>17870</v>
      </c>
      <c r="N2721" t="s">
        <v>17870</v>
      </c>
      <c r="O2721" s="6" t="s">
        <v>17871</v>
      </c>
      <c r="P2721" s="6" t="s">
        <v>17870</v>
      </c>
      <c r="Q2721" s="6" t="s">
        <v>17869</v>
      </c>
      <c r="R2721" s="9" t="s">
        <v>17872</v>
      </c>
      <c r="S2721" s="8" t="s">
        <v>55</v>
      </c>
      <c r="U2721" s="8"/>
      <c r="V2721" s="26">
        <v>1522</v>
      </c>
      <c r="W2721" s="26">
        <v>1422</v>
      </c>
      <c r="X2721" s="26">
        <v>1304</v>
      </c>
      <c r="Y2721" s="26">
        <v>1369</v>
      </c>
      <c r="Z2721" s="26">
        <f t="shared" si="212"/>
        <v>1486.3719999999998</v>
      </c>
      <c r="AA2721" s="26">
        <f t="shared" si="212"/>
        <v>1513.5495000000001</v>
      </c>
      <c r="AB2721" s="26"/>
      <c r="AC2721" s="26">
        <f t="shared" si="214"/>
        <v>1499.96075</v>
      </c>
      <c r="AD2721" s="10">
        <f t="shared" si="215"/>
        <v>0.16033551415950173</v>
      </c>
      <c r="AE2721" s="11">
        <f t="shared" si="213"/>
        <v>2.6140628804062507E-2</v>
      </c>
      <c r="AF2721" s="3"/>
    </row>
    <row r="2722" spans="1:33" x14ac:dyDescent="0.2">
      <c r="A2722" s="6" t="s">
        <v>17873</v>
      </c>
      <c r="C2722" s="1">
        <f t="shared" si="211"/>
        <v>1011</v>
      </c>
      <c r="D2722" s="7">
        <v>-131075</v>
      </c>
      <c r="E2722" t="s">
        <v>149</v>
      </c>
      <c r="F2722" s="1">
        <v>661200</v>
      </c>
      <c r="G2722" s="1">
        <v>662210</v>
      </c>
      <c r="H2722" t="s">
        <v>49</v>
      </c>
      <c r="I2722" t="s">
        <v>17874</v>
      </c>
      <c r="J2722" s="8"/>
      <c r="K2722" t="s">
        <v>17875</v>
      </c>
      <c r="L2722" t="s">
        <v>17876</v>
      </c>
      <c r="M2722" t="s">
        <v>17877</v>
      </c>
      <c r="N2722" t="s">
        <v>17877</v>
      </c>
      <c r="O2722" s="6" t="s">
        <v>17878</v>
      </c>
      <c r="P2722" s="6" t="s">
        <v>17877</v>
      </c>
      <c r="Q2722" s="6" t="s">
        <v>17876</v>
      </c>
      <c r="R2722" s="9" t="s">
        <v>17879</v>
      </c>
      <c r="S2722" s="8" t="s">
        <v>55</v>
      </c>
      <c r="U2722" s="8"/>
      <c r="V2722" s="26">
        <v>79</v>
      </c>
      <c r="W2722" s="26">
        <v>58</v>
      </c>
      <c r="X2722" s="26">
        <v>32</v>
      </c>
      <c r="Y2722" s="26">
        <v>55</v>
      </c>
      <c r="Z2722" s="26">
        <f t="shared" si="212"/>
        <v>58.275999999999996</v>
      </c>
      <c r="AA2722" s="26">
        <f t="shared" si="212"/>
        <v>62.202500000000001</v>
      </c>
      <c r="AB2722" s="26"/>
      <c r="AC2722" s="26">
        <f t="shared" si="214"/>
        <v>60.239249999999998</v>
      </c>
      <c r="AD2722" s="10">
        <f t="shared" si="215"/>
        <v>0.16026505546935504</v>
      </c>
      <c r="AE2722" s="11">
        <f t="shared" si="213"/>
        <v>9.4070709512287132E-2</v>
      </c>
      <c r="AF2722" s="3"/>
    </row>
    <row r="2723" spans="1:33" x14ac:dyDescent="0.2">
      <c r="A2723" s="6" t="s">
        <v>17880</v>
      </c>
      <c r="B2723" t="s">
        <v>17881</v>
      </c>
      <c r="C2723" s="1">
        <f t="shared" si="211"/>
        <v>1290</v>
      </c>
      <c r="D2723" s="7">
        <v>200945</v>
      </c>
      <c r="E2723" t="s">
        <v>270</v>
      </c>
      <c r="F2723" s="1">
        <v>446284</v>
      </c>
      <c r="G2723" s="1">
        <v>447573</v>
      </c>
      <c r="H2723" t="s">
        <v>49</v>
      </c>
      <c r="I2723" t="s">
        <v>17882</v>
      </c>
      <c r="J2723" s="8"/>
      <c r="K2723" t="s">
        <v>17883</v>
      </c>
      <c r="L2723" t="s">
        <v>17881</v>
      </c>
      <c r="M2723" t="s">
        <v>17884</v>
      </c>
      <c r="N2723" t="s">
        <v>17884</v>
      </c>
      <c r="O2723" s="6" t="s">
        <v>17885</v>
      </c>
      <c r="P2723" s="6" t="s">
        <v>17884</v>
      </c>
      <c r="Q2723" s="6" t="s">
        <v>17881</v>
      </c>
      <c r="R2723" s="9" t="s">
        <v>17886</v>
      </c>
      <c r="S2723" s="8" t="s">
        <v>44</v>
      </c>
      <c r="U2723" s="8"/>
      <c r="V2723" s="26">
        <v>1852</v>
      </c>
      <c r="W2723" s="26">
        <v>1748</v>
      </c>
      <c r="X2723" s="26">
        <v>1595</v>
      </c>
      <c r="Y2723" s="26">
        <v>1656</v>
      </c>
      <c r="Z2723" s="26">
        <f t="shared" si="212"/>
        <v>1813.0225</v>
      </c>
      <c r="AA2723" s="26">
        <f t="shared" si="212"/>
        <v>1844.5880000000002</v>
      </c>
      <c r="AB2723" s="26"/>
      <c r="AC2723" s="26">
        <f t="shared" si="214"/>
        <v>1828.8052500000001</v>
      </c>
      <c r="AD2723" s="10">
        <f t="shared" si="215"/>
        <v>0.16014007660639237</v>
      </c>
      <c r="AE2723" s="11">
        <f t="shared" si="213"/>
        <v>2.4901788165214982E-2</v>
      </c>
      <c r="AF2723" s="3"/>
      <c r="AG2723" s="2">
        <v>0</v>
      </c>
    </row>
    <row r="2724" spans="1:33" x14ac:dyDescent="0.2">
      <c r="A2724" s="6" t="s">
        <v>17887</v>
      </c>
      <c r="B2724" t="s">
        <v>17888</v>
      </c>
      <c r="C2724" s="1">
        <f t="shared" si="211"/>
        <v>2013</v>
      </c>
      <c r="D2724" s="7">
        <v>580543</v>
      </c>
      <c r="E2724" t="s">
        <v>328</v>
      </c>
      <c r="F2724" s="1">
        <v>642332</v>
      </c>
      <c r="G2724" s="1">
        <v>640320</v>
      </c>
      <c r="H2724" t="s">
        <v>37</v>
      </c>
      <c r="I2724" t="s">
        <v>17889</v>
      </c>
      <c r="J2724" s="8"/>
      <c r="K2724" t="s">
        <v>17890</v>
      </c>
      <c r="L2724" t="s">
        <v>17888</v>
      </c>
      <c r="M2724" t="s">
        <v>17891</v>
      </c>
      <c r="N2724" t="s">
        <v>17891</v>
      </c>
      <c r="O2724" s="6" t="s">
        <v>17892</v>
      </c>
      <c r="P2724" s="6" t="s">
        <v>17891</v>
      </c>
      <c r="Q2724" s="6" t="s">
        <v>17888</v>
      </c>
      <c r="R2724" s="9" t="s">
        <v>17893</v>
      </c>
      <c r="S2724" s="8" t="s">
        <v>55</v>
      </c>
      <c r="U2724" s="8"/>
      <c r="V2724" s="26">
        <v>111</v>
      </c>
      <c r="W2724" s="26">
        <v>139</v>
      </c>
      <c r="X2724" s="26">
        <v>70</v>
      </c>
      <c r="Y2724" s="26">
        <v>51</v>
      </c>
      <c r="Z2724" s="26">
        <f t="shared" si="212"/>
        <v>95.384999999999991</v>
      </c>
      <c r="AA2724" s="26">
        <f t="shared" si="212"/>
        <v>100.3605</v>
      </c>
      <c r="AB2724" s="26"/>
      <c r="AC2724" s="26">
        <f t="shared" si="214"/>
        <v>97.872749999999996</v>
      </c>
      <c r="AD2724" s="10">
        <f t="shared" si="215"/>
        <v>0.16012467337482869</v>
      </c>
      <c r="AE2724" s="11">
        <f t="shared" si="213"/>
        <v>7.3357248776258474E-2</v>
      </c>
      <c r="AF2724" s="3"/>
    </row>
    <row r="2725" spans="1:33" x14ac:dyDescent="0.2">
      <c r="A2725" s="6" t="s">
        <v>17894</v>
      </c>
      <c r="C2725" s="1">
        <f t="shared" si="211"/>
        <v>4827</v>
      </c>
      <c r="D2725" s="7">
        <v>-400855</v>
      </c>
      <c r="E2725" t="s">
        <v>36</v>
      </c>
      <c r="F2725" s="1">
        <v>23710</v>
      </c>
      <c r="G2725" s="1">
        <v>18884</v>
      </c>
      <c r="H2725" t="s">
        <v>37</v>
      </c>
      <c r="I2725" t="s">
        <v>17895</v>
      </c>
      <c r="J2725" s="8"/>
      <c r="K2725" t="s">
        <v>17896</v>
      </c>
      <c r="O2725" s="6"/>
      <c r="P2725" s="6"/>
      <c r="Q2725" s="6"/>
      <c r="R2725" s="9" t="e">
        <v>#N/A</v>
      </c>
      <c r="S2725" s="8"/>
      <c r="U2725" s="8"/>
      <c r="V2725" s="26">
        <v>981</v>
      </c>
      <c r="W2725" s="26">
        <v>900</v>
      </c>
      <c r="X2725" s="26">
        <v>807</v>
      </c>
      <c r="Y2725" s="26">
        <v>868</v>
      </c>
      <c r="Z2725" s="26">
        <f t="shared" si="212"/>
        <v>939.7885</v>
      </c>
      <c r="AA2725" s="26">
        <f t="shared" si="212"/>
        <v>959.21399999999994</v>
      </c>
      <c r="AB2725" s="26"/>
      <c r="AC2725" s="26">
        <f t="shared" si="214"/>
        <v>949.50125000000003</v>
      </c>
      <c r="AD2725" s="10">
        <f t="shared" si="215"/>
        <v>0.15999664212518672</v>
      </c>
      <c r="AE2725" s="11">
        <f t="shared" si="213"/>
        <v>2.9516601566146949E-2</v>
      </c>
      <c r="AF2725" s="3"/>
    </row>
    <row r="2726" spans="1:33" x14ac:dyDescent="0.2">
      <c r="A2726" s="6" t="s">
        <v>17897</v>
      </c>
      <c r="B2726" t="s">
        <v>17898</v>
      </c>
      <c r="C2726" s="1">
        <f t="shared" si="211"/>
        <v>3264</v>
      </c>
      <c r="D2726" s="7">
        <v>906040</v>
      </c>
      <c r="E2726" t="s">
        <v>141</v>
      </c>
      <c r="F2726" s="1">
        <v>1165391</v>
      </c>
      <c r="G2726" s="1">
        <v>1162128</v>
      </c>
      <c r="H2726" t="s">
        <v>37</v>
      </c>
      <c r="I2726" t="s">
        <v>17899</v>
      </c>
      <c r="J2726" s="8"/>
      <c r="K2726" t="s">
        <v>17900</v>
      </c>
      <c r="L2726" t="s">
        <v>17898</v>
      </c>
      <c r="M2726" t="s">
        <v>17901</v>
      </c>
      <c r="N2726" t="s">
        <v>17901</v>
      </c>
      <c r="O2726" s="6" t="s">
        <v>17902</v>
      </c>
      <c r="P2726" s="6" t="s">
        <v>17901</v>
      </c>
      <c r="Q2726" s="6" t="s">
        <v>17898</v>
      </c>
      <c r="R2726" s="9" t="s">
        <v>17903</v>
      </c>
      <c r="S2726" s="8" t="s">
        <v>55</v>
      </c>
      <c r="U2726" s="8"/>
      <c r="V2726" s="26">
        <v>346</v>
      </c>
      <c r="W2726" s="26">
        <v>417</v>
      </c>
      <c r="X2726" s="26">
        <v>331</v>
      </c>
      <c r="Y2726" s="26">
        <v>271</v>
      </c>
      <c r="Z2726" s="26">
        <f t="shared" si="212"/>
        <v>357.87049999999999</v>
      </c>
      <c r="AA2726" s="26">
        <f t="shared" si="212"/>
        <v>368.1705</v>
      </c>
      <c r="AB2726" s="26"/>
      <c r="AC2726" s="26">
        <f t="shared" si="214"/>
        <v>363.02049999999997</v>
      </c>
      <c r="AD2726" s="10">
        <f t="shared" si="215"/>
        <v>0.15996422120191123</v>
      </c>
      <c r="AE2726" s="11">
        <f t="shared" si="213"/>
        <v>4.0936409709789852E-2</v>
      </c>
      <c r="AF2726" s="3"/>
    </row>
    <row r="2727" spans="1:33" x14ac:dyDescent="0.2">
      <c r="A2727" s="6" t="s">
        <v>17904</v>
      </c>
      <c r="B2727" t="s">
        <v>17905</v>
      </c>
      <c r="C2727" s="1">
        <f t="shared" si="211"/>
        <v>1521</v>
      </c>
      <c r="D2727" s="7">
        <v>-175893</v>
      </c>
      <c r="E2727" t="s">
        <v>74</v>
      </c>
      <c r="F2727" s="1">
        <v>810529</v>
      </c>
      <c r="G2727" s="1">
        <v>812049</v>
      </c>
      <c r="H2727" t="s">
        <v>49</v>
      </c>
      <c r="I2727" t="s">
        <v>17906</v>
      </c>
      <c r="J2727" s="8"/>
      <c r="K2727" t="s">
        <v>17907</v>
      </c>
      <c r="L2727" t="s">
        <v>17905</v>
      </c>
      <c r="M2727" t="s">
        <v>17908</v>
      </c>
      <c r="N2727" t="s">
        <v>17908</v>
      </c>
      <c r="O2727" s="6" t="s">
        <v>17909</v>
      </c>
      <c r="P2727" s="6" t="s">
        <v>17908</v>
      </c>
      <c r="Q2727" s="6" t="s">
        <v>17905</v>
      </c>
      <c r="R2727" s="9" t="s">
        <v>17910</v>
      </c>
      <c r="S2727" s="8" t="s">
        <v>55</v>
      </c>
      <c r="U2727" s="8"/>
      <c r="V2727" s="26">
        <v>5</v>
      </c>
      <c r="W2727" s="26">
        <v>3</v>
      </c>
      <c r="X2727" s="26">
        <v>3</v>
      </c>
      <c r="Y2727" s="26">
        <v>7</v>
      </c>
      <c r="Z2727" s="26">
        <f t="shared" si="212"/>
        <v>5.1665000000000001</v>
      </c>
      <c r="AA2727" s="26">
        <f t="shared" si="212"/>
        <v>6.5985000000000005</v>
      </c>
      <c r="AB2727" s="26"/>
      <c r="AC2727" s="26">
        <f t="shared" si="214"/>
        <v>5.8825000000000003</v>
      </c>
      <c r="AD2727" s="10">
        <f t="shared" si="215"/>
        <v>0.15897212401589642</v>
      </c>
      <c r="AE2727" s="11">
        <f t="shared" si="213"/>
        <v>0.35295083160381824</v>
      </c>
      <c r="AF2727" s="3"/>
      <c r="AG2727" s="2">
        <v>0</v>
      </c>
    </row>
    <row r="2728" spans="1:33" x14ac:dyDescent="0.2">
      <c r="A2728" s="6" t="s">
        <v>17911</v>
      </c>
      <c r="C2728" s="1">
        <f t="shared" si="211"/>
        <v>2880</v>
      </c>
      <c r="D2728" s="7">
        <v>388746</v>
      </c>
      <c r="E2728" t="s">
        <v>328</v>
      </c>
      <c r="F2728" s="1">
        <v>450968</v>
      </c>
      <c r="G2728" s="1">
        <v>448089</v>
      </c>
      <c r="H2728" t="s">
        <v>37</v>
      </c>
      <c r="I2728" t="s">
        <v>17912</v>
      </c>
      <c r="J2728" s="8"/>
      <c r="K2728" t="s">
        <v>17913</v>
      </c>
      <c r="L2728" t="s">
        <v>17914</v>
      </c>
      <c r="M2728" t="s">
        <v>17915</v>
      </c>
      <c r="N2728" t="s">
        <v>17915</v>
      </c>
      <c r="O2728" s="6" t="s">
        <v>17916</v>
      </c>
      <c r="P2728" s="6" t="s">
        <v>17915</v>
      </c>
      <c r="Q2728" s="6" t="s">
        <v>17917</v>
      </c>
      <c r="R2728" s="9" t="s">
        <v>17918</v>
      </c>
      <c r="S2728" s="8" t="s">
        <v>44</v>
      </c>
      <c r="U2728" s="8"/>
      <c r="V2728" s="26">
        <v>168</v>
      </c>
      <c r="W2728" s="26">
        <v>195</v>
      </c>
      <c r="X2728" s="26">
        <v>167</v>
      </c>
      <c r="Y2728" s="26">
        <v>147</v>
      </c>
      <c r="Z2728" s="26">
        <f t="shared" si="212"/>
        <v>177.76850000000002</v>
      </c>
      <c r="AA2728" s="26">
        <f t="shared" si="212"/>
        <v>184.5685</v>
      </c>
      <c r="AB2728" s="26"/>
      <c r="AC2728" s="26">
        <f t="shared" si="214"/>
        <v>181.16849999999999</v>
      </c>
      <c r="AD2728" s="10">
        <f t="shared" si="215"/>
        <v>0.15816725324455175</v>
      </c>
      <c r="AE2728" s="11">
        <f t="shared" si="213"/>
        <v>5.4156645675346282E-2</v>
      </c>
      <c r="AF2728" s="3"/>
    </row>
    <row r="2729" spans="1:33" x14ac:dyDescent="0.2">
      <c r="A2729" s="6" t="s">
        <v>17919</v>
      </c>
      <c r="C2729" s="1">
        <f t="shared" si="211"/>
        <v>1374</v>
      </c>
      <c r="D2729" s="7">
        <v>-753766</v>
      </c>
      <c r="E2729" t="s">
        <v>66</v>
      </c>
      <c r="F2729" s="1">
        <v>296529</v>
      </c>
      <c r="G2729" s="1">
        <v>295156</v>
      </c>
      <c r="H2729" t="s">
        <v>37</v>
      </c>
      <c r="I2729" t="s">
        <v>17920</v>
      </c>
      <c r="J2729" s="8"/>
      <c r="K2729" t="s">
        <v>17921</v>
      </c>
      <c r="L2729" t="s">
        <v>17922</v>
      </c>
      <c r="M2729" t="s">
        <v>17923</v>
      </c>
      <c r="N2729" t="s">
        <v>17923</v>
      </c>
      <c r="O2729" s="6" t="s">
        <v>16431</v>
      </c>
      <c r="P2729" s="6" t="s">
        <v>17923</v>
      </c>
      <c r="Q2729" s="6" t="s">
        <v>17922</v>
      </c>
      <c r="R2729" s="9" t="s">
        <v>17924</v>
      </c>
      <c r="S2729" s="8" t="s">
        <v>44</v>
      </c>
      <c r="U2729" s="8"/>
      <c r="V2729" s="26">
        <v>22</v>
      </c>
      <c r="W2729" s="26">
        <v>27</v>
      </c>
      <c r="X2729" s="26">
        <v>30</v>
      </c>
      <c r="Y2729" s="26">
        <v>29</v>
      </c>
      <c r="Z2729" s="26">
        <f t="shared" si="212"/>
        <v>28.664999999999999</v>
      </c>
      <c r="AA2729" s="26">
        <f t="shared" si="212"/>
        <v>31.479500000000002</v>
      </c>
      <c r="AB2729" s="26"/>
      <c r="AC2729" s="26">
        <f t="shared" si="214"/>
        <v>30.07225</v>
      </c>
      <c r="AD2729" s="10">
        <f t="shared" si="215"/>
        <v>0.15789128095973812</v>
      </c>
      <c r="AE2729" s="11">
        <f t="shared" si="213"/>
        <v>0.13512234715674168</v>
      </c>
      <c r="AF2729" s="3"/>
      <c r="AG2729" s="2">
        <v>0</v>
      </c>
    </row>
    <row r="2730" spans="1:33" x14ac:dyDescent="0.2">
      <c r="A2730" s="6" t="s">
        <v>17925</v>
      </c>
      <c r="C2730" s="1">
        <f t="shared" si="211"/>
        <v>429</v>
      </c>
      <c r="D2730" s="7">
        <v>-446985</v>
      </c>
      <c r="E2730" t="s">
        <v>526</v>
      </c>
      <c r="F2730" s="1">
        <v>4408</v>
      </c>
      <c r="G2730" s="1">
        <v>3980</v>
      </c>
      <c r="H2730" t="s">
        <v>37</v>
      </c>
      <c r="I2730" t="s">
        <v>17926</v>
      </c>
      <c r="J2730" s="8"/>
      <c r="K2730" t="s">
        <v>17927</v>
      </c>
      <c r="O2730" s="6"/>
      <c r="P2730" s="6"/>
      <c r="Q2730" s="6"/>
      <c r="R2730" s="9" t="e">
        <v>#N/A</v>
      </c>
      <c r="S2730" s="8"/>
      <c r="U2730" s="8"/>
      <c r="V2730" s="26">
        <v>3</v>
      </c>
      <c r="W2730" s="26">
        <v>4</v>
      </c>
      <c r="X2730" s="26">
        <v>0</v>
      </c>
      <c r="Y2730" s="26">
        <v>1</v>
      </c>
      <c r="Z2730" s="26">
        <f t="shared" si="212"/>
        <v>2.5</v>
      </c>
      <c r="AA2730" s="26">
        <f t="shared" si="212"/>
        <v>3.5855000000000001</v>
      </c>
      <c r="AB2730" s="26"/>
      <c r="AC2730" s="26">
        <f t="shared" si="214"/>
        <v>3.0427499999999998</v>
      </c>
      <c r="AD2730" s="10">
        <f t="shared" si="215"/>
        <v>0.15689796223456912</v>
      </c>
      <c r="AE2730" s="11">
        <f t="shared" si="213"/>
        <v>0.52024622270702758</v>
      </c>
      <c r="AF2730" s="3"/>
    </row>
    <row r="2731" spans="1:33" x14ac:dyDescent="0.2">
      <c r="A2731" s="6" t="s">
        <v>17928</v>
      </c>
      <c r="C2731" s="1">
        <f t="shared" si="211"/>
        <v>681</v>
      </c>
      <c r="D2731" s="7">
        <v>659189</v>
      </c>
      <c r="E2731" t="s">
        <v>48</v>
      </c>
      <c r="F2731" s="1">
        <v>876906</v>
      </c>
      <c r="G2731" s="1">
        <v>876226</v>
      </c>
      <c r="H2731" t="s">
        <v>37</v>
      </c>
      <c r="I2731" t="s">
        <v>17929</v>
      </c>
      <c r="J2731" s="8"/>
      <c r="K2731" t="s">
        <v>17930</v>
      </c>
      <c r="L2731" t="s">
        <v>17931</v>
      </c>
      <c r="M2731" t="s">
        <v>17932</v>
      </c>
      <c r="N2731" t="s">
        <v>17932</v>
      </c>
      <c r="O2731" s="6" t="s">
        <v>17933</v>
      </c>
      <c r="P2731" s="6" t="s">
        <v>17932</v>
      </c>
      <c r="Q2731" s="6" t="s">
        <v>17931</v>
      </c>
      <c r="R2731" s="9" t="s">
        <v>17934</v>
      </c>
      <c r="S2731" s="8" t="s">
        <v>55</v>
      </c>
      <c r="U2731" s="8"/>
      <c r="V2731" s="26">
        <v>2</v>
      </c>
      <c r="W2731" s="26">
        <v>4</v>
      </c>
      <c r="X2731" s="26">
        <v>0</v>
      </c>
      <c r="Y2731" s="26">
        <v>0</v>
      </c>
      <c r="Z2731" s="26">
        <f t="shared" si="212"/>
        <v>2</v>
      </c>
      <c r="AA2731" s="26">
        <f t="shared" si="212"/>
        <v>3</v>
      </c>
      <c r="AB2731" s="26"/>
      <c r="AC2731" s="26">
        <f t="shared" si="214"/>
        <v>2.5</v>
      </c>
      <c r="AD2731" s="10">
        <f t="shared" si="215"/>
        <v>0.15637031422348063</v>
      </c>
      <c r="AE2731" s="11">
        <f t="shared" si="213"/>
        <v>0.58496250072115619</v>
      </c>
      <c r="AF2731" s="3"/>
    </row>
    <row r="2732" spans="1:33" x14ac:dyDescent="0.2">
      <c r="A2732" s="6" t="s">
        <v>17935</v>
      </c>
      <c r="C2732" s="1">
        <f t="shared" si="211"/>
        <v>1320</v>
      </c>
      <c r="D2732" s="7">
        <v>224305</v>
      </c>
      <c r="E2732" t="s">
        <v>66</v>
      </c>
      <c r="F2732" s="1">
        <v>1273254</v>
      </c>
      <c r="G2732" s="1">
        <v>1274573</v>
      </c>
      <c r="H2732" t="s">
        <v>49</v>
      </c>
      <c r="I2732" t="s">
        <v>17936</v>
      </c>
      <c r="J2732" s="8"/>
      <c r="K2732" t="s">
        <v>17937</v>
      </c>
      <c r="O2732" s="6" t="s">
        <v>17938</v>
      </c>
      <c r="P2732" s="6"/>
      <c r="Q2732" s="6"/>
      <c r="R2732" s="9" t="e">
        <v>#N/A</v>
      </c>
      <c r="S2732" s="8"/>
      <c r="U2732" s="8"/>
      <c r="V2732" s="26">
        <v>139</v>
      </c>
      <c r="W2732" s="26">
        <v>94</v>
      </c>
      <c r="X2732" s="26">
        <v>58</v>
      </c>
      <c r="Y2732" s="26">
        <v>102</v>
      </c>
      <c r="Z2732" s="26">
        <f t="shared" si="212"/>
        <v>102.71899999999999</v>
      </c>
      <c r="AA2732" s="26">
        <f t="shared" si="212"/>
        <v>107.721</v>
      </c>
      <c r="AB2732" s="26"/>
      <c r="AC2732" s="26">
        <f t="shared" si="214"/>
        <v>105.22</v>
      </c>
      <c r="AD2732" s="10">
        <f t="shared" si="215"/>
        <v>0.15516933608734076</v>
      </c>
      <c r="AE2732" s="11">
        <f t="shared" si="213"/>
        <v>6.859646532396077E-2</v>
      </c>
      <c r="AF2732" s="3"/>
    </row>
    <row r="2733" spans="1:33" x14ac:dyDescent="0.2">
      <c r="A2733" s="6" t="s">
        <v>17939</v>
      </c>
      <c r="C2733" s="1">
        <f t="shared" si="211"/>
        <v>930</v>
      </c>
      <c r="D2733" s="7">
        <v>-621300</v>
      </c>
      <c r="E2733" t="s">
        <v>149</v>
      </c>
      <c r="F2733" s="1">
        <v>171944</v>
      </c>
      <c r="G2733" s="1">
        <v>171015</v>
      </c>
      <c r="H2733" t="s">
        <v>37</v>
      </c>
      <c r="I2733" t="s">
        <v>17940</v>
      </c>
      <c r="J2733" s="8"/>
      <c r="K2733" t="s">
        <v>17941</v>
      </c>
      <c r="L2733" t="s">
        <v>17942</v>
      </c>
      <c r="M2733" t="s">
        <v>17943</v>
      </c>
      <c r="N2733" t="s">
        <v>17943</v>
      </c>
      <c r="O2733" s="6" t="s">
        <v>17944</v>
      </c>
      <c r="P2733" s="6" t="s">
        <v>17943</v>
      </c>
      <c r="Q2733" s="6" t="s">
        <v>17942</v>
      </c>
      <c r="R2733" s="9" t="s">
        <v>17945</v>
      </c>
      <c r="S2733" s="8" t="s">
        <v>55</v>
      </c>
      <c r="U2733" s="8"/>
      <c r="V2733" s="26">
        <v>32</v>
      </c>
      <c r="W2733" s="26">
        <v>21</v>
      </c>
      <c r="X2733" s="26">
        <v>23</v>
      </c>
      <c r="Y2733" s="26">
        <v>36</v>
      </c>
      <c r="Z2733" s="26">
        <f t="shared" si="212"/>
        <v>29.776499999999999</v>
      </c>
      <c r="AA2733" s="26">
        <f t="shared" si="212"/>
        <v>32.578000000000003</v>
      </c>
      <c r="AB2733" s="26"/>
      <c r="AC2733" s="26">
        <f t="shared" si="214"/>
        <v>31.177250000000001</v>
      </c>
      <c r="AD2733" s="10">
        <f t="shared" si="215"/>
        <v>0.15466552062731651</v>
      </c>
      <c r="AE2733" s="11">
        <f t="shared" si="213"/>
        <v>0.12972385180385321</v>
      </c>
      <c r="AF2733" s="3"/>
    </row>
    <row r="2734" spans="1:33" x14ac:dyDescent="0.2">
      <c r="A2734" s="6" t="s">
        <v>17946</v>
      </c>
      <c r="C2734" s="1">
        <f t="shared" si="211"/>
        <v>1065</v>
      </c>
      <c r="D2734" s="7">
        <v>66223</v>
      </c>
      <c r="E2734" t="s">
        <v>149</v>
      </c>
      <c r="F2734" s="1">
        <v>858471</v>
      </c>
      <c r="G2734" s="1">
        <v>859535</v>
      </c>
      <c r="H2734" t="s">
        <v>49</v>
      </c>
      <c r="I2734" t="s">
        <v>17947</v>
      </c>
      <c r="J2734" s="8"/>
      <c r="K2734" t="s">
        <v>17948</v>
      </c>
      <c r="L2734" t="s">
        <v>17949</v>
      </c>
      <c r="M2734" t="s">
        <v>17949</v>
      </c>
      <c r="N2734" t="s">
        <v>17949</v>
      </c>
      <c r="O2734" s="6" t="s">
        <v>17950</v>
      </c>
      <c r="P2734" s="6" t="s">
        <v>17949</v>
      </c>
      <c r="Q2734" s="6" t="s">
        <v>55</v>
      </c>
      <c r="R2734" s="9" t="s">
        <v>17951</v>
      </c>
      <c r="S2734" s="8" t="s">
        <v>55</v>
      </c>
      <c r="U2734" s="8"/>
      <c r="V2734" s="26">
        <v>130</v>
      </c>
      <c r="W2734" s="26">
        <v>170</v>
      </c>
      <c r="X2734" s="26">
        <v>165</v>
      </c>
      <c r="Y2734" s="26">
        <v>133</v>
      </c>
      <c r="Z2734" s="26">
        <f t="shared" si="212"/>
        <v>157.6575</v>
      </c>
      <c r="AA2734" s="26">
        <f t="shared" si="212"/>
        <v>163.8715</v>
      </c>
      <c r="AB2734" s="26"/>
      <c r="AC2734" s="26">
        <f t="shared" si="214"/>
        <v>160.7645</v>
      </c>
      <c r="AD2734" s="10">
        <f t="shared" si="215"/>
        <v>0.15428410929952388</v>
      </c>
      <c r="AE2734" s="11">
        <f t="shared" si="213"/>
        <v>5.5771164622789637E-2</v>
      </c>
      <c r="AF2734" s="3"/>
    </row>
    <row r="2735" spans="1:33" x14ac:dyDescent="0.2">
      <c r="A2735" s="6" t="s">
        <v>17952</v>
      </c>
      <c r="C2735" s="1">
        <f t="shared" si="211"/>
        <v>849</v>
      </c>
      <c r="D2735" s="7">
        <v>181952</v>
      </c>
      <c r="E2735" t="s">
        <v>270</v>
      </c>
      <c r="F2735" s="1">
        <v>427512</v>
      </c>
      <c r="G2735" s="1">
        <v>428360</v>
      </c>
      <c r="H2735" t="s">
        <v>49</v>
      </c>
      <c r="I2735" t="s">
        <v>17953</v>
      </c>
      <c r="J2735" s="8"/>
      <c r="K2735" t="s">
        <v>17954</v>
      </c>
      <c r="L2735" t="s">
        <v>17955</v>
      </c>
      <c r="M2735" t="s">
        <v>17956</v>
      </c>
      <c r="N2735" t="s">
        <v>17956</v>
      </c>
      <c r="O2735" s="6" t="s">
        <v>17957</v>
      </c>
      <c r="P2735" s="6" t="s">
        <v>17956</v>
      </c>
      <c r="Q2735" s="6" t="s">
        <v>17955</v>
      </c>
      <c r="R2735" s="9" t="s">
        <v>17958</v>
      </c>
      <c r="S2735" s="8" t="s">
        <v>55</v>
      </c>
      <c r="U2735" s="8"/>
      <c r="V2735" s="26">
        <v>493</v>
      </c>
      <c r="W2735" s="26">
        <v>518</v>
      </c>
      <c r="X2735" s="26">
        <v>434</v>
      </c>
      <c r="Y2735" s="26">
        <v>411</v>
      </c>
      <c r="Z2735" s="26">
        <f t="shared" si="212"/>
        <v>488.58699999999999</v>
      </c>
      <c r="AA2735" s="26">
        <f t="shared" si="212"/>
        <v>500.64049999999997</v>
      </c>
      <c r="AB2735" s="26"/>
      <c r="AC2735" s="26">
        <f t="shared" si="214"/>
        <v>494.61374999999998</v>
      </c>
      <c r="AD2735" s="10">
        <f t="shared" si="215"/>
        <v>0.15416776532454823</v>
      </c>
      <c r="AE2735" s="11">
        <f t="shared" si="213"/>
        <v>3.5159526701870163E-2</v>
      </c>
      <c r="AF2735" s="3"/>
    </row>
    <row r="2736" spans="1:33" x14ac:dyDescent="0.2">
      <c r="A2736" s="6" t="s">
        <v>17959</v>
      </c>
      <c r="C2736" s="1">
        <f t="shared" si="211"/>
        <v>825</v>
      </c>
      <c r="D2736" s="7">
        <v>-772514</v>
      </c>
      <c r="E2736" t="s">
        <v>98</v>
      </c>
      <c r="F2736" s="1">
        <v>182137</v>
      </c>
      <c r="G2736" s="1">
        <v>182961</v>
      </c>
      <c r="H2736" t="s">
        <v>49</v>
      </c>
      <c r="I2736" t="s">
        <v>17960</v>
      </c>
      <c r="J2736" s="8"/>
      <c r="K2736" t="s">
        <v>17961</v>
      </c>
      <c r="L2736" t="s">
        <v>17962</v>
      </c>
      <c r="M2736" t="s">
        <v>17963</v>
      </c>
      <c r="N2736" t="s">
        <v>17963</v>
      </c>
      <c r="O2736" s="6" t="s">
        <v>17964</v>
      </c>
      <c r="P2736" s="6" t="s">
        <v>17963</v>
      </c>
      <c r="Q2736" s="6" t="s">
        <v>17962</v>
      </c>
      <c r="R2736" s="9" t="s">
        <v>17965</v>
      </c>
      <c r="S2736" s="8" t="s">
        <v>55</v>
      </c>
      <c r="U2736" s="8"/>
      <c r="V2736" s="26">
        <v>0</v>
      </c>
      <c r="W2736" s="26">
        <v>2</v>
      </c>
      <c r="X2736" s="26">
        <v>3</v>
      </c>
      <c r="Y2736" s="26">
        <v>3</v>
      </c>
      <c r="Z2736" s="26">
        <f t="shared" si="212"/>
        <v>2.6665000000000001</v>
      </c>
      <c r="AA2736" s="26">
        <f t="shared" si="212"/>
        <v>3.7565</v>
      </c>
      <c r="AB2736" s="26"/>
      <c r="AC2736" s="26">
        <f t="shared" si="214"/>
        <v>3.2115</v>
      </c>
      <c r="AD2736" s="10">
        <f t="shared" si="215"/>
        <v>0.15412796347379662</v>
      </c>
      <c r="AE2736" s="11">
        <f t="shared" si="213"/>
        <v>0.49444177424439351</v>
      </c>
      <c r="AF2736" s="3"/>
    </row>
    <row r="2737" spans="1:33" x14ac:dyDescent="0.2">
      <c r="A2737" s="6" t="s">
        <v>17966</v>
      </c>
      <c r="B2737" t="s">
        <v>17967</v>
      </c>
      <c r="C2737" s="1">
        <f t="shared" si="211"/>
        <v>4764</v>
      </c>
      <c r="D2737" s="7">
        <v>528072</v>
      </c>
      <c r="E2737" t="s">
        <v>48</v>
      </c>
      <c r="F2737" s="1">
        <v>747830</v>
      </c>
      <c r="G2737" s="1">
        <v>743067</v>
      </c>
      <c r="H2737" t="s">
        <v>37</v>
      </c>
      <c r="I2737" t="s">
        <v>17968</v>
      </c>
      <c r="J2737" s="8"/>
      <c r="K2737" t="s">
        <v>17969</v>
      </c>
      <c r="L2737" t="s">
        <v>17970</v>
      </c>
      <c r="M2737" t="s">
        <v>17971</v>
      </c>
      <c r="N2737" t="s">
        <v>17971</v>
      </c>
      <c r="O2737" s="6" t="s">
        <v>17972</v>
      </c>
      <c r="P2737" s="6" t="s">
        <v>17971</v>
      </c>
      <c r="Q2737" s="6" t="s">
        <v>17970</v>
      </c>
      <c r="R2737" s="9" t="s">
        <v>17973</v>
      </c>
      <c r="S2737" s="8" t="s">
        <v>55</v>
      </c>
      <c r="U2737" s="8"/>
      <c r="V2737" s="26">
        <v>145</v>
      </c>
      <c r="W2737" s="26">
        <v>164</v>
      </c>
      <c r="X2737" s="26">
        <v>135</v>
      </c>
      <c r="Y2737" s="26">
        <v>122</v>
      </c>
      <c r="Z2737" s="26">
        <f t="shared" si="212"/>
        <v>148.49250000000001</v>
      </c>
      <c r="AA2737" s="26">
        <f t="shared" si="212"/>
        <v>154.43099999999998</v>
      </c>
      <c r="AB2737" s="26"/>
      <c r="AC2737" s="26">
        <f t="shared" si="214"/>
        <v>151.46174999999999</v>
      </c>
      <c r="AD2737" s="10">
        <f t="shared" si="215"/>
        <v>0.15225818130082375</v>
      </c>
      <c r="AE2737" s="11">
        <f t="shared" si="213"/>
        <v>5.6572318004957461E-2</v>
      </c>
      <c r="AF2737" s="3"/>
    </row>
    <row r="2738" spans="1:33" x14ac:dyDescent="0.2">
      <c r="A2738" s="6" t="s">
        <v>17974</v>
      </c>
      <c r="C2738" s="1">
        <f t="shared" si="211"/>
        <v>648</v>
      </c>
      <c r="D2738" s="7">
        <v>669460</v>
      </c>
      <c r="E2738" t="s">
        <v>328</v>
      </c>
      <c r="F2738" s="1">
        <v>730566</v>
      </c>
      <c r="G2738" s="1">
        <v>729919</v>
      </c>
      <c r="H2738" t="s">
        <v>37</v>
      </c>
      <c r="I2738" t="s">
        <v>17975</v>
      </c>
      <c r="J2738" s="8"/>
      <c r="K2738" t="s">
        <v>17976</v>
      </c>
      <c r="M2738" t="s">
        <v>17977</v>
      </c>
      <c r="N2738" t="s">
        <v>17977</v>
      </c>
      <c r="O2738" s="6" t="s">
        <v>17978</v>
      </c>
      <c r="P2738" s="6" t="s">
        <v>17977</v>
      </c>
      <c r="Q2738" s="6" t="s">
        <v>17979</v>
      </c>
      <c r="R2738" s="9" t="s">
        <v>17980</v>
      </c>
      <c r="S2738" s="8" t="s">
        <v>55</v>
      </c>
      <c r="U2738" s="8"/>
      <c r="V2738" s="26">
        <v>165</v>
      </c>
      <c r="W2738" s="26">
        <v>157</v>
      </c>
      <c r="X2738" s="26">
        <v>114</v>
      </c>
      <c r="Y2738" s="26">
        <v>125</v>
      </c>
      <c r="Z2738" s="26">
        <f t="shared" si="212"/>
        <v>146.827</v>
      </c>
      <c r="AA2738" s="26">
        <f t="shared" si="212"/>
        <v>152.6875</v>
      </c>
      <c r="AB2738" s="26"/>
      <c r="AC2738" s="26">
        <f t="shared" si="214"/>
        <v>149.75725</v>
      </c>
      <c r="AD2738" s="10">
        <f t="shared" si="215"/>
        <v>0.15117283848299123</v>
      </c>
      <c r="AE2738" s="11">
        <f t="shared" si="213"/>
        <v>5.6464668891960328E-2</v>
      </c>
      <c r="AF2738" s="3"/>
    </row>
    <row r="2739" spans="1:33" x14ac:dyDescent="0.2">
      <c r="A2739" s="6" t="s">
        <v>17981</v>
      </c>
      <c r="C2739" s="1">
        <f t="shared" si="211"/>
        <v>1203</v>
      </c>
      <c r="D2739" s="7">
        <v>-232536</v>
      </c>
      <c r="E2739" t="s">
        <v>66</v>
      </c>
      <c r="F2739" s="1">
        <v>817674</v>
      </c>
      <c r="G2739" s="1">
        <v>816472</v>
      </c>
      <c r="H2739" t="s">
        <v>37</v>
      </c>
      <c r="I2739" t="s">
        <v>17982</v>
      </c>
      <c r="J2739" s="8"/>
      <c r="K2739" t="s">
        <v>17983</v>
      </c>
      <c r="M2739" t="s">
        <v>17984</v>
      </c>
      <c r="N2739" t="s">
        <v>17984</v>
      </c>
      <c r="O2739" s="6" t="s">
        <v>17985</v>
      </c>
      <c r="P2739" s="6" t="s">
        <v>17984</v>
      </c>
      <c r="Q2739" s="6" t="s">
        <v>55</v>
      </c>
      <c r="R2739" s="9" t="s">
        <v>17986</v>
      </c>
      <c r="S2739" s="8" t="s">
        <v>55</v>
      </c>
      <c r="U2739" s="8"/>
      <c r="V2739" s="26">
        <v>333</v>
      </c>
      <c r="W2739" s="26">
        <v>295</v>
      </c>
      <c r="X2739" s="26">
        <v>272</v>
      </c>
      <c r="Y2739" s="26">
        <v>306</v>
      </c>
      <c r="Z2739" s="26">
        <f t="shared" si="212"/>
        <v>318.596</v>
      </c>
      <c r="AA2739" s="26">
        <f t="shared" si="212"/>
        <v>327.66300000000001</v>
      </c>
      <c r="AB2739" s="26"/>
      <c r="AC2739" s="26">
        <f t="shared" si="214"/>
        <v>323.12950000000001</v>
      </c>
      <c r="AD2739" s="10">
        <f t="shared" si="215"/>
        <v>0.15112827637191636</v>
      </c>
      <c r="AE2739" s="11">
        <f t="shared" si="213"/>
        <v>4.0484617841875445E-2</v>
      </c>
      <c r="AF2739" s="3"/>
    </row>
    <row r="2740" spans="1:33" x14ac:dyDescent="0.2">
      <c r="A2740" s="6" t="s">
        <v>17987</v>
      </c>
      <c r="C2740" s="1">
        <f t="shared" si="211"/>
        <v>273</v>
      </c>
      <c r="D2740" s="7">
        <v>191884</v>
      </c>
      <c r="E2740" t="s">
        <v>89</v>
      </c>
      <c r="F2740" s="1">
        <v>417993</v>
      </c>
      <c r="G2740" s="1">
        <v>418265</v>
      </c>
      <c r="H2740" t="s">
        <v>49</v>
      </c>
      <c r="I2740" t="s">
        <v>17988</v>
      </c>
      <c r="J2740" s="8"/>
      <c r="K2740" t="s">
        <v>17989</v>
      </c>
      <c r="L2740" t="s">
        <v>17990</v>
      </c>
      <c r="M2740" t="s">
        <v>17990</v>
      </c>
      <c r="N2740" t="s">
        <v>17990</v>
      </c>
      <c r="O2740" s="6" t="s">
        <v>17991</v>
      </c>
      <c r="P2740" s="6" t="s">
        <v>17990</v>
      </c>
      <c r="Q2740" s="6" t="s">
        <v>55</v>
      </c>
      <c r="R2740" s="9" t="s">
        <v>17992</v>
      </c>
      <c r="S2740" s="8" t="s">
        <v>55</v>
      </c>
      <c r="U2740" s="8"/>
      <c r="V2740" s="26">
        <v>74</v>
      </c>
      <c r="W2740" s="26">
        <v>81</v>
      </c>
      <c r="X2740" s="26">
        <v>56</v>
      </c>
      <c r="Y2740" s="26">
        <v>54</v>
      </c>
      <c r="Z2740" s="26">
        <f t="shared" si="212"/>
        <v>69.108000000000004</v>
      </c>
      <c r="AA2740" s="26">
        <f t="shared" si="212"/>
        <v>73.117000000000004</v>
      </c>
      <c r="AB2740" s="26"/>
      <c r="AC2740" s="26">
        <f t="shared" si="214"/>
        <v>71.112500000000011</v>
      </c>
      <c r="AD2740" s="10">
        <f t="shared" si="215"/>
        <v>0.15110067626024395</v>
      </c>
      <c r="AE2740" s="11">
        <f t="shared" si="213"/>
        <v>8.1354149777722373E-2</v>
      </c>
      <c r="AF2740" s="3"/>
    </row>
    <row r="2741" spans="1:33" x14ac:dyDescent="0.2">
      <c r="A2741" s="6" t="s">
        <v>17993</v>
      </c>
      <c r="C2741" s="1">
        <f t="shared" si="211"/>
        <v>972</v>
      </c>
      <c r="D2741" s="7">
        <v>343848</v>
      </c>
      <c r="E2741" t="s">
        <v>48</v>
      </c>
      <c r="F2741" s="1">
        <v>561710</v>
      </c>
      <c r="G2741" s="1">
        <v>560739</v>
      </c>
      <c r="H2741" t="s">
        <v>37</v>
      </c>
      <c r="I2741" t="s">
        <v>17994</v>
      </c>
      <c r="J2741" s="8"/>
      <c r="K2741" t="s">
        <v>17995</v>
      </c>
      <c r="L2741" t="s">
        <v>17996</v>
      </c>
      <c r="M2741" t="s">
        <v>17997</v>
      </c>
      <c r="N2741" t="s">
        <v>17997</v>
      </c>
      <c r="O2741" s="6" t="s">
        <v>17998</v>
      </c>
      <c r="P2741" s="6" t="s">
        <v>17997</v>
      </c>
      <c r="Q2741" s="6" t="s">
        <v>17996</v>
      </c>
      <c r="R2741" s="9" t="s">
        <v>17999</v>
      </c>
      <c r="S2741" s="8" t="s">
        <v>55</v>
      </c>
      <c r="U2741" s="8"/>
      <c r="V2741" s="26">
        <v>364</v>
      </c>
      <c r="W2741" s="26">
        <v>221</v>
      </c>
      <c r="X2741" s="26">
        <v>303</v>
      </c>
      <c r="Y2741" s="26">
        <v>426</v>
      </c>
      <c r="Z2741" s="26">
        <f t="shared" si="212"/>
        <v>351.31650000000002</v>
      </c>
      <c r="AA2741" s="26">
        <f t="shared" si="212"/>
        <v>360.923</v>
      </c>
      <c r="AB2741" s="26"/>
      <c r="AC2741" s="26">
        <f t="shared" si="214"/>
        <v>356.11975000000001</v>
      </c>
      <c r="AD2741" s="10">
        <f t="shared" si="215"/>
        <v>0.15095490855846325</v>
      </c>
      <c r="AE2741" s="11">
        <f t="shared" si="213"/>
        <v>3.8919746581684449E-2</v>
      </c>
      <c r="AF2741" s="3"/>
    </row>
    <row r="2742" spans="1:33" x14ac:dyDescent="0.2">
      <c r="A2742" s="6" t="s">
        <v>18000</v>
      </c>
      <c r="C2742" s="1">
        <f t="shared" si="211"/>
        <v>3582</v>
      </c>
      <c r="D2742" s="7">
        <v>-15556</v>
      </c>
      <c r="E2742" t="s">
        <v>74</v>
      </c>
      <c r="F2742" s="1">
        <v>969835</v>
      </c>
      <c r="G2742" s="1">
        <v>973416</v>
      </c>
      <c r="H2742" t="s">
        <v>49</v>
      </c>
      <c r="I2742" t="s">
        <v>18001</v>
      </c>
      <c r="J2742" s="8"/>
      <c r="K2742" t="s">
        <v>18002</v>
      </c>
      <c r="L2742" t="s">
        <v>18003</v>
      </c>
      <c r="M2742" t="s">
        <v>18004</v>
      </c>
      <c r="N2742" t="s">
        <v>18004</v>
      </c>
      <c r="O2742" s="6" t="s">
        <v>18005</v>
      </c>
      <c r="P2742" s="6" t="s">
        <v>18004</v>
      </c>
      <c r="Q2742" s="6" t="s">
        <v>18003</v>
      </c>
      <c r="R2742" s="9" t="s">
        <v>18006</v>
      </c>
      <c r="S2742" s="8" t="s">
        <v>55</v>
      </c>
      <c r="U2742" s="8"/>
      <c r="V2742" s="26">
        <v>3264</v>
      </c>
      <c r="W2742" s="26">
        <v>3294</v>
      </c>
      <c r="X2742" s="26">
        <v>2632</v>
      </c>
      <c r="Y2742" s="26">
        <v>2549</v>
      </c>
      <c r="Z2742" s="26">
        <f t="shared" si="212"/>
        <v>3095.076</v>
      </c>
      <c r="AA2742" s="26">
        <f t="shared" si="212"/>
        <v>3140.4395</v>
      </c>
      <c r="AB2742" s="26"/>
      <c r="AC2742" s="26">
        <f t="shared" si="214"/>
        <v>3117.7577499999998</v>
      </c>
      <c r="AD2742" s="10">
        <f t="shared" si="215"/>
        <v>0.15065467478632669</v>
      </c>
      <c r="AE2742" s="11">
        <f t="shared" si="213"/>
        <v>2.0991640904486204E-2</v>
      </c>
      <c r="AF2742" s="3"/>
    </row>
    <row r="2743" spans="1:33" x14ac:dyDescent="0.2">
      <c r="A2743" s="6" t="s">
        <v>18007</v>
      </c>
      <c r="C2743" s="1">
        <f t="shared" si="211"/>
        <v>2829</v>
      </c>
      <c r="D2743" s="7">
        <v>-421508</v>
      </c>
      <c r="E2743" t="s">
        <v>149</v>
      </c>
      <c r="F2743" s="1">
        <v>372686</v>
      </c>
      <c r="G2743" s="1">
        <v>369858</v>
      </c>
      <c r="H2743" t="s">
        <v>37</v>
      </c>
      <c r="I2743" t="s">
        <v>18008</v>
      </c>
      <c r="J2743" s="8"/>
      <c r="K2743" t="s">
        <v>18009</v>
      </c>
      <c r="L2743" t="s">
        <v>18010</v>
      </c>
      <c r="M2743" t="s">
        <v>18011</v>
      </c>
      <c r="N2743" t="s">
        <v>18011</v>
      </c>
      <c r="O2743" s="6" t="s">
        <v>18012</v>
      </c>
      <c r="P2743" s="6" t="s">
        <v>18011</v>
      </c>
      <c r="Q2743" s="6" t="s">
        <v>18010</v>
      </c>
      <c r="R2743" s="9" t="s">
        <v>18013</v>
      </c>
      <c r="S2743" s="8" t="s">
        <v>55</v>
      </c>
      <c r="U2743" s="8"/>
      <c r="V2743" s="26">
        <v>3</v>
      </c>
      <c r="W2743" s="26">
        <v>4</v>
      </c>
      <c r="X2743" s="26">
        <v>1</v>
      </c>
      <c r="Y2743" s="26">
        <v>2</v>
      </c>
      <c r="Z2743" s="26">
        <f t="shared" si="212"/>
        <v>3.0554999999999999</v>
      </c>
      <c r="AA2743" s="26">
        <f t="shared" si="212"/>
        <v>4.1710000000000003</v>
      </c>
      <c r="AB2743" s="26"/>
      <c r="AC2743" s="26">
        <f t="shared" si="214"/>
        <v>3.6132499999999999</v>
      </c>
      <c r="AD2743" s="10">
        <f t="shared" si="215"/>
        <v>0.15041754735634633</v>
      </c>
      <c r="AE2743" s="11">
        <f t="shared" si="213"/>
        <v>0.44898483120218158</v>
      </c>
      <c r="AF2743" s="3"/>
    </row>
    <row r="2744" spans="1:33" x14ac:dyDescent="0.2">
      <c r="A2744" s="6" t="s">
        <v>18014</v>
      </c>
      <c r="C2744" s="1">
        <f t="shared" si="211"/>
        <v>822</v>
      </c>
      <c r="D2744" s="7">
        <v>-202475</v>
      </c>
      <c r="E2744" t="s">
        <v>74</v>
      </c>
      <c r="F2744" s="1">
        <v>785117</v>
      </c>
      <c r="G2744" s="1">
        <v>784296</v>
      </c>
      <c r="H2744" t="s">
        <v>37</v>
      </c>
      <c r="I2744" t="s">
        <v>18015</v>
      </c>
      <c r="J2744" s="8"/>
      <c r="K2744" t="s">
        <v>18016</v>
      </c>
      <c r="L2744" t="s">
        <v>18017</v>
      </c>
      <c r="M2744" t="s">
        <v>18017</v>
      </c>
      <c r="N2744" t="s">
        <v>18017</v>
      </c>
      <c r="O2744" s="6" t="s">
        <v>18018</v>
      </c>
      <c r="P2744" s="6" t="s">
        <v>18017</v>
      </c>
      <c r="Q2744" s="6" t="s">
        <v>55</v>
      </c>
      <c r="R2744" s="9" t="s">
        <v>18019</v>
      </c>
      <c r="S2744" s="8" t="s">
        <v>55</v>
      </c>
      <c r="U2744" s="8"/>
      <c r="V2744" s="26">
        <v>506</v>
      </c>
      <c r="W2744" s="26">
        <v>607</v>
      </c>
      <c r="X2744" s="26">
        <v>586</v>
      </c>
      <c r="Y2744" s="26">
        <v>492</v>
      </c>
      <c r="Z2744" s="26">
        <f t="shared" si="212"/>
        <v>579.52300000000002</v>
      </c>
      <c r="AA2744" s="26">
        <f t="shared" si="212"/>
        <v>592.56600000000003</v>
      </c>
      <c r="AB2744" s="26"/>
      <c r="AC2744" s="26">
        <f t="shared" si="214"/>
        <v>586.04449999999997</v>
      </c>
      <c r="AD2744" s="10">
        <f t="shared" si="215"/>
        <v>0.14938541446450934</v>
      </c>
      <c r="AE2744" s="11">
        <f t="shared" si="213"/>
        <v>3.2109930553407197E-2</v>
      </c>
      <c r="AF2744" s="3"/>
    </row>
    <row r="2745" spans="1:33" x14ac:dyDescent="0.2">
      <c r="A2745" s="6" t="s">
        <v>18020</v>
      </c>
      <c r="C2745" s="1">
        <f t="shared" si="211"/>
        <v>810</v>
      </c>
      <c r="D2745" s="7">
        <v>-419270</v>
      </c>
      <c r="E2745" t="s">
        <v>526</v>
      </c>
      <c r="F2745" s="1">
        <v>31504</v>
      </c>
      <c r="G2745" s="1">
        <v>32313</v>
      </c>
      <c r="H2745" t="s">
        <v>49</v>
      </c>
      <c r="I2745" t="s">
        <v>18021</v>
      </c>
      <c r="J2745" s="8"/>
      <c r="K2745" t="s">
        <v>18022</v>
      </c>
      <c r="O2745" s="6" t="s">
        <v>18023</v>
      </c>
      <c r="P2745" s="6"/>
      <c r="Q2745" s="6"/>
      <c r="R2745" s="9" t="e">
        <v>#N/A</v>
      </c>
      <c r="S2745" s="8"/>
      <c r="U2745" s="8"/>
      <c r="V2745" s="26">
        <v>33</v>
      </c>
      <c r="W2745" s="26">
        <v>35</v>
      </c>
      <c r="X2745" s="26">
        <v>62</v>
      </c>
      <c r="Y2745" s="26">
        <v>63</v>
      </c>
      <c r="Z2745" s="26">
        <f t="shared" si="212"/>
        <v>51.941000000000003</v>
      </c>
      <c r="AA2745" s="26">
        <f t="shared" si="212"/>
        <v>55.386499999999998</v>
      </c>
      <c r="AB2745" s="26"/>
      <c r="AC2745" s="26">
        <f t="shared" si="214"/>
        <v>53.66375</v>
      </c>
      <c r="AD2745" s="10">
        <f t="shared" si="215"/>
        <v>0.14851104171351115</v>
      </c>
      <c r="AE2745" s="11">
        <f t="shared" si="213"/>
        <v>9.2660584238468471E-2</v>
      </c>
      <c r="AF2745" s="3"/>
      <c r="AG2745" s="2">
        <v>0</v>
      </c>
    </row>
    <row r="2746" spans="1:33" x14ac:dyDescent="0.2">
      <c r="A2746" s="6" t="s">
        <v>18024</v>
      </c>
      <c r="C2746" s="1">
        <f t="shared" si="211"/>
        <v>1053</v>
      </c>
      <c r="D2746" s="7">
        <v>-118278</v>
      </c>
      <c r="E2746" t="s">
        <v>74</v>
      </c>
      <c r="F2746" s="1">
        <v>868378</v>
      </c>
      <c r="G2746" s="1">
        <v>869430</v>
      </c>
      <c r="H2746" t="s">
        <v>49</v>
      </c>
      <c r="I2746" t="s">
        <v>18025</v>
      </c>
      <c r="J2746" s="8"/>
      <c r="K2746" t="s">
        <v>18026</v>
      </c>
      <c r="L2746" t="s">
        <v>18027</v>
      </c>
      <c r="M2746" t="s">
        <v>18028</v>
      </c>
      <c r="N2746" t="s">
        <v>18028</v>
      </c>
      <c r="O2746" s="6" t="s">
        <v>18029</v>
      </c>
      <c r="P2746" s="6" t="s">
        <v>18028</v>
      </c>
      <c r="Q2746" s="6" t="s">
        <v>18027</v>
      </c>
      <c r="R2746" s="9" t="s">
        <v>18030</v>
      </c>
      <c r="S2746" s="8" t="s">
        <v>55</v>
      </c>
      <c r="U2746" s="8"/>
      <c r="V2746" s="26">
        <v>285</v>
      </c>
      <c r="W2746" s="26">
        <v>284</v>
      </c>
      <c r="X2746" s="26">
        <v>226</v>
      </c>
      <c r="Y2746" s="26">
        <v>229</v>
      </c>
      <c r="Z2746" s="26">
        <f t="shared" si="212"/>
        <v>269.04300000000001</v>
      </c>
      <c r="AA2746" s="26">
        <f t="shared" si="212"/>
        <v>277.0795</v>
      </c>
      <c r="AB2746" s="26"/>
      <c r="AC2746" s="26">
        <f t="shared" si="214"/>
        <v>273.06124999999997</v>
      </c>
      <c r="AD2746" s="10">
        <f t="shared" si="215"/>
        <v>0.14804172242019792</v>
      </c>
      <c r="AE2746" s="11">
        <f t="shared" si="213"/>
        <v>4.2463204521607803E-2</v>
      </c>
      <c r="AF2746" s="3"/>
    </row>
    <row r="2747" spans="1:33" x14ac:dyDescent="0.2">
      <c r="A2747" s="6" t="s">
        <v>18031</v>
      </c>
      <c r="C2747" s="1">
        <f t="shared" si="211"/>
        <v>1350</v>
      </c>
      <c r="D2747" s="7">
        <v>121957</v>
      </c>
      <c r="E2747" t="s">
        <v>149</v>
      </c>
      <c r="F2747" s="1">
        <v>915411</v>
      </c>
      <c r="G2747" s="1">
        <v>914062</v>
      </c>
      <c r="H2747" t="s">
        <v>37</v>
      </c>
      <c r="I2747" t="s">
        <v>18032</v>
      </c>
      <c r="J2747" s="8"/>
      <c r="K2747" t="s">
        <v>18033</v>
      </c>
      <c r="L2747" t="s">
        <v>18034</v>
      </c>
      <c r="M2747" t="s">
        <v>18035</v>
      </c>
      <c r="N2747" t="s">
        <v>18035</v>
      </c>
      <c r="O2747" s="6" t="s">
        <v>18036</v>
      </c>
      <c r="P2747" s="6" t="s">
        <v>18035</v>
      </c>
      <c r="Q2747" s="6" t="s">
        <v>18034</v>
      </c>
      <c r="R2747" s="9" t="s">
        <v>18037</v>
      </c>
      <c r="S2747" s="8" t="s">
        <v>55</v>
      </c>
      <c r="U2747" s="8"/>
      <c r="V2747" s="26">
        <v>53</v>
      </c>
      <c r="W2747" s="26">
        <v>65</v>
      </c>
      <c r="X2747" s="26">
        <v>59</v>
      </c>
      <c r="Y2747" s="26">
        <v>52</v>
      </c>
      <c r="Z2747" s="26">
        <f t="shared" si="212"/>
        <v>60.274499999999996</v>
      </c>
      <c r="AA2747" s="26">
        <f t="shared" si="212"/>
        <v>63.945999999999998</v>
      </c>
      <c r="AB2747" s="26"/>
      <c r="AC2747" s="26">
        <f t="shared" si="214"/>
        <v>62.110249999999994</v>
      </c>
      <c r="AD2747" s="10">
        <f t="shared" si="215"/>
        <v>0.14768284717579708</v>
      </c>
      <c r="AE2747" s="11">
        <f t="shared" si="213"/>
        <v>8.5306339174373746E-2</v>
      </c>
      <c r="AF2747" s="3"/>
    </row>
    <row r="2748" spans="1:33" x14ac:dyDescent="0.2">
      <c r="A2748" s="6" t="s">
        <v>18038</v>
      </c>
      <c r="C2748" s="1">
        <f t="shared" si="211"/>
        <v>2040</v>
      </c>
      <c r="D2748" s="7">
        <v>-361278</v>
      </c>
      <c r="E2748" t="s">
        <v>36</v>
      </c>
      <c r="F2748" s="1">
        <v>61893</v>
      </c>
      <c r="G2748" s="1">
        <v>59854</v>
      </c>
      <c r="H2748" t="s">
        <v>37</v>
      </c>
      <c r="I2748" t="s">
        <v>18039</v>
      </c>
      <c r="J2748" s="8"/>
      <c r="K2748" t="s">
        <v>18040</v>
      </c>
      <c r="L2748" t="s">
        <v>18041</v>
      </c>
      <c r="M2748" t="s">
        <v>18042</v>
      </c>
      <c r="N2748" t="s">
        <v>18042</v>
      </c>
      <c r="O2748" s="6" t="s">
        <v>18043</v>
      </c>
      <c r="P2748" s="6" t="s">
        <v>18042</v>
      </c>
      <c r="Q2748" s="6" t="s">
        <v>18041</v>
      </c>
      <c r="R2748" s="9" t="s">
        <v>18044</v>
      </c>
      <c r="S2748" s="8" t="s">
        <v>55</v>
      </c>
      <c r="U2748" s="8"/>
      <c r="V2748" s="26">
        <v>0</v>
      </c>
      <c r="W2748" s="26">
        <v>13</v>
      </c>
      <c r="X2748" s="26">
        <v>20</v>
      </c>
      <c r="Y2748" s="26">
        <v>11</v>
      </c>
      <c r="Z2748" s="26">
        <f t="shared" si="212"/>
        <v>12.11</v>
      </c>
      <c r="AA2748" s="26">
        <f t="shared" si="212"/>
        <v>13.9405</v>
      </c>
      <c r="AB2748" s="26"/>
      <c r="AC2748" s="26">
        <f t="shared" si="214"/>
        <v>13.02525</v>
      </c>
      <c r="AD2748" s="10">
        <f t="shared" si="215"/>
        <v>0.14685853815734029</v>
      </c>
      <c r="AE2748" s="11">
        <f t="shared" si="213"/>
        <v>0.20308344184009902</v>
      </c>
      <c r="AF2748" s="3"/>
    </row>
    <row r="2749" spans="1:33" x14ac:dyDescent="0.2">
      <c r="A2749" s="6" t="s">
        <v>18045</v>
      </c>
      <c r="C2749" s="1">
        <f t="shared" si="211"/>
        <v>1461</v>
      </c>
      <c r="D2749" s="7">
        <v>-276593</v>
      </c>
      <c r="E2749" t="s">
        <v>66</v>
      </c>
      <c r="F2749" s="1">
        <v>772286</v>
      </c>
      <c r="G2749" s="1">
        <v>773746</v>
      </c>
      <c r="H2749" t="s">
        <v>49</v>
      </c>
      <c r="I2749" t="s">
        <v>18046</v>
      </c>
      <c r="J2749" s="8"/>
      <c r="K2749" t="s">
        <v>18047</v>
      </c>
      <c r="L2749" t="s">
        <v>18048</v>
      </c>
      <c r="M2749" t="s">
        <v>18049</v>
      </c>
      <c r="N2749" t="s">
        <v>18049</v>
      </c>
      <c r="O2749" s="6" t="s">
        <v>18050</v>
      </c>
      <c r="P2749" s="6" t="s">
        <v>18049</v>
      </c>
      <c r="Q2749" s="6" t="s">
        <v>18048</v>
      </c>
      <c r="R2749" s="9" t="s">
        <v>18051</v>
      </c>
      <c r="S2749" s="8" t="s">
        <v>55</v>
      </c>
      <c r="U2749" s="8"/>
      <c r="V2749" s="26">
        <v>45</v>
      </c>
      <c r="W2749" s="26">
        <v>28</v>
      </c>
      <c r="X2749" s="26">
        <v>37</v>
      </c>
      <c r="Y2749" s="26">
        <v>55</v>
      </c>
      <c r="Z2749" s="26">
        <f t="shared" si="212"/>
        <v>44.0535</v>
      </c>
      <c r="AA2749" s="26">
        <f t="shared" si="212"/>
        <v>47.202500000000001</v>
      </c>
      <c r="AB2749" s="26"/>
      <c r="AC2749" s="26">
        <f t="shared" si="214"/>
        <v>45.628</v>
      </c>
      <c r="AD2749" s="10">
        <f t="shared" si="215"/>
        <v>0.14635733225029696</v>
      </c>
      <c r="AE2749" s="11">
        <f t="shared" si="213"/>
        <v>9.9606627331869396E-2</v>
      </c>
      <c r="AF2749" s="3"/>
    </row>
    <row r="2750" spans="1:33" x14ac:dyDescent="0.2">
      <c r="A2750" s="6" t="s">
        <v>18052</v>
      </c>
      <c r="C2750" s="1">
        <f t="shared" si="211"/>
        <v>2019</v>
      </c>
      <c r="D2750" s="7">
        <v>139795</v>
      </c>
      <c r="E2750" t="s">
        <v>48</v>
      </c>
      <c r="F2750" s="1">
        <v>356163</v>
      </c>
      <c r="G2750" s="1">
        <v>358181</v>
      </c>
      <c r="H2750" t="s">
        <v>49</v>
      </c>
      <c r="I2750" t="s">
        <v>18053</v>
      </c>
      <c r="J2750" s="8"/>
      <c r="K2750" t="s">
        <v>18054</v>
      </c>
      <c r="L2750" t="s">
        <v>18055</v>
      </c>
      <c r="M2750" t="s">
        <v>18056</v>
      </c>
      <c r="N2750" t="s">
        <v>18056</v>
      </c>
      <c r="O2750" s="6" t="s">
        <v>18057</v>
      </c>
      <c r="P2750" s="6" t="s">
        <v>18056</v>
      </c>
      <c r="Q2750" s="6" t="s">
        <v>18055</v>
      </c>
      <c r="R2750" s="9" t="s">
        <v>18058</v>
      </c>
      <c r="S2750" s="8" t="s">
        <v>55</v>
      </c>
      <c r="U2750" s="8"/>
      <c r="V2750" s="26">
        <v>5</v>
      </c>
      <c r="W2750" s="26">
        <v>11</v>
      </c>
      <c r="X2750" s="26">
        <v>4</v>
      </c>
      <c r="Y2750" s="26">
        <v>1</v>
      </c>
      <c r="Z2750" s="26">
        <f t="shared" si="212"/>
        <v>5.7219999999999995</v>
      </c>
      <c r="AA2750" s="26">
        <f t="shared" si="212"/>
        <v>7.0854999999999997</v>
      </c>
      <c r="AB2750" s="26"/>
      <c r="AC2750" s="26">
        <f t="shared" si="214"/>
        <v>6.4037499999999996</v>
      </c>
      <c r="AD2750" s="10">
        <f t="shared" si="215"/>
        <v>0.14617617533902724</v>
      </c>
      <c r="AE2750" s="11">
        <f t="shared" si="213"/>
        <v>0.30835016523072395</v>
      </c>
      <c r="AF2750" s="3"/>
    </row>
    <row r="2751" spans="1:33" x14ac:dyDescent="0.2">
      <c r="A2751" s="6" t="s">
        <v>18059</v>
      </c>
      <c r="B2751" t="s">
        <v>18060</v>
      </c>
      <c r="C2751" s="1">
        <f t="shared" si="211"/>
        <v>1098</v>
      </c>
      <c r="D2751" s="7">
        <v>-597979</v>
      </c>
      <c r="E2751" t="s">
        <v>98</v>
      </c>
      <c r="F2751" s="1">
        <v>356535</v>
      </c>
      <c r="G2751" s="1">
        <v>357632</v>
      </c>
      <c r="H2751" t="s">
        <v>49</v>
      </c>
      <c r="I2751" t="s">
        <v>18061</v>
      </c>
      <c r="J2751" s="8"/>
      <c r="K2751" t="s">
        <v>18062</v>
      </c>
      <c r="M2751" t="s">
        <v>18063</v>
      </c>
      <c r="N2751" t="s">
        <v>18063</v>
      </c>
      <c r="O2751" s="6" t="s">
        <v>18064</v>
      </c>
      <c r="P2751" s="6" t="s">
        <v>18063</v>
      </c>
      <c r="Q2751" s="6" t="s">
        <v>18060</v>
      </c>
      <c r="R2751" s="9" t="s">
        <v>18065</v>
      </c>
      <c r="S2751" s="8" t="s">
        <v>55</v>
      </c>
      <c r="U2751" s="8"/>
      <c r="V2751" s="26">
        <v>56</v>
      </c>
      <c r="W2751" s="26">
        <v>50</v>
      </c>
      <c r="X2751" s="26">
        <v>32</v>
      </c>
      <c r="Y2751" s="26">
        <v>41</v>
      </c>
      <c r="Z2751" s="26">
        <f t="shared" si="212"/>
        <v>46.775999999999996</v>
      </c>
      <c r="AA2751" s="26">
        <f t="shared" si="212"/>
        <v>50.005499999999998</v>
      </c>
      <c r="AB2751" s="26"/>
      <c r="AC2751" s="26">
        <f t="shared" si="214"/>
        <v>48.390749999999997</v>
      </c>
      <c r="AD2751" s="10">
        <f t="shared" si="215"/>
        <v>0.14607594775395844</v>
      </c>
      <c r="AE2751" s="11">
        <f t="shared" si="213"/>
        <v>9.6318286184598437E-2</v>
      </c>
      <c r="AF2751" s="3"/>
    </row>
    <row r="2752" spans="1:33" x14ac:dyDescent="0.2">
      <c r="A2752" s="6" t="s">
        <v>18066</v>
      </c>
      <c r="C2752" s="1">
        <f t="shared" si="211"/>
        <v>2211</v>
      </c>
      <c r="D2752" s="7">
        <v>795976</v>
      </c>
      <c r="E2752" t="s">
        <v>141</v>
      </c>
      <c r="F2752" s="1">
        <v>1054801</v>
      </c>
      <c r="G2752" s="1">
        <v>1052591</v>
      </c>
      <c r="H2752" t="s">
        <v>37</v>
      </c>
      <c r="I2752" t="s">
        <v>18067</v>
      </c>
      <c r="J2752" s="8"/>
      <c r="K2752" t="s">
        <v>18068</v>
      </c>
      <c r="L2752" t="s">
        <v>18069</v>
      </c>
      <c r="M2752" t="s">
        <v>18069</v>
      </c>
      <c r="N2752" t="s">
        <v>18069</v>
      </c>
      <c r="O2752" s="6" t="s">
        <v>18070</v>
      </c>
      <c r="P2752" s="6" t="s">
        <v>18069</v>
      </c>
      <c r="Q2752" s="6" t="s">
        <v>55</v>
      </c>
      <c r="R2752" s="9" t="s">
        <v>18071</v>
      </c>
      <c r="S2752" s="8" t="s">
        <v>55</v>
      </c>
      <c r="U2752" s="8"/>
      <c r="V2752" s="26">
        <v>1389</v>
      </c>
      <c r="W2752" s="26">
        <v>1428</v>
      </c>
      <c r="X2752" s="26">
        <v>1271</v>
      </c>
      <c r="Y2752" s="26">
        <v>1213</v>
      </c>
      <c r="Z2752" s="26">
        <f t="shared" si="212"/>
        <v>1401.5405000000001</v>
      </c>
      <c r="AA2752" s="26">
        <f t="shared" si="212"/>
        <v>1425.2114999999999</v>
      </c>
      <c r="AB2752" s="26"/>
      <c r="AC2752" s="26">
        <f t="shared" si="214"/>
        <v>1413.376</v>
      </c>
      <c r="AD2752" s="10">
        <f t="shared" si="215"/>
        <v>0.14600812538783464</v>
      </c>
      <c r="AE2752" s="11">
        <f t="shared" si="213"/>
        <v>2.4162595498864854E-2</v>
      </c>
      <c r="AF2752" s="3"/>
    </row>
    <row r="2753" spans="1:33" x14ac:dyDescent="0.2">
      <c r="A2753" s="6" t="s">
        <v>18072</v>
      </c>
      <c r="C2753" s="1">
        <f t="shared" si="211"/>
        <v>297</v>
      </c>
      <c r="D2753" s="7">
        <v>-47051</v>
      </c>
      <c r="E2753" t="s">
        <v>36</v>
      </c>
      <c r="F2753" s="1">
        <v>375249</v>
      </c>
      <c r="G2753" s="1">
        <v>374953</v>
      </c>
      <c r="H2753" t="s">
        <v>37</v>
      </c>
      <c r="I2753" t="s">
        <v>18073</v>
      </c>
      <c r="J2753" s="8"/>
      <c r="K2753" t="s">
        <v>18074</v>
      </c>
      <c r="M2753" t="s">
        <v>18075</v>
      </c>
      <c r="N2753" t="s">
        <v>18075</v>
      </c>
      <c r="O2753" s="6" t="s">
        <v>18076</v>
      </c>
      <c r="P2753" s="6" t="s">
        <v>18075</v>
      </c>
      <c r="Q2753" s="6" t="s">
        <v>18077</v>
      </c>
      <c r="R2753" s="9" t="s">
        <v>18078</v>
      </c>
      <c r="S2753" s="8" t="s">
        <v>55</v>
      </c>
      <c r="U2753" s="8"/>
      <c r="V2753" s="26">
        <v>5</v>
      </c>
      <c r="W2753" s="26">
        <v>10</v>
      </c>
      <c r="X2753" s="26">
        <v>11</v>
      </c>
      <c r="Y2753" s="26">
        <v>9</v>
      </c>
      <c r="Z2753" s="26">
        <f t="shared" si="212"/>
        <v>9.6105</v>
      </c>
      <c r="AA2753" s="26">
        <f t="shared" si="212"/>
        <v>11.269500000000001</v>
      </c>
      <c r="AB2753" s="26"/>
      <c r="AC2753" s="26">
        <f t="shared" si="214"/>
        <v>10.440000000000001</v>
      </c>
      <c r="AD2753" s="10">
        <f t="shared" si="215"/>
        <v>0.14582811061797304</v>
      </c>
      <c r="AE2753" s="11">
        <f t="shared" si="213"/>
        <v>0.22974011176312836</v>
      </c>
      <c r="AF2753" s="3"/>
    </row>
    <row r="2754" spans="1:33" x14ac:dyDescent="0.2">
      <c r="A2754" s="6" t="s">
        <v>18079</v>
      </c>
      <c r="C2754" s="1">
        <f t="shared" si="211"/>
        <v>2205</v>
      </c>
      <c r="D2754" s="7">
        <v>484907</v>
      </c>
      <c r="E2754" t="s">
        <v>89</v>
      </c>
      <c r="F2754" s="1">
        <v>712254</v>
      </c>
      <c r="G2754" s="1">
        <v>710050</v>
      </c>
      <c r="H2754" t="s">
        <v>37</v>
      </c>
      <c r="I2754" t="s">
        <v>18080</v>
      </c>
      <c r="J2754" s="8"/>
      <c r="K2754" t="s">
        <v>18081</v>
      </c>
      <c r="L2754" t="s">
        <v>18082</v>
      </c>
      <c r="M2754" t="s">
        <v>18082</v>
      </c>
      <c r="N2754" t="s">
        <v>18082</v>
      </c>
      <c r="O2754" s="6" t="s">
        <v>18083</v>
      </c>
      <c r="P2754" s="6" t="s">
        <v>18082</v>
      </c>
      <c r="Q2754" s="6" t="s">
        <v>55</v>
      </c>
      <c r="R2754" s="9" t="s">
        <v>18084</v>
      </c>
      <c r="S2754" s="8" t="s">
        <v>55</v>
      </c>
      <c r="U2754" s="8"/>
      <c r="V2754" s="26">
        <v>178</v>
      </c>
      <c r="W2754" s="26">
        <v>204</v>
      </c>
      <c r="X2754" s="26">
        <v>170</v>
      </c>
      <c r="Y2754" s="26">
        <v>150</v>
      </c>
      <c r="Z2754" s="26">
        <f t="shared" si="212"/>
        <v>184.435</v>
      </c>
      <c r="AA2754" s="26">
        <f t="shared" si="212"/>
        <v>190.82499999999999</v>
      </c>
      <c r="AB2754" s="26"/>
      <c r="AC2754" s="26">
        <f t="shared" si="214"/>
        <v>187.63</v>
      </c>
      <c r="AD2754" s="10">
        <f t="shared" si="215"/>
        <v>0.14577806390494541</v>
      </c>
      <c r="AE2754" s="11">
        <f t="shared" si="213"/>
        <v>4.9137731142379633E-2</v>
      </c>
      <c r="AF2754" s="3"/>
    </row>
    <row r="2755" spans="1:33" x14ac:dyDescent="0.2">
      <c r="A2755" s="6" t="s">
        <v>18085</v>
      </c>
      <c r="C2755" s="1">
        <f t="shared" si="211"/>
        <v>1248</v>
      </c>
      <c r="D2755" s="7">
        <v>146466</v>
      </c>
      <c r="E2755" t="s">
        <v>58</v>
      </c>
      <c r="F2755" s="1">
        <v>224395</v>
      </c>
      <c r="G2755" s="1">
        <v>223148</v>
      </c>
      <c r="H2755" t="s">
        <v>37</v>
      </c>
      <c r="I2755" t="s">
        <v>18086</v>
      </c>
      <c r="J2755" s="8"/>
      <c r="K2755" t="s">
        <v>18087</v>
      </c>
      <c r="L2755" t="s">
        <v>18088</v>
      </c>
      <c r="M2755" t="s">
        <v>18089</v>
      </c>
      <c r="N2755" t="s">
        <v>18089</v>
      </c>
      <c r="O2755" s="6" t="s">
        <v>18090</v>
      </c>
      <c r="P2755" s="6" t="s">
        <v>18089</v>
      </c>
      <c r="Q2755" s="6" t="s">
        <v>18088</v>
      </c>
      <c r="R2755" s="9" t="s">
        <v>18091</v>
      </c>
      <c r="S2755" s="8" t="s">
        <v>55</v>
      </c>
      <c r="U2755" s="8"/>
      <c r="V2755" s="26">
        <v>198</v>
      </c>
      <c r="W2755" s="26">
        <v>197</v>
      </c>
      <c r="X2755" s="26">
        <v>150</v>
      </c>
      <c r="Y2755" s="26">
        <v>154</v>
      </c>
      <c r="Z2755" s="26">
        <f t="shared" si="212"/>
        <v>183.32499999999999</v>
      </c>
      <c r="AA2755" s="26">
        <f t="shared" si="212"/>
        <v>189.667</v>
      </c>
      <c r="AB2755" s="26"/>
      <c r="AC2755" s="26">
        <f t="shared" si="214"/>
        <v>186.49599999999998</v>
      </c>
      <c r="AD2755" s="10">
        <f t="shared" si="215"/>
        <v>0.14516934574584414</v>
      </c>
      <c r="AE2755" s="11">
        <f t="shared" si="213"/>
        <v>4.906514792224112E-2</v>
      </c>
      <c r="AF2755" s="3"/>
    </row>
    <row r="2756" spans="1:33" x14ac:dyDescent="0.2">
      <c r="A2756" s="6" t="s">
        <v>18092</v>
      </c>
      <c r="B2756" t="s">
        <v>15276</v>
      </c>
      <c r="C2756" s="1">
        <f t="shared" si="211"/>
        <v>1572</v>
      </c>
      <c r="D2756" s="7">
        <v>150447</v>
      </c>
      <c r="E2756" t="s">
        <v>89</v>
      </c>
      <c r="F2756" s="1">
        <v>375906</v>
      </c>
      <c r="G2756" s="1">
        <v>377477</v>
      </c>
      <c r="H2756" t="s">
        <v>49</v>
      </c>
      <c r="I2756" t="s">
        <v>18093</v>
      </c>
      <c r="J2756" s="8"/>
      <c r="K2756" t="s">
        <v>18094</v>
      </c>
      <c r="L2756" t="s">
        <v>5471</v>
      </c>
      <c r="M2756" t="s">
        <v>18095</v>
      </c>
      <c r="N2756" t="s">
        <v>18095</v>
      </c>
      <c r="O2756" s="6" t="s">
        <v>18096</v>
      </c>
      <c r="P2756" s="6" t="s">
        <v>18095</v>
      </c>
      <c r="Q2756" s="6" t="s">
        <v>5471</v>
      </c>
      <c r="R2756" s="9" t="s">
        <v>18097</v>
      </c>
      <c r="S2756" s="8" t="s">
        <v>55</v>
      </c>
      <c r="U2756" s="8"/>
      <c r="V2756" s="26">
        <v>346</v>
      </c>
      <c r="W2756" s="26">
        <v>291</v>
      </c>
      <c r="X2756" s="26">
        <v>274</v>
      </c>
      <c r="Y2756" s="26">
        <v>322</v>
      </c>
      <c r="Z2756" s="26">
        <f t="shared" si="212"/>
        <v>326.20699999999999</v>
      </c>
      <c r="AA2756" s="26">
        <f t="shared" si="212"/>
        <v>335.03100000000001</v>
      </c>
      <c r="AB2756" s="26"/>
      <c r="AC2756" s="26">
        <f t="shared" si="214"/>
        <v>330.61900000000003</v>
      </c>
      <c r="AD2756" s="10">
        <f t="shared" si="215"/>
        <v>0.14505944592056705</v>
      </c>
      <c r="AE2756" s="11">
        <f t="shared" si="213"/>
        <v>3.8506851678295914E-2</v>
      </c>
      <c r="AF2756" s="3"/>
      <c r="AG2756" s="2">
        <v>0</v>
      </c>
    </row>
    <row r="2757" spans="1:33" x14ac:dyDescent="0.2">
      <c r="A2757" s="6" t="s">
        <v>18098</v>
      </c>
      <c r="C2757" s="1">
        <f t="shared" si="211"/>
        <v>261</v>
      </c>
      <c r="D2757" s="7">
        <v>639958</v>
      </c>
      <c r="E2757" t="s">
        <v>89</v>
      </c>
      <c r="F2757" s="1">
        <v>866333</v>
      </c>
      <c r="G2757" s="1">
        <v>866073</v>
      </c>
      <c r="H2757" t="s">
        <v>37</v>
      </c>
      <c r="I2757" t="s">
        <v>18099</v>
      </c>
      <c r="J2757" s="8"/>
      <c r="K2757" t="s">
        <v>18100</v>
      </c>
      <c r="L2757" t="s">
        <v>18101</v>
      </c>
      <c r="M2757" t="s">
        <v>18102</v>
      </c>
      <c r="N2757" t="s">
        <v>18103</v>
      </c>
      <c r="O2757" s="6" t="s">
        <v>18104</v>
      </c>
      <c r="P2757" s="6" t="s">
        <v>18103</v>
      </c>
      <c r="Q2757" s="6" t="s">
        <v>18101</v>
      </c>
      <c r="R2757" s="9" t="s">
        <v>18105</v>
      </c>
      <c r="S2757" s="8" t="s">
        <v>55</v>
      </c>
      <c r="U2757" s="8"/>
      <c r="V2757" s="26">
        <v>164</v>
      </c>
      <c r="W2757" s="26">
        <v>199</v>
      </c>
      <c r="X2757" s="26">
        <v>170</v>
      </c>
      <c r="Y2757" s="26">
        <v>142</v>
      </c>
      <c r="Z2757" s="26">
        <f t="shared" si="212"/>
        <v>177.435</v>
      </c>
      <c r="AA2757" s="26">
        <f t="shared" si="212"/>
        <v>183.64100000000002</v>
      </c>
      <c r="AB2757" s="26"/>
      <c r="AC2757" s="26">
        <f t="shared" si="214"/>
        <v>180.53800000000001</v>
      </c>
      <c r="AD2757" s="10">
        <f t="shared" si="215"/>
        <v>0.14462560169977995</v>
      </c>
      <c r="AE2757" s="11">
        <f t="shared" si="213"/>
        <v>4.9597576245404673E-2</v>
      </c>
      <c r="AF2757" s="3"/>
    </row>
    <row r="2758" spans="1:33" x14ac:dyDescent="0.2">
      <c r="A2758" s="6" t="s">
        <v>18106</v>
      </c>
      <c r="B2758" t="s">
        <v>11699</v>
      </c>
      <c r="C2758" s="1">
        <f t="shared" si="211"/>
        <v>1818</v>
      </c>
      <c r="D2758" s="7">
        <v>-168177</v>
      </c>
      <c r="E2758" t="s">
        <v>526</v>
      </c>
      <c r="F2758" s="1">
        <v>283910</v>
      </c>
      <c r="G2758" s="1">
        <v>282093</v>
      </c>
      <c r="H2758" t="s">
        <v>37</v>
      </c>
      <c r="I2758" t="s">
        <v>18107</v>
      </c>
      <c r="J2758" s="8"/>
      <c r="K2758" t="s">
        <v>18108</v>
      </c>
      <c r="O2758" s="6"/>
      <c r="P2758" s="6"/>
      <c r="Q2758" s="6"/>
      <c r="R2758" s="9" t="e">
        <v>#N/A</v>
      </c>
      <c r="S2758" s="8"/>
      <c r="U2758" s="8"/>
      <c r="V2758" s="26">
        <v>2931</v>
      </c>
      <c r="W2758" s="26">
        <v>2896</v>
      </c>
      <c r="X2758" s="26">
        <v>2653</v>
      </c>
      <c r="Y2758" s="26">
        <v>2618</v>
      </c>
      <c r="Z2758" s="26">
        <f t="shared" si="212"/>
        <v>2940.2415000000001</v>
      </c>
      <c r="AA2758" s="26">
        <f t="shared" si="212"/>
        <v>2981.8389999999999</v>
      </c>
      <c r="AB2758" s="26"/>
      <c r="AC2758" s="26">
        <f t="shared" si="214"/>
        <v>2961.04025</v>
      </c>
      <c r="AD2758" s="10">
        <f t="shared" si="215"/>
        <v>0.14407780078144683</v>
      </c>
      <c r="AE2758" s="11">
        <f t="shared" si="213"/>
        <v>2.0267706245490874E-2</v>
      </c>
      <c r="AF2758" s="3"/>
    </row>
    <row r="2759" spans="1:33" x14ac:dyDescent="0.2">
      <c r="A2759" s="6" t="s">
        <v>18109</v>
      </c>
      <c r="C2759" s="1">
        <f t="shared" si="211"/>
        <v>1785</v>
      </c>
      <c r="D2759" s="7">
        <v>15702</v>
      </c>
      <c r="E2759" t="s">
        <v>676</v>
      </c>
      <c r="F2759" s="1">
        <v>569398</v>
      </c>
      <c r="G2759" s="1">
        <v>571182</v>
      </c>
      <c r="H2759" t="s">
        <v>49</v>
      </c>
      <c r="I2759" t="s">
        <v>18110</v>
      </c>
      <c r="J2759" s="8"/>
      <c r="K2759" t="s">
        <v>18111</v>
      </c>
      <c r="L2759" t="s">
        <v>18112</v>
      </c>
      <c r="M2759" t="s">
        <v>18113</v>
      </c>
      <c r="N2759" t="s">
        <v>18113</v>
      </c>
      <c r="O2759" s="6" t="s">
        <v>18114</v>
      </c>
      <c r="P2759" s="6" t="s">
        <v>18113</v>
      </c>
      <c r="Q2759" s="6" t="s">
        <v>18112</v>
      </c>
      <c r="R2759" s="9" t="s">
        <v>18115</v>
      </c>
      <c r="S2759" s="8" t="s">
        <v>55</v>
      </c>
      <c r="U2759" s="8"/>
      <c r="V2759" s="26">
        <v>686</v>
      </c>
      <c r="W2759" s="26">
        <v>726</v>
      </c>
      <c r="X2759" s="26">
        <v>619</v>
      </c>
      <c r="Y2759" s="26">
        <v>577</v>
      </c>
      <c r="Z2759" s="26">
        <f t="shared" si="212"/>
        <v>687.85449999999992</v>
      </c>
      <c r="AA2759" s="26">
        <f t="shared" si="212"/>
        <v>701.83349999999996</v>
      </c>
      <c r="AB2759" s="26"/>
      <c r="AC2759" s="26">
        <f t="shared" si="214"/>
        <v>694.84399999999994</v>
      </c>
      <c r="AD2759" s="10">
        <f t="shared" si="215"/>
        <v>0.14289653531368676</v>
      </c>
      <c r="AE2759" s="11">
        <f t="shared" si="213"/>
        <v>2.9025384451916322E-2</v>
      </c>
      <c r="AF2759" s="3"/>
    </row>
    <row r="2760" spans="1:33" x14ac:dyDescent="0.2">
      <c r="A2760" s="6" t="s">
        <v>18116</v>
      </c>
      <c r="C2760" s="1">
        <f t="shared" si="211"/>
        <v>1725</v>
      </c>
      <c r="D2760" s="7">
        <v>526262</v>
      </c>
      <c r="E2760" t="s">
        <v>141</v>
      </c>
      <c r="F2760" s="1">
        <v>783120</v>
      </c>
      <c r="G2760" s="1">
        <v>784844</v>
      </c>
      <c r="H2760" t="s">
        <v>49</v>
      </c>
      <c r="I2760" t="s">
        <v>18117</v>
      </c>
      <c r="J2760" s="8"/>
      <c r="K2760" t="s">
        <v>18118</v>
      </c>
      <c r="L2760" t="s">
        <v>18119</v>
      </c>
      <c r="M2760" t="s">
        <v>18120</v>
      </c>
      <c r="N2760" t="s">
        <v>18120</v>
      </c>
      <c r="O2760" s="6" t="s">
        <v>18121</v>
      </c>
      <c r="P2760" s="6" t="s">
        <v>18120</v>
      </c>
      <c r="Q2760" s="6" t="s">
        <v>18119</v>
      </c>
      <c r="R2760" s="9" t="s">
        <v>18122</v>
      </c>
      <c r="S2760" s="8" t="s">
        <v>55</v>
      </c>
      <c r="U2760" s="8"/>
      <c r="V2760" s="26">
        <v>334</v>
      </c>
      <c r="W2760" s="26">
        <v>307</v>
      </c>
      <c r="X2760" s="26">
        <v>265</v>
      </c>
      <c r="Y2760" s="26">
        <v>289</v>
      </c>
      <c r="Z2760" s="26">
        <f t="shared" si="212"/>
        <v>315.20749999999998</v>
      </c>
      <c r="AA2760" s="26">
        <f t="shared" si="212"/>
        <v>323.70950000000005</v>
      </c>
      <c r="AB2760" s="26"/>
      <c r="AC2760" s="26">
        <f t="shared" si="214"/>
        <v>319.45850000000002</v>
      </c>
      <c r="AD2760" s="10">
        <f t="shared" si="215"/>
        <v>0.14268678959243264</v>
      </c>
      <c r="AE2760" s="11">
        <f t="shared" si="213"/>
        <v>3.839784290118934E-2</v>
      </c>
      <c r="AF2760" s="3"/>
    </row>
    <row r="2761" spans="1:33" x14ac:dyDescent="0.2">
      <c r="A2761" s="6" t="s">
        <v>18123</v>
      </c>
      <c r="C2761" s="1">
        <f t="shared" si="211"/>
        <v>267</v>
      </c>
      <c r="D2761" s="7">
        <v>183392</v>
      </c>
      <c r="E2761" t="s">
        <v>89</v>
      </c>
      <c r="F2761" s="1">
        <v>409504</v>
      </c>
      <c r="G2761" s="1">
        <v>409770</v>
      </c>
      <c r="H2761" t="s">
        <v>49</v>
      </c>
      <c r="I2761" t="s">
        <v>18124</v>
      </c>
      <c r="J2761" s="8"/>
      <c r="K2761" t="s">
        <v>18125</v>
      </c>
      <c r="O2761" s="6"/>
      <c r="P2761" s="6"/>
      <c r="Q2761" s="6"/>
      <c r="R2761" s="9" t="e">
        <v>#N/A</v>
      </c>
      <c r="S2761" s="8"/>
      <c r="U2761" s="8"/>
      <c r="V2761" s="26">
        <v>19</v>
      </c>
      <c r="W2761" s="26">
        <v>20</v>
      </c>
      <c r="X2761" s="26">
        <v>16</v>
      </c>
      <c r="Y2761" s="26">
        <v>18</v>
      </c>
      <c r="Z2761" s="26">
        <f t="shared" si="212"/>
        <v>19.387999999999998</v>
      </c>
      <c r="AA2761" s="26">
        <f t="shared" si="212"/>
        <v>21.539000000000001</v>
      </c>
      <c r="AB2761" s="26"/>
      <c r="AC2761" s="26">
        <f t="shared" si="214"/>
        <v>20.4635</v>
      </c>
      <c r="AD2761" s="10">
        <f t="shared" si="215"/>
        <v>0.14264023596243164</v>
      </c>
      <c r="AE2761" s="11">
        <f t="shared" si="213"/>
        <v>0.15178728322474891</v>
      </c>
      <c r="AF2761" s="3"/>
    </row>
    <row r="2762" spans="1:33" x14ac:dyDescent="0.2">
      <c r="A2762" s="6" t="s">
        <v>18126</v>
      </c>
      <c r="C2762" s="1">
        <f t="shared" si="211"/>
        <v>2805</v>
      </c>
      <c r="D2762" s="7">
        <v>159321</v>
      </c>
      <c r="E2762" t="s">
        <v>141</v>
      </c>
      <c r="F2762" s="1">
        <v>415639</v>
      </c>
      <c r="G2762" s="1">
        <v>418443</v>
      </c>
      <c r="H2762" t="s">
        <v>49</v>
      </c>
      <c r="I2762" t="s">
        <v>18127</v>
      </c>
      <c r="J2762" s="8"/>
      <c r="K2762" t="s">
        <v>18128</v>
      </c>
      <c r="L2762" t="s">
        <v>18129</v>
      </c>
      <c r="N2762" t="s">
        <v>18130</v>
      </c>
      <c r="O2762" s="6" t="s">
        <v>9336</v>
      </c>
      <c r="P2762" s="6" t="s">
        <v>18130</v>
      </c>
      <c r="Q2762" s="6" t="s">
        <v>18129</v>
      </c>
      <c r="R2762" s="9" t="s">
        <v>18131</v>
      </c>
      <c r="S2762" s="8" t="s">
        <v>44</v>
      </c>
      <c r="U2762" s="8"/>
      <c r="V2762" s="26">
        <v>46</v>
      </c>
      <c r="W2762" s="26">
        <v>41</v>
      </c>
      <c r="X2762" s="26">
        <v>18</v>
      </c>
      <c r="Y2762" s="26">
        <v>26</v>
      </c>
      <c r="Z2762" s="26">
        <f t="shared" si="212"/>
        <v>33.999000000000002</v>
      </c>
      <c r="AA2762" s="26">
        <f t="shared" si="212"/>
        <v>36.722999999999999</v>
      </c>
      <c r="AB2762" s="26"/>
      <c r="AC2762" s="26">
        <f t="shared" si="214"/>
        <v>35.361000000000004</v>
      </c>
      <c r="AD2762" s="10">
        <f t="shared" si="215"/>
        <v>0.14215642667444928</v>
      </c>
      <c r="AE2762" s="11">
        <f t="shared" si="213"/>
        <v>0.11119160764717066</v>
      </c>
      <c r="AF2762" s="3"/>
    </row>
    <row r="2763" spans="1:33" x14ac:dyDescent="0.2">
      <c r="A2763" s="6" t="s">
        <v>18132</v>
      </c>
      <c r="C2763" s="1">
        <f t="shared" si="211"/>
        <v>2271</v>
      </c>
      <c r="D2763" s="7">
        <v>-757751</v>
      </c>
      <c r="E2763" t="s">
        <v>66</v>
      </c>
      <c r="F2763" s="1">
        <v>292993</v>
      </c>
      <c r="G2763" s="1">
        <v>290723</v>
      </c>
      <c r="H2763" t="s">
        <v>37</v>
      </c>
      <c r="I2763" t="s">
        <v>18133</v>
      </c>
      <c r="J2763" s="8"/>
      <c r="K2763" t="s">
        <v>18134</v>
      </c>
      <c r="L2763" t="s">
        <v>18135</v>
      </c>
      <c r="M2763" t="s">
        <v>18136</v>
      </c>
      <c r="N2763" t="s">
        <v>18136</v>
      </c>
      <c r="O2763" s="6" t="s">
        <v>2615</v>
      </c>
      <c r="P2763" s="6" t="s">
        <v>18136</v>
      </c>
      <c r="Q2763" s="6" t="s">
        <v>18135</v>
      </c>
      <c r="R2763" s="9" t="s">
        <v>18137</v>
      </c>
      <c r="S2763" s="8" t="s">
        <v>44</v>
      </c>
      <c r="U2763" s="8"/>
      <c r="V2763" s="26">
        <v>450</v>
      </c>
      <c r="W2763" s="26">
        <v>404</v>
      </c>
      <c r="X2763" s="26">
        <v>310</v>
      </c>
      <c r="Y2763" s="26">
        <v>350</v>
      </c>
      <c r="Z2763" s="26">
        <f t="shared" si="212"/>
        <v>398.20499999999998</v>
      </c>
      <c r="AA2763" s="26">
        <f t="shared" si="212"/>
        <v>407.92500000000001</v>
      </c>
      <c r="AB2763" s="26"/>
      <c r="AC2763" s="26">
        <f t="shared" si="214"/>
        <v>403.065</v>
      </c>
      <c r="AD2763" s="10">
        <f t="shared" si="215"/>
        <v>0.14150601010515726</v>
      </c>
      <c r="AE2763" s="11">
        <f t="shared" si="213"/>
        <v>3.479259037325861E-2</v>
      </c>
      <c r="AF2763" s="3"/>
    </row>
    <row r="2764" spans="1:33" x14ac:dyDescent="0.2">
      <c r="A2764" s="6" t="s">
        <v>18138</v>
      </c>
      <c r="C2764" s="1">
        <f t="shared" ref="C2764:C2827" si="216">ABS(F2764-G2764)+1</f>
        <v>705</v>
      </c>
      <c r="D2764" s="7">
        <v>-378714</v>
      </c>
      <c r="E2764" t="s">
        <v>36</v>
      </c>
      <c r="F2764" s="1">
        <v>43086</v>
      </c>
      <c r="G2764" s="1">
        <v>43790</v>
      </c>
      <c r="H2764" t="s">
        <v>49</v>
      </c>
      <c r="I2764" t="s">
        <v>18139</v>
      </c>
      <c r="J2764" s="8"/>
      <c r="K2764" t="s">
        <v>18140</v>
      </c>
      <c r="L2764" t="s">
        <v>18141</v>
      </c>
      <c r="M2764" t="s">
        <v>18142</v>
      </c>
      <c r="N2764" t="s">
        <v>18142</v>
      </c>
      <c r="O2764" s="6" t="s">
        <v>18143</v>
      </c>
      <c r="P2764" s="6" t="s">
        <v>18142</v>
      </c>
      <c r="Q2764" s="6" t="s">
        <v>18141</v>
      </c>
      <c r="R2764" s="9" t="s">
        <v>18144</v>
      </c>
      <c r="S2764" s="8" t="s">
        <v>55</v>
      </c>
      <c r="U2764" s="8"/>
      <c r="V2764" s="26">
        <v>10</v>
      </c>
      <c r="W2764" s="26">
        <v>8</v>
      </c>
      <c r="X2764" s="26">
        <v>0</v>
      </c>
      <c r="Y2764" s="26">
        <v>4</v>
      </c>
      <c r="Z2764" s="26">
        <f t="shared" ref="Z2764:AA2827" si="217">AVERAGE(V2764+1,(X2764*X$2+1))</f>
        <v>6</v>
      </c>
      <c r="AA2764" s="26">
        <f t="shared" si="217"/>
        <v>7.3420000000000005</v>
      </c>
      <c r="AB2764" s="26"/>
      <c r="AC2764" s="26">
        <f t="shared" si="214"/>
        <v>6.6710000000000003</v>
      </c>
      <c r="AD2764" s="10">
        <f t="shared" si="215"/>
        <v>0.14148910296192047</v>
      </c>
      <c r="AE2764" s="11">
        <f t="shared" ref="AE2764:AE2827" si="218">LOG(AA2764/Z2764,2)</f>
        <v>0.29121061371630419</v>
      </c>
      <c r="AF2764" s="3"/>
    </row>
    <row r="2765" spans="1:33" x14ac:dyDescent="0.2">
      <c r="A2765" s="6" t="s">
        <v>18145</v>
      </c>
      <c r="C2765" s="1">
        <f t="shared" si="216"/>
        <v>1047</v>
      </c>
      <c r="D2765" s="7">
        <v>347406</v>
      </c>
      <c r="E2765" t="s">
        <v>89</v>
      </c>
      <c r="F2765" s="1">
        <v>573128</v>
      </c>
      <c r="G2765" s="1">
        <v>574174</v>
      </c>
      <c r="H2765" t="s">
        <v>49</v>
      </c>
      <c r="I2765" t="s">
        <v>18146</v>
      </c>
      <c r="J2765" s="8"/>
      <c r="K2765" t="s">
        <v>18147</v>
      </c>
      <c r="L2765" t="s">
        <v>18148</v>
      </c>
      <c r="M2765" t="s">
        <v>18149</v>
      </c>
      <c r="N2765" t="s">
        <v>18149</v>
      </c>
      <c r="O2765" s="6" t="s">
        <v>18150</v>
      </c>
      <c r="P2765" s="6" t="s">
        <v>18149</v>
      </c>
      <c r="Q2765" s="6" t="s">
        <v>18148</v>
      </c>
      <c r="R2765" s="9" t="s">
        <v>18151</v>
      </c>
      <c r="S2765" s="8" t="s">
        <v>55</v>
      </c>
      <c r="U2765" s="8"/>
      <c r="V2765" s="26">
        <v>5</v>
      </c>
      <c r="W2765" s="26">
        <v>11</v>
      </c>
      <c r="X2765" s="26">
        <v>8</v>
      </c>
      <c r="Y2765" s="26">
        <v>5</v>
      </c>
      <c r="Z2765" s="26">
        <f t="shared" si="217"/>
        <v>7.944</v>
      </c>
      <c r="AA2765" s="26">
        <f t="shared" si="217"/>
        <v>9.4275000000000002</v>
      </c>
      <c r="AB2765" s="26"/>
      <c r="AC2765" s="26">
        <f t="shared" si="214"/>
        <v>8.6857500000000005</v>
      </c>
      <c r="AD2765" s="10">
        <f t="shared" si="215"/>
        <v>0.14055827256524472</v>
      </c>
      <c r="AE2765" s="11">
        <f t="shared" si="218"/>
        <v>0.24700962250065239</v>
      </c>
      <c r="AF2765" s="3"/>
    </row>
    <row r="2766" spans="1:33" x14ac:dyDescent="0.2">
      <c r="A2766" s="6" t="s">
        <v>18152</v>
      </c>
      <c r="C2766" s="1">
        <f t="shared" si="216"/>
        <v>1884</v>
      </c>
      <c r="D2766" s="7">
        <v>24835</v>
      </c>
      <c r="E2766" t="s">
        <v>526</v>
      </c>
      <c r="F2766" s="1">
        <v>475072</v>
      </c>
      <c r="G2766" s="1">
        <v>476955</v>
      </c>
      <c r="H2766" t="s">
        <v>49</v>
      </c>
      <c r="I2766" t="s">
        <v>18153</v>
      </c>
      <c r="J2766" s="8"/>
      <c r="K2766" t="s">
        <v>18154</v>
      </c>
      <c r="L2766" t="s">
        <v>5497</v>
      </c>
      <c r="M2766" t="s">
        <v>5495</v>
      </c>
      <c r="N2766" t="s">
        <v>5495</v>
      </c>
      <c r="O2766" s="6" t="s">
        <v>5496</v>
      </c>
      <c r="P2766" s="6" t="s">
        <v>5495</v>
      </c>
      <c r="Q2766" s="6" t="s">
        <v>5497</v>
      </c>
      <c r="R2766" s="9" t="s">
        <v>5498</v>
      </c>
      <c r="S2766" s="8" t="s">
        <v>44</v>
      </c>
      <c r="U2766" s="8"/>
      <c r="V2766" s="26">
        <v>1245</v>
      </c>
      <c r="W2766" s="26">
        <v>1205</v>
      </c>
      <c r="X2766" s="26">
        <v>876</v>
      </c>
      <c r="Y2766" s="26">
        <v>898</v>
      </c>
      <c r="Z2766" s="26">
        <f t="shared" si="217"/>
        <v>1110.1179999999999</v>
      </c>
      <c r="AA2766" s="26">
        <f t="shared" si="217"/>
        <v>1129.279</v>
      </c>
      <c r="AB2766" s="26"/>
      <c r="AC2766" s="26">
        <f t="shared" ref="AC2766:AC2829" si="219">AVERAGE(Z2766:AA2766)</f>
        <v>1119.6985</v>
      </c>
      <c r="AD2766" s="10">
        <f t="shared" ref="AD2766:AD2829" si="220">LOG(AA2766/Z2766,2)/(AE$2+AE$3*(AVERAGE(Z2766:AA2766)^AE$4))</f>
        <v>0.14025625224694901</v>
      </c>
      <c r="AE2766" s="11">
        <f t="shared" si="218"/>
        <v>2.4688926802155196E-2</v>
      </c>
      <c r="AF2766" s="3"/>
      <c r="AG2766" s="2">
        <v>0</v>
      </c>
    </row>
    <row r="2767" spans="1:33" x14ac:dyDescent="0.2">
      <c r="A2767" s="6" t="s">
        <v>18155</v>
      </c>
      <c r="C2767" s="1">
        <f t="shared" si="216"/>
        <v>4086</v>
      </c>
      <c r="D2767" s="7">
        <v>-810600</v>
      </c>
      <c r="E2767" t="s">
        <v>98</v>
      </c>
      <c r="F2767" s="1">
        <v>142420</v>
      </c>
      <c r="G2767" s="1">
        <v>146505</v>
      </c>
      <c r="H2767" t="s">
        <v>49</v>
      </c>
      <c r="I2767" t="s">
        <v>18156</v>
      </c>
      <c r="J2767" s="8"/>
      <c r="K2767" t="s">
        <v>18157</v>
      </c>
      <c r="L2767" t="s">
        <v>18158</v>
      </c>
      <c r="M2767" t="s">
        <v>18159</v>
      </c>
      <c r="N2767" t="s">
        <v>18159</v>
      </c>
      <c r="O2767" s="6" t="s">
        <v>18160</v>
      </c>
      <c r="P2767" s="6" t="s">
        <v>18159</v>
      </c>
      <c r="Q2767" s="6" t="s">
        <v>18158</v>
      </c>
      <c r="R2767" s="9" t="s">
        <v>18161</v>
      </c>
      <c r="S2767" s="8" t="s">
        <v>55</v>
      </c>
      <c r="U2767" s="8"/>
      <c r="V2767" s="26">
        <v>17</v>
      </c>
      <c r="W2767" s="26">
        <v>20</v>
      </c>
      <c r="X2767" s="26">
        <v>29</v>
      </c>
      <c r="Y2767" s="26">
        <v>29</v>
      </c>
      <c r="Z2767" s="26">
        <f t="shared" si="217"/>
        <v>25.609500000000001</v>
      </c>
      <c r="AA2767" s="26">
        <f t="shared" si="217"/>
        <v>27.979500000000002</v>
      </c>
      <c r="AB2767" s="26"/>
      <c r="AC2767" s="26">
        <f t="shared" si="219"/>
        <v>26.794499999999999</v>
      </c>
      <c r="AD2767" s="10">
        <f t="shared" si="220"/>
        <v>0.13985517336066214</v>
      </c>
      <c r="AE2767" s="11">
        <f t="shared" si="218"/>
        <v>0.12769109542049786</v>
      </c>
      <c r="AF2767" s="3"/>
    </row>
    <row r="2768" spans="1:33" x14ac:dyDescent="0.2">
      <c r="A2768" s="6" t="s">
        <v>18162</v>
      </c>
      <c r="C2768" s="1">
        <f t="shared" si="216"/>
        <v>1596</v>
      </c>
      <c r="D2768" s="7">
        <v>-43936</v>
      </c>
      <c r="E2768" t="s">
        <v>270</v>
      </c>
      <c r="F2768" s="1">
        <v>202845</v>
      </c>
      <c r="G2768" s="1">
        <v>201250</v>
      </c>
      <c r="H2768" t="s">
        <v>37</v>
      </c>
      <c r="I2768" t="s">
        <v>18163</v>
      </c>
      <c r="J2768" s="8"/>
      <c r="K2768" t="s">
        <v>18164</v>
      </c>
      <c r="L2768" t="s">
        <v>18165</v>
      </c>
      <c r="M2768" t="s">
        <v>18166</v>
      </c>
      <c r="N2768" t="s">
        <v>18166</v>
      </c>
      <c r="O2768" s="6" t="s">
        <v>18167</v>
      </c>
      <c r="P2768" s="6" t="s">
        <v>18166</v>
      </c>
      <c r="Q2768" s="6" t="s">
        <v>18165</v>
      </c>
      <c r="R2768" s="9" t="s">
        <v>16031</v>
      </c>
      <c r="S2768" s="8" t="s">
        <v>55</v>
      </c>
      <c r="U2768" s="8"/>
      <c r="V2768" s="26">
        <v>1739</v>
      </c>
      <c r="W2768" s="26">
        <v>1819</v>
      </c>
      <c r="X2768" s="26">
        <v>1590</v>
      </c>
      <c r="Y2768" s="26">
        <v>1486</v>
      </c>
      <c r="Z2768" s="26">
        <f t="shared" si="217"/>
        <v>1753.7449999999999</v>
      </c>
      <c r="AA2768" s="26">
        <f t="shared" si="217"/>
        <v>1780.5529999999999</v>
      </c>
      <c r="AB2768" s="26"/>
      <c r="AC2768" s="26">
        <f t="shared" si="219"/>
        <v>1767.1489999999999</v>
      </c>
      <c r="AD2768" s="10">
        <f t="shared" si="220"/>
        <v>0.13963725592391463</v>
      </c>
      <c r="AE2768" s="11">
        <f t="shared" si="218"/>
        <v>2.1886388981412493E-2</v>
      </c>
      <c r="AF2768" s="3"/>
    </row>
    <row r="2769" spans="1:33" x14ac:dyDescent="0.2">
      <c r="A2769" s="6" t="s">
        <v>18168</v>
      </c>
      <c r="C2769" s="1">
        <f t="shared" si="216"/>
        <v>1635</v>
      </c>
      <c r="D2769" s="7">
        <v>-396187</v>
      </c>
      <c r="E2769" t="s">
        <v>74</v>
      </c>
      <c r="F2769" s="1">
        <v>591812</v>
      </c>
      <c r="G2769" s="1">
        <v>590178</v>
      </c>
      <c r="H2769" t="s">
        <v>37</v>
      </c>
      <c r="I2769" t="s">
        <v>18169</v>
      </c>
      <c r="J2769" s="8"/>
      <c r="K2769" t="s">
        <v>18170</v>
      </c>
      <c r="L2769" t="s">
        <v>18171</v>
      </c>
      <c r="M2769" t="s">
        <v>18172</v>
      </c>
      <c r="N2769" t="s">
        <v>18172</v>
      </c>
      <c r="O2769" s="6" t="s">
        <v>18173</v>
      </c>
      <c r="P2769" s="6" t="s">
        <v>18172</v>
      </c>
      <c r="Q2769" s="6" t="s">
        <v>18171</v>
      </c>
      <c r="R2769" s="9" t="s">
        <v>18174</v>
      </c>
      <c r="S2769" s="8" t="s">
        <v>55</v>
      </c>
      <c r="U2769" s="8"/>
      <c r="V2769" s="26">
        <v>7</v>
      </c>
      <c r="W2769" s="26">
        <v>0</v>
      </c>
      <c r="X2769" s="26">
        <v>0</v>
      </c>
      <c r="Y2769" s="26">
        <v>8</v>
      </c>
      <c r="Z2769" s="26">
        <f t="shared" si="217"/>
        <v>4.5</v>
      </c>
      <c r="AA2769" s="26">
        <f t="shared" si="217"/>
        <v>5.6840000000000002</v>
      </c>
      <c r="AB2769" s="26"/>
      <c r="AC2769" s="26">
        <f t="shared" si="219"/>
        <v>5.0920000000000005</v>
      </c>
      <c r="AD2769" s="10">
        <f t="shared" si="220"/>
        <v>0.1390959032965704</v>
      </c>
      <c r="AE2769" s="11">
        <f t="shared" si="218"/>
        <v>0.33698155313838091</v>
      </c>
      <c r="AF2769" s="3"/>
    </row>
    <row r="2770" spans="1:33" x14ac:dyDescent="0.2">
      <c r="A2770" s="6" t="s">
        <v>18175</v>
      </c>
      <c r="C2770" s="1">
        <f t="shared" si="216"/>
        <v>1236</v>
      </c>
      <c r="D2770" s="7">
        <v>351010</v>
      </c>
      <c r="E2770" t="s">
        <v>270</v>
      </c>
      <c r="F2770" s="1">
        <v>596376</v>
      </c>
      <c r="G2770" s="1">
        <v>597611</v>
      </c>
      <c r="H2770" t="s">
        <v>49</v>
      </c>
      <c r="I2770" t="s">
        <v>18176</v>
      </c>
      <c r="J2770" s="8"/>
      <c r="K2770" t="s">
        <v>18177</v>
      </c>
      <c r="L2770" t="s">
        <v>18178</v>
      </c>
      <c r="N2770" t="s">
        <v>18179</v>
      </c>
      <c r="O2770" s="6" t="s">
        <v>18180</v>
      </c>
      <c r="P2770" s="6" t="s">
        <v>18179</v>
      </c>
      <c r="Q2770" s="6" t="s">
        <v>18178</v>
      </c>
      <c r="R2770" s="9" t="s">
        <v>18181</v>
      </c>
      <c r="S2770" s="8" t="s">
        <v>44</v>
      </c>
      <c r="U2770" s="8"/>
      <c r="V2770" s="26">
        <v>516</v>
      </c>
      <c r="W2770" s="26">
        <v>544</v>
      </c>
      <c r="X2770" s="26">
        <v>477</v>
      </c>
      <c r="Y2770" s="26">
        <v>448</v>
      </c>
      <c r="Z2770" s="26">
        <f t="shared" si="217"/>
        <v>523.97350000000006</v>
      </c>
      <c r="AA2770" s="26">
        <f t="shared" si="217"/>
        <v>535.30400000000009</v>
      </c>
      <c r="AB2770" s="26"/>
      <c r="AC2770" s="26">
        <f t="shared" si="219"/>
        <v>529.63875000000007</v>
      </c>
      <c r="AD2770" s="10">
        <f t="shared" si="220"/>
        <v>0.13865420543153709</v>
      </c>
      <c r="AE2770" s="11">
        <f t="shared" si="218"/>
        <v>3.0864583877217962E-2</v>
      </c>
      <c r="AF2770" s="3"/>
      <c r="AG2770" s="2">
        <v>0</v>
      </c>
    </row>
    <row r="2771" spans="1:33" x14ac:dyDescent="0.2">
      <c r="A2771" s="6" t="s">
        <v>18182</v>
      </c>
      <c r="C2771" s="1">
        <f t="shared" si="216"/>
        <v>312</v>
      </c>
      <c r="D2771" s="7">
        <v>-787295</v>
      </c>
      <c r="E2771" t="s">
        <v>149</v>
      </c>
      <c r="F2771" s="1">
        <v>5640</v>
      </c>
      <c r="G2771" s="1">
        <v>5329</v>
      </c>
      <c r="H2771" t="s">
        <v>37</v>
      </c>
      <c r="I2771" t="s">
        <v>18183</v>
      </c>
      <c r="J2771" s="8"/>
      <c r="K2771" t="s">
        <v>18184</v>
      </c>
      <c r="O2771" s="6"/>
      <c r="P2771" s="6"/>
      <c r="Q2771" s="6"/>
      <c r="R2771" s="9" t="e">
        <v>#N/A</v>
      </c>
      <c r="S2771" s="8"/>
      <c r="U2771" s="8"/>
      <c r="V2771" s="26">
        <v>341</v>
      </c>
      <c r="W2771" s="26">
        <v>339</v>
      </c>
      <c r="X2771" s="26">
        <v>300</v>
      </c>
      <c r="Y2771" s="26">
        <v>301</v>
      </c>
      <c r="Z2771" s="26">
        <f t="shared" si="217"/>
        <v>338.15</v>
      </c>
      <c r="AA2771" s="26">
        <f t="shared" si="217"/>
        <v>346.7355</v>
      </c>
      <c r="AB2771" s="26"/>
      <c r="AC2771" s="26">
        <f t="shared" si="219"/>
        <v>342.44274999999999</v>
      </c>
      <c r="AD2771" s="10">
        <f t="shared" si="220"/>
        <v>0.13816639655506488</v>
      </c>
      <c r="AE2771" s="11">
        <f t="shared" si="218"/>
        <v>3.617219853429033E-2</v>
      </c>
      <c r="AF2771" s="3"/>
    </row>
    <row r="2772" spans="1:33" x14ac:dyDescent="0.2">
      <c r="A2772" s="6" t="s">
        <v>18185</v>
      </c>
      <c r="C2772" s="1">
        <f t="shared" si="216"/>
        <v>2088</v>
      </c>
      <c r="D2772" s="7">
        <v>-930547</v>
      </c>
      <c r="E2772" t="s">
        <v>66</v>
      </c>
      <c r="F2772" s="1">
        <v>118018</v>
      </c>
      <c r="G2772" s="1">
        <v>120105</v>
      </c>
      <c r="H2772" t="s">
        <v>49</v>
      </c>
      <c r="I2772" t="s">
        <v>18186</v>
      </c>
      <c r="J2772" s="8"/>
      <c r="K2772" t="s">
        <v>18187</v>
      </c>
      <c r="L2772" t="s">
        <v>18188</v>
      </c>
      <c r="M2772" t="s">
        <v>18188</v>
      </c>
      <c r="N2772" t="s">
        <v>18188</v>
      </c>
      <c r="O2772" s="6" t="s">
        <v>18189</v>
      </c>
      <c r="P2772" s="6" t="s">
        <v>18188</v>
      </c>
      <c r="Q2772" s="6" t="s">
        <v>55</v>
      </c>
      <c r="R2772" s="9" t="s">
        <v>18190</v>
      </c>
      <c r="S2772" s="8" t="s">
        <v>55</v>
      </c>
      <c r="U2772" s="8"/>
      <c r="V2772" s="26">
        <v>330</v>
      </c>
      <c r="W2772" s="26">
        <v>337</v>
      </c>
      <c r="X2772" s="26">
        <v>244</v>
      </c>
      <c r="Y2772" s="26">
        <v>239</v>
      </c>
      <c r="Z2772" s="26">
        <f t="shared" si="217"/>
        <v>301.54200000000003</v>
      </c>
      <c r="AA2772" s="26">
        <f t="shared" si="217"/>
        <v>309.43450000000001</v>
      </c>
      <c r="AB2772" s="26"/>
      <c r="AC2772" s="26">
        <f t="shared" si="219"/>
        <v>305.48824999999999</v>
      </c>
      <c r="AD2772" s="10">
        <f t="shared" si="220"/>
        <v>0.13605083135006626</v>
      </c>
      <c r="AE2772" s="11">
        <f t="shared" si="218"/>
        <v>3.7275096603099439E-2</v>
      </c>
      <c r="AF2772" s="3"/>
    </row>
    <row r="2773" spans="1:33" x14ac:dyDescent="0.2">
      <c r="A2773" s="6" t="s">
        <v>18191</v>
      </c>
      <c r="C2773" s="1">
        <f t="shared" si="216"/>
        <v>1779</v>
      </c>
      <c r="D2773" s="7">
        <v>332918</v>
      </c>
      <c r="E2773" t="s">
        <v>66</v>
      </c>
      <c r="F2773" s="1">
        <v>1383416</v>
      </c>
      <c r="G2773" s="1">
        <v>1381638</v>
      </c>
      <c r="H2773" t="s">
        <v>37</v>
      </c>
      <c r="I2773" t="s">
        <v>18192</v>
      </c>
      <c r="J2773" s="8"/>
      <c r="K2773" t="s">
        <v>18193</v>
      </c>
      <c r="L2773" t="s">
        <v>18194</v>
      </c>
      <c r="M2773" t="s">
        <v>18195</v>
      </c>
      <c r="N2773" t="s">
        <v>18195</v>
      </c>
      <c r="O2773" s="6" t="s">
        <v>18196</v>
      </c>
      <c r="P2773" s="6" t="s">
        <v>18195</v>
      </c>
      <c r="Q2773" s="6" t="s">
        <v>18194</v>
      </c>
      <c r="R2773" s="9" t="s">
        <v>18197</v>
      </c>
      <c r="S2773" s="8" t="s">
        <v>55</v>
      </c>
      <c r="U2773" s="8"/>
      <c r="V2773" s="26">
        <v>536</v>
      </c>
      <c r="W2773" s="26">
        <v>501</v>
      </c>
      <c r="X2773" s="26">
        <v>468</v>
      </c>
      <c r="Y2773" s="26">
        <v>493</v>
      </c>
      <c r="Z2773" s="26">
        <f t="shared" si="217"/>
        <v>528.97399999999993</v>
      </c>
      <c r="AA2773" s="26">
        <f t="shared" si="217"/>
        <v>540.15149999999994</v>
      </c>
      <c r="AB2773" s="26"/>
      <c r="AC2773" s="26">
        <f t="shared" si="219"/>
        <v>534.56274999999994</v>
      </c>
      <c r="AD2773" s="10">
        <f t="shared" si="220"/>
        <v>0.13596176244740385</v>
      </c>
      <c r="AE2773" s="11">
        <f t="shared" si="218"/>
        <v>3.0167293527150151E-2</v>
      </c>
      <c r="AF2773" s="3"/>
    </row>
    <row r="2774" spans="1:33" x14ac:dyDescent="0.2">
      <c r="A2774" s="6" t="s">
        <v>18198</v>
      </c>
      <c r="C2774" s="1">
        <f t="shared" si="216"/>
        <v>252</v>
      </c>
      <c r="D2774" s="7">
        <v>888964</v>
      </c>
      <c r="E2774" t="s">
        <v>48</v>
      </c>
      <c r="F2774" s="1">
        <v>1106466</v>
      </c>
      <c r="G2774" s="1">
        <v>1106215</v>
      </c>
      <c r="H2774" t="s">
        <v>37</v>
      </c>
      <c r="I2774" t="s">
        <v>18199</v>
      </c>
      <c r="J2774" s="8"/>
      <c r="K2774" t="s">
        <v>18200</v>
      </c>
      <c r="O2774" s="6"/>
      <c r="P2774" s="6"/>
      <c r="Q2774" s="6"/>
      <c r="R2774" s="9" t="e">
        <v>#N/A</v>
      </c>
      <c r="S2774" s="8"/>
      <c r="U2774" s="8"/>
      <c r="V2774" s="26">
        <v>1601</v>
      </c>
      <c r="W2774" s="26">
        <v>1777</v>
      </c>
      <c r="X2774" s="26">
        <v>1450</v>
      </c>
      <c r="Y2774" s="26">
        <v>1267</v>
      </c>
      <c r="Z2774" s="26">
        <f t="shared" si="217"/>
        <v>1606.9749999999999</v>
      </c>
      <c r="AA2774" s="26">
        <f t="shared" si="217"/>
        <v>1631.3285000000001</v>
      </c>
      <c r="AB2774" s="26"/>
      <c r="AC2774" s="26">
        <f t="shared" si="219"/>
        <v>1619.15175</v>
      </c>
      <c r="AD2774" s="10">
        <f t="shared" si="220"/>
        <v>0.13560926365292991</v>
      </c>
      <c r="AE2774" s="11">
        <f t="shared" si="218"/>
        <v>2.1699841335650717E-2</v>
      </c>
      <c r="AF2774" s="3"/>
    </row>
    <row r="2775" spans="1:33" x14ac:dyDescent="0.2">
      <c r="A2775" s="6" t="s">
        <v>18201</v>
      </c>
      <c r="C2775" s="1">
        <f t="shared" si="216"/>
        <v>966</v>
      </c>
      <c r="D2775" s="7">
        <v>464747</v>
      </c>
      <c r="E2775" t="s">
        <v>48</v>
      </c>
      <c r="F2775" s="1">
        <v>682606</v>
      </c>
      <c r="G2775" s="1">
        <v>681641</v>
      </c>
      <c r="H2775" t="s">
        <v>37</v>
      </c>
      <c r="I2775" t="s">
        <v>18202</v>
      </c>
      <c r="J2775" s="8"/>
      <c r="K2775" t="s">
        <v>18203</v>
      </c>
      <c r="L2775" t="s">
        <v>18204</v>
      </c>
      <c r="M2775" t="s">
        <v>18205</v>
      </c>
      <c r="N2775" t="s">
        <v>18205</v>
      </c>
      <c r="O2775" s="6" t="s">
        <v>18206</v>
      </c>
      <c r="P2775" s="6" t="s">
        <v>18205</v>
      </c>
      <c r="Q2775" s="6" t="s">
        <v>18204</v>
      </c>
      <c r="R2775" s="9" t="s">
        <v>18207</v>
      </c>
      <c r="S2775" s="8" t="s">
        <v>55</v>
      </c>
      <c r="U2775" s="8"/>
      <c r="V2775" s="26">
        <v>283</v>
      </c>
      <c r="W2775" s="26">
        <v>247</v>
      </c>
      <c r="X2775" s="26">
        <v>217</v>
      </c>
      <c r="Y2775" s="26">
        <v>249</v>
      </c>
      <c r="Z2775" s="26">
        <f t="shared" si="217"/>
        <v>263.04349999999999</v>
      </c>
      <c r="AA2775" s="26">
        <f t="shared" si="217"/>
        <v>270.28949999999998</v>
      </c>
      <c r="AB2775" s="26"/>
      <c r="AC2775" s="26">
        <f t="shared" si="219"/>
        <v>266.66649999999998</v>
      </c>
      <c r="AD2775" s="10">
        <f t="shared" si="220"/>
        <v>0.13534253340120192</v>
      </c>
      <c r="AE2775" s="11">
        <f t="shared" si="218"/>
        <v>3.9204067797841788E-2</v>
      </c>
      <c r="AF2775" s="3"/>
    </row>
    <row r="2776" spans="1:33" x14ac:dyDescent="0.2">
      <c r="A2776" s="6" t="s">
        <v>18208</v>
      </c>
      <c r="B2776" t="s">
        <v>18209</v>
      </c>
      <c r="C2776" s="1">
        <f t="shared" si="216"/>
        <v>1125</v>
      </c>
      <c r="D2776" s="7">
        <v>-27470</v>
      </c>
      <c r="E2776" t="s">
        <v>328</v>
      </c>
      <c r="F2776" s="1">
        <v>32751</v>
      </c>
      <c r="G2776" s="1">
        <v>33875</v>
      </c>
      <c r="H2776" t="s">
        <v>49</v>
      </c>
      <c r="I2776" t="s">
        <v>18210</v>
      </c>
      <c r="J2776" s="8"/>
      <c r="K2776" t="s">
        <v>18211</v>
      </c>
      <c r="L2776" t="s">
        <v>18209</v>
      </c>
      <c r="N2776" t="s">
        <v>18212</v>
      </c>
      <c r="O2776" s="6" t="s">
        <v>3053</v>
      </c>
      <c r="P2776" s="6" t="s">
        <v>18212</v>
      </c>
      <c r="Q2776" s="6" t="s">
        <v>18209</v>
      </c>
      <c r="R2776" s="9" t="s">
        <v>18213</v>
      </c>
      <c r="S2776" s="8" t="s">
        <v>44</v>
      </c>
      <c r="U2776" s="8"/>
      <c r="V2776" s="26">
        <v>1107</v>
      </c>
      <c r="W2776" s="26">
        <v>1150</v>
      </c>
      <c r="X2776" s="26">
        <v>1039</v>
      </c>
      <c r="Y2776" s="26">
        <v>981</v>
      </c>
      <c r="Z2776" s="26">
        <f t="shared" si="217"/>
        <v>1131.6644999999999</v>
      </c>
      <c r="AA2776" s="26">
        <f t="shared" si="217"/>
        <v>1150.3755000000001</v>
      </c>
      <c r="AB2776" s="26"/>
      <c r="AC2776" s="26">
        <f t="shared" si="219"/>
        <v>1141.02</v>
      </c>
      <c r="AD2776" s="10">
        <f t="shared" si="220"/>
        <v>0.13510299171102783</v>
      </c>
      <c r="AE2776" s="11">
        <f t="shared" si="218"/>
        <v>2.365854398191208E-2</v>
      </c>
      <c r="AF2776" s="3"/>
    </row>
    <row r="2777" spans="1:33" x14ac:dyDescent="0.2">
      <c r="A2777" s="6" t="s">
        <v>18214</v>
      </c>
      <c r="C2777" s="1">
        <f t="shared" si="216"/>
        <v>1632</v>
      </c>
      <c r="D2777" s="7">
        <v>222334</v>
      </c>
      <c r="E2777" t="s">
        <v>74</v>
      </c>
      <c r="F2777" s="1">
        <v>1210331</v>
      </c>
      <c r="G2777" s="1">
        <v>1208700</v>
      </c>
      <c r="H2777" t="s">
        <v>37</v>
      </c>
      <c r="I2777" t="s">
        <v>18215</v>
      </c>
      <c r="J2777" s="8"/>
      <c r="K2777" t="s">
        <v>18216</v>
      </c>
      <c r="L2777" t="s">
        <v>18217</v>
      </c>
      <c r="M2777" t="s">
        <v>18218</v>
      </c>
      <c r="N2777" t="s">
        <v>18218</v>
      </c>
      <c r="O2777" s="6" t="s">
        <v>18219</v>
      </c>
      <c r="P2777" s="6" t="s">
        <v>18218</v>
      </c>
      <c r="Q2777" s="6" t="s">
        <v>18217</v>
      </c>
      <c r="R2777" s="9" t="s">
        <v>18220</v>
      </c>
      <c r="S2777" s="8" t="s">
        <v>55</v>
      </c>
      <c r="U2777" s="8"/>
      <c r="V2777" s="26">
        <v>7</v>
      </c>
      <c r="W2777" s="26">
        <v>0</v>
      </c>
      <c r="X2777" s="26">
        <v>2</v>
      </c>
      <c r="Y2777" s="26">
        <v>10</v>
      </c>
      <c r="Z2777" s="26">
        <f t="shared" si="217"/>
        <v>5.6109999999999998</v>
      </c>
      <c r="AA2777" s="26">
        <f t="shared" si="217"/>
        <v>6.8550000000000004</v>
      </c>
      <c r="AB2777" s="26"/>
      <c r="AC2777" s="26">
        <f t="shared" si="219"/>
        <v>6.2330000000000005</v>
      </c>
      <c r="AD2777" s="10">
        <f t="shared" si="220"/>
        <v>0.13474390781330389</v>
      </c>
      <c r="AE2777" s="11">
        <f t="shared" si="218"/>
        <v>0.28889875319650776</v>
      </c>
      <c r="AF2777" s="3"/>
    </row>
    <row r="2778" spans="1:33" x14ac:dyDescent="0.2">
      <c r="A2778" s="6" t="s">
        <v>18221</v>
      </c>
      <c r="C2778" s="1">
        <f t="shared" si="216"/>
        <v>936</v>
      </c>
      <c r="D2778" s="7">
        <v>64210</v>
      </c>
      <c r="E2778" t="s">
        <v>98</v>
      </c>
      <c r="F2778" s="1">
        <v>1019740</v>
      </c>
      <c r="G2778" s="1">
        <v>1018805</v>
      </c>
      <c r="H2778" t="s">
        <v>37</v>
      </c>
      <c r="I2778" t="s">
        <v>18222</v>
      </c>
      <c r="J2778" s="8"/>
      <c r="K2778" t="s">
        <v>18223</v>
      </c>
      <c r="L2778" t="s">
        <v>18224</v>
      </c>
      <c r="M2778" t="s">
        <v>18224</v>
      </c>
      <c r="N2778" t="s">
        <v>18224</v>
      </c>
      <c r="O2778" s="6" t="s">
        <v>18225</v>
      </c>
      <c r="P2778" s="6" t="s">
        <v>18224</v>
      </c>
      <c r="Q2778" s="6" t="s">
        <v>55</v>
      </c>
      <c r="R2778" s="9" t="s">
        <v>18226</v>
      </c>
      <c r="S2778" s="8" t="s">
        <v>55</v>
      </c>
      <c r="U2778" s="8"/>
      <c r="V2778" s="26">
        <v>539</v>
      </c>
      <c r="W2778" s="26">
        <v>654</v>
      </c>
      <c r="X2778" s="26">
        <v>461</v>
      </c>
      <c r="Y2778" s="26">
        <v>358</v>
      </c>
      <c r="Z2778" s="26">
        <f t="shared" si="217"/>
        <v>526.58550000000002</v>
      </c>
      <c r="AA2778" s="26">
        <f t="shared" si="217"/>
        <v>537.60900000000004</v>
      </c>
      <c r="AB2778" s="26"/>
      <c r="AC2778" s="26">
        <f t="shared" si="219"/>
        <v>532.09725000000003</v>
      </c>
      <c r="AD2778" s="10">
        <f t="shared" si="220"/>
        <v>0.13449191559692661</v>
      </c>
      <c r="AE2778" s="11">
        <f t="shared" si="218"/>
        <v>2.9889494135171332E-2</v>
      </c>
      <c r="AF2778" s="3"/>
    </row>
    <row r="2779" spans="1:33" x14ac:dyDescent="0.2">
      <c r="A2779" s="6" t="s">
        <v>18227</v>
      </c>
      <c r="C2779" s="1">
        <f t="shared" si="216"/>
        <v>1155</v>
      </c>
      <c r="D2779" s="7">
        <v>877954</v>
      </c>
      <c r="E2779" t="s">
        <v>48</v>
      </c>
      <c r="F2779" s="1">
        <v>1094754</v>
      </c>
      <c r="G2779" s="1">
        <v>1095908</v>
      </c>
      <c r="H2779" t="s">
        <v>49</v>
      </c>
      <c r="I2779" t="s">
        <v>18228</v>
      </c>
      <c r="J2779" s="8"/>
      <c r="K2779" t="s">
        <v>18229</v>
      </c>
      <c r="L2779" t="s">
        <v>18230</v>
      </c>
      <c r="N2779" t="s">
        <v>18231</v>
      </c>
      <c r="O2779" s="6" t="s">
        <v>18232</v>
      </c>
      <c r="P2779" s="6" t="s">
        <v>18231</v>
      </c>
      <c r="Q2779" s="6" t="s">
        <v>18230</v>
      </c>
      <c r="R2779" s="9" t="s">
        <v>18233</v>
      </c>
      <c r="S2779" s="8" t="s">
        <v>44</v>
      </c>
      <c r="U2779" s="8"/>
      <c r="V2779" s="26">
        <v>63</v>
      </c>
      <c r="W2779" s="26">
        <v>88</v>
      </c>
      <c r="X2779" s="26">
        <v>112</v>
      </c>
      <c r="Y2779" s="26">
        <v>92</v>
      </c>
      <c r="Z2779" s="26">
        <f t="shared" si="217"/>
        <v>94.716000000000008</v>
      </c>
      <c r="AA2779" s="26">
        <f t="shared" si="217"/>
        <v>98.866</v>
      </c>
      <c r="AB2779" s="26"/>
      <c r="AC2779" s="26">
        <f t="shared" si="219"/>
        <v>96.790999999999997</v>
      </c>
      <c r="AD2779" s="10">
        <f t="shared" si="220"/>
        <v>0.13430046214258201</v>
      </c>
      <c r="AE2779" s="11">
        <f t="shared" si="218"/>
        <v>6.1866308647097606E-2</v>
      </c>
      <c r="AF2779" s="3"/>
    </row>
    <row r="2780" spans="1:33" x14ac:dyDescent="0.2">
      <c r="A2780" s="6" t="s">
        <v>18234</v>
      </c>
      <c r="C2780" s="1">
        <f t="shared" si="216"/>
        <v>1899</v>
      </c>
      <c r="D2780" s="7">
        <v>-869689</v>
      </c>
      <c r="E2780" t="s">
        <v>66</v>
      </c>
      <c r="F2780" s="1">
        <v>178971</v>
      </c>
      <c r="G2780" s="1">
        <v>180869</v>
      </c>
      <c r="H2780" t="s">
        <v>49</v>
      </c>
      <c r="I2780" t="s">
        <v>18235</v>
      </c>
      <c r="J2780" s="8"/>
      <c r="K2780" t="s">
        <v>18236</v>
      </c>
      <c r="L2780" t="s">
        <v>18237</v>
      </c>
      <c r="M2780" t="s">
        <v>18238</v>
      </c>
      <c r="N2780" t="s">
        <v>18238</v>
      </c>
      <c r="O2780" s="6" t="s">
        <v>18239</v>
      </c>
      <c r="P2780" s="6" t="s">
        <v>18238</v>
      </c>
      <c r="Q2780" s="6" t="s">
        <v>18237</v>
      </c>
      <c r="R2780" s="9" t="s">
        <v>18240</v>
      </c>
      <c r="S2780" s="8" t="s">
        <v>55</v>
      </c>
      <c r="U2780" s="8"/>
      <c r="V2780" s="26">
        <v>211</v>
      </c>
      <c r="W2780" s="26">
        <v>181</v>
      </c>
      <c r="X2780" s="26">
        <v>154</v>
      </c>
      <c r="Y2780" s="26">
        <v>182</v>
      </c>
      <c r="Z2780" s="26">
        <f t="shared" si="217"/>
        <v>192.047</v>
      </c>
      <c r="AA2780" s="26">
        <f t="shared" si="217"/>
        <v>198.06100000000001</v>
      </c>
      <c r="AB2780" s="26"/>
      <c r="AC2780" s="26">
        <f t="shared" si="219"/>
        <v>195.054</v>
      </c>
      <c r="AD2780" s="10">
        <f t="shared" si="220"/>
        <v>0.1342722464672626</v>
      </c>
      <c r="AE2780" s="11">
        <f t="shared" si="218"/>
        <v>4.4485401055375538E-2</v>
      </c>
      <c r="AF2780" s="3"/>
    </row>
    <row r="2781" spans="1:33" x14ac:dyDescent="0.2">
      <c r="A2781" s="6" t="s">
        <v>18241</v>
      </c>
      <c r="C2781" s="1">
        <f t="shared" si="216"/>
        <v>1101</v>
      </c>
      <c r="D2781" s="7">
        <v>217488</v>
      </c>
      <c r="E2781" t="s">
        <v>74</v>
      </c>
      <c r="F2781" s="1">
        <v>1204120</v>
      </c>
      <c r="G2781" s="1">
        <v>1205220</v>
      </c>
      <c r="H2781" t="s">
        <v>49</v>
      </c>
      <c r="I2781" t="s">
        <v>18242</v>
      </c>
      <c r="J2781" s="8"/>
      <c r="K2781" t="s">
        <v>18243</v>
      </c>
      <c r="L2781" t="s">
        <v>18244</v>
      </c>
      <c r="M2781" t="s">
        <v>18245</v>
      </c>
      <c r="N2781" t="s">
        <v>18245</v>
      </c>
      <c r="O2781" s="6" t="s">
        <v>18246</v>
      </c>
      <c r="P2781" s="6" t="s">
        <v>18245</v>
      </c>
      <c r="Q2781" s="6" t="s">
        <v>18244</v>
      </c>
      <c r="R2781" s="9" t="s">
        <v>18247</v>
      </c>
      <c r="S2781" s="8" t="s">
        <v>55</v>
      </c>
      <c r="U2781" s="8"/>
      <c r="V2781" s="26">
        <v>421</v>
      </c>
      <c r="W2781" s="26">
        <v>413</v>
      </c>
      <c r="X2781" s="26">
        <v>291</v>
      </c>
      <c r="Y2781" s="26">
        <v>298</v>
      </c>
      <c r="Z2781" s="26">
        <f t="shared" si="217"/>
        <v>373.15049999999997</v>
      </c>
      <c r="AA2781" s="26">
        <f t="shared" si="217"/>
        <v>381.97900000000004</v>
      </c>
      <c r="AB2781" s="26"/>
      <c r="AC2781" s="26">
        <f t="shared" si="219"/>
        <v>377.56475</v>
      </c>
      <c r="AD2781" s="10">
        <f t="shared" si="220"/>
        <v>0.13383781867588582</v>
      </c>
      <c r="AE2781" s="11">
        <f t="shared" si="218"/>
        <v>3.3735706368103122E-2</v>
      </c>
      <c r="AF2781" s="3"/>
    </row>
    <row r="2782" spans="1:33" x14ac:dyDescent="0.2">
      <c r="A2782" s="6" t="s">
        <v>18248</v>
      </c>
      <c r="C2782" s="1">
        <f t="shared" si="216"/>
        <v>1332</v>
      </c>
      <c r="D2782" s="7">
        <v>145068</v>
      </c>
      <c r="E2782" t="s">
        <v>89</v>
      </c>
      <c r="F2782" s="1">
        <v>371978</v>
      </c>
      <c r="G2782" s="1">
        <v>370647</v>
      </c>
      <c r="H2782" t="s">
        <v>37</v>
      </c>
      <c r="I2782" t="s">
        <v>18249</v>
      </c>
      <c r="J2782" s="8"/>
      <c r="K2782" t="s">
        <v>18250</v>
      </c>
      <c r="L2782" t="s">
        <v>18251</v>
      </c>
      <c r="M2782" t="s">
        <v>18252</v>
      </c>
      <c r="O2782" s="6"/>
      <c r="P2782" s="6" t="s">
        <v>18252</v>
      </c>
      <c r="Q2782" s="6" t="s">
        <v>55</v>
      </c>
      <c r="R2782" s="9" t="s">
        <v>18253</v>
      </c>
      <c r="S2782" s="8"/>
      <c r="U2782" s="8"/>
      <c r="V2782" s="26">
        <v>236</v>
      </c>
      <c r="W2782" s="26">
        <v>247</v>
      </c>
      <c r="X2782" s="26">
        <v>190</v>
      </c>
      <c r="Y2782" s="26">
        <v>182</v>
      </c>
      <c r="Z2782" s="26">
        <f t="shared" si="217"/>
        <v>224.54500000000002</v>
      </c>
      <c r="AA2782" s="26">
        <f t="shared" si="217"/>
        <v>231.06100000000001</v>
      </c>
      <c r="AB2782" s="26"/>
      <c r="AC2782" s="26">
        <f t="shared" si="219"/>
        <v>227.803</v>
      </c>
      <c r="AD2782" s="10">
        <f t="shared" si="220"/>
        <v>0.13329281013255131</v>
      </c>
      <c r="AE2782" s="11">
        <f t="shared" si="218"/>
        <v>4.1269175144732648E-2</v>
      </c>
      <c r="AF2782" s="3"/>
    </row>
    <row r="2783" spans="1:33" x14ac:dyDescent="0.2">
      <c r="A2783" s="6" t="s">
        <v>18254</v>
      </c>
      <c r="C2783" s="1">
        <f t="shared" si="216"/>
        <v>1656</v>
      </c>
      <c r="D2783" s="7">
        <v>-692027</v>
      </c>
      <c r="E2783" t="s">
        <v>149</v>
      </c>
      <c r="F2783" s="1">
        <v>99925</v>
      </c>
      <c r="G2783" s="1">
        <v>101580</v>
      </c>
      <c r="H2783" t="s">
        <v>49</v>
      </c>
      <c r="I2783" t="s">
        <v>18255</v>
      </c>
      <c r="J2783" s="8"/>
      <c r="K2783" t="s">
        <v>18256</v>
      </c>
      <c r="L2783" t="s">
        <v>18257</v>
      </c>
      <c r="M2783" t="s">
        <v>18258</v>
      </c>
      <c r="N2783" t="s">
        <v>18258</v>
      </c>
      <c r="O2783" s="6" t="s">
        <v>18259</v>
      </c>
      <c r="P2783" s="6" t="s">
        <v>18258</v>
      </c>
      <c r="Q2783" s="6" t="s">
        <v>18257</v>
      </c>
      <c r="R2783" s="9" t="s">
        <v>18260</v>
      </c>
      <c r="S2783" s="8" t="s">
        <v>55</v>
      </c>
      <c r="U2783" s="8"/>
      <c r="V2783" s="26">
        <v>216</v>
      </c>
      <c r="W2783" s="26">
        <v>201</v>
      </c>
      <c r="X2783" s="26">
        <v>129</v>
      </c>
      <c r="Y2783" s="26">
        <v>145</v>
      </c>
      <c r="Z2783" s="26">
        <f t="shared" si="217"/>
        <v>180.65949999999998</v>
      </c>
      <c r="AA2783" s="26">
        <f t="shared" si="217"/>
        <v>186.39750000000001</v>
      </c>
      <c r="AB2783" s="26"/>
      <c r="AC2783" s="26">
        <f t="shared" si="219"/>
        <v>183.52850000000001</v>
      </c>
      <c r="AD2783" s="10">
        <f t="shared" si="220"/>
        <v>0.13251125026669314</v>
      </c>
      <c r="AE2783" s="11">
        <f t="shared" si="218"/>
        <v>4.5109389366710238E-2</v>
      </c>
      <c r="AF2783" s="3"/>
    </row>
    <row r="2784" spans="1:33" x14ac:dyDescent="0.2">
      <c r="A2784" s="6" t="s">
        <v>18261</v>
      </c>
      <c r="B2784" t="s">
        <v>18262</v>
      </c>
      <c r="C2784" s="1">
        <f t="shared" si="216"/>
        <v>648</v>
      </c>
      <c r="D2784" s="7">
        <v>25222</v>
      </c>
      <c r="E2784" t="s">
        <v>89</v>
      </c>
      <c r="F2784" s="1">
        <v>251143</v>
      </c>
      <c r="G2784" s="1">
        <v>251790</v>
      </c>
      <c r="H2784" t="s">
        <v>49</v>
      </c>
      <c r="I2784" t="s">
        <v>18263</v>
      </c>
      <c r="J2784" s="8"/>
      <c r="K2784" t="s">
        <v>18264</v>
      </c>
      <c r="L2784" t="s">
        <v>18262</v>
      </c>
      <c r="M2784" t="s">
        <v>18265</v>
      </c>
      <c r="N2784" t="s">
        <v>18265</v>
      </c>
      <c r="O2784" s="6" t="s">
        <v>18266</v>
      </c>
      <c r="P2784" s="6" t="s">
        <v>18265</v>
      </c>
      <c r="Q2784" s="6" t="s">
        <v>18262</v>
      </c>
      <c r="R2784" s="9" t="s">
        <v>18267</v>
      </c>
      <c r="S2784" s="8" t="s">
        <v>55</v>
      </c>
      <c r="U2784" s="8"/>
      <c r="V2784" s="26">
        <v>564</v>
      </c>
      <c r="W2784" s="26">
        <v>586</v>
      </c>
      <c r="X2784" s="26">
        <v>622</v>
      </c>
      <c r="Y2784" s="26">
        <v>592</v>
      </c>
      <c r="Z2784" s="26">
        <f t="shared" si="217"/>
        <v>628.52099999999996</v>
      </c>
      <c r="AA2784" s="26">
        <f t="shared" si="217"/>
        <v>640.61599999999999</v>
      </c>
      <c r="AB2784" s="26"/>
      <c r="AC2784" s="26">
        <f t="shared" si="219"/>
        <v>634.56849999999997</v>
      </c>
      <c r="AD2784" s="10">
        <f t="shared" si="220"/>
        <v>0.13140733999580581</v>
      </c>
      <c r="AE2784" s="11">
        <f t="shared" si="218"/>
        <v>2.7498882809088614E-2</v>
      </c>
      <c r="AF2784" s="3"/>
    </row>
    <row r="2785" spans="1:33" x14ac:dyDescent="0.2">
      <c r="A2785" s="6" t="s">
        <v>18268</v>
      </c>
      <c r="C2785" s="1">
        <f t="shared" si="216"/>
        <v>3027</v>
      </c>
      <c r="D2785" s="7">
        <v>728068</v>
      </c>
      <c r="E2785" t="s">
        <v>141</v>
      </c>
      <c r="F2785" s="1">
        <v>987301</v>
      </c>
      <c r="G2785" s="1">
        <v>984275</v>
      </c>
      <c r="H2785" t="s">
        <v>37</v>
      </c>
      <c r="I2785" t="s">
        <v>18269</v>
      </c>
      <c r="J2785" s="8"/>
      <c r="K2785" t="s">
        <v>18270</v>
      </c>
      <c r="L2785" t="s">
        <v>18271</v>
      </c>
      <c r="M2785" t="s">
        <v>18272</v>
      </c>
      <c r="N2785" t="s">
        <v>18272</v>
      </c>
      <c r="O2785" s="6" t="s">
        <v>18273</v>
      </c>
      <c r="P2785" s="6" t="s">
        <v>18272</v>
      </c>
      <c r="Q2785" s="6" t="s">
        <v>18271</v>
      </c>
      <c r="R2785" s="9" t="s">
        <v>18274</v>
      </c>
      <c r="S2785" s="8" t="s">
        <v>55</v>
      </c>
      <c r="U2785" s="8"/>
      <c r="V2785" s="26">
        <v>12</v>
      </c>
      <c r="W2785" s="26">
        <v>17</v>
      </c>
      <c r="X2785" s="26">
        <v>17</v>
      </c>
      <c r="Y2785" s="26">
        <v>15</v>
      </c>
      <c r="Z2785" s="26">
        <f t="shared" si="217"/>
        <v>16.4435</v>
      </c>
      <c r="AA2785" s="26">
        <f t="shared" si="217"/>
        <v>18.282499999999999</v>
      </c>
      <c r="AB2785" s="26"/>
      <c r="AC2785" s="26">
        <f t="shared" si="219"/>
        <v>17.363</v>
      </c>
      <c r="AD2785" s="10">
        <f t="shared" si="220"/>
        <v>0.13075942663220255</v>
      </c>
      <c r="AE2785" s="11">
        <f t="shared" si="218"/>
        <v>0.15294595259143937</v>
      </c>
      <c r="AF2785" s="3"/>
    </row>
    <row r="2786" spans="1:33" x14ac:dyDescent="0.2">
      <c r="A2786" s="6" t="s">
        <v>18275</v>
      </c>
      <c r="C2786" s="1">
        <f t="shared" si="216"/>
        <v>2241</v>
      </c>
      <c r="D2786" s="7">
        <v>-394618</v>
      </c>
      <c r="E2786" t="s">
        <v>526</v>
      </c>
      <c r="F2786" s="1">
        <v>57681</v>
      </c>
      <c r="G2786" s="1">
        <v>55441</v>
      </c>
      <c r="H2786" t="s">
        <v>37</v>
      </c>
      <c r="I2786" t="s">
        <v>18276</v>
      </c>
      <c r="J2786" s="8"/>
      <c r="K2786" t="s">
        <v>18277</v>
      </c>
      <c r="L2786" t="s">
        <v>18278</v>
      </c>
      <c r="M2786" t="s">
        <v>18279</v>
      </c>
      <c r="N2786" t="s">
        <v>18279</v>
      </c>
      <c r="O2786" s="6" t="s">
        <v>18280</v>
      </c>
      <c r="P2786" s="6" t="s">
        <v>18279</v>
      </c>
      <c r="Q2786" s="6" t="s">
        <v>18278</v>
      </c>
      <c r="R2786" s="9" t="s">
        <v>18281</v>
      </c>
      <c r="S2786" s="8" t="s">
        <v>55</v>
      </c>
      <c r="U2786" s="8"/>
      <c r="V2786" s="26">
        <v>33</v>
      </c>
      <c r="W2786" s="26">
        <v>13</v>
      </c>
      <c r="X2786" s="26">
        <v>21</v>
      </c>
      <c r="Y2786" s="26">
        <v>41</v>
      </c>
      <c r="Z2786" s="26">
        <f t="shared" si="217"/>
        <v>29.165500000000002</v>
      </c>
      <c r="AA2786" s="26">
        <f t="shared" si="217"/>
        <v>31.505500000000001</v>
      </c>
      <c r="AB2786" s="26"/>
      <c r="AC2786" s="26">
        <f t="shared" si="219"/>
        <v>30.335500000000003</v>
      </c>
      <c r="AD2786" s="10">
        <f t="shared" si="220"/>
        <v>0.13073728054717948</v>
      </c>
      <c r="AE2786" s="11">
        <f t="shared" si="218"/>
        <v>0.11134089849005492</v>
      </c>
      <c r="AF2786" s="3"/>
    </row>
    <row r="2787" spans="1:33" x14ac:dyDescent="0.2">
      <c r="A2787" s="6" t="s">
        <v>18282</v>
      </c>
      <c r="B2787" t="s">
        <v>18283</v>
      </c>
      <c r="C2787" s="1">
        <f t="shared" si="216"/>
        <v>444</v>
      </c>
      <c r="D2787" s="7">
        <v>-875408</v>
      </c>
      <c r="E2787" t="s">
        <v>74</v>
      </c>
      <c r="F2787" s="1">
        <v>111552</v>
      </c>
      <c r="G2787" s="1">
        <v>111995</v>
      </c>
      <c r="H2787" t="s">
        <v>49</v>
      </c>
      <c r="I2787" t="s">
        <v>18284</v>
      </c>
      <c r="J2787" s="8"/>
      <c r="K2787" t="s">
        <v>18285</v>
      </c>
      <c r="L2787" t="s">
        <v>18283</v>
      </c>
      <c r="M2787" t="s">
        <v>18286</v>
      </c>
      <c r="N2787" t="s">
        <v>18286</v>
      </c>
      <c r="O2787" s="6" t="s">
        <v>18287</v>
      </c>
      <c r="P2787" s="6" t="s">
        <v>18286</v>
      </c>
      <c r="Q2787" s="6" t="s">
        <v>18283</v>
      </c>
      <c r="R2787" s="9" t="s">
        <v>18288</v>
      </c>
      <c r="S2787" s="8" t="s">
        <v>55</v>
      </c>
      <c r="U2787" s="8"/>
      <c r="V2787" s="26">
        <v>56</v>
      </c>
      <c r="W2787" s="26">
        <v>50</v>
      </c>
      <c r="X2787" s="26">
        <v>44</v>
      </c>
      <c r="Y2787" s="26">
        <v>52</v>
      </c>
      <c r="Z2787" s="26">
        <f t="shared" si="217"/>
        <v>53.442</v>
      </c>
      <c r="AA2787" s="26">
        <f t="shared" si="217"/>
        <v>56.445999999999998</v>
      </c>
      <c r="AB2787" s="26"/>
      <c r="AC2787" s="26">
        <f t="shared" si="219"/>
        <v>54.944000000000003</v>
      </c>
      <c r="AD2787" s="10">
        <f t="shared" si="220"/>
        <v>0.12804460472187956</v>
      </c>
      <c r="AE2787" s="11">
        <f t="shared" si="218"/>
        <v>7.8897349327268718E-2</v>
      </c>
      <c r="AF2787" s="3"/>
    </row>
    <row r="2788" spans="1:33" x14ac:dyDescent="0.2">
      <c r="A2788" s="6" t="s">
        <v>18289</v>
      </c>
      <c r="C2788" s="1">
        <f t="shared" si="216"/>
        <v>750</v>
      </c>
      <c r="D2788" s="7">
        <v>-758904</v>
      </c>
      <c r="E2788" t="s">
        <v>149</v>
      </c>
      <c r="F2788" s="1">
        <v>34250</v>
      </c>
      <c r="G2788" s="1">
        <v>33501</v>
      </c>
      <c r="H2788" t="s">
        <v>37</v>
      </c>
      <c r="I2788" t="s">
        <v>18290</v>
      </c>
      <c r="J2788" s="8"/>
      <c r="K2788" t="s">
        <v>18291</v>
      </c>
      <c r="L2788" t="s">
        <v>18292</v>
      </c>
      <c r="M2788" t="s">
        <v>18293</v>
      </c>
      <c r="N2788" t="s">
        <v>18293</v>
      </c>
      <c r="O2788" s="6" t="s">
        <v>18294</v>
      </c>
      <c r="P2788" s="6" t="s">
        <v>18293</v>
      </c>
      <c r="Q2788" s="6" t="s">
        <v>18292</v>
      </c>
      <c r="R2788" s="9" t="s">
        <v>18295</v>
      </c>
      <c r="S2788" s="8" t="s">
        <v>55</v>
      </c>
      <c r="U2788" s="8"/>
      <c r="V2788" s="26">
        <v>43</v>
      </c>
      <c r="W2788" s="26">
        <v>64</v>
      </c>
      <c r="X2788" s="26">
        <v>64</v>
      </c>
      <c r="Y2788" s="26">
        <v>48</v>
      </c>
      <c r="Z2788" s="26">
        <f t="shared" si="217"/>
        <v>58.052</v>
      </c>
      <c r="AA2788" s="26">
        <f t="shared" si="217"/>
        <v>61.103999999999999</v>
      </c>
      <c r="AB2788" s="26"/>
      <c r="AC2788" s="26">
        <f t="shared" si="219"/>
        <v>59.578000000000003</v>
      </c>
      <c r="AD2788" s="10">
        <f t="shared" si="220"/>
        <v>0.12520849140801002</v>
      </c>
      <c r="AE2788" s="11">
        <f t="shared" si="218"/>
        <v>7.3921053582952367E-2</v>
      </c>
      <c r="AF2788" s="3"/>
    </row>
    <row r="2789" spans="1:33" x14ac:dyDescent="0.2">
      <c r="A2789" s="6" t="s">
        <v>18296</v>
      </c>
      <c r="C2789" s="1">
        <f t="shared" si="216"/>
        <v>3411</v>
      </c>
      <c r="D2789" s="7">
        <v>-431443</v>
      </c>
      <c r="E2789" t="s">
        <v>526</v>
      </c>
      <c r="F2789" s="1">
        <v>21441</v>
      </c>
      <c r="G2789" s="1">
        <v>18031</v>
      </c>
      <c r="H2789" t="s">
        <v>37</v>
      </c>
      <c r="I2789" t="s">
        <v>18297</v>
      </c>
      <c r="J2789" s="8"/>
      <c r="K2789" t="s">
        <v>18298</v>
      </c>
      <c r="L2789" t="s">
        <v>18299</v>
      </c>
      <c r="M2789" t="s">
        <v>18300</v>
      </c>
      <c r="N2789" t="s">
        <v>18300</v>
      </c>
      <c r="O2789" s="6" t="s">
        <v>18301</v>
      </c>
      <c r="P2789" s="6" t="s">
        <v>18300</v>
      </c>
      <c r="Q2789" s="6" t="s">
        <v>18299</v>
      </c>
      <c r="R2789" s="9" t="s">
        <v>18302</v>
      </c>
      <c r="S2789" s="8" t="s">
        <v>55</v>
      </c>
      <c r="U2789" s="8"/>
      <c r="V2789" s="26">
        <v>3</v>
      </c>
      <c r="W2789" s="26">
        <v>6</v>
      </c>
      <c r="X2789" s="26">
        <v>2</v>
      </c>
      <c r="Y2789" s="26">
        <v>1</v>
      </c>
      <c r="Z2789" s="26">
        <f t="shared" si="217"/>
        <v>3.6109999999999998</v>
      </c>
      <c r="AA2789" s="26">
        <f t="shared" si="217"/>
        <v>4.5854999999999997</v>
      </c>
      <c r="AB2789" s="26"/>
      <c r="AC2789" s="26">
        <f t="shared" si="219"/>
        <v>4.0982500000000002</v>
      </c>
      <c r="AD2789" s="10">
        <f t="shared" si="220"/>
        <v>0.12469389932415344</v>
      </c>
      <c r="AE2789" s="11">
        <f t="shared" si="218"/>
        <v>0.34468063265948623</v>
      </c>
      <c r="AF2789" s="3"/>
    </row>
    <row r="2790" spans="1:33" x14ac:dyDescent="0.2">
      <c r="A2790" s="6" t="s">
        <v>18303</v>
      </c>
      <c r="C2790" s="1">
        <f t="shared" si="216"/>
        <v>1884</v>
      </c>
      <c r="D2790" s="7">
        <v>-18578</v>
      </c>
      <c r="E2790" t="s">
        <v>141</v>
      </c>
      <c r="F2790" s="1">
        <v>240083</v>
      </c>
      <c r="G2790" s="1">
        <v>238200</v>
      </c>
      <c r="H2790" t="s">
        <v>37</v>
      </c>
      <c r="I2790" t="s">
        <v>18304</v>
      </c>
      <c r="J2790" s="8"/>
      <c r="K2790" t="s">
        <v>18305</v>
      </c>
      <c r="L2790" t="s">
        <v>18306</v>
      </c>
      <c r="M2790" t="s">
        <v>18306</v>
      </c>
      <c r="N2790" t="s">
        <v>18306</v>
      </c>
      <c r="O2790" s="6" t="s">
        <v>18307</v>
      </c>
      <c r="P2790" s="6" t="s">
        <v>18306</v>
      </c>
      <c r="Q2790" s="6" t="s">
        <v>55</v>
      </c>
      <c r="R2790" s="9" t="s">
        <v>18308</v>
      </c>
      <c r="S2790" s="8" t="s">
        <v>55</v>
      </c>
      <c r="U2790" s="8"/>
      <c r="V2790" s="26">
        <v>1516</v>
      </c>
      <c r="W2790" s="26">
        <v>1686</v>
      </c>
      <c r="X2790" s="26">
        <v>1399</v>
      </c>
      <c r="Y2790" s="26">
        <v>1219</v>
      </c>
      <c r="Z2790" s="26">
        <f t="shared" si="217"/>
        <v>1536.1444999999999</v>
      </c>
      <c r="AA2790" s="26">
        <f t="shared" si="217"/>
        <v>1557.7245</v>
      </c>
      <c r="AB2790" s="26"/>
      <c r="AC2790" s="26">
        <f t="shared" si="219"/>
        <v>1546.9344999999998</v>
      </c>
      <c r="AD2790" s="10">
        <f t="shared" si="220"/>
        <v>0.12438786358808421</v>
      </c>
      <c r="AE2790" s="11">
        <f t="shared" si="218"/>
        <v>2.012616817018071E-2</v>
      </c>
      <c r="AF2790" s="3"/>
    </row>
    <row r="2791" spans="1:33" x14ac:dyDescent="0.2">
      <c r="A2791" s="6" t="s">
        <v>18309</v>
      </c>
      <c r="C2791" s="1">
        <f t="shared" si="216"/>
        <v>726</v>
      </c>
      <c r="D2791" s="7">
        <v>-934632</v>
      </c>
      <c r="E2791" t="s">
        <v>74</v>
      </c>
      <c r="F2791" s="1">
        <v>52187</v>
      </c>
      <c r="G2791" s="1">
        <v>52912</v>
      </c>
      <c r="H2791" t="s">
        <v>49</v>
      </c>
      <c r="I2791" t="s">
        <v>18310</v>
      </c>
      <c r="J2791" s="8"/>
      <c r="K2791" t="s">
        <v>18311</v>
      </c>
      <c r="L2791" t="s">
        <v>18312</v>
      </c>
      <c r="M2791" t="s">
        <v>18313</v>
      </c>
      <c r="N2791" t="s">
        <v>18313</v>
      </c>
      <c r="O2791" s="6" t="s">
        <v>18314</v>
      </c>
      <c r="P2791" s="6" t="s">
        <v>18313</v>
      </c>
      <c r="Q2791" s="6" t="s">
        <v>18312</v>
      </c>
      <c r="R2791" s="9" t="s">
        <v>449</v>
      </c>
      <c r="S2791" s="8" t="s">
        <v>55</v>
      </c>
      <c r="U2791" s="8"/>
      <c r="V2791" s="26">
        <v>25</v>
      </c>
      <c r="W2791" s="26">
        <v>14</v>
      </c>
      <c r="X2791" s="26">
        <v>13</v>
      </c>
      <c r="Y2791" s="26">
        <v>25</v>
      </c>
      <c r="Z2791" s="26">
        <f t="shared" si="217"/>
        <v>20.721499999999999</v>
      </c>
      <c r="AA2791" s="26">
        <f t="shared" si="217"/>
        <v>22.637500000000003</v>
      </c>
      <c r="AB2791" s="26"/>
      <c r="AC2791" s="26">
        <f t="shared" si="219"/>
        <v>21.679500000000001</v>
      </c>
      <c r="AD2791" s="10">
        <f t="shared" si="220"/>
        <v>0.12392191854341061</v>
      </c>
      <c r="AE2791" s="11">
        <f t="shared" si="218"/>
        <v>0.12758619972272101</v>
      </c>
      <c r="AF2791" s="3"/>
    </row>
    <row r="2792" spans="1:33" x14ac:dyDescent="0.2">
      <c r="A2792" s="6" t="s">
        <v>18315</v>
      </c>
      <c r="C2792" s="1">
        <f t="shared" si="216"/>
        <v>1350</v>
      </c>
      <c r="D2792" s="7">
        <v>-125840</v>
      </c>
      <c r="E2792" t="s">
        <v>66</v>
      </c>
      <c r="F2792" s="1">
        <v>924443</v>
      </c>
      <c r="G2792" s="1">
        <v>923094</v>
      </c>
      <c r="H2792" t="s">
        <v>37</v>
      </c>
      <c r="I2792" t="s">
        <v>18316</v>
      </c>
      <c r="J2792" s="8"/>
      <c r="K2792" t="s">
        <v>18317</v>
      </c>
      <c r="L2792" t="s">
        <v>18318</v>
      </c>
      <c r="M2792" t="s">
        <v>18318</v>
      </c>
      <c r="N2792" t="s">
        <v>18318</v>
      </c>
      <c r="O2792" s="6" t="s">
        <v>18319</v>
      </c>
      <c r="P2792" s="6" t="s">
        <v>18318</v>
      </c>
      <c r="Q2792" s="6" t="s">
        <v>55</v>
      </c>
      <c r="R2792" s="9" t="s">
        <v>18320</v>
      </c>
      <c r="S2792" s="8" t="s">
        <v>55</v>
      </c>
      <c r="U2792" s="8"/>
      <c r="V2792" s="26">
        <v>79</v>
      </c>
      <c r="W2792" s="26">
        <v>108</v>
      </c>
      <c r="X2792" s="26">
        <v>89</v>
      </c>
      <c r="Y2792" s="26">
        <v>66</v>
      </c>
      <c r="Z2792" s="26">
        <f t="shared" si="217"/>
        <v>89.93950000000001</v>
      </c>
      <c r="AA2792" s="26">
        <f t="shared" si="217"/>
        <v>93.643000000000001</v>
      </c>
      <c r="AB2792" s="26"/>
      <c r="AC2792" s="26">
        <f t="shared" si="219"/>
        <v>91.791250000000005</v>
      </c>
      <c r="AD2792" s="10">
        <f t="shared" si="220"/>
        <v>0.12308469184996829</v>
      </c>
      <c r="AE2792" s="11">
        <f t="shared" si="218"/>
        <v>5.8216290517569269E-2</v>
      </c>
      <c r="AF2792" s="3"/>
    </row>
    <row r="2793" spans="1:33" x14ac:dyDescent="0.2">
      <c r="A2793" s="6" t="s">
        <v>18321</v>
      </c>
      <c r="C2793" s="1">
        <f t="shared" si="216"/>
        <v>357</v>
      </c>
      <c r="D2793" s="7">
        <v>86642</v>
      </c>
      <c r="E2793" t="s">
        <v>58</v>
      </c>
      <c r="F2793" s="1">
        <v>163770</v>
      </c>
      <c r="G2793" s="1">
        <v>164126</v>
      </c>
      <c r="H2793" t="s">
        <v>49</v>
      </c>
      <c r="I2793" t="s">
        <v>18322</v>
      </c>
      <c r="J2793" s="8"/>
      <c r="K2793" t="s">
        <v>18323</v>
      </c>
      <c r="M2793" t="s">
        <v>18324</v>
      </c>
      <c r="N2793" t="s">
        <v>18324</v>
      </c>
      <c r="O2793" s="6" t="s">
        <v>18325</v>
      </c>
      <c r="P2793" s="6" t="s">
        <v>18324</v>
      </c>
      <c r="Q2793" s="12" t="s">
        <v>18326</v>
      </c>
      <c r="R2793" s="9" t="s">
        <v>18327</v>
      </c>
      <c r="S2793" s="8" t="s">
        <v>44</v>
      </c>
      <c r="U2793" s="8"/>
      <c r="V2793" s="26">
        <v>1339</v>
      </c>
      <c r="W2793" s="26">
        <v>1481</v>
      </c>
      <c r="X2793" s="26">
        <v>1267</v>
      </c>
      <c r="Y2793" s="26">
        <v>1114</v>
      </c>
      <c r="Z2793" s="26">
        <f t="shared" si="217"/>
        <v>1374.3184999999999</v>
      </c>
      <c r="AA2793" s="26">
        <f t="shared" si="217"/>
        <v>1393.7470000000001</v>
      </c>
      <c r="AB2793" s="26"/>
      <c r="AC2793" s="26">
        <f t="shared" si="219"/>
        <v>1384.0327499999999</v>
      </c>
      <c r="AD2793" s="10">
        <f t="shared" si="220"/>
        <v>0.1217268475943046</v>
      </c>
      <c r="AE2793" s="11">
        <f t="shared" si="218"/>
        <v>2.0252310425142517E-2</v>
      </c>
      <c r="AF2793" s="3"/>
    </row>
    <row r="2794" spans="1:33" x14ac:dyDescent="0.2">
      <c r="A2794" s="6" t="s">
        <v>18328</v>
      </c>
      <c r="B2794" t="s">
        <v>18329</v>
      </c>
      <c r="C2794" s="1">
        <f t="shared" si="216"/>
        <v>2112</v>
      </c>
      <c r="D2794" s="7">
        <v>-574395</v>
      </c>
      <c r="E2794" t="s">
        <v>66</v>
      </c>
      <c r="F2794" s="1">
        <v>476269</v>
      </c>
      <c r="G2794" s="1">
        <v>474158</v>
      </c>
      <c r="H2794" t="s">
        <v>37</v>
      </c>
      <c r="I2794" t="s">
        <v>18330</v>
      </c>
      <c r="J2794" s="8"/>
      <c r="K2794" t="s">
        <v>18331</v>
      </c>
      <c r="L2794" t="s">
        <v>18329</v>
      </c>
      <c r="M2794" t="s">
        <v>18332</v>
      </c>
      <c r="N2794" t="s">
        <v>18332</v>
      </c>
      <c r="O2794" s="6" t="s">
        <v>18333</v>
      </c>
      <c r="P2794" s="6" t="s">
        <v>18332</v>
      </c>
      <c r="Q2794" s="6" t="s">
        <v>18329</v>
      </c>
      <c r="R2794" s="9" t="s">
        <v>18334</v>
      </c>
      <c r="S2794" s="8" t="s">
        <v>44</v>
      </c>
      <c r="U2794" s="8"/>
      <c r="V2794" s="26">
        <v>2</v>
      </c>
      <c r="W2794" s="26">
        <v>0</v>
      </c>
      <c r="X2794" s="26">
        <v>0</v>
      </c>
      <c r="Y2794" s="26">
        <v>3</v>
      </c>
      <c r="Z2794" s="26">
        <f t="shared" si="217"/>
        <v>2</v>
      </c>
      <c r="AA2794" s="26">
        <f t="shared" si="217"/>
        <v>2.7565</v>
      </c>
      <c r="AB2794" s="26"/>
      <c r="AC2794" s="26">
        <f t="shared" si="219"/>
        <v>2.37825</v>
      </c>
      <c r="AD2794" s="10">
        <f t="shared" si="220"/>
        <v>0.11998188128988481</v>
      </c>
      <c r="AE2794" s="11">
        <f t="shared" si="218"/>
        <v>0.46283760142902425</v>
      </c>
      <c r="AF2794" s="3"/>
      <c r="AG2794" s="2">
        <v>0</v>
      </c>
    </row>
    <row r="2795" spans="1:33" x14ac:dyDescent="0.2">
      <c r="A2795" s="6" t="s">
        <v>18335</v>
      </c>
      <c r="C2795" s="1">
        <f t="shared" si="216"/>
        <v>672</v>
      </c>
      <c r="D2795" s="7">
        <v>-49055</v>
      </c>
      <c r="E2795" t="s">
        <v>58</v>
      </c>
      <c r="F2795" s="1">
        <v>28586</v>
      </c>
      <c r="G2795" s="1">
        <v>27915</v>
      </c>
      <c r="H2795" t="s">
        <v>37</v>
      </c>
      <c r="I2795" t="s">
        <v>18336</v>
      </c>
      <c r="J2795" s="8"/>
      <c r="K2795" t="s">
        <v>18337</v>
      </c>
      <c r="L2795" t="s">
        <v>18338</v>
      </c>
      <c r="M2795" t="s">
        <v>18339</v>
      </c>
      <c r="N2795" t="s">
        <v>18339</v>
      </c>
      <c r="O2795" s="6" t="s">
        <v>18340</v>
      </c>
      <c r="P2795" s="6" t="s">
        <v>18339</v>
      </c>
      <c r="Q2795" s="6" t="s">
        <v>18338</v>
      </c>
      <c r="R2795" s="9" t="s">
        <v>18341</v>
      </c>
      <c r="S2795" s="8" t="s">
        <v>55</v>
      </c>
      <c r="U2795" s="8"/>
      <c r="V2795" s="26">
        <v>341</v>
      </c>
      <c r="W2795" s="26">
        <v>430</v>
      </c>
      <c r="X2795" s="26">
        <v>358</v>
      </c>
      <c r="Y2795" s="26">
        <v>277</v>
      </c>
      <c r="Z2795" s="26">
        <f t="shared" si="217"/>
        <v>370.36900000000003</v>
      </c>
      <c r="AA2795" s="26">
        <f t="shared" si="217"/>
        <v>378.18349999999998</v>
      </c>
      <c r="AB2795" s="26"/>
      <c r="AC2795" s="26">
        <f t="shared" si="219"/>
        <v>374.27625</v>
      </c>
      <c r="AD2795" s="10">
        <f t="shared" si="220"/>
        <v>0.1191048346924085</v>
      </c>
      <c r="AE2795" s="11">
        <f t="shared" si="218"/>
        <v>3.0123070803748639E-2</v>
      </c>
      <c r="AF2795" s="3"/>
    </row>
    <row r="2796" spans="1:33" x14ac:dyDescent="0.2">
      <c r="A2796" s="6" t="s">
        <v>18342</v>
      </c>
      <c r="C2796" s="1">
        <f t="shared" si="216"/>
        <v>951</v>
      </c>
      <c r="D2796" s="7">
        <v>299838</v>
      </c>
      <c r="E2796" t="s">
        <v>328</v>
      </c>
      <c r="F2796" s="1">
        <v>360146</v>
      </c>
      <c r="G2796" s="1">
        <v>361096</v>
      </c>
      <c r="H2796" t="s">
        <v>49</v>
      </c>
      <c r="I2796" t="s">
        <v>18343</v>
      </c>
      <c r="J2796" s="8"/>
      <c r="K2796" t="s">
        <v>18344</v>
      </c>
      <c r="L2796" t="s">
        <v>18345</v>
      </c>
      <c r="M2796" t="s">
        <v>18346</v>
      </c>
      <c r="N2796" t="s">
        <v>18346</v>
      </c>
      <c r="O2796" s="6" t="s">
        <v>18347</v>
      </c>
      <c r="P2796" s="6" t="s">
        <v>18346</v>
      </c>
      <c r="Q2796" s="6" t="s">
        <v>18345</v>
      </c>
      <c r="R2796" s="9" t="s">
        <v>18348</v>
      </c>
      <c r="S2796" s="8" t="s">
        <v>55</v>
      </c>
      <c r="U2796" s="8"/>
      <c r="V2796" s="26">
        <v>262</v>
      </c>
      <c r="W2796" s="26">
        <v>248</v>
      </c>
      <c r="X2796" s="26">
        <v>254</v>
      </c>
      <c r="Y2796" s="26">
        <v>264</v>
      </c>
      <c r="Z2796" s="26">
        <f t="shared" si="217"/>
        <v>273.09699999999998</v>
      </c>
      <c r="AA2796" s="26">
        <f t="shared" si="217"/>
        <v>279.572</v>
      </c>
      <c r="AB2796" s="26"/>
      <c r="AC2796" s="26">
        <f t="shared" si="219"/>
        <v>276.33449999999999</v>
      </c>
      <c r="AD2796" s="10">
        <f t="shared" si="220"/>
        <v>0.11844271476045955</v>
      </c>
      <c r="AE2796" s="11">
        <f t="shared" si="218"/>
        <v>3.3806411550889023E-2</v>
      </c>
      <c r="AF2796" s="3"/>
    </row>
    <row r="2797" spans="1:33" x14ac:dyDescent="0.2">
      <c r="A2797" s="6" t="s">
        <v>18349</v>
      </c>
      <c r="C2797" s="1">
        <f t="shared" si="216"/>
        <v>3024</v>
      </c>
      <c r="D2797" s="7">
        <v>-538450</v>
      </c>
      <c r="E2797" t="s">
        <v>98</v>
      </c>
      <c r="F2797" s="1">
        <v>418124</v>
      </c>
      <c r="G2797" s="1">
        <v>415101</v>
      </c>
      <c r="H2797" t="s">
        <v>37</v>
      </c>
      <c r="I2797" t="s">
        <v>18350</v>
      </c>
      <c r="J2797" s="8"/>
      <c r="K2797" t="s">
        <v>18351</v>
      </c>
      <c r="M2797" t="s">
        <v>18352</v>
      </c>
      <c r="N2797" t="s">
        <v>18352</v>
      </c>
      <c r="O2797" s="6" t="s">
        <v>18353</v>
      </c>
      <c r="P2797" s="6" t="s">
        <v>18352</v>
      </c>
      <c r="Q2797" s="6" t="s">
        <v>18354</v>
      </c>
      <c r="R2797" s="9" t="s">
        <v>18355</v>
      </c>
      <c r="S2797" s="8" t="s">
        <v>55</v>
      </c>
      <c r="U2797" s="8"/>
      <c r="V2797" s="26">
        <v>0</v>
      </c>
      <c r="W2797" s="26">
        <v>0</v>
      </c>
      <c r="X2797" s="26">
        <v>0</v>
      </c>
      <c r="Y2797" s="26">
        <v>1</v>
      </c>
      <c r="Z2797" s="26">
        <f t="shared" si="217"/>
        <v>1</v>
      </c>
      <c r="AA2797" s="26">
        <f t="shared" si="217"/>
        <v>1.5855000000000001</v>
      </c>
      <c r="AB2797" s="26"/>
      <c r="AC2797" s="26">
        <f t="shared" si="219"/>
        <v>1.2927500000000001</v>
      </c>
      <c r="AD2797" s="10">
        <f t="shared" si="220"/>
        <v>0.11825364249903154</v>
      </c>
      <c r="AE2797" s="11">
        <f t="shared" si="218"/>
        <v>0.66493787744175226</v>
      </c>
      <c r="AF2797" s="3"/>
    </row>
    <row r="2798" spans="1:33" x14ac:dyDescent="0.2">
      <c r="A2798" s="6" t="s">
        <v>18356</v>
      </c>
      <c r="C2798" s="1">
        <f t="shared" si="216"/>
        <v>7140</v>
      </c>
      <c r="D2798" s="7">
        <v>-373361</v>
      </c>
      <c r="E2798" t="s">
        <v>36</v>
      </c>
      <c r="F2798" s="1">
        <v>52360</v>
      </c>
      <c r="G2798" s="1">
        <v>45221</v>
      </c>
      <c r="H2798" t="s">
        <v>37</v>
      </c>
      <c r="I2798" t="s">
        <v>18357</v>
      </c>
      <c r="J2798" s="8"/>
      <c r="K2798" t="s">
        <v>18358</v>
      </c>
      <c r="L2798" t="s">
        <v>18359</v>
      </c>
      <c r="M2798" t="s">
        <v>18360</v>
      </c>
      <c r="N2798" t="s">
        <v>18360</v>
      </c>
      <c r="O2798" s="6" t="s">
        <v>18361</v>
      </c>
      <c r="P2798" s="6" t="s">
        <v>18360</v>
      </c>
      <c r="Q2798" s="6" t="s">
        <v>18359</v>
      </c>
      <c r="R2798" s="9" t="s">
        <v>18362</v>
      </c>
      <c r="S2798" s="8" t="s">
        <v>55</v>
      </c>
      <c r="U2798" s="8"/>
      <c r="V2798" s="26">
        <v>0</v>
      </c>
      <c r="W2798" s="26">
        <v>0</v>
      </c>
      <c r="X2798" s="26">
        <v>0</v>
      </c>
      <c r="Y2798" s="26">
        <v>1</v>
      </c>
      <c r="Z2798" s="26">
        <f t="shared" si="217"/>
        <v>1</v>
      </c>
      <c r="AA2798" s="26">
        <f t="shared" si="217"/>
        <v>1.5855000000000001</v>
      </c>
      <c r="AB2798" s="26"/>
      <c r="AC2798" s="26">
        <f t="shared" si="219"/>
        <v>1.2927500000000001</v>
      </c>
      <c r="AD2798" s="10">
        <f t="shared" si="220"/>
        <v>0.11825364249903154</v>
      </c>
      <c r="AE2798" s="11">
        <f t="shared" si="218"/>
        <v>0.66493787744175226</v>
      </c>
      <c r="AF2798" s="3"/>
    </row>
    <row r="2799" spans="1:33" x14ac:dyDescent="0.2">
      <c r="A2799" s="6" t="s">
        <v>18363</v>
      </c>
      <c r="C2799" s="1">
        <f t="shared" si="216"/>
        <v>831</v>
      </c>
      <c r="D2799" s="7">
        <v>210427</v>
      </c>
      <c r="E2799" t="s">
        <v>58</v>
      </c>
      <c r="F2799" s="1">
        <v>288148</v>
      </c>
      <c r="G2799" s="1">
        <v>287318</v>
      </c>
      <c r="H2799" t="s">
        <v>37</v>
      </c>
      <c r="I2799" t="s">
        <v>18364</v>
      </c>
      <c r="J2799" s="8"/>
      <c r="K2799" t="s">
        <v>18365</v>
      </c>
      <c r="L2799" t="s">
        <v>18366</v>
      </c>
      <c r="M2799" t="s">
        <v>18367</v>
      </c>
      <c r="N2799" t="s">
        <v>18367</v>
      </c>
      <c r="O2799" s="6" t="s">
        <v>18368</v>
      </c>
      <c r="P2799" s="6" t="s">
        <v>18367</v>
      </c>
      <c r="Q2799" s="6" t="s">
        <v>18366</v>
      </c>
      <c r="R2799" s="9" t="s">
        <v>18369</v>
      </c>
      <c r="S2799" s="8" t="s">
        <v>55</v>
      </c>
      <c r="U2799" s="8"/>
      <c r="V2799" s="26">
        <v>0</v>
      </c>
      <c r="W2799" s="26">
        <v>0</v>
      </c>
      <c r="X2799" s="26">
        <v>0</v>
      </c>
      <c r="Y2799" s="26">
        <v>1</v>
      </c>
      <c r="Z2799" s="26">
        <f t="shared" si="217"/>
        <v>1</v>
      </c>
      <c r="AA2799" s="26">
        <f t="shared" si="217"/>
        <v>1.5855000000000001</v>
      </c>
      <c r="AB2799" s="26"/>
      <c r="AC2799" s="26">
        <f t="shared" si="219"/>
        <v>1.2927500000000001</v>
      </c>
      <c r="AD2799" s="10">
        <f t="shared" si="220"/>
        <v>0.11825364249903154</v>
      </c>
      <c r="AE2799" s="11">
        <f t="shared" si="218"/>
        <v>0.66493787744175226</v>
      </c>
      <c r="AF2799" s="3"/>
    </row>
    <row r="2800" spans="1:33" x14ac:dyDescent="0.2">
      <c r="A2800" s="6" t="s">
        <v>18370</v>
      </c>
      <c r="C2800" s="1">
        <f t="shared" si="216"/>
        <v>1299</v>
      </c>
      <c r="D2800" s="7">
        <v>230604</v>
      </c>
      <c r="E2800" t="s">
        <v>141</v>
      </c>
      <c r="F2800" s="1">
        <v>488973</v>
      </c>
      <c r="G2800" s="1">
        <v>487675</v>
      </c>
      <c r="H2800" t="s">
        <v>37</v>
      </c>
      <c r="I2800" t="s">
        <v>18371</v>
      </c>
      <c r="J2800" s="8"/>
      <c r="K2800" t="s">
        <v>18372</v>
      </c>
      <c r="L2800" t="s">
        <v>18373</v>
      </c>
      <c r="M2800" t="s">
        <v>18374</v>
      </c>
      <c r="N2800" t="s">
        <v>18374</v>
      </c>
      <c r="O2800" s="6" t="s">
        <v>18375</v>
      </c>
      <c r="P2800" s="6" t="s">
        <v>18374</v>
      </c>
      <c r="Q2800" s="6" t="s">
        <v>18373</v>
      </c>
      <c r="R2800" s="9" t="s">
        <v>18376</v>
      </c>
      <c r="S2800" s="8" t="s">
        <v>55</v>
      </c>
      <c r="U2800" s="8"/>
      <c r="V2800" s="26">
        <v>0</v>
      </c>
      <c r="W2800" s="26">
        <v>0</v>
      </c>
      <c r="X2800" s="26">
        <v>0</v>
      </c>
      <c r="Y2800" s="26">
        <v>1</v>
      </c>
      <c r="Z2800" s="26">
        <f t="shared" si="217"/>
        <v>1</v>
      </c>
      <c r="AA2800" s="26">
        <f t="shared" si="217"/>
        <v>1.5855000000000001</v>
      </c>
      <c r="AB2800" s="26"/>
      <c r="AC2800" s="26">
        <f t="shared" si="219"/>
        <v>1.2927500000000001</v>
      </c>
      <c r="AD2800" s="10">
        <f t="shared" si="220"/>
        <v>0.11825364249903154</v>
      </c>
      <c r="AE2800" s="11">
        <f t="shared" si="218"/>
        <v>0.66493787744175226</v>
      </c>
      <c r="AF2800" s="3"/>
    </row>
    <row r="2801" spans="1:32" x14ac:dyDescent="0.2">
      <c r="A2801" s="6" t="s">
        <v>18377</v>
      </c>
      <c r="C2801" s="1">
        <f t="shared" si="216"/>
        <v>885</v>
      </c>
      <c r="D2801" s="7">
        <v>-74339</v>
      </c>
      <c r="E2801" t="s">
        <v>676</v>
      </c>
      <c r="F2801" s="1">
        <v>480691</v>
      </c>
      <c r="G2801" s="1">
        <v>479807</v>
      </c>
      <c r="H2801" t="s">
        <v>37</v>
      </c>
      <c r="I2801" t="s">
        <v>18378</v>
      </c>
      <c r="J2801" s="8"/>
      <c r="K2801" t="s">
        <v>18379</v>
      </c>
      <c r="L2801" t="s">
        <v>18380</v>
      </c>
      <c r="M2801" t="s">
        <v>18381</v>
      </c>
      <c r="N2801" t="s">
        <v>18381</v>
      </c>
      <c r="O2801" s="6" t="s">
        <v>18382</v>
      </c>
      <c r="P2801" s="6" t="s">
        <v>18381</v>
      </c>
      <c r="Q2801" s="6" t="s">
        <v>18380</v>
      </c>
      <c r="R2801" s="9" t="s">
        <v>18383</v>
      </c>
      <c r="S2801" s="8" t="s">
        <v>55</v>
      </c>
      <c r="U2801" s="8"/>
      <c r="V2801" s="26">
        <v>0</v>
      </c>
      <c r="W2801" s="26">
        <v>0</v>
      </c>
      <c r="X2801" s="26">
        <v>0</v>
      </c>
      <c r="Y2801" s="26">
        <v>1</v>
      </c>
      <c r="Z2801" s="26">
        <f t="shared" si="217"/>
        <v>1</v>
      </c>
      <c r="AA2801" s="26">
        <f t="shared" si="217"/>
        <v>1.5855000000000001</v>
      </c>
      <c r="AB2801" s="26"/>
      <c r="AC2801" s="26">
        <f t="shared" si="219"/>
        <v>1.2927500000000001</v>
      </c>
      <c r="AD2801" s="10">
        <f t="shared" si="220"/>
        <v>0.11825364249903154</v>
      </c>
      <c r="AE2801" s="11">
        <f t="shared" si="218"/>
        <v>0.66493787744175226</v>
      </c>
      <c r="AF2801" s="3"/>
    </row>
    <row r="2802" spans="1:32" x14ac:dyDescent="0.2">
      <c r="A2802" s="6" t="s">
        <v>18384</v>
      </c>
      <c r="C2802" s="1">
        <f t="shared" si="216"/>
        <v>444</v>
      </c>
      <c r="D2802" s="7">
        <v>-393556</v>
      </c>
      <c r="E2802" t="s">
        <v>676</v>
      </c>
      <c r="F2802" s="1">
        <v>160810</v>
      </c>
      <c r="G2802" s="1">
        <v>161253</v>
      </c>
      <c r="H2802" t="s">
        <v>49</v>
      </c>
      <c r="I2802" t="s">
        <v>18385</v>
      </c>
      <c r="J2802" s="8"/>
      <c r="K2802" t="s">
        <v>18386</v>
      </c>
      <c r="M2802" t="s">
        <v>18387</v>
      </c>
      <c r="N2802" t="s">
        <v>18387</v>
      </c>
      <c r="O2802" s="6" t="s">
        <v>18388</v>
      </c>
      <c r="P2802" s="6" t="s">
        <v>18387</v>
      </c>
      <c r="Q2802" s="6" t="s">
        <v>18389</v>
      </c>
      <c r="R2802" s="9" t="s">
        <v>18390</v>
      </c>
      <c r="S2802" s="8" t="s">
        <v>55</v>
      </c>
      <c r="U2802" s="8"/>
      <c r="V2802" s="26">
        <v>0</v>
      </c>
      <c r="W2802" s="26">
        <v>0</v>
      </c>
      <c r="X2802" s="26">
        <v>0</v>
      </c>
      <c r="Y2802" s="26">
        <v>1</v>
      </c>
      <c r="Z2802" s="26">
        <f t="shared" si="217"/>
        <v>1</v>
      </c>
      <c r="AA2802" s="26">
        <f t="shared" si="217"/>
        <v>1.5855000000000001</v>
      </c>
      <c r="AB2802" s="26"/>
      <c r="AC2802" s="26">
        <f t="shared" si="219"/>
        <v>1.2927500000000001</v>
      </c>
      <c r="AD2802" s="10">
        <f t="shared" si="220"/>
        <v>0.11825364249903154</v>
      </c>
      <c r="AE2802" s="11">
        <f t="shared" si="218"/>
        <v>0.66493787744175226</v>
      </c>
      <c r="AF2802" s="3"/>
    </row>
    <row r="2803" spans="1:32" x14ac:dyDescent="0.2">
      <c r="A2803" s="6" t="s">
        <v>18391</v>
      </c>
      <c r="C2803" s="1">
        <f t="shared" si="216"/>
        <v>2421</v>
      </c>
      <c r="D2803" s="7">
        <v>-479267</v>
      </c>
      <c r="E2803" t="s">
        <v>66</v>
      </c>
      <c r="F2803" s="1">
        <v>571552</v>
      </c>
      <c r="G2803" s="1">
        <v>569132</v>
      </c>
      <c r="H2803" t="s">
        <v>37</v>
      </c>
      <c r="I2803" t="s">
        <v>18392</v>
      </c>
      <c r="J2803" s="8"/>
      <c r="K2803" t="s">
        <v>18393</v>
      </c>
      <c r="L2803" t="s">
        <v>18394</v>
      </c>
      <c r="M2803" t="s">
        <v>18395</v>
      </c>
      <c r="N2803" t="s">
        <v>18395</v>
      </c>
      <c r="O2803" s="6" t="s">
        <v>18396</v>
      </c>
      <c r="P2803" s="6" t="s">
        <v>18395</v>
      </c>
      <c r="Q2803" s="6" t="s">
        <v>18394</v>
      </c>
      <c r="R2803" s="9" t="s">
        <v>18397</v>
      </c>
      <c r="S2803" s="8" t="s">
        <v>55</v>
      </c>
      <c r="U2803" s="8"/>
      <c r="V2803" s="26">
        <v>0</v>
      </c>
      <c r="W2803" s="26">
        <v>0</v>
      </c>
      <c r="X2803" s="26">
        <v>0</v>
      </c>
      <c r="Y2803" s="26">
        <v>1</v>
      </c>
      <c r="Z2803" s="26">
        <f t="shared" si="217"/>
        <v>1</v>
      </c>
      <c r="AA2803" s="26">
        <f t="shared" si="217"/>
        <v>1.5855000000000001</v>
      </c>
      <c r="AB2803" s="26"/>
      <c r="AC2803" s="26">
        <f t="shared" si="219"/>
        <v>1.2927500000000001</v>
      </c>
      <c r="AD2803" s="10">
        <f t="shared" si="220"/>
        <v>0.11825364249903154</v>
      </c>
      <c r="AE2803" s="11">
        <f t="shared" si="218"/>
        <v>0.66493787744175226</v>
      </c>
      <c r="AF2803" s="3"/>
    </row>
    <row r="2804" spans="1:32" x14ac:dyDescent="0.2">
      <c r="A2804" s="6" t="s">
        <v>18398</v>
      </c>
      <c r="C2804" s="1">
        <f t="shared" si="216"/>
        <v>1362</v>
      </c>
      <c r="D2804" s="7">
        <v>-897099</v>
      </c>
      <c r="E2804" t="s">
        <v>98</v>
      </c>
      <c r="F2804" s="1">
        <v>57283</v>
      </c>
      <c r="G2804" s="1">
        <v>58644</v>
      </c>
      <c r="H2804" t="s">
        <v>49</v>
      </c>
      <c r="I2804" t="s">
        <v>18399</v>
      </c>
      <c r="J2804" s="8"/>
      <c r="K2804" t="s">
        <v>18400</v>
      </c>
      <c r="L2804" t="s">
        <v>18401</v>
      </c>
      <c r="M2804" t="s">
        <v>18402</v>
      </c>
      <c r="N2804" t="s">
        <v>18402</v>
      </c>
      <c r="O2804" s="6" t="s">
        <v>18403</v>
      </c>
      <c r="P2804" s="6" t="s">
        <v>18402</v>
      </c>
      <c r="Q2804" s="6" t="s">
        <v>18401</v>
      </c>
      <c r="R2804" s="9" t="s">
        <v>18404</v>
      </c>
      <c r="S2804" s="8" t="s">
        <v>55</v>
      </c>
      <c r="U2804" s="8"/>
      <c r="V2804" s="26">
        <v>0</v>
      </c>
      <c r="W2804" s="26">
        <v>0</v>
      </c>
      <c r="X2804" s="26">
        <v>0</v>
      </c>
      <c r="Y2804" s="26">
        <v>1</v>
      </c>
      <c r="Z2804" s="26">
        <f t="shared" si="217"/>
        <v>1</v>
      </c>
      <c r="AA2804" s="26">
        <f t="shared" si="217"/>
        <v>1.5855000000000001</v>
      </c>
      <c r="AB2804" s="26"/>
      <c r="AC2804" s="26">
        <f t="shared" si="219"/>
        <v>1.2927500000000001</v>
      </c>
      <c r="AD2804" s="10">
        <f t="shared" si="220"/>
        <v>0.11825364249903154</v>
      </c>
      <c r="AE2804" s="11">
        <f t="shared" si="218"/>
        <v>0.66493787744175226</v>
      </c>
      <c r="AF2804" s="3"/>
    </row>
    <row r="2805" spans="1:32" x14ac:dyDescent="0.2">
      <c r="A2805" s="6" t="s">
        <v>18405</v>
      </c>
      <c r="C2805" s="1">
        <f t="shared" si="216"/>
        <v>2391</v>
      </c>
      <c r="D2805" s="7">
        <v>-647781</v>
      </c>
      <c r="E2805" t="s">
        <v>98</v>
      </c>
      <c r="F2805" s="1">
        <v>306087</v>
      </c>
      <c r="G2805" s="1">
        <v>308477</v>
      </c>
      <c r="H2805" t="s">
        <v>49</v>
      </c>
      <c r="I2805" t="s">
        <v>18406</v>
      </c>
      <c r="J2805" s="8"/>
      <c r="K2805" t="s">
        <v>18407</v>
      </c>
      <c r="M2805" t="s">
        <v>18408</v>
      </c>
      <c r="N2805" t="s">
        <v>18408</v>
      </c>
      <c r="O2805" s="6" t="s">
        <v>18409</v>
      </c>
      <c r="P2805" s="6" t="s">
        <v>18408</v>
      </c>
      <c r="Q2805" s="6" t="s">
        <v>18410</v>
      </c>
      <c r="R2805" s="9" t="s">
        <v>18411</v>
      </c>
      <c r="S2805" s="8" t="s">
        <v>55</v>
      </c>
      <c r="U2805" s="8"/>
      <c r="V2805" s="26">
        <v>0</v>
      </c>
      <c r="W2805" s="26">
        <v>0</v>
      </c>
      <c r="X2805" s="26">
        <v>0</v>
      </c>
      <c r="Y2805" s="26">
        <v>1</v>
      </c>
      <c r="Z2805" s="26">
        <f t="shared" si="217"/>
        <v>1</v>
      </c>
      <c r="AA2805" s="26">
        <f t="shared" si="217"/>
        <v>1.5855000000000001</v>
      </c>
      <c r="AB2805" s="26"/>
      <c r="AC2805" s="26">
        <f t="shared" si="219"/>
        <v>1.2927500000000001</v>
      </c>
      <c r="AD2805" s="10">
        <f t="shared" si="220"/>
        <v>0.11825364249903154</v>
      </c>
      <c r="AE2805" s="11">
        <f t="shared" si="218"/>
        <v>0.66493787744175226</v>
      </c>
      <c r="AF2805" s="3"/>
    </row>
    <row r="2806" spans="1:32" x14ac:dyDescent="0.2">
      <c r="A2806" s="6" t="s">
        <v>18412</v>
      </c>
      <c r="C2806" s="1">
        <f t="shared" si="216"/>
        <v>669</v>
      </c>
      <c r="D2806" s="7">
        <v>-116765</v>
      </c>
      <c r="E2806" t="s">
        <v>676</v>
      </c>
      <c r="F2806" s="1">
        <v>438157</v>
      </c>
      <c r="G2806" s="1">
        <v>437489</v>
      </c>
      <c r="H2806" t="s">
        <v>37</v>
      </c>
      <c r="I2806" t="s">
        <v>18413</v>
      </c>
      <c r="J2806" s="8"/>
      <c r="K2806" t="s">
        <v>18414</v>
      </c>
      <c r="L2806" t="s">
        <v>18415</v>
      </c>
      <c r="M2806" t="s">
        <v>18416</v>
      </c>
      <c r="N2806" t="s">
        <v>18416</v>
      </c>
      <c r="O2806" s="6" t="s">
        <v>18417</v>
      </c>
      <c r="P2806" s="6" t="s">
        <v>18416</v>
      </c>
      <c r="Q2806" s="6" t="s">
        <v>18415</v>
      </c>
      <c r="R2806" s="9" t="s">
        <v>18418</v>
      </c>
      <c r="S2806" s="8" t="s">
        <v>55</v>
      </c>
      <c r="U2806" s="8"/>
      <c r="V2806" s="26">
        <v>0</v>
      </c>
      <c r="W2806" s="26">
        <v>0</v>
      </c>
      <c r="X2806" s="26">
        <v>0</v>
      </c>
      <c r="Y2806" s="26">
        <v>1</v>
      </c>
      <c r="Z2806" s="26">
        <f t="shared" si="217"/>
        <v>1</v>
      </c>
      <c r="AA2806" s="26">
        <f t="shared" si="217"/>
        <v>1.5855000000000001</v>
      </c>
      <c r="AB2806" s="26"/>
      <c r="AC2806" s="26">
        <f t="shared" si="219"/>
        <v>1.2927500000000001</v>
      </c>
      <c r="AD2806" s="10">
        <f t="shared" si="220"/>
        <v>0.11825364249903154</v>
      </c>
      <c r="AE2806" s="11">
        <f t="shared" si="218"/>
        <v>0.66493787744175226</v>
      </c>
      <c r="AF2806" s="3"/>
    </row>
    <row r="2807" spans="1:32" x14ac:dyDescent="0.2">
      <c r="A2807" s="6" t="s">
        <v>18419</v>
      </c>
      <c r="C2807" s="1">
        <f t="shared" si="216"/>
        <v>909</v>
      </c>
      <c r="D2807" s="7">
        <v>-170818</v>
      </c>
      <c r="E2807" t="s">
        <v>676</v>
      </c>
      <c r="F2807" s="1">
        <v>383316</v>
      </c>
      <c r="G2807" s="1">
        <v>384224</v>
      </c>
      <c r="H2807" t="s">
        <v>49</v>
      </c>
      <c r="I2807" t="s">
        <v>18420</v>
      </c>
      <c r="J2807" s="8"/>
      <c r="K2807" t="s">
        <v>18421</v>
      </c>
      <c r="L2807" t="s">
        <v>18422</v>
      </c>
      <c r="M2807" t="s">
        <v>18423</v>
      </c>
      <c r="N2807" t="s">
        <v>18423</v>
      </c>
      <c r="O2807" s="6" t="s">
        <v>18424</v>
      </c>
      <c r="P2807" s="6" t="s">
        <v>18423</v>
      </c>
      <c r="Q2807" s="6" t="s">
        <v>18422</v>
      </c>
      <c r="R2807" s="9" t="s">
        <v>18425</v>
      </c>
      <c r="S2807" s="8" t="s">
        <v>55</v>
      </c>
      <c r="U2807" s="8"/>
      <c r="V2807" s="26">
        <v>0</v>
      </c>
      <c r="W2807" s="26">
        <v>0</v>
      </c>
      <c r="X2807" s="26">
        <v>0</v>
      </c>
      <c r="Y2807" s="26">
        <v>1</v>
      </c>
      <c r="Z2807" s="26">
        <f t="shared" si="217"/>
        <v>1</v>
      </c>
      <c r="AA2807" s="26">
        <f t="shared" si="217"/>
        <v>1.5855000000000001</v>
      </c>
      <c r="AB2807" s="26"/>
      <c r="AC2807" s="26">
        <f t="shared" si="219"/>
        <v>1.2927500000000001</v>
      </c>
      <c r="AD2807" s="10">
        <f t="shared" si="220"/>
        <v>0.11825364249903154</v>
      </c>
      <c r="AE2807" s="11">
        <f t="shared" si="218"/>
        <v>0.66493787744175226</v>
      </c>
      <c r="AF2807" s="3"/>
    </row>
    <row r="2808" spans="1:32" x14ac:dyDescent="0.2">
      <c r="A2808" s="6" t="s">
        <v>18426</v>
      </c>
      <c r="C2808" s="1">
        <f t="shared" si="216"/>
        <v>1656</v>
      </c>
      <c r="D2808" s="7">
        <v>196844</v>
      </c>
      <c r="E2808" t="s">
        <v>48</v>
      </c>
      <c r="F2808" s="1">
        <v>415048</v>
      </c>
      <c r="G2808" s="1">
        <v>413393</v>
      </c>
      <c r="H2808" t="s">
        <v>37</v>
      </c>
      <c r="I2808" t="s">
        <v>18427</v>
      </c>
      <c r="J2808" s="8"/>
      <c r="K2808" t="s">
        <v>18428</v>
      </c>
      <c r="L2808" t="s">
        <v>18429</v>
      </c>
      <c r="M2808" t="s">
        <v>18430</v>
      </c>
      <c r="N2808" t="s">
        <v>18430</v>
      </c>
      <c r="O2808" s="6" t="s">
        <v>18431</v>
      </c>
      <c r="P2808" s="6" t="s">
        <v>18430</v>
      </c>
      <c r="Q2808" s="6" t="s">
        <v>18429</v>
      </c>
      <c r="R2808" s="9" t="s">
        <v>18432</v>
      </c>
      <c r="S2808" s="8" t="s">
        <v>55</v>
      </c>
      <c r="U2808" s="8"/>
      <c r="V2808" s="26">
        <v>0</v>
      </c>
      <c r="W2808" s="26">
        <v>0</v>
      </c>
      <c r="X2808" s="26">
        <v>0</v>
      </c>
      <c r="Y2808" s="26">
        <v>1</v>
      </c>
      <c r="Z2808" s="26">
        <f t="shared" si="217"/>
        <v>1</v>
      </c>
      <c r="AA2808" s="26">
        <f t="shared" si="217"/>
        <v>1.5855000000000001</v>
      </c>
      <c r="AB2808" s="26"/>
      <c r="AC2808" s="26">
        <f t="shared" si="219"/>
        <v>1.2927500000000001</v>
      </c>
      <c r="AD2808" s="10">
        <f t="shared" si="220"/>
        <v>0.11825364249903154</v>
      </c>
      <c r="AE2808" s="11">
        <f t="shared" si="218"/>
        <v>0.66493787744175226</v>
      </c>
      <c r="AF2808" s="3"/>
    </row>
    <row r="2809" spans="1:32" x14ac:dyDescent="0.2">
      <c r="A2809" s="6" t="s">
        <v>18433</v>
      </c>
      <c r="C2809" s="1">
        <f t="shared" si="216"/>
        <v>954</v>
      </c>
      <c r="D2809" s="7">
        <v>-599738</v>
      </c>
      <c r="E2809" t="s">
        <v>98</v>
      </c>
      <c r="F2809" s="1">
        <v>354848</v>
      </c>
      <c r="G2809" s="1">
        <v>355801</v>
      </c>
      <c r="H2809" t="s">
        <v>49</v>
      </c>
      <c r="I2809" t="s">
        <v>18434</v>
      </c>
      <c r="J2809" s="8"/>
      <c r="K2809" t="s">
        <v>18435</v>
      </c>
      <c r="L2809" t="s">
        <v>18436</v>
      </c>
      <c r="M2809" t="s">
        <v>18437</v>
      </c>
      <c r="N2809" t="s">
        <v>18437</v>
      </c>
      <c r="O2809" s="6" t="s">
        <v>18438</v>
      </c>
      <c r="P2809" s="6" t="s">
        <v>18437</v>
      </c>
      <c r="Q2809" s="6" t="s">
        <v>18436</v>
      </c>
      <c r="R2809" s="9" t="s">
        <v>18439</v>
      </c>
      <c r="S2809" s="8" t="s">
        <v>55</v>
      </c>
      <c r="U2809" s="8"/>
      <c r="V2809" s="26">
        <v>0</v>
      </c>
      <c r="W2809" s="26">
        <v>0</v>
      </c>
      <c r="X2809" s="26">
        <v>0</v>
      </c>
      <c r="Y2809" s="26">
        <v>1</v>
      </c>
      <c r="Z2809" s="26">
        <f t="shared" si="217"/>
        <v>1</v>
      </c>
      <c r="AA2809" s="26">
        <f t="shared" si="217"/>
        <v>1.5855000000000001</v>
      </c>
      <c r="AB2809" s="26"/>
      <c r="AC2809" s="26">
        <f t="shared" si="219"/>
        <v>1.2927500000000001</v>
      </c>
      <c r="AD2809" s="10">
        <f t="shared" si="220"/>
        <v>0.11825364249903154</v>
      </c>
      <c r="AE2809" s="11">
        <f t="shared" si="218"/>
        <v>0.66493787744175226</v>
      </c>
      <c r="AF2809" s="3"/>
    </row>
    <row r="2810" spans="1:32" x14ac:dyDescent="0.2">
      <c r="A2810" s="6" t="s">
        <v>18440</v>
      </c>
      <c r="C2810" s="1">
        <f t="shared" si="216"/>
        <v>918</v>
      </c>
      <c r="D2810" s="7">
        <v>-373632</v>
      </c>
      <c r="E2810" t="s">
        <v>526</v>
      </c>
      <c r="F2810" s="1">
        <v>78005</v>
      </c>
      <c r="G2810" s="1">
        <v>77088</v>
      </c>
      <c r="H2810" t="s">
        <v>37</v>
      </c>
      <c r="I2810" t="s">
        <v>18441</v>
      </c>
      <c r="J2810" s="8"/>
      <c r="K2810" t="s">
        <v>18442</v>
      </c>
      <c r="L2810" t="s">
        <v>18443</v>
      </c>
      <c r="M2810" t="s">
        <v>18444</v>
      </c>
      <c r="N2810" t="s">
        <v>18444</v>
      </c>
      <c r="O2810" s="6" t="s">
        <v>18445</v>
      </c>
      <c r="P2810" s="6" t="s">
        <v>18444</v>
      </c>
      <c r="Q2810" s="6" t="s">
        <v>18443</v>
      </c>
      <c r="R2810" s="9" t="s">
        <v>18446</v>
      </c>
      <c r="S2810" s="8" t="s">
        <v>55</v>
      </c>
      <c r="U2810" s="8"/>
      <c r="V2810" s="26">
        <v>0</v>
      </c>
      <c r="W2810" s="26">
        <v>0</v>
      </c>
      <c r="X2810" s="26">
        <v>0</v>
      </c>
      <c r="Y2810" s="26">
        <v>1</v>
      </c>
      <c r="Z2810" s="26">
        <f t="shared" si="217"/>
        <v>1</v>
      </c>
      <c r="AA2810" s="26">
        <f t="shared" si="217"/>
        <v>1.5855000000000001</v>
      </c>
      <c r="AB2810" s="26"/>
      <c r="AC2810" s="26">
        <f t="shared" si="219"/>
        <v>1.2927500000000001</v>
      </c>
      <c r="AD2810" s="10">
        <f t="shared" si="220"/>
        <v>0.11825364249903154</v>
      </c>
      <c r="AE2810" s="11">
        <f t="shared" si="218"/>
        <v>0.66493787744175226</v>
      </c>
      <c r="AF2810" s="3"/>
    </row>
    <row r="2811" spans="1:32" x14ac:dyDescent="0.2">
      <c r="A2811" s="6" t="s">
        <v>18447</v>
      </c>
      <c r="C2811" s="1">
        <f t="shared" si="216"/>
        <v>1833</v>
      </c>
      <c r="D2811" s="7">
        <v>-684502</v>
      </c>
      <c r="E2811" t="s">
        <v>98</v>
      </c>
      <c r="F2811" s="1">
        <v>271477</v>
      </c>
      <c r="G2811" s="1">
        <v>269645</v>
      </c>
      <c r="H2811" t="s">
        <v>37</v>
      </c>
      <c r="I2811" t="s">
        <v>18448</v>
      </c>
      <c r="J2811" s="8"/>
      <c r="K2811" t="s">
        <v>18449</v>
      </c>
      <c r="L2811" t="s">
        <v>18450</v>
      </c>
      <c r="M2811" t="s">
        <v>18451</v>
      </c>
      <c r="N2811" t="s">
        <v>18451</v>
      </c>
      <c r="O2811" s="6" t="s">
        <v>18452</v>
      </c>
      <c r="P2811" s="6" t="s">
        <v>18451</v>
      </c>
      <c r="Q2811" s="6" t="s">
        <v>18450</v>
      </c>
      <c r="R2811" s="9" t="s">
        <v>18453</v>
      </c>
      <c r="S2811" s="8" t="s">
        <v>55</v>
      </c>
      <c r="U2811" s="8"/>
      <c r="V2811" s="26">
        <v>0</v>
      </c>
      <c r="W2811" s="26">
        <v>0</v>
      </c>
      <c r="X2811" s="26">
        <v>0</v>
      </c>
      <c r="Y2811" s="26">
        <v>1</v>
      </c>
      <c r="Z2811" s="26">
        <f t="shared" si="217"/>
        <v>1</v>
      </c>
      <c r="AA2811" s="26">
        <f t="shared" si="217"/>
        <v>1.5855000000000001</v>
      </c>
      <c r="AB2811" s="26"/>
      <c r="AC2811" s="26">
        <f t="shared" si="219"/>
        <v>1.2927500000000001</v>
      </c>
      <c r="AD2811" s="10">
        <f t="shared" si="220"/>
        <v>0.11825364249903154</v>
      </c>
      <c r="AE2811" s="11">
        <f t="shared" si="218"/>
        <v>0.66493787744175226</v>
      </c>
      <c r="AF2811" s="3"/>
    </row>
    <row r="2812" spans="1:32" x14ac:dyDescent="0.2">
      <c r="A2812" s="6" t="s">
        <v>18454</v>
      </c>
      <c r="C2812" s="1">
        <f t="shared" si="216"/>
        <v>5652</v>
      </c>
      <c r="D2812" s="7">
        <v>368677</v>
      </c>
      <c r="E2812" t="s">
        <v>270</v>
      </c>
      <c r="F2812" s="1">
        <v>617486</v>
      </c>
      <c r="G2812" s="1">
        <v>611835</v>
      </c>
      <c r="H2812" t="s">
        <v>37</v>
      </c>
      <c r="I2812" t="s">
        <v>18455</v>
      </c>
      <c r="J2812" s="8"/>
      <c r="K2812" t="s">
        <v>18456</v>
      </c>
      <c r="M2812" t="s">
        <v>18457</v>
      </c>
      <c r="N2812" t="s">
        <v>18457</v>
      </c>
      <c r="O2812" s="6" t="s">
        <v>18458</v>
      </c>
      <c r="P2812" s="6" t="s">
        <v>18457</v>
      </c>
      <c r="Q2812" s="6" t="s">
        <v>18459</v>
      </c>
      <c r="R2812" s="9" t="s">
        <v>18460</v>
      </c>
      <c r="S2812" s="8" t="s">
        <v>55</v>
      </c>
      <c r="U2812" s="8"/>
      <c r="V2812" s="26">
        <v>0</v>
      </c>
      <c r="W2812" s="26">
        <v>0</v>
      </c>
      <c r="X2812" s="26">
        <v>0</v>
      </c>
      <c r="Y2812" s="26">
        <v>1</v>
      </c>
      <c r="Z2812" s="26">
        <f t="shared" si="217"/>
        <v>1</v>
      </c>
      <c r="AA2812" s="26">
        <f t="shared" si="217"/>
        <v>1.5855000000000001</v>
      </c>
      <c r="AB2812" s="26"/>
      <c r="AC2812" s="26">
        <f t="shared" si="219"/>
        <v>1.2927500000000001</v>
      </c>
      <c r="AD2812" s="10">
        <f t="shared" si="220"/>
        <v>0.11825364249903154</v>
      </c>
      <c r="AE2812" s="11">
        <f t="shared" si="218"/>
        <v>0.66493787744175226</v>
      </c>
      <c r="AF2812" s="3"/>
    </row>
    <row r="2813" spans="1:32" x14ac:dyDescent="0.2">
      <c r="A2813" s="6" t="s">
        <v>18461</v>
      </c>
      <c r="C2813" s="1">
        <f t="shared" si="216"/>
        <v>1557</v>
      </c>
      <c r="D2813" s="7">
        <v>20121</v>
      </c>
      <c r="E2813" t="s">
        <v>149</v>
      </c>
      <c r="F2813" s="1">
        <v>812123</v>
      </c>
      <c r="G2813" s="1">
        <v>813679</v>
      </c>
      <c r="H2813" t="s">
        <v>49</v>
      </c>
      <c r="I2813" t="s">
        <v>18462</v>
      </c>
      <c r="J2813" s="8"/>
      <c r="K2813" t="s">
        <v>18463</v>
      </c>
      <c r="L2813" t="s">
        <v>18464</v>
      </c>
      <c r="M2813" t="s">
        <v>18465</v>
      </c>
      <c r="N2813" t="s">
        <v>18465</v>
      </c>
      <c r="O2813" s="6" t="s">
        <v>18466</v>
      </c>
      <c r="P2813" s="6" t="s">
        <v>18465</v>
      </c>
      <c r="Q2813" s="6" t="s">
        <v>18464</v>
      </c>
      <c r="R2813" s="9" t="s">
        <v>18467</v>
      </c>
      <c r="S2813" s="8" t="s">
        <v>55</v>
      </c>
      <c r="U2813" s="8"/>
      <c r="V2813" s="26">
        <v>0</v>
      </c>
      <c r="W2813" s="26">
        <v>0</v>
      </c>
      <c r="X2813" s="26">
        <v>0</v>
      </c>
      <c r="Y2813" s="26">
        <v>1</v>
      </c>
      <c r="Z2813" s="26">
        <f t="shared" si="217"/>
        <v>1</v>
      </c>
      <c r="AA2813" s="26">
        <f t="shared" si="217"/>
        <v>1.5855000000000001</v>
      </c>
      <c r="AB2813" s="26"/>
      <c r="AC2813" s="26">
        <f t="shared" si="219"/>
        <v>1.2927500000000001</v>
      </c>
      <c r="AD2813" s="10">
        <f t="shared" si="220"/>
        <v>0.11825364249903154</v>
      </c>
      <c r="AE2813" s="11">
        <f t="shared" si="218"/>
        <v>0.66493787744175226</v>
      </c>
      <c r="AF2813" s="3"/>
    </row>
    <row r="2814" spans="1:32" x14ac:dyDescent="0.2">
      <c r="A2814" s="6" t="s">
        <v>18468</v>
      </c>
      <c r="C2814" s="1">
        <f t="shared" si="216"/>
        <v>2175</v>
      </c>
      <c r="D2814" s="7">
        <v>67481</v>
      </c>
      <c r="E2814" t="s">
        <v>98</v>
      </c>
      <c r="F2814" s="1">
        <v>1023631</v>
      </c>
      <c r="G2814" s="1">
        <v>1021457</v>
      </c>
      <c r="H2814" t="s">
        <v>37</v>
      </c>
      <c r="I2814" t="s">
        <v>18469</v>
      </c>
      <c r="J2814" s="8"/>
      <c r="K2814" t="s">
        <v>18470</v>
      </c>
      <c r="L2814" t="s">
        <v>18471</v>
      </c>
      <c r="M2814" t="s">
        <v>18472</v>
      </c>
      <c r="N2814" t="s">
        <v>18472</v>
      </c>
      <c r="O2814" s="6" t="s">
        <v>18473</v>
      </c>
      <c r="P2814" s="6" t="s">
        <v>18472</v>
      </c>
      <c r="Q2814" s="6" t="s">
        <v>18471</v>
      </c>
      <c r="R2814" s="9" t="s">
        <v>18474</v>
      </c>
      <c r="S2814" s="8" t="s">
        <v>55</v>
      </c>
      <c r="U2814" s="8"/>
      <c r="V2814" s="26">
        <v>0</v>
      </c>
      <c r="W2814" s="26">
        <v>0</v>
      </c>
      <c r="X2814" s="26">
        <v>0</v>
      </c>
      <c r="Y2814" s="26">
        <v>1</v>
      </c>
      <c r="Z2814" s="26">
        <f t="shared" si="217"/>
        <v>1</v>
      </c>
      <c r="AA2814" s="26">
        <f t="shared" si="217"/>
        <v>1.5855000000000001</v>
      </c>
      <c r="AB2814" s="26"/>
      <c r="AC2814" s="26">
        <f t="shared" si="219"/>
        <v>1.2927500000000001</v>
      </c>
      <c r="AD2814" s="10">
        <f t="shared" si="220"/>
        <v>0.11825364249903154</v>
      </c>
      <c r="AE2814" s="11">
        <f t="shared" si="218"/>
        <v>0.66493787744175226</v>
      </c>
      <c r="AF2814" s="3"/>
    </row>
    <row r="2815" spans="1:32" x14ac:dyDescent="0.2">
      <c r="A2815" s="6" t="s">
        <v>18475</v>
      </c>
      <c r="C2815" s="1">
        <f t="shared" si="216"/>
        <v>1203</v>
      </c>
      <c r="D2815" s="7">
        <v>39569</v>
      </c>
      <c r="E2815" t="s">
        <v>676</v>
      </c>
      <c r="F2815" s="1">
        <v>593556</v>
      </c>
      <c r="G2815" s="1">
        <v>594758</v>
      </c>
      <c r="H2815" t="s">
        <v>49</v>
      </c>
      <c r="I2815" t="s">
        <v>18476</v>
      </c>
      <c r="J2815" s="8"/>
      <c r="K2815" t="s">
        <v>18477</v>
      </c>
      <c r="L2815" t="s">
        <v>18478</v>
      </c>
      <c r="M2815" t="s">
        <v>18479</v>
      </c>
      <c r="N2815" t="s">
        <v>18479</v>
      </c>
      <c r="O2815" s="6" t="s">
        <v>18480</v>
      </c>
      <c r="P2815" s="6" t="s">
        <v>18479</v>
      </c>
      <c r="Q2815" s="6" t="s">
        <v>18478</v>
      </c>
      <c r="R2815" s="9" t="s">
        <v>18481</v>
      </c>
      <c r="S2815" s="8" t="s">
        <v>55</v>
      </c>
      <c r="U2815" s="8"/>
      <c r="V2815" s="26">
        <v>0</v>
      </c>
      <c r="W2815" s="26">
        <v>0</v>
      </c>
      <c r="X2815" s="26">
        <v>0</v>
      </c>
      <c r="Y2815" s="26">
        <v>1</v>
      </c>
      <c r="Z2815" s="26">
        <f t="shared" si="217"/>
        <v>1</v>
      </c>
      <c r="AA2815" s="26">
        <f t="shared" si="217"/>
        <v>1.5855000000000001</v>
      </c>
      <c r="AB2815" s="26"/>
      <c r="AC2815" s="26">
        <f t="shared" si="219"/>
        <v>1.2927500000000001</v>
      </c>
      <c r="AD2815" s="10">
        <f t="shared" si="220"/>
        <v>0.11825364249903154</v>
      </c>
      <c r="AE2815" s="11">
        <f t="shared" si="218"/>
        <v>0.66493787744175226</v>
      </c>
      <c r="AF2815" s="3"/>
    </row>
    <row r="2816" spans="1:32" x14ac:dyDescent="0.2">
      <c r="A2816" s="6" t="s">
        <v>18482</v>
      </c>
      <c r="C2816" s="1">
        <f t="shared" si="216"/>
        <v>2067</v>
      </c>
      <c r="D2816" s="7">
        <v>-175207</v>
      </c>
      <c r="E2816" t="s">
        <v>270</v>
      </c>
      <c r="F2816" s="1">
        <v>71810</v>
      </c>
      <c r="G2816" s="1">
        <v>69744</v>
      </c>
      <c r="H2816" t="s">
        <v>37</v>
      </c>
      <c r="I2816" t="s">
        <v>18483</v>
      </c>
      <c r="J2816" s="8"/>
      <c r="K2816" t="s">
        <v>18484</v>
      </c>
      <c r="L2816" t="s">
        <v>18485</v>
      </c>
      <c r="M2816" t="s">
        <v>18486</v>
      </c>
      <c r="N2816" t="s">
        <v>18486</v>
      </c>
      <c r="O2816" s="6" t="s">
        <v>18487</v>
      </c>
      <c r="P2816" s="6" t="s">
        <v>18486</v>
      </c>
      <c r="Q2816" s="6" t="s">
        <v>18485</v>
      </c>
      <c r="R2816" s="9" t="s">
        <v>18488</v>
      </c>
      <c r="S2816" s="8" t="s">
        <v>55</v>
      </c>
      <c r="U2816" s="8"/>
      <c r="V2816" s="26">
        <v>0</v>
      </c>
      <c r="W2816" s="26">
        <v>0</v>
      </c>
      <c r="X2816" s="26">
        <v>0</v>
      </c>
      <c r="Y2816" s="26">
        <v>1</v>
      </c>
      <c r="Z2816" s="26">
        <f t="shared" si="217"/>
        <v>1</v>
      </c>
      <c r="AA2816" s="26">
        <f t="shared" si="217"/>
        <v>1.5855000000000001</v>
      </c>
      <c r="AB2816" s="26"/>
      <c r="AC2816" s="26">
        <f t="shared" si="219"/>
        <v>1.2927500000000001</v>
      </c>
      <c r="AD2816" s="10">
        <f t="shared" si="220"/>
        <v>0.11825364249903154</v>
      </c>
      <c r="AE2816" s="11">
        <f t="shared" si="218"/>
        <v>0.66493787744175226</v>
      </c>
      <c r="AF2816" s="3"/>
    </row>
    <row r="2817" spans="1:33" x14ac:dyDescent="0.2">
      <c r="A2817" s="6" t="s">
        <v>18489</v>
      </c>
      <c r="C2817" s="1">
        <f t="shared" si="216"/>
        <v>1422</v>
      </c>
      <c r="D2817" s="7">
        <v>-281041</v>
      </c>
      <c r="E2817" t="s">
        <v>66</v>
      </c>
      <c r="F2817" s="1">
        <v>769278</v>
      </c>
      <c r="G2817" s="1">
        <v>767857</v>
      </c>
      <c r="H2817" t="s">
        <v>37</v>
      </c>
      <c r="I2817" t="s">
        <v>18490</v>
      </c>
      <c r="J2817" s="8"/>
      <c r="K2817" t="s">
        <v>18491</v>
      </c>
      <c r="L2817" t="s">
        <v>18492</v>
      </c>
      <c r="M2817" t="s">
        <v>18493</v>
      </c>
      <c r="N2817" t="s">
        <v>18493</v>
      </c>
      <c r="O2817" s="6" t="s">
        <v>18494</v>
      </c>
      <c r="P2817" s="6" t="s">
        <v>18493</v>
      </c>
      <c r="Q2817" s="6" t="s">
        <v>18492</v>
      </c>
      <c r="R2817" s="9" t="s">
        <v>18495</v>
      </c>
      <c r="S2817" s="8" t="s">
        <v>55</v>
      </c>
      <c r="U2817" s="8"/>
      <c r="V2817" s="26">
        <v>0</v>
      </c>
      <c r="W2817" s="26">
        <v>0</v>
      </c>
      <c r="X2817" s="26">
        <v>0</v>
      </c>
      <c r="Y2817" s="26">
        <v>1</v>
      </c>
      <c r="Z2817" s="26">
        <f t="shared" si="217"/>
        <v>1</v>
      </c>
      <c r="AA2817" s="26">
        <f t="shared" si="217"/>
        <v>1.5855000000000001</v>
      </c>
      <c r="AB2817" s="26"/>
      <c r="AC2817" s="26">
        <f t="shared" si="219"/>
        <v>1.2927500000000001</v>
      </c>
      <c r="AD2817" s="10">
        <f t="shared" si="220"/>
        <v>0.11825364249903154</v>
      </c>
      <c r="AE2817" s="11">
        <f t="shared" si="218"/>
        <v>0.66493787744175226</v>
      </c>
      <c r="AF2817" s="3"/>
    </row>
    <row r="2818" spans="1:33" x14ac:dyDescent="0.2">
      <c r="A2818" s="6" t="s">
        <v>18496</v>
      </c>
      <c r="C2818" s="1">
        <f t="shared" si="216"/>
        <v>2310</v>
      </c>
      <c r="D2818" s="7">
        <v>182607</v>
      </c>
      <c r="E2818" t="s">
        <v>66</v>
      </c>
      <c r="F2818" s="1">
        <v>1233370</v>
      </c>
      <c r="G2818" s="1">
        <v>1231061</v>
      </c>
      <c r="H2818" t="s">
        <v>37</v>
      </c>
      <c r="I2818" t="s">
        <v>18497</v>
      </c>
      <c r="J2818" s="8"/>
      <c r="K2818" t="s">
        <v>18498</v>
      </c>
      <c r="L2818" t="s">
        <v>18499</v>
      </c>
      <c r="M2818" t="s">
        <v>18500</v>
      </c>
      <c r="N2818" t="s">
        <v>18501</v>
      </c>
      <c r="O2818" s="6" t="s">
        <v>18502</v>
      </c>
      <c r="P2818" s="6" t="s">
        <v>18501</v>
      </c>
      <c r="Q2818" s="6" t="s">
        <v>18499</v>
      </c>
      <c r="R2818" s="9" t="s">
        <v>18503</v>
      </c>
      <c r="S2818" s="8" t="s">
        <v>55</v>
      </c>
      <c r="U2818" s="8"/>
      <c r="V2818" s="26">
        <v>104</v>
      </c>
      <c r="W2818" s="26">
        <v>111</v>
      </c>
      <c r="X2818" s="26">
        <v>87</v>
      </c>
      <c r="Y2818" s="26">
        <v>83</v>
      </c>
      <c r="Z2818" s="26">
        <f t="shared" si="217"/>
        <v>101.32849999999999</v>
      </c>
      <c r="AA2818" s="26">
        <f t="shared" si="217"/>
        <v>105.09649999999999</v>
      </c>
      <c r="AB2818" s="26"/>
      <c r="AC2818" s="26">
        <f t="shared" si="219"/>
        <v>103.21249999999999</v>
      </c>
      <c r="AD2818" s="10">
        <f t="shared" si="220"/>
        <v>0.11803174035993048</v>
      </c>
      <c r="AE2818" s="11">
        <f t="shared" si="218"/>
        <v>5.2674615871995491E-2</v>
      </c>
      <c r="AF2818" s="3"/>
    </row>
    <row r="2819" spans="1:33" x14ac:dyDescent="0.2">
      <c r="A2819" s="6" t="s">
        <v>18504</v>
      </c>
      <c r="C2819" s="1">
        <f t="shared" si="216"/>
        <v>2493</v>
      </c>
      <c r="D2819" s="7">
        <v>-20864</v>
      </c>
      <c r="E2819" t="s">
        <v>74</v>
      </c>
      <c r="F2819" s="1">
        <v>965072</v>
      </c>
      <c r="G2819" s="1">
        <v>967564</v>
      </c>
      <c r="H2819" t="s">
        <v>49</v>
      </c>
      <c r="I2819" t="s">
        <v>18505</v>
      </c>
      <c r="J2819" s="8"/>
      <c r="K2819" t="s">
        <v>18506</v>
      </c>
      <c r="L2819" t="s">
        <v>18507</v>
      </c>
      <c r="M2819" t="s">
        <v>18508</v>
      </c>
      <c r="N2819" t="s">
        <v>18508</v>
      </c>
      <c r="O2819" s="6" t="s">
        <v>18509</v>
      </c>
      <c r="P2819" s="6" t="s">
        <v>18508</v>
      </c>
      <c r="Q2819" s="6" t="s">
        <v>18507</v>
      </c>
      <c r="R2819" s="9" t="s">
        <v>18510</v>
      </c>
      <c r="S2819" s="8" t="s">
        <v>55</v>
      </c>
      <c r="U2819" s="8"/>
      <c r="V2819" s="26">
        <v>1</v>
      </c>
      <c r="W2819" s="26">
        <v>0</v>
      </c>
      <c r="X2819" s="26">
        <v>0</v>
      </c>
      <c r="Y2819" s="26">
        <v>2</v>
      </c>
      <c r="Z2819" s="26">
        <f t="shared" si="217"/>
        <v>1.5</v>
      </c>
      <c r="AA2819" s="26">
        <f t="shared" si="217"/>
        <v>2.1710000000000003</v>
      </c>
      <c r="AB2819" s="26"/>
      <c r="AC2819" s="26">
        <f t="shared" si="219"/>
        <v>1.8355000000000001</v>
      </c>
      <c r="AD2819" s="10">
        <f t="shared" si="220"/>
        <v>0.11785785683983777</v>
      </c>
      <c r="AE2819" s="11">
        <f t="shared" si="218"/>
        <v>0.53339722523190147</v>
      </c>
      <c r="AF2819" s="3"/>
    </row>
    <row r="2820" spans="1:33" x14ac:dyDescent="0.2">
      <c r="A2820" s="6" t="s">
        <v>18511</v>
      </c>
      <c r="C2820" s="1">
        <f t="shared" si="216"/>
        <v>1749</v>
      </c>
      <c r="D2820" s="7">
        <v>-666186</v>
      </c>
      <c r="E2820" t="s">
        <v>66</v>
      </c>
      <c r="F2820" s="1">
        <v>382549</v>
      </c>
      <c r="G2820" s="1">
        <v>384297</v>
      </c>
      <c r="H2820" t="s">
        <v>49</v>
      </c>
      <c r="I2820" t="s">
        <v>18512</v>
      </c>
      <c r="J2820" s="8"/>
      <c r="K2820" t="s">
        <v>18513</v>
      </c>
      <c r="L2820" t="s">
        <v>18514</v>
      </c>
      <c r="M2820" t="s">
        <v>18515</v>
      </c>
      <c r="N2820" t="s">
        <v>18515</v>
      </c>
      <c r="O2820" s="6" t="s">
        <v>18516</v>
      </c>
      <c r="P2820" s="6" t="s">
        <v>18515</v>
      </c>
      <c r="Q2820" s="6" t="s">
        <v>18514</v>
      </c>
      <c r="R2820" s="9" t="s">
        <v>18517</v>
      </c>
      <c r="S2820" s="8" t="s">
        <v>55</v>
      </c>
      <c r="U2820" s="8"/>
      <c r="V2820" s="26">
        <v>1</v>
      </c>
      <c r="W2820" s="26">
        <v>0</v>
      </c>
      <c r="X2820" s="26">
        <v>0</v>
      </c>
      <c r="Y2820" s="26">
        <v>2</v>
      </c>
      <c r="Z2820" s="26">
        <f t="shared" si="217"/>
        <v>1.5</v>
      </c>
      <c r="AA2820" s="26">
        <f t="shared" si="217"/>
        <v>2.1710000000000003</v>
      </c>
      <c r="AB2820" s="26"/>
      <c r="AC2820" s="26">
        <f t="shared" si="219"/>
        <v>1.8355000000000001</v>
      </c>
      <c r="AD2820" s="10">
        <f t="shared" si="220"/>
        <v>0.11785785683983777</v>
      </c>
      <c r="AE2820" s="11">
        <f t="shared" si="218"/>
        <v>0.53339722523190147</v>
      </c>
      <c r="AF2820" s="3"/>
    </row>
    <row r="2821" spans="1:33" x14ac:dyDescent="0.2">
      <c r="A2821" s="6" t="s">
        <v>18518</v>
      </c>
      <c r="C2821" s="1">
        <f t="shared" si="216"/>
        <v>399</v>
      </c>
      <c r="D2821" s="7">
        <v>-848282</v>
      </c>
      <c r="E2821" t="s">
        <v>74</v>
      </c>
      <c r="F2821" s="1">
        <v>138701</v>
      </c>
      <c r="G2821" s="1">
        <v>139099</v>
      </c>
      <c r="H2821" t="s">
        <v>49</v>
      </c>
      <c r="I2821" t="s">
        <v>18519</v>
      </c>
      <c r="J2821" s="8"/>
      <c r="K2821" t="s">
        <v>18520</v>
      </c>
      <c r="L2821" t="s">
        <v>18521</v>
      </c>
      <c r="M2821" t="s">
        <v>18522</v>
      </c>
      <c r="N2821" t="s">
        <v>18522</v>
      </c>
      <c r="O2821" s="6" t="s">
        <v>18523</v>
      </c>
      <c r="P2821" s="6" t="s">
        <v>18522</v>
      </c>
      <c r="Q2821" s="6" t="s">
        <v>18521</v>
      </c>
      <c r="R2821" s="9" t="s">
        <v>18524</v>
      </c>
      <c r="S2821" s="8" t="s">
        <v>55</v>
      </c>
      <c r="U2821" s="8"/>
      <c r="V2821" s="26">
        <v>82</v>
      </c>
      <c r="W2821" s="26">
        <v>66</v>
      </c>
      <c r="X2821" s="26">
        <v>64</v>
      </c>
      <c r="Y2821" s="26">
        <v>80</v>
      </c>
      <c r="Z2821" s="26">
        <f t="shared" si="217"/>
        <v>77.551999999999992</v>
      </c>
      <c r="AA2821" s="26">
        <f t="shared" si="217"/>
        <v>80.84</v>
      </c>
      <c r="AB2821" s="26"/>
      <c r="AC2821" s="26">
        <f t="shared" si="219"/>
        <v>79.195999999999998</v>
      </c>
      <c r="AD2821" s="10">
        <f t="shared" si="220"/>
        <v>0.11757201244093843</v>
      </c>
      <c r="AE2821" s="11">
        <f t="shared" si="218"/>
        <v>5.9905334100697899E-2</v>
      </c>
      <c r="AF2821" s="3"/>
    </row>
    <row r="2822" spans="1:33" x14ac:dyDescent="0.2">
      <c r="A2822" s="6" t="s">
        <v>18525</v>
      </c>
      <c r="C2822" s="1">
        <f t="shared" si="216"/>
        <v>1596</v>
      </c>
      <c r="D2822" s="7">
        <v>-31703</v>
      </c>
      <c r="E2822" t="s">
        <v>526</v>
      </c>
      <c r="F2822" s="1">
        <v>420273</v>
      </c>
      <c r="G2822" s="1">
        <v>418678</v>
      </c>
      <c r="H2822" t="s">
        <v>37</v>
      </c>
      <c r="I2822" t="s">
        <v>18526</v>
      </c>
      <c r="J2822" s="8"/>
      <c r="K2822" t="s">
        <v>18527</v>
      </c>
      <c r="M2822" t="s">
        <v>18528</v>
      </c>
      <c r="N2822" t="s">
        <v>18528</v>
      </c>
      <c r="O2822" s="6" t="s">
        <v>18529</v>
      </c>
      <c r="P2822" s="6" t="s">
        <v>18528</v>
      </c>
      <c r="Q2822" s="6" t="s">
        <v>18530</v>
      </c>
      <c r="R2822" s="9" t="s">
        <v>18531</v>
      </c>
      <c r="S2822" s="8" t="s">
        <v>55</v>
      </c>
      <c r="U2822" s="8"/>
      <c r="V2822" s="26">
        <v>713</v>
      </c>
      <c r="W2822" s="26">
        <v>728</v>
      </c>
      <c r="X2822" s="26">
        <v>647</v>
      </c>
      <c r="Y2822" s="26">
        <v>621</v>
      </c>
      <c r="Z2822" s="26">
        <f t="shared" si="217"/>
        <v>716.9085</v>
      </c>
      <c r="AA2822" s="26">
        <f t="shared" si="217"/>
        <v>728.59550000000002</v>
      </c>
      <c r="AB2822" s="26"/>
      <c r="AC2822" s="26">
        <f t="shared" si="219"/>
        <v>722.75199999999995</v>
      </c>
      <c r="AD2822" s="10">
        <f t="shared" si="220"/>
        <v>0.11631767261646536</v>
      </c>
      <c r="AE2822" s="11">
        <f t="shared" si="218"/>
        <v>2.3329087078707088E-2</v>
      </c>
      <c r="AF2822" s="3"/>
    </row>
    <row r="2823" spans="1:33" x14ac:dyDescent="0.2">
      <c r="A2823" s="6" t="s">
        <v>18532</v>
      </c>
      <c r="B2823" t="s">
        <v>15495</v>
      </c>
      <c r="C2823" s="1">
        <f t="shared" si="216"/>
        <v>351</v>
      </c>
      <c r="D2823" s="7">
        <v>-191723</v>
      </c>
      <c r="E2823" t="s">
        <v>676</v>
      </c>
      <c r="F2823" s="1">
        <v>363040</v>
      </c>
      <c r="G2823" s="1">
        <v>362690</v>
      </c>
      <c r="H2823" t="s">
        <v>37</v>
      </c>
      <c r="I2823" t="s">
        <v>18533</v>
      </c>
      <c r="J2823" s="8"/>
      <c r="K2823" t="s">
        <v>18534</v>
      </c>
      <c r="L2823" t="s">
        <v>15495</v>
      </c>
      <c r="N2823" t="s">
        <v>15493</v>
      </c>
      <c r="O2823" s="6" t="s">
        <v>15494</v>
      </c>
      <c r="P2823" s="6" t="s">
        <v>15493</v>
      </c>
      <c r="Q2823" s="6" t="s">
        <v>15495</v>
      </c>
      <c r="R2823" s="9" t="s">
        <v>15496</v>
      </c>
      <c r="S2823" s="8" t="s">
        <v>44</v>
      </c>
      <c r="U2823" s="8"/>
      <c r="V2823" s="26">
        <v>25</v>
      </c>
      <c r="W2823" s="26">
        <v>17</v>
      </c>
      <c r="X2823" s="26">
        <v>25</v>
      </c>
      <c r="Y2823" s="26">
        <v>34</v>
      </c>
      <c r="Z2823" s="26">
        <f t="shared" si="217"/>
        <v>27.387499999999999</v>
      </c>
      <c r="AA2823" s="26">
        <f t="shared" si="217"/>
        <v>29.407</v>
      </c>
      <c r="AB2823" s="26"/>
      <c r="AC2823" s="26">
        <f t="shared" si="219"/>
        <v>28.39725</v>
      </c>
      <c r="AD2823" s="10">
        <f t="shared" si="220"/>
        <v>0.11615128549991913</v>
      </c>
      <c r="AE2823" s="11">
        <f t="shared" si="218"/>
        <v>0.10264203377917443</v>
      </c>
      <c r="AF2823" s="3"/>
    </row>
    <row r="2824" spans="1:33" x14ac:dyDescent="0.2">
      <c r="A2824" s="6" t="s">
        <v>18535</v>
      </c>
      <c r="B2824" t="s">
        <v>18536</v>
      </c>
      <c r="C2824" s="1">
        <f t="shared" si="216"/>
        <v>1515</v>
      </c>
      <c r="D2824" s="7">
        <v>351504</v>
      </c>
      <c r="E2824" t="s">
        <v>48</v>
      </c>
      <c r="F2824" s="1">
        <v>569638</v>
      </c>
      <c r="G2824" s="1">
        <v>568124</v>
      </c>
      <c r="H2824" t="s">
        <v>37</v>
      </c>
      <c r="I2824" t="s">
        <v>18537</v>
      </c>
      <c r="J2824" s="8"/>
      <c r="K2824" t="s">
        <v>18538</v>
      </c>
      <c r="L2824" t="s">
        <v>18536</v>
      </c>
      <c r="M2824" t="s">
        <v>18539</v>
      </c>
      <c r="N2824" t="s">
        <v>18539</v>
      </c>
      <c r="O2824" s="6" t="s">
        <v>18540</v>
      </c>
      <c r="P2824" s="6" t="s">
        <v>18539</v>
      </c>
      <c r="Q2824" s="6" t="s">
        <v>18536</v>
      </c>
      <c r="R2824" s="9" t="s">
        <v>18541</v>
      </c>
      <c r="S2824" s="8" t="s">
        <v>55</v>
      </c>
      <c r="U2824" s="8"/>
      <c r="V2824" s="26">
        <v>254</v>
      </c>
      <c r="W2824" s="26">
        <v>298</v>
      </c>
      <c r="X2824" s="26">
        <v>310</v>
      </c>
      <c r="Y2824" s="26">
        <v>268</v>
      </c>
      <c r="Z2824" s="26">
        <f t="shared" si="217"/>
        <v>300.20499999999998</v>
      </c>
      <c r="AA2824" s="26">
        <f t="shared" si="217"/>
        <v>306.91399999999999</v>
      </c>
      <c r="AB2824" s="26"/>
      <c r="AC2824" s="26">
        <f t="shared" si="219"/>
        <v>303.55949999999996</v>
      </c>
      <c r="AD2824" s="10">
        <f t="shared" si="220"/>
        <v>0.11608553084222943</v>
      </c>
      <c r="AE2824" s="11">
        <f t="shared" si="218"/>
        <v>3.1886450737267466E-2</v>
      </c>
      <c r="AF2824" s="3"/>
    </row>
    <row r="2825" spans="1:33" x14ac:dyDescent="0.2">
      <c r="A2825" s="6" t="s">
        <v>18542</v>
      </c>
      <c r="C2825" s="1">
        <f t="shared" si="216"/>
        <v>639</v>
      </c>
      <c r="D2825" s="7">
        <v>406271</v>
      </c>
      <c r="E2825" t="s">
        <v>270</v>
      </c>
      <c r="F2825" s="1">
        <v>651936</v>
      </c>
      <c r="G2825" s="1">
        <v>652574</v>
      </c>
      <c r="H2825" t="s">
        <v>49</v>
      </c>
      <c r="I2825" t="s">
        <v>18543</v>
      </c>
      <c r="J2825" s="8"/>
      <c r="K2825" t="s">
        <v>18544</v>
      </c>
      <c r="L2825" t="s">
        <v>18545</v>
      </c>
      <c r="M2825" t="s">
        <v>18546</v>
      </c>
      <c r="N2825" t="s">
        <v>18546</v>
      </c>
      <c r="O2825" s="6" t="s">
        <v>18547</v>
      </c>
      <c r="P2825" s="6" t="s">
        <v>18546</v>
      </c>
      <c r="Q2825" s="6" t="s">
        <v>18545</v>
      </c>
      <c r="R2825" s="9" t="s">
        <v>18548</v>
      </c>
      <c r="S2825" s="8" t="s">
        <v>55</v>
      </c>
      <c r="U2825" s="8"/>
      <c r="V2825" s="26">
        <v>759</v>
      </c>
      <c r="W2825" s="26">
        <v>847</v>
      </c>
      <c r="X2825" s="26">
        <v>623</v>
      </c>
      <c r="Y2825" s="26">
        <v>536</v>
      </c>
      <c r="Z2825" s="26">
        <f t="shared" si="217"/>
        <v>726.57650000000001</v>
      </c>
      <c r="AA2825" s="26">
        <f t="shared" si="217"/>
        <v>738.32799999999997</v>
      </c>
      <c r="AB2825" s="26"/>
      <c r="AC2825" s="26">
        <f t="shared" si="219"/>
        <v>732.45225000000005</v>
      </c>
      <c r="AD2825" s="10">
        <f t="shared" si="220"/>
        <v>0.11590284307747606</v>
      </c>
      <c r="AE2825" s="11">
        <f t="shared" si="218"/>
        <v>2.314716688083315E-2</v>
      </c>
      <c r="AF2825" s="3"/>
    </row>
    <row r="2826" spans="1:33" x14ac:dyDescent="0.2">
      <c r="A2826" s="6" t="s">
        <v>18549</v>
      </c>
      <c r="C2826" s="1">
        <f t="shared" si="216"/>
        <v>1848</v>
      </c>
      <c r="D2826" s="7">
        <v>180830</v>
      </c>
      <c r="E2826" t="s">
        <v>89</v>
      </c>
      <c r="F2826" s="1">
        <v>406151</v>
      </c>
      <c r="G2826" s="1">
        <v>407998</v>
      </c>
      <c r="H2826" t="s">
        <v>49</v>
      </c>
      <c r="I2826" t="s">
        <v>18550</v>
      </c>
      <c r="J2826" s="8"/>
      <c r="K2826" t="s">
        <v>18551</v>
      </c>
      <c r="N2826" t="s">
        <v>18552</v>
      </c>
      <c r="O2826" s="6" t="s">
        <v>18553</v>
      </c>
      <c r="P2826" s="6" t="s">
        <v>18552</v>
      </c>
      <c r="Q2826" s="6" t="s">
        <v>18554</v>
      </c>
      <c r="R2826" s="9" t="s">
        <v>18555</v>
      </c>
      <c r="S2826" s="8" t="s">
        <v>44</v>
      </c>
      <c r="U2826" s="8"/>
      <c r="V2826" s="26">
        <v>507</v>
      </c>
      <c r="W2826" s="26">
        <v>470</v>
      </c>
      <c r="X2826" s="26">
        <v>381</v>
      </c>
      <c r="Y2826" s="26">
        <v>408</v>
      </c>
      <c r="Z2826" s="26">
        <f t="shared" si="217"/>
        <v>466.14549999999997</v>
      </c>
      <c r="AA2826" s="26">
        <f t="shared" si="217"/>
        <v>474.88400000000001</v>
      </c>
      <c r="AB2826" s="26"/>
      <c r="AC2826" s="26">
        <f t="shared" si="219"/>
        <v>470.51474999999999</v>
      </c>
      <c r="AD2826" s="10">
        <f t="shared" si="220"/>
        <v>0.11539672939609705</v>
      </c>
      <c r="AE2826" s="11">
        <f t="shared" si="218"/>
        <v>2.679480931880146E-2</v>
      </c>
      <c r="AF2826" s="3"/>
      <c r="AG2826" s="2">
        <v>0</v>
      </c>
    </row>
    <row r="2827" spans="1:33" x14ac:dyDescent="0.2">
      <c r="A2827" s="6" t="s">
        <v>18556</v>
      </c>
      <c r="C2827" s="1">
        <f t="shared" si="216"/>
        <v>1296</v>
      </c>
      <c r="D2827" s="7">
        <v>-9591</v>
      </c>
      <c r="E2827" t="s">
        <v>141</v>
      </c>
      <c r="F2827" s="1">
        <v>248776</v>
      </c>
      <c r="G2827" s="1">
        <v>247481</v>
      </c>
      <c r="H2827" t="s">
        <v>37</v>
      </c>
      <c r="I2827" t="s">
        <v>18557</v>
      </c>
      <c r="J2827" s="8"/>
      <c r="K2827" t="s">
        <v>18558</v>
      </c>
      <c r="L2827" t="s">
        <v>18559</v>
      </c>
      <c r="N2827" t="s">
        <v>18560</v>
      </c>
      <c r="O2827" s="6" t="s">
        <v>18561</v>
      </c>
      <c r="P2827" s="6" t="s">
        <v>18560</v>
      </c>
      <c r="Q2827" s="6" t="s">
        <v>18559</v>
      </c>
      <c r="R2827" s="9" t="s">
        <v>18562</v>
      </c>
      <c r="S2827" s="8" t="s">
        <v>44</v>
      </c>
      <c r="U2827" s="8"/>
      <c r="V2827" s="26">
        <v>770</v>
      </c>
      <c r="W2827" s="26">
        <v>777</v>
      </c>
      <c r="X2827" s="26">
        <v>749</v>
      </c>
      <c r="Y2827" s="26">
        <v>726</v>
      </c>
      <c r="Z2827" s="26">
        <f t="shared" si="217"/>
        <v>802.06950000000006</v>
      </c>
      <c r="AA2827" s="26">
        <f t="shared" si="217"/>
        <v>814.57300000000009</v>
      </c>
      <c r="AB2827" s="26"/>
      <c r="AC2827" s="26">
        <f t="shared" si="219"/>
        <v>808.32125000000008</v>
      </c>
      <c r="AD2827" s="10">
        <f t="shared" si="220"/>
        <v>0.11525300957575339</v>
      </c>
      <c r="AE2827" s="11">
        <f t="shared" si="218"/>
        <v>2.2316742433552975E-2</v>
      </c>
      <c r="AF2827" s="3"/>
    </row>
    <row r="2828" spans="1:33" x14ac:dyDescent="0.2">
      <c r="A2828" s="6" t="s">
        <v>18563</v>
      </c>
      <c r="C2828" s="1">
        <f t="shared" ref="C2828:C2891" si="221">ABS(F2828-G2828)+1</f>
        <v>885</v>
      </c>
      <c r="D2828" s="7">
        <v>506996</v>
      </c>
      <c r="E2828" t="s">
        <v>328</v>
      </c>
      <c r="F2828" s="1">
        <v>568221</v>
      </c>
      <c r="G2828" s="1">
        <v>567337</v>
      </c>
      <c r="H2828" t="s">
        <v>37</v>
      </c>
      <c r="I2828" t="s">
        <v>18564</v>
      </c>
      <c r="J2828" s="8"/>
      <c r="K2828" t="s">
        <v>18565</v>
      </c>
      <c r="L2828" t="s">
        <v>18566</v>
      </c>
      <c r="M2828" t="s">
        <v>18567</v>
      </c>
      <c r="N2828" t="s">
        <v>18567</v>
      </c>
      <c r="O2828" s="6" t="s">
        <v>18568</v>
      </c>
      <c r="P2828" s="6" t="s">
        <v>18567</v>
      </c>
      <c r="Q2828" s="6" t="s">
        <v>18566</v>
      </c>
      <c r="R2828" s="9" t="s">
        <v>18569</v>
      </c>
      <c r="S2828" s="8" t="s">
        <v>55</v>
      </c>
      <c r="U2828" s="8"/>
      <c r="V2828" s="26">
        <v>24</v>
      </c>
      <c r="W2828" s="26">
        <v>29</v>
      </c>
      <c r="X2828" s="26">
        <v>17</v>
      </c>
      <c r="Y2828" s="26">
        <v>15</v>
      </c>
      <c r="Z2828" s="26">
        <f t="shared" ref="Z2828:AA2891" si="222">AVERAGE(V2828+1,(X2828*X$2+1))</f>
        <v>22.4435</v>
      </c>
      <c r="AA2828" s="26">
        <f t="shared" si="222"/>
        <v>24.282499999999999</v>
      </c>
      <c r="AB2828" s="26"/>
      <c r="AC2828" s="26">
        <f t="shared" si="219"/>
        <v>23.363</v>
      </c>
      <c r="AD2828" s="10">
        <f t="shared" si="220"/>
        <v>0.11515885972012294</v>
      </c>
      <c r="AE2828" s="11">
        <f t="shared" ref="AE2828:AE2891" si="223">LOG(AA2828/Z2828,2)</f>
        <v>0.1136192839434447</v>
      </c>
      <c r="AF2828" s="3"/>
      <c r="AG2828" s="2">
        <v>0</v>
      </c>
    </row>
    <row r="2829" spans="1:33" x14ac:dyDescent="0.2">
      <c r="A2829" s="6" t="s">
        <v>18570</v>
      </c>
      <c r="B2829" t="s">
        <v>18571</v>
      </c>
      <c r="C2829" s="1">
        <f t="shared" si="221"/>
        <v>1086</v>
      </c>
      <c r="D2829" s="7">
        <v>-690845</v>
      </c>
      <c r="E2829" t="s">
        <v>74</v>
      </c>
      <c r="F2829" s="1">
        <v>295794</v>
      </c>
      <c r="G2829" s="1">
        <v>296879</v>
      </c>
      <c r="H2829" t="s">
        <v>49</v>
      </c>
      <c r="I2829" t="s">
        <v>18572</v>
      </c>
      <c r="J2829" s="8"/>
      <c r="K2829" t="s">
        <v>18573</v>
      </c>
      <c r="M2829" t="s">
        <v>18574</v>
      </c>
      <c r="N2829" t="s">
        <v>18574</v>
      </c>
      <c r="O2829" s="6" t="s">
        <v>18575</v>
      </c>
      <c r="P2829" s="6" t="s">
        <v>18574</v>
      </c>
      <c r="Q2829" s="6" t="s">
        <v>18571</v>
      </c>
      <c r="R2829" s="9" t="s">
        <v>18576</v>
      </c>
      <c r="S2829" s="8" t="s">
        <v>55</v>
      </c>
      <c r="U2829" s="8"/>
      <c r="V2829" s="26">
        <v>1</v>
      </c>
      <c r="W2829" s="26">
        <v>5</v>
      </c>
      <c r="X2829" s="26">
        <v>7</v>
      </c>
      <c r="Y2829" s="26">
        <v>5</v>
      </c>
      <c r="Z2829" s="26">
        <f t="shared" si="222"/>
        <v>5.3885000000000005</v>
      </c>
      <c r="AA2829" s="26">
        <f t="shared" si="222"/>
        <v>6.4275000000000002</v>
      </c>
      <c r="AB2829" s="26"/>
      <c r="AC2829" s="26">
        <f t="shared" si="219"/>
        <v>5.9080000000000004</v>
      </c>
      <c r="AD2829" s="10">
        <f t="shared" si="220"/>
        <v>0.11487171306919046</v>
      </c>
      <c r="AE2829" s="11">
        <f t="shared" si="223"/>
        <v>0.25437398008417567</v>
      </c>
      <c r="AF2829" s="3"/>
    </row>
    <row r="2830" spans="1:33" x14ac:dyDescent="0.2">
      <c r="A2830" s="6" t="s">
        <v>18577</v>
      </c>
      <c r="C2830" s="1">
        <f t="shared" si="221"/>
        <v>1494</v>
      </c>
      <c r="D2830" s="7">
        <v>-200747</v>
      </c>
      <c r="E2830" t="s">
        <v>48</v>
      </c>
      <c r="F2830" s="1">
        <v>17376</v>
      </c>
      <c r="G2830" s="1">
        <v>15883</v>
      </c>
      <c r="H2830" t="s">
        <v>37</v>
      </c>
      <c r="I2830" t="s">
        <v>18578</v>
      </c>
      <c r="J2830" s="8"/>
      <c r="K2830" t="s">
        <v>18579</v>
      </c>
      <c r="L2830" t="s">
        <v>18580</v>
      </c>
      <c r="M2830" t="s">
        <v>18581</v>
      </c>
      <c r="N2830" t="s">
        <v>18582</v>
      </c>
      <c r="O2830" s="6" t="s">
        <v>18583</v>
      </c>
      <c r="P2830" s="6" t="s">
        <v>18582</v>
      </c>
      <c r="Q2830" s="6" t="s">
        <v>18580</v>
      </c>
      <c r="R2830" s="9" t="s">
        <v>18584</v>
      </c>
      <c r="S2830" s="8" t="s">
        <v>44</v>
      </c>
      <c r="U2830" s="8"/>
      <c r="V2830" s="26">
        <v>1220</v>
      </c>
      <c r="W2830" s="26">
        <v>1113</v>
      </c>
      <c r="X2830" s="26">
        <v>901</v>
      </c>
      <c r="Y2830" s="26">
        <v>973</v>
      </c>
      <c r="Z2830" s="26">
        <f t="shared" si="222"/>
        <v>1111.5055</v>
      </c>
      <c r="AA2830" s="26">
        <f t="shared" si="222"/>
        <v>1127.1914999999999</v>
      </c>
      <c r="AB2830" s="26"/>
      <c r="AC2830" s="26">
        <f t="shared" ref="AC2830:AC2893" si="224">AVERAGE(Z2830:AA2830)</f>
        <v>1119.3485000000001</v>
      </c>
      <c r="AD2830" s="10">
        <f t="shared" ref="AD2830:AD2893" si="225">LOG(AA2830/Z2830,2)/(AE$2+AE$3*(AVERAGE(Z2830:AA2830)^AE$4))</f>
        <v>0.11484471640524802</v>
      </c>
      <c r="AE2830" s="11">
        <f t="shared" si="223"/>
        <v>2.021755044219949E-2</v>
      </c>
      <c r="AF2830" s="3"/>
      <c r="AG2830" s="2">
        <v>0</v>
      </c>
    </row>
    <row r="2831" spans="1:33" x14ac:dyDescent="0.2">
      <c r="A2831" s="6" t="s">
        <v>18585</v>
      </c>
      <c r="C2831" s="1">
        <f t="shared" si="221"/>
        <v>570</v>
      </c>
      <c r="D2831" s="7">
        <v>-932314</v>
      </c>
      <c r="E2831" t="s">
        <v>66</v>
      </c>
      <c r="F2831" s="1">
        <v>117010</v>
      </c>
      <c r="G2831" s="1">
        <v>117579</v>
      </c>
      <c r="H2831" t="s">
        <v>49</v>
      </c>
      <c r="I2831" t="s">
        <v>18586</v>
      </c>
      <c r="J2831" s="8"/>
      <c r="K2831" t="s">
        <v>18587</v>
      </c>
      <c r="L2831" t="s">
        <v>18588</v>
      </c>
      <c r="M2831" t="s">
        <v>18589</v>
      </c>
      <c r="N2831" t="s">
        <v>18589</v>
      </c>
      <c r="O2831" s="6" t="s">
        <v>18590</v>
      </c>
      <c r="P2831" s="6" t="s">
        <v>18589</v>
      </c>
      <c r="Q2831" s="6" t="s">
        <v>18588</v>
      </c>
      <c r="R2831" s="9" t="s">
        <v>18591</v>
      </c>
      <c r="S2831" s="8" t="s">
        <v>55</v>
      </c>
      <c r="U2831" s="8"/>
      <c r="V2831" s="26">
        <v>6</v>
      </c>
      <c r="W2831" s="26">
        <v>15</v>
      </c>
      <c r="X2831" s="26">
        <v>7</v>
      </c>
      <c r="Y2831" s="26">
        <v>1</v>
      </c>
      <c r="Z2831" s="26">
        <f t="shared" si="222"/>
        <v>7.8885000000000005</v>
      </c>
      <c r="AA2831" s="26">
        <f t="shared" si="222"/>
        <v>9.0854999999999997</v>
      </c>
      <c r="AB2831" s="26"/>
      <c r="AC2831" s="26">
        <f t="shared" si="224"/>
        <v>8.4870000000000001</v>
      </c>
      <c r="AD2831" s="10">
        <f t="shared" si="225"/>
        <v>0.11438880254002233</v>
      </c>
      <c r="AE2831" s="11">
        <f t="shared" si="223"/>
        <v>0.20381491457193507</v>
      </c>
      <c r="AF2831" s="3"/>
    </row>
    <row r="2832" spans="1:33" x14ac:dyDescent="0.2">
      <c r="A2832" s="6" t="s">
        <v>18592</v>
      </c>
      <c r="C2832" s="1">
        <f t="shared" si="221"/>
        <v>240</v>
      </c>
      <c r="D2832" s="7">
        <v>66956</v>
      </c>
      <c r="E2832" t="s">
        <v>270</v>
      </c>
      <c r="F2832" s="1">
        <v>313059</v>
      </c>
      <c r="G2832" s="1">
        <v>312820</v>
      </c>
      <c r="H2832" t="s">
        <v>37</v>
      </c>
      <c r="I2832" t="s">
        <v>18593</v>
      </c>
      <c r="J2832" s="8"/>
      <c r="K2832" t="s">
        <v>18594</v>
      </c>
      <c r="O2832" s="6"/>
      <c r="P2832" s="6"/>
      <c r="Q2832" s="6"/>
      <c r="R2832" s="9" t="e">
        <v>#N/A</v>
      </c>
      <c r="S2832" s="8"/>
      <c r="U2832" s="8"/>
      <c r="V2832" s="26">
        <v>437</v>
      </c>
      <c r="W2832" s="26">
        <v>488</v>
      </c>
      <c r="X2832" s="26">
        <v>356</v>
      </c>
      <c r="Y2832" s="26">
        <v>308</v>
      </c>
      <c r="Z2832" s="26">
        <f t="shared" si="222"/>
        <v>417.25800000000004</v>
      </c>
      <c r="AA2832" s="26">
        <f t="shared" si="222"/>
        <v>425.334</v>
      </c>
      <c r="AB2832" s="26"/>
      <c r="AC2832" s="26">
        <f t="shared" si="224"/>
        <v>421.29600000000005</v>
      </c>
      <c r="AD2832" s="10">
        <f t="shared" si="225"/>
        <v>0.1143651350134679</v>
      </c>
      <c r="AE2832" s="11">
        <f t="shared" si="223"/>
        <v>2.7656474202648995E-2</v>
      </c>
      <c r="AF2832" s="3"/>
    </row>
    <row r="2833" spans="1:33" x14ac:dyDescent="0.2">
      <c r="A2833" s="6" t="s">
        <v>18595</v>
      </c>
      <c r="C2833" s="1">
        <f t="shared" si="221"/>
        <v>1386</v>
      </c>
      <c r="D2833" s="7">
        <v>259748</v>
      </c>
      <c r="E2833" t="s">
        <v>89</v>
      </c>
      <c r="F2833" s="1">
        <v>486685</v>
      </c>
      <c r="G2833" s="1">
        <v>485300</v>
      </c>
      <c r="H2833" t="s">
        <v>37</v>
      </c>
      <c r="I2833" t="s">
        <v>18596</v>
      </c>
      <c r="J2833" s="8"/>
      <c r="K2833" t="s">
        <v>18597</v>
      </c>
      <c r="L2833" t="s">
        <v>18598</v>
      </c>
      <c r="M2833" t="s">
        <v>18599</v>
      </c>
      <c r="N2833" t="s">
        <v>18599</v>
      </c>
      <c r="O2833" s="6" t="s">
        <v>18600</v>
      </c>
      <c r="P2833" s="6" t="s">
        <v>18599</v>
      </c>
      <c r="Q2833" s="6" t="s">
        <v>18598</v>
      </c>
      <c r="R2833" s="9" t="s">
        <v>18601</v>
      </c>
      <c r="S2833" s="8" t="s">
        <v>55</v>
      </c>
      <c r="U2833" s="8"/>
      <c r="V2833" s="26">
        <v>83</v>
      </c>
      <c r="W2833" s="26">
        <v>96</v>
      </c>
      <c r="X2833" s="26">
        <v>67</v>
      </c>
      <c r="Y2833" s="26">
        <v>58</v>
      </c>
      <c r="Z2833" s="26">
        <f t="shared" si="222"/>
        <v>79.718500000000006</v>
      </c>
      <c r="AA2833" s="26">
        <f t="shared" si="222"/>
        <v>82.959000000000003</v>
      </c>
      <c r="AB2833" s="26"/>
      <c r="AC2833" s="26">
        <f t="shared" si="224"/>
        <v>81.338750000000005</v>
      </c>
      <c r="AD2833" s="10">
        <f t="shared" si="225"/>
        <v>0.11436050662229767</v>
      </c>
      <c r="AE2833" s="11">
        <f t="shared" si="223"/>
        <v>5.7483939417348529E-2</v>
      </c>
      <c r="AF2833" s="3"/>
    </row>
    <row r="2834" spans="1:33" x14ac:dyDescent="0.2">
      <c r="A2834" s="6" t="s">
        <v>18602</v>
      </c>
      <c r="C2834" s="1">
        <f t="shared" si="221"/>
        <v>849</v>
      </c>
      <c r="D2834" s="7">
        <v>-898751</v>
      </c>
      <c r="E2834" t="s">
        <v>98</v>
      </c>
      <c r="F2834" s="1">
        <v>56736</v>
      </c>
      <c r="G2834" s="1">
        <v>55888</v>
      </c>
      <c r="H2834" t="s">
        <v>37</v>
      </c>
      <c r="I2834" t="s">
        <v>18603</v>
      </c>
      <c r="J2834" s="8"/>
      <c r="K2834" t="s">
        <v>18604</v>
      </c>
      <c r="L2834" t="s">
        <v>18605</v>
      </c>
      <c r="M2834" t="s">
        <v>18606</v>
      </c>
      <c r="N2834" t="s">
        <v>18606</v>
      </c>
      <c r="O2834" s="6" t="s">
        <v>18607</v>
      </c>
      <c r="P2834" s="6" t="s">
        <v>18606</v>
      </c>
      <c r="Q2834" s="6" t="s">
        <v>18605</v>
      </c>
      <c r="R2834" s="9" t="s">
        <v>18608</v>
      </c>
      <c r="S2834" s="8" t="s">
        <v>55</v>
      </c>
      <c r="U2834" s="8"/>
      <c r="V2834" s="26">
        <v>362</v>
      </c>
      <c r="W2834" s="26">
        <v>342</v>
      </c>
      <c r="X2834" s="26">
        <v>244</v>
      </c>
      <c r="Y2834" s="26">
        <v>260</v>
      </c>
      <c r="Z2834" s="26">
        <f t="shared" si="222"/>
        <v>317.54200000000003</v>
      </c>
      <c r="AA2834" s="26">
        <f t="shared" si="222"/>
        <v>324.23</v>
      </c>
      <c r="AB2834" s="26"/>
      <c r="AC2834" s="26">
        <f t="shared" si="224"/>
        <v>320.88600000000002</v>
      </c>
      <c r="AD2834" s="10">
        <f t="shared" si="225"/>
        <v>0.11194004129470035</v>
      </c>
      <c r="AE2834" s="11">
        <f t="shared" si="223"/>
        <v>3.0070161184092243E-2</v>
      </c>
      <c r="AF2834" s="3"/>
    </row>
    <row r="2835" spans="1:33" x14ac:dyDescent="0.2">
      <c r="A2835" s="6" t="s">
        <v>18609</v>
      </c>
      <c r="C2835" s="1">
        <f t="shared" si="221"/>
        <v>4695</v>
      </c>
      <c r="D2835" s="7">
        <v>75556</v>
      </c>
      <c r="E2835" t="s">
        <v>270</v>
      </c>
      <c r="F2835" s="1">
        <v>323887</v>
      </c>
      <c r="G2835" s="1">
        <v>319193</v>
      </c>
      <c r="H2835" t="s">
        <v>37</v>
      </c>
      <c r="I2835" t="s">
        <v>18610</v>
      </c>
      <c r="J2835" s="8"/>
      <c r="K2835" t="s">
        <v>18611</v>
      </c>
      <c r="L2835" t="s">
        <v>18612</v>
      </c>
      <c r="N2835" t="s">
        <v>14541</v>
      </c>
      <c r="O2835" s="6" t="s">
        <v>14543</v>
      </c>
      <c r="P2835" s="6" t="s">
        <v>14541</v>
      </c>
      <c r="Q2835" s="6" t="s">
        <v>18612</v>
      </c>
      <c r="R2835" s="9" t="s">
        <v>18613</v>
      </c>
      <c r="S2835" s="8" t="s">
        <v>44</v>
      </c>
      <c r="U2835" s="8"/>
      <c r="V2835" s="26">
        <v>10</v>
      </c>
      <c r="W2835" s="26">
        <v>26</v>
      </c>
      <c r="X2835" s="26">
        <v>22</v>
      </c>
      <c r="Y2835" s="26">
        <v>10</v>
      </c>
      <c r="Z2835" s="26">
        <f t="shared" si="222"/>
        <v>18.221</v>
      </c>
      <c r="AA2835" s="26">
        <f t="shared" si="222"/>
        <v>19.855</v>
      </c>
      <c r="AB2835" s="26"/>
      <c r="AC2835" s="26">
        <f t="shared" si="224"/>
        <v>19.038</v>
      </c>
      <c r="AD2835" s="10">
        <f t="shared" si="225"/>
        <v>0.11170576467912158</v>
      </c>
      <c r="AE2835" s="11">
        <f t="shared" si="223"/>
        <v>0.12390022195011442</v>
      </c>
      <c r="AF2835" s="3"/>
      <c r="AG2835" s="2">
        <v>0</v>
      </c>
    </row>
    <row r="2836" spans="1:33" x14ac:dyDescent="0.2">
      <c r="A2836" s="6" t="s">
        <v>18614</v>
      </c>
      <c r="C2836" s="1">
        <f t="shared" si="221"/>
        <v>1215</v>
      </c>
      <c r="D2836" s="7">
        <v>-642161</v>
      </c>
      <c r="E2836" t="s">
        <v>66</v>
      </c>
      <c r="F2836" s="1">
        <v>408055</v>
      </c>
      <c r="G2836" s="1">
        <v>406841</v>
      </c>
      <c r="H2836" t="s">
        <v>37</v>
      </c>
      <c r="I2836" t="s">
        <v>18615</v>
      </c>
      <c r="J2836" s="8"/>
      <c r="K2836" t="s">
        <v>18616</v>
      </c>
      <c r="L2836" t="s">
        <v>18617</v>
      </c>
      <c r="M2836" t="s">
        <v>18618</v>
      </c>
      <c r="N2836" t="s">
        <v>18618</v>
      </c>
      <c r="O2836" s="6" t="s">
        <v>18619</v>
      </c>
      <c r="P2836" s="6" t="s">
        <v>18618</v>
      </c>
      <c r="Q2836" s="6" t="s">
        <v>18617</v>
      </c>
      <c r="R2836" s="9" t="s">
        <v>18620</v>
      </c>
      <c r="S2836" s="8" t="s">
        <v>55</v>
      </c>
      <c r="U2836" s="8"/>
      <c r="V2836" s="26">
        <v>65</v>
      </c>
      <c r="W2836" s="26">
        <v>56</v>
      </c>
      <c r="X2836" s="26">
        <v>46</v>
      </c>
      <c r="Y2836" s="26">
        <v>56</v>
      </c>
      <c r="Z2836" s="26">
        <f t="shared" si="222"/>
        <v>59.052999999999997</v>
      </c>
      <c r="AA2836" s="26">
        <f t="shared" si="222"/>
        <v>61.788000000000004</v>
      </c>
      <c r="AB2836" s="26"/>
      <c r="AC2836" s="26">
        <f t="shared" si="224"/>
        <v>60.420500000000004</v>
      </c>
      <c r="AD2836" s="10">
        <f t="shared" si="225"/>
        <v>0.11145285836456106</v>
      </c>
      <c r="AE2836" s="11">
        <f t="shared" si="223"/>
        <v>6.5316322948196434E-2</v>
      </c>
      <c r="AF2836" s="3"/>
    </row>
    <row r="2837" spans="1:33" x14ac:dyDescent="0.2">
      <c r="A2837" s="6" t="s">
        <v>18621</v>
      </c>
      <c r="C2837" s="1">
        <f t="shared" si="221"/>
        <v>834</v>
      </c>
      <c r="D2837" s="7">
        <v>21820</v>
      </c>
      <c r="E2837" t="s">
        <v>98</v>
      </c>
      <c r="F2837" s="1">
        <v>977299</v>
      </c>
      <c r="G2837" s="1">
        <v>976466</v>
      </c>
      <c r="H2837" t="s">
        <v>37</v>
      </c>
      <c r="I2837" t="s">
        <v>18622</v>
      </c>
      <c r="J2837" s="8"/>
      <c r="K2837" t="s">
        <v>18623</v>
      </c>
      <c r="O2837" s="6"/>
      <c r="P2837" s="6"/>
      <c r="Q2837" s="6"/>
      <c r="R2837" s="9" t="e">
        <v>#N/A</v>
      </c>
      <c r="S2837" s="8"/>
      <c r="U2837" s="8"/>
      <c r="V2837" s="26">
        <v>1766</v>
      </c>
      <c r="W2837" s="26">
        <v>1740</v>
      </c>
      <c r="X2837" s="26">
        <v>1859</v>
      </c>
      <c r="Y2837" s="26">
        <v>1825</v>
      </c>
      <c r="Z2837" s="26">
        <f t="shared" si="222"/>
        <v>1916.6745000000001</v>
      </c>
      <c r="AA2837" s="26">
        <f t="shared" si="222"/>
        <v>1939.5375000000001</v>
      </c>
      <c r="AB2837" s="26"/>
      <c r="AC2837" s="26">
        <f t="shared" si="224"/>
        <v>1928.1060000000002</v>
      </c>
      <c r="AD2837" s="10">
        <f t="shared" si="225"/>
        <v>0.11134388435598971</v>
      </c>
      <c r="AE2837" s="11">
        <f t="shared" si="223"/>
        <v>1.7107318379616807E-2</v>
      </c>
      <c r="AF2837" s="3"/>
    </row>
    <row r="2838" spans="1:33" x14ac:dyDescent="0.2">
      <c r="A2838" s="6" t="s">
        <v>18624</v>
      </c>
      <c r="C2838" s="1">
        <f t="shared" si="221"/>
        <v>930</v>
      </c>
      <c r="D2838" s="7">
        <v>-266744</v>
      </c>
      <c r="E2838" t="s">
        <v>676</v>
      </c>
      <c r="F2838" s="1">
        <v>288308</v>
      </c>
      <c r="G2838" s="1">
        <v>287379</v>
      </c>
      <c r="H2838" t="s">
        <v>37</v>
      </c>
      <c r="I2838" t="s">
        <v>18625</v>
      </c>
      <c r="J2838" s="8"/>
      <c r="K2838" t="s">
        <v>18626</v>
      </c>
      <c r="L2838" t="s">
        <v>18627</v>
      </c>
      <c r="M2838" t="s">
        <v>18628</v>
      </c>
      <c r="N2838" t="s">
        <v>18628</v>
      </c>
      <c r="O2838" s="6" t="s">
        <v>18629</v>
      </c>
      <c r="P2838" s="6" t="s">
        <v>18628</v>
      </c>
      <c r="Q2838" s="6" t="s">
        <v>18627</v>
      </c>
      <c r="R2838" s="9" t="s">
        <v>10667</v>
      </c>
      <c r="S2838" s="8" t="s">
        <v>55</v>
      </c>
      <c r="U2838" s="8"/>
      <c r="V2838" s="26">
        <v>504</v>
      </c>
      <c r="W2838" s="26">
        <v>396</v>
      </c>
      <c r="X2838" s="26">
        <v>430</v>
      </c>
      <c r="Y2838" s="26">
        <v>515</v>
      </c>
      <c r="Z2838" s="26">
        <f t="shared" si="222"/>
        <v>491.86500000000001</v>
      </c>
      <c r="AA2838" s="26">
        <f t="shared" si="222"/>
        <v>500.53250000000003</v>
      </c>
      <c r="AB2838" s="26"/>
      <c r="AC2838" s="26">
        <f t="shared" si="224"/>
        <v>496.19875000000002</v>
      </c>
      <c r="AD2838" s="10">
        <f t="shared" si="225"/>
        <v>0.11062946477578908</v>
      </c>
      <c r="AE2838" s="11">
        <f t="shared" si="223"/>
        <v>2.5201347715782221E-2</v>
      </c>
      <c r="AF2838" s="3"/>
    </row>
    <row r="2839" spans="1:33" x14ac:dyDescent="0.2">
      <c r="A2839" s="6" t="s">
        <v>18630</v>
      </c>
      <c r="C2839" s="1">
        <f t="shared" si="221"/>
        <v>1074</v>
      </c>
      <c r="D2839" s="7">
        <v>-158800</v>
      </c>
      <c r="E2839" t="s">
        <v>48</v>
      </c>
      <c r="F2839" s="1">
        <v>59113</v>
      </c>
      <c r="G2839" s="1">
        <v>58040</v>
      </c>
      <c r="H2839" t="s">
        <v>37</v>
      </c>
      <c r="I2839" t="s">
        <v>18631</v>
      </c>
      <c r="J2839" s="8"/>
      <c r="K2839" t="s">
        <v>18632</v>
      </c>
      <c r="L2839" t="s">
        <v>18633</v>
      </c>
      <c r="M2839" t="s">
        <v>18634</v>
      </c>
      <c r="N2839" t="s">
        <v>18634</v>
      </c>
      <c r="O2839" s="6" t="s">
        <v>18635</v>
      </c>
      <c r="P2839" s="6" t="s">
        <v>18634</v>
      </c>
      <c r="Q2839" s="6" t="s">
        <v>18633</v>
      </c>
      <c r="R2839" s="9" t="s">
        <v>18636</v>
      </c>
      <c r="S2839" s="8" t="s">
        <v>55</v>
      </c>
      <c r="U2839" s="8"/>
      <c r="V2839" s="26">
        <v>1</v>
      </c>
      <c r="W2839" s="26">
        <v>0</v>
      </c>
      <c r="X2839" s="26">
        <v>1</v>
      </c>
      <c r="Y2839" s="26">
        <v>3</v>
      </c>
      <c r="Z2839" s="26">
        <f t="shared" si="222"/>
        <v>2.0554999999999999</v>
      </c>
      <c r="AA2839" s="26">
        <f t="shared" si="222"/>
        <v>2.7565</v>
      </c>
      <c r="AB2839" s="26"/>
      <c r="AC2839" s="26">
        <f t="shared" si="224"/>
        <v>2.4059999999999997</v>
      </c>
      <c r="AD2839" s="10">
        <f t="shared" si="225"/>
        <v>0.11053129193642613</v>
      </c>
      <c r="AE2839" s="11">
        <f t="shared" si="223"/>
        <v>0.4233482295271741</v>
      </c>
      <c r="AF2839" s="3"/>
    </row>
    <row r="2840" spans="1:33" x14ac:dyDescent="0.2">
      <c r="A2840" s="6" t="s">
        <v>18637</v>
      </c>
      <c r="C2840" s="1">
        <f t="shared" si="221"/>
        <v>2982</v>
      </c>
      <c r="D2840" s="7">
        <v>286017</v>
      </c>
      <c r="E2840" t="s">
        <v>58</v>
      </c>
      <c r="F2840" s="1">
        <v>364813</v>
      </c>
      <c r="G2840" s="1">
        <v>361832</v>
      </c>
      <c r="H2840" t="s">
        <v>37</v>
      </c>
      <c r="I2840" t="s">
        <v>18638</v>
      </c>
      <c r="J2840" s="8"/>
      <c r="K2840" t="s">
        <v>18639</v>
      </c>
      <c r="L2840" t="s">
        <v>18640</v>
      </c>
      <c r="M2840" t="s">
        <v>18641</v>
      </c>
      <c r="N2840" t="s">
        <v>18641</v>
      </c>
      <c r="O2840" s="6" t="s">
        <v>18642</v>
      </c>
      <c r="P2840" s="6" t="s">
        <v>18641</v>
      </c>
      <c r="Q2840" s="6" t="s">
        <v>18640</v>
      </c>
      <c r="R2840" s="9" t="s">
        <v>18643</v>
      </c>
      <c r="S2840" s="8" t="s">
        <v>55</v>
      </c>
      <c r="U2840" s="8"/>
      <c r="V2840" s="26">
        <v>15</v>
      </c>
      <c r="W2840" s="26">
        <v>23</v>
      </c>
      <c r="X2840" s="26">
        <v>19</v>
      </c>
      <c r="Y2840" s="26">
        <v>14</v>
      </c>
      <c r="Z2840" s="26">
        <f t="shared" si="222"/>
        <v>19.054499999999997</v>
      </c>
      <c r="AA2840" s="26">
        <f t="shared" si="222"/>
        <v>20.697000000000003</v>
      </c>
      <c r="AB2840" s="26"/>
      <c r="AC2840" s="26">
        <f t="shared" si="224"/>
        <v>19.87575</v>
      </c>
      <c r="AD2840" s="10">
        <f t="shared" si="225"/>
        <v>0.11024357667538752</v>
      </c>
      <c r="AE2840" s="11">
        <f t="shared" si="223"/>
        <v>0.11928991475634031</v>
      </c>
      <c r="AF2840" s="3"/>
    </row>
    <row r="2841" spans="1:33" x14ac:dyDescent="0.2">
      <c r="A2841" s="6" t="s">
        <v>18644</v>
      </c>
      <c r="C2841" s="1">
        <f t="shared" si="221"/>
        <v>1632</v>
      </c>
      <c r="D2841" s="7">
        <v>383955</v>
      </c>
      <c r="E2841" t="s">
        <v>48</v>
      </c>
      <c r="F2841" s="1">
        <v>602147</v>
      </c>
      <c r="G2841" s="1">
        <v>600516</v>
      </c>
      <c r="H2841" t="s">
        <v>37</v>
      </c>
      <c r="I2841" t="s">
        <v>18645</v>
      </c>
      <c r="J2841" s="8"/>
      <c r="K2841" t="s">
        <v>18646</v>
      </c>
      <c r="L2841" t="s">
        <v>18647</v>
      </c>
      <c r="M2841" t="s">
        <v>18648</v>
      </c>
      <c r="N2841" t="s">
        <v>18648</v>
      </c>
      <c r="O2841" s="6" t="s">
        <v>18649</v>
      </c>
      <c r="P2841" s="6" t="s">
        <v>18648</v>
      </c>
      <c r="Q2841" s="6" t="s">
        <v>18647</v>
      </c>
      <c r="R2841" s="9" t="s">
        <v>18650</v>
      </c>
      <c r="S2841" s="8" t="s">
        <v>55</v>
      </c>
      <c r="U2841" s="8"/>
      <c r="V2841" s="26">
        <v>155</v>
      </c>
      <c r="W2841" s="26">
        <v>131</v>
      </c>
      <c r="X2841" s="26">
        <v>80</v>
      </c>
      <c r="Y2841" s="26">
        <v>103</v>
      </c>
      <c r="Z2841" s="26">
        <f t="shared" si="222"/>
        <v>122.94</v>
      </c>
      <c r="AA2841" s="26">
        <f t="shared" si="222"/>
        <v>126.8065</v>
      </c>
      <c r="AB2841" s="26"/>
      <c r="AC2841" s="26">
        <f t="shared" si="224"/>
        <v>124.87325</v>
      </c>
      <c r="AD2841" s="10">
        <f t="shared" si="225"/>
        <v>0.10979173818583746</v>
      </c>
      <c r="AE2841" s="11">
        <f t="shared" si="223"/>
        <v>4.46743085863196E-2</v>
      </c>
      <c r="AF2841" s="3"/>
    </row>
    <row r="2842" spans="1:33" x14ac:dyDescent="0.2">
      <c r="A2842" s="6" t="s">
        <v>18651</v>
      </c>
      <c r="C2842" s="1">
        <f t="shared" si="221"/>
        <v>1179</v>
      </c>
      <c r="D2842" s="7">
        <v>-837662</v>
      </c>
      <c r="E2842" t="s">
        <v>74</v>
      </c>
      <c r="F2842" s="1">
        <v>150109</v>
      </c>
      <c r="G2842" s="1">
        <v>148931</v>
      </c>
      <c r="H2842" t="s">
        <v>37</v>
      </c>
      <c r="I2842" t="s">
        <v>18652</v>
      </c>
      <c r="J2842" s="8"/>
      <c r="K2842" t="s">
        <v>18653</v>
      </c>
      <c r="L2842" t="s">
        <v>18654</v>
      </c>
      <c r="M2842" t="s">
        <v>18655</v>
      </c>
      <c r="N2842" t="s">
        <v>18655</v>
      </c>
      <c r="O2842" s="6" t="s">
        <v>18656</v>
      </c>
      <c r="P2842" s="6" t="s">
        <v>18655</v>
      </c>
      <c r="Q2842" s="6" t="s">
        <v>18654</v>
      </c>
      <c r="R2842" s="9" t="s">
        <v>18657</v>
      </c>
      <c r="S2842" s="8" t="s">
        <v>55</v>
      </c>
      <c r="U2842" s="8"/>
      <c r="V2842" s="26">
        <v>265</v>
      </c>
      <c r="W2842" s="26">
        <v>369</v>
      </c>
      <c r="X2842" s="26">
        <v>213</v>
      </c>
      <c r="Y2842" s="26">
        <v>123</v>
      </c>
      <c r="Z2842" s="26">
        <f t="shared" si="222"/>
        <v>251.82150000000001</v>
      </c>
      <c r="AA2842" s="26">
        <f t="shared" si="222"/>
        <v>257.51650000000001</v>
      </c>
      <c r="AB2842" s="26"/>
      <c r="AC2842" s="26">
        <f t="shared" si="224"/>
        <v>254.66900000000001</v>
      </c>
      <c r="AD2842" s="10">
        <f t="shared" si="225"/>
        <v>0.10925960660255779</v>
      </c>
      <c r="AE2842" s="11">
        <f t="shared" si="223"/>
        <v>3.2263411229972512E-2</v>
      </c>
      <c r="AF2842" s="3"/>
    </row>
    <row r="2843" spans="1:33" x14ac:dyDescent="0.2">
      <c r="A2843" s="6" t="s">
        <v>18658</v>
      </c>
      <c r="C2843" s="1">
        <f t="shared" si="221"/>
        <v>3492</v>
      </c>
      <c r="D2843" s="7">
        <v>240428</v>
      </c>
      <c r="E2843" t="s">
        <v>149</v>
      </c>
      <c r="F2843" s="1">
        <v>1034953</v>
      </c>
      <c r="G2843" s="1">
        <v>1031462</v>
      </c>
      <c r="H2843" t="s">
        <v>37</v>
      </c>
      <c r="I2843" t="s">
        <v>18659</v>
      </c>
      <c r="J2843" s="8"/>
      <c r="K2843" t="s">
        <v>18660</v>
      </c>
      <c r="L2843" t="s">
        <v>18661</v>
      </c>
      <c r="M2843" t="s">
        <v>18662</v>
      </c>
      <c r="N2843" t="s">
        <v>18662</v>
      </c>
      <c r="O2843" s="6" t="s">
        <v>18663</v>
      </c>
      <c r="P2843" s="6" t="s">
        <v>18662</v>
      </c>
      <c r="Q2843" s="6" t="s">
        <v>18661</v>
      </c>
      <c r="R2843" s="9" t="s">
        <v>18664</v>
      </c>
      <c r="S2843" s="8" t="s">
        <v>55</v>
      </c>
      <c r="U2843" s="8"/>
      <c r="V2843" s="26">
        <v>153</v>
      </c>
      <c r="W2843" s="26">
        <v>173</v>
      </c>
      <c r="X2843" s="26">
        <v>117</v>
      </c>
      <c r="Y2843" s="26">
        <v>101</v>
      </c>
      <c r="Z2843" s="26">
        <f t="shared" si="222"/>
        <v>142.49349999999998</v>
      </c>
      <c r="AA2843" s="26">
        <f t="shared" si="222"/>
        <v>146.63550000000001</v>
      </c>
      <c r="AB2843" s="26"/>
      <c r="AC2843" s="26">
        <f t="shared" si="224"/>
        <v>144.56450000000001</v>
      </c>
      <c r="AD2843" s="10">
        <f t="shared" si="225"/>
        <v>0.10887132837681132</v>
      </c>
      <c r="AE2843" s="11">
        <f t="shared" si="223"/>
        <v>4.1338307120372723E-2</v>
      </c>
      <c r="AF2843" s="3"/>
    </row>
    <row r="2844" spans="1:33" x14ac:dyDescent="0.2">
      <c r="A2844" s="6" t="s">
        <v>18665</v>
      </c>
      <c r="C2844" s="1">
        <f t="shared" si="221"/>
        <v>1215</v>
      </c>
      <c r="D2844" s="7">
        <v>565505</v>
      </c>
      <c r="E2844" t="s">
        <v>141</v>
      </c>
      <c r="F2844" s="1">
        <v>823832</v>
      </c>
      <c r="G2844" s="1">
        <v>822618</v>
      </c>
      <c r="H2844" t="s">
        <v>37</v>
      </c>
      <c r="I2844" t="s">
        <v>18666</v>
      </c>
      <c r="J2844" s="8"/>
      <c r="K2844" t="s">
        <v>18667</v>
      </c>
      <c r="L2844" t="s">
        <v>18668</v>
      </c>
      <c r="M2844" t="s">
        <v>18669</v>
      </c>
      <c r="N2844" t="s">
        <v>18669</v>
      </c>
      <c r="O2844" s="6" t="s">
        <v>4854</v>
      </c>
      <c r="P2844" s="6" t="s">
        <v>18669</v>
      </c>
      <c r="Q2844" s="6" t="s">
        <v>18668</v>
      </c>
      <c r="R2844" s="9" t="s">
        <v>18670</v>
      </c>
      <c r="S2844" s="8" t="s">
        <v>44</v>
      </c>
      <c r="U2844" s="8"/>
      <c r="V2844" s="26">
        <v>510</v>
      </c>
      <c r="W2844" s="26">
        <v>611</v>
      </c>
      <c r="X2844" s="26">
        <v>487</v>
      </c>
      <c r="Y2844" s="26">
        <v>391</v>
      </c>
      <c r="Z2844" s="26">
        <f t="shared" si="222"/>
        <v>526.52850000000001</v>
      </c>
      <c r="AA2844" s="26">
        <f t="shared" si="222"/>
        <v>535.43049999999994</v>
      </c>
      <c r="AB2844" s="26"/>
      <c r="AC2844" s="26">
        <f t="shared" si="224"/>
        <v>530.97949999999992</v>
      </c>
      <c r="AD2844" s="10">
        <f t="shared" si="225"/>
        <v>0.10875573223252595</v>
      </c>
      <c r="AE2844" s="11">
        <f t="shared" si="223"/>
        <v>2.4187698550349281E-2</v>
      </c>
      <c r="AF2844" s="3"/>
      <c r="AG2844" s="2">
        <v>0</v>
      </c>
    </row>
    <row r="2845" spans="1:33" x14ac:dyDescent="0.2">
      <c r="A2845" s="6" t="s">
        <v>18671</v>
      </c>
      <c r="C2845" s="1">
        <f t="shared" si="221"/>
        <v>2100</v>
      </c>
      <c r="D2845" s="7">
        <v>-791260</v>
      </c>
      <c r="E2845" t="s">
        <v>98</v>
      </c>
      <c r="F2845" s="1">
        <v>162753</v>
      </c>
      <c r="G2845" s="1">
        <v>164852</v>
      </c>
      <c r="H2845" t="s">
        <v>49</v>
      </c>
      <c r="I2845" t="s">
        <v>18672</v>
      </c>
      <c r="J2845" s="8"/>
      <c r="K2845" t="s">
        <v>18673</v>
      </c>
      <c r="L2845" t="s">
        <v>18674</v>
      </c>
      <c r="M2845" t="s">
        <v>18675</v>
      </c>
      <c r="N2845" t="s">
        <v>18675</v>
      </c>
      <c r="O2845" s="6" t="s">
        <v>18676</v>
      </c>
      <c r="P2845" s="6" t="s">
        <v>18675</v>
      </c>
      <c r="Q2845" s="6" t="s">
        <v>18674</v>
      </c>
      <c r="R2845" s="9" t="s">
        <v>18677</v>
      </c>
      <c r="S2845" s="8" t="s">
        <v>55</v>
      </c>
      <c r="U2845" s="8"/>
      <c r="V2845" s="26">
        <v>2</v>
      </c>
      <c r="W2845" s="26">
        <v>0</v>
      </c>
      <c r="X2845" s="26">
        <v>3</v>
      </c>
      <c r="Y2845" s="26">
        <v>6</v>
      </c>
      <c r="Z2845" s="26">
        <f t="shared" si="222"/>
        <v>3.6665000000000001</v>
      </c>
      <c r="AA2845" s="26">
        <f t="shared" si="222"/>
        <v>4.5129999999999999</v>
      </c>
      <c r="AB2845" s="26"/>
      <c r="AC2845" s="26">
        <f t="shared" si="224"/>
        <v>4.0897500000000004</v>
      </c>
      <c r="AD2845" s="10">
        <f t="shared" si="225"/>
        <v>0.10827834169317006</v>
      </c>
      <c r="AE2845" s="11">
        <f t="shared" si="223"/>
        <v>0.2996832391720049</v>
      </c>
      <c r="AF2845" s="3"/>
      <c r="AG2845" s="2">
        <v>0</v>
      </c>
    </row>
    <row r="2846" spans="1:33" x14ac:dyDescent="0.2">
      <c r="A2846" s="6" t="s">
        <v>18678</v>
      </c>
      <c r="C2846" s="1">
        <f t="shared" si="221"/>
        <v>3390</v>
      </c>
      <c r="D2846" s="7">
        <v>-39331</v>
      </c>
      <c r="E2846" t="s">
        <v>149</v>
      </c>
      <c r="F2846" s="1">
        <v>755143</v>
      </c>
      <c r="G2846" s="1">
        <v>751754</v>
      </c>
      <c r="H2846" t="s">
        <v>37</v>
      </c>
      <c r="I2846" t="s">
        <v>18679</v>
      </c>
      <c r="J2846" s="8"/>
      <c r="K2846" t="s">
        <v>18680</v>
      </c>
      <c r="L2846" t="s">
        <v>18681</v>
      </c>
      <c r="M2846" t="s">
        <v>18682</v>
      </c>
      <c r="N2846" t="s">
        <v>18682</v>
      </c>
      <c r="O2846" s="6" t="s">
        <v>18683</v>
      </c>
      <c r="P2846" s="6" t="s">
        <v>18682</v>
      </c>
      <c r="Q2846" s="6" t="s">
        <v>18681</v>
      </c>
      <c r="R2846" s="9" t="s">
        <v>18684</v>
      </c>
      <c r="S2846" s="8" t="s">
        <v>55</v>
      </c>
      <c r="U2846" s="8"/>
      <c r="V2846" s="26">
        <v>1217</v>
      </c>
      <c r="W2846" s="26">
        <v>1091</v>
      </c>
      <c r="X2846" s="26">
        <v>1365</v>
      </c>
      <c r="Y2846" s="26">
        <v>1432</v>
      </c>
      <c r="Z2846" s="26">
        <f t="shared" si="222"/>
        <v>1367.7574999999999</v>
      </c>
      <c r="AA2846" s="26">
        <f t="shared" si="222"/>
        <v>1384.9360000000001</v>
      </c>
      <c r="AB2846" s="26"/>
      <c r="AC2846" s="26">
        <f t="shared" si="224"/>
        <v>1376.3467500000002</v>
      </c>
      <c r="AD2846" s="10">
        <f t="shared" si="225"/>
        <v>0.10807618726314031</v>
      </c>
      <c r="AE2846" s="11">
        <f t="shared" si="223"/>
        <v>1.8006842024882008E-2</v>
      </c>
      <c r="AF2846" s="3"/>
    </row>
    <row r="2847" spans="1:33" x14ac:dyDescent="0.2">
      <c r="A2847" s="6" t="s">
        <v>18685</v>
      </c>
      <c r="C2847" s="1">
        <f t="shared" si="221"/>
        <v>2223</v>
      </c>
      <c r="D2847" s="7">
        <v>-901441</v>
      </c>
      <c r="E2847" t="s">
        <v>98</v>
      </c>
      <c r="F2847" s="1">
        <v>52511</v>
      </c>
      <c r="G2847" s="1">
        <v>54733</v>
      </c>
      <c r="H2847" t="s">
        <v>49</v>
      </c>
      <c r="I2847" t="s">
        <v>18686</v>
      </c>
      <c r="J2847" s="8"/>
      <c r="K2847" t="s">
        <v>18687</v>
      </c>
      <c r="L2847" t="s">
        <v>18688</v>
      </c>
      <c r="M2847" t="s">
        <v>18689</v>
      </c>
      <c r="N2847" t="s">
        <v>18689</v>
      </c>
      <c r="O2847" s="6" t="s">
        <v>18690</v>
      </c>
      <c r="P2847" s="6" t="s">
        <v>18689</v>
      </c>
      <c r="Q2847" s="6" t="s">
        <v>18688</v>
      </c>
      <c r="R2847" s="9" t="s">
        <v>18691</v>
      </c>
      <c r="S2847" s="8" t="s">
        <v>55</v>
      </c>
      <c r="U2847" s="8"/>
      <c r="V2847" s="26">
        <v>392</v>
      </c>
      <c r="W2847" s="26">
        <v>367</v>
      </c>
      <c r="X2847" s="26">
        <v>248</v>
      </c>
      <c r="Y2847" s="26">
        <v>268</v>
      </c>
      <c r="Z2847" s="26">
        <f t="shared" si="222"/>
        <v>334.76400000000001</v>
      </c>
      <c r="AA2847" s="26">
        <f t="shared" si="222"/>
        <v>341.41399999999999</v>
      </c>
      <c r="AB2847" s="26"/>
      <c r="AC2847" s="26">
        <f t="shared" si="224"/>
        <v>338.089</v>
      </c>
      <c r="AD2847" s="10">
        <f t="shared" si="225"/>
        <v>0.10785008543774996</v>
      </c>
      <c r="AE2847" s="11">
        <f t="shared" si="223"/>
        <v>2.8377827588061046E-2</v>
      </c>
      <c r="AF2847" s="3"/>
    </row>
    <row r="2848" spans="1:33" x14ac:dyDescent="0.2">
      <c r="A2848" s="6" t="s">
        <v>18692</v>
      </c>
      <c r="C2848" s="1">
        <f t="shared" si="221"/>
        <v>2307</v>
      </c>
      <c r="D2848" s="7">
        <v>473271</v>
      </c>
      <c r="E2848" t="s">
        <v>89</v>
      </c>
      <c r="F2848" s="1">
        <v>700669</v>
      </c>
      <c r="G2848" s="1">
        <v>698363</v>
      </c>
      <c r="H2848" t="s">
        <v>37</v>
      </c>
      <c r="I2848" t="s">
        <v>18693</v>
      </c>
      <c r="J2848" s="8"/>
      <c r="K2848" t="s">
        <v>18694</v>
      </c>
      <c r="L2848" t="s">
        <v>18695</v>
      </c>
      <c r="M2848" t="s">
        <v>18696</v>
      </c>
      <c r="N2848" t="s">
        <v>18696</v>
      </c>
      <c r="O2848" s="6" t="s">
        <v>18697</v>
      </c>
      <c r="P2848" s="6" t="s">
        <v>18696</v>
      </c>
      <c r="Q2848" s="6" t="s">
        <v>18695</v>
      </c>
      <c r="R2848" s="9" t="s">
        <v>18698</v>
      </c>
      <c r="S2848" s="8" t="s">
        <v>55</v>
      </c>
      <c r="U2848" s="8"/>
      <c r="V2848" s="26">
        <v>0</v>
      </c>
      <c r="W2848" s="26">
        <v>0</v>
      </c>
      <c r="X2848" s="26">
        <v>1</v>
      </c>
      <c r="Y2848" s="26">
        <v>2</v>
      </c>
      <c r="Z2848" s="26">
        <f t="shared" si="222"/>
        <v>1.5554999999999999</v>
      </c>
      <c r="AA2848" s="26">
        <f t="shared" si="222"/>
        <v>2.1710000000000003</v>
      </c>
      <c r="AB2848" s="26"/>
      <c r="AC2848" s="26">
        <f t="shared" si="224"/>
        <v>1.8632500000000001</v>
      </c>
      <c r="AD2848" s="10">
        <f t="shared" si="225"/>
        <v>0.10726597291604326</v>
      </c>
      <c r="AE2848" s="11">
        <f t="shared" si="223"/>
        <v>0.4809813310807628</v>
      </c>
      <c r="AF2848" s="3"/>
    </row>
    <row r="2849" spans="1:33" x14ac:dyDescent="0.2">
      <c r="A2849" s="6" t="s">
        <v>18699</v>
      </c>
      <c r="C2849" s="1">
        <f t="shared" si="221"/>
        <v>351</v>
      </c>
      <c r="D2849" s="7">
        <v>-387162</v>
      </c>
      <c r="E2849" t="s">
        <v>36</v>
      </c>
      <c r="F2849" s="1">
        <v>34815</v>
      </c>
      <c r="G2849" s="1">
        <v>35165</v>
      </c>
      <c r="H2849" t="s">
        <v>49</v>
      </c>
      <c r="I2849" t="s">
        <v>18700</v>
      </c>
      <c r="J2849" s="8"/>
      <c r="K2849" t="s">
        <v>18701</v>
      </c>
      <c r="L2849" t="s">
        <v>18702</v>
      </c>
      <c r="M2849" t="s">
        <v>18703</v>
      </c>
      <c r="N2849" t="s">
        <v>18703</v>
      </c>
      <c r="O2849" s="6" t="s">
        <v>18704</v>
      </c>
      <c r="P2849" s="6" t="s">
        <v>18703</v>
      </c>
      <c r="Q2849" s="6" t="s">
        <v>18702</v>
      </c>
      <c r="R2849" s="9" t="s">
        <v>18705</v>
      </c>
      <c r="S2849" s="8" t="s">
        <v>55</v>
      </c>
      <c r="U2849" s="8"/>
      <c r="V2849" s="26">
        <v>0</v>
      </c>
      <c r="W2849" s="26">
        <v>0</v>
      </c>
      <c r="X2849" s="26">
        <v>1</v>
      </c>
      <c r="Y2849" s="26">
        <v>2</v>
      </c>
      <c r="Z2849" s="26">
        <f t="shared" si="222"/>
        <v>1.5554999999999999</v>
      </c>
      <c r="AA2849" s="26">
        <f t="shared" si="222"/>
        <v>2.1710000000000003</v>
      </c>
      <c r="AB2849" s="26"/>
      <c r="AC2849" s="26">
        <f t="shared" si="224"/>
        <v>1.8632500000000001</v>
      </c>
      <c r="AD2849" s="10">
        <f t="shared" si="225"/>
        <v>0.10726597291604326</v>
      </c>
      <c r="AE2849" s="11">
        <f t="shared" si="223"/>
        <v>0.4809813310807628</v>
      </c>
      <c r="AF2849" s="3"/>
    </row>
    <row r="2850" spans="1:33" x14ac:dyDescent="0.2">
      <c r="A2850" s="6" t="s">
        <v>18706</v>
      </c>
      <c r="C2850" s="1">
        <f t="shared" si="221"/>
        <v>234</v>
      </c>
      <c r="D2850" s="7">
        <v>-356349</v>
      </c>
      <c r="E2850" t="s">
        <v>676</v>
      </c>
      <c r="F2850" s="1">
        <v>198355</v>
      </c>
      <c r="G2850" s="1">
        <v>198122</v>
      </c>
      <c r="H2850" t="s">
        <v>37</v>
      </c>
      <c r="I2850" t="s">
        <v>18707</v>
      </c>
      <c r="J2850" s="8"/>
      <c r="K2850" t="s">
        <v>18708</v>
      </c>
      <c r="O2850" s="6"/>
      <c r="P2850" s="6"/>
      <c r="Q2850" s="6"/>
      <c r="R2850" s="9" t="e">
        <v>#N/A</v>
      </c>
      <c r="S2850" s="8"/>
      <c r="U2850" s="8"/>
      <c r="V2850" s="26">
        <v>46</v>
      </c>
      <c r="W2850" s="26">
        <v>29</v>
      </c>
      <c r="X2850" s="26">
        <v>21</v>
      </c>
      <c r="Y2850" s="26">
        <v>38</v>
      </c>
      <c r="Z2850" s="26">
        <f t="shared" si="222"/>
        <v>35.665500000000002</v>
      </c>
      <c r="AA2850" s="26">
        <f t="shared" si="222"/>
        <v>37.749000000000002</v>
      </c>
      <c r="AB2850" s="26"/>
      <c r="AC2850" s="26">
        <f t="shared" si="224"/>
        <v>36.707250000000002</v>
      </c>
      <c r="AD2850" s="10">
        <f t="shared" si="225"/>
        <v>0.10689732798082129</v>
      </c>
      <c r="AE2850" s="11">
        <f t="shared" si="223"/>
        <v>8.1909227782829858E-2</v>
      </c>
      <c r="AF2850" s="3"/>
    </row>
    <row r="2851" spans="1:33" x14ac:dyDescent="0.2">
      <c r="A2851" s="6" t="s">
        <v>18709</v>
      </c>
      <c r="C2851" s="1">
        <f t="shared" si="221"/>
        <v>330</v>
      </c>
      <c r="D2851" s="7">
        <v>-786593</v>
      </c>
      <c r="E2851" t="s">
        <v>98</v>
      </c>
      <c r="F2851" s="1">
        <v>168634</v>
      </c>
      <c r="G2851" s="1">
        <v>168305</v>
      </c>
      <c r="H2851" t="s">
        <v>37</v>
      </c>
      <c r="I2851" t="s">
        <v>18710</v>
      </c>
      <c r="J2851" s="8"/>
      <c r="K2851" t="s">
        <v>18711</v>
      </c>
      <c r="O2851" s="6" t="s">
        <v>18712</v>
      </c>
      <c r="P2851" s="6"/>
      <c r="Q2851" s="6"/>
      <c r="R2851" s="9" t="e">
        <v>#N/A</v>
      </c>
      <c r="S2851" s="8"/>
      <c r="U2851" s="8"/>
      <c r="V2851" s="26">
        <v>59</v>
      </c>
      <c r="W2851" s="26">
        <v>73</v>
      </c>
      <c r="X2851" s="26">
        <v>76</v>
      </c>
      <c r="Y2851" s="26">
        <v>65</v>
      </c>
      <c r="Z2851" s="26">
        <f t="shared" si="222"/>
        <v>72.717999999999989</v>
      </c>
      <c r="AA2851" s="26">
        <f t="shared" si="222"/>
        <v>75.557500000000005</v>
      </c>
      <c r="AB2851" s="26"/>
      <c r="AC2851" s="26">
        <f t="shared" si="224"/>
        <v>74.137749999999997</v>
      </c>
      <c r="AD2851" s="10">
        <f t="shared" si="225"/>
        <v>0.10486287736569101</v>
      </c>
      <c r="AE2851" s="11">
        <f t="shared" si="223"/>
        <v>5.5262446606533407E-2</v>
      </c>
      <c r="AF2851" s="3"/>
    </row>
    <row r="2852" spans="1:33" x14ac:dyDescent="0.2">
      <c r="A2852" s="6" t="s">
        <v>18713</v>
      </c>
      <c r="B2852" t="s">
        <v>18714</v>
      </c>
      <c r="C2852" s="1">
        <f t="shared" si="221"/>
        <v>1725</v>
      </c>
      <c r="D2852" s="7">
        <v>-305293</v>
      </c>
      <c r="E2852" t="s">
        <v>149</v>
      </c>
      <c r="F2852" s="1">
        <v>488349</v>
      </c>
      <c r="G2852" s="1">
        <v>486625</v>
      </c>
      <c r="H2852" t="s">
        <v>37</v>
      </c>
      <c r="I2852" t="s">
        <v>18715</v>
      </c>
      <c r="J2852" s="8"/>
      <c r="K2852" t="s">
        <v>18716</v>
      </c>
      <c r="L2852" t="s">
        <v>18714</v>
      </c>
      <c r="M2852" t="s">
        <v>18717</v>
      </c>
      <c r="N2852" t="s">
        <v>18717</v>
      </c>
      <c r="O2852" s="6" t="s">
        <v>18718</v>
      </c>
      <c r="P2852" s="6" t="s">
        <v>18717</v>
      </c>
      <c r="Q2852" s="6" t="s">
        <v>18714</v>
      </c>
      <c r="R2852" s="9" t="s">
        <v>18719</v>
      </c>
      <c r="S2852" s="8" t="s">
        <v>55</v>
      </c>
      <c r="U2852" s="8"/>
      <c r="V2852" s="26">
        <v>11</v>
      </c>
      <c r="W2852" s="26">
        <v>14</v>
      </c>
      <c r="X2852" s="26">
        <v>18</v>
      </c>
      <c r="Y2852" s="26">
        <v>17</v>
      </c>
      <c r="Z2852" s="26">
        <f t="shared" si="222"/>
        <v>16.499000000000002</v>
      </c>
      <c r="AA2852" s="26">
        <f t="shared" si="222"/>
        <v>17.953499999999998</v>
      </c>
      <c r="AB2852" s="26"/>
      <c r="AC2852" s="26">
        <f t="shared" si="224"/>
        <v>17.22625</v>
      </c>
      <c r="AD2852" s="10">
        <f t="shared" si="225"/>
        <v>0.10373009053222924</v>
      </c>
      <c r="AE2852" s="11">
        <f t="shared" si="223"/>
        <v>0.12188653630797489</v>
      </c>
      <c r="AF2852" s="3"/>
    </row>
    <row r="2853" spans="1:33" x14ac:dyDescent="0.2">
      <c r="A2853" s="6" t="s">
        <v>18720</v>
      </c>
      <c r="C2853" s="1">
        <f t="shared" si="221"/>
        <v>1824</v>
      </c>
      <c r="D2853" s="7">
        <v>698940</v>
      </c>
      <c r="E2853" t="s">
        <v>328</v>
      </c>
      <c r="F2853" s="1">
        <v>760634</v>
      </c>
      <c r="G2853" s="1">
        <v>758811</v>
      </c>
      <c r="H2853" t="s">
        <v>37</v>
      </c>
      <c r="I2853" t="s">
        <v>18721</v>
      </c>
      <c r="J2853" s="8"/>
      <c r="K2853" t="s">
        <v>18722</v>
      </c>
      <c r="L2853" t="s">
        <v>18723</v>
      </c>
      <c r="M2853" t="s">
        <v>18724</v>
      </c>
      <c r="N2853" t="s">
        <v>18724</v>
      </c>
      <c r="O2853" s="6" t="s">
        <v>18725</v>
      </c>
      <c r="P2853" s="6" t="s">
        <v>18724</v>
      </c>
      <c r="Q2853" s="6" t="s">
        <v>18723</v>
      </c>
      <c r="R2853" s="9" t="s">
        <v>18726</v>
      </c>
      <c r="S2853" s="8" t="s">
        <v>55</v>
      </c>
      <c r="U2853" s="8"/>
      <c r="V2853" s="26">
        <v>1</v>
      </c>
      <c r="W2853" s="26">
        <v>1</v>
      </c>
      <c r="X2853" s="26">
        <v>0</v>
      </c>
      <c r="Y2853" s="26">
        <v>1</v>
      </c>
      <c r="Z2853" s="26">
        <f t="shared" si="222"/>
        <v>1.5</v>
      </c>
      <c r="AA2853" s="26">
        <f t="shared" si="222"/>
        <v>2.0855000000000001</v>
      </c>
      <c r="AB2853" s="26"/>
      <c r="AC2853" s="26">
        <f t="shared" si="224"/>
        <v>1.7927500000000001</v>
      </c>
      <c r="AD2853" s="10">
        <f t="shared" si="225"/>
        <v>0.10353103919443761</v>
      </c>
      <c r="AE2853" s="11">
        <f t="shared" si="223"/>
        <v>0.47543081150598249</v>
      </c>
      <c r="AF2853" s="3"/>
    </row>
    <row r="2854" spans="1:33" x14ac:dyDescent="0.2">
      <c r="A2854" s="6" t="s">
        <v>18727</v>
      </c>
      <c r="B2854" t="s">
        <v>18728</v>
      </c>
      <c r="C2854" s="1">
        <f t="shared" si="221"/>
        <v>900</v>
      </c>
      <c r="D2854" s="7">
        <v>-170939</v>
      </c>
      <c r="E2854" t="s">
        <v>66</v>
      </c>
      <c r="F2854" s="1">
        <v>878220</v>
      </c>
      <c r="G2854" s="1">
        <v>879119</v>
      </c>
      <c r="H2854" t="s">
        <v>49</v>
      </c>
      <c r="I2854" t="s">
        <v>18729</v>
      </c>
      <c r="J2854" s="8"/>
      <c r="K2854" t="s">
        <v>18730</v>
      </c>
      <c r="L2854" t="s">
        <v>18728</v>
      </c>
      <c r="M2854" t="s">
        <v>18731</v>
      </c>
      <c r="N2854" t="s">
        <v>18732</v>
      </c>
      <c r="O2854" s="6" t="s">
        <v>18733</v>
      </c>
      <c r="P2854" s="6" t="s">
        <v>18732</v>
      </c>
      <c r="Q2854" s="6" t="s">
        <v>18728</v>
      </c>
      <c r="R2854" s="9" t="s">
        <v>18734</v>
      </c>
      <c r="S2854" s="8" t="s">
        <v>55</v>
      </c>
      <c r="U2854" s="8"/>
      <c r="V2854" s="26">
        <v>994</v>
      </c>
      <c r="W2854" s="26">
        <v>1132</v>
      </c>
      <c r="X2854" s="26">
        <v>767</v>
      </c>
      <c r="Y2854" s="26">
        <v>631</v>
      </c>
      <c r="Z2854" s="26">
        <f t="shared" si="222"/>
        <v>924.06849999999997</v>
      </c>
      <c r="AA2854" s="26">
        <f t="shared" si="222"/>
        <v>936.45050000000003</v>
      </c>
      <c r="AB2854" s="26"/>
      <c r="AC2854" s="26">
        <f t="shared" si="224"/>
        <v>930.2595</v>
      </c>
      <c r="AD2854" s="10">
        <f t="shared" si="225"/>
        <v>0.10346668538830009</v>
      </c>
      <c r="AE2854" s="11">
        <f t="shared" si="223"/>
        <v>1.9202936096904835E-2</v>
      </c>
      <c r="AF2854" s="3"/>
      <c r="AG2854" s="2">
        <v>0</v>
      </c>
    </row>
    <row r="2855" spans="1:33" x14ac:dyDescent="0.2">
      <c r="A2855" s="6" t="s">
        <v>18735</v>
      </c>
      <c r="C2855" s="1">
        <f t="shared" si="221"/>
        <v>336</v>
      </c>
      <c r="D2855" s="7">
        <v>820833</v>
      </c>
      <c r="E2855" t="s">
        <v>328</v>
      </c>
      <c r="F2855" s="1">
        <v>881783</v>
      </c>
      <c r="G2855" s="1">
        <v>881448</v>
      </c>
      <c r="H2855" t="s">
        <v>37</v>
      </c>
      <c r="I2855" t="s">
        <v>18736</v>
      </c>
      <c r="J2855" s="8"/>
      <c r="K2855" t="s">
        <v>18737</v>
      </c>
      <c r="L2855" t="s">
        <v>18738</v>
      </c>
      <c r="M2855" t="s">
        <v>18739</v>
      </c>
      <c r="N2855" t="s">
        <v>18739</v>
      </c>
      <c r="O2855" s="6" t="s">
        <v>18740</v>
      </c>
      <c r="P2855" s="6" t="s">
        <v>18739</v>
      </c>
      <c r="Q2855" s="6" t="s">
        <v>18738</v>
      </c>
      <c r="R2855" s="9" t="s">
        <v>18741</v>
      </c>
      <c r="S2855" s="8" t="s">
        <v>55</v>
      </c>
      <c r="U2855" s="8"/>
      <c r="V2855" s="26">
        <v>27</v>
      </c>
      <c r="W2855" s="26">
        <v>43</v>
      </c>
      <c r="X2855" s="26">
        <v>30</v>
      </c>
      <c r="Y2855" s="26">
        <v>18</v>
      </c>
      <c r="Z2855" s="26">
        <f t="shared" si="222"/>
        <v>31.164999999999999</v>
      </c>
      <c r="AA2855" s="26">
        <f t="shared" si="222"/>
        <v>33.039000000000001</v>
      </c>
      <c r="AB2855" s="26"/>
      <c r="AC2855" s="26">
        <f t="shared" si="224"/>
        <v>32.102000000000004</v>
      </c>
      <c r="AD2855" s="10">
        <f t="shared" si="225"/>
        <v>0.10208772118030339</v>
      </c>
      <c r="AE2855" s="11">
        <f t="shared" si="223"/>
        <v>8.4243308243613091E-2</v>
      </c>
      <c r="AF2855" s="3"/>
    </row>
    <row r="2856" spans="1:33" x14ac:dyDescent="0.2">
      <c r="A2856" s="6" t="s">
        <v>18742</v>
      </c>
      <c r="C2856" s="1">
        <f t="shared" si="221"/>
        <v>4359</v>
      </c>
      <c r="D2856" s="7">
        <v>261290</v>
      </c>
      <c r="E2856" t="s">
        <v>328</v>
      </c>
      <c r="F2856" s="1">
        <v>324252</v>
      </c>
      <c r="G2856" s="1">
        <v>319894</v>
      </c>
      <c r="H2856" t="s">
        <v>37</v>
      </c>
      <c r="I2856" t="s">
        <v>18743</v>
      </c>
      <c r="J2856" s="8"/>
      <c r="K2856" t="s">
        <v>18744</v>
      </c>
      <c r="L2856" t="s">
        <v>18745</v>
      </c>
      <c r="M2856" t="s">
        <v>18746</v>
      </c>
      <c r="N2856" t="s">
        <v>18746</v>
      </c>
      <c r="O2856" s="6" t="s">
        <v>18747</v>
      </c>
      <c r="P2856" s="6" t="s">
        <v>18746</v>
      </c>
      <c r="Q2856" s="6" t="s">
        <v>18745</v>
      </c>
      <c r="R2856" s="9" t="s">
        <v>18748</v>
      </c>
      <c r="S2856" s="8" t="s">
        <v>55</v>
      </c>
      <c r="U2856" s="8"/>
      <c r="V2856" s="26">
        <v>0</v>
      </c>
      <c r="W2856" s="26">
        <v>1</v>
      </c>
      <c r="X2856" s="26">
        <v>0</v>
      </c>
      <c r="Y2856" s="26">
        <v>0</v>
      </c>
      <c r="Z2856" s="26">
        <f t="shared" si="222"/>
        <v>1</v>
      </c>
      <c r="AA2856" s="26">
        <f t="shared" si="222"/>
        <v>1.5</v>
      </c>
      <c r="AB2856" s="26"/>
      <c r="AC2856" s="26">
        <f t="shared" si="224"/>
        <v>1.25</v>
      </c>
      <c r="AD2856" s="10">
        <f t="shared" si="225"/>
        <v>0.10188188411853787</v>
      </c>
      <c r="AE2856" s="11">
        <f t="shared" si="223"/>
        <v>0.58496250072115619</v>
      </c>
      <c r="AF2856" s="3"/>
    </row>
    <row r="2857" spans="1:33" x14ac:dyDescent="0.2">
      <c r="A2857" s="6" t="s">
        <v>18749</v>
      </c>
      <c r="C2857" s="1">
        <f t="shared" si="221"/>
        <v>1698</v>
      </c>
      <c r="D2857" s="7">
        <v>-169103</v>
      </c>
      <c r="E2857" t="s">
        <v>89</v>
      </c>
      <c r="F2857" s="1">
        <v>57990</v>
      </c>
      <c r="G2857" s="1">
        <v>56293</v>
      </c>
      <c r="H2857" t="s">
        <v>37</v>
      </c>
      <c r="I2857" t="s">
        <v>18750</v>
      </c>
      <c r="J2857" s="8"/>
      <c r="K2857" t="s">
        <v>18751</v>
      </c>
      <c r="L2857" t="s">
        <v>18752</v>
      </c>
      <c r="M2857" t="s">
        <v>18753</v>
      </c>
      <c r="N2857" t="s">
        <v>18753</v>
      </c>
      <c r="O2857" s="6" t="s">
        <v>18754</v>
      </c>
      <c r="P2857" s="6" t="s">
        <v>18753</v>
      </c>
      <c r="Q2857" s="6" t="s">
        <v>18752</v>
      </c>
      <c r="R2857" s="9" t="s">
        <v>14624</v>
      </c>
      <c r="S2857" s="8" t="s">
        <v>55</v>
      </c>
      <c r="U2857" s="8"/>
      <c r="V2857" s="26">
        <v>0</v>
      </c>
      <c r="W2857" s="26">
        <v>1</v>
      </c>
      <c r="X2857" s="26">
        <v>0</v>
      </c>
      <c r="Y2857" s="26">
        <v>0</v>
      </c>
      <c r="Z2857" s="26">
        <f t="shared" si="222"/>
        <v>1</v>
      </c>
      <c r="AA2857" s="26">
        <f t="shared" si="222"/>
        <v>1.5</v>
      </c>
      <c r="AB2857" s="26"/>
      <c r="AC2857" s="26">
        <f t="shared" si="224"/>
        <v>1.25</v>
      </c>
      <c r="AD2857" s="10">
        <f t="shared" si="225"/>
        <v>0.10188188411853787</v>
      </c>
      <c r="AE2857" s="11">
        <f t="shared" si="223"/>
        <v>0.58496250072115619</v>
      </c>
      <c r="AF2857" s="3"/>
    </row>
    <row r="2858" spans="1:33" x14ac:dyDescent="0.2">
      <c r="A2858" s="6" t="s">
        <v>18755</v>
      </c>
      <c r="C2858" s="1">
        <f t="shared" si="221"/>
        <v>2589</v>
      </c>
      <c r="D2858" s="7">
        <v>-75549</v>
      </c>
      <c r="E2858" t="s">
        <v>74</v>
      </c>
      <c r="F2858" s="1">
        <v>912927</v>
      </c>
      <c r="G2858" s="1">
        <v>910339</v>
      </c>
      <c r="H2858" t="s">
        <v>37</v>
      </c>
      <c r="I2858" t="s">
        <v>18756</v>
      </c>
      <c r="J2858" s="8"/>
      <c r="K2858" t="s">
        <v>18757</v>
      </c>
      <c r="M2858" t="s">
        <v>18758</v>
      </c>
      <c r="N2858" t="s">
        <v>18758</v>
      </c>
      <c r="O2858" s="6" t="s">
        <v>18759</v>
      </c>
      <c r="P2858" s="6" t="s">
        <v>18758</v>
      </c>
      <c r="Q2858" s="6" t="s">
        <v>18760</v>
      </c>
      <c r="R2858" s="9" t="s">
        <v>18761</v>
      </c>
      <c r="S2858" s="8" t="s">
        <v>55</v>
      </c>
      <c r="U2858" s="8"/>
      <c r="V2858" s="26">
        <v>0</v>
      </c>
      <c r="W2858" s="26">
        <v>1</v>
      </c>
      <c r="X2858" s="26">
        <v>0</v>
      </c>
      <c r="Y2858" s="26">
        <v>0</v>
      </c>
      <c r="Z2858" s="26">
        <f t="shared" si="222"/>
        <v>1</v>
      </c>
      <c r="AA2858" s="26">
        <f t="shared" si="222"/>
        <v>1.5</v>
      </c>
      <c r="AB2858" s="26"/>
      <c r="AC2858" s="26">
        <f t="shared" si="224"/>
        <v>1.25</v>
      </c>
      <c r="AD2858" s="10">
        <f t="shared" si="225"/>
        <v>0.10188188411853787</v>
      </c>
      <c r="AE2858" s="11">
        <f t="shared" si="223"/>
        <v>0.58496250072115619</v>
      </c>
      <c r="AF2858" s="3"/>
    </row>
    <row r="2859" spans="1:33" x14ac:dyDescent="0.2">
      <c r="A2859" s="6" t="s">
        <v>18762</v>
      </c>
      <c r="C2859" s="1">
        <f t="shared" si="221"/>
        <v>2082</v>
      </c>
      <c r="D2859" s="7">
        <v>266528</v>
      </c>
      <c r="E2859" t="s">
        <v>89</v>
      </c>
      <c r="F2859" s="1">
        <v>491732</v>
      </c>
      <c r="G2859" s="1">
        <v>493813</v>
      </c>
      <c r="H2859" t="s">
        <v>49</v>
      </c>
      <c r="I2859" t="s">
        <v>18763</v>
      </c>
      <c r="J2859" s="8"/>
      <c r="K2859" t="s">
        <v>18764</v>
      </c>
      <c r="L2859" t="s">
        <v>18765</v>
      </c>
      <c r="N2859" t="s">
        <v>18766</v>
      </c>
      <c r="O2859" s="6" t="s">
        <v>18767</v>
      </c>
      <c r="P2859" s="6" t="s">
        <v>18766</v>
      </c>
      <c r="Q2859" s="6" t="s">
        <v>18765</v>
      </c>
      <c r="R2859" s="9" t="s">
        <v>18768</v>
      </c>
      <c r="S2859" s="8" t="s">
        <v>44</v>
      </c>
      <c r="U2859" s="8"/>
      <c r="V2859" s="26">
        <v>0</v>
      </c>
      <c r="W2859" s="26">
        <v>1</v>
      </c>
      <c r="X2859" s="26">
        <v>0</v>
      </c>
      <c r="Y2859" s="26">
        <v>0</v>
      </c>
      <c r="Z2859" s="26">
        <f t="shared" si="222"/>
        <v>1</v>
      </c>
      <c r="AA2859" s="26">
        <f t="shared" si="222"/>
        <v>1.5</v>
      </c>
      <c r="AB2859" s="26"/>
      <c r="AC2859" s="26">
        <f t="shared" si="224"/>
        <v>1.25</v>
      </c>
      <c r="AD2859" s="10">
        <f t="shared" si="225"/>
        <v>0.10188188411853787</v>
      </c>
      <c r="AE2859" s="11">
        <f t="shared" si="223"/>
        <v>0.58496250072115619</v>
      </c>
      <c r="AF2859" s="3"/>
      <c r="AG2859" s="2">
        <v>0</v>
      </c>
    </row>
    <row r="2860" spans="1:33" x14ac:dyDescent="0.2">
      <c r="A2860" s="6" t="s">
        <v>18769</v>
      </c>
      <c r="C2860" s="1">
        <f t="shared" si="221"/>
        <v>3291</v>
      </c>
      <c r="D2860" s="7">
        <v>-173374</v>
      </c>
      <c r="E2860" t="s">
        <v>74</v>
      </c>
      <c r="F2860" s="1">
        <v>815453</v>
      </c>
      <c r="G2860" s="1">
        <v>812163</v>
      </c>
      <c r="H2860" t="s">
        <v>37</v>
      </c>
      <c r="I2860" t="s">
        <v>18770</v>
      </c>
      <c r="J2860" s="8"/>
      <c r="K2860" t="s">
        <v>18771</v>
      </c>
      <c r="L2860" t="s">
        <v>18772</v>
      </c>
      <c r="M2860" t="s">
        <v>18773</v>
      </c>
      <c r="N2860" t="s">
        <v>18773</v>
      </c>
      <c r="O2860" s="6" t="s">
        <v>18774</v>
      </c>
      <c r="P2860" s="6" t="s">
        <v>18773</v>
      </c>
      <c r="Q2860" s="6" t="s">
        <v>18772</v>
      </c>
      <c r="R2860" s="9" t="s">
        <v>18775</v>
      </c>
      <c r="S2860" s="8" t="s">
        <v>55</v>
      </c>
      <c r="U2860" s="8"/>
      <c r="V2860" s="26">
        <v>0</v>
      </c>
      <c r="W2860" s="26">
        <v>1</v>
      </c>
      <c r="X2860" s="26">
        <v>0</v>
      </c>
      <c r="Y2860" s="26">
        <v>0</v>
      </c>
      <c r="Z2860" s="26">
        <f t="shared" si="222"/>
        <v>1</v>
      </c>
      <c r="AA2860" s="26">
        <f t="shared" si="222"/>
        <v>1.5</v>
      </c>
      <c r="AB2860" s="26"/>
      <c r="AC2860" s="26">
        <f t="shared" si="224"/>
        <v>1.25</v>
      </c>
      <c r="AD2860" s="10">
        <f t="shared" si="225"/>
        <v>0.10188188411853787</v>
      </c>
      <c r="AE2860" s="11">
        <f t="shared" si="223"/>
        <v>0.58496250072115619</v>
      </c>
      <c r="AF2860" s="3"/>
    </row>
    <row r="2861" spans="1:33" x14ac:dyDescent="0.2">
      <c r="A2861" s="6" t="s">
        <v>18776</v>
      </c>
      <c r="C2861" s="1">
        <f t="shared" si="221"/>
        <v>603</v>
      </c>
      <c r="D2861" s="7">
        <v>205069</v>
      </c>
      <c r="E2861" t="s">
        <v>270</v>
      </c>
      <c r="F2861" s="1">
        <v>451354</v>
      </c>
      <c r="G2861" s="1">
        <v>450752</v>
      </c>
      <c r="H2861" t="s">
        <v>37</v>
      </c>
      <c r="I2861" t="s">
        <v>18777</v>
      </c>
      <c r="J2861" s="8"/>
      <c r="K2861" t="s">
        <v>18778</v>
      </c>
      <c r="L2861" t="s">
        <v>18779</v>
      </c>
      <c r="M2861" t="s">
        <v>18780</v>
      </c>
      <c r="N2861" t="s">
        <v>18780</v>
      </c>
      <c r="O2861" s="6" t="s">
        <v>18781</v>
      </c>
      <c r="P2861" s="6" t="s">
        <v>18780</v>
      </c>
      <c r="Q2861" s="6" t="s">
        <v>55</v>
      </c>
      <c r="R2861" s="9" t="s">
        <v>18782</v>
      </c>
      <c r="S2861" s="8" t="s">
        <v>55</v>
      </c>
      <c r="U2861" s="8"/>
      <c r="V2861" s="26">
        <v>0</v>
      </c>
      <c r="W2861" s="26">
        <v>1</v>
      </c>
      <c r="X2861" s="26">
        <v>0</v>
      </c>
      <c r="Y2861" s="26">
        <v>0</v>
      </c>
      <c r="Z2861" s="26">
        <f t="shared" si="222"/>
        <v>1</v>
      </c>
      <c r="AA2861" s="26">
        <f t="shared" si="222"/>
        <v>1.5</v>
      </c>
      <c r="AB2861" s="26"/>
      <c r="AC2861" s="26">
        <f t="shared" si="224"/>
        <v>1.25</v>
      </c>
      <c r="AD2861" s="10">
        <f t="shared" si="225"/>
        <v>0.10188188411853787</v>
      </c>
      <c r="AE2861" s="11">
        <f t="shared" si="223"/>
        <v>0.58496250072115619</v>
      </c>
      <c r="AF2861" s="3"/>
    </row>
    <row r="2862" spans="1:33" x14ac:dyDescent="0.2">
      <c r="A2862" s="6" t="s">
        <v>18783</v>
      </c>
      <c r="C2862" s="1">
        <f t="shared" si="221"/>
        <v>1569</v>
      </c>
      <c r="D2862" s="7">
        <v>-815335</v>
      </c>
      <c r="E2862" t="s">
        <v>98</v>
      </c>
      <c r="F2862" s="1">
        <v>138944</v>
      </c>
      <c r="G2862" s="1">
        <v>140512</v>
      </c>
      <c r="H2862" t="s">
        <v>49</v>
      </c>
      <c r="I2862" t="s">
        <v>18784</v>
      </c>
      <c r="J2862" s="8"/>
      <c r="K2862" t="s">
        <v>18785</v>
      </c>
      <c r="L2862" t="s">
        <v>18786</v>
      </c>
      <c r="M2862" t="s">
        <v>18787</v>
      </c>
      <c r="N2862" t="s">
        <v>18787</v>
      </c>
      <c r="O2862" s="6" t="s">
        <v>18788</v>
      </c>
      <c r="P2862" s="6" t="s">
        <v>18787</v>
      </c>
      <c r="Q2862" s="6" t="s">
        <v>18786</v>
      </c>
      <c r="R2862" s="9" t="s">
        <v>18789</v>
      </c>
      <c r="S2862" s="8" t="s">
        <v>55</v>
      </c>
      <c r="U2862" s="8"/>
      <c r="V2862" s="26">
        <v>0</v>
      </c>
      <c r="W2862" s="26">
        <v>1</v>
      </c>
      <c r="X2862" s="26">
        <v>0</v>
      </c>
      <c r="Y2862" s="26">
        <v>0</v>
      </c>
      <c r="Z2862" s="26">
        <f t="shared" si="222"/>
        <v>1</v>
      </c>
      <c r="AA2862" s="26">
        <f t="shared" si="222"/>
        <v>1.5</v>
      </c>
      <c r="AB2862" s="26"/>
      <c r="AC2862" s="26">
        <f t="shared" si="224"/>
        <v>1.25</v>
      </c>
      <c r="AD2862" s="10">
        <f t="shared" si="225"/>
        <v>0.10188188411853787</v>
      </c>
      <c r="AE2862" s="11">
        <f t="shared" si="223"/>
        <v>0.58496250072115619</v>
      </c>
      <c r="AF2862" s="3"/>
    </row>
    <row r="2863" spans="1:33" x14ac:dyDescent="0.2">
      <c r="A2863" s="6" t="s">
        <v>18790</v>
      </c>
      <c r="B2863" t="s">
        <v>18791</v>
      </c>
      <c r="C2863" s="1">
        <f t="shared" si="221"/>
        <v>684</v>
      </c>
      <c r="D2863" s="7">
        <v>-369976</v>
      </c>
      <c r="E2863" t="s">
        <v>149</v>
      </c>
      <c r="F2863" s="1">
        <v>422462</v>
      </c>
      <c r="G2863" s="1">
        <v>423145</v>
      </c>
      <c r="H2863" t="s">
        <v>49</v>
      </c>
      <c r="I2863" t="s">
        <v>18792</v>
      </c>
      <c r="J2863" s="8"/>
      <c r="K2863" t="s">
        <v>18793</v>
      </c>
      <c r="L2863" t="s">
        <v>18791</v>
      </c>
      <c r="M2863" t="s">
        <v>18794</v>
      </c>
      <c r="N2863" t="s">
        <v>18794</v>
      </c>
      <c r="O2863" s="6" t="s">
        <v>18795</v>
      </c>
      <c r="P2863" s="6" t="s">
        <v>18794</v>
      </c>
      <c r="Q2863" s="6" t="s">
        <v>18791</v>
      </c>
      <c r="R2863" s="9" t="s">
        <v>18796</v>
      </c>
      <c r="S2863" s="8" t="s">
        <v>55</v>
      </c>
      <c r="U2863" s="8"/>
      <c r="V2863" s="26">
        <v>0</v>
      </c>
      <c r="W2863" s="26">
        <v>1</v>
      </c>
      <c r="X2863" s="26">
        <v>0</v>
      </c>
      <c r="Y2863" s="26">
        <v>0</v>
      </c>
      <c r="Z2863" s="26">
        <f t="shared" si="222"/>
        <v>1</v>
      </c>
      <c r="AA2863" s="26">
        <f t="shared" si="222"/>
        <v>1.5</v>
      </c>
      <c r="AB2863" s="26"/>
      <c r="AC2863" s="26">
        <f t="shared" si="224"/>
        <v>1.25</v>
      </c>
      <c r="AD2863" s="10">
        <f t="shared" si="225"/>
        <v>0.10188188411853787</v>
      </c>
      <c r="AE2863" s="11">
        <f t="shared" si="223"/>
        <v>0.58496250072115619</v>
      </c>
      <c r="AF2863" s="3"/>
    </row>
    <row r="2864" spans="1:33" x14ac:dyDescent="0.2">
      <c r="A2864" s="6" t="s">
        <v>18797</v>
      </c>
      <c r="C2864" s="1">
        <f t="shared" si="221"/>
        <v>1680</v>
      </c>
      <c r="D2864" s="7">
        <v>547710</v>
      </c>
      <c r="E2864" t="s">
        <v>89</v>
      </c>
      <c r="F2864" s="1">
        <v>774794</v>
      </c>
      <c r="G2864" s="1">
        <v>773115</v>
      </c>
      <c r="H2864" t="s">
        <v>37</v>
      </c>
      <c r="I2864" t="s">
        <v>18798</v>
      </c>
      <c r="J2864" s="8"/>
      <c r="K2864" t="s">
        <v>18799</v>
      </c>
      <c r="L2864" t="s">
        <v>18800</v>
      </c>
      <c r="M2864" t="s">
        <v>18801</v>
      </c>
      <c r="N2864" t="s">
        <v>18801</v>
      </c>
      <c r="O2864" s="6" t="s">
        <v>18802</v>
      </c>
      <c r="P2864" s="6" t="s">
        <v>18801</v>
      </c>
      <c r="Q2864" s="6" t="s">
        <v>18800</v>
      </c>
      <c r="R2864" s="9" t="s">
        <v>18803</v>
      </c>
      <c r="S2864" s="8" t="s">
        <v>55</v>
      </c>
      <c r="U2864" s="8"/>
      <c r="V2864" s="26">
        <v>0</v>
      </c>
      <c r="W2864" s="26">
        <v>1</v>
      </c>
      <c r="X2864" s="26">
        <v>0</v>
      </c>
      <c r="Y2864" s="26">
        <v>0</v>
      </c>
      <c r="Z2864" s="26">
        <f t="shared" si="222"/>
        <v>1</v>
      </c>
      <c r="AA2864" s="26">
        <f t="shared" si="222"/>
        <v>1.5</v>
      </c>
      <c r="AB2864" s="26"/>
      <c r="AC2864" s="26">
        <f t="shared" si="224"/>
        <v>1.25</v>
      </c>
      <c r="AD2864" s="10">
        <f t="shared" si="225"/>
        <v>0.10188188411853787</v>
      </c>
      <c r="AE2864" s="11">
        <f t="shared" si="223"/>
        <v>0.58496250072115619</v>
      </c>
      <c r="AF2864" s="3"/>
    </row>
    <row r="2865" spans="1:34" x14ac:dyDescent="0.2">
      <c r="A2865" s="6" t="s">
        <v>18804</v>
      </c>
      <c r="C2865" s="1">
        <f t="shared" si="221"/>
        <v>2202</v>
      </c>
      <c r="D2865" s="7">
        <v>296895</v>
      </c>
      <c r="E2865" t="s">
        <v>58</v>
      </c>
      <c r="F2865" s="1">
        <v>375301</v>
      </c>
      <c r="G2865" s="1">
        <v>373100</v>
      </c>
      <c r="H2865" t="s">
        <v>37</v>
      </c>
      <c r="I2865" t="s">
        <v>18805</v>
      </c>
      <c r="J2865" s="8"/>
      <c r="K2865" t="s">
        <v>18806</v>
      </c>
      <c r="L2865" t="s">
        <v>18807</v>
      </c>
      <c r="M2865" t="s">
        <v>18808</v>
      </c>
      <c r="N2865" t="s">
        <v>18808</v>
      </c>
      <c r="O2865" s="6" t="s">
        <v>18809</v>
      </c>
      <c r="P2865" s="6" t="s">
        <v>18808</v>
      </c>
      <c r="Q2865" s="6" t="s">
        <v>18807</v>
      </c>
      <c r="R2865" s="9" t="s">
        <v>18810</v>
      </c>
      <c r="S2865" s="8" t="s">
        <v>55</v>
      </c>
      <c r="U2865" s="8"/>
      <c r="V2865" s="26">
        <v>0</v>
      </c>
      <c r="W2865" s="26">
        <v>1</v>
      </c>
      <c r="X2865" s="26">
        <v>0</v>
      </c>
      <c r="Y2865" s="26">
        <v>0</v>
      </c>
      <c r="Z2865" s="26">
        <f t="shared" si="222"/>
        <v>1</v>
      </c>
      <c r="AA2865" s="26">
        <f t="shared" si="222"/>
        <v>1.5</v>
      </c>
      <c r="AB2865" s="26"/>
      <c r="AC2865" s="26">
        <f t="shared" si="224"/>
        <v>1.25</v>
      </c>
      <c r="AD2865" s="10">
        <f t="shared" si="225"/>
        <v>0.10188188411853787</v>
      </c>
      <c r="AE2865" s="11">
        <f t="shared" si="223"/>
        <v>0.58496250072115619</v>
      </c>
      <c r="AF2865" s="3"/>
    </row>
    <row r="2866" spans="1:34" x14ac:dyDescent="0.2">
      <c r="A2866" s="6" t="s">
        <v>18811</v>
      </c>
      <c r="B2866" t="s">
        <v>18812</v>
      </c>
      <c r="C2866" s="1">
        <f t="shared" si="221"/>
        <v>1776</v>
      </c>
      <c r="D2866" s="7">
        <v>-643728</v>
      </c>
      <c r="E2866" t="s">
        <v>66</v>
      </c>
      <c r="F2866" s="1">
        <v>404993</v>
      </c>
      <c r="G2866" s="1">
        <v>406768</v>
      </c>
      <c r="H2866" t="s">
        <v>49</v>
      </c>
      <c r="I2866" t="s">
        <v>18813</v>
      </c>
      <c r="J2866" s="8"/>
      <c r="K2866" t="s">
        <v>18814</v>
      </c>
      <c r="L2866" t="s">
        <v>18812</v>
      </c>
      <c r="M2866" t="s">
        <v>18815</v>
      </c>
      <c r="N2866" t="s">
        <v>18815</v>
      </c>
      <c r="O2866" s="6" t="s">
        <v>18816</v>
      </c>
      <c r="P2866" s="6" t="s">
        <v>18815</v>
      </c>
      <c r="Q2866" s="6" t="s">
        <v>18812</v>
      </c>
      <c r="R2866" s="9" t="s">
        <v>18817</v>
      </c>
      <c r="S2866" s="8" t="s">
        <v>55</v>
      </c>
      <c r="U2866" s="8"/>
      <c r="V2866" s="26">
        <v>0</v>
      </c>
      <c r="W2866" s="26">
        <v>1</v>
      </c>
      <c r="X2866" s="26">
        <v>0</v>
      </c>
      <c r="Y2866" s="26">
        <v>0</v>
      </c>
      <c r="Z2866" s="26">
        <f t="shared" si="222"/>
        <v>1</v>
      </c>
      <c r="AA2866" s="26">
        <f t="shared" si="222"/>
        <v>1.5</v>
      </c>
      <c r="AB2866" s="26"/>
      <c r="AC2866" s="26">
        <f t="shared" si="224"/>
        <v>1.25</v>
      </c>
      <c r="AD2866" s="10">
        <f t="shared" si="225"/>
        <v>0.10188188411853787</v>
      </c>
      <c r="AE2866" s="11">
        <f t="shared" si="223"/>
        <v>0.58496250072115619</v>
      </c>
      <c r="AF2866" s="3"/>
      <c r="AG2866" s="2">
        <v>0</v>
      </c>
      <c r="AH2866" s="2">
        <v>-2</v>
      </c>
    </row>
    <row r="2867" spans="1:34" x14ac:dyDescent="0.2">
      <c r="A2867" s="6" t="s">
        <v>18818</v>
      </c>
      <c r="C2867" s="1">
        <f t="shared" si="221"/>
        <v>1524</v>
      </c>
      <c r="D2867" s="7">
        <v>252749</v>
      </c>
      <c r="E2867" t="s">
        <v>74</v>
      </c>
      <c r="F2867" s="1">
        <v>1239169</v>
      </c>
      <c r="G2867" s="1">
        <v>1240692</v>
      </c>
      <c r="H2867" t="s">
        <v>49</v>
      </c>
      <c r="I2867" t="s">
        <v>18819</v>
      </c>
      <c r="J2867" s="8"/>
      <c r="K2867" t="s">
        <v>18820</v>
      </c>
      <c r="L2867" t="s">
        <v>18821</v>
      </c>
      <c r="M2867" t="s">
        <v>18822</v>
      </c>
      <c r="N2867" t="s">
        <v>18822</v>
      </c>
      <c r="O2867" s="6" t="s">
        <v>18823</v>
      </c>
      <c r="P2867" s="6" t="s">
        <v>18822</v>
      </c>
      <c r="Q2867" s="6" t="s">
        <v>18821</v>
      </c>
      <c r="R2867" s="9" t="s">
        <v>18824</v>
      </c>
      <c r="S2867" s="8" t="s">
        <v>55</v>
      </c>
      <c r="U2867" s="8"/>
      <c r="V2867" s="26">
        <v>0</v>
      </c>
      <c r="W2867" s="26">
        <v>1</v>
      </c>
      <c r="X2867" s="26">
        <v>0</v>
      </c>
      <c r="Y2867" s="26">
        <v>0</v>
      </c>
      <c r="Z2867" s="26">
        <f t="shared" si="222"/>
        <v>1</v>
      </c>
      <c r="AA2867" s="26">
        <f t="shared" si="222"/>
        <v>1.5</v>
      </c>
      <c r="AB2867" s="26"/>
      <c r="AC2867" s="26">
        <f t="shared" si="224"/>
        <v>1.25</v>
      </c>
      <c r="AD2867" s="10">
        <f t="shared" si="225"/>
        <v>0.10188188411853787</v>
      </c>
      <c r="AE2867" s="11">
        <f t="shared" si="223"/>
        <v>0.58496250072115619</v>
      </c>
      <c r="AF2867" s="3"/>
    </row>
    <row r="2868" spans="1:34" x14ac:dyDescent="0.2">
      <c r="A2868" s="6" t="s">
        <v>18825</v>
      </c>
      <c r="C2868" s="1">
        <f t="shared" si="221"/>
        <v>729</v>
      </c>
      <c r="D2868" s="7">
        <v>900285</v>
      </c>
      <c r="E2868" t="s">
        <v>328</v>
      </c>
      <c r="F2868" s="1">
        <v>960704</v>
      </c>
      <c r="G2868" s="1">
        <v>961432</v>
      </c>
      <c r="H2868" t="s">
        <v>49</v>
      </c>
      <c r="I2868" t="s">
        <v>18826</v>
      </c>
      <c r="J2868" s="8"/>
      <c r="K2868" t="s">
        <v>18827</v>
      </c>
      <c r="L2868" t="s">
        <v>18828</v>
      </c>
      <c r="M2868" t="s">
        <v>18829</v>
      </c>
      <c r="N2868" t="s">
        <v>18829</v>
      </c>
      <c r="O2868" s="6" t="s">
        <v>18830</v>
      </c>
      <c r="P2868" s="6" t="s">
        <v>18829</v>
      </c>
      <c r="Q2868" s="6" t="s">
        <v>18828</v>
      </c>
      <c r="R2868" s="9" t="s">
        <v>18831</v>
      </c>
      <c r="S2868" s="8" t="s">
        <v>55</v>
      </c>
      <c r="U2868" s="8"/>
      <c r="V2868" s="26">
        <v>0</v>
      </c>
      <c r="W2868" s="26">
        <v>1</v>
      </c>
      <c r="X2868" s="26">
        <v>0</v>
      </c>
      <c r="Y2868" s="26">
        <v>0</v>
      </c>
      <c r="Z2868" s="26">
        <f t="shared" si="222"/>
        <v>1</v>
      </c>
      <c r="AA2868" s="26">
        <f t="shared" si="222"/>
        <v>1.5</v>
      </c>
      <c r="AB2868" s="26"/>
      <c r="AC2868" s="26">
        <f t="shared" si="224"/>
        <v>1.25</v>
      </c>
      <c r="AD2868" s="10">
        <f t="shared" si="225"/>
        <v>0.10188188411853787</v>
      </c>
      <c r="AE2868" s="11">
        <f t="shared" si="223"/>
        <v>0.58496250072115619</v>
      </c>
      <c r="AF2868" s="3"/>
    </row>
    <row r="2869" spans="1:34" x14ac:dyDescent="0.2">
      <c r="A2869" s="6" t="s">
        <v>18832</v>
      </c>
      <c r="C2869" s="1">
        <f t="shared" si="221"/>
        <v>1035</v>
      </c>
      <c r="D2869" s="7">
        <v>613001</v>
      </c>
      <c r="E2869" t="s">
        <v>328</v>
      </c>
      <c r="F2869" s="1">
        <v>673267</v>
      </c>
      <c r="G2869" s="1">
        <v>674301</v>
      </c>
      <c r="H2869" t="s">
        <v>49</v>
      </c>
      <c r="I2869" t="s">
        <v>18833</v>
      </c>
      <c r="J2869" s="8"/>
      <c r="K2869" t="s">
        <v>18834</v>
      </c>
      <c r="L2869" t="s">
        <v>18835</v>
      </c>
      <c r="M2869" t="s">
        <v>18836</v>
      </c>
      <c r="N2869" t="s">
        <v>18836</v>
      </c>
      <c r="O2869" s="6" t="s">
        <v>18837</v>
      </c>
      <c r="P2869" s="6" t="s">
        <v>18836</v>
      </c>
      <c r="Q2869" s="6" t="s">
        <v>18835</v>
      </c>
      <c r="R2869" s="9" t="s">
        <v>18838</v>
      </c>
      <c r="S2869" s="8" t="s">
        <v>55</v>
      </c>
      <c r="U2869" s="8"/>
      <c r="V2869" s="26">
        <v>0</v>
      </c>
      <c r="W2869" s="26">
        <v>1</v>
      </c>
      <c r="X2869" s="26">
        <v>0</v>
      </c>
      <c r="Y2869" s="26">
        <v>0</v>
      </c>
      <c r="Z2869" s="26">
        <f t="shared" si="222"/>
        <v>1</v>
      </c>
      <c r="AA2869" s="26">
        <f t="shared" si="222"/>
        <v>1.5</v>
      </c>
      <c r="AB2869" s="26"/>
      <c r="AC2869" s="26">
        <f t="shared" si="224"/>
        <v>1.25</v>
      </c>
      <c r="AD2869" s="10">
        <f t="shared" si="225"/>
        <v>0.10188188411853787</v>
      </c>
      <c r="AE2869" s="11">
        <f t="shared" si="223"/>
        <v>0.58496250072115619</v>
      </c>
      <c r="AF2869" s="3"/>
    </row>
    <row r="2870" spans="1:34" x14ac:dyDescent="0.2">
      <c r="A2870" s="6" t="s">
        <v>18839</v>
      </c>
      <c r="B2870" t="s">
        <v>18840</v>
      </c>
      <c r="C2870" s="1">
        <f t="shared" si="221"/>
        <v>2238</v>
      </c>
      <c r="D2870" s="7">
        <v>578484</v>
      </c>
      <c r="E2870" t="s">
        <v>89</v>
      </c>
      <c r="F2870" s="1">
        <v>805847</v>
      </c>
      <c r="G2870" s="1">
        <v>803610</v>
      </c>
      <c r="H2870" t="s">
        <v>37</v>
      </c>
      <c r="I2870" t="s">
        <v>18841</v>
      </c>
      <c r="J2870" s="8"/>
      <c r="K2870" t="s">
        <v>18842</v>
      </c>
      <c r="L2870" t="s">
        <v>18840</v>
      </c>
      <c r="M2870" t="s">
        <v>18843</v>
      </c>
      <c r="N2870" t="s">
        <v>18843</v>
      </c>
      <c r="O2870" s="6" t="s">
        <v>18844</v>
      </c>
      <c r="P2870" s="6" t="s">
        <v>18843</v>
      </c>
      <c r="Q2870" s="6" t="s">
        <v>18840</v>
      </c>
      <c r="R2870" s="9" t="s">
        <v>18845</v>
      </c>
      <c r="S2870" s="8" t="s">
        <v>55</v>
      </c>
      <c r="U2870" s="8"/>
      <c r="V2870" s="26">
        <v>0</v>
      </c>
      <c r="W2870" s="26">
        <v>1</v>
      </c>
      <c r="X2870" s="26">
        <v>0</v>
      </c>
      <c r="Y2870" s="26">
        <v>0</v>
      </c>
      <c r="Z2870" s="26">
        <f t="shared" si="222"/>
        <v>1</v>
      </c>
      <c r="AA2870" s="26">
        <f t="shared" si="222"/>
        <v>1.5</v>
      </c>
      <c r="AB2870" s="26"/>
      <c r="AC2870" s="26">
        <f t="shared" si="224"/>
        <v>1.25</v>
      </c>
      <c r="AD2870" s="10">
        <f t="shared" si="225"/>
        <v>0.10188188411853787</v>
      </c>
      <c r="AE2870" s="11">
        <f t="shared" si="223"/>
        <v>0.58496250072115619</v>
      </c>
      <c r="AF2870" s="3"/>
    </row>
    <row r="2871" spans="1:34" x14ac:dyDescent="0.2">
      <c r="A2871" s="6" t="s">
        <v>18846</v>
      </c>
      <c r="C2871" s="1">
        <f t="shared" si="221"/>
        <v>273</v>
      </c>
      <c r="D2871" s="7">
        <v>588296</v>
      </c>
      <c r="E2871" t="s">
        <v>328</v>
      </c>
      <c r="F2871" s="1">
        <v>648943</v>
      </c>
      <c r="G2871" s="1">
        <v>649215</v>
      </c>
      <c r="H2871" t="s">
        <v>49</v>
      </c>
      <c r="I2871" t="s">
        <v>18847</v>
      </c>
      <c r="J2871" s="8"/>
      <c r="K2871" t="s">
        <v>18848</v>
      </c>
      <c r="L2871" t="s">
        <v>18849</v>
      </c>
      <c r="N2871" t="s">
        <v>18850</v>
      </c>
      <c r="O2871" s="6" t="s">
        <v>18851</v>
      </c>
      <c r="P2871" s="6" t="s">
        <v>18850</v>
      </c>
      <c r="Q2871" s="6" t="s">
        <v>55</v>
      </c>
      <c r="R2871" s="9" t="s">
        <v>18852</v>
      </c>
      <c r="S2871" s="8" t="s">
        <v>44</v>
      </c>
      <c r="U2871" s="8"/>
      <c r="V2871" s="26">
        <v>0</v>
      </c>
      <c r="W2871" s="26">
        <v>1</v>
      </c>
      <c r="X2871" s="26">
        <v>0</v>
      </c>
      <c r="Y2871" s="26">
        <v>0</v>
      </c>
      <c r="Z2871" s="26">
        <f t="shared" si="222"/>
        <v>1</v>
      </c>
      <c r="AA2871" s="26">
        <f t="shared" si="222"/>
        <v>1.5</v>
      </c>
      <c r="AB2871" s="26"/>
      <c r="AC2871" s="26">
        <f t="shared" si="224"/>
        <v>1.25</v>
      </c>
      <c r="AD2871" s="10">
        <f t="shared" si="225"/>
        <v>0.10188188411853787</v>
      </c>
      <c r="AE2871" s="11">
        <f t="shared" si="223"/>
        <v>0.58496250072115619</v>
      </c>
      <c r="AF2871" s="3"/>
    </row>
    <row r="2872" spans="1:34" x14ac:dyDescent="0.2">
      <c r="A2872" s="6" t="s">
        <v>18853</v>
      </c>
      <c r="C2872" s="1">
        <f t="shared" si="221"/>
        <v>1365</v>
      </c>
      <c r="D2872" s="7">
        <v>-170820</v>
      </c>
      <c r="E2872" t="s">
        <v>89</v>
      </c>
      <c r="F2872" s="1">
        <v>54743</v>
      </c>
      <c r="G2872" s="1">
        <v>56107</v>
      </c>
      <c r="H2872" t="s">
        <v>49</v>
      </c>
      <c r="I2872" t="s">
        <v>18854</v>
      </c>
      <c r="J2872" s="8"/>
      <c r="K2872" t="s">
        <v>18855</v>
      </c>
      <c r="L2872" t="s">
        <v>18856</v>
      </c>
      <c r="M2872" t="s">
        <v>18857</v>
      </c>
      <c r="N2872" t="s">
        <v>18857</v>
      </c>
      <c r="O2872" s="6" t="s">
        <v>18858</v>
      </c>
      <c r="P2872" s="6" t="s">
        <v>18857</v>
      </c>
      <c r="Q2872" s="6" t="s">
        <v>18856</v>
      </c>
      <c r="R2872" s="9" t="s">
        <v>18859</v>
      </c>
      <c r="S2872" s="8" t="s">
        <v>55</v>
      </c>
      <c r="U2872" s="8"/>
      <c r="V2872" s="26">
        <v>0</v>
      </c>
      <c r="W2872" s="26">
        <v>1</v>
      </c>
      <c r="X2872" s="26">
        <v>0</v>
      </c>
      <c r="Y2872" s="26">
        <v>0</v>
      </c>
      <c r="Z2872" s="26">
        <f t="shared" si="222"/>
        <v>1</v>
      </c>
      <c r="AA2872" s="26">
        <f t="shared" si="222"/>
        <v>1.5</v>
      </c>
      <c r="AB2872" s="26"/>
      <c r="AC2872" s="26">
        <f t="shared" si="224"/>
        <v>1.25</v>
      </c>
      <c r="AD2872" s="10">
        <f t="shared" si="225"/>
        <v>0.10188188411853787</v>
      </c>
      <c r="AE2872" s="11">
        <f t="shared" si="223"/>
        <v>0.58496250072115619</v>
      </c>
      <c r="AF2872" s="3"/>
    </row>
    <row r="2873" spans="1:34" x14ac:dyDescent="0.2">
      <c r="A2873" s="6" t="s">
        <v>18860</v>
      </c>
      <c r="C2873" s="1">
        <f t="shared" si="221"/>
        <v>963</v>
      </c>
      <c r="D2873" s="7">
        <v>879200</v>
      </c>
      <c r="E2873" t="s">
        <v>328</v>
      </c>
      <c r="F2873" s="1">
        <v>940464</v>
      </c>
      <c r="G2873" s="1">
        <v>939502</v>
      </c>
      <c r="H2873" t="s">
        <v>37</v>
      </c>
      <c r="I2873" t="s">
        <v>18861</v>
      </c>
      <c r="J2873" s="8"/>
      <c r="K2873" t="s">
        <v>18862</v>
      </c>
      <c r="L2873" t="s">
        <v>18863</v>
      </c>
      <c r="M2873" t="s">
        <v>18864</v>
      </c>
      <c r="N2873" t="s">
        <v>18864</v>
      </c>
      <c r="O2873" s="6" t="s">
        <v>18865</v>
      </c>
      <c r="P2873" s="6" t="s">
        <v>18864</v>
      </c>
      <c r="Q2873" s="6" t="s">
        <v>18863</v>
      </c>
      <c r="R2873" s="9" t="s">
        <v>18866</v>
      </c>
      <c r="S2873" s="8" t="s">
        <v>55</v>
      </c>
      <c r="U2873" s="8"/>
      <c r="V2873" s="26">
        <v>0</v>
      </c>
      <c r="W2873" s="26">
        <v>1</v>
      </c>
      <c r="X2873" s="26">
        <v>0</v>
      </c>
      <c r="Y2873" s="26">
        <v>0</v>
      </c>
      <c r="Z2873" s="26">
        <f t="shared" si="222"/>
        <v>1</v>
      </c>
      <c r="AA2873" s="26">
        <f t="shared" si="222"/>
        <v>1.5</v>
      </c>
      <c r="AB2873" s="26"/>
      <c r="AC2873" s="26">
        <f t="shared" si="224"/>
        <v>1.25</v>
      </c>
      <c r="AD2873" s="10">
        <f t="shared" si="225"/>
        <v>0.10188188411853787</v>
      </c>
      <c r="AE2873" s="11">
        <f t="shared" si="223"/>
        <v>0.58496250072115619</v>
      </c>
      <c r="AF2873" s="3"/>
    </row>
    <row r="2874" spans="1:34" x14ac:dyDescent="0.2">
      <c r="A2874" s="6" t="s">
        <v>18867</v>
      </c>
      <c r="C2874" s="1">
        <f t="shared" si="221"/>
        <v>1356</v>
      </c>
      <c r="D2874" s="7">
        <v>646031</v>
      </c>
      <c r="E2874" t="s">
        <v>141</v>
      </c>
      <c r="F2874" s="1">
        <v>903073</v>
      </c>
      <c r="G2874" s="1">
        <v>904428</v>
      </c>
      <c r="H2874" t="s">
        <v>49</v>
      </c>
      <c r="I2874" t="s">
        <v>18868</v>
      </c>
      <c r="J2874" s="8"/>
      <c r="K2874" t="s">
        <v>18869</v>
      </c>
      <c r="L2874" t="s">
        <v>18870</v>
      </c>
      <c r="M2874" t="s">
        <v>18871</v>
      </c>
      <c r="N2874" t="s">
        <v>18871</v>
      </c>
      <c r="O2874" s="6" t="s">
        <v>18872</v>
      </c>
      <c r="P2874" s="6" t="s">
        <v>18871</v>
      </c>
      <c r="Q2874" s="6" t="s">
        <v>18870</v>
      </c>
      <c r="R2874" s="9" t="s">
        <v>18873</v>
      </c>
      <c r="S2874" s="8" t="s">
        <v>55</v>
      </c>
      <c r="U2874" s="8"/>
      <c r="V2874" s="26">
        <v>0</v>
      </c>
      <c r="W2874" s="26">
        <v>1</v>
      </c>
      <c r="X2874" s="26">
        <v>0</v>
      </c>
      <c r="Y2874" s="26">
        <v>0</v>
      </c>
      <c r="Z2874" s="26">
        <f t="shared" si="222"/>
        <v>1</v>
      </c>
      <c r="AA2874" s="26">
        <f t="shared" si="222"/>
        <v>1.5</v>
      </c>
      <c r="AB2874" s="26"/>
      <c r="AC2874" s="26">
        <f t="shared" si="224"/>
        <v>1.25</v>
      </c>
      <c r="AD2874" s="10">
        <f t="shared" si="225"/>
        <v>0.10188188411853787</v>
      </c>
      <c r="AE2874" s="11">
        <f t="shared" si="223"/>
        <v>0.58496250072115619</v>
      </c>
      <c r="AF2874" s="3"/>
    </row>
    <row r="2875" spans="1:34" x14ac:dyDescent="0.2">
      <c r="A2875" s="6" t="s">
        <v>18874</v>
      </c>
      <c r="C2875" s="1">
        <f t="shared" si="221"/>
        <v>1014</v>
      </c>
      <c r="D2875" s="7">
        <v>-428501</v>
      </c>
      <c r="E2875" t="s">
        <v>526</v>
      </c>
      <c r="F2875" s="1">
        <v>23184</v>
      </c>
      <c r="G2875" s="1">
        <v>22171</v>
      </c>
      <c r="H2875" t="s">
        <v>37</v>
      </c>
      <c r="I2875" t="s">
        <v>18875</v>
      </c>
      <c r="J2875" s="8"/>
      <c r="K2875" t="s">
        <v>18876</v>
      </c>
      <c r="L2875" t="s">
        <v>18877</v>
      </c>
      <c r="M2875" t="s">
        <v>18878</v>
      </c>
      <c r="N2875" t="s">
        <v>18878</v>
      </c>
      <c r="O2875" s="6" t="s">
        <v>18879</v>
      </c>
      <c r="P2875" s="6" t="s">
        <v>18878</v>
      </c>
      <c r="Q2875" s="6" t="s">
        <v>18877</v>
      </c>
      <c r="R2875" s="9" t="s">
        <v>18880</v>
      </c>
      <c r="S2875" s="8" t="s">
        <v>55</v>
      </c>
      <c r="U2875" s="8"/>
      <c r="V2875" s="26">
        <v>0</v>
      </c>
      <c r="W2875" s="26">
        <v>1</v>
      </c>
      <c r="X2875" s="26">
        <v>0</v>
      </c>
      <c r="Y2875" s="26">
        <v>0</v>
      </c>
      <c r="Z2875" s="26">
        <f t="shared" si="222"/>
        <v>1</v>
      </c>
      <c r="AA2875" s="26">
        <f t="shared" si="222"/>
        <v>1.5</v>
      </c>
      <c r="AB2875" s="26"/>
      <c r="AC2875" s="26">
        <f t="shared" si="224"/>
        <v>1.25</v>
      </c>
      <c r="AD2875" s="10">
        <f t="shared" si="225"/>
        <v>0.10188188411853787</v>
      </c>
      <c r="AE2875" s="11">
        <f t="shared" si="223"/>
        <v>0.58496250072115619</v>
      </c>
      <c r="AF2875" s="3"/>
    </row>
    <row r="2876" spans="1:34" x14ac:dyDescent="0.2">
      <c r="A2876" s="6" t="s">
        <v>18881</v>
      </c>
      <c r="B2876" t="s">
        <v>18882</v>
      </c>
      <c r="C2876" s="1">
        <f t="shared" si="221"/>
        <v>2022</v>
      </c>
      <c r="D2876" s="7">
        <v>-888668</v>
      </c>
      <c r="E2876" t="s">
        <v>74</v>
      </c>
      <c r="F2876" s="1">
        <v>97503</v>
      </c>
      <c r="G2876" s="1">
        <v>99524</v>
      </c>
      <c r="H2876" t="s">
        <v>49</v>
      </c>
      <c r="I2876" t="s">
        <v>18883</v>
      </c>
      <c r="J2876" s="8"/>
      <c r="K2876" t="s">
        <v>18884</v>
      </c>
      <c r="L2876" t="s">
        <v>18882</v>
      </c>
      <c r="M2876" t="s">
        <v>18885</v>
      </c>
      <c r="N2876" t="s">
        <v>18885</v>
      </c>
      <c r="O2876" s="6" t="s">
        <v>18886</v>
      </c>
      <c r="P2876" s="6" t="s">
        <v>18885</v>
      </c>
      <c r="Q2876" s="6" t="s">
        <v>18882</v>
      </c>
      <c r="R2876" s="9" t="s">
        <v>18887</v>
      </c>
      <c r="S2876" s="8" t="s">
        <v>55</v>
      </c>
      <c r="U2876" s="8"/>
      <c r="V2876" s="26">
        <v>0</v>
      </c>
      <c r="W2876" s="26">
        <v>1</v>
      </c>
      <c r="X2876" s="26">
        <v>0</v>
      </c>
      <c r="Y2876" s="26">
        <v>0</v>
      </c>
      <c r="Z2876" s="26">
        <f t="shared" si="222"/>
        <v>1</v>
      </c>
      <c r="AA2876" s="26">
        <f t="shared" si="222"/>
        <v>1.5</v>
      </c>
      <c r="AB2876" s="26"/>
      <c r="AC2876" s="26">
        <f t="shared" si="224"/>
        <v>1.25</v>
      </c>
      <c r="AD2876" s="10">
        <f t="shared" si="225"/>
        <v>0.10188188411853787</v>
      </c>
      <c r="AE2876" s="11">
        <f t="shared" si="223"/>
        <v>0.58496250072115619</v>
      </c>
      <c r="AF2876" s="3"/>
    </row>
    <row r="2877" spans="1:34" x14ac:dyDescent="0.2">
      <c r="A2877" s="6" t="s">
        <v>18888</v>
      </c>
      <c r="C2877" s="1">
        <f t="shared" si="221"/>
        <v>2016</v>
      </c>
      <c r="D2877" s="7">
        <v>862517</v>
      </c>
      <c r="E2877" t="s">
        <v>48</v>
      </c>
      <c r="F2877" s="1">
        <v>1080901</v>
      </c>
      <c r="G2877" s="1">
        <v>1078886</v>
      </c>
      <c r="H2877" t="s">
        <v>37</v>
      </c>
      <c r="I2877" t="s">
        <v>18889</v>
      </c>
      <c r="J2877" s="8"/>
      <c r="K2877" t="s">
        <v>18890</v>
      </c>
      <c r="L2877" t="s">
        <v>18891</v>
      </c>
      <c r="M2877" t="s">
        <v>18892</v>
      </c>
      <c r="N2877" t="s">
        <v>18892</v>
      </c>
      <c r="O2877" s="6" t="s">
        <v>18893</v>
      </c>
      <c r="P2877" s="6" t="s">
        <v>18892</v>
      </c>
      <c r="Q2877" s="6" t="s">
        <v>18891</v>
      </c>
      <c r="R2877" s="9" t="s">
        <v>18894</v>
      </c>
      <c r="S2877" s="8" t="s">
        <v>55</v>
      </c>
      <c r="U2877" s="8"/>
      <c r="V2877" s="26">
        <v>0</v>
      </c>
      <c r="W2877" s="26">
        <v>1</v>
      </c>
      <c r="X2877" s="26">
        <v>0</v>
      </c>
      <c r="Y2877" s="26">
        <v>0</v>
      </c>
      <c r="Z2877" s="26">
        <f t="shared" si="222"/>
        <v>1</v>
      </c>
      <c r="AA2877" s="26">
        <f t="shared" si="222"/>
        <v>1.5</v>
      </c>
      <c r="AB2877" s="26"/>
      <c r="AC2877" s="26">
        <f t="shared" si="224"/>
        <v>1.25</v>
      </c>
      <c r="AD2877" s="10">
        <f t="shared" si="225"/>
        <v>0.10188188411853787</v>
      </c>
      <c r="AE2877" s="11">
        <f t="shared" si="223"/>
        <v>0.58496250072115619</v>
      </c>
      <c r="AF2877" s="3"/>
    </row>
    <row r="2878" spans="1:34" x14ac:dyDescent="0.2">
      <c r="A2878" s="6" t="s">
        <v>18895</v>
      </c>
      <c r="C2878" s="1">
        <f t="shared" si="221"/>
        <v>1086</v>
      </c>
      <c r="D2878" s="7">
        <v>163071</v>
      </c>
      <c r="E2878" t="s">
        <v>141</v>
      </c>
      <c r="F2878" s="1">
        <v>420248</v>
      </c>
      <c r="G2878" s="1">
        <v>421333</v>
      </c>
      <c r="H2878" t="s">
        <v>49</v>
      </c>
      <c r="I2878" t="s">
        <v>18896</v>
      </c>
      <c r="J2878" s="8"/>
      <c r="K2878" t="s">
        <v>18897</v>
      </c>
      <c r="L2878" t="s">
        <v>18898</v>
      </c>
      <c r="M2878" t="s">
        <v>18899</v>
      </c>
      <c r="N2878" t="s">
        <v>18899</v>
      </c>
      <c r="O2878" s="6" t="s">
        <v>18900</v>
      </c>
      <c r="P2878" s="6" t="s">
        <v>18899</v>
      </c>
      <c r="Q2878" s="6" t="s">
        <v>18898</v>
      </c>
      <c r="R2878" s="9" t="s">
        <v>18901</v>
      </c>
      <c r="S2878" s="8" t="s">
        <v>55</v>
      </c>
      <c r="U2878" s="8"/>
      <c r="V2878" s="26">
        <v>0</v>
      </c>
      <c r="W2878" s="26">
        <v>1</v>
      </c>
      <c r="X2878" s="26">
        <v>0</v>
      </c>
      <c r="Y2878" s="26">
        <v>0</v>
      </c>
      <c r="Z2878" s="26">
        <f t="shared" si="222"/>
        <v>1</v>
      </c>
      <c r="AA2878" s="26">
        <f t="shared" si="222"/>
        <v>1.5</v>
      </c>
      <c r="AB2878" s="26"/>
      <c r="AC2878" s="26">
        <f t="shared" si="224"/>
        <v>1.25</v>
      </c>
      <c r="AD2878" s="10">
        <f t="shared" si="225"/>
        <v>0.10188188411853787</v>
      </c>
      <c r="AE2878" s="11">
        <f t="shared" si="223"/>
        <v>0.58496250072115619</v>
      </c>
      <c r="AF2878" s="3"/>
    </row>
    <row r="2879" spans="1:34" x14ac:dyDescent="0.2">
      <c r="A2879" s="6" t="s">
        <v>18902</v>
      </c>
      <c r="C2879" s="1">
        <f t="shared" si="221"/>
        <v>1233</v>
      </c>
      <c r="D2879" s="7">
        <v>37641</v>
      </c>
      <c r="E2879" t="s">
        <v>74</v>
      </c>
      <c r="F2879" s="1">
        <v>1024207</v>
      </c>
      <c r="G2879" s="1">
        <v>1025439</v>
      </c>
      <c r="H2879" t="s">
        <v>49</v>
      </c>
      <c r="I2879" t="s">
        <v>18903</v>
      </c>
      <c r="J2879" s="8"/>
      <c r="K2879" t="s">
        <v>18904</v>
      </c>
      <c r="L2879" t="s">
        <v>18905</v>
      </c>
      <c r="M2879" t="s">
        <v>18906</v>
      </c>
      <c r="N2879" t="s">
        <v>18906</v>
      </c>
      <c r="O2879" s="6" t="s">
        <v>18907</v>
      </c>
      <c r="P2879" s="6" t="s">
        <v>18906</v>
      </c>
      <c r="Q2879" s="6" t="s">
        <v>18905</v>
      </c>
      <c r="R2879" s="9" t="s">
        <v>18908</v>
      </c>
      <c r="S2879" s="8" t="s">
        <v>55</v>
      </c>
      <c r="U2879" s="8"/>
      <c r="V2879" s="26">
        <v>0</v>
      </c>
      <c r="W2879" s="26">
        <v>1</v>
      </c>
      <c r="X2879" s="26">
        <v>0</v>
      </c>
      <c r="Y2879" s="26">
        <v>0</v>
      </c>
      <c r="Z2879" s="26">
        <f t="shared" si="222"/>
        <v>1</v>
      </c>
      <c r="AA2879" s="26">
        <f t="shared" si="222"/>
        <v>1.5</v>
      </c>
      <c r="AB2879" s="26"/>
      <c r="AC2879" s="26">
        <f t="shared" si="224"/>
        <v>1.25</v>
      </c>
      <c r="AD2879" s="10">
        <f t="shared" si="225"/>
        <v>0.10188188411853787</v>
      </c>
      <c r="AE2879" s="11">
        <f t="shared" si="223"/>
        <v>0.58496250072115619</v>
      </c>
      <c r="AF2879" s="3"/>
    </row>
    <row r="2880" spans="1:34" x14ac:dyDescent="0.2">
      <c r="A2880" s="6" t="s">
        <v>18909</v>
      </c>
      <c r="B2880" t="s">
        <v>18910</v>
      </c>
      <c r="C2880" s="1">
        <f t="shared" si="221"/>
        <v>1020</v>
      </c>
      <c r="D2880" s="7">
        <v>-10937</v>
      </c>
      <c r="E2880" t="s">
        <v>526</v>
      </c>
      <c r="F2880" s="1">
        <v>440751</v>
      </c>
      <c r="G2880" s="1">
        <v>439732</v>
      </c>
      <c r="H2880" t="s">
        <v>37</v>
      </c>
      <c r="I2880" t="s">
        <v>18911</v>
      </c>
      <c r="J2880" s="8"/>
      <c r="K2880" t="s">
        <v>18912</v>
      </c>
      <c r="L2880" t="s">
        <v>18910</v>
      </c>
      <c r="M2880" t="s">
        <v>18913</v>
      </c>
      <c r="N2880" t="s">
        <v>18913</v>
      </c>
      <c r="O2880" s="6" t="s">
        <v>18914</v>
      </c>
      <c r="P2880" s="6" t="s">
        <v>18913</v>
      </c>
      <c r="Q2880" s="6" t="s">
        <v>18910</v>
      </c>
      <c r="R2880" s="9" t="s">
        <v>18915</v>
      </c>
      <c r="S2880" s="8" t="s">
        <v>55</v>
      </c>
      <c r="U2880" s="8"/>
      <c r="V2880" s="26">
        <v>0</v>
      </c>
      <c r="W2880" s="26">
        <v>1</v>
      </c>
      <c r="X2880" s="26">
        <v>0</v>
      </c>
      <c r="Y2880" s="26">
        <v>0</v>
      </c>
      <c r="Z2880" s="26">
        <f t="shared" si="222"/>
        <v>1</v>
      </c>
      <c r="AA2880" s="26">
        <f t="shared" si="222"/>
        <v>1.5</v>
      </c>
      <c r="AB2880" s="26"/>
      <c r="AC2880" s="26">
        <f t="shared" si="224"/>
        <v>1.25</v>
      </c>
      <c r="AD2880" s="10">
        <f t="shared" si="225"/>
        <v>0.10188188411853787</v>
      </c>
      <c r="AE2880" s="11">
        <f t="shared" si="223"/>
        <v>0.58496250072115619</v>
      </c>
      <c r="AF2880" s="3"/>
      <c r="AG2880" s="2">
        <v>0</v>
      </c>
    </row>
    <row r="2881" spans="1:32" x14ac:dyDescent="0.2">
      <c r="A2881" s="6" t="s">
        <v>18916</v>
      </c>
      <c r="C2881" s="1">
        <f t="shared" si="221"/>
        <v>453</v>
      </c>
      <c r="D2881" s="7">
        <v>167568</v>
      </c>
      <c r="E2881" t="s">
        <v>48</v>
      </c>
      <c r="F2881" s="1">
        <v>384719</v>
      </c>
      <c r="G2881" s="1">
        <v>385171</v>
      </c>
      <c r="H2881" t="s">
        <v>49</v>
      </c>
      <c r="I2881" t="s">
        <v>18917</v>
      </c>
      <c r="J2881" s="8"/>
      <c r="K2881" t="s">
        <v>18918</v>
      </c>
      <c r="L2881" t="s">
        <v>18919</v>
      </c>
      <c r="M2881" t="s">
        <v>18920</v>
      </c>
      <c r="N2881" t="s">
        <v>18920</v>
      </c>
      <c r="O2881" s="6" t="s">
        <v>18921</v>
      </c>
      <c r="P2881" s="6" t="s">
        <v>18920</v>
      </c>
      <c r="Q2881" s="6" t="s">
        <v>18919</v>
      </c>
      <c r="R2881" s="9" t="s">
        <v>18922</v>
      </c>
      <c r="S2881" s="8" t="s">
        <v>55</v>
      </c>
      <c r="U2881" s="8"/>
      <c r="V2881" s="26">
        <v>0</v>
      </c>
      <c r="W2881" s="26">
        <v>1</v>
      </c>
      <c r="X2881" s="26">
        <v>0</v>
      </c>
      <c r="Y2881" s="26">
        <v>0</v>
      </c>
      <c r="Z2881" s="26">
        <f t="shared" si="222"/>
        <v>1</v>
      </c>
      <c r="AA2881" s="26">
        <f t="shared" si="222"/>
        <v>1.5</v>
      </c>
      <c r="AB2881" s="26"/>
      <c r="AC2881" s="26">
        <f t="shared" si="224"/>
        <v>1.25</v>
      </c>
      <c r="AD2881" s="10">
        <f t="shared" si="225"/>
        <v>0.10188188411853787</v>
      </c>
      <c r="AE2881" s="11">
        <f t="shared" si="223"/>
        <v>0.58496250072115619</v>
      </c>
      <c r="AF2881" s="3"/>
    </row>
    <row r="2882" spans="1:32" x14ac:dyDescent="0.2">
      <c r="A2882" s="6" t="s">
        <v>18923</v>
      </c>
      <c r="C2882" s="1">
        <f t="shared" si="221"/>
        <v>651</v>
      </c>
      <c r="D2882" s="7">
        <v>-125003</v>
      </c>
      <c r="E2882" t="s">
        <v>48</v>
      </c>
      <c r="F2882" s="1">
        <v>92699</v>
      </c>
      <c r="G2882" s="1">
        <v>92049</v>
      </c>
      <c r="H2882" t="s">
        <v>37</v>
      </c>
      <c r="I2882" t="s">
        <v>18924</v>
      </c>
      <c r="J2882" s="8"/>
      <c r="K2882" t="s">
        <v>18925</v>
      </c>
      <c r="M2882" t="s">
        <v>18926</v>
      </c>
      <c r="N2882" t="s">
        <v>18926</v>
      </c>
      <c r="O2882" s="6" t="s">
        <v>18927</v>
      </c>
      <c r="P2882" s="6" t="s">
        <v>18926</v>
      </c>
      <c r="Q2882" s="6" t="s">
        <v>18928</v>
      </c>
      <c r="R2882" s="9" t="s">
        <v>18929</v>
      </c>
      <c r="S2882" s="8" t="s">
        <v>55</v>
      </c>
      <c r="U2882" s="8"/>
      <c r="V2882" s="26">
        <v>0</v>
      </c>
      <c r="W2882" s="26">
        <v>1</v>
      </c>
      <c r="X2882" s="26">
        <v>0</v>
      </c>
      <c r="Y2882" s="26">
        <v>0</v>
      </c>
      <c r="Z2882" s="26">
        <f t="shared" si="222"/>
        <v>1</v>
      </c>
      <c r="AA2882" s="26">
        <f t="shared" si="222"/>
        <v>1.5</v>
      </c>
      <c r="AB2882" s="26"/>
      <c r="AC2882" s="26">
        <f t="shared" si="224"/>
        <v>1.25</v>
      </c>
      <c r="AD2882" s="10">
        <f t="shared" si="225"/>
        <v>0.10188188411853787</v>
      </c>
      <c r="AE2882" s="11">
        <f t="shared" si="223"/>
        <v>0.58496250072115619</v>
      </c>
      <c r="AF2882" s="3"/>
    </row>
    <row r="2883" spans="1:32" x14ac:dyDescent="0.2">
      <c r="A2883" s="6" t="s">
        <v>18930</v>
      </c>
      <c r="C2883" s="1">
        <f t="shared" si="221"/>
        <v>1102</v>
      </c>
      <c r="D2883" s="7">
        <v>-759837</v>
      </c>
      <c r="E2883" t="s">
        <v>66</v>
      </c>
      <c r="F2883" s="1">
        <v>289221</v>
      </c>
      <c r="G2883" s="1">
        <v>290322</v>
      </c>
      <c r="H2883" t="s">
        <v>49</v>
      </c>
      <c r="I2883" t="s">
        <v>18931</v>
      </c>
      <c r="J2883" s="8"/>
      <c r="K2883" t="s">
        <v>18932</v>
      </c>
      <c r="L2883" t="s">
        <v>18933</v>
      </c>
      <c r="M2883" t="s">
        <v>18934</v>
      </c>
      <c r="N2883" t="s">
        <v>18934</v>
      </c>
      <c r="O2883" s="6" t="s">
        <v>18935</v>
      </c>
      <c r="P2883" s="6" t="s">
        <v>18934</v>
      </c>
      <c r="Q2883" s="6" t="s">
        <v>18933</v>
      </c>
      <c r="R2883" s="9" t="s">
        <v>18936</v>
      </c>
      <c r="S2883" s="8" t="s">
        <v>55</v>
      </c>
      <c r="U2883" s="8"/>
      <c r="V2883" s="26">
        <v>0</v>
      </c>
      <c r="W2883" s="26">
        <v>1</v>
      </c>
      <c r="X2883" s="26">
        <v>0</v>
      </c>
      <c r="Y2883" s="26">
        <v>0</v>
      </c>
      <c r="Z2883" s="26">
        <f t="shared" si="222"/>
        <v>1</v>
      </c>
      <c r="AA2883" s="26">
        <f t="shared" si="222"/>
        <v>1.5</v>
      </c>
      <c r="AB2883" s="26"/>
      <c r="AC2883" s="26">
        <f t="shared" si="224"/>
        <v>1.25</v>
      </c>
      <c r="AD2883" s="10">
        <f t="shared" si="225"/>
        <v>0.10188188411853787</v>
      </c>
      <c r="AE2883" s="11">
        <f t="shared" si="223"/>
        <v>0.58496250072115619</v>
      </c>
      <c r="AF2883" s="3"/>
    </row>
    <row r="2884" spans="1:32" x14ac:dyDescent="0.2">
      <c r="A2884" s="6" t="s">
        <v>18937</v>
      </c>
      <c r="C2884" s="1">
        <f t="shared" si="221"/>
        <v>1254</v>
      </c>
      <c r="D2884" s="7">
        <v>92698</v>
      </c>
      <c r="E2884" t="s">
        <v>328</v>
      </c>
      <c r="F2884" s="1">
        <v>154107</v>
      </c>
      <c r="G2884" s="1">
        <v>152854</v>
      </c>
      <c r="H2884" t="s">
        <v>37</v>
      </c>
      <c r="I2884" t="s">
        <v>18938</v>
      </c>
      <c r="J2884" s="8"/>
      <c r="K2884" t="s">
        <v>18939</v>
      </c>
      <c r="L2884" t="s">
        <v>18940</v>
      </c>
      <c r="M2884" t="s">
        <v>18941</v>
      </c>
      <c r="N2884" t="s">
        <v>18941</v>
      </c>
      <c r="O2884" s="6" t="s">
        <v>18942</v>
      </c>
      <c r="P2884" s="6" t="s">
        <v>18941</v>
      </c>
      <c r="Q2884" s="6" t="s">
        <v>18940</v>
      </c>
      <c r="R2884" s="9" t="s">
        <v>18943</v>
      </c>
      <c r="S2884" s="8" t="s">
        <v>55</v>
      </c>
      <c r="U2884" s="8"/>
      <c r="V2884" s="26">
        <v>0</v>
      </c>
      <c r="W2884" s="26">
        <v>1</v>
      </c>
      <c r="X2884" s="26">
        <v>0</v>
      </c>
      <c r="Y2884" s="26">
        <v>0</v>
      </c>
      <c r="Z2884" s="26">
        <f t="shared" si="222"/>
        <v>1</v>
      </c>
      <c r="AA2884" s="26">
        <f t="shared" si="222"/>
        <v>1.5</v>
      </c>
      <c r="AB2884" s="26"/>
      <c r="AC2884" s="26">
        <f t="shared" si="224"/>
        <v>1.25</v>
      </c>
      <c r="AD2884" s="10">
        <f t="shared" si="225"/>
        <v>0.10188188411853787</v>
      </c>
      <c r="AE2884" s="11">
        <f t="shared" si="223"/>
        <v>0.58496250072115619</v>
      </c>
      <c r="AF2884" s="3"/>
    </row>
    <row r="2885" spans="1:32" x14ac:dyDescent="0.2">
      <c r="A2885" s="6" t="s">
        <v>18944</v>
      </c>
      <c r="C2885" s="1">
        <f t="shared" si="221"/>
        <v>1419</v>
      </c>
      <c r="D2885" s="7">
        <v>404551</v>
      </c>
      <c r="E2885" t="s">
        <v>270</v>
      </c>
      <c r="F2885" s="1">
        <v>649826</v>
      </c>
      <c r="G2885" s="1">
        <v>651244</v>
      </c>
      <c r="H2885" t="s">
        <v>49</v>
      </c>
      <c r="I2885" t="s">
        <v>18945</v>
      </c>
      <c r="J2885" s="8"/>
      <c r="K2885" t="s">
        <v>18946</v>
      </c>
      <c r="L2885" t="s">
        <v>18947</v>
      </c>
      <c r="M2885" t="s">
        <v>18948</v>
      </c>
      <c r="N2885" t="s">
        <v>18948</v>
      </c>
      <c r="O2885" s="6" t="s">
        <v>18949</v>
      </c>
      <c r="P2885" s="6" t="s">
        <v>18948</v>
      </c>
      <c r="Q2885" s="6" t="s">
        <v>18947</v>
      </c>
      <c r="R2885" s="9" t="s">
        <v>18950</v>
      </c>
      <c r="S2885" s="8" t="s">
        <v>55</v>
      </c>
      <c r="U2885" s="8"/>
      <c r="V2885" s="26">
        <v>0</v>
      </c>
      <c r="W2885" s="26">
        <v>1</v>
      </c>
      <c r="X2885" s="26">
        <v>0</v>
      </c>
      <c r="Y2885" s="26">
        <v>0</v>
      </c>
      <c r="Z2885" s="26">
        <f t="shared" si="222"/>
        <v>1</v>
      </c>
      <c r="AA2885" s="26">
        <f t="shared" si="222"/>
        <v>1.5</v>
      </c>
      <c r="AB2885" s="26"/>
      <c r="AC2885" s="26">
        <f t="shared" si="224"/>
        <v>1.25</v>
      </c>
      <c r="AD2885" s="10">
        <f t="shared" si="225"/>
        <v>0.10188188411853787</v>
      </c>
      <c r="AE2885" s="11">
        <f t="shared" si="223"/>
        <v>0.58496250072115619</v>
      </c>
      <c r="AF2885" s="3"/>
    </row>
    <row r="2886" spans="1:32" x14ac:dyDescent="0.2">
      <c r="A2886" s="6" t="s">
        <v>18951</v>
      </c>
      <c r="C2886" s="1">
        <f t="shared" si="221"/>
        <v>798</v>
      </c>
      <c r="D2886" s="7">
        <v>-128581</v>
      </c>
      <c r="E2886" t="s">
        <v>74</v>
      </c>
      <c r="F2886" s="1">
        <v>858202</v>
      </c>
      <c r="G2886" s="1">
        <v>858999</v>
      </c>
      <c r="H2886" t="s">
        <v>49</v>
      </c>
      <c r="I2886" t="s">
        <v>18952</v>
      </c>
      <c r="J2886" s="8"/>
      <c r="K2886" t="s">
        <v>18953</v>
      </c>
      <c r="L2886" t="s">
        <v>18954</v>
      </c>
      <c r="M2886" t="s">
        <v>18955</v>
      </c>
      <c r="N2886" t="s">
        <v>18955</v>
      </c>
      <c r="O2886" s="6" t="s">
        <v>18956</v>
      </c>
      <c r="P2886" s="6" t="s">
        <v>18955</v>
      </c>
      <c r="Q2886" s="6" t="s">
        <v>18954</v>
      </c>
      <c r="R2886" s="9" t="s">
        <v>18957</v>
      </c>
      <c r="S2886" s="8" t="s">
        <v>55</v>
      </c>
      <c r="U2886" s="8"/>
      <c r="V2886" s="26">
        <v>0</v>
      </c>
      <c r="W2886" s="26">
        <v>1</v>
      </c>
      <c r="X2886" s="26">
        <v>0</v>
      </c>
      <c r="Y2886" s="26">
        <v>0</v>
      </c>
      <c r="Z2886" s="26">
        <f t="shared" si="222"/>
        <v>1</v>
      </c>
      <c r="AA2886" s="26">
        <f t="shared" si="222"/>
        <v>1.5</v>
      </c>
      <c r="AB2886" s="26"/>
      <c r="AC2886" s="26">
        <f t="shared" si="224"/>
        <v>1.25</v>
      </c>
      <c r="AD2886" s="10">
        <f t="shared" si="225"/>
        <v>0.10188188411853787</v>
      </c>
      <c r="AE2886" s="11">
        <f t="shared" si="223"/>
        <v>0.58496250072115619</v>
      </c>
      <c r="AF2886" s="3"/>
    </row>
    <row r="2887" spans="1:32" x14ac:dyDescent="0.2">
      <c r="A2887" s="6" t="s">
        <v>18958</v>
      </c>
      <c r="C2887" s="1">
        <f t="shared" si="221"/>
        <v>1473</v>
      </c>
      <c r="D2887" s="7">
        <v>196533</v>
      </c>
      <c r="E2887" t="s">
        <v>328</v>
      </c>
      <c r="F2887" s="1">
        <v>256580</v>
      </c>
      <c r="G2887" s="1">
        <v>258052</v>
      </c>
      <c r="H2887" t="s">
        <v>49</v>
      </c>
      <c r="I2887" t="s">
        <v>18959</v>
      </c>
      <c r="J2887" s="8"/>
      <c r="K2887" t="s">
        <v>18960</v>
      </c>
      <c r="L2887" t="s">
        <v>18961</v>
      </c>
      <c r="M2887" t="s">
        <v>18962</v>
      </c>
      <c r="N2887" t="s">
        <v>18962</v>
      </c>
      <c r="O2887" s="6" t="s">
        <v>18963</v>
      </c>
      <c r="P2887" s="6" t="s">
        <v>18962</v>
      </c>
      <c r="Q2887" s="6" t="s">
        <v>18961</v>
      </c>
      <c r="R2887" s="9" t="s">
        <v>18964</v>
      </c>
      <c r="S2887" s="8" t="s">
        <v>55</v>
      </c>
      <c r="U2887" s="8"/>
      <c r="V2887" s="26">
        <v>0</v>
      </c>
      <c r="W2887" s="26">
        <v>1</v>
      </c>
      <c r="X2887" s="26">
        <v>0</v>
      </c>
      <c r="Y2887" s="26">
        <v>0</v>
      </c>
      <c r="Z2887" s="26">
        <f t="shared" si="222"/>
        <v>1</v>
      </c>
      <c r="AA2887" s="26">
        <f t="shared" si="222"/>
        <v>1.5</v>
      </c>
      <c r="AB2887" s="26"/>
      <c r="AC2887" s="26">
        <f t="shared" si="224"/>
        <v>1.25</v>
      </c>
      <c r="AD2887" s="10">
        <f t="shared" si="225"/>
        <v>0.10188188411853787</v>
      </c>
      <c r="AE2887" s="11">
        <f t="shared" si="223"/>
        <v>0.58496250072115619</v>
      </c>
      <c r="AF2887" s="3"/>
    </row>
    <row r="2888" spans="1:32" x14ac:dyDescent="0.2">
      <c r="A2888" s="6" t="s">
        <v>18965</v>
      </c>
      <c r="C2888" s="1">
        <f t="shared" si="221"/>
        <v>363</v>
      </c>
      <c r="D2888" s="7">
        <v>-276137</v>
      </c>
      <c r="E2888" t="s">
        <v>149</v>
      </c>
      <c r="F2888" s="1">
        <v>516824</v>
      </c>
      <c r="G2888" s="1">
        <v>516462</v>
      </c>
      <c r="H2888" t="s">
        <v>37</v>
      </c>
      <c r="I2888" t="s">
        <v>18966</v>
      </c>
      <c r="J2888" s="8"/>
      <c r="K2888" t="s">
        <v>18967</v>
      </c>
      <c r="L2888" t="s">
        <v>18968</v>
      </c>
      <c r="M2888" t="s">
        <v>18969</v>
      </c>
      <c r="N2888" t="s">
        <v>18969</v>
      </c>
      <c r="O2888" s="6" t="s">
        <v>18970</v>
      </c>
      <c r="P2888" s="6" t="s">
        <v>18969</v>
      </c>
      <c r="Q2888" s="6" t="s">
        <v>18968</v>
      </c>
      <c r="R2888" s="9" t="s">
        <v>18971</v>
      </c>
      <c r="S2888" s="8" t="s">
        <v>55</v>
      </c>
      <c r="U2888" s="8"/>
      <c r="V2888" s="26">
        <v>0</v>
      </c>
      <c r="W2888" s="26">
        <v>1</v>
      </c>
      <c r="X2888" s="26">
        <v>0</v>
      </c>
      <c r="Y2888" s="26">
        <v>0</v>
      </c>
      <c r="Z2888" s="26">
        <f t="shared" si="222"/>
        <v>1</v>
      </c>
      <c r="AA2888" s="26">
        <f t="shared" si="222"/>
        <v>1.5</v>
      </c>
      <c r="AB2888" s="26"/>
      <c r="AC2888" s="26">
        <f t="shared" si="224"/>
        <v>1.25</v>
      </c>
      <c r="AD2888" s="10">
        <f t="shared" si="225"/>
        <v>0.10188188411853787</v>
      </c>
      <c r="AE2888" s="11">
        <f t="shared" si="223"/>
        <v>0.58496250072115619</v>
      </c>
      <c r="AF2888" s="3"/>
    </row>
    <row r="2889" spans="1:32" x14ac:dyDescent="0.2">
      <c r="A2889" s="6" t="s">
        <v>18972</v>
      </c>
      <c r="C2889" s="1">
        <f t="shared" si="221"/>
        <v>1149</v>
      </c>
      <c r="D2889" s="7">
        <v>-249048</v>
      </c>
      <c r="E2889" t="s">
        <v>149</v>
      </c>
      <c r="F2889" s="1">
        <v>544306</v>
      </c>
      <c r="G2889" s="1">
        <v>543158</v>
      </c>
      <c r="H2889" t="s">
        <v>37</v>
      </c>
      <c r="I2889" t="s">
        <v>18973</v>
      </c>
      <c r="J2889" s="8"/>
      <c r="K2889" t="s">
        <v>18974</v>
      </c>
      <c r="M2889" t="s">
        <v>18975</v>
      </c>
      <c r="N2889" t="s">
        <v>18975</v>
      </c>
      <c r="O2889" s="6" t="s">
        <v>18976</v>
      </c>
      <c r="P2889" s="6" t="s">
        <v>18975</v>
      </c>
      <c r="Q2889" s="6" t="s">
        <v>18977</v>
      </c>
      <c r="R2889" s="9" t="s">
        <v>18978</v>
      </c>
      <c r="S2889" s="8" t="s">
        <v>55</v>
      </c>
      <c r="U2889" s="8"/>
      <c r="V2889" s="26">
        <v>0</v>
      </c>
      <c r="W2889" s="26">
        <v>1</v>
      </c>
      <c r="X2889" s="26">
        <v>0</v>
      </c>
      <c r="Y2889" s="26">
        <v>0</v>
      </c>
      <c r="Z2889" s="26">
        <f t="shared" si="222"/>
        <v>1</v>
      </c>
      <c r="AA2889" s="26">
        <f t="shared" si="222"/>
        <v>1.5</v>
      </c>
      <c r="AB2889" s="26"/>
      <c r="AC2889" s="26">
        <f t="shared" si="224"/>
        <v>1.25</v>
      </c>
      <c r="AD2889" s="10">
        <f t="shared" si="225"/>
        <v>0.10188188411853787</v>
      </c>
      <c r="AE2889" s="11">
        <f t="shared" si="223"/>
        <v>0.58496250072115619</v>
      </c>
      <c r="AF2889" s="3"/>
    </row>
    <row r="2890" spans="1:32" x14ac:dyDescent="0.2">
      <c r="A2890" s="6" t="s">
        <v>18979</v>
      </c>
      <c r="C2890" s="1">
        <f t="shared" si="221"/>
        <v>1302</v>
      </c>
      <c r="D2890" s="7">
        <v>-45541</v>
      </c>
      <c r="E2890" t="s">
        <v>328</v>
      </c>
      <c r="F2890" s="1">
        <v>14591</v>
      </c>
      <c r="G2890" s="1">
        <v>15892</v>
      </c>
      <c r="H2890" t="s">
        <v>49</v>
      </c>
      <c r="I2890" t="s">
        <v>18980</v>
      </c>
      <c r="J2890" s="8"/>
      <c r="K2890" t="s">
        <v>18981</v>
      </c>
      <c r="L2890" t="s">
        <v>18982</v>
      </c>
      <c r="M2890" t="s">
        <v>18983</v>
      </c>
      <c r="N2890" t="s">
        <v>18983</v>
      </c>
      <c r="O2890" s="6" t="s">
        <v>18984</v>
      </c>
      <c r="P2890" s="6" t="s">
        <v>18983</v>
      </c>
      <c r="Q2890" s="6" t="s">
        <v>18982</v>
      </c>
      <c r="R2890" s="9" t="s">
        <v>18985</v>
      </c>
      <c r="S2890" s="8" t="s">
        <v>55</v>
      </c>
      <c r="U2890" s="8"/>
      <c r="V2890" s="26">
        <v>0</v>
      </c>
      <c r="W2890" s="26">
        <v>1</v>
      </c>
      <c r="X2890" s="26">
        <v>0</v>
      </c>
      <c r="Y2890" s="26">
        <v>0</v>
      </c>
      <c r="Z2890" s="26">
        <f t="shared" si="222"/>
        <v>1</v>
      </c>
      <c r="AA2890" s="26">
        <f t="shared" si="222"/>
        <v>1.5</v>
      </c>
      <c r="AB2890" s="26"/>
      <c r="AC2890" s="26">
        <f t="shared" si="224"/>
        <v>1.25</v>
      </c>
      <c r="AD2890" s="10">
        <f t="shared" si="225"/>
        <v>0.10188188411853787</v>
      </c>
      <c r="AE2890" s="11">
        <f t="shared" si="223"/>
        <v>0.58496250072115619</v>
      </c>
      <c r="AF2890" s="3"/>
    </row>
    <row r="2891" spans="1:32" x14ac:dyDescent="0.2">
      <c r="A2891" s="6" t="s">
        <v>18986</v>
      </c>
      <c r="C2891" s="1">
        <f t="shared" si="221"/>
        <v>195</v>
      </c>
      <c r="D2891" s="7">
        <v>-432577</v>
      </c>
      <c r="E2891" t="s">
        <v>74</v>
      </c>
      <c r="F2891" s="1">
        <v>554702</v>
      </c>
      <c r="G2891" s="1">
        <v>554508</v>
      </c>
      <c r="H2891" t="s">
        <v>37</v>
      </c>
      <c r="I2891" t="s">
        <v>18987</v>
      </c>
      <c r="J2891" s="8"/>
      <c r="K2891" t="s">
        <v>18988</v>
      </c>
      <c r="O2891" s="6"/>
      <c r="P2891" s="6"/>
      <c r="Q2891" s="6"/>
      <c r="R2891" s="9" t="e">
        <v>#N/A</v>
      </c>
      <c r="S2891" s="8"/>
      <c r="U2891" s="8"/>
      <c r="V2891" s="26">
        <v>0</v>
      </c>
      <c r="W2891" s="26">
        <v>1</v>
      </c>
      <c r="X2891" s="26">
        <v>0</v>
      </c>
      <c r="Y2891" s="26">
        <v>0</v>
      </c>
      <c r="Z2891" s="26">
        <f t="shared" si="222"/>
        <v>1</v>
      </c>
      <c r="AA2891" s="26">
        <f t="shared" si="222"/>
        <v>1.5</v>
      </c>
      <c r="AB2891" s="26"/>
      <c r="AC2891" s="26">
        <f t="shared" si="224"/>
        <v>1.25</v>
      </c>
      <c r="AD2891" s="10">
        <f t="shared" si="225"/>
        <v>0.10188188411853787</v>
      </c>
      <c r="AE2891" s="11">
        <f t="shared" si="223"/>
        <v>0.58496250072115619</v>
      </c>
      <c r="AF2891" s="3"/>
    </row>
    <row r="2892" spans="1:32" x14ac:dyDescent="0.2">
      <c r="A2892" s="6" t="s">
        <v>18989</v>
      </c>
      <c r="C2892" s="1">
        <f t="shared" ref="C2892:C2955" si="226">ABS(F2892-G2892)+1</f>
        <v>3435</v>
      </c>
      <c r="D2892" s="7">
        <v>-896658</v>
      </c>
      <c r="E2892" t="s">
        <v>74</v>
      </c>
      <c r="F2892" s="1">
        <v>88807</v>
      </c>
      <c r="G2892" s="1">
        <v>92241</v>
      </c>
      <c r="H2892" t="s">
        <v>49</v>
      </c>
      <c r="I2892" t="s">
        <v>18990</v>
      </c>
      <c r="J2892" s="8"/>
      <c r="K2892" t="s">
        <v>18991</v>
      </c>
      <c r="L2892" t="s">
        <v>18992</v>
      </c>
      <c r="M2892" t="s">
        <v>18993</v>
      </c>
      <c r="N2892" t="s">
        <v>18993</v>
      </c>
      <c r="O2892" s="6" t="s">
        <v>18994</v>
      </c>
      <c r="P2892" s="6" t="s">
        <v>18993</v>
      </c>
      <c r="Q2892" s="6" t="s">
        <v>18992</v>
      </c>
      <c r="R2892" s="9" t="s">
        <v>18995</v>
      </c>
      <c r="S2892" s="8" t="s">
        <v>55</v>
      </c>
      <c r="U2892" s="8"/>
      <c r="V2892" s="26">
        <v>0</v>
      </c>
      <c r="W2892" s="26">
        <v>1</v>
      </c>
      <c r="X2892" s="26">
        <v>0</v>
      </c>
      <c r="Y2892" s="26">
        <v>0</v>
      </c>
      <c r="Z2892" s="26">
        <f t="shared" ref="Z2892:AA2955" si="227">AVERAGE(V2892+1,(X2892*X$2+1))</f>
        <v>1</v>
      </c>
      <c r="AA2892" s="26">
        <f t="shared" si="227"/>
        <v>1.5</v>
      </c>
      <c r="AB2892" s="26"/>
      <c r="AC2892" s="26">
        <f t="shared" si="224"/>
        <v>1.25</v>
      </c>
      <c r="AD2892" s="10">
        <f t="shared" si="225"/>
        <v>0.10188188411853787</v>
      </c>
      <c r="AE2892" s="11">
        <f t="shared" ref="AE2892:AE2955" si="228">LOG(AA2892/Z2892,2)</f>
        <v>0.58496250072115619</v>
      </c>
      <c r="AF2892" s="3"/>
    </row>
    <row r="2893" spans="1:32" x14ac:dyDescent="0.2">
      <c r="A2893" s="6" t="s">
        <v>18996</v>
      </c>
      <c r="C2893" s="1">
        <f t="shared" si="226"/>
        <v>2274</v>
      </c>
      <c r="D2893" s="7">
        <v>-937397</v>
      </c>
      <c r="E2893" t="s">
        <v>98</v>
      </c>
      <c r="F2893" s="1">
        <v>16529</v>
      </c>
      <c r="G2893" s="1">
        <v>18802</v>
      </c>
      <c r="H2893" t="s">
        <v>49</v>
      </c>
      <c r="I2893" t="s">
        <v>18997</v>
      </c>
      <c r="J2893" s="8"/>
      <c r="K2893" t="s">
        <v>18998</v>
      </c>
      <c r="M2893" t="s">
        <v>1369</v>
      </c>
      <c r="N2893" t="s">
        <v>1369</v>
      </c>
      <c r="O2893" s="6" t="s">
        <v>1370</v>
      </c>
      <c r="P2893" s="6" t="s">
        <v>1369</v>
      </c>
      <c r="Q2893" s="6" t="s">
        <v>1368</v>
      </c>
      <c r="R2893" s="9" t="s">
        <v>1371</v>
      </c>
      <c r="S2893" s="8" t="s">
        <v>44</v>
      </c>
      <c r="U2893" s="8"/>
      <c r="V2893" s="26">
        <v>0</v>
      </c>
      <c r="W2893" s="26">
        <v>1</v>
      </c>
      <c r="X2893" s="26">
        <v>0</v>
      </c>
      <c r="Y2893" s="26">
        <v>0</v>
      </c>
      <c r="Z2893" s="26">
        <f t="shared" si="227"/>
        <v>1</v>
      </c>
      <c r="AA2893" s="26">
        <f t="shared" si="227"/>
        <v>1.5</v>
      </c>
      <c r="AB2893" s="26"/>
      <c r="AC2893" s="26">
        <f t="shared" si="224"/>
        <v>1.25</v>
      </c>
      <c r="AD2893" s="10">
        <f t="shared" si="225"/>
        <v>0.10188188411853787</v>
      </c>
      <c r="AE2893" s="11">
        <f t="shared" si="228"/>
        <v>0.58496250072115619</v>
      </c>
      <c r="AF2893" s="3"/>
    </row>
    <row r="2894" spans="1:32" x14ac:dyDescent="0.2">
      <c r="A2894" s="6" t="s">
        <v>18999</v>
      </c>
      <c r="C2894" s="1">
        <f t="shared" si="226"/>
        <v>1104</v>
      </c>
      <c r="D2894" s="7">
        <v>240923</v>
      </c>
      <c r="E2894" t="s">
        <v>141</v>
      </c>
      <c r="F2894" s="1">
        <v>499194</v>
      </c>
      <c r="G2894" s="1">
        <v>498091</v>
      </c>
      <c r="H2894" t="s">
        <v>37</v>
      </c>
      <c r="I2894" t="s">
        <v>19000</v>
      </c>
      <c r="J2894" s="8"/>
      <c r="K2894" t="s">
        <v>19001</v>
      </c>
      <c r="L2894" t="s">
        <v>19002</v>
      </c>
      <c r="M2894" t="s">
        <v>19003</v>
      </c>
      <c r="N2894" t="s">
        <v>19003</v>
      </c>
      <c r="O2894" s="6" t="s">
        <v>19004</v>
      </c>
      <c r="P2894" s="6" t="s">
        <v>19003</v>
      </c>
      <c r="Q2894" s="6" t="s">
        <v>19002</v>
      </c>
      <c r="R2894" s="9" t="s">
        <v>19005</v>
      </c>
      <c r="S2894" s="8" t="s">
        <v>55</v>
      </c>
      <c r="U2894" s="8"/>
      <c r="V2894" s="26">
        <v>0</v>
      </c>
      <c r="W2894" s="26">
        <v>1</v>
      </c>
      <c r="X2894" s="26">
        <v>0</v>
      </c>
      <c r="Y2894" s="26">
        <v>0</v>
      </c>
      <c r="Z2894" s="26">
        <f t="shared" si="227"/>
        <v>1</v>
      </c>
      <c r="AA2894" s="26">
        <f t="shared" si="227"/>
        <v>1.5</v>
      </c>
      <c r="AB2894" s="26"/>
      <c r="AC2894" s="26">
        <f t="shared" ref="AC2894:AC2957" si="229">AVERAGE(Z2894:AA2894)</f>
        <v>1.25</v>
      </c>
      <c r="AD2894" s="10">
        <f t="shared" ref="AD2894:AD2957" si="230">LOG(AA2894/Z2894,2)/(AE$2+AE$3*(AVERAGE(Z2894:AA2894)^AE$4))</f>
        <v>0.10188188411853787</v>
      </c>
      <c r="AE2894" s="11">
        <f t="shared" si="228"/>
        <v>0.58496250072115619</v>
      </c>
      <c r="AF2894" s="3"/>
    </row>
    <row r="2895" spans="1:32" x14ac:dyDescent="0.2">
      <c r="A2895" s="6" t="s">
        <v>19006</v>
      </c>
      <c r="B2895" t="s">
        <v>19007</v>
      </c>
      <c r="C2895" s="1">
        <f t="shared" si="226"/>
        <v>1494</v>
      </c>
      <c r="D2895" s="7">
        <v>505244</v>
      </c>
      <c r="E2895" t="s">
        <v>141</v>
      </c>
      <c r="F2895" s="1">
        <v>762217</v>
      </c>
      <c r="G2895" s="1">
        <v>763710</v>
      </c>
      <c r="H2895" t="s">
        <v>49</v>
      </c>
      <c r="I2895" t="s">
        <v>19008</v>
      </c>
      <c r="J2895" s="8"/>
      <c r="K2895" t="s">
        <v>19009</v>
      </c>
      <c r="L2895" t="s">
        <v>19007</v>
      </c>
      <c r="M2895" t="s">
        <v>19010</v>
      </c>
      <c r="N2895" t="s">
        <v>19010</v>
      </c>
      <c r="O2895" s="6" t="s">
        <v>19011</v>
      </c>
      <c r="P2895" s="6" t="s">
        <v>19010</v>
      </c>
      <c r="Q2895" s="6" t="s">
        <v>19007</v>
      </c>
      <c r="R2895" s="9" t="s">
        <v>19012</v>
      </c>
      <c r="S2895" s="8" t="s">
        <v>55</v>
      </c>
      <c r="U2895" s="8"/>
      <c r="V2895" s="26">
        <v>0</v>
      </c>
      <c r="W2895" s="26">
        <v>1</v>
      </c>
      <c r="X2895" s="26">
        <v>0</v>
      </c>
      <c r="Y2895" s="26">
        <v>0</v>
      </c>
      <c r="Z2895" s="26">
        <f t="shared" si="227"/>
        <v>1</v>
      </c>
      <c r="AA2895" s="26">
        <f t="shared" si="227"/>
        <v>1.5</v>
      </c>
      <c r="AB2895" s="26"/>
      <c r="AC2895" s="26">
        <f t="shared" si="229"/>
        <v>1.25</v>
      </c>
      <c r="AD2895" s="10">
        <f t="shared" si="230"/>
        <v>0.10188188411853787</v>
      </c>
      <c r="AE2895" s="11">
        <f t="shared" si="228"/>
        <v>0.58496250072115619</v>
      </c>
      <c r="AF2895" s="3"/>
    </row>
    <row r="2896" spans="1:32" x14ac:dyDescent="0.2">
      <c r="A2896" s="6" t="s">
        <v>19013</v>
      </c>
      <c r="C2896" s="1">
        <f t="shared" si="226"/>
        <v>921</v>
      </c>
      <c r="D2896" s="7">
        <v>-853993</v>
      </c>
      <c r="E2896" t="s">
        <v>98</v>
      </c>
      <c r="F2896" s="1">
        <v>101530</v>
      </c>
      <c r="G2896" s="1">
        <v>100610</v>
      </c>
      <c r="H2896" t="s">
        <v>37</v>
      </c>
      <c r="I2896" t="s">
        <v>19014</v>
      </c>
      <c r="J2896" s="8"/>
      <c r="K2896" t="s">
        <v>19015</v>
      </c>
      <c r="L2896" t="s">
        <v>19016</v>
      </c>
      <c r="M2896" t="s">
        <v>19017</v>
      </c>
      <c r="N2896" t="s">
        <v>19017</v>
      </c>
      <c r="O2896" s="6" t="s">
        <v>19018</v>
      </c>
      <c r="P2896" s="6" t="s">
        <v>19017</v>
      </c>
      <c r="Q2896" s="6" t="s">
        <v>19016</v>
      </c>
      <c r="R2896" s="9" t="s">
        <v>19019</v>
      </c>
      <c r="S2896" s="8" t="s">
        <v>55</v>
      </c>
      <c r="U2896" s="8"/>
      <c r="V2896" s="26">
        <v>0</v>
      </c>
      <c r="W2896" s="26">
        <v>1</v>
      </c>
      <c r="X2896" s="26">
        <v>0</v>
      </c>
      <c r="Y2896" s="26">
        <v>0</v>
      </c>
      <c r="Z2896" s="26">
        <f t="shared" si="227"/>
        <v>1</v>
      </c>
      <c r="AA2896" s="26">
        <f t="shared" si="227"/>
        <v>1.5</v>
      </c>
      <c r="AB2896" s="26"/>
      <c r="AC2896" s="26">
        <f t="shared" si="229"/>
        <v>1.25</v>
      </c>
      <c r="AD2896" s="10">
        <f t="shared" si="230"/>
        <v>0.10188188411853787</v>
      </c>
      <c r="AE2896" s="11">
        <f t="shared" si="228"/>
        <v>0.58496250072115619</v>
      </c>
      <c r="AF2896" s="3"/>
    </row>
    <row r="2897" spans="1:33" x14ac:dyDescent="0.2">
      <c r="A2897" s="6" t="s">
        <v>19020</v>
      </c>
      <c r="C2897" s="1">
        <f t="shared" si="226"/>
        <v>1248</v>
      </c>
      <c r="D2897" s="7">
        <v>257140</v>
      </c>
      <c r="E2897" t="s">
        <v>58</v>
      </c>
      <c r="F2897" s="1">
        <v>335069</v>
      </c>
      <c r="G2897" s="1">
        <v>333822</v>
      </c>
      <c r="H2897" t="s">
        <v>37</v>
      </c>
      <c r="I2897" t="s">
        <v>19021</v>
      </c>
      <c r="J2897" s="8"/>
      <c r="K2897" t="s">
        <v>19022</v>
      </c>
      <c r="M2897" t="s">
        <v>19023</v>
      </c>
      <c r="N2897" t="s">
        <v>19023</v>
      </c>
      <c r="O2897" s="6" t="s">
        <v>19024</v>
      </c>
      <c r="P2897" s="6" t="s">
        <v>19023</v>
      </c>
      <c r="Q2897" s="6" t="s">
        <v>19025</v>
      </c>
      <c r="R2897" s="9" t="s">
        <v>19026</v>
      </c>
      <c r="S2897" s="8" t="s">
        <v>55</v>
      </c>
      <c r="U2897" s="8"/>
      <c r="V2897" s="26">
        <v>0</v>
      </c>
      <c r="W2897" s="26">
        <v>1</v>
      </c>
      <c r="X2897" s="26">
        <v>0</v>
      </c>
      <c r="Y2897" s="26">
        <v>0</v>
      </c>
      <c r="Z2897" s="26">
        <f t="shared" si="227"/>
        <v>1</v>
      </c>
      <c r="AA2897" s="26">
        <f t="shared" si="227"/>
        <v>1.5</v>
      </c>
      <c r="AB2897" s="26"/>
      <c r="AC2897" s="26">
        <f t="shared" si="229"/>
        <v>1.25</v>
      </c>
      <c r="AD2897" s="10">
        <f t="shared" si="230"/>
        <v>0.10188188411853787</v>
      </c>
      <c r="AE2897" s="11">
        <f t="shared" si="228"/>
        <v>0.58496250072115619</v>
      </c>
      <c r="AF2897" s="3"/>
    </row>
    <row r="2898" spans="1:33" x14ac:dyDescent="0.2">
      <c r="A2898" s="6" t="s">
        <v>19027</v>
      </c>
      <c r="C2898" s="1">
        <f t="shared" si="226"/>
        <v>1560</v>
      </c>
      <c r="D2898" s="7">
        <v>-579865</v>
      </c>
      <c r="E2898" t="s">
        <v>149</v>
      </c>
      <c r="F2898" s="1">
        <v>212135</v>
      </c>
      <c r="G2898" s="1">
        <v>213694</v>
      </c>
      <c r="H2898" t="s">
        <v>49</v>
      </c>
      <c r="I2898" t="s">
        <v>19028</v>
      </c>
      <c r="J2898" s="8"/>
      <c r="K2898" t="s">
        <v>19029</v>
      </c>
      <c r="L2898" t="s">
        <v>19030</v>
      </c>
      <c r="M2898" t="s">
        <v>19031</v>
      </c>
      <c r="N2898" t="s">
        <v>19031</v>
      </c>
      <c r="O2898" s="6" t="s">
        <v>19032</v>
      </c>
      <c r="P2898" s="6" t="s">
        <v>19031</v>
      </c>
      <c r="Q2898" s="6" t="s">
        <v>19030</v>
      </c>
      <c r="R2898" s="9" t="s">
        <v>19033</v>
      </c>
      <c r="S2898" s="8" t="s">
        <v>55</v>
      </c>
      <c r="U2898" s="8"/>
      <c r="V2898" s="26">
        <v>9</v>
      </c>
      <c r="W2898" s="26">
        <v>19</v>
      </c>
      <c r="X2898" s="26">
        <v>12</v>
      </c>
      <c r="Y2898" s="26">
        <v>5</v>
      </c>
      <c r="Z2898" s="26">
        <f t="shared" si="227"/>
        <v>12.166</v>
      </c>
      <c r="AA2898" s="26">
        <f t="shared" si="227"/>
        <v>13.4275</v>
      </c>
      <c r="AB2898" s="26"/>
      <c r="AC2898" s="26">
        <f t="shared" si="229"/>
        <v>12.796749999999999</v>
      </c>
      <c r="AD2898" s="10">
        <f t="shared" si="230"/>
        <v>0.101866033148659</v>
      </c>
      <c r="AE2898" s="11">
        <f t="shared" si="228"/>
        <v>0.14233581217089206</v>
      </c>
      <c r="AF2898" s="3"/>
    </row>
    <row r="2899" spans="1:33" x14ac:dyDescent="0.2">
      <c r="A2899" s="6" t="s">
        <v>19034</v>
      </c>
      <c r="C2899" s="1">
        <f t="shared" si="226"/>
        <v>2385</v>
      </c>
      <c r="D2899" s="7">
        <v>-806182</v>
      </c>
      <c r="E2899" t="s">
        <v>98</v>
      </c>
      <c r="F2899" s="1">
        <v>150073</v>
      </c>
      <c r="G2899" s="1">
        <v>147689</v>
      </c>
      <c r="H2899" t="s">
        <v>37</v>
      </c>
      <c r="I2899" t="s">
        <v>19035</v>
      </c>
      <c r="J2899" s="8" t="s">
        <v>45</v>
      </c>
      <c r="K2899" t="s">
        <v>19036</v>
      </c>
      <c r="L2899" t="s">
        <v>19037</v>
      </c>
      <c r="N2899" t="s">
        <v>19038</v>
      </c>
      <c r="O2899" s="6" t="s">
        <v>7538</v>
      </c>
      <c r="P2899" s="6" t="s">
        <v>19038</v>
      </c>
      <c r="Q2899" s="6" t="s">
        <v>19037</v>
      </c>
      <c r="R2899" s="9" t="s">
        <v>19039</v>
      </c>
      <c r="S2899" s="8" t="s">
        <v>44</v>
      </c>
      <c r="U2899" s="8"/>
      <c r="V2899" s="26">
        <v>261</v>
      </c>
      <c r="W2899" s="26">
        <v>277</v>
      </c>
      <c r="X2899" s="26">
        <v>197</v>
      </c>
      <c r="Y2899" s="26">
        <v>182</v>
      </c>
      <c r="Z2899" s="26">
        <f t="shared" si="227"/>
        <v>240.93349999999998</v>
      </c>
      <c r="AA2899" s="26">
        <f t="shared" si="227"/>
        <v>246.06100000000001</v>
      </c>
      <c r="AB2899" s="26"/>
      <c r="AC2899" s="26">
        <f t="shared" si="229"/>
        <v>243.49725000000001</v>
      </c>
      <c r="AD2899" s="10">
        <f t="shared" si="230"/>
        <v>0.10095602468045922</v>
      </c>
      <c r="AE2899" s="11">
        <f t="shared" si="228"/>
        <v>3.0381009199458117E-2</v>
      </c>
      <c r="AF2899" s="3"/>
    </row>
    <row r="2900" spans="1:33" x14ac:dyDescent="0.2">
      <c r="A2900" s="6" t="s">
        <v>19040</v>
      </c>
      <c r="C2900" s="1">
        <f t="shared" si="226"/>
        <v>1101</v>
      </c>
      <c r="D2900" s="7">
        <v>-607802</v>
      </c>
      <c r="E2900" t="s">
        <v>74</v>
      </c>
      <c r="F2900" s="1">
        <v>378830</v>
      </c>
      <c r="G2900" s="1">
        <v>379930</v>
      </c>
      <c r="H2900" t="s">
        <v>49</v>
      </c>
      <c r="I2900" t="s">
        <v>19041</v>
      </c>
      <c r="J2900" s="8"/>
      <c r="K2900" t="s">
        <v>19042</v>
      </c>
      <c r="L2900" t="s">
        <v>19043</v>
      </c>
      <c r="N2900" t="s">
        <v>17565</v>
      </c>
      <c r="O2900" s="6" t="s">
        <v>17567</v>
      </c>
      <c r="P2900" s="6" t="s">
        <v>17565</v>
      </c>
      <c r="Q2900" s="6" t="s">
        <v>19043</v>
      </c>
      <c r="R2900" s="9" t="s">
        <v>19044</v>
      </c>
      <c r="S2900" s="8" t="s">
        <v>44</v>
      </c>
      <c r="U2900" s="8"/>
      <c r="V2900" s="26">
        <v>635</v>
      </c>
      <c r="W2900" s="26">
        <v>671</v>
      </c>
      <c r="X2900" s="26">
        <v>594</v>
      </c>
      <c r="Y2900" s="26">
        <v>549</v>
      </c>
      <c r="Z2900" s="26">
        <f t="shared" si="227"/>
        <v>648.46699999999998</v>
      </c>
      <c r="AA2900" s="26">
        <f t="shared" si="227"/>
        <v>657.93949999999995</v>
      </c>
      <c r="AB2900" s="26"/>
      <c r="AC2900" s="26">
        <f t="shared" si="229"/>
        <v>653.20325000000003</v>
      </c>
      <c r="AD2900" s="10">
        <f t="shared" si="230"/>
        <v>0.1009412655314947</v>
      </c>
      <c r="AE2900" s="11">
        <f t="shared" si="228"/>
        <v>2.0921770175014339E-2</v>
      </c>
      <c r="AF2900" s="3"/>
    </row>
    <row r="2901" spans="1:33" x14ac:dyDescent="0.2">
      <c r="A2901" s="6" t="s">
        <v>19045</v>
      </c>
      <c r="B2901" t="s">
        <v>19046</v>
      </c>
      <c r="C2901" s="1">
        <f t="shared" si="226"/>
        <v>2148</v>
      </c>
      <c r="D2901" s="7">
        <v>-418941</v>
      </c>
      <c r="E2901" t="s">
        <v>36</v>
      </c>
      <c r="F2901" s="1">
        <v>4284</v>
      </c>
      <c r="G2901" s="1">
        <v>2137</v>
      </c>
      <c r="H2901" t="s">
        <v>37</v>
      </c>
      <c r="I2901" t="s">
        <v>19047</v>
      </c>
      <c r="J2901" s="8"/>
      <c r="K2901" t="s">
        <v>19048</v>
      </c>
      <c r="O2901" s="6"/>
      <c r="P2901" s="6"/>
      <c r="Q2901" s="6"/>
      <c r="R2901" s="9" t="e">
        <v>#N/A</v>
      </c>
      <c r="S2901" s="8"/>
      <c r="U2901" s="8"/>
      <c r="V2901" s="26">
        <v>56</v>
      </c>
      <c r="W2901" s="26">
        <v>57</v>
      </c>
      <c r="X2901" s="26">
        <v>72</v>
      </c>
      <c r="Y2901" s="26">
        <v>72</v>
      </c>
      <c r="Z2901" s="26">
        <f t="shared" si="227"/>
        <v>68.996000000000009</v>
      </c>
      <c r="AA2901" s="26">
        <f t="shared" si="227"/>
        <v>71.656000000000006</v>
      </c>
      <c r="AB2901" s="26"/>
      <c r="AC2901" s="26">
        <f t="shared" si="229"/>
        <v>70.326000000000008</v>
      </c>
      <c r="AD2901" s="10">
        <f t="shared" si="230"/>
        <v>0.10078296395383489</v>
      </c>
      <c r="AE2901" s="11">
        <f t="shared" si="228"/>
        <v>5.4574786324533268E-2</v>
      </c>
      <c r="AF2901" s="3"/>
    </row>
    <row r="2902" spans="1:33" x14ac:dyDescent="0.2">
      <c r="A2902" s="6" t="s">
        <v>19049</v>
      </c>
      <c r="C2902" s="1">
        <f t="shared" si="226"/>
        <v>1680</v>
      </c>
      <c r="D2902" s="7">
        <v>-255588</v>
      </c>
      <c r="E2902" t="s">
        <v>74</v>
      </c>
      <c r="F2902" s="1">
        <v>730754</v>
      </c>
      <c r="G2902" s="1">
        <v>732433</v>
      </c>
      <c r="H2902" t="s">
        <v>49</v>
      </c>
      <c r="I2902" t="s">
        <v>19050</v>
      </c>
      <c r="J2902" s="8"/>
      <c r="K2902" t="s">
        <v>19051</v>
      </c>
      <c r="L2902" t="s">
        <v>19052</v>
      </c>
      <c r="N2902" t="s">
        <v>19052</v>
      </c>
      <c r="O2902" s="6" t="s">
        <v>19053</v>
      </c>
      <c r="P2902" s="6" t="s">
        <v>19052</v>
      </c>
      <c r="Q2902" s="6" t="s">
        <v>55</v>
      </c>
      <c r="R2902" s="9" t="s">
        <v>19054</v>
      </c>
      <c r="S2902" s="8" t="s">
        <v>44</v>
      </c>
      <c r="U2902" s="8"/>
      <c r="V2902" s="26">
        <v>835</v>
      </c>
      <c r="W2902" s="26">
        <v>854</v>
      </c>
      <c r="X2902" s="26">
        <v>713</v>
      </c>
      <c r="Y2902" s="26">
        <v>679</v>
      </c>
      <c r="Z2902" s="26">
        <f t="shared" si="227"/>
        <v>814.57150000000001</v>
      </c>
      <c r="AA2902" s="26">
        <f t="shared" si="227"/>
        <v>825.55449999999996</v>
      </c>
      <c r="AB2902" s="26"/>
      <c r="AC2902" s="26">
        <f t="shared" si="229"/>
        <v>820.06299999999999</v>
      </c>
      <c r="AD2902" s="10">
        <f t="shared" si="230"/>
        <v>0.10023176481996596</v>
      </c>
      <c r="AE2902" s="11">
        <f t="shared" si="228"/>
        <v>1.9322120964048398E-2</v>
      </c>
      <c r="AF2902" s="3"/>
    </row>
    <row r="2903" spans="1:33" x14ac:dyDescent="0.2">
      <c r="A2903" s="6" t="s">
        <v>19055</v>
      </c>
      <c r="C2903" s="1">
        <f t="shared" si="226"/>
        <v>1341</v>
      </c>
      <c r="D2903" s="7">
        <v>773005</v>
      </c>
      <c r="E2903" t="s">
        <v>141</v>
      </c>
      <c r="F2903" s="1">
        <v>1031395</v>
      </c>
      <c r="G2903" s="1">
        <v>1030055</v>
      </c>
      <c r="H2903" t="s">
        <v>37</v>
      </c>
      <c r="I2903" t="s">
        <v>19056</v>
      </c>
      <c r="J2903" s="8"/>
      <c r="K2903" t="s">
        <v>19057</v>
      </c>
      <c r="L2903" t="s">
        <v>19058</v>
      </c>
      <c r="M2903" t="s">
        <v>19059</v>
      </c>
      <c r="N2903" t="s">
        <v>19060</v>
      </c>
      <c r="O2903" s="6" t="s">
        <v>19061</v>
      </c>
      <c r="P2903" s="6" t="s">
        <v>19060</v>
      </c>
      <c r="Q2903" s="6" t="s">
        <v>19058</v>
      </c>
      <c r="R2903" s="9" t="s">
        <v>19062</v>
      </c>
      <c r="S2903" s="8" t="s">
        <v>44</v>
      </c>
      <c r="U2903" s="8"/>
      <c r="V2903" s="26">
        <v>196</v>
      </c>
      <c r="W2903" s="26">
        <v>174</v>
      </c>
      <c r="X2903" s="26">
        <v>138</v>
      </c>
      <c r="Y2903" s="26">
        <v>157</v>
      </c>
      <c r="Z2903" s="26">
        <f t="shared" si="227"/>
        <v>175.65899999999999</v>
      </c>
      <c r="AA2903" s="26">
        <f t="shared" si="227"/>
        <v>179.92349999999999</v>
      </c>
      <c r="AB2903" s="26"/>
      <c r="AC2903" s="26">
        <f t="shared" si="229"/>
        <v>177.79124999999999</v>
      </c>
      <c r="AD2903" s="10">
        <f t="shared" si="230"/>
        <v>0.10021712223583404</v>
      </c>
      <c r="AE2903" s="11">
        <f t="shared" si="228"/>
        <v>3.4606134985120517E-2</v>
      </c>
      <c r="AF2903" s="3"/>
      <c r="AG2903" s="2">
        <v>0</v>
      </c>
    </row>
    <row r="2904" spans="1:33" x14ac:dyDescent="0.2">
      <c r="A2904" s="6" t="s">
        <v>19063</v>
      </c>
      <c r="C2904" s="1">
        <f t="shared" si="226"/>
        <v>1773</v>
      </c>
      <c r="D2904" s="7">
        <v>119725</v>
      </c>
      <c r="E2904" t="s">
        <v>89</v>
      </c>
      <c r="F2904" s="1">
        <v>345084</v>
      </c>
      <c r="G2904" s="1">
        <v>346856</v>
      </c>
      <c r="H2904" t="s">
        <v>49</v>
      </c>
      <c r="I2904" t="s">
        <v>19064</v>
      </c>
      <c r="J2904" s="8"/>
      <c r="K2904" t="s">
        <v>19065</v>
      </c>
      <c r="L2904" t="s">
        <v>19066</v>
      </c>
      <c r="M2904" t="s">
        <v>19067</v>
      </c>
      <c r="N2904" t="s">
        <v>19067</v>
      </c>
      <c r="O2904" s="6" t="s">
        <v>19068</v>
      </c>
      <c r="P2904" s="6" t="s">
        <v>19067</v>
      </c>
      <c r="Q2904" s="6" t="s">
        <v>19066</v>
      </c>
      <c r="R2904" s="9" t="s">
        <v>19069</v>
      </c>
      <c r="S2904" s="8" t="s">
        <v>55</v>
      </c>
      <c r="U2904" s="8"/>
      <c r="V2904" s="26">
        <v>16</v>
      </c>
      <c r="W2904" s="26">
        <v>18</v>
      </c>
      <c r="X2904" s="26">
        <v>13</v>
      </c>
      <c r="Y2904" s="26">
        <v>13</v>
      </c>
      <c r="Z2904" s="26">
        <f t="shared" si="227"/>
        <v>16.221499999999999</v>
      </c>
      <c r="AA2904" s="26">
        <f t="shared" si="227"/>
        <v>17.611499999999999</v>
      </c>
      <c r="AB2904" s="26"/>
      <c r="AC2904" s="26">
        <f t="shared" si="229"/>
        <v>16.916499999999999</v>
      </c>
      <c r="AD2904" s="10">
        <f t="shared" si="230"/>
        <v>9.9887661093574887E-2</v>
      </c>
      <c r="AE2904" s="11">
        <f t="shared" si="228"/>
        <v>0.118610559530403</v>
      </c>
      <c r="AF2904" s="3"/>
    </row>
    <row r="2905" spans="1:33" x14ac:dyDescent="0.2">
      <c r="A2905" s="6" t="s">
        <v>19070</v>
      </c>
      <c r="B2905" t="s">
        <v>3325</v>
      </c>
      <c r="C2905" s="1">
        <f t="shared" si="226"/>
        <v>597</v>
      </c>
      <c r="D2905" s="7">
        <v>350281</v>
      </c>
      <c r="E2905" t="s">
        <v>141</v>
      </c>
      <c r="F2905" s="1">
        <v>608299</v>
      </c>
      <c r="G2905" s="1">
        <v>607703</v>
      </c>
      <c r="H2905" t="s">
        <v>37</v>
      </c>
      <c r="I2905" t="s">
        <v>19071</v>
      </c>
      <c r="J2905" s="8"/>
      <c r="K2905" t="s">
        <v>19072</v>
      </c>
      <c r="L2905" t="s">
        <v>19073</v>
      </c>
      <c r="M2905" t="s">
        <v>3326</v>
      </c>
      <c r="N2905" t="s">
        <v>19074</v>
      </c>
      <c r="O2905" s="6" t="s">
        <v>3327</v>
      </c>
      <c r="P2905" s="6" t="s">
        <v>19074</v>
      </c>
      <c r="Q2905" s="6" t="s">
        <v>19073</v>
      </c>
      <c r="R2905" s="9" t="s">
        <v>19075</v>
      </c>
      <c r="S2905" s="8" t="s">
        <v>44</v>
      </c>
      <c r="U2905" s="8"/>
      <c r="V2905" s="26">
        <v>676</v>
      </c>
      <c r="W2905" s="26">
        <v>651</v>
      </c>
      <c r="X2905" s="26">
        <v>671</v>
      </c>
      <c r="Y2905" s="26">
        <v>675</v>
      </c>
      <c r="Z2905" s="26">
        <f t="shared" si="227"/>
        <v>711.7405</v>
      </c>
      <c r="AA2905" s="26">
        <f t="shared" si="227"/>
        <v>721.71250000000009</v>
      </c>
      <c r="AB2905" s="26"/>
      <c r="AC2905" s="26">
        <f t="shared" si="229"/>
        <v>716.72649999999999</v>
      </c>
      <c r="AD2905" s="10">
        <f t="shared" si="230"/>
        <v>9.981452523666412E-2</v>
      </c>
      <c r="AE2905" s="11">
        <f t="shared" si="228"/>
        <v>2.0072910701723845E-2</v>
      </c>
      <c r="AF2905" s="3"/>
    </row>
    <row r="2906" spans="1:33" x14ac:dyDescent="0.2">
      <c r="A2906" s="6" t="s">
        <v>19076</v>
      </c>
      <c r="B2906" t="s">
        <v>19077</v>
      </c>
      <c r="C2906" s="1">
        <f t="shared" si="226"/>
        <v>3723</v>
      </c>
      <c r="D2906" s="7">
        <v>211708</v>
      </c>
      <c r="E2906" t="s">
        <v>149</v>
      </c>
      <c r="F2906" s="1">
        <v>1002627</v>
      </c>
      <c r="G2906" s="1">
        <v>1006349</v>
      </c>
      <c r="H2906" t="s">
        <v>49</v>
      </c>
      <c r="I2906" t="s">
        <v>19078</v>
      </c>
      <c r="J2906" s="8"/>
      <c r="K2906" t="s">
        <v>19079</v>
      </c>
      <c r="O2906" s="6"/>
      <c r="P2906" s="6"/>
      <c r="Q2906" s="6"/>
      <c r="R2906" s="9" t="e">
        <v>#N/A</v>
      </c>
      <c r="S2906" s="8"/>
      <c r="U2906" s="8"/>
      <c r="V2906" s="26">
        <v>1384</v>
      </c>
      <c r="W2906" s="26">
        <v>1423</v>
      </c>
      <c r="X2906" s="26">
        <v>1481</v>
      </c>
      <c r="Y2906" s="26">
        <v>1401</v>
      </c>
      <c r="Z2906" s="26">
        <f t="shared" si="227"/>
        <v>1515.6955</v>
      </c>
      <c r="AA2906" s="26">
        <f t="shared" si="227"/>
        <v>1532.7855</v>
      </c>
      <c r="AB2906" s="26"/>
      <c r="AC2906" s="26">
        <f t="shared" si="229"/>
        <v>1524.2404999999999</v>
      </c>
      <c r="AD2906" s="10">
        <f t="shared" si="230"/>
        <v>9.9610775519961114E-2</v>
      </c>
      <c r="AE2906" s="11">
        <f t="shared" si="228"/>
        <v>1.6175870242638234E-2</v>
      </c>
      <c r="AF2906" s="3"/>
    </row>
    <row r="2907" spans="1:33" x14ac:dyDescent="0.2">
      <c r="A2907" s="6" t="s">
        <v>19080</v>
      </c>
      <c r="C2907" s="1">
        <f t="shared" si="226"/>
        <v>594</v>
      </c>
      <c r="D2907" s="7">
        <v>-755659</v>
      </c>
      <c r="E2907" t="s">
        <v>98</v>
      </c>
      <c r="F2907" s="1">
        <v>199700</v>
      </c>
      <c r="G2907" s="1">
        <v>199107</v>
      </c>
      <c r="H2907" t="s">
        <v>37</v>
      </c>
      <c r="I2907" t="s">
        <v>19081</v>
      </c>
      <c r="J2907" s="8"/>
      <c r="K2907" t="s">
        <v>19082</v>
      </c>
      <c r="L2907" t="s">
        <v>19083</v>
      </c>
      <c r="M2907" t="s">
        <v>19084</v>
      </c>
      <c r="N2907" t="s">
        <v>19084</v>
      </c>
      <c r="O2907" s="6" t="s">
        <v>19085</v>
      </c>
      <c r="P2907" s="6" t="s">
        <v>19084</v>
      </c>
      <c r="Q2907" s="6" t="s">
        <v>19083</v>
      </c>
      <c r="R2907" s="9" t="s">
        <v>19086</v>
      </c>
      <c r="S2907" s="8" t="s">
        <v>55</v>
      </c>
      <c r="U2907" s="8"/>
      <c r="V2907" s="26">
        <v>5</v>
      </c>
      <c r="W2907" s="26">
        <v>3</v>
      </c>
      <c r="X2907" s="26">
        <v>0</v>
      </c>
      <c r="Y2907" s="26">
        <v>3</v>
      </c>
      <c r="Z2907" s="26">
        <f t="shared" si="227"/>
        <v>3.5</v>
      </c>
      <c r="AA2907" s="26">
        <f t="shared" si="227"/>
        <v>4.2565</v>
      </c>
      <c r="AB2907" s="26"/>
      <c r="AC2907" s="26">
        <f t="shared" si="229"/>
        <v>3.87825</v>
      </c>
      <c r="AD2907" s="10">
        <f t="shared" si="230"/>
        <v>9.8754148083076407E-2</v>
      </c>
      <c r="AE2907" s="11">
        <f t="shared" si="228"/>
        <v>0.28231270837533678</v>
      </c>
      <c r="AF2907" s="3"/>
    </row>
    <row r="2908" spans="1:33" x14ac:dyDescent="0.2">
      <c r="A2908" s="6" t="s">
        <v>19087</v>
      </c>
      <c r="B2908" t="s">
        <v>19088</v>
      </c>
      <c r="C2908" s="1">
        <f t="shared" si="226"/>
        <v>1059</v>
      </c>
      <c r="D2908" s="7">
        <v>-35906</v>
      </c>
      <c r="E2908" t="s">
        <v>149</v>
      </c>
      <c r="F2908" s="1">
        <v>757403</v>
      </c>
      <c r="G2908" s="1">
        <v>756345</v>
      </c>
      <c r="H2908" t="s">
        <v>37</v>
      </c>
      <c r="I2908" t="s">
        <v>19089</v>
      </c>
      <c r="J2908" s="8"/>
      <c r="K2908" t="s">
        <v>19090</v>
      </c>
      <c r="L2908" t="s">
        <v>19088</v>
      </c>
      <c r="M2908" t="s">
        <v>19091</v>
      </c>
      <c r="N2908" t="s">
        <v>19091</v>
      </c>
      <c r="O2908" s="6" t="s">
        <v>19092</v>
      </c>
      <c r="P2908" s="6" t="s">
        <v>19091</v>
      </c>
      <c r="Q2908" s="6" t="s">
        <v>19088</v>
      </c>
      <c r="R2908" s="9" t="s">
        <v>19093</v>
      </c>
      <c r="S2908" s="8" t="s">
        <v>55</v>
      </c>
      <c r="U2908" s="8"/>
      <c r="V2908" s="26">
        <v>58</v>
      </c>
      <c r="W2908" s="26">
        <v>52</v>
      </c>
      <c r="X2908" s="26">
        <v>39</v>
      </c>
      <c r="Y2908" s="26">
        <v>46</v>
      </c>
      <c r="Z2908" s="26">
        <f t="shared" si="227"/>
        <v>51.664500000000004</v>
      </c>
      <c r="AA2908" s="26">
        <f t="shared" si="227"/>
        <v>53.933</v>
      </c>
      <c r="AB2908" s="26"/>
      <c r="AC2908" s="26">
        <f t="shared" si="229"/>
        <v>52.798749999999998</v>
      </c>
      <c r="AD2908" s="10">
        <f t="shared" si="230"/>
        <v>9.8506877311810209E-2</v>
      </c>
      <c r="AE2908" s="11">
        <f t="shared" si="228"/>
        <v>6.1994977091018366E-2</v>
      </c>
      <c r="AF2908" s="3"/>
    </row>
    <row r="2909" spans="1:33" x14ac:dyDescent="0.2">
      <c r="A2909" s="6" t="s">
        <v>19094</v>
      </c>
      <c r="C2909" s="1">
        <f t="shared" si="226"/>
        <v>660</v>
      </c>
      <c r="D2909" s="7">
        <v>24666</v>
      </c>
      <c r="E2909" t="s">
        <v>58</v>
      </c>
      <c r="F2909" s="1">
        <v>101642</v>
      </c>
      <c r="G2909" s="1">
        <v>102301</v>
      </c>
      <c r="H2909" t="s">
        <v>49</v>
      </c>
      <c r="I2909" t="s">
        <v>19095</v>
      </c>
      <c r="J2909" s="8"/>
      <c r="K2909" t="s">
        <v>19096</v>
      </c>
      <c r="L2909" t="s">
        <v>19097</v>
      </c>
      <c r="M2909" t="s">
        <v>19097</v>
      </c>
      <c r="N2909" t="s">
        <v>19097</v>
      </c>
      <c r="O2909" s="6" t="s">
        <v>19098</v>
      </c>
      <c r="P2909" s="6" t="s">
        <v>19097</v>
      </c>
      <c r="Q2909" s="6" t="s">
        <v>55</v>
      </c>
      <c r="R2909" s="9" t="s">
        <v>6931</v>
      </c>
      <c r="S2909" s="8" t="s">
        <v>55</v>
      </c>
      <c r="U2909" s="8"/>
      <c r="V2909" s="26">
        <v>11580</v>
      </c>
      <c r="W2909" s="26">
        <v>11541</v>
      </c>
      <c r="X2909" s="26">
        <v>11069</v>
      </c>
      <c r="Y2909" s="26">
        <v>10697</v>
      </c>
      <c r="Z2909" s="26">
        <f t="shared" si="227"/>
        <v>11939.8295</v>
      </c>
      <c r="AA2909" s="26">
        <f t="shared" si="227"/>
        <v>12034.593499999999</v>
      </c>
      <c r="AB2909" s="26"/>
      <c r="AC2909" s="26">
        <f t="shared" si="229"/>
        <v>11987.211499999999</v>
      </c>
      <c r="AD2909" s="10">
        <f t="shared" si="230"/>
        <v>9.812918393671409E-2</v>
      </c>
      <c r="AE2909" s="11">
        <f t="shared" si="228"/>
        <v>1.1405176664576158E-2</v>
      </c>
      <c r="AF2909" s="3"/>
    </row>
    <row r="2910" spans="1:33" x14ac:dyDescent="0.2">
      <c r="A2910" s="6" t="s">
        <v>19099</v>
      </c>
      <c r="C2910" s="1">
        <f t="shared" si="226"/>
        <v>1089</v>
      </c>
      <c r="D2910" s="7">
        <v>-362599</v>
      </c>
      <c r="E2910" t="s">
        <v>66</v>
      </c>
      <c r="F2910" s="1">
        <v>687554</v>
      </c>
      <c r="G2910" s="1">
        <v>686466</v>
      </c>
      <c r="H2910" t="s">
        <v>37</v>
      </c>
      <c r="I2910" t="s">
        <v>19100</v>
      </c>
      <c r="J2910" s="8"/>
      <c r="K2910" t="s">
        <v>19101</v>
      </c>
      <c r="M2910" t="s">
        <v>19102</v>
      </c>
      <c r="N2910" t="s">
        <v>19102</v>
      </c>
      <c r="O2910" s="6" t="s">
        <v>19103</v>
      </c>
      <c r="P2910" s="6" t="s">
        <v>19102</v>
      </c>
      <c r="Q2910" s="6" t="s">
        <v>19104</v>
      </c>
      <c r="R2910" s="9" t="s">
        <v>19105</v>
      </c>
      <c r="S2910" s="8" t="s">
        <v>55</v>
      </c>
      <c r="U2910" s="8"/>
      <c r="V2910" s="26">
        <v>107</v>
      </c>
      <c r="W2910" s="26">
        <v>138</v>
      </c>
      <c r="X2910" s="26">
        <v>126</v>
      </c>
      <c r="Y2910" s="26">
        <v>99</v>
      </c>
      <c r="Z2910" s="26">
        <f t="shared" si="227"/>
        <v>124.49299999999999</v>
      </c>
      <c r="AA2910" s="26">
        <f t="shared" si="227"/>
        <v>127.9645</v>
      </c>
      <c r="AB2910" s="26"/>
      <c r="AC2910" s="26">
        <f t="shared" si="229"/>
        <v>126.22874999999999</v>
      </c>
      <c r="AD2910" s="10">
        <f t="shared" si="230"/>
        <v>9.8019388544166156E-2</v>
      </c>
      <c r="AE2910" s="11">
        <f t="shared" si="228"/>
        <v>3.9679007647443421E-2</v>
      </c>
      <c r="AF2910" s="3"/>
      <c r="AG2910" s="2">
        <v>0</v>
      </c>
    </row>
    <row r="2911" spans="1:33" x14ac:dyDescent="0.2">
      <c r="A2911" s="6" t="s">
        <v>19106</v>
      </c>
      <c r="C2911" s="1">
        <f t="shared" si="226"/>
        <v>954</v>
      </c>
      <c r="D2911" s="7">
        <v>-9103</v>
      </c>
      <c r="E2911" t="s">
        <v>526</v>
      </c>
      <c r="F2911" s="1">
        <v>441599</v>
      </c>
      <c r="G2911" s="1">
        <v>442552</v>
      </c>
      <c r="H2911" t="s">
        <v>49</v>
      </c>
      <c r="I2911" t="s">
        <v>19107</v>
      </c>
      <c r="J2911" s="8"/>
      <c r="K2911" t="s">
        <v>19108</v>
      </c>
      <c r="L2911" t="s">
        <v>19109</v>
      </c>
      <c r="M2911" t="s">
        <v>19110</v>
      </c>
      <c r="N2911" t="s">
        <v>19110</v>
      </c>
      <c r="O2911" s="6" t="s">
        <v>19111</v>
      </c>
      <c r="P2911" s="6" t="s">
        <v>19110</v>
      </c>
      <c r="Q2911" s="6" t="s">
        <v>19109</v>
      </c>
      <c r="R2911" s="9" t="s">
        <v>19112</v>
      </c>
      <c r="S2911" s="8" t="s">
        <v>55</v>
      </c>
      <c r="U2911" s="8"/>
      <c r="V2911" s="26">
        <v>8454</v>
      </c>
      <c r="W2911" s="26">
        <v>8159</v>
      </c>
      <c r="X2911" s="26">
        <v>7726</v>
      </c>
      <c r="Y2911" s="26">
        <v>7701</v>
      </c>
      <c r="Z2911" s="26">
        <f t="shared" si="227"/>
        <v>8519.7929999999997</v>
      </c>
      <c r="AA2911" s="26">
        <f t="shared" si="227"/>
        <v>8589.4354999999996</v>
      </c>
      <c r="AB2911" s="26"/>
      <c r="AC2911" s="26">
        <f t="shared" si="229"/>
        <v>8554.6142499999987</v>
      </c>
      <c r="AD2911" s="10">
        <f t="shared" si="230"/>
        <v>9.761535978951931E-2</v>
      </c>
      <c r="AE2911" s="11">
        <f t="shared" si="228"/>
        <v>1.1744941543285144E-2</v>
      </c>
      <c r="AF2911" s="3"/>
    </row>
    <row r="2912" spans="1:33" x14ac:dyDescent="0.2">
      <c r="A2912" s="6" t="s">
        <v>19113</v>
      </c>
      <c r="C2912" s="1">
        <f t="shared" si="226"/>
        <v>2400</v>
      </c>
      <c r="D2912" s="7">
        <v>657279</v>
      </c>
      <c r="E2912" t="s">
        <v>48</v>
      </c>
      <c r="F2912" s="1">
        <v>875855</v>
      </c>
      <c r="G2912" s="1">
        <v>873456</v>
      </c>
      <c r="H2912" t="s">
        <v>37</v>
      </c>
      <c r="I2912" t="s">
        <v>19114</v>
      </c>
      <c r="J2912" s="8"/>
      <c r="K2912" t="s">
        <v>19115</v>
      </c>
      <c r="M2912" t="s">
        <v>19116</v>
      </c>
      <c r="N2912" t="s">
        <v>19116</v>
      </c>
      <c r="O2912" s="6" t="s">
        <v>19117</v>
      </c>
      <c r="P2912" s="6" t="s">
        <v>19116</v>
      </c>
      <c r="Q2912" s="6" t="s">
        <v>19118</v>
      </c>
      <c r="R2912" s="9" t="s">
        <v>19119</v>
      </c>
      <c r="S2912" s="8" t="s">
        <v>55</v>
      </c>
      <c r="U2912" s="8"/>
      <c r="V2912" s="26">
        <v>1</v>
      </c>
      <c r="W2912" s="26">
        <v>1</v>
      </c>
      <c r="X2912" s="26">
        <v>1</v>
      </c>
      <c r="Y2912" s="26">
        <v>2</v>
      </c>
      <c r="Z2912" s="26">
        <f t="shared" si="227"/>
        <v>2.0554999999999999</v>
      </c>
      <c r="AA2912" s="26">
        <f t="shared" si="227"/>
        <v>2.6710000000000003</v>
      </c>
      <c r="AB2912" s="26"/>
      <c r="AC2912" s="26">
        <f t="shared" si="229"/>
        <v>2.3632499999999999</v>
      </c>
      <c r="AD2912" s="10">
        <f t="shared" si="230"/>
        <v>9.7580234268134114E-2</v>
      </c>
      <c r="AE2912" s="11">
        <f t="shared" si="228"/>
        <v>0.37789060407117275</v>
      </c>
      <c r="AF2912" s="3"/>
    </row>
    <row r="2913" spans="1:33" x14ac:dyDescent="0.2">
      <c r="A2913" s="6" t="s">
        <v>19120</v>
      </c>
      <c r="C2913" s="1">
        <f t="shared" si="226"/>
        <v>1029</v>
      </c>
      <c r="D2913" s="7">
        <v>158873</v>
      </c>
      <c r="E2913" t="s">
        <v>74</v>
      </c>
      <c r="F2913" s="1">
        <v>1146569</v>
      </c>
      <c r="G2913" s="1">
        <v>1145541</v>
      </c>
      <c r="H2913" t="s">
        <v>37</v>
      </c>
      <c r="I2913" t="s">
        <v>19121</v>
      </c>
      <c r="J2913" s="8"/>
      <c r="K2913" t="s">
        <v>19122</v>
      </c>
      <c r="L2913" t="s">
        <v>19123</v>
      </c>
      <c r="M2913" t="s">
        <v>19124</v>
      </c>
      <c r="N2913" t="s">
        <v>19124</v>
      </c>
      <c r="O2913" s="6" t="s">
        <v>19125</v>
      </c>
      <c r="P2913" s="6" t="s">
        <v>19124</v>
      </c>
      <c r="Q2913" s="6" t="s">
        <v>19123</v>
      </c>
      <c r="R2913" s="9" t="s">
        <v>19126</v>
      </c>
      <c r="S2913" s="8" t="s">
        <v>55</v>
      </c>
      <c r="U2913" s="8"/>
      <c r="V2913" s="26">
        <v>304</v>
      </c>
      <c r="W2913" s="26">
        <v>310</v>
      </c>
      <c r="X2913" s="26">
        <v>283</v>
      </c>
      <c r="Y2913" s="26">
        <v>273</v>
      </c>
      <c r="Z2913" s="26">
        <f t="shared" si="227"/>
        <v>310.20650000000001</v>
      </c>
      <c r="AA2913" s="26">
        <f t="shared" si="227"/>
        <v>315.8415</v>
      </c>
      <c r="AB2913" s="26"/>
      <c r="AC2913" s="26">
        <f t="shared" si="229"/>
        <v>313.024</v>
      </c>
      <c r="AD2913" s="10">
        <f t="shared" si="230"/>
        <v>9.5728805969024805E-2</v>
      </c>
      <c r="AE2913" s="11">
        <f t="shared" si="228"/>
        <v>2.5971829984844381E-2</v>
      </c>
      <c r="AF2913" s="3"/>
    </row>
    <row r="2914" spans="1:33" x14ac:dyDescent="0.2">
      <c r="A2914" s="6" t="s">
        <v>19127</v>
      </c>
      <c r="C2914" s="1">
        <f t="shared" si="226"/>
        <v>888</v>
      </c>
      <c r="D2914" s="7">
        <v>50959</v>
      </c>
      <c r="E2914" t="s">
        <v>328</v>
      </c>
      <c r="F2914" s="1">
        <v>112185</v>
      </c>
      <c r="G2914" s="1">
        <v>111298</v>
      </c>
      <c r="H2914" t="s">
        <v>37</v>
      </c>
      <c r="I2914" t="s">
        <v>19128</v>
      </c>
      <c r="J2914" s="8"/>
      <c r="K2914" t="s">
        <v>19129</v>
      </c>
      <c r="M2914" t="s">
        <v>19130</v>
      </c>
      <c r="N2914" t="s">
        <v>19130</v>
      </c>
      <c r="O2914" s="6" t="s">
        <v>19131</v>
      </c>
      <c r="P2914" s="6" t="s">
        <v>19130</v>
      </c>
      <c r="Q2914" s="6" t="s">
        <v>19132</v>
      </c>
      <c r="R2914" s="9" t="s">
        <v>19133</v>
      </c>
      <c r="S2914" s="8" t="s">
        <v>55</v>
      </c>
      <c r="U2914" s="8"/>
      <c r="V2914" s="26">
        <v>1653</v>
      </c>
      <c r="W2914" s="26">
        <v>1716</v>
      </c>
      <c r="X2914" s="26">
        <v>1436</v>
      </c>
      <c r="Y2914" s="26">
        <v>1338</v>
      </c>
      <c r="Z2914" s="26">
        <f t="shared" si="227"/>
        <v>1625.1979999999999</v>
      </c>
      <c r="AA2914" s="26">
        <f t="shared" si="227"/>
        <v>1642.3989999999999</v>
      </c>
      <c r="AB2914" s="26"/>
      <c r="AC2914" s="26">
        <f t="shared" si="229"/>
        <v>1633.7984999999999</v>
      </c>
      <c r="AD2914" s="10">
        <f t="shared" si="230"/>
        <v>9.512769477919604E-2</v>
      </c>
      <c r="AE2914" s="11">
        <f t="shared" si="228"/>
        <v>1.5189159877868322E-2</v>
      </c>
      <c r="AF2914" s="3"/>
    </row>
    <row r="2915" spans="1:33" x14ac:dyDescent="0.2">
      <c r="A2915" s="6" t="s">
        <v>19134</v>
      </c>
      <c r="C2915" s="1">
        <f t="shared" si="226"/>
        <v>723</v>
      </c>
      <c r="D2915" s="7">
        <v>513263</v>
      </c>
      <c r="E2915" t="s">
        <v>328</v>
      </c>
      <c r="F2915" s="1">
        <v>574407</v>
      </c>
      <c r="G2915" s="1">
        <v>573685</v>
      </c>
      <c r="H2915" t="s">
        <v>37</v>
      </c>
      <c r="I2915" t="s">
        <v>19135</v>
      </c>
      <c r="J2915" s="8"/>
      <c r="K2915" t="s">
        <v>19136</v>
      </c>
      <c r="L2915" t="s">
        <v>19137</v>
      </c>
      <c r="M2915" t="s">
        <v>19137</v>
      </c>
      <c r="N2915" t="s">
        <v>19137</v>
      </c>
      <c r="O2915" s="6" t="s">
        <v>19138</v>
      </c>
      <c r="P2915" s="6" t="s">
        <v>19137</v>
      </c>
      <c r="Q2915" s="6" t="s">
        <v>55</v>
      </c>
      <c r="R2915" s="9" t="s">
        <v>19139</v>
      </c>
      <c r="S2915" s="8" t="s">
        <v>55</v>
      </c>
      <c r="U2915" s="8"/>
      <c r="V2915" s="26">
        <v>64</v>
      </c>
      <c r="W2915" s="26">
        <v>78</v>
      </c>
      <c r="X2915" s="26">
        <v>65</v>
      </c>
      <c r="Y2915" s="26">
        <v>54</v>
      </c>
      <c r="Z2915" s="26">
        <f t="shared" si="227"/>
        <v>69.107500000000002</v>
      </c>
      <c r="AA2915" s="26">
        <f t="shared" si="227"/>
        <v>71.617000000000004</v>
      </c>
      <c r="AB2915" s="26"/>
      <c r="AC2915" s="26">
        <f t="shared" si="229"/>
        <v>70.362250000000003</v>
      </c>
      <c r="AD2915" s="10">
        <f t="shared" si="230"/>
        <v>9.5055809908923525E-2</v>
      </c>
      <c r="AE2915" s="11">
        <f t="shared" si="228"/>
        <v>5.145979630086777E-2</v>
      </c>
      <c r="AF2915" s="3"/>
    </row>
    <row r="2916" spans="1:33" x14ac:dyDescent="0.2">
      <c r="A2916" s="6" t="s">
        <v>19140</v>
      </c>
      <c r="B2916" t="s">
        <v>19141</v>
      </c>
      <c r="C2916" s="1">
        <f t="shared" si="226"/>
        <v>1014</v>
      </c>
      <c r="D2916" s="7">
        <v>-74417</v>
      </c>
      <c r="E2916" t="s">
        <v>89</v>
      </c>
      <c r="F2916" s="1">
        <v>152334</v>
      </c>
      <c r="G2916" s="1">
        <v>151321</v>
      </c>
      <c r="H2916" t="s">
        <v>37</v>
      </c>
      <c r="I2916" t="s">
        <v>19142</v>
      </c>
      <c r="J2916" s="8"/>
      <c r="K2916" t="s">
        <v>19143</v>
      </c>
      <c r="L2916" t="s">
        <v>19144</v>
      </c>
      <c r="M2916" t="s">
        <v>19145</v>
      </c>
      <c r="O2916" s="6"/>
      <c r="P2916" s="6" t="s">
        <v>19145</v>
      </c>
      <c r="Q2916" s="6" t="s">
        <v>19144</v>
      </c>
      <c r="R2916" s="9" t="s">
        <v>19146</v>
      </c>
      <c r="S2916" s="8"/>
      <c r="U2916" s="8"/>
      <c r="V2916" s="26">
        <v>860</v>
      </c>
      <c r="W2916" s="26">
        <v>821</v>
      </c>
      <c r="X2916" s="26">
        <v>796</v>
      </c>
      <c r="Y2916" s="26">
        <v>807</v>
      </c>
      <c r="Z2916" s="26">
        <f t="shared" si="227"/>
        <v>873.178</v>
      </c>
      <c r="AA2916" s="26">
        <f t="shared" si="227"/>
        <v>883.99850000000004</v>
      </c>
      <c r="AB2916" s="26"/>
      <c r="AC2916" s="26">
        <f t="shared" si="229"/>
        <v>878.58825000000002</v>
      </c>
      <c r="AD2916" s="10">
        <f t="shared" si="230"/>
        <v>9.4121608531714265E-2</v>
      </c>
      <c r="AE2916" s="11">
        <f t="shared" si="228"/>
        <v>1.7768139980732012E-2</v>
      </c>
      <c r="AF2916" s="3"/>
    </row>
    <row r="2917" spans="1:33" x14ac:dyDescent="0.2">
      <c r="A2917" s="6" t="s">
        <v>19147</v>
      </c>
      <c r="C2917" s="1">
        <f t="shared" si="226"/>
        <v>1341</v>
      </c>
      <c r="D2917" s="7">
        <v>-418269</v>
      </c>
      <c r="E2917" t="s">
        <v>66</v>
      </c>
      <c r="F2917" s="1">
        <v>632010</v>
      </c>
      <c r="G2917" s="1">
        <v>630670</v>
      </c>
      <c r="H2917" t="s">
        <v>37</v>
      </c>
      <c r="I2917" t="s">
        <v>19148</v>
      </c>
      <c r="J2917" s="8"/>
      <c r="K2917" t="s">
        <v>19149</v>
      </c>
      <c r="L2917" t="s">
        <v>19150</v>
      </c>
      <c r="M2917" t="s">
        <v>19151</v>
      </c>
      <c r="N2917" t="s">
        <v>19151</v>
      </c>
      <c r="O2917" s="6" t="s">
        <v>19152</v>
      </c>
      <c r="P2917" s="6" t="s">
        <v>19151</v>
      </c>
      <c r="Q2917" s="6" t="s">
        <v>19150</v>
      </c>
      <c r="R2917" s="9" t="s">
        <v>19153</v>
      </c>
      <c r="S2917" s="8" t="s">
        <v>55</v>
      </c>
      <c r="U2917" s="8"/>
      <c r="V2917" s="26">
        <v>0</v>
      </c>
      <c r="W2917" s="26">
        <v>1</v>
      </c>
      <c r="X2917" s="26">
        <v>1</v>
      </c>
      <c r="Y2917" s="26">
        <v>1</v>
      </c>
      <c r="Z2917" s="26">
        <f t="shared" si="227"/>
        <v>1.5554999999999999</v>
      </c>
      <c r="AA2917" s="26">
        <f t="shared" si="227"/>
        <v>2.0855000000000001</v>
      </c>
      <c r="AB2917" s="26"/>
      <c r="AC2917" s="26">
        <f t="shared" si="229"/>
        <v>1.8205</v>
      </c>
      <c r="AD2917" s="10">
        <f t="shared" si="230"/>
        <v>9.2995407017011394E-2</v>
      </c>
      <c r="AE2917" s="11">
        <f t="shared" si="228"/>
        <v>0.42301491735484403</v>
      </c>
      <c r="AF2917" s="3"/>
    </row>
    <row r="2918" spans="1:33" x14ac:dyDescent="0.2">
      <c r="A2918" s="6" t="s">
        <v>19154</v>
      </c>
      <c r="C2918" s="1">
        <f t="shared" si="226"/>
        <v>3537</v>
      </c>
      <c r="D2918" s="7">
        <v>305801</v>
      </c>
      <c r="E2918" t="s">
        <v>149</v>
      </c>
      <c r="F2918" s="1">
        <v>1096813</v>
      </c>
      <c r="G2918" s="1">
        <v>1100349</v>
      </c>
      <c r="H2918" t="s">
        <v>49</v>
      </c>
      <c r="J2918" s="8"/>
      <c r="K2918" t="s">
        <v>19155</v>
      </c>
      <c r="O2918" s="6"/>
      <c r="P2918" s="6"/>
      <c r="Q2918" s="6"/>
      <c r="R2918" s="9" t="e">
        <v>#N/A</v>
      </c>
      <c r="S2918" s="8"/>
      <c r="U2918" s="8"/>
      <c r="V2918" s="26">
        <v>1217</v>
      </c>
      <c r="W2918" s="26">
        <v>1135</v>
      </c>
      <c r="X2918" s="26">
        <v>819</v>
      </c>
      <c r="Y2918" s="26">
        <v>868</v>
      </c>
      <c r="Z2918" s="26">
        <f t="shared" si="227"/>
        <v>1064.4545000000001</v>
      </c>
      <c r="AA2918" s="26">
        <f t="shared" si="227"/>
        <v>1076.7139999999999</v>
      </c>
      <c r="AB2918" s="26"/>
      <c r="AC2918" s="26">
        <f t="shared" si="229"/>
        <v>1070.5842499999999</v>
      </c>
      <c r="AD2918" s="10">
        <f t="shared" si="230"/>
        <v>9.2687982961656409E-2</v>
      </c>
      <c r="AE2918" s="11">
        <f t="shared" si="228"/>
        <v>1.6520804532657748E-2</v>
      </c>
      <c r="AF2918" s="3"/>
    </row>
    <row r="2919" spans="1:33" x14ac:dyDescent="0.2">
      <c r="A2919" s="6" t="s">
        <v>19156</v>
      </c>
      <c r="C2919" s="1">
        <f t="shared" si="226"/>
        <v>2541</v>
      </c>
      <c r="D2919" s="7">
        <v>-27826</v>
      </c>
      <c r="E2919" t="s">
        <v>89</v>
      </c>
      <c r="F2919" s="1">
        <v>199689</v>
      </c>
      <c r="G2919" s="1">
        <v>197149</v>
      </c>
      <c r="H2919" t="s">
        <v>37</v>
      </c>
      <c r="I2919" t="s">
        <v>19157</v>
      </c>
      <c r="J2919" s="8"/>
      <c r="K2919" t="s">
        <v>19158</v>
      </c>
      <c r="O2919" s="6"/>
      <c r="P2919" s="6"/>
      <c r="Q2919" s="6"/>
      <c r="R2919" s="9" t="e">
        <v>#N/A</v>
      </c>
      <c r="S2919" s="8"/>
      <c r="U2919" s="8"/>
      <c r="V2919" s="26">
        <v>524</v>
      </c>
      <c r="W2919" s="26">
        <v>482</v>
      </c>
      <c r="X2919" s="26">
        <v>391</v>
      </c>
      <c r="Y2919" s="26">
        <v>419</v>
      </c>
      <c r="Z2919" s="26">
        <f t="shared" si="227"/>
        <v>480.20050000000003</v>
      </c>
      <c r="AA2919" s="26">
        <f t="shared" si="227"/>
        <v>487.3245</v>
      </c>
      <c r="AB2919" s="26"/>
      <c r="AC2919" s="26">
        <f t="shared" si="229"/>
        <v>483.76250000000005</v>
      </c>
      <c r="AD2919" s="10">
        <f t="shared" si="230"/>
        <v>9.242091691492306E-2</v>
      </c>
      <c r="AE2919" s="11">
        <f t="shared" si="228"/>
        <v>2.1245849389474044E-2</v>
      </c>
      <c r="AF2919" s="3"/>
    </row>
    <row r="2920" spans="1:33" x14ac:dyDescent="0.2">
      <c r="A2920" s="6" t="s">
        <v>19159</v>
      </c>
      <c r="B2920" t="s">
        <v>19160</v>
      </c>
      <c r="C2920" s="1">
        <f t="shared" si="226"/>
        <v>1254</v>
      </c>
      <c r="D2920" s="7">
        <v>957104</v>
      </c>
      <c r="E2920" t="s">
        <v>141</v>
      </c>
      <c r="F2920" s="1">
        <v>1215450</v>
      </c>
      <c r="G2920" s="1">
        <v>1214197</v>
      </c>
      <c r="H2920" t="s">
        <v>37</v>
      </c>
      <c r="I2920" t="s">
        <v>19161</v>
      </c>
      <c r="J2920" s="8"/>
      <c r="K2920" t="s">
        <v>19162</v>
      </c>
      <c r="L2920" t="s">
        <v>19160</v>
      </c>
      <c r="M2920" t="s">
        <v>19163</v>
      </c>
      <c r="N2920" t="s">
        <v>19163</v>
      </c>
      <c r="O2920" s="6" t="s">
        <v>19164</v>
      </c>
      <c r="P2920" s="6" t="s">
        <v>19163</v>
      </c>
      <c r="Q2920" s="6" t="s">
        <v>19160</v>
      </c>
      <c r="R2920" s="9" t="s">
        <v>19165</v>
      </c>
      <c r="S2920" s="8" t="s">
        <v>55</v>
      </c>
      <c r="U2920" s="8"/>
      <c r="V2920" s="26">
        <v>243</v>
      </c>
      <c r="W2920" s="26">
        <v>271</v>
      </c>
      <c r="X2920" s="26">
        <v>190</v>
      </c>
      <c r="Y2920" s="26">
        <v>164</v>
      </c>
      <c r="Z2920" s="26">
        <f t="shared" si="227"/>
        <v>228.04500000000002</v>
      </c>
      <c r="AA2920" s="26">
        <f t="shared" si="227"/>
        <v>232.52199999999999</v>
      </c>
      <c r="AB2920" s="26"/>
      <c r="AC2920" s="26">
        <f t="shared" si="229"/>
        <v>230.2835</v>
      </c>
      <c r="AD2920" s="10">
        <f t="shared" si="230"/>
        <v>9.1014849154400154E-2</v>
      </c>
      <c r="AE2920" s="11">
        <f t="shared" si="228"/>
        <v>2.8048684105119362E-2</v>
      </c>
      <c r="AF2920" s="3"/>
      <c r="AG2920" s="2">
        <v>0</v>
      </c>
    </row>
    <row r="2921" spans="1:33" x14ac:dyDescent="0.2">
      <c r="A2921" s="6" t="s">
        <v>19166</v>
      </c>
      <c r="C2921" s="1">
        <f t="shared" si="226"/>
        <v>2247</v>
      </c>
      <c r="D2921" s="7">
        <v>308637</v>
      </c>
      <c r="E2921" t="s">
        <v>58</v>
      </c>
      <c r="F2921" s="1">
        <v>384820</v>
      </c>
      <c r="G2921" s="1">
        <v>387066</v>
      </c>
      <c r="H2921" t="s">
        <v>49</v>
      </c>
      <c r="I2921" t="s">
        <v>19167</v>
      </c>
      <c r="J2921" s="8"/>
      <c r="K2921" t="s">
        <v>19168</v>
      </c>
      <c r="M2921" t="s">
        <v>19169</v>
      </c>
      <c r="N2921" t="s">
        <v>19169</v>
      </c>
      <c r="O2921" s="6" t="s">
        <v>19170</v>
      </c>
      <c r="P2921" s="6" t="s">
        <v>19169</v>
      </c>
      <c r="Q2921" s="6" t="s">
        <v>19171</v>
      </c>
      <c r="R2921" s="9" t="s">
        <v>19172</v>
      </c>
      <c r="S2921" s="8" t="s">
        <v>55</v>
      </c>
      <c r="U2921" s="8"/>
      <c r="V2921" s="26">
        <v>705</v>
      </c>
      <c r="W2921" s="26">
        <v>791</v>
      </c>
      <c r="X2921" s="26">
        <v>621</v>
      </c>
      <c r="Y2921" s="26">
        <v>531</v>
      </c>
      <c r="Z2921" s="26">
        <f t="shared" si="227"/>
        <v>698.46550000000002</v>
      </c>
      <c r="AA2921" s="26">
        <f t="shared" si="227"/>
        <v>707.40049999999997</v>
      </c>
      <c r="AB2921" s="26"/>
      <c r="AC2921" s="26">
        <f t="shared" si="229"/>
        <v>702.93299999999999</v>
      </c>
      <c r="AD2921" s="10">
        <f t="shared" si="230"/>
        <v>9.0621136612264716E-2</v>
      </c>
      <c r="AE2921" s="11">
        <f t="shared" si="228"/>
        <v>1.8338381829182088E-2</v>
      </c>
      <c r="AF2921" s="3"/>
    </row>
    <row r="2922" spans="1:33" x14ac:dyDescent="0.2">
      <c r="A2922" s="6" t="s">
        <v>19173</v>
      </c>
      <c r="C2922" s="1">
        <f t="shared" si="226"/>
        <v>396</v>
      </c>
      <c r="D2922" s="7">
        <v>641347</v>
      </c>
      <c r="E2922" t="s">
        <v>89</v>
      </c>
      <c r="F2922" s="1">
        <v>867394</v>
      </c>
      <c r="G2922" s="1">
        <v>867789</v>
      </c>
      <c r="H2922" t="s">
        <v>49</v>
      </c>
      <c r="I2922" t="s">
        <v>19174</v>
      </c>
      <c r="J2922" s="8"/>
      <c r="K2922" t="s">
        <v>19175</v>
      </c>
      <c r="O2922" s="6"/>
      <c r="P2922" s="6"/>
      <c r="Q2922" s="6"/>
      <c r="R2922" s="9" t="e">
        <v>#N/A</v>
      </c>
      <c r="S2922" s="8"/>
      <c r="U2922" s="8"/>
      <c r="V2922" s="26">
        <v>476</v>
      </c>
      <c r="W2922" s="26">
        <v>475</v>
      </c>
      <c r="X2922" s="26">
        <v>375</v>
      </c>
      <c r="Y2922" s="26">
        <v>368</v>
      </c>
      <c r="Z2922" s="26">
        <f t="shared" si="227"/>
        <v>447.3125</v>
      </c>
      <c r="AA2922" s="26">
        <f t="shared" si="227"/>
        <v>453.964</v>
      </c>
      <c r="AB2922" s="26"/>
      <c r="AC2922" s="26">
        <f t="shared" si="229"/>
        <v>450.63824999999997</v>
      </c>
      <c r="AD2922" s="10">
        <f t="shared" si="230"/>
        <v>9.0278606094083974E-2</v>
      </c>
      <c r="AE2922" s="11">
        <f t="shared" si="228"/>
        <v>2.1294819712598074E-2</v>
      </c>
      <c r="AF2922" s="3"/>
    </row>
    <row r="2923" spans="1:33" x14ac:dyDescent="0.2">
      <c r="A2923" s="6" t="s">
        <v>19176</v>
      </c>
      <c r="B2923" t="s">
        <v>19177</v>
      </c>
      <c r="C2923" s="1">
        <f t="shared" si="226"/>
        <v>5148</v>
      </c>
      <c r="D2923" s="7">
        <v>-461284</v>
      </c>
      <c r="E2923" t="s">
        <v>149</v>
      </c>
      <c r="F2923" s="1">
        <v>334069</v>
      </c>
      <c r="G2923" s="1">
        <v>328922</v>
      </c>
      <c r="H2923" t="s">
        <v>37</v>
      </c>
      <c r="I2923" t="s">
        <v>19178</v>
      </c>
      <c r="J2923" s="8"/>
      <c r="K2923" t="s">
        <v>19179</v>
      </c>
      <c r="L2923" t="s">
        <v>19180</v>
      </c>
      <c r="M2923" t="s">
        <v>19181</v>
      </c>
      <c r="N2923" t="s">
        <v>19181</v>
      </c>
      <c r="O2923" s="6" t="s">
        <v>19182</v>
      </c>
      <c r="P2923" s="6" t="s">
        <v>19181</v>
      </c>
      <c r="Q2923" s="6" t="s">
        <v>19180</v>
      </c>
      <c r="R2923" s="9" t="s">
        <v>19183</v>
      </c>
      <c r="S2923" s="8" t="s">
        <v>55</v>
      </c>
      <c r="U2923" s="8"/>
      <c r="V2923" s="26">
        <v>1</v>
      </c>
      <c r="W2923" s="26">
        <v>1</v>
      </c>
      <c r="X2923" s="26">
        <v>4</v>
      </c>
      <c r="Y2923" s="26">
        <v>5</v>
      </c>
      <c r="Z2923" s="26">
        <f t="shared" si="227"/>
        <v>3.722</v>
      </c>
      <c r="AA2923" s="26">
        <f t="shared" si="227"/>
        <v>4.4275000000000002</v>
      </c>
      <c r="AB2923" s="26"/>
      <c r="AC2923" s="26">
        <f t="shared" si="229"/>
        <v>4.0747499999999999</v>
      </c>
      <c r="AD2923" s="10">
        <f t="shared" si="230"/>
        <v>9.0274726974476055E-2</v>
      </c>
      <c r="AE2923" s="11">
        <f t="shared" si="228"/>
        <v>0.25041425158012515</v>
      </c>
      <c r="AF2923" s="3"/>
    </row>
    <row r="2924" spans="1:33" x14ac:dyDescent="0.2">
      <c r="A2924" s="6" t="s">
        <v>19184</v>
      </c>
      <c r="C2924" s="1">
        <f t="shared" si="226"/>
        <v>1416</v>
      </c>
      <c r="D2924" s="7">
        <v>-245697</v>
      </c>
      <c r="E2924" t="s">
        <v>36</v>
      </c>
      <c r="F2924" s="1">
        <v>175747</v>
      </c>
      <c r="G2924" s="1">
        <v>177162</v>
      </c>
      <c r="H2924" t="s">
        <v>49</v>
      </c>
      <c r="I2924" t="s">
        <v>19185</v>
      </c>
      <c r="J2924" s="8"/>
      <c r="K2924" t="s">
        <v>19186</v>
      </c>
      <c r="L2924" t="s">
        <v>19187</v>
      </c>
      <c r="M2924" t="s">
        <v>19188</v>
      </c>
      <c r="N2924" t="s">
        <v>19188</v>
      </c>
      <c r="O2924" s="6" t="s">
        <v>19189</v>
      </c>
      <c r="P2924" s="6" t="s">
        <v>19188</v>
      </c>
      <c r="Q2924" s="6" t="s">
        <v>19187</v>
      </c>
      <c r="R2924" s="9" t="s">
        <v>19190</v>
      </c>
      <c r="S2924" s="8" t="s">
        <v>55</v>
      </c>
      <c r="U2924" s="8"/>
      <c r="V2924" s="26">
        <v>19</v>
      </c>
      <c r="W2924" s="26">
        <v>14</v>
      </c>
      <c r="X2924" s="26">
        <v>4</v>
      </c>
      <c r="Y2924" s="26">
        <v>10</v>
      </c>
      <c r="Z2924" s="26">
        <f t="shared" si="227"/>
        <v>12.722</v>
      </c>
      <c r="AA2924" s="26">
        <f t="shared" si="227"/>
        <v>13.855</v>
      </c>
      <c r="AB2924" s="26"/>
      <c r="AC2924" s="26">
        <f t="shared" si="229"/>
        <v>13.288499999999999</v>
      </c>
      <c r="AD2924" s="10">
        <f t="shared" si="230"/>
        <v>9.0055521864488786E-2</v>
      </c>
      <c r="AE2924" s="11">
        <f t="shared" si="228"/>
        <v>0.12308121918552786</v>
      </c>
      <c r="AF2924" s="3"/>
    </row>
    <row r="2925" spans="1:33" x14ac:dyDescent="0.2">
      <c r="A2925" s="6" t="s">
        <v>19191</v>
      </c>
      <c r="C2925" s="1">
        <f t="shared" si="226"/>
        <v>1467</v>
      </c>
      <c r="D2925" s="7">
        <v>349987</v>
      </c>
      <c r="E2925" t="s">
        <v>89</v>
      </c>
      <c r="F2925" s="1">
        <v>576965</v>
      </c>
      <c r="G2925" s="1">
        <v>575499</v>
      </c>
      <c r="H2925" t="s">
        <v>37</v>
      </c>
      <c r="I2925" t="s">
        <v>19192</v>
      </c>
      <c r="J2925" s="8"/>
      <c r="K2925" t="s">
        <v>19193</v>
      </c>
      <c r="L2925" t="s">
        <v>19194</v>
      </c>
      <c r="M2925" t="s">
        <v>19195</v>
      </c>
      <c r="N2925" t="s">
        <v>19195</v>
      </c>
      <c r="O2925" s="6" t="s">
        <v>19196</v>
      </c>
      <c r="P2925" s="6" t="s">
        <v>19195</v>
      </c>
      <c r="Q2925" s="6" t="s">
        <v>19194</v>
      </c>
      <c r="R2925" s="9" t="s">
        <v>19197</v>
      </c>
      <c r="S2925" s="8" t="s">
        <v>55</v>
      </c>
      <c r="U2925" s="8"/>
      <c r="V2925" s="26">
        <v>1</v>
      </c>
      <c r="W2925" s="26">
        <v>2</v>
      </c>
      <c r="X2925" s="26">
        <v>0</v>
      </c>
      <c r="Y2925" s="26">
        <v>0</v>
      </c>
      <c r="Z2925" s="26">
        <f t="shared" si="227"/>
        <v>1.5</v>
      </c>
      <c r="AA2925" s="26">
        <f t="shared" si="227"/>
        <v>2</v>
      </c>
      <c r="AB2925" s="26"/>
      <c r="AC2925" s="26">
        <f t="shared" si="229"/>
        <v>1.75</v>
      </c>
      <c r="AD2925" s="10">
        <f t="shared" si="230"/>
        <v>8.9041259713974849E-2</v>
      </c>
      <c r="AE2925" s="11">
        <f t="shared" si="228"/>
        <v>0.4150374992788437</v>
      </c>
      <c r="AF2925" s="3"/>
    </row>
    <row r="2926" spans="1:33" x14ac:dyDescent="0.2">
      <c r="A2926" s="6" t="s">
        <v>19198</v>
      </c>
      <c r="C2926" s="1">
        <f t="shared" si="226"/>
        <v>1239</v>
      </c>
      <c r="D2926" s="7">
        <v>19883</v>
      </c>
      <c r="E2926" t="s">
        <v>48</v>
      </c>
      <c r="F2926" s="1">
        <v>237879</v>
      </c>
      <c r="G2926" s="1">
        <v>236641</v>
      </c>
      <c r="H2926" t="s">
        <v>37</v>
      </c>
      <c r="I2926" t="s">
        <v>19199</v>
      </c>
      <c r="J2926" s="8"/>
      <c r="K2926" t="s">
        <v>19200</v>
      </c>
      <c r="L2926" t="s">
        <v>19201</v>
      </c>
      <c r="M2926" t="s">
        <v>19202</v>
      </c>
      <c r="N2926" t="s">
        <v>19202</v>
      </c>
      <c r="O2926" s="6" t="s">
        <v>19203</v>
      </c>
      <c r="P2926" s="6" t="s">
        <v>19202</v>
      </c>
      <c r="Q2926" s="6" t="s">
        <v>19201</v>
      </c>
      <c r="R2926" s="9" t="s">
        <v>19204</v>
      </c>
      <c r="S2926" s="8" t="s">
        <v>55</v>
      </c>
      <c r="U2926" s="8"/>
      <c r="V2926" s="26">
        <v>1</v>
      </c>
      <c r="W2926" s="26">
        <v>2</v>
      </c>
      <c r="X2926" s="26">
        <v>0</v>
      </c>
      <c r="Y2926" s="26">
        <v>0</v>
      </c>
      <c r="Z2926" s="26">
        <f t="shared" si="227"/>
        <v>1.5</v>
      </c>
      <c r="AA2926" s="26">
        <f t="shared" si="227"/>
        <v>2</v>
      </c>
      <c r="AB2926" s="26"/>
      <c r="AC2926" s="26">
        <f t="shared" si="229"/>
        <v>1.75</v>
      </c>
      <c r="AD2926" s="10">
        <f t="shared" si="230"/>
        <v>8.9041259713974849E-2</v>
      </c>
      <c r="AE2926" s="11">
        <f t="shared" si="228"/>
        <v>0.4150374992788437</v>
      </c>
      <c r="AF2926" s="3"/>
    </row>
    <row r="2927" spans="1:33" x14ac:dyDescent="0.2">
      <c r="A2927" s="6" t="s">
        <v>19205</v>
      </c>
      <c r="C2927" s="1">
        <f t="shared" si="226"/>
        <v>1986</v>
      </c>
      <c r="D2927" s="7">
        <v>205602</v>
      </c>
      <c r="E2927" t="s">
        <v>89</v>
      </c>
      <c r="F2927" s="1">
        <v>430854</v>
      </c>
      <c r="G2927" s="1">
        <v>432839</v>
      </c>
      <c r="H2927" t="s">
        <v>49</v>
      </c>
      <c r="I2927" t="s">
        <v>19206</v>
      </c>
      <c r="J2927" s="8"/>
      <c r="K2927" t="s">
        <v>19207</v>
      </c>
      <c r="L2927" t="s">
        <v>19208</v>
      </c>
      <c r="M2927" t="s">
        <v>19209</v>
      </c>
      <c r="N2927" t="s">
        <v>19209</v>
      </c>
      <c r="O2927" s="6" t="s">
        <v>19210</v>
      </c>
      <c r="P2927" s="6" t="s">
        <v>19209</v>
      </c>
      <c r="Q2927" s="6" t="s">
        <v>19208</v>
      </c>
      <c r="R2927" s="9" t="s">
        <v>19211</v>
      </c>
      <c r="S2927" s="8" t="s">
        <v>55</v>
      </c>
      <c r="U2927" s="8"/>
      <c r="V2927" s="26">
        <v>1</v>
      </c>
      <c r="W2927" s="26">
        <v>2</v>
      </c>
      <c r="X2927" s="26">
        <v>0</v>
      </c>
      <c r="Y2927" s="26">
        <v>0</v>
      </c>
      <c r="Z2927" s="26">
        <f t="shared" si="227"/>
        <v>1.5</v>
      </c>
      <c r="AA2927" s="26">
        <f t="shared" si="227"/>
        <v>2</v>
      </c>
      <c r="AB2927" s="26"/>
      <c r="AC2927" s="26">
        <f t="shared" si="229"/>
        <v>1.75</v>
      </c>
      <c r="AD2927" s="10">
        <f t="shared" si="230"/>
        <v>8.9041259713974849E-2</v>
      </c>
      <c r="AE2927" s="11">
        <f t="shared" si="228"/>
        <v>0.4150374992788437</v>
      </c>
      <c r="AF2927" s="3"/>
    </row>
    <row r="2928" spans="1:33" x14ac:dyDescent="0.2">
      <c r="A2928" s="6" t="s">
        <v>19212</v>
      </c>
      <c r="C2928" s="1">
        <f t="shared" si="226"/>
        <v>1914</v>
      </c>
      <c r="D2928" s="7">
        <v>-707614</v>
      </c>
      <c r="E2928" t="s">
        <v>74</v>
      </c>
      <c r="F2928" s="1">
        <v>280524</v>
      </c>
      <c r="G2928" s="1">
        <v>278611</v>
      </c>
      <c r="H2928" t="s">
        <v>37</v>
      </c>
      <c r="I2928" t="s">
        <v>19213</v>
      </c>
      <c r="J2928" s="8"/>
      <c r="K2928" t="s">
        <v>19214</v>
      </c>
      <c r="L2928" t="s">
        <v>6944</v>
      </c>
      <c r="N2928" t="s">
        <v>6942</v>
      </c>
      <c r="O2928" s="6" t="s">
        <v>6943</v>
      </c>
      <c r="P2928" s="6" t="s">
        <v>6942</v>
      </c>
      <c r="Q2928" s="6" t="s">
        <v>6944</v>
      </c>
      <c r="R2928" s="9" t="s">
        <v>6945</v>
      </c>
      <c r="S2928" s="8" t="s">
        <v>44</v>
      </c>
      <c r="U2928" s="8"/>
      <c r="V2928" s="26">
        <v>641</v>
      </c>
      <c r="W2928" s="26">
        <v>641</v>
      </c>
      <c r="X2928" s="26">
        <v>543</v>
      </c>
      <c r="Y2928" s="26">
        <v>529</v>
      </c>
      <c r="Z2928" s="26">
        <f t="shared" si="227"/>
        <v>623.13650000000007</v>
      </c>
      <c r="AA2928" s="26">
        <f t="shared" si="227"/>
        <v>631.22950000000003</v>
      </c>
      <c r="AB2928" s="26"/>
      <c r="AC2928" s="26">
        <f t="shared" si="229"/>
        <v>627.18299999999999</v>
      </c>
      <c r="AD2928" s="10">
        <f t="shared" si="230"/>
        <v>8.861457624959633E-2</v>
      </c>
      <c r="AE2928" s="11">
        <f t="shared" si="228"/>
        <v>1.8616405382166232E-2</v>
      </c>
      <c r="AF2928" s="3"/>
    </row>
    <row r="2929" spans="1:33" x14ac:dyDescent="0.2">
      <c r="A2929" s="6" t="s">
        <v>19215</v>
      </c>
      <c r="C2929" s="1">
        <f t="shared" si="226"/>
        <v>2352</v>
      </c>
      <c r="D2929" s="7">
        <v>-550324</v>
      </c>
      <c r="E2929" t="s">
        <v>676</v>
      </c>
      <c r="F2929" s="1">
        <v>5439</v>
      </c>
      <c r="G2929" s="1">
        <v>3088</v>
      </c>
      <c r="H2929" t="s">
        <v>37</v>
      </c>
      <c r="I2929" t="s">
        <v>19216</v>
      </c>
      <c r="J2929" s="8"/>
      <c r="K2929" t="s">
        <v>19217</v>
      </c>
      <c r="O2929" s="6"/>
      <c r="P2929" s="6"/>
      <c r="Q2929" s="6"/>
      <c r="R2929" s="9" t="e">
        <v>#N/A</v>
      </c>
      <c r="S2929" s="8"/>
      <c r="U2929" s="8"/>
      <c r="V2929" s="26">
        <v>0</v>
      </c>
      <c r="W2929" s="26">
        <v>1</v>
      </c>
      <c r="X2929" s="26">
        <v>2</v>
      </c>
      <c r="Y2929" s="26">
        <v>2</v>
      </c>
      <c r="Z2929" s="26">
        <f t="shared" si="227"/>
        <v>2.1109999999999998</v>
      </c>
      <c r="AA2929" s="26">
        <f t="shared" si="227"/>
        <v>2.6710000000000003</v>
      </c>
      <c r="AB2929" s="26"/>
      <c r="AC2929" s="26">
        <f t="shared" si="229"/>
        <v>2.391</v>
      </c>
      <c r="AD2929" s="10">
        <f t="shared" si="230"/>
        <v>8.8286900678049257E-2</v>
      </c>
      <c r="AE2929" s="11">
        <f t="shared" si="228"/>
        <v>0.33945339728795432</v>
      </c>
      <c r="AF2929" s="3"/>
    </row>
    <row r="2930" spans="1:33" x14ac:dyDescent="0.2">
      <c r="A2930" s="6" t="s">
        <v>19218</v>
      </c>
      <c r="C2930" s="1">
        <f t="shared" si="226"/>
        <v>924</v>
      </c>
      <c r="D2930" s="7">
        <v>230513</v>
      </c>
      <c r="E2930" t="s">
        <v>328</v>
      </c>
      <c r="F2930" s="1">
        <v>290834</v>
      </c>
      <c r="G2930" s="1">
        <v>291757</v>
      </c>
      <c r="H2930" t="s">
        <v>49</v>
      </c>
      <c r="I2930" t="s">
        <v>19219</v>
      </c>
      <c r="J2930" s="8"/>
      <c r="K2930" t="s">
        <v>19220</v>
      </c>
      <c r="L2930" t="s">
        <v>19221</v>
      </c>
      <c r="M2930" t="s">
        <v>19222</v>
      </c>
      <c r="N2930" t="s">
        <v>19222</v>
      </c>
      <c r="O2930" s="6" t="s">
        <v>19223</v>
      </c>
      <c r="P2930" s="6" t="s">
        <v>19222</v>
      </c>
      <c r="Q2930" s="6" t="s">
        <v>19221</v>
      </c>
      <c r="R2930" s="9" t="s">
        <v>19224</v>
      </c>
      <c r="S2930" s="8" t="s">
        <v>55</v>
      </c>
      <c r="U2930" s="8"/>
      <c r="V2930" s="26">
        <v>72</v>
      </c>
      <c r="W2930" s="26">
        <v>110</v>
      </c>
      <c r="X2930" s="26">
        <v>97</v>
      </c>
      <c r="Y2930" s="26">
        <v>64</v>
      </c>
      <c r="Z2930" s="26">
        <f t="shared" si="227"/>
        <v>90.883499999999998</v>
      </c>
      <c r="AA2930" s="26">
        <f t="shared" si="227"/>
        <v>93.472000000000008</v>
      </c>
      <c r="AB2930" s="26"/>
      <c r="AC2930" s="26">
        <f t="shared" si="229"/>
        <v>92.177750000000003</v>
      </c>
      <c r="AD2930" s="10">
        <f t="shared" si="230"/>
        <v>8.584120981896895E-2</v>
      </c>
      <c r="AE2930" s="11">
        <f t="shared" si="228"/>
        <v>4.0515867968242511E-2</v>
      </c>
      <c r="AF2930" s="3"/>
    </row>
    <row r="2931" spans="1:33" x14ac:dyDescent="0.2">
      <c r="A2931" s="6" t="s">
        <v>19225</v>
      </c>
      <c r="C2931" s="1">
        <f t="shared" si="226"/>
        <v>1635</v>
      </c>
      <c r="D2931" s="7">
        <v>423264</v>
      </c>
      <c r="E2931" t="s">
        <v>328</v>
      </c>
      <c r="F2931" s="1">
        <v>484864</v>
      </c>
      <c r="G2931" s="1">
        <v>483230</v>
      </c>
      <c r="H2931" t="s">
        <v>37</v>
      </c>
      <c r="I2931" t="s">
        <v>19226</v>
      </c>
      <c r="J2931" s="8"/>
      <c r="K2931" t="s">
        <v>19227</v>
      </c>
      <c r="L2931" t="s">
        <v>19228</v>
      </c>
      <c r="M2931" t="s">
        <v>19228</v>
      </c>
      <c r="N2931" t="s">
        <v>19228</v>
      </c>
      <c r="O2931" s="6" t="s">
        <v>19229</v>
      </c>
      <c r="P2931" s="6" t="s">
        <v>19228</v>
      </c>
      <c r="Q2931" s="6" t="s">
        <v>55</v>
      </c>
      <c r="R2931" s="9" t="s">
        <v>19230</v>
      </c>
      <c r="S2931" s="8" t="s">
        <v>55</v>
      </c>
      <c r="U2931" s="8"/>
      <c r="V2931" s="26">
        <v>345</v>
      </c>
      <c r="W2931" s="26">
        <v>347</v>
      </c>
      <c r="X2931" s="26">
        <v>324</v>
      </c>
      <c r="Y2931" s="26">
        <v>315</v>
      </c>
      <c r="Z2931" s="26">
        <f t="shared" si="227"/>
        <v>353.48199999999997</v>
      </c>
      <c r="AA2931" s="26">
        <f t="shared" si="227"/>
        <v>358.9325</v>
      </c>
      <c r="AB2931" s="26"/>
      <c r="AC2931" s="26">
        <f t="shared" si="229"/>
        <v>356.20724999999999</v>
      </c>
      <c r="AD2931" s="10">
        <f t="shared" si="230"/>
        <v>8.5631855518700561E-2</v>
      </c>
      <c r="AE2931" s="11">
        <f t="shared" si="228"/>
        <v>2.2075807696209232E-2</v>
      </c>
      <c r="AF2931" s="3"/>
      <c r="AG2931" s="2">
        <v>0</v>
      </c>
    </row>
    <row r="2932" spans="1:33" x14ac:dyDescent="0.2">
      <c r="A2932" s="6" t="s">
        <v>19231</v>
      </c>
      <c r="C2932" s="1">
        <f t="shared" si="226"/>
        <v>2634</v>
      </c>
      <c r="D2932" s="7">
        <v>77502</v>
      </c>
      <c r="E2932" t="s">
        <v>36</v>
      </c>
      <c r="F2932" s="1">
        <v>498337</v>
      </c>
      <c r="G2932" s="1">
        <v>500970</v>
      </c>
      <c r="H2932" t="s">
        <v>49</v>
      </c>
      <c r="I2932" t="s">
        <v>19232</v>
      </c>
      <c r="J2932" s="8"/>
      <c r="K2932" t="s">
        <v>19233</v>
      </c>
      <c r="L2932" t="s">
        <v>19234</v>
      </c>
      <c r="M2932" t="s">
        <v>19235</v>
      </c>
      <c r="N2932" t="s">
        <v>19235</v>
      </c>
      <c r="O2932" s="6" t="s">
        <v>19236</v>
      </c>
      <c r="P2932" s="6" t="s">
        <v>19235</v>
      </c>
      <c r="Q2932" s="6" t="s">
        <v>19234</v>
      </c>
      <c r="R2932" s="9" t="s">
        <v>19237</v>
      </c>
      <c r="S2932" s="8" t="s">
        <v>55</v>
      </c>
      <c r="U2932" s="8"/>
      <c r="V2932" s="26">
        <v>604</v>
      </c>
      <c r="W2932" s="26">
        <v>645</v>
      </c>
      <c r="X2932" s="26">
        <v>568</v>
      </c>
      <c r="Y2932" s="26">
        <v>517</v>
      </c>
      <c r="Z2932" s="26">
        <f t="shared" si="227"/>
        <v>618.524</v>
      </c>
      <c r="AA2932" s="26">
        <f t="shared" si="227"/>
        <v>626.20350000000008</v>
      </c>
      <c r="AB2932" s="26"/>
      <c r="AC2932" s="26">
        <f t="shared" si="229"/>
        <v>622.36374999999998</v>
      </c>
      <c r="AD2932" s="10">
        <f t="shared" si="230"/>
        <v>8.4519675524894214E-2</v>
      </c>
      <c r="AE2932" s="11">
        <f t="shared" si="228"/>
        <v>1.7801996249375122E-2</v>
      </c>
      <c r="AF2932" s="3"/>
    </row>
    <row r="2933" spans="1:33" x14ac:dyDescent="0.2">
      <c r="A2933" s="6" t="s">
        <v>19238</v>
      </c>
      <c r="C2933" s="1">
        <f t="shared" si="226"/>
        <v>534</v>
      </c>
      <c r="D2933" s="7">
        <v>356323</v>
      </c>
      <c r="E2933" t="s">
        <v>270</v>
      </c>
      <c r="F2933" s="1">
        <v>602573</v>
      </c>
      <c r="G2933" s="1">
        <v>602040</v>
      </c>
      <c r="H2933" t="s">
        <v>37</v>
      </c>
      <c r="I2933" t="s">
        <v>19239</v>
      </c>
      <c r="J2933" s="8"/>
      <c r="K2933" t="s">
        <v>19240</v>
      </c>
      <c r="L2933" t="s">
        <v>19241</v>
      </c>
      <c r="M2933" t="s">
        <v>19242</v>
      </c>
      <c r="N2933" t="s">
        <v>19242</v>
      </c>
      <c r="O2933" s="6" t="s">
        <v>19243</v>
      </c>
      <c r="P2933" s="6" t="s">
        <v>19242</v>
      </c>
      <c r="Q2933" s="6" t="s">
        <v>55</v>
      </c>
      <c r="R2933" s="9" t="s">
        <v>19244</v>
      </c>
      <c r="S2933" s="8" t="s">
        <v>55</v>
      </c>
      <c r="U2933" s="8"/>
      <c r="V2933" s="26">
        <v>143</v>
      </c>
      <c r="W2933" s="26">
        <v>142</v>
      </c>
      <c r="X2933" s="26">
        <v>122</v>
      </c>
      <c r="Y2933" s="26">
        <v>122</v>
      </c>
      <c r="Z2933" s="26">
        <f t="shared" si="227"/>
        <v>140.27100000000002</v>
      </c>
      <c r="AA2933" s="26">
        <f t="shared" si="227"/>
        <v>143.43099999999998</v>
      </c>
      <c r="AB2933" s="26"/>
      <c r="AC2933" s="26">
        <f t="shared" si="229"/>
        <v>141.851</v>
      </c>
      <c r="AD2933" s="10">
        <f t="shared" si="230"/>
        <v>8.3899454503728169E-2</v>
      </c>
      <c r="AE2933" s="11">
        <f t="shared" si="228"/>
        <v>3.2140096842945762E-2</v>
      </c>
      <c r="AF2933" s="3"/>
    </row>
    <row r="2934" spans="1:33" x14ac:dyDescent="0.2">
      <c r="A2934" s="6" t="s">
        <v>19245</v>
      </c>
      <c r="C2934" s="1">
        <f t="shared" si="226"/>
        <v>2385</v>
      </c>
      <c r="D2934" s="7">
        <v>327417</v>
      </c>
      <c r="E2934" t="s">
        <v>141</v>
      </c>
      <c r="F2934" s="1">
        <v>583945</v>
      </c>
      <c r="G2934" s="1">
        <v>586329</v>
      </c>
      <c r="H2934" t="s">
        <v>49</v>
      </c>
      <c r="I2934" t="s">
        <v>19246</v>
      </c>
      <c r="J2934" s="8"/>
      <c r="K2934" t="s">
        <v>19247</v>
      </c>
      <c r="L2934" t="s">
        <v>19248</v>
      </c>
      <c r="M2934" t="s">
        <v>17744</v>
      </c>
      <c r="N2934" t="s">
        <v>19249</v>
      </c>
      <c r="O2934" s="6" t="s">
        <v>17745</v>
      </c>
      <c r="P2934" s="6" t="s">
        <v>19249</v>
      </c>
      <c r="Q2934" s="6" t="s">
        <v>19248</v>
      </c>
      <c r="R2934" s="9" t="s">
        <v>19250</v>
      </c>
      <c r="S2934" s="8" t="s">
        <v>44</v>
      </c>
      <c r="U2934" s="8"/>
      <c r="V2934" s="26">
        <v>134</v>
      </c>
      <c r="W2934" s="26">
        <v>128</v>
      </c>
      <c r="X2934" s="26">
        <v>151</v>
      </c>
      <c r="Y2934" s="26">
        <v>154</v>
      </c>
      <c r="Z2934" s="26">
        <f t="shared" si="227"/>
        <v>151.88049999999998</v>
      </c>
      <c r="AA2934" s="26">
        <f t="shared" si="227"/>
        <v>155.167</v>
      </c>
      <c r="AB2934" s="26"/>
      <c r="AC2934" s="26">
        <f t="shared" si="229"/>
        <v>153.52375000000001</v>
      </c>
      <c r="AD2934" s="10">
        <f t="shared" si="230"/>
        <v>8.3645761718330769E-2</v>
      </c>
      <c r="AE2934" s="11">
        <f t="shared" si="228"/>
        <v>3.0885112778286591E-2</v>
      </c>
      <c r="AF2934" s="3"/>
    </row>
    <row r="2935" spans="1:33" x14ac:dyDescent="0.2">
      <c r="A2935" s="6" t="s">
        <v>19251</v>
      </c>
      <c r="C2935" s="1">
        <f t="shared" si="226"/>
        <v>1671</v>
      </c>
      <c r="D2935" s="7">
        <v>-433726</v>
      </c>
      <c r="E2935" t="s">
        <v>149</v>
      </c>
      <c r="F2935" s="1">
        <v>358219</v>
      </c>
      <c r="G2935" s="1">
        <v>359889</v>
      </c>
      <c r="H2935" t="s">
        <v>49</v>
      </c>
      <c r="I2935" t="s">
        <v>19252</v>
      </c>
      <c r="J2935" s="8"/>
      <c r="K2935" t="s">
        <v>19253</v>
      </c>
      <c r="L2935" t="s">
        <v>19254</v>
      </c>
      <c r="M2935" t="s">
        <v>19255</v>
      </c>
      <c r="N2935" t="s">
        <v>19255</v>
      </c>
      <c r="O2935" s="6" t="s">
        <v>19256</v>
      </c>
      <c r="P2935" s="6" t="s">
        <v>19255</v>
      </c>
      <c r="Q2935" s="6" t="s">
        <v>19254</v>
      </c>
      <c r="R2935" s="9" t="s">
        <v>19257</v>
      </c>
      <c r="S2935" s="8" t="s">
        <v>44</v>
      </c>
      <c r="U2935" s="8"/>
      <c r="V2935" s="26">
        <v>42</v>
      </c>
      <c r="W2935" s="26">
        <v>49</v>
      </c>
      <c r="X2935" s="26">
        <v>69</v>
      </c>
      <c r="Y2935" s="26">
        <v>63</v>
      </c>
      <c r="Z2935" s="26">
        <f t="shared" si="227"/>
        <v>60.329500000000003</v>
      </c>
      <c r="AA2935" s="26">
        <f t="shared" si="227"/>
        <v>62.386499999999998</v>
      </c>
      <c r="AB2935" s="26"/>
      <c r="AC2935" s="26">
        <f t="shared" si="229"/>
        <v>61.358000000000004</v>
      </c>
      <c r="AD2935" s="10">
        <f t="shared" si="230"/>
        <v>8.320612547704434E-2</v>
      </c>
      <c r="AE2935" s="11">
        <f t="shared" si="228"/>
        <v>4.8370248178205941E-2</v>
      </c>
      <c r="AF2935" s="3"/>
      <c r="AG2935" s="2">
        <v>0</v>
      </c>
    </row>
    <row r="2936" spans="1:33" x14ac:dyDescent="0.2">
      <c r="A2936" s="6" t="s">
        <v>19258</v>
      </c>
      <c r="C2936" s="1">
        <f t="shared" si="226"/>
        <v>480</v>
      </c>
      <c r="D2936" s="7">
        <v>901352</v>
      </c>
      <c r="E2936" t="s">
        <v>328</v>
      </c>
      <c r="F2936" s="1">
        <v>962374</v>
      </c>
      <c r="G2936" s="1">
        <v>961895</v>
      </c>
      <c r="H2936" t="s">
        <v>37</v>
      </c>
      <c r="I2936" t="s">
        <v>19259</v>
      </c>
      <c r="J2936" s="8"/>
      <c r="K2936" t="s">
        <v>19260</v>
      </c>
      <c r="L2936" t="s">
        <v>19261</v>
      </c>
      <c r="M2936" t="s">
        <v>19262</v>
      </c>
      <c r="N2936" t="s">
        <v>19262</v>
      </c>
      <c r="O2936" s="6" t="s">
        <v>19263</v>
      </c>
      <c r="P2936" s="6" t="s">
        <v>19262</v>
      </c>
      <c r="Q2936" s="6" t="s">
        <v>19261</v>
      </c>
      <c r="R2936" s="9" t="s">
        <v>19264</v>
      </c>
      <c r="S2936" s="8" t="s">
        <v>55</v>
      </c>
      <c r="U2936" s="8"/>
      <c r="V2936" s="26">
        <v>169</v>
      </c>
      <c r="W2936" s="26">
        <v>161</v>
      </c>
      <c r="X2936" s="26">
        <v>175</v>
      </c>
      <c r="Y2936" s="26">
        <v>179</v>
      </c>
      <c r="Z2936" s="26">
        <f t="shared" si="227"/>
        <v>182.71250000000001</v>
      </c>
      <c r="AA2936" s="26">
        <f t="shared" si="227"/>
        <v>186.30450000000002</v>
      </c>
      <c r="AB2936" s="26"/>
      <c r="AC2936" s="26">
        <f t="shared" si="229"/>
        <v>184.50850000000003</v>
      </c>
      <c r="AD2936" s="10">
        <f t="shared" si="230"/>
        <v>8.2704589543016294E-2</v>
      </c>
      <c r="AE2936" s="11">
        <f t="shared" si="228"/>
        <v>2.8087184418840182E-2</v>
      </c>
      <c r="AF2936" s="3"/>
    </row>
    <row r="2937" spans="1:33" x14ac:dyDescent="0.2">
      <c r="A2937" s="6" t="s">
        <v>19265</v>
      </c>
      <c r="C2937" s="1">
        <f t="shared" si="226"/>
        <v>285</v>
      </c>
      <c r="D2937" s="7">
        <v>434030</v>
      </c>
      <c r="E2937" t="s">
        <v>328</v>
      </c>
      <c r="F2937" s="1">
        <v>494955</v>
      </c>
      <c r="G2937" s="1">
        <v>494671</v>
      </c>
      <c r="H2937" t="s">
        <v>37</v>
      </c>
      <c r="I2937" t="s">
        <v>19266</v>
      </c>
      <c r="J2937" s="8"/>
      <c r="K2937" t="s">
        <v>19267</v>
      </c>
      <c r="L2937" t="s">
        <v>19268</v>
      </c>
      <c r="M2937" t="s">
        <v>19269</v>
      </c>
      <c r="N2937" t="s">
        <v>19269</v>
      </c>
      <c r="O2937" s="6" t="s">
        <v>19270</v>
      </c>
      <c r="P2937" s="6" t="s">
        <v>19269</v>
      </c>
      <c r="Q2937" s="6" t="s">
        <v>19268</v>
      </c>
      <c r="R2937" s="9" t="s">
        <v>19271</v>
      </c>
      <c r="S2937" s="8" t="s">
        <v>55</v>
      </c>
      <c r="U2937" s="8"/>
      <c r="V2937" s="26">
        <v>8</v>
      </c>
      <c r="W2937" s="26">
        <v>7</v>
      </c>
      <c r="X2937" s="26">
        <v>9</v>
      </c>
      <c r="Y2937" s="26">
        <v>11</v>
      </c>
      <c r="Z2937" s="26">
        <f t="shared" si="227"/>
        <v>9.9995000000000012</v>
      </c>
      <c r="AA2937" s="26">
        <f t="shared" si="227"/>
        <v>10.9405</v>
      </c>
      <c r="AB2937" s="26"/>
      <c r="AC2937" s="26">
        <f t="shared" si="229"/>
        <v>10.47</v>
      </c>
      <c r="AD2937" s="10">
        <f t="shared" si="230"/>
        <v>8.249966179109719E-2</v>
      </c>
      <c r="AE2937" s="11">
        <f t="shared" si="228"/>
        <v>0.12975080988126012</v>
      </c>
      <c r="AF2937" s="3"/>
    </row>
    <row r="2938" spans="1:33" x14ac:dyDescent="0.2">
      <c r="A2938" s="6" t="s">
        <v>19272</v>
      </c>
      <c r="B2938" t="s">
        <v>19273</v>
      </c>
      <c r="C2938" s="1">
        <f t="shared" si="226"/>
        <v>600</v>
      </c>
      <c r="D2938" s="7">
        <v>87378</v>
      </c>
      <c r="E2938" t="s">
        <v>36</v>
      </c>
      <c r="F2938" s="1">
        <v>509230</v>
      </c>
      <c r="G2938" s="1">
        <v>509829</v>
      </c>
      <c r="H2938" t="s">
        <v>49</v>
      </c>
      <c r="I2938" t="s">
        <v>19274</v>
      </c>
      <c r="J2938" s="8"/>
      <c r="K2938" t="s">
        <v>19275</v>
      </c>
      <c r="L2938" t="s">
        <v>19273</v>
      </c>
      <c r="M2938" t="s">
        <v>19276</v>
      </c>
      <c r="N2938" t="s">
        <v>19276</v>
      </c>
      <c r="O2938" s="6" t="s">
        <v>19277</v>
      </c>
      <c r="P2938" s="6" t="s">
        <v>19276</v>
      </c>
      <c r="Q2938" s="6" t="s">
        <v>19273</v>
      </c>
      <c r="R2938" s="9" t="s">
        <v>19278</v>
      </c>
      <c r="S2938" s="8" t="s">
        <v>55</v>
      </c>
      <c r="U2938" s="8"/>
      <c r="V2938" s="26">
        <v>533</v>
      </c>
      <c r="W2938" s="26">
        <v>608</v>
      </c>
      <c r="X2938" s="26">
        <v>502</v>
      </c>
      <c r="Y2938" s="26">
        <v>424</v>
      </c>
      <c r="Z2938" s="26">
        <f t="shared" si="227"/>
        <v>546.36099999999999</v>
      </c>
      <c r="AA2938" s="26">
        <f t="shared" si="227"/>
        <v>553.25199999999995</v>
      </c>
      <c r="AB2938" s="26"/>
      <c r="AC2938" s="26">
        <f t="shared" si="229"/>
        <v>549.80649999999991</v>
      </c>
      <c r="AD2938" s="10">
        <f t="shared" si="230"/>
        <v>8.2297767400262137E-2</v>
      </c>
      <c r="AE2938" s="11">
        <f t="shared" si="228"/>
        <v>1.8082255616620219E-2</v>
      </c>
      <c r="AF2938" s="3"/>
      <c r="AG2938" s="2">
        <v>0</v>
      </c>
    </row>
    <row r="2939" spans="1:33" x14ac:dyDescent="0.2">
      <c r="A2939" s="6" t="s">
        <v>19279</v>
      </c>
      <c r="B2939" t="s">
        <v>19280</v>
      </c>
      <c r="C2939" s="1">
        <f t="shared" si="226"/>
        <v>1596</v>
      </c>
      <c r="D2939" s="7">
        <v>-596134</v>
      </c>
      <c r="E2939" t="s">
        <v>66</v>
      </c>
      <c r="F2939" s="1">
        <v>452677</v>
      </c>
      <c r="G2939" s="1">
        <v>454272</v>
      </c>
      <c r="H2939" t="s">
        <v>49</v>
      </c>
      <c r="I2939" t="s">
        <v>19281</v>
      </c>
      <c r="J2939" s="8"/>
      <c r="K2939" t="s">
        <v>19282</v>
      </c>
      <c r="L2939" t="s">
        <v>19280</v>
      </c>
      <c r="M2939" t="s">
        <v>19283</v>
      </c>
      <c r="N2939" t="s">
        <v>19283</v>
      </c>
      <c r="O2939" s="6" t="s">
        <v>19284</v>
      </c>
      <c r="P2939" s="6" t="s">
        <v>19283</v>
      </c>
      <c r="Q2939" s="6" t="s">
        <v>19280</v>
      </c>
      <c r="R2939" s="9" t="s">
        <v>19285</v>
      </c>
      <c r="S2939" s="8" t="s">
        <v>55</v>
      </c>
      <c r="U2939" s="8"/>
      <c r="V2939" s="26">
        <v>88</v>
      </c>
      <c r="W2939" s="26">
        <v>66</v>
      </c>
      <c r="X2939" s="26">
        <v>50</v>
      </c>
      <c r="Y2939" s="26">
        <v>70</v>
      </c>
      <c r="Z2939" s="26">
        <f t="shared" si="227"/>
        <v>72.775000000000006</v>
      </c>
      <c r="AA2939" s="26">
        <f t="shared" si="227"/>
        <v>74.984999999999999</v>
      </c>
      <c r="AB2939" s="26"/>
      <c r="AC2939" s="26">
        <f t="shared" si="229"/>
        <v>73.88</v>
      </c>
      <c r="AD2939" s="10">
        <f t="shared" si="230"/>
        <v>8.1750021925145688E-2</v>
      </c>
      <c r="AE2939" s="11">
        <f t="shared" si="228"/>
        <v>4.3159093394550915E-2</v>
      </c>
      <c r="AF2939" s="3"/>
    </row>
    <row r="2940" spans="1:33" x14ac:dyDescent="0.2">
      <c r="A2940" s="6" t="s">
        <v>19286</v>
      </c>
      <c r="C2940" s="1">
        <f t="shared" si="226"/>
        <v>2451</v>
      </c>
      <c r="D2940" s="7">
        <v>-152459</v>
      </c>
      <c r="E2940" t="s">
        <v>149</v>
      </c>
      <c r="F2940" s="1">
        <v>639096</v>
      </c>
      <c r="G2940" s="1">
        <v>641546</v>
      </c>
      <c r="H2940" t="s">
        <v>49</v>
      </c>
      <c r="I2940" t="s">
        <v>19287</v>
      </c>
      <c r="J2940" s="8"/>
      <c r="K2940" t="s">
        <v>19288</v>
      </c>
      <c r="L2940" t="s">
        <v>19289</v>
      </c>
      <c r="M2940" t="s">
        <v>19290</v>
      </c>
      <c r="N2940" t="s">
        <v>19290</v>
      </c>
      <c r="O2940" s="6" t="s">
        <v>19291</v>
      </c>
      <c r="P2940" s="6" t="s">
        <v>19290</v>
      </c>
      <c r="Q2940" s="6" t="s">
        <v>19289</v>
      </c>
      <c r="R2940" s="9" t="s">
        <v>19292</v>
      </c>
      <c r="S2940" s="8" t="s">
        <v>55</v>
      </c>
      <c r="U2940" s="8"/>
      <c r="V2940" s="26">
        <v>14</v>
      </c>
      <c r="W2940" s="26">
        <v>19</v>
      </c>
      <c r="X2940" s="26">
        <v>10</v>
      </c>
      <c r="Y2940" s="26">
        <v>7</v>
      </c>
      <c r="Z2940" s="26">
        <f t="shared" si="227"/>
        <v>13.555</v>
      </c>
      <c r="AA2940" s="26">
        <f t="shared" si="227"/>
        <v>14.598500000000001</v>
      </c>
      <c r="AB2940" s="26"/>
      <c r="AC2940" s="26">
        <f t="shared" si="229"/>
        <v>14.076750000000001</v>
      </c>
      <c r="AD2940" s="10">
        <f t="shared" si="230"/>
        <v>8.0970349063547262E-2</v>
      </c>
      <c r="AE2940" s="11">
        <f t="shared" si="228"/>
        <v>0.10699502622175587</v>
      </c>
      <c r="AF2940" s="3"/>
    </row>
    <row r="2941" spans="1:33" x14ac:dyDescent="0.2">
      <c r="A2941" s="6" t="s">
        <v>19293</v>
      </c>
      <c r="C2941" s="1">
        <f t="shared" si="226"/>
        <v>2175</v>
      </c>
      <c r="D2941" s="7">
        <v>-269944</v>
      </c>
      <c r="E2941" t="s">
        <v>149</v>
      </c>
      <c r="F2941" s="1">
        <v>523923</v>
      </c>
      <c r="G2941" s="1">
        <v>521749</v>
      </c>
      <c r="H2941" t="s">
        <v>37</v>
      </c>
      <c r="I2941" t="s">
        <v>19294</v>
      </c>
      <c r="J2941" s="8"/>
      <c r="K2941" t="s">
        <v>19295</v>
      </c>
      <c r="L2941" t="s">
        <v>19296</v>
      </c>
      <c r="M2941" t="s">
        <v>19297</v>
      </c>
      <c r="N2941" t="s">
        <v>19297</v>
      </c>
      <c r="O2941" s="6" t="s">
        <v>14998</v>
      </c>
      <c r="P2941" s="6" t="s">
        <v>19297</v>
      </c>
      <c r="Q2941" s="6" t="s">
        <v>19296</v>
      </c>
      <c r="R2941" s="9" t="s">
        <v>19298</v>
      </c>
      <c r="S2941" s="8" t="s">
        <v>44</v>
      </c>
      <c r="U2941" s="8"/>
      <c r="V2941" s="26">
        <v>297</v>
      </c>
      <c r="W2941" s="26">
        <v>324</v>
      </c>
      <c r="X2941" s="26">
        <v>248</v>
      </c>
      <c r="Y2941" s="26">
        <v>220</v>
      </c>
      <c r="Z2941" s="26">
        <f t="shared" si="227"/>
        <v>287.26400000000001</v>
      </c>
      <c r="AA2941" s="26">
        <f t="shared" si="227"/>
        <v>291.81</v>
      </c>
      <c r="AB2941" s="26"/>
      <c r="AC2941" s="26">
        <f t="shared" si="229"/>
        <v>289.53700000000003</v>
      </c>
      <c r="AD2941" s="10">
        <f t="shared" si="230"/>
        <v>8.0898010702557796E-2</v>
      </c>
      <c r="AE2941" s="11">
        <f t="shared" si="228"/>
        <v>2.2652118360341061E-2</v>
      </c>
      <c r="AF2941" s="3"/>
    </row>
    <row r="2942" spans="1:33" x14ac:dyDescent="0.2">
      <c r="A2942" s="6" t="s">
        <v>19299</v>
      </c>
      <c r="C2942" s="1">
        <f t="shared" si="226"/>
        <v>1008</v>
      </c>
      <c r="D2942" s="7">
        <v>-353079</v>
      </c>
      <c r="E2942" t="s">
        <v>676</v>
      </c>
      <c r="F2942" s="1">
        <v>201005</v>
      </c>
      <c r="G2942" s="1">
        <v>202012</v>
      </c>
      <c r="H2942" t="s">
        <v>49</v>
      </c>
      <c r="I2942" t="s">
        <v>19300</v>
      </c>
      <c r="J2942" s="8"/>
      <c r="K2942" t="s">
        <v>19301</v>
      </c>
      <c r="L2942" t="s">
        <v>19302</v>
      </c>
      <c r="M2942" t="s">
        <v>19303</v>
      </c>
      <c r="N2942" t="s">
        <v>19303</v>
      </c>
      <c r="O2942" s="6" t="s">
        <v>19304</v>
      </c>
      <c r="P2942" s="6" t="s">
        <v>19303</v>
      </c>
      <c r="Q2942" s="6" t="s">
        <v>19302</v>
      </c>
      <c r="R2942" s="9" t="s">
        <v>19305</v>
      </c>
      <c r="S2942" s="8" t="s">
        <v>55</v>
      </c>
      <c r="U2942" s="8"/>
      <c r="V2942" s="26">
        <v>2</v>
      </c>
      <c r="W2942" s="26">
        <v>3</v>
      </c>
      <c r="X2942" s="26">
        <v>0</v>
      </c>
      <c r="Y2942" s="26">
        <v>0</v>
      </c>
      <c r="Z2942" s="26">
        <f t="shared" si="227"/>
        <v>2</v>
      </c>
      <c r="AA2942" s="26">
        <f t="shared" si="227"/>
        <v>2.5</v>
      </c>
      <c r="AB2942" s="26"/>
      <c r="AC2942" s="26">
        <f t="shared" si="229"/>
        <v>2.25</v>
      </c>
      <c r="AD2942" s="10">
        <f t="shared" si="230"/>
        <v>8.0653301034625743E-2</v>
      </c>
      <c r="AE2942" s="11">
        <f t="shared" si="228"/>
        <v>0.32192809488736235</v>
      </c>
      <c r="AF2942" s="3"/>
    </row>
    <row r="2943" spans="1:33" x14ac:dyDescent="0.2">
      <c r="A2943" s="6" t="s">
        <v>19306</v>
      </c>
      <c r="C2943" s="1">
        <f t="shared" si="226"/>
        <v>1893</v>
      </c>
      <c r="D2943" s="7">
        <v>-259211</v>
      </c>
      <c r="E2943" t="s">
        <v>676</v>
      </c>
      <c r="F2943" s="1">
        <v>294431</v>
      </c>
      <c r="G2943" s="1">
        <v>296323</v>
      </c>
      <c r="H2943" t="s">
        <v>49</v>
      </c>
      <c r="I2943" t="s">
        <v>19307</v>
      </c>
      <c r="J2943" s="8"/>
      <c r="K2943" t="s">
        <v>19308</v>
      </c>
      <c r="L2943" t="s">
        <v>19309</v>
      </c>
      <c r="M2943" t="s">
        <v>19310</v>
      </c>
      <c r="N2943" t="s">
        <v>19310</v>
      </c>
      <c r="O2943" s="6" t="s">
        <v>19311</v>
      </c>
      <c r="P2943" s="6" t="s">
        <v>19310</v>
      </c>
      <c r="Q2943" s="6" t="s">
        <v>19309</v>
      </c>
      <c r="R2943" s="9" t="s">
        <v>19312</v>
      </c>
      <c r="S2943" s="8" t="s">
        <v>55</v>
      </c>
      <c r="U2943" s="8"/>
      <c r="V2943" s="26">
        <v>2</v>
      </c>
      <c r="W2943" s="26">
        <v>3</v>
      </c>
      <c r="X2943" s="26">
        <v>0</v>
      </c>
      <c r="Y2943" s="26">
        <v>0</v>
      </c>
      <c r="Z2943" s="26">
        <f t="shared" si="227"/>
        <v>2</v>
      </c>
      <c r="AA2943" s="26">
        <f t="shared" si="227"/>
        <v>2.5</v>
      </c>
      <c r="AB2943" s="26"/>
      <c r="AC2943" s="26">
        <f t="shared" si="229"/>
        <v>2.25</v>
      </c>
      <c r="AD2943" s="10">
        <f t="shared" si="230"/>
        <v>8.0653301034625743E-2</v>
      </c>
      <c r="AE2943" s="11">
        <f t="shared" si="228"/>
        <v>0.32192809488736235</v>
      </c>
      <c r="AF2943" s="3"/>
    </row>
    <row r="2944" spans="1:33" x14ac:dyDescent="0.2">
      <c r="A2944" s="6" t="s">
        <v>19313</v>
      </c>
      <c r="C2944" s="1">
        <f t="shared" si="226"/>
        <v>5466</v>
      </c>
      <c r="D2944" s="7">
        <v>-169235</v>
      </c>
      <c r="E2944" t="s">
        <v>270</v>
      </c>
      <c r="F2944" s="1">
        <v>74016</v>
      </c>
      <c r="G2944" s="1">
        <v>79481</v>
      </c>
      <c r="H2944" t="s">
        <v>49</v>
      </c>
      <c r="I2944" t="s">
        <v>19314</v>
      </c>
      <c r="J2944" s="8"/>
      <c r="K2944" t="s">
        <v>19315</v>
      </c>
      <c r="L2944" t="s">
        <v>19316</v>
      </c>
      <c r="M2944" t="s">
        <v>19317</v>
      </c>
      <c r="N2944" t="s">
        <v>19317</v>
      </c>
      <c r="O2944" s="6" t="s">
        <v>19318</v>
      </c>
      <c r="P2944" s="6" t="s">
        <v>19317</v>
      </c>
      <c r="Q2944" s="6" t="s">
        <v>19316</v>
      </c>
      <c r="R2944" s="9" t="s">
        <v>19319</v>
      </c>
      <c r="S2944" s="8" t="s">
        <v>55</v>
      </c>
      <c r="U2944" s="8"/>
      <c r="V2944" s="26">
        <v>27</v>
      </c>
      <c r="W2944" s="26">
        <v>34</v>
      </c>
      <c r="X2944" s="26">
        <v>30</v>
      </c>
      <c r="Y2944" s="26">
        <v>25</v>
      </c>
      <c r="Z2944" s="26">
        <f t="shared" si="227"/>
        <v>31.164999999999999</v>
      </c>
      <c r="AA2944" s="26">
        <f t="shared" si="227"/>
        <v>32.637500000000003</v>
      </c>
      <c r="AB2944" s="26"/>
      <c r="AC2944" s="26">
        <f t="shared" si="229"/>
        <v>31.901250000000001</v>
      </c>
      <c r="AD2944" s="10">
        <f t="shared" si="230"/>
        <v>8.0430827874629005E-2</v>
      </c>
      <c r="AE2944" s="11">
        <f t="shared" si="228"/>
        <v>6.6603839789319955E-2</v>
      </c>
      <c r="AF2944" s="3"/>
    </row>
    <row r="2945" spans="1:33" x14ac:dyDescent="0.2">
      <c r="A2945" s="6" t="s">
        <v>19320</v>
      </c>
      <c r="C2945" s="1">
        <f t="shared" si="226"/>
        <v>1881</v>
      </c>
      <c r="D2945" s="7">
        <v>-624919</v>
      </c>
      <c r="E2945" t="s">
        <v>66</v>
      </c>
      <c r="F2945" s="1">
        <v>425630</v>
      </c>
      <c r="G2945" s="1">
        <v>423750</v>
      </c>
      <c r="H2945" t="s">
        <v>37</v>
      </c>
      <c r="I2945" t="s">
        <v>19321</v>
      </c>
      <c r="J2945" s="8"/>
      <c r="K2945" t="s">
        <v>19322</v>
      </c>
      <c r="L2945" t="s">
        <v>19323</v>
      </c>
      <c r="M2945" t="s">
        <v>19324</v>
      </c>
      <c r="N2945" t="s">
        <v>19325</v>
      </c>
      <c r="O2945" s="6" t="s">
        <v>19326</v>
      </c>
      <c r="P2945" s="6" t="s">
        <v>19325</v>
      </c>
      <c r="Q2945" s="6" t="s">
        <v>19323</v>
      </c>
      <c r="R2945" s="9" t="s">
        <v>19327</v>
      </c>
      <c r="S2945" s="8" t="s">
        <v>44</v>
      </c>
      <c r="U2945" s="8"/>
      <c r="V2945" s="26">
        <v>310</v>
      </c>
      <c r="W2945" s="26">
        <v>318</v>
      </c>
      <c r="X2945" s="26">
        <v>231</v>
      </c>
      <c r="Y2945" s="26">
        <v>220</v>
      </c>
      <c r="Z2945" s="26">
        <f t="shared" si="227"/>
        <v>284.32050000000004</v>
      </c>
      <c r="AA2945" s="26">
        <f t="shared" si="227"/>
        <v>288.81</v>
      </c>
      <c r="AB2945" s="26"/>
      <c r="AC2945" s="26">
        <f t="shared" si="229"/>
        <v>286.56524999999999</v>
      </c>
      <c r="AD2945" s="10">
        <f t="shared" si="230"/>
        <v>8.038132808816327E-2</v>
      </c>
      <c r="AE2945" s="11">
        <f t="shared" si="228"/>
        <v>2.2602572600315566E-2</v>
      </c>
      <c r="AF2945" s="3"/>
    </row>
    <row r="2946" spans="1:33" x14ac:dyDescent="0.2">
      <c r="A2946" s="6" t="s">
        <v>19328</v>
      </c>
      <c r="C2946" s="1">
        <f t="shared" si="226"/>
        <v>1644</v>
      </c>
      <c r="D2946" s="7">
        <v>-984960</v>
      </c>
      <c r="E2946" t="s">
        <v>66</v>
      </c>
      <c r="F2946" s="1">
        <v>65470</v>
      </c>
      <c r="G2946" s="1">
        <v>63827</v>
      </c>
      <c r="H2946" t="s">
        <v>37</v>
      </c>
      <c r="I2946" t="s">
        <v>19329</v>
      </c>
      <c r="J2946" s="8"/>
      <c r="K2946" t="s">
        <v>19330</v>
      </c>
      <c r="L2946" t="s">
        <v>19331</v>
      </c>
      <c r="M2946" t="s">
        <v>19332</v>
      </c>
      <c r="N2946" t="s">
        <v>19332</v>
      </c>
      <c r="O2946" s="6" t="s">
        <v>19333</v>
      </c>
      <c r="P2946" s="6" t="s">
        <v>19332</v>
      </c>
      <c r="Q2946" s="6" t="s">
        <v>19331</v>
      </c>
      <c r="R2946" s="9" t="s">
        <v>19334</v>
      </c>
      <c r="S2946" s="8" t="s">
        <v>55</v>
      </c>
      <c r="U2946" s="8"/>
      <c r="V2946" s="26">
        <v>415</v>
      </c>
      <c r="W2946" s="26">
        <v>472</v>
      </c>
      <c r="X2946" s="26">
        <v>439</v>
      </c>
      <c r="Y2946" s="26">
        <v>378</v>
      </c>
      <c r="Z2946" s="26">
        <f t="shared" si="227"/>
        <v>452.36450000000002</v>
      </c>
      <c r="AA2946" s="26">
        <f t="shared" si="227"/>
        <v>458.31900000000002</v>
      </c>
      <c r="AB2946" s="26"/>
      <c r="AC2946" s="26">
        <f t="shared" si="229"/>
        <v>455.34175000000005</v>
      </c>
      <c r="AD2946" s="10">
        <f t="shared" si="230"/>
        <v>8.0287909520017464E-2</v>
      </c>
      <c r="AE2946" s="11">
        <f t="shared" si="228"/>
        <v>1.8866379032103333E-2</v>
      </c>
      <c r="AF2946" s="3"/>
      <c r="AG2946" s="2">
        <v>0</v>
      </c>
    </row>
    <row r="2947" spans="1:33" x14ac:dyDescent="0.2">
      <c r="A2947" s="6" t="s">
        <v>19335</v>
      </c>
      <c r="C2947" s="1">
        <f t="shared" si="226"/>
        <v>945</v>
      </c>
      <c r="D2947" s="7">
        <v>-447644</v>
      </c>
      <c r="E2947" t="s">
        <v>98</v>
      </c>
      <c r="F2947" s="1">
        <v>506947</v>
      </c>
      <c r="G2947" s="1">
        <v>507891</v>
      </c>
      <c r="H2947" t="s">
        <v>49</v>
      </c>
      <c r="I2947" t="s">
        <v>19336</v>
      </c>
      <c r="J2947" s="8"/>
      <c r="K2947" t="s">
        <v>19337</v>
      </c>
      <c r="L2947" t="s">
        <v>19338</v>
      </c>
      <c r="M2947" t="s">
        <v>19338</v>
      </c>
      <c r="N2947" t="s">
        <v>19338</v>
      </c>
      <c r="O2947" s="6" t="s">
        <v>19339</v>
      </c>
      <c r="P2947" s="6" t="s">
        <v>19338</v>
      </c>
      <c r="Q2947" s="6" t="s">
        <v>55</v>
      </c>
      <c r="R2947" s="9" t="s">
        <v>19340</v>
      </c>
      <c r="S2947" s="8" t="s">
        <v>55</v>
      </c>
      <c r="U2947" s="8"/>
      <c r="V2947" s="26">
        <v>201</v>
      </c>
      <c r="W2947" s="26">
        <v>203</v>
      </c>
      <c r="X2947" s="26">
        <v>188</v>
      </c>
      <c r="Y2947" s="26">
        <v>183</v>
      </c>
      <c r="Z2947" s="26">
        <f t="shared" si="227"/>
        <v>205.934</v>
      </c>
      <c r="AA2947" s="26">
        <f t="shared" si="227"/>
        <v>209.6465</v>
      </c>
      <c r="AB2947" s="26"/>
      <c r="AC2947" s="26">
        <f t="shared" si="229"/>
        <v>207.79025000000001</v>
      </c>
      <c r="AD2947" s="10">
        <f t="shared" si="230"/>
        <v>8.0000073671478933E-2</v>
      </c>
      <c r="AE2947" s="11">
        <f t="shared" si="228"/>
        <v>2.5776704259853452E-2</v>
      </c>
      <c r="AF2947" s="3"/>
    </row>
    <row r="2948" spans="1:33" x14ac:dyDescent="0.2">
      <c r="A2948" s="6" t="s">
        <v>19341</v>
      </c>
      <c r="C2948" s="1">
        <f t="shared" si="226"/>
        <v>435</v>
      </c>
      <c r="D2948" s="7">
        <v>197781</v>
      </c>
      <c r="E2948" t="s">
        <v>141</v>
      </c>
      <c r="F2948" s="1">
        <v>455284</v>
      </c>
      <c r="G2948" s="1">
        <v>455718</v>
      </c>
      <c r="H2948" t="s">
        <v>49</v>
      </c>
      <c r="I2948" t="s">
        <v>19342</v>
      </c>
      <c r="J2948" s="8"/>
      <c r="K2948" t="s">
        <v>19343</v>
      </c>
      <c r="O2948" s="6"/>
      <c r="P2948" s="6"/>
      <c r="Q2948" s="6"/>
      <c r="R2948" s="9" t="e">
        <v>#N/A</v>
      </c>
      <c r="S2948" s="8"/>
      <c r="U2948" s="8"/>
      <c r="V2948" s="26">
        <v>345</v>
      </c>
      <c r="W2948" s="26">
        <v>285</v>
      </c>
      <c r="X2948" s="26">
        <v>260</v>
      </c>
      <c r="Y2948" s="26">
        <v>306</v>
      </c>
      <c r="Z2948" s="26">
        <f t="shared" si="227"/>
        <v>317.93</v>
      </c>
      <c r="AA2948" s="26">
        <f t="shared" si="227"/>
        <v>322.66300000000001</v>
      </c>
      <c r="AB2948" s="26"/>
      <c r="AC2948" s="26">
        <f t="shared" si="229"/>
        <v>320.29650000000004</v>
      </c>
      <c r="AD2948" s="10">
        <f t="shared" si="230"/>
        <v>7.930450390618661E-2</v>
      </c>
      <c r="AE2948" s="11">
        <f t="shared" si="228"/>
        <v>2.1318996252459817E-2</v>
      </c>
      <c r="AF2948" s="3"/>
    </row>
    <row r="2949" spans="1:33" x14ac:dyDescent="0.2">
      <c r="A2949" s="6" t="s">
        <v>19344</v>
      </c>
      <c r="C2949" s="1">
        <f t="shared" si="226"/>
        <v>327</v>
      </c>
      <c r="D2949" s="7">
        <v>303732</v>
      </c>
      <c r="E2949" t="s">
        <v>141</v>
      </c>
      <c r="F2949" s="1">
        <v>561615</v>
      </c>
      <c r="G2949" s="1">
        <v>561289</v>
      </c>
      <c r="H2949" t="s">
        <v>37</v>
      </c>
      <c r="I2949" t="s">
        <v>19345</v>
      </c>
      <c r="J2949" s="8"/>
      <c r="K2949" t="s">
        <v>19346</v>
      </c>
      <c r="L2949" t="s">
        <v>19347</v>
      </c>
      <c r="M2949" t="s">
        <v>19348</v>
      </c>
      <c r="N2949" t="s">
        <v>19348</v>
      </c>
      <c r="O2949" s="6" t="s">
        <v>19349</v>
      </c>
      <c r="P2949" s="6" t="s">
        <v>19348</v>
      </c>
      <c r="Q2949" s="6" t="s">
        <v>19347</v>
      </c>
      <c r="R2949" s="9" t="s">
        <v>19350</v>
      </c>
      <c r="S2949" s="8" t="s">
        <v>55</v>
      </c>
      <c r="U2949" s="8"/>
      <c r="V2949" s="26">
        <v>11</v>
      </c>
      <c r="W2949" s="26">
        <v>10</v>
      </c>
      <c r="X2949" s="26">
        <v>9</v>
      </c>
      <c r="Y2949" s="26">
        <v>11</v>
      </c>
      <c r="Z2949" s="26">
        <f t="shared" si="227"/>
        <v>11.499500000000001</v>
      </c>
      <c r="AA2949" s="26">
        <f t="shared" si="227"/>
        <v>12.4405</v>
      </c>
      <c r="AB2949" s="26"/>
      <c r="AC2949" s="26">
        <f t="shared" si="229"/>
        <v>11.97</v>
      </c>
      <c r="AD2949" s="10">
        <f t="shared" si="230"/>
        <v>7.8083641615057722E-2</v>
      </c>
      <c r="AE2949" s="11">
        <f t="shared" si="228"/>
        <v>0.1134733365036521</v>
      </c>
      <c r="AF2949" s="3"/>
    </row>
    <row r="2950" spans="1:33" x14ac:dyDescent="0.2">
      <c r="A2950" s="6" t="s">
        <v>19351</v>
      </c>
      <c r="C2950" s="1">
        <f t="shared" si="226"/>
        <v>1020</v>
      </c>
      <c r="D2950" s="7">
        <v>258720</v>
      </c>
      <c r="E2950" t="s">
        <v>48</v>
      </c>
      <c r="F2950" s="1">
        <v>475587</v>
      </c>
      <c r="G2950" s="1">
        <v>476606</v>
      </c>
      <c r="H2950" t="s">
        <v>49</v>
      </c>
      <c r="I2950" t="s">
        <v>19352</v>
      </c>
      <c r="J2950" s="8"/>
      <c r="K2950" t="s">
        <v>19353</v>
      </c>
      <c r="O2950" s="6" t="s">
        <v>19354</v>
      </c>
      <c r="P2950" s="6"/>
      <c r="Q2950" s="6"/>
      <c r="R2950" s="9" t="e">
        <v>#N/A</v>
      </c>
      <c r="S2950" s="8"/>
      <c r="U2950" s="8"/>
      <c r="V2950" s="26">
        <v>321</v>
      </c>
      <c r="W2950" s="26">
        <v>308</v>
      </c>
      <c r="X2950" s="26">
        <v>272</v>
      </c>
      <c r="Y2950" s="26">
        <v>277</v>
      </c>
      <c r="Z2950" s="26">
        <f t="shared" si="227"/>
        <v>312.596</v>
      </c>
      <c r="AA2950" s="26">
        <f t="shared" si="227"/>
        <v>317.18349999999998</v>
      </c>
      <c r="AB2950" s="26"/>
      <c r="AC2950" s="26">
        <f t="shared" si="229"/>
        <v>314.88974999999999</v>
      </c>
      <c r="AD2950" s="10">
        <f t="shared" si="230"/>
        <v>7.7655918528303697E-2</v>
      </c>
      <c r="AE2950" s="11">
        <f t="shared" si="228"/>
        <v>2.101840584749157E-2</v>
      </c>
      <c r="AF2950" s="3"/>
    </row>
    <row r="2951" spans="1:33" x14ac:dyDescent="0.2">
      <c r="A2951" s="6" t="s">
        <v>19355</v>
      </c>
      <c r="C2951" s="1">
        <f t="shared" si="226"/>
        <v>1374</v>
      </c>
      <c r="D2951" s="7">
        <v>185270</v>
      </c>
      <c r="E2951" t="s">
        <v>66</v>
      </c>
      <c r="F2951" s="1">
        <v>1235565</v>
      </c>
      <c r="G2951" s="1">
        <v>1234192</v>
      </c>
      <c r="H2951" t="s">
        <v>37</v>
      </c>
      <c r="I2951" t="s">
        <v>19356</v>
      </c>
      <c r="J2951" s="8"/>
      <c r="K2951" t="s">
        <v>19357</v>
      </c>
      <c r="L2951" t="s">
        <v>19358</v>
      </c>
      <c r="M2951" t="s">
        <v>19359</v>
      </c>
      <c r="N2951" t="s">
        <v>19359</v>
      </c>
      <c r="O2951" s="6" t="s">
        <v>19360</v>
      </c>
      <c r="P2951" s="6" t="s">
        <v>19359</v>
      </c>
      <c r="Q2951" s="6" t="s">
        <v>19358</v>
      </c>
      <c r="R2951" s="9" t="s">
        <v>19361</v>
      </c>
      <c r="S2951" s="8" t="s">
        <v>55</v>
      </c>
      <c r="U2951" s="8"/>
      <c r="V2951" s="26">
        <v>5</v>
      </c>
      <c r="W2951" s="26">
        <v>5</v>
      </c>
      <c r="X2951" s="26">
        <v>0</v>
      </c>
      <c r="Y2951" s="26">
        <v>1</v>
      </c>
      <c r="Z2951" s="26">
        <f t="shared" si="227"/>
        <v>3.5</v>
      </c>
      <c r="AA2951" s="26">
        <f t="shared" si="227"/>
        <v>4.0854999999999997</v>
      </c>
      <c r="AB2951" s="26"/>
      <c r="AC2951" s="26">
        <f t="shared" si="229"/>
        <v>3.7927499999999998</v>
      </c>
      <c r="AD2951" s="10">
        <f t="shared" si="230"/>
        <v>7.7007252933392292E-2</v>
      </c>
      <c r="AE2951" s="11">
        <f t="shared" si="228"/>
        <v>0.22315772996768299</v>
      </c>
      <c r="AF2951" s="3"/>
    </row>
    <row r="2952" spans="1:33" x14ac:dyDescent="0.2">
      <c r="A2952" s="6" t="s">
        <v>19362</v>
      </c>
      <c r="C2952" s="1">
        <f t="shared" si="226"/>
        <v>1827</v>
      </c>
      <c r="D2952" s="7">
        <v>134507</v>
      </c>
      <c r="E2952" t="s">
        <v>89</v>
      </c>
      <c r="F2952" s="1">
        <v>361665</v>
      </c>
      <c r="G2952" s="1">
        <v>359839</v>
      </c>
      <c r="H2952" t="s">
        <v>37</v>
      </c>
      <c r="I2952" t="s">
        <v>19363</v>
      </c>
      <c r="J2952" s="8"/>
      <c r="K2952" t="s">
        <v>19364</v>
      </c>
      <c r="M2952" t="s">
        <v>16813</v>
      </c>
      <c r="N2952" t="s">
        <v>16813</v>
      </c>
      <c r="O2952" s="6" t="s">
        <v>16814</v>
      </c>
      <c r="P2952" s="6" t="s">
        <v>16813</v>
      </c>
      <c r="Q2952" s="6" t="s">
        <v>16812</v>
      </c>
      <c r="R2952" s="9" t="s">
        <v>16815</v>
      </c>
      <c r="S2952" s="8" t="s">
        <v>44</v>
      </c>
      <c r="U2952" s="8"/>
      <c r="V2952" s="26">
        <v>63</v>
      </c>
      <c r="W2952" s="26">
        <v>71</v>
      </c>
      <c r="X2952" s="26">
        <v>72</v>
      </c>
      <c r="Y2952" s="26">
        <v>65</v>
      </c>
      <c r="Z2952" s="26">
        <f t="shared" si="227"/>
        <v>72.496000000000009</v>
      </c>
      <c r="AA2952" s="26">
        <f t="shared" si="227"/>
        <v>74.557500000000005</v>
      </c>
      <c r="AB2952" s="26"/>
      <c r="AC2952" s="26">
        <f t="shared" si="229"/>
        <v>73.526750000000007</v>
      </c>
      <c r="AD2952" s="10">
        <f t="shared" si="230"/>
        <v>7.6434237813908151E-2</v>
      </c>
      <c r="AE2952" s="11">
        <f t="shared" si="228"/>
        <v>4.0452089590611084E-2</v>
      </c>
      <c r="AF2952" s="3"/>
    </row>
    <row r="2953" spans="1:33" x14ac:dyDescent="0.2">
      <c r="A2953" s="6" t="s">
        <v>19365</v>
      </c>
      <c r="C2953" s="1">
        <f t="shared" si="226"/>
        <v>453</v>
      </c>
      <c r="D2953" s="7">
        <v>-523642</v>
      </c>
      <c r="E2953" t="s">
        <v>98</v>
      </c>
      <c r="F2953" s="1">
        <v>431195</v>
      </c>
      <c r="G2953" s="1">
        <v>431647</v>
      </c>
      <c r="H2953" t="s">
        <v>49</v>
      </c>
      <c r="I2953" t="s">
        <v>19366</v>
      </c>
      <c r="J2953" s="8"/>
      <c r="K2953" t="s">
        <v>19367</v>
      </c>
      <c r="L2953" t="s">
        <v>19368</v>
      </c>
      <c r="M2953" t="s">
        <v>19369</v>
      </c>
      <c r="N2953" t="s">
        <v>19369</v>
      </c>
      <c r="O2953" s="6" t="s">
        <v>19370</v>
      </c>
      <c r="P2953" s="6" t="s">
        <v>19369</v>
      </c>
      <c r="Q2953" s="6" t="s">
        <v>19368</v>
      </c>
      <c r="R2953" s="9" t="s">
        <v>19371</v>
      </c>
      <c r="S2953" s="8" t="s">
        <v>55</v>
      </c>
      <c r="U2953" s="8"/>
      <c r="V2953" s="26">
        <v>80</v>
      </c>
      <c r="W2953" s="26">
        <v>98</v>
      </c>
      <c r="X2953" s="26">
        <v>88</v>
      </c>
      <c r="Y2953" s="26">
        <v>72</v>
      </c>
      <c r="Z2953" s="26">
        <f t="shared" si="227"/>
        <v>89.884</v>
      </c>
      <c r="AA2953" s="26">
        <f t="shared" si="227"/>
        <v>92.156000000000006</v>
      </c>
      <c r="AB2953" s="26"/>
      <c r="AC2953" s="26">
        <f t="shared" si="229"/>
        <v>91.02000000000001</v>
      </c>
      <c r="AD2953" s="10">
        <f t="shared" si="230"/>
        <v>7.5822279335425818E-2</v>
      </c>
      <c r="AE2953" s="11">
        <f t="shared" si="228"/>
        <v>3.601376997310117E-2</v>
      </c>
      <c r="AF2953" s="3"/>
    </row>
    <row r="2954" spans="1:33" x14ac:dyDescent="0.2">
      <c r="A2954" s="6" t="s">
        <v>19372</v>
      </c>
      <c r="C2954" s="1">
        <f t="shared" si="226"/>
        <v>450</v>
      </c>
      <c r="D2954" s="7">
        <v>419047</v>
      </c>
      <c r="E2954" t="s">
        <v>328</v>
      </c>
      <c r="F2954" s="1">
        <v>480054</v>
      </c>
      <c r="G2954" s="1">
        <v>479605</v>
      </c>
      <c r="H2954" t="s">
        <v>37</v>
      </c>
      <c r="I2954" t="s">
        <v>19373</v>
      </c>
      <c r="J2954" s="8"/>
      <c r="K2954" t="s">
        <v>19374</v>
      </c>
      <c r="L2954" t="s">
        <v>19375</v>
      </c>
      <c r="M2954" t="s">
        <v>19376</v>
      </c>
      <c r="N2954" t="s">
        <v>19376</v>
      </c>
      <c r="O2954" s="6" t="s">
        <v>19377</v>
      </c>
      <c r="P2954" s="6" t="s">
        <v>19376</v>
      </c>
      <c r="Q2954" s="6" t="s">
        <v>19375</v>
      </c>
      <c r="R2954" s="9" t="s">
        <v>19378</v>
      </c>
      <c r="S2954" s="8" t="s">
        <v>55</v>
      </c>
      <c r="U2954" s="8"/>
      <c r="V2954" s="26">
        <v>18</v>
      </c>
      <c r="W2954" s="26">
        <v>28</v>
      </c>
      <c r="X2954" s="26">
        <v>34</v>
      </c>
      <c r="Y2954" s="26">
        <v>26</v>
      </c>
      <c r="Z2954" s="26">
        <f t="shared" si="227"/>
        <v>28.887</v>
      </c>
      <c r="AA2954" s="26">
        <f t="shared" si="227"/>
        <v>30.222999999999999</v>
      </c>
      <c r="AB2954" s="26"/>
      <c r="AC2954" s="26">
        <f t="shared" si="229"/>
        <v>29.555</v>
      </c>
      <c r="AD2954" s="10">
        <f t="shared" si="230"/>
        <v>7.5481979488360579E-2</v>
      </c>
      <c r="AE2954" s="11">
        <f t="shared" si="228"/>
        <v>6.5226489069707516E-2</v>
      </c>
      <c r="AF2954" s="3"/>
    </row>
    <row r="2955" spans="1:33" x14ac:dyDescent="0.2">
      <c r="A2955" s="6" t="s">
        <v>19379</v>
      </c>
      <c r="C2955" s="1">
        <f t="shared" si="226"/>
        <v>1080</v>
      </c>
      <c r="D2955" s="7">
        <v>110581</v>
      </c>
      <c r="E2955" t="s">
        <v>141</v>
      </c>
      <c r="F2955" s="1">
        <v>367761</v>
      </c>
      <c r="G2955" s="1">
        <v>368840</v>
      </c>
      <c r="H2955" t="s">
        <v>49</v>
      </c>
      <c r="I2955" t="s">
        <v>19380</v>
      </c>
      <c r="J2955" s="8"/>
      <c r="K2955" t="s">
        <v>19381</v>
      </c>
      <c r="L2955" t="s">
        <v>19382</v>
      </c>
      <c r="M2955" t="s">
        <v>19383</v>
      </c>
      <c r="N2955" t="s">
        <v>19383</v>
      </c>
      <c r="O2955" s="6" t="s">
        <v>19384</v>
      </c>
      <c r="P2955" s="6" t="s">
        <v>19383</v>
      </c>
      <c r="Q2955" s="6" t="s">
        <v>19382</v>
      </c>
      <c r="R2955" s="9" t="s">
        <v>19385</v>
      </c>
      <c r="S2955" s="8" t="s">
        <v>55</v>
      </c>
      <c r="U2955" s="8"/>
      <c r="V2955" s="26">
        <v>168</v>
      </c>
      <c r="W2955" s="26">
        <v>153</v>
      </c>
      <c r="X2955" s="26">
        <v>137</v>
      </c>
      <c r="Y2955" s="26">
        <v>148</v>
      </c>
      <c r="Z2955" s="26">
        <f t="shared" si="227"/>
        <v>161.1035</v>
      </c>
      <c r="AA2955" s="26">
        <f t="shared" si="227"/>
        <v>164.154</v>
      </c>
      <c r="AB2955" s="26"/>
      <c r="AC2955" s="26">
        <f t="shared" si="229"/>
        <v>162.62875</v>
      </c>
      <c r="AD2955" s="10">
        <f t="shared" si="230"/>
        <v>7.5260458787578061E-2</v>
      </c>
      <c r="AE2955" s="11">
        <f t="shared" si="228"/>
        <v>2.7062067840355315E-2</v>
      </c>
      <c r="AF2955" s="3"/>
    </row>
    <row r="2956" spans="1:33" x14ac:dyDescent="0.2">
      <c r="A2956" s="6" t="s">
        <v>19386</v>
      </c>
      <c r="C2956" s="1">
        <f t="shared" ref="C2956:C3019" si="231">ABS(F2956-G2956)+1</f>
        <v>3123</v>
      </c>
      <c r="D2956" s="7">
        <v>583391</v>
      </c>
      <c r="E2956" t="s">
        <v>48</v>
      </c>
      <c r="F2956" s="1">
        <v>802329</v>
      </c>
      <c r="G2956" s="1">
        <v>799207</v>
      </c>
      <c r="H2956" t="s">
        <v>37</v>
      </c>
      <c r="I2956" t="s">
        <v>19387</v>
      </c>
      <c r="J2956" s="8"/>
      <c r="K2956" t="s">
        <v>19388</v>
      </c>
      <c r="L2956" t="s">
        <v>19389</v>
      </c>
      <c r="M2956" t="s">
        <v>19390</v>
      </c>
      <c r="N2956" t="s">
        <v>19390</v>
      </c>
      <c r="O2956" s="6" t="s">
        <v>19391</v>
      </c>
      <c r="P2956" s="6" t="s">
        <v>19390</v>
      </c>
      <c r="Q2956" s="6" t="s">
        <v>19389</v>
      </c>
      <c r="R2956" s="9" t="s">
        <v>19392</v>
      </c>
      <c r="S2956" s="8" t="s">
        <v>55</v>
      </c>
      <c r="U2956" s="8"/>
      <c r="V2956" s="26">
        <v>0</v>
      </c>
      <c r="W2956" s="26">
        <v>2</v>
      </c>
      <c r="X2956" s="26">
        <v>2</v>
      </c>
      <c r="Y2956" s="26">
        <v>1</v>
      </c>
      <c r="Z2956" s="26">
        <f t="shared" ref="Z2956:AA3019" si="232">AVERAGE(V2956+1,(X2956*X$2+1))</f>
        <v>2.1109999999999998</v>
      </c>
      <c r="AA2956" s="26">
        <f t="shared" si="232"/>
        <v>2.5855000000000001</v>
      </c>
      <c r="AB2956" s="26"/>
      <c r="AC2956" s="26">
        <f t="shared" si="229"/>
        <v>2.3482500000000002</v>
      </c>
      <c r="AD2956" s="10">
        <f t="shared" si="230"/>
        <v>7.523921453374563E-2</v>
      </c>
      <c r="AE2956" s="11">
        <f t="shared" ref="AE2956:AE3019" si="233">LOG(AA2956/Z2956,2)</f>
        <v>0.2925167261362332</v>
      </c>
      <c r="AF2956" s="3"/>
    </row>
    <row r="2957" spans="1:33" x14ac:dyDescent="0.2">
      <c r="A2957" s="6" t="s">
        <v>19393</v>
      </c>
      <c r="B2957" t="s">
        <v>19394</v>
      </c>
      <c r="C2957" s="1">
        <f t="shared" si="231"/>
        <v>1329</v>
      </c>
      <c r="D2957" s="7">
        <v>49049</v>
      </c>
      <c r="E2957" t="s">
        <v>676</v>
      </c>
      <c r="F2957" s="1">
        <v>602973</v>
      </c>
      <c r="G2957" s="1">
        <v>604301</v>
      </c>
      <c r="H2957" t="s">
        <v>49</v>
      </c>
      <c r="I2957" t="s">
        <v>19395</v>
      </c>
      <c r="J2957" s="8"/>
      <c r="K2957" t="s">
        <v>19396</v>
      </c>
      <c r="L2957" t="s">
        <v>19397</v>
      </c>
      <c r="M2957" t="s">
        <v>19398</v>
      </c>
      <c r="N2957" t="s">
        <v>19398</v>
      </c>
      <c r="O2957" s="6" t="s">
        <v>19399</v>
      </c>
      <c r="P2957" s="6" t="s">
        <v>19398</v>
      </c>
      <c r="Q2957" s="6" t="s">
        <v>19397</v>
      </c>
      <c r="R2957" s="9" t="s">
        <v>19400</v>
      </c>
      <c r="S2957" s="8" t="s">
        <v>55</v>
      </c>
      <c r="U2957" s="8"/>
      <c r="V2957" s="26">
        <v>3144</v>
      </c>
      <c r="W2957" s="26">
        <v>3109</v>
      </c>
      <c r="X2957" s="26">
        <v>2871</v>
      </c>
      <c r="Y2957" s="26">
        <v>2793</v>
      </c>
      <c r="Z2957" s="26">
        <f t="shared" si="232"/>
        <v>3167.8405000000002</v>
      </c>
      <c r="AA2957" s="26">
        <f t="shared" si="232"/>
        <v>3190.8015</v>
      </c>
      <c r="AB2957" s="26"/>
      <c r="AC2957" s="26">
        <f t="shared" si="229"/>
        <v>3179.3209999999999</v>
      </c>
      <c r="AD2957" s="10">
        <f t="shared" si="230"/>
        <v>7.5043879712300018E-2</v>
      </c>
      <c r="AE2957" s="11">
        <f t="shared" si="233"/>
        <v>1.0419163341241988E-2</v>
      </c>
      <c r="AF2957" s="3"/>
    </row>
    <row r="2958" spans="1:33" x14ac:dyDescent="0.2">
      <c r="A2958" s="6" t="s">
        <v>19401</v>
      </c>
      <c r="C2958" s="1">
        <f t="shared" si="231"/>
        <v>2142</v>
      </c>
      <c r="D2958" s="7">
        <v>-88935</v>
      </c>
      <c r="E2958" t="s">
        <v>66</v>
      </c>
      <c r="F2958" s="1">
        <v>959603</v>
      </c>
      <c r="G2958" s="1">
        <v>961744</v>
      </c>
      <c r="H2958" t="s">
        <v>49</v>
      </c>
      <c r="I2958" t="s">
        <v>19402</v>
      </c>
      <c r="J2958" s="8"/>
      <c r="K2958" t="s">
        <v>19403</v>
      </c>
      <c r="L2958" t="s">
        <v>19404</v>
      </c>
      <c r="M2958" t="s">
        <v>19405</v>
      </c>
      <c r="N2958" t="s">
        <v>19405</v>
      </c>
      <c r="O2958" s="6" t="s">
        <v>19406</v>
      </c>
      <c r="P2958" s="6" t="s">
        <v>19405</v>
      </c>
      <c r="Q2958" s="6" t="s">
        <v>19404</v>
      </c>
      <c r="R2958" s="9" t="s">
        <v>19407</v>
      </c>
      <c r="S2958" s="8" t="s">
        <v>55</v>
      </c>
      <c r="U2958" s="8"/>
      <c r="V2958" s="26">
        <v>367</v>
      </c>
      <c r="W2958" s="26">
        <v>358</v>
      </c>
      <c r="X2958" s="26">
        <v>263</v>
      </c>
      <c r="Y2958" s="26">
        <v>265</v>
      </c>
      <c r="Z2958" s="26">
        <f t="shared" si="232"/>
        <v>330.59649999999999</v>
      </c>
      <c r="AA2958" s="26">
        <f t="shared" si="232"/>
        <v>335.15750000000003</v>
      </c>
      <c r="AB2958" s="26"/>
      <c r="AC2958" s="26">
        <f t="shared" ref="AC2958:AC3021" si="234">AVERAGE(Z2958:AA2958)</f>
        <v>332.87700000000001</v>
      </c>
      <c r="AD2958" s="10">
        <f t="shared" ref="AD2958:AD3021" si="235">LOG(AA2958/Z2958,2)/(AE$2+AE$3*(AVERAGE(Z2958:AA2958)^AE$4))</f>
        <v>7.4668177409327727E-2</v>
      </c>
      <c r="AE2958" s="11">
        <f t="shared" si="233"/>
        <v>1.9767767161905217E-2</v>
      </c>
      <c r="AF2958" s="3"/>
      <c r="AG2958" s="2">
        <v>0</v>
      </c>
    </row>
    <row r="2959" spans="1:33" x14ac:dyDescent="0.2">
      <c r="A2959" s="6" t="s">
        <v>19408</v>
      </c>
      <c r="C2959" s="1">
        <f t="shared" si="231"/>
        <v>1785</v>
      </c>
      <c r="D2959" s="7">
        <v>139197</v>
      </c>
      <c r="E2959" t="s">
        <v>328</v>
      </c>
      <c r="F2959" s="1">
        <v>200872</v>
      </c>
      <c r="G2959" s="1">
        <v>199088</v>
      </c>
      <c r="H2959" t="s">
        <v>37</v>
      </c>
      <c r="I2959" t="s">
        <v>19409</v>
      </c>
      <c r="J2959" s="8"/>
      <c r="K2959" t="s">
        <v>19410</v>
      </c>
      <c r="L2959" t="s">
        <v>19411</v>
      </c>
      <c r="N2959" t="s">
        <v>19412</v>
      </c>
      <c r="O2959" s="6" t="s">
        <v>19413</v>
      </c>
      <c r="P2959" s="6" t="s">
        <v>19412</v>
      </c>
      <c r="Q2959" s="6" t="s">
        <v>19411</v>
      </c>
      <c r="R2959" s="9" t="s">
        <v>19414</v>
      </c>
      <c r="S2959" s="8" t="s">
        <v>44</v>
      </c>
      <c r="U2959" s="8"/>
      <c r="V2959" s="26">
        <v>27</v>
      </c>
      <c r="W2959" s="26">
        <v>39</v>
      </c>
      <c r="X2959" s="26">
        <v>46</v>
      </c>
      <c r="Y2959" s="26">
        <v>36</v>
      </c>
      <c r="Z2959" s="26">
        <f t="shared" si="232"/>
        <v>40.052999999999997</v>
      </c>
      <c r="AA2959" s="26">
        <f t="shared" si="232"/>
        <v>41.578000000000003</v>
      </c>
      <c r="AB2959" s="26"/>
      <c r="AC2959" s="26">
        <f t="shared" si="234"/>
        <v>40.8155</v>
      </c>
      <c r="AD2959" s="10">
        <f t="shared" si="235"/>
        <v>7.4565056121390097E-2</v>
      </c>
      <c r="AE2959" s="11">
        <f t="shared" si="233"/>
        <v>5.3910057195454837E-2</v>
      </c>
      <c r="AF2959" s="3"/>
    </row>
    <row r="2960" spans="1:33" x14ac:dyDescent="0.2">
      <c r="A2960" s="6" t="s">
        <v>19415</v>
      </c>
      <c r="C2960" s="1">
        <f t="shared" si="231"/>
        <v>3150</v>
      </c>
      <c r="D2960" s="7">
        <v>207903</v>
      </c>
      <c r="E2960" t="s">
        <v>58</v>
      </c>
      <c r="F2960" s="1">
        <v>286783</v>
      </c>
      <c r="G2960" s="1">
        <v>283634</v>
      </c>
      <c r="H2960" t="s">
        <v>37</v>
      </c>
      <c r="I2960" t="s">
        <v>19416</v>
      </c>
      <c r="J2960" s="8"/>
      <c r="K2960" t="s">
        <v>19417</v>
      </c>
      <c r="L2960" t="s">
        <v>19418</v>
      </c>
      <c r="M2960" t="s">
        <v>19419</v>
      </c>
      <c r="N2960" t="s">
        <v>19419</v>
      </c>
      <c r="O2960" s="6" t="s">
        <v>19420</v>
      </c>
      <c r="P2960" s="6" t="s">
        <v>19419</v>
      </c>
      <c r="Q2960" s="6" t="s">
        <v>19418</v>
      </c>
      <c r="R2960" s="9" t="s">
        <v>19421</v>
      </c>
      <c r="S2960" s="8" t="s">
        <v>55</v>
      </c>
      <c r="U2960" s="8"/>
      <c r="V2960" s="26">
        <v>88</v>
      </c>
      <c r="W2960" s="26">
        <v>113</v>
      </c>
      <c r="X2960" s="26">
        <v>138</v>
      </c>
      <c r="Y2960" s="26">
        <v>114</v>
      </c>
      <c r="Z2960" s="26">
        <f t="shared" si="232"/>
        <v>121.65900000000001</v>
      </c>
      <c r="AA2960" s="26">
        <f t="shared" si="232"/>
        <v>124.247</v>
      </c>
      <c r="AB2960" s="26"/>
      <c r="AC2960" s="26">
        <f t="shared" si="234"/>
        <v>122.953</v>
      </c>
      <c r="AD2960" s="10">
        <f t="shared" si="235"/>
        <v>7.4080978408717177E-2</v>
      </c>
      <c r="AE2960" s="11">
        <f t="shared" si="233"/>
        <v>3.0367966827364486E-2</v>
      </c>
      <c r="AF2960" s="3"/>
    </row>
    <row r="2961" spans="1:34" x14ac:dyDescent="0.2">
      <c r="A2961" s="6" t="s">
        <v>19422</v>
      </c>
      <c r="B2961" t="s">
        <v>19423</v>
      </c>
      <c r="C2961" s="1">
        <f t="shared" si="231"/>
        <v>2814</v>
      </c>
      <c r="D2961" s="7">
        <v>1035370</v>
      </c>
      <c r="E2961" t="s">
        <v>141</v>
      </c>
      <c r="F2961" s="1">
        <v>1291683</v>
      </c>
      <c r="G2961" s="1">
        <v>1294496</v>
      </c>
      <c r="H2961" t="s">
        <v>49</v>
      </c>
      <c r="I2961" t="s">
        <v>19424</v>
      </c>
      <c r="J2961" s="8"/>
      <c r="K2961" t="s">
        <v>19425</v>
      </c>
      <c r="O2961" s="6"/>
      <c r="P2961" s="6"/>
      <c r="Q2961" s="6"/>
      <c r="R2961" s="9" t="e">
        <v>#N/A</v>
      </c>
      <c r="S2961" s="8"/>
      <c r="U2961" s="8"/>
      <c r="V2961" s="26">
        <v>884</v>
      </c>
      <c r="W2961" s="26">
        <v>944</v>
      </c>
      <c r="X2961" s="26">
        <v>742</v>
      </c>
      <c r="Y2961" s="26">
        <v>667</v>
      </c>
      <c r="Z2961" s="26">
        <f t="shared" si="232"/>
        <v>855.18100000000004</v>
      </c>
      <c r="AA2961" s="26">
        <f t="shared" si="232"/>
        <v>863.52850000000001</v>
      </c>
      <c r="AB2961" s="26"/>
      <c r="AC2961" s="26">
        <f t="shared" si="234"/>
        <v>859.35474999999997</v>
      </c>
      <c r="AD2961" s="10">
        <f t="shared" si="235"/>
        <v>7.3741296539642148E-2</v>
      </c>
      <c r="AE2961" s="11">
        <f t="shared" si="233"/>
        <v>1.4013993112976275E-2</v>
      </c>
      <c r="AF2961" s="3"/>
    </row>
    <row r="2962" spans="1:34" x14ac:dyDescent="0.2">
      <c r="A2962" s="6" t="s">
        <v>19426</v>
      </c>
      <c r="C2962" s="1">
        <f t="shared" si="231"/>
        <v>1428</v>
      </c>
      <c r="D2962" s="7">
        <v>-412664</v>
      </c>
      <c r="E2962" t="s">
        <v>74</v>
      </c>
      <c r="F2962" s="1">
        <v>573804</v>
      </c>
      <c r="G2962" s="1">
        <v>575231</v>
      </c>
      <c r="H2962" t="s">
        <v>49</v>
      </c>
      <c r="I2962" t="s">
        <v>19427</v>
      </c>
      <c r="J2962" s="8"/>
      <c r="K2962" t="s">
        <v>19428</v>
      </c>
      <c r="L2962" t="s">
        <v>19429</v>
      </c>
      <c r="M2962" t="s">
        <v>19429</v>
      </c>
      <c r="N2962" t="s">
        <v>19429</v>
      </c>
      <c r="O2962" s="6" t="s">
        <v>19430</v>
      </c>
      <c r="P2962" s="6" t="s">
        <v>19429</v>
      </c>
      <c r="Q2962" s="6" t="s">
        <v>55</v>
      </c>
      <c r="R2962" s="9" t="s">
        <v>19431</v>
      </c>
      <c r="S2962" s="8" t="s">
        <v>55</v>
      </c>
      <c r="U2962" s="8"/>
      <c r="V2962" s="26">
        <v>0</v>
      </c>
      <c r="W2962" s="26">
        <v>2</v>
      </c>
      <c r="X2962" s="26">
        <v>3</v>
      </c>
      <c r="Y2962" s="26">
        <v>2</v>
      </c>
      <c r="Z2962" s="26">
        <f t="shared" si="232"/>
        <v>2.6665000000000001</v>
      </c>
      <c r="AA2962" s="26">
        <f t="shared" si="232"/>
        <v>3.1710000000000003</v>
      </c>
      <c r="AB2962" s="26"/>
      <c r="AC2962" s="26">
        <f t="shared" si="234"/>
        <v>2.9187500000000002</v>
      </c>
      <c r="AD2962" s="10">
        <f t="shared" si="235"/>
        <v>7.3494448825110484E-2</v>
      </c>
      <c r="AE2962" s="11">
        <f t="shared" si="233"/>
        <v>0.24999054942084509</v>
      </c>
      <c r="AF2962" s="3"/>
    </row>
    <row r="2963" spans="1:34" x14ac:dyDescent="0.2">
      <c r="A2963" s="6" t="s">
        <v>19432</v>
      </c>
      <c r="C2963" s="1">
        <f t="shared" si="231"/>
        <v>1650</v>
      </c>
      <c r="D2963" s="7">
        <v>722386</v>
      </c>
      <c r="E2963" t="s">
        <v>328</v>
      </c>
      <c r="F2963" s="1">
        <v>782344</v>
      </c>
      <c r="G2963" s="1">
        <v>783993</v>
      </c>
      <c r="H2963" t="s">
        <v>49</v>
      </c>
      <c r="I2963" t="s">
        <v>19433</v>
      </c>
      <c r="J2963" s="8"/>
      <c r="K2963" t="s">
        <v>19434</v>
      </c>
      <c r="M2963" t="s">
        <v>19435</v>
      </c>
      <c r="N2963" t="s">
        <v>19435</v>
      </c>
      <c r="O2963" s="6" t="s">
        <v>19436</v>
      </c>
      <c r="P2963" s="6" t="s">
        <v>19435</v>
      </c>
      <c r="Q2963" s="6" t="s">
        <v>19437</v>
      </c>
      <c r="R2963" s="9" t="s">
        <v>19438</v>
      </c>
      <c r="S2963" s="8" t="s">
        <v>55</v>
      </c>
      <c r="U2963" s="8"/>
      <c r="V2963" s="26">
        <v>20</v>
      </c>
      <c r="W2963" s="26">
        <v>18</v>
      </c>
      <c r="X2963" s="26">
        <v>7</v>
      </c>
      <c r="Y2963" s="26">
        <v>10</v>
      </c>
      <c r="Z2963" s="26">
        <f t="shared" si="232"/>
        <v>14.888500000000001</v>
      </c>
      <c r="AA2963" s="26">
        <f t="shared" si="232"/>
        <v>15.855</v>
      </c>
      <c r="AB2963" s="26"/>
      <c r="AC2963" s="26">
        <f t="shared" si="234"/>
        <v>15.37175</v>
      </c>
      <c r="AD2963" s="10">
        <f t="shared" si="235"/>
        <v>7.2284582844717574E-2</v>
      </c>
      <c r="AE2963" s="11">
        <f t="shared" si="233"/>
        <v>9.0739466138940614E-2</v>
      </c>
      <c r="AF2963" s="3"/>
    </row>
    <row r="2964" spans="1:34" x14ac:dyDescent="0.2">
      <c r="A2964" s="6" t="s">
        <v>19439</v>
      </c>
      <c r="C2964" s="1">
        <f t="shared" si="231"/>
        <v>4932</v>
      </c>
      <c r="D2964" s="7">
        <v>295695</v>
      </c>
      <c r="E2964" t="s">
        <v>270</v>
      </c>
      <c r="F2964" s="1">
        <v>539213</v>
      </c>
      <c r="G2964" s="1">
        <v>544144</v>
      </c>
      <c r="H2964" t="s">
        <v>49</v>
      </c>
      <c r="I2964" t="s">
        <v>19440</v>
      </c>
      <c r="J2964" s="8"/>
      <c r="K2964" t="s">
        <v>19441</v>
      </c>
      <c r="L2964" t="s">
        <v>19442</v>
      </c>
      <c r="M2964" t="s">
        <v>19443</v>
      </c>
      <c r="N2964" t="s">
        <v>19443</v>
      </c>
      <c r="O2964" s="6" t="s">
        <v>19444</v>
      </c>
      <c r="P2964" s="6" t="s">
        <v>19443</v>
      </c>
      <c r="Q2964" s="6" t="s">
        <v>19442</v>
      </c>
      <c r="R2964" s="9" t="s">
        <v>19445</v>
      </c>
      <c r="S2964" s="8" t="s">
        <v>55</v>
      </c>
      <c r="U2964" s="8"/>
      <c r="V2964" s="26">
        <v>50</v>
      </c>
      <c r="W2964" s="26">
        <v>50</v>
      </c>
      <c r="X2964" s="26">
        <v>57</v>
      </c>
      <c r="Y2964" s="26">
        <v>57</v>
      </c>
      <c r="Z2964" s="26">
        <f t="shared" si="232"/>
        <v>57.663499999999999</v>
      </c>
      <c r="AA2964" s="26">
        <f t="shared" si="232"/>
        <v>59.3735</v>
      </c>
      <c r="AB2964" s="26"/>
      <c r="AC2964" s="26">
        <f t="shared" si="234"/>
        <v>58.518500000000003</v>
      </c>
      <c r="AD2964" s="10">
        <f t="shared" si="235"/>
        <v>7.0741307559467989E-2</v>
      </c>
      <c r="AE2964" s="11">
        <f t="shared" si="233"/>
        <v>4.2160754123103251E-2</v>
      </c>
      <c r="AF2964" s="3"/>
    </row>
    <row r="2965" spans="1:34" x14ac:dyDescent="0.2">
      <c r="A2965" s="6" t="s">
        <v>19446</v>
      </c>
      <c r="C2965" s="1">
        <f t="shared" si="231"/>
        <v>1359</v>
      </c>
      <c r="D2965" s="7">
        <v>342964</v>
      </c>
      <c r="E2965" t="s">
        <v>74</v>
      </c>
      <c r="F2965" s="1">
        <v>1329467</v>
      </c>
      <c r="G2965" s="1">
        <v>1330825</v>
      </c>
      <c r="H2965" t="s">
        <v>49</v>
      </c>
      <c r="I2965" t="s">
        <v>19447</v>
      </c>
      <c r="J2965" s="8"/>
      <c r="K2965" t="s">
        <v>19448</v>
      </c>
      <c r="L2965" t="s">
        <v>19449</v>
      </c>
      <c r="M2965" t="s">
        <v>19450</v>
      </c>
      <c r="N2965" t="s">
        <v>19450</v>
      </c>
      <c r="O2965" s="6" t="s">
        <v>19451</v>
      </c>
      <c r="P2965" s="6" t="s">
        <v>19450</v>
      </c>
      <c r="Q2965" s="6" t="s">
        <v>19449</v>
      </c>
      <c r="R2965" s="9" t="s">
        <v>19452</v>
      </c>
      <c r="S2965" s="8" t="s">
        <v>55</v>
      </c>
      <c r="U2965" s="8"/>
      <c r="V2965" s="26">
        <v>475</v>
      </c>
      <c r="W2965" s="26">
        <v>444</v>
      </c>
      <c r="X2965" s="26">
        <v>400</v>
      </c>
      <c r="Y2965" s="26">
        <v>415</v>
      </c>
      <c r="Z2965" s="26">
        <f t="shared" si="232"/>
        <v>460.7</v>
      </c>
      <c r="AA2965" s="26">
        <f t="shared" si="232"/>
        <v>465.98250000000002</v>
      </c>
      <c r="AB2965" s="26"/>
      <c r="AC2965" s="26">
        <f t="shared" si="234"/>
        <v>463.34125</v>
      </c>
      <c r="AD2965" s="10">
        <f t="shared" si="235"/>
        <v>7.0442999381582896E-2</v>
      </c>
      <c r="AE2965" s="11">
        <f t="shared" si="233"/>
        <v>1.6448177458270891E-2</v>
      </c>
      <c r="AF2965" s="3"/>
    </row>
    <row r="2966" spans="1:34" x14ac:dyDescent="0.2">
      <c r="A2966" s="6" t="s">
        <v>19453</v>
      </c>
      <c r="C2966" s="1">
        <f t="shared" si="231"/>
        <v>711</v>
      </c>
      <c r="D2966" s="7">
        <v>268077</v>
      </c>
      <c r="E2966" t="s">
        <v>74</v>
      </c>
      <c r="F2966" s="1">
        <v>1255614</v>
      </c>
      <c r="G2966" s="1">
        <v>1254904</v>
      </c>
      <c r="H2966" t="s">
        <v>37</v>
      </c>
      <c r="I2966" t="s">
        <v>19454</v>
      </c>
      <c r="J2966" s="8"/>
      <c r="K2966" t="s">
        <v>19455</v>
      </c>
      <c r="L2966" t="s">
        <v>19456</v>
      </c>
      <c r="M2966" t="s">
        <v>19457</v>
      </c>
      <c r="N2966" t="s">
        <v>19457</v>
      </c>
      <c r="O2966" s="6" t="s">
        <v>19458</v>
      </c>
      <c r="P2966" s="6" t="s">
        <v>19457</v>
      </c>
      <c r="Q2966" s="6" t="s">
        <v>19456</v>
      </c>
      <c r="R2966" s="9" t="s">
        <v>19459</v>
      </c>
      <c r="S2966" s="8" t="s">
        <v>55</v>
      </c>
      <c r="U2966" s="8"/>
      <c r="V2966" s="26">
        <v>110</v>
      </c>
      <c r="W2966" s="26">
        <v>112</v>
      </c>
      <c r="X2966" s="26">
        <v>80</v>
      </c>
      <c r="Y2966" s="26">
        <v>78</v>
      </c>
      <c r="Z2966" s="26">
        <f t="shared" si="232"/>
        <v>100.44</v>
      </c>
      <c r="AA2966" s="26">
        <f t="shared" si="232"/>
        <v>102.66900000000001</v>
      </c>
      <c r="AB2966" s="26"/>
      <c r="AC2966" s="26">
        <f t="shared" si="234"/>
        <v>101.5545</v>
      </c>
      <c r="AD2966" s="10">
        <f t="shared" si="235"/>
        <v>7.0394587571865619E-2</v>
      </c>
      <c r="AE2966" s="11">
        <f t="shared" si="233"/>
        <v>3.1666704628035607E-2</v>
      </c>
      <c r="AF2966" s="3"/>
    </row>
    <row r="2967" spans="1:34" x14ac:dyDescent="0.2">
      <c r="A2967" s="6" t="s">
        <v>19460</v>
      </c>
      <c r="C2967" s="1">
        <f t="shared" si="231"/>
        <v>324</v>
      </c>
      <c r="D2967" s="7">
        <v>-235802</v>
      </c>
      <c r="E2967" t="s">
        <v>526</v>
      </c>
      <c r="F2967" s="1">
        <v>215538</v>
      </c>
      <c r="G2967" s="1">
        <v>215215</v>
      </c>
      <c r="H2967" t="s">
        <v>37</v>
      </c>
      <c r="I2967" t="s">
        <v>19461</v>
      </c>
      <c r="J2967" s="8"/>
      <c r="K2967" t="s">
        <v>19462</v>
      </c>
      <c r="L2967" t="s">
        <v>19463</v>
      </c>
      <c r="M2967" t="s">
        <v>19464</v>
      </c>
      <c r="N2967" t="s">
        <v>19464</v>
      </c>
      <c r="O2967" s="6" t="s">
        <v>19465</v>
      </c>
      <c r="P2967" s="6" t="s">
        <v>19464</v>
      </c>
      <c r="Q2967" s="6" t="s">
        <v>19463</v>
      </c>
      <c r="R2967" s="9" t="s">
        <v>449</v>
      </c>
      <c r="S2967" s="8" t="s">
        <v>55</v>
      </c>
      <c r="U2967" s="8"/>
      <c r="V2967" s="26">
        <v>1</v>
      </c>
      <c r="W2967" s="26">
        <v>3</v>
      </c>
      <c r="X2967" s="26">
        <v>2</v>
      </c>
      <c r="Y2967" s="26">
        <v>1</v>
      </c>
      <c r="Z2967" s="26">
        <f t="shared" si="232"/>
        <v>2.6109999999999998</v>
      </c>
      <c r="AA2967" s="26">
        <f t="shared" si="232"/>
        <v>3.0855000000000001</v>
      </c>
      <c r="AB2967" s="26"/>
      <c r="AC2967" s="26">
        <f t="shared" si="234"/>
        <v>2.8482500000000002</v>
      </c>
      <c r="AD2967" s="10">
        <f t="shared" si="235"/>
        <v>6.9768155964579637E-2</v>
      </c>
      <c r="AE2967" s="11">
        <f t="shared" si="233"/>
        <v>0.24090183693324829</v>
      </c>
      <c r="AF2967" s="3"/>
    </row>
    <row r="2968" spans="1:34" x14ac:dyDescent="0.2">
      <c r="A2968" s="6" t="s">
        <v>19466</v>
      </c>
      <c r="C2968" s="1">
        <f t="shared" si="231"/>
        <v>2019</v>
      </c>
      <c r="D2968" s="7">
        <v>126447</v>
      </c>
      <c r="E2968" t="s">
        <v>270</v>
      </c>
      <c r="F2968" s="1">
        <v>371422</v>
      </c>
      <c r="G2968" s="1">
        <v>373440</v>
      </c>
      <c r="H2968" t="s">
        <v>49</v>
      </c>
      <c r="I2968" t="s">
        <v>19467</v>
      </c>
      <c r="J2968" s="8"/>
      <c r="K2968" t="s">
        <v>19468</v>
      </c>
      <c r="L2968" t="s">
        <v>19469</v>
      </c>
      <c r="M2968" t="s">
        <v>19470</v>
      </c>
      <c r="N2968" t="s">
        <v>19470</v>
      </c>
      <c r="O2968" s="6" t="s">
        <v>19471</v>
      </c>
      <c r="P2968" s="6" t="s">
        <v>19470</v>
      </c>
      <c r="Q2968" s="6" t="s">
        <v>19469</v>
      </c>
      <c r="R2968" s="9" t="s">
        <v>19472</v>
      </c>
      <c r="S2968" s="8" t="s">
        <v>55</v>
      </c>
      <c r="U2968" s="8"/>
      <c r="V2968" s="26">
        <v>935</v>
      </c>
      <c r="W2968" s="26">
        <v>892</v>
      </c>
      <c r="X2968" s="26">
        <v>840</v>
      </c>
      <c r="Y2968" s="26">
        <v>848</v>
      </c>
      <c r="Z2968" s="26">
        <f t="shared" si="232"/>
        <v>935.12</v>
      </c>
      <c r="AA2968" s="26">
        <f t="shared" si="232"/>
        <v>943.50400000000002</v>
      </c>
      <c r="AB2968" s="26"/>
      <c r="AC2968" s="26">
        <f t="shared" si="234"/>
        <v>939.31200000000001</v>
      </c>
      <c r="AD2968" s="10">
        <f t="shared" si="235"/>
        <v>6.9580781158027169E-2</v>
      </c>
      <c r="AE2968" s="11">
        <f t="shared" si="233"/>
        <v>1.2877122325656703E-2</v>
      </c>
      <c r="AF2968" s="3"/>
    </row>
    <row r="2969" spans="1:34" x14ac:dyDescent="0.2">
      <c r="A2969" s="6" t="s">
        <v>19473</v>
      </c>
      <c r="C2969" s="1">
        <f t="shared" si="231"/>
        <v>1215</v>
      </c>
      <c r="D2969" s="7">
        <v>-195928</v>
      </c>
      <c r="E2969" t="s">
        <v>676</v>
      </c>
      <c r="F2969" s="1">
        <v>358053</v>
      </c>
      <c r="G2969" s="1">
        <v>359267</v>
      </c>
      <c r="H2969" t="s">
        <v>49</v>
      </c>
      <c r="I2969" t="s">
        <v>19474</v>
      </c>
      <c r="J2969" s="8"/>
      <c r="K2969" t="s">
        <v>19475</v>
      </c>
      <c r="L2969" t="s">
        <v>19476</v>
      </c>
      <c r="M2969" t="s">
        <v>19477</v>
      </c>
      <c r="N2969" t="s">
        <v>19477</v>
      </c>
      <c r="O2969" s="6" t="s">
        <v>19478</v>
      </c>
      <c r="P2969" s="6" t="s">
        <v>19477</v>
      </c>
      <c r="Q2969" s="6" t="s">
        <v>19476</v>
      </c>
      <c r="R2969" s="9" t="s">
        <v>19479</v>
      </c>
      <c r="S2969" s="8" t="s">
        <v>55</v>
      </c>
      <c r="U2969" s="8"/>
      <c r="V2969" s="26">
        <v>73</v>
      </c>
      <c r="W2969" s="26">
        <v>93</v>
      </c>
      <c r="X2969" s="26">
        <v>85</v>
      </c>
      <c r="Y2969" s="26">
        <v>67</v>
      </c>
      <c r="Z2969" s="26">
        <f t="shared" si="232"/>
        <v>84.717500000000001</v>
      </c>
      <c r="AA2969" s="26">
        <f t="shared" si="232"/>
        <v>86.728499999999997</v>
      </c>
      <c r="AB2969" s="26"/>
      <c r="AC2969" s="26">
        <f t="shared" si="234"/>
        <v>85.722999999999999</v>
      </c>
      <c r="AD2969" s="10">
        <f t="shared" si="235"/>
        <v>6.9145874017509393E-2</v>
      </c>
      <c r="AE2969" s="11">
        <f t="shared" si="233"/>
        <v>3.384614157589285E-2</v>
      </c>
      <c r="AF2969" s="3"/>
    </row>
    <row r="2970" spans="1:34" x14ac:dyDescent="0.2">
      <c r="A2970" s="6" t="s">
        <v>19480</v>
      </c>
      <c r="C2970" s="1">
        <f t="shared" si="231"/>
        <v>1905</v>
      </c>
      <c r="D2970" s="7">
        <v>749756</v>
      </c>
      <c r="E2970" t="s">
        <v>48</v>
      </c>
      <c r="F2970" s="1">
        <v>968085</v>
      </c>
      <c r="G2970" s="1">
        <v>966181</v>
      </c>
      <c r="H2970" t="s">
        <v>37</v>
      </c>
      <c r="I2970" t="s">
        <v>19481</v>
      </c>
      <c r="J2970" s="8"/>
      <c r="K2970" t="s">
        <v>19482</v>
      </c>
      <c r="L2970" t="s">
        <v>19483</v>
      </c>
      <c r="M2970" t="s">
        <v>19484</v>
      </c>
      <c r="N2970" t="s">
        <v>19484</v>
      </c>
      <c r="O2970" s="6" t="s">
        <v>19485</v>
      </c>
      <c r="P2970" s="6" t="s">
        <v>19484</v>
      </c>
      <c r="Q2970" s="6" t="s">
        <v>19483</v>
      </c>
      <c r="R2970" s="9" t="s">
        <v>19486</v>
      </c>
      <c r="S2970" s="8" t="s">
        <v>55</v>
      </c>
      <c r="U2970" s="8"/>
      <c r="V2970" s="26">
        <v>35</v>
      </c>
      <c r="W2970" s="26">
        <v>34</v>
      </c>
      <c r="X2970" s="26">
        <v>16</v>
      </c>
      <c r="Y2970" s="26">
        <v>18</v>
      </c>
      <c r="Z2970" s="26">
        <f t="shared" si="232"/>
        <v>27.387999999999998</v>
      </c>
      <c r="AA2970" s="26">
        <f t="shared" si="232"/>
        <v>28.539000000000001</v>
      </c>
      <c r="AB2970" s="26"/>
      <c r="AC2970" s="26">
        <f t="shared" si="234"/>
        <v>27.9635</v>
      </c>
      <c r="AD2970" s="10">
        <f t="shared" si="235"/>
        <v>6.6629548447929343E-2</v>
      </c>
      <c r="AE2970" s="11">
        <f t="shared" si="233"/>
        <v>5.9390866454015735E-2</v>
      </c>
      <c r="AF2970" s="3"/>
    </row>
    <row r="2971" spans="1:34" x14ac:dyDescent="0.2">
      <c r="A2971" s="6" t="s">
        <v>19487</v>
      </c>
      <c r="C2971" s="1">
        <f t="shared" si="231"/>
        <v>1566</v>
      </c>
      <c r="D2971" s="7">
        <v>133386</v>
      </c>
      <c r="E2971" t="s">
        <v>149</v>
      </c>
      <c r="F2971" s="1">
        <v>926948</v>
      </c>
      <c r="G2971" s="1">
        <v>925383</v>
      </c>
      <c r="H2971" t="s">
        <v>37</v>
      </c>
      <c r="I2971" t="s">
        <v>19488</v>
      </c>
      <c r="J2971" s="8"/>
      <c r="K2971" t="s">
        <v>19489</v>
      </c>
      <c r="L2971" t="s">
        <v>19490</v>
      </c>
      <c r="M2971" t="s">
        <v>19491</v>
      </c>
      <c r="N2971" t="s">
        <v>19491</v>
      </c>
      <c r="O2971" s="6" t="s">
        <v>19492</v>
      </c>
      <c r="P2971" s="6" t="s">
        <v>19491</v>
      </c>
      <c r="Q2971" s="6" t="s">
        <v>19490</v>
      </c>
      <c r="R2971" s="9" t="s">
        <v>19493</v>
      </c>
      <c r="S2971" s="8" t="s">
        <v>55</v>
      </c>
      <c r="U2971" s="8"/>
      <c r="V2971" s="26">
        <v>85</v>
      </c>
      <c r="W2971" s="26">
        <v>64</v>
      </c>
      <c r="X2971" s="26">
        <v>60</v>
      </c>
      <c r="Y2971" s="26">
        <v>78</v>
      </c>
      <c r="Z2971" s="26">
        <f t="shared" si="232"/>
        <v>76.83</v>
      </c>
      <c r="AA2971" s="26">
        <f t="shared" si="232"/>
        <v>78.669000000000011</v>
      </c>
      <c r="AB2971" s="26"/>
      <c r="AC2971" s="26">
        <f t="shared" si="234"/>
        <v>77.749500000000012</v>
      </c>
      <c r="AD2971" s="10">
        <f t="shared" si="235"/>
        <v>6.6349609332647011E-2</v>
      </c>
      <c r="AE2971" s="11">
        <f t="shared" si="233"/>
        <v>3.412549126423408E-2</v>
      </c>
      <c r="AF2971" s="3"/>
    </row>
    <row r="2972" spans="1:34" x14ac:dyDescent="0.2">
      <c r="A2972" s="6" t="s">
        <v>19494</v>
      </c>
      <c r="C2972" s="1">
        <f t="shared" si="231"/>
        <v>1665</v>
      </c>
      <c r="D2972" s="7">
        <v>58797</v>
      </c>
      <c r="E2972" t="s">
        <v>36</v>
      </c>
      <c r="F2972" s="1">
        <v>480117</v>
      </c>
      <c r="G2972" s="1">
        <v>481781</v>
      </c>
      <c r="H2972" t="s">
        <v>49</v>
      </c>
      <c r="I2972" t="s">
        <v>19495</v>
      </c>
      <c r="J2972" s="8"/>
      <c r="K2972" t="s">
        <v>19496</v>
      </c>
      <c r="L2972" t="s">
        <v>19497</v>
      </c>
      <c r="M2972" t="s">
        <v>19498</v>
      </c>
      <c r="N2972" t="s">
        <v>19498</v>
      </c>
      <c r="O2972" s="6" t="s">
        <v>19499</v>
      </c>
      <c r="P2972" s="6" t="s">
        <v>19498</v>
      </c>
      <c r="Q2972" s="6" t="s">
        <v>19497</v>
      </c>
      <c r="R2972" s="9" t="s">
        <v>19500</v>
      </c>
      <c r="S2972" s="8" t="s">
        <v>55</v>
      </c>
      <c r="U2972" s="8"/>
      <c r="V2972" s="26">
        <v>425</v>
      </c>
      <c r="W2972" s="26">
        <v>394</v>
      </c>
      <c r="X2972" s="26">
        <v>314</v>
      </c>
      <c r="Y2972" s="26">
        <v>332</v>
      </c>
      <c r="Z2972" s="26">
        <f t="shared" si="232"/>
        <v>387.92700000000002</v>
      </c>
      <c r="AA2972" s="26">
        <f t="shared" si="232"/>
        <v>392.38599999999997</v>
      </c>
      <c r="AB2972" s="26"/>
      <c r="AC2972" s="26">
        <f t="shared" si="234"/>
        <v>390.15649999999999</v>
      </c>
      <c r="AD2972" s="10">
        <f t="shared" si="235"/>
        <v>6.623839215092632E-2</v>
      </c>
      <c r="AE2972" s="11">
        <f t="shared" si="233"/>
        <v>1.6488376355766377E-2</v>
      </c>
      <c r="AF2972" s="3"/>
    </row>
    <row r="2973" spans="1:34" x14ac:dyDescent="0.2">
      <c r="A2973" s="6" t="s">
        <v>19501</v>
      </c>
      <c r="C2973" s="1">
        <f t="shared" si="231"/>
        <v>285</v>
      </c>
      <c r="D2973" s="7">
        <v>-5485</v>
      </c>
      <c r="E2973" t="s">
        <v>48</v>
      </c>
      <c r="F2973" s="1">
        <v>211750</v>
      </c>
      <c r="G2973" s="1">
        <v>212034</v>
      </c>
      <c r="H2973" t="s">
        <v>49</v>
      </c>
      <c r="I2973" t="s">
        <v>19502</v>
      </c>
      <c r="J2973" s="8"/>
      <c r="K2973" t="s">
        <v>19503</v>
      </c>
      <c r="L2973" t="s">
        <v>19504</v>
      </c>
      <c r="M2973" t="s">
        <v>19504</v>
      </c>
      <c r="N2973" t="s">
        <v>19504</v>
      </c>
      <c r="O2973" s="6" t="s">
        <v>19505</v>
      </c>
      <c r="P2973" s="6" t="s">
        <v>19504</v>
      </c>
      <c r="Q2973" s="6" t="s">
        <v>55</v>
      </c>
      <c r="R2973" s="9" t="s">
        <v>19506</v>
      </c>
      <c r="S2973" s="8" t="s">
        <v>55</v>
      </c>
      <c r="U2973" s="8"/>
      <c r="V2973" s="26">
        <v>504</v>
      </c>
      <c r="W2973" s="26">
        <v>501</v>
      </c>
      <c r="X2973" s="26">
        <v>416</v>
      </c>
      <c r="Y2973" s="26">
        <v>406</v>
      </c>
      <c r="Z2973" s="26">
        <f t="shared" si="232"/>
        <v>484.08799999999997</v>
      </c>
      <c r="AA2973" s="26">
        <f t="shared" si="232"/>
        <v>489.21300000000002</v>
      </c>
      <c r="AB2973" s="26"/>
      <c r="AC2973" s="26">
        <f t="shared" si="234"/>
        <v>486.65049999999997</v>
      </c>
      <c r="AD2973" s="10">
        <f t="shared" si="235"/>
        <v>6.6233903489770526E-2</v>
      </c>
      <c r="AE2973" s="11">
        <f t="shared" si="233"/>
        <v>1.5193409685753279E-2</v>
      </c>
      <c r="AF2973" s="3"/>
    </row>
    <row r="2974" spans="1:34" x14ac:dyDescent="0.2">
      <c r="A2974" s="6" t="s">
        <v>19507</v>
      </c>
      <c r="B2974" t="s">
        <v>19508</v>
      </c>
      <c r="C2974" s="1">
        <f t="shared" si="231"/>
        <v>6375</v>
      </c>
      <c r="D2974" s="7">
        <v>-241582</v>
      </c>
      <c r="E2974" t="s">
        <v>526</v>
      </c>
      <c r="F2974" s="1">
        <v>212784</v>
      </c>
      <c r="G2974" s="1">
        <v>206410</v>
      </c>
      <c r="H2974" t="s">
        <v>37</v>
      </c>
      <c r="I2974" t="s">
        <v>19509</v>
      </c>
      <c r="J2974" s="8"/>
      <c r="K2974" t="s">
        <v>19510</v>
      </c>
      <c r="L2974" t="s">
        <v>19508</v>
      </c>
      <c r="M2974" t="s">
        <v>19511</v>
      </c>
      <c r="N2974" t="s">
        <v>19511</v>
      </c>
      <c r="O2974" s="6" t="s">
        <v>19512</v>
      </c>
      <c r="P2974" s="6" t="s">
        <v>19511</v>
      </c>
      <c r="Q2974" s="6" t="s">
        <v>19508</v>
      </c>
      <c r="R2974" s="9" t="s">
        <v>19513</v>
      </c>
      <c r="S2974" s="8" t="s">
        <v>55</v>
      </c>
      <c r="U2974" s="8"/>
      <c r="V2974" s="26">
        <v>45</v>
      </c>
      <c r="W2974" s="26">
        <v>48</v>
      </c>
      <c r="X2974" s="26">
        <v>34</v>
      </c>
      <c r="Y2974" s="26">
        <v>32</v>
      </c>
      <c r="Z2974" s="26">
        <f t="shared" si="232"/>
        <v>42.387</v>
      </c>
      <c r="AA2974" s="26">
        <f t="shared" si="232"/>
        <v>43.736000000000004</v>
      </c>
      <c r="AB2974" s="26"/>
      <c r="AC2974" s="26">
        <f t="shared" si="234"/>
        <v>43.061500000000002</v>
      </c>
      <c r="AD2974" s="10">
        <f t="shared" si="235"/>
        <v>6.4365306380037637E-2</v>
      </c>
      <c r="AE2974" s="11">
        <f t="shared" si="233"/>
        <v>4.5199419430096588E-2</v>
      </c>
      <c r="AF2974" s="3"/>
      <c r="AG2974" s="2">
        <v>0</v>
      </c>
      <c r="AH2974" s="2">
        <v>-2</v>
      </c>
    </row>
    <row r="2975" spans="1:34" x14ac:dyDescent="0.2">
      <c r="A2975" s="6" t="s">
        <v>19514</v>
      </c>
      <c r="C2975" s="1">
        <f t="shared" si="231"/>
        <v>1065</v>
      </c>
      <c r="D2975" s="7">
        <v>454518</v>
      </c>
      <c r="E2975" t="s">
        <v>328</v>
      </c>
      <c r="F2975" s="1">
        <v>515833</v>
      </c>
      <c r="G2975" s="1">
        <v>514769</v>
      </c>
      <c r="H2975" t="s">
        <v>37</v>
      </c>
      <c r="I2975" t="s">
        <v>19515</v>
      </c>
      <c r="J2975" s="8"/>
      <c r="K2975" t="s">
        <v>19516</v>
      </c>
      <c r="L2975" t="s">
        <v>19517</v>
      </c>
      <c r="M2975" t="s">
        <v>19518</v>
      </c>
      <c r="N2975" t="s">
        <v>19519</v>
      </c>
      <c r="O2975" s="6" t="s">
        <v>19520</v>
      </c>
      <c r="P2975" s="6" t="s">
        <v>19519</v>
      </c>
      <c r="Q2975" s="6" t="s">
        <v>19517</v>
      </c>
      <c r="R2975" s="9" t="s">
        <v>19521</v>
      </c>
      <c r="S2975" s="8" t="s">
        <v>55</v>
      </c>
      <c r="U2975" s="8"/>
      <c r="V2975" s="26">
        <v>223</v>
      </c>
      <c r="W2975" s="26">
        <v>230</v>
      </c>
      <c r="X2975" s="26">
        <v>247</v>
      </c>
      <c r="Y2975" s="26">
        <v>234</v>
      </c>
      <c r="Z2975" s="26">
        <f t="shared" si="232"/>
        <v>249.70849999999999</v>
      </c>
      <c r="AA2975" s="26">
        <f t="shared" si="232"/>
        <v>253.00700000000001</v>
      </c>
      <c r="AB2975" s="26"/>
      <c r="AC2975" s="26">
        <f t="shared" si="234"/>
        <v>251.35775000000001</v>
      </c>
      <c r="AD2975" s="10">
        <f t="shared" si="235"/>
        <v>6.3762358893095131E-2</v>
      </c>
      <c r="AE2975" s="11">
        <f t="shared" si="233"/>
        <v>1.8932369836645053E-2</v>
      </c>
      <c r="AF2975" s="3"/>
    </row>
    <row r="2976" spans="1:34" x14ac:dyDescent="0.2">
      <c r="A2976" s="6" t="s">
        <v>19522</v>
      </c>
      <c r="C2976" s="1">
        <f t="shared" si="231"/>
        <v>2328</v>
      </c>
      <c r="D2976" s="7">
        <v>644474</v>
      </c>
      <c r="E2976" t="s">
        <v>328</v>
      </c>
      <c r="F2976" s="1">
        <v>704093</v>
      </c>
      <c r="G2976" s="1">
        <v>706420</v>
      </c>
      <c r="H2976" t="s">
        <v>49</v>
      </c>
      <c r="I2976" t="s">
        <v>19523</v>
      </c>
      <c r="J2976" s="8"/>
      <c r="K2976" t="s">
        <v>19524</v>
      </c>
      <c r="L2976" t="s">
        <v>19525</v>
      </c>
      <c r="M2976" t="s">
        <v>19526</v>
      </c>
      <c r="N2976" t="s">
        <v>19526</v>
      </c>
      <c r="O2976" s="6" t="s">
        <v>19527</v>
      </c>
      <c r="P2976" s="6" t="s">
        <v>19526</v>
      </c>
      <c r="Q2976" s="6" t="s">
        <v>19525</v>
      </c>
      <c r="R2976" s="9" t="s">
        <v>19528</v>
      </c>
      <c r="S2976" s="8" t="s">
        <v>55</v>
      </c>
      <c r="U2976" s="8"/>
      <c r="V2976" s="26">
        <v>14</v>
      </c>
      <c r="W2976" s="26">
        <v>25</v>
      </c>
      <c r="X2976" s="26">
        <v>26</v>
      </c>
      <c r="Y2976" s="26">
        <v>17</v>
      </c>
      <c r="Z2976" s="26">
        <f t="shared" si="232"/>
        <v>22.442999999999998</v>
      </c>
      <c r="AA2976" s="26">
        <f t="shared" si="232"/>
        <v>23.453499999999998</v>
      </c>
      <c r="AB2976" s="26"/>
      <c r="AC2976" s="26">
        <f t="shared" si="234"/>
        <v>22.948249999999998</v>
      </c>
      <c r="AD2976" s="10">
        <f t="shared" si="235"/>
        <v>6.3746087098743007E-2</v>
      </c>
      <c r="AE2976" s="11">
        <f t="shared" si="233"/>
        <v>6.3537697567270651E-2</v>
      </c>
      <c r="AF2976" s="3"/>
    </row>
    <row r="2977" spans="1:33" x14ac:dyDescent="0.2">
      <c r="A2977" s="6" t="s">
        <v>19529</v>
      </c>
      <c r="C2977" s="1">
        <f t="shared" si="231"/>
        <v>2031</v>
      </c>
      <c r="D2977" s="7">
        <v>-540715</v>
      </c>
      <c r="E2977" t="s">
        <v>149</v>
      </c>
      <c r="F2977" s="1">
        <v>253080</v>
      </c>
      <c r="G2977" s="1">
        <v>251050</v>
      </c>
      <c r="H2977" t="s">
        <v>37</v>
      </c>
      <c r="I2977" t="s">
        <v>19530</v>
      </c>
      <c r="J2977" s="8"/>
      <c r="K2977" t="s">
        <v>19531</v>
      </c>
      <c r="L2977" t="s">
        <v>19532</v>
      </c>
      <c r="M2977" t="s">
        <v>19533</v>
      </c>
      <c r="N2977" t="s">
        <v>19533</v>
      </c>
      <c r="O2977" s="6" t="s">
        <v>19534</v>
      </c>
      <c r="P2977" s="6" t="s">
        <v>19533</v>
      </c>
      <c r="Q2977" s="6" t="s">
        <v>19532</v>
      </c>
      <c r="R2977" s="9" t="s">
        <v>19535</v>
      </c>
      <c r="S2977" s="8" t="s">
        <v>55</v>
      </c>
      <c r="U2977" s="8"/>
      <c r="V2977" s="26">
        <v>789</v>
      </c>
      <c r="W2977" s="26">
        <v>842</v>
      </c>
      <c r="X2977" s="26">
        <v>753</v>
      </c>
      <c r="Y2977" s="26">
        <v>681</v>
      </c>
      <c r="Z2977" s="26">
        <f t="shared" si="232"/>
        <v>813.79150000000004</v>
      </c>
      <c r="AA2977" s="26">
        <f t="shared" si="232"/>
        <v>820.72550000000001</v>
      </c>
      <c r="AB2977" s="26"/>
      <c r="AC2977" s="26">
        <f t="shared" si="234"/>
        <v>817.25850000000003</v>
      </c>
      <c r="AD2977" s="10">
        <f t="shared" si="235"/>
        <v>6.342999680657499E-2</v>
      </c>
      <c r="AE2977" s="11">
        <f t="shared" si="233"/>
        <v>1.2240566998676615E-2</v>
      </c>
      <c r="AF2977" s="3"/>
    </row>
    <row r="2978" spans="1:33" x14ac:dyDescent="0.2">
      <c r="A2978" s="6" t="s">
        <v>19536</v>
      </c>
      <c r="C2978" s="1">
        <f t="shared" si="231"/>
        <v>856</v>
      </c>
      <c r="D2978" s="7">
        <v>-756139</v>
      </c>
      <c r="E2978" t="s">
        <v>74</v>
      </c>
      <c r="F2978" s="1">
        <v>230615</v>
      </c>
      <c r="G2978" s="1">
        <v>231470</v>
      </c>
      <c r="H2978" t="s">
        <v>49</v>
      </c>
      <c r="I2978" t="s">
        <v>19537</v>
      </c>
      <c r="J2978" s="8"/>
      <c r="K2978" t="s">
        <v>19538</v>
      </c>
      <c r="L2978" t="s">
        <v>19539</v>
      </c>
      <c r="M2978" t="s">
        <v>19539</v>
      </c>
      <c r="N2978" t="s">
        <v>19539</v>
      </c>
      <c r="O2978" s="6" t="s">
        <v>19540</v>
      </c>
      <c r="P2978" s="6" t="s">
        <v>19539</v>
      </c>
      <c r="Q2978" s="6" t="s">
        <v>55</v>
      </c>
      <c r="R2978" s="9" t="s">
        <v>19541</v>
      </c>
      <c r="S2978" s="8" t="s">
        <v>55</v>
      </c>
      <c r="U2978" s="8"/>
      <c r="V2978" s="26">
        <v>70</v>
      </c>
      <c r="W2978" s="26">
        <v>70</v>
      </c>
      <c r="X2978" s="26">
        <v>29</v>
      </c>
      <c r="Y2978" s="26">
        <v>30</v>
      </c>
      <c r="Z2978" s="26">
        <f t="shared" si="232"/>
        <v>52.109499999999997</v>
      </c>
      <c r="AA2978" s="26">
        <f t="shared" si="232"/>
        <v>53.564999999999998</v>
      </c>
      <c r="AB2978" s="26"/>
      <c r="AC2978" s="26">
        <f t="shared" si="234"/>
        <v>52.837249999999997</v>
      </c>
      <c r="AD2978" s="10">
        <f t="shared" si="235"/>
        <v>6.3176063336407171E-2</v>
      </c>
      <c r="AE2978" s="11">
        <f t="shared" si="233"/>
        <v>3.974422272697118E-2</v>
      </c>
      <c r="AF2978" s="3"/>
    </row>
    <row r="2979" spans="1:33" x14ac:dyDescent="0.2">
      <c r="A2979" s="6" t="s">
        <v>19542</v>
      </c>
      <c r="C2979" s="1">
        <f t="shared" si="231"/>
        <v>2232</v>
      </c>
      <c r="D2979" s="7">
        <v>163881</v>
      </c>
      <c r="E2979" t="s">
        <v>149</v>
      </c>
      <c r="F2979" s="1">
        <v>957776</v>
      </c>
      <c r="G2979" s="1">
        <v>955545</v>
      </c>
      <c r="H2979" t="s">
        <v>37</v>
      </c>
      <c r="I2979" t="s">
        <v>19543</v>
      </c>
      <c r="J2979" s="8"/>
      <c r="K2979" t="s">
        <v>19544</v>
      </c>
      <c r="L2979" t="s">
        <v>19545</v>
      </c>
      <c r="M2979" t="s">
        <v>18766</v>
      </c>
      <c r="N2979" t="s">
        <v>19546</v>
      </c>
      <c r="O2979" s="6" t="s">
        <v>18767</v>
      </c>
      <c r="P2979" s="6" t="s">
        <v>19546</v>
      </c>
      <c r="Q2979" s="6" t="s">
        <v>19545</v>
      </c>
      <c r="R2979" s="9" t="s">
        <v>19547</v>
      </c>
      <c r="S2979" s="8" t="s">
        <v>44</v>
      </c>
      <c r="U2979" s="8"/>
      <c r="V2979" s="26">
        <v>1262</v>
      </c>
      <c r="W2979" s="26">
        <v>1345</v>
      </c>
      <c r="X2979" s="26">
        <v>1201</v>
      </c>
      <c r="Y2979" s="26">
        <v>1085</v>
      </c>
      <c r="Z2979" s="26">
        <f t="shared" si="232"/>
        <v>1299.1554999999998</v>
      </c>
      <c r="AA2979" s="26">
        <f t="shared" si="232"/>
        <v>1308.7674999999999</v>
      </c>
      <c r="AB2979" s="26"/>
      <c r="AC2979" s="26">
        <f t="shared" si="234"/>
        <v>1303.9614999999999</v>
      </c>
      <c r="AD2979" s="10">
        <f t="shared" si="235"/>
        <v>6.294222043533429E-2</v>
      </c>
      <c r="AE2979" s="11">
        <f t="shared" si="233"/>
        <v>1.063470625907416E-2</v>
      </c>
      <c r="AF2979" s="3"/>
    </row>
    <row r="2980" spans="1:33" x14ac:dyDescent="0.2">
      <c r="A2980" s="6" t="s">
        <v>19548</v>
      </c>
      <c r="C2980" s="1">
        <f t="shared" si="231"/>
        <v>222</v>
      </c>
      <c r="D2980" s="7">
        <v>-153473</v>
      </c>
      <c r="E2980" t="s">
        <v>36</v>
      </c>
      <c r="F2980" s="1">
        <v>268568</v>
      </c>
      <c r="G2980" s="1">
        <v>268789</v>
      </c>
      <c r="H2980" t="s">
        <v>49</v>
      </c>
      <c r="I2980" t="s">
        <v>19549</v>
      </c>
      <c r="J2980" s="8"/>
      <c r="K2980" t="s">
        <v>19550</v>
      </c>
      <c r="L2980" t="s">
        <v>19551</v>
      </c>
      <c r="M2980" t="s">
        <v>19552</v>
      </c>
      <c r="N2980" t="s">
        <v>19552</v>
      </c>
      <c r="O2980" s="6" t="s">
        <v>19553</v>
      </c>
      <c r="P2980" s="6" t="s">
        <v>19552</v>
      </c>
      <c r="Q2980" s="6" t="s">
        <v>19551</v>
      </c>
      <c r="R2980" s="9" t="s">
        <v>19554</v>
      </c>
      <c r="S2980" s="8" t="s">
        <v>55</v>
      </c>
      <c r="U2980" s="8"/>
      <c r="V2980" s="26">
        <v>23</v>
      </c>
      <c r="W2980" s="26">
        <v>16</v>
      </c>
      <c r="X2980" s="26">
        <v>10</v>
      </c>
      <c r="Y2980" s="26">
        <v>17</v>
      </c>
      <c r="Z2980" s="26">
        <f t="shared" si="232"/>
        <v>18.055</v>
      </c>
      <c r="AA2980" s="26">
        <f t="shared" si="232"/>
        <v>18.953499999999998</v>
      </c>
      <c r="AB2980" s="26"/>
      <c r="AC2980" s="26">
        <f t="shared" si="234"/>
        <v>18.504249999999999</v>
      </c>
      <c r="AD2980" s="10">
        <f t="shared" si="235"/>
        <v>6.2144050881971995E-2</v>
      </c>
      <c r="AE2980" s="11">
        <f t="shared" si="233"/>
        <v>7.0065864331137248E-2</v>
      </c>
      <c r="AF2980" s="3"/>
    </row>
    <row r="2981" spans="1:33" x14ac:dyDescent="0.2">
      <c r="A2981" s="6" t="s">
        <v>19555</v>
      </c>
      <c r="C2981" s="1">
        <f t="shared" si="231"/>
        <v>1533</v>
      </c>
      <c r="D2981" s="7">
        <v>166814</v>
      </c>
      <c r="E2981" t="s">
        <v>89</v>
      </c>
      <c r="F2981" s="1">
        <v>393825</v>
      </c>
      <c r="G2981" s="1">
        <v>392293</v>
      </c>
      <c r="H2981" t="s">
        <v>37</v>
      </c>
      <c r="I2981" t="s">
        <v>19556</v>
      </c>
      <c r="J2981" s="8"/>
      <c r="K2981" t="s">
        <v>19557</v>
      </c>
      <c r="L2981" t="s">
        <v>19558</v>
      </c>
      <c r="M2981" t="s">
        <v>19559</v>
      </c>
      <c r="N2981" t="s">
        <v>19559</v>
      </c>
      <c r="O2981" s="6" t="s">
        <v>19560</v>
      </c>
      <c r="P2981" s="6" t="s">
        <v>19559</v>
      </c>
      <c r="Q2981" s="6" t="s">
        <v>55</v>
      </c>
      <c r="R2981" s="9" t="s">
        <v>19561</v>
      </c>
      <c r="S2981" s="8" t="s">
        <v>55</v>
      </c>
      <c r="U2981" s="8"/>
      <c r="V2981" s="26">
        <v>595</v>
      </c>
      <c r="W2981" s="26">
        <v>520</v>
      </c>
      <c r="X2981" s="26">
        <v>486</v>
      </c>
      <c r="Y2981" s="26">
        <v>534</v>
      </c>
      <c r="Z2981" s="26">
        <f t="shared" si="232"/>
        <v>568.47299999999996</v>
      </c>
      <c r="AA2981" s="26">
        <f t="shared" si="232"/>
        <v>573.65700000000004</v>
      </c>
      <c r="AB2981" s="26"/>
      <c r="AC2981" s="26">
        <f t="shared" si="234"/>
        <v>571.06500000000005</v>
      </c>
      <c r="AD2981" s="10">
        <f t="shared" si="235"/>
        <v>6.0392032771088379E-2</v>
      </c>
      <c r="AE2981" s="11">
        <f t="shared" si="233"/>
        <v>1.3096551971627204E-2</v>
      </c>
      <c r="AF2981" s="3"/>
    </row>
    <row r="2982" spans="1:33" x14ac:dyDescent="0.2">
      <c r="A2982" s="6" t="s">
        <v>19562</v>
      </c>
      <c r="C2982" s="1">
        <f t="shared" si="231"/>
        <v>702</v>
      </c>
      <c r="D2982" s="7">
        <v>-600</v>
      </c>
      <c r="E2982" t="s">
        <v>98</v>
      </c>
      <c r="F2982" s="1">
        <v>954813</v>
      </c>
      <c r="G2982" s="1">
        <v>954112</v>
      </c>
      <c r="H2982" t="s">
        <v>37</v>
      </c>
      <c r="I2982" t="s">
        <v>19563</v>
      </c>
      <c r="J2982" s="8"/>
      <c r="K2982" t="s">
        <v>19564</v>
      </c>
      <c r="L2982" t="s">
        <v>19565</v>
      </c>
      <c r="M2982" t="s">
        <v>19566</v>
      </c>
      <c r="N2982" t="s">
        <v>19566</v>
      </c>
      <c r="O2982" s="6" t="s">
        <v>19567</v>
      </c>
      <c r="P2982" s="6" t="s">
        <v>19566</v>
      </c>
      <c r="Q2982" s="6" t="s">
        <v>19565</v>
      </c>
      <c r="R2982" s="9" t="s">
        <v>19568</v>
      </c>
      <c r="S2982" s="8" t="s">
        <v>55</v>
      </c>
      <c r="U2982" s="8"/>
      <c r="V2982" s="26">
        <v>1518</v>
      </c>
      <c r="W2982" s="26">
        <v>1516</v>
      </c>
      <c r="X2982" s="26">
        <v>1287</v>
      </c>
      <c r="Y2982" s="26">
        <v>1240</v>
      </c>
      <c r="Z2982" s="26">
        <f t="shared" si="232"/>
        <v>1474.9285</v>
      </c>
      <c r="AA2982" s="26">
        <f t="shared" si="232"/>
        <v>1485.02</v>
      </c>
      <c r="AB2982" s="26"/>
      <c r="AC2982" s="26">
        <f t="shared" si="234"/>
        <v>1479.97425</v>
      </c>
      <c r="AD2982" s="10">
        <f t="shared" si="235"/>
        <v>6.0137072320654246E-2</v>
      </c>
      <c r="AE2982" s="11">
        <f t="shared" si="233"/>
        <v>9.8373423828224966E-3</v>
      </c>
      <c r="AF2982" s="3"/>
    </row>
    <row r="2983" spans="1:33" x14ac:dyDescent="0.2">
      <c r="A2983" s="6" t="s">
        <v>19569</v>
      </c>
      <c r="C2983" s="1">
        <f t="shared" si="231"/>
        <v>1017</v>
      </c>
      <c r="D2983" s="7">
        <v>-477316</v>
      </c>
      <c r="E2983" t="s">
        <v>676</v>
      </c>
      <c r="F2983" s="1">
        <v>77780</v>
      </c>
      <c r="G2983" s="1">
        <v>76764</v>
      </c>
      <c r="H2983" t="s">
        <v>37</v>
      </c>
      <c r="I2983" t="s">
        <v>19570</v>
      </c>
      <c r="J2983" s="8"/>
      <c r="K2983" t="s">
        <v>19571</v>
      </c>
      <c r="L2983" t="s">
        <v>19572</v>
      </c>
      <c r="M2983" t="s">
        <v>19573</v>
      </c>
      <c r="N2983" t="s">
        <v>19573</v>
      </c>
      <c r="O2983" s="6" t="s">
        <v>19574</v>
      </c>
      <c r="P2983" s="6" t="s">
        <v>19573</v>
      </c>
      <c r="Q2983" s="6" t="s">
        <v>19572</v>
      </c>
      <c r="R2983" s="9" t="s">
        <v>19575</v>
      </c>
      <c r="S2983" s="8" t="s">
        <v>55</v>
      </c>
      <c r="U2983" s="8"/>
      <c r="V2983" s="26">
        <v>896</v>
      </c>
      <c r="W2983" s="26">
        <v>821</v>
      </c>
      <c r="X2983" s="26">
        <v>822</v>
      </c>
      <c r="Y2983" s="26">
        <v>856</v>
      </c>
      <c r="Z2983" s="26">
        <f t="shared" si="232"/>
        <v>905.62099999999998</v>
      </c>
      <c r="AA2983" s="26">
        <f t="shared" si="232"/>
        <v>912.6880000000001</v>
      </c>
      <c r="AB2983" s="26"/>
      <c r="AC2983" s="26">
        <f t="shared" si="234"/>
        <v>909.1545000000001</v>
      </c>
      <c r="AD2983" s="10">
        <f t="shared" si="235"/>
        <v>6.0014773275801986E-2</v>
      </c>
      <c r="AE2983" s="11">
        <f t="shared" si="233"/>
        <v>1.1214350465805566E-2</v>
      </c>
      <c r="AF2983" s="3"/>
    </row>
    <row r="2984" spans="1:33" x14ac:dyDescent="0.2">
      <c r="A2984" s="6" t="s">
        <v>19576</v>
      </c>
      <c r="C2984" s="1">
        <f t="shared" si="231"/>
        <v>447</v>
      </c>
      <c r="D2984" s="7">
        <v>-173532</v>
      </c>
      <c r="E2984" t="s">
        <v>36</v>
      </c>
      <c r="F2984" s="1">
        <v>248843</v>
      </c>
      <c r="G2984" s="1">
        <v>248397</v>
      </c>
      <c r="H2984" t="s">
        <v>37</v>
      </c>
      <c r="I2984" t="s">
        <v>19577</v>
      </c>
      <c r="J2984" s="8"/>
      <c r="K2984" t="s">
        <v>19578</v>
      </c>
      <c r="L2984" t="s">
        <v>19579</v>
      </c>
      <c r="M2984" t="s">
        <v>19580</v>
      </c>
      <c r="N2984" t="s">
        <v>19580</v>
      </c>
      <c r="O2984" s="6" t="s">
        <v>19581</v>
      </c>
      <c r="P2984" s="6" t="s">
        <v>19580</v>
      </c>
      <c r="Q2984" s="6" t="s">
        <v>19579</v>
      </c>
      <c r="R2984" s="9" t="s">
        <v>19582</v>
      </c>
      <c r="S2984" s="8" t="s">
        <v>55</v>
      </c>
      <c r="U2984" s="8"/>
      <c r="V2984" s="26">
        <v>238</v>
      </c>
      <c r="W2984" s="26">
        <v>197</v>
      </c>
      <c r="X2984" s="26">
        <v>151</v>
      </c>
      <c r="Y2984" s="26">
        <v>183</v>
      </c>
      <c r="Z2984" s="26">
        <f t="shared" si="232"/>
        <v>203.88049999999998</v>
      </c>
      <c r="AA2984" s="26">
        <f t="shared" si="232"/>
        <v>206.6465</v>
      </c>
      <c r="AB2984" s="26"/>
      <c r="AC2984" s="26">
        <f t="shared" si="234"/>
        <v>205.26349999999999</v>
      </c>
      <c r="AD2984" s="10">
        <f t="shared" si="235"/>
        <v>6.0014565658347924E-2</v>
      </c>
      <c r="AE2984" s="11">
        <f t="shared" si="233"/>
        <v>1.9441132346310373E-2</v>
      </c>
      <c r="AF2984" s="3"/>
    </row>
    <row r="2985" spans="1:33" x14ac:dyDescent="0.2">
      <c r="A2985" s="6" t="s">
        <v>19583</v>
      </c>
      <c r="C2985" s="1">
        <f t="shared" si="231"/>
        <v>984</v>
      </c>
      <c r="D2985" s="7">
        <v>-577290</v>
      </c>
      <c r="E2985" t="s">
        <v>98</v>
      </c>
      <c r="F2985" s="1">
        <v>378264</v>
      </c>
      <c r="G2985" s="1">
        <v>377281</v>
      </c>
      <c r="H2985" t="s">
        <v>37</v>
      </c>
      <c r="I2985" t="s">
        <v>19584</v>
      </c>
      <c r="J2985" s="8"/>
      <c r="K2985" t="s">
        <v>19585</v>
      </c>
      <c r="O2985" s="6"/>
      <c r="P2985" s="6"/>
      <c r="Q2985" s="6"/>
      <c r="R2985" s="9" t="e">
        <v>#N/A</v>
      </c>
      <c r="S2985" s="8"/>
      <c r="U2985" s="8"/>
      <c r="V2985" s="26">
        <v>140</v>
      </c>
      <c r="W2985" s="26">
        <v>130</v>
      </c>
      <c r="X2985" s="26">
        <v>78</v>
      </c>
      <c r="Y2985" s="26">
        <v>86</v>
      </c>
      <c r="Z2985" s="26">
        <f t="shared" si="232"/>
        <v>114.32900000000001</v>
      </c>
      <c r="AA2985" s="26">
        <f t="shared" si="232"/>
        <v>116.35300000000001</v>
      </c>
      <c r="AB2985" s="26"/>
      <c r="AC2985" s="26">
        <f t="shared" si="234"/>
        <v>115.34100000000001</v>
      </c>
      <c r="AD2985" s="10">
        <f t="shared" si="235"/>
        <v>5.9888136018695186E-2</v>
      </c>
      <c r="AE2985" s="11">
        <f t="shared" si="233"/>
        <v>2.5317013867634682E-2</v>
      </c>
      <c r="AF2985" s="3"/>
    </row>
    <row r="2986" spans="1:33" x14ac:dyDescent="0.2">
      <c r="A2986" s="6" t="s">
        <v>19586</v>
      </c>
      <c r="B2986" t="s">
        <v>19587</v>
      </c>
      <c r="C2986" s="1">
        <f t="shared" si="231"/>
        <v>4233</v>
      </c>
      <c r="D2986" s="7">
        <v>-127756</v>
      </c>
      <c r="E2986" t="s">
        <v>98</v>
      </c>
      <c r="F2986" s="1">
        <v>829423</v>
      </c>
      <c r="G2986" s="1">
        <v>825191</v>
      </c>
      <c r="H2986" t="s">
        <v>37</v>
      </c>
      <c r="I2986" t="s">
        <v>19588</v>
      </c>
      <c r="J2986" s="8"/>
      <c r="K2986" t="s">
        <v>19589</v>
      </c>
      <c r="L2986" t="s">
        <v>19587</v>
      </c>
      <c r="M2986" t="s">
        <v>19590</v>
      </c>
      <c r="N2986" t="s">
        <v>19590</v>
      </c>
      <c r="O2986" s="6" t="s">
        <v>19591</v>
      </c>
      <c r="P2986" s="6" t="s">
        <v>19590</v>
      </c>
      <c r="Q2986" s="6" t="s">
        <v>19587</v>
      </c>
      <c r="R2986" s="9" t="s">
        <v>19592</v>
      </c>
      <c r="S2986" s="8" t="s">
        <v>55</v>
      </c>
      <c r="U2986" s="8"/>
      <c r="V2986" s="26">
        <v>201</v>
      </c>
      <c r="W2986" s="26">
        <v>221</v>
      </c>
      <c r="X2986" s="26">
        <v>142</v>
      </c>
      <c r="Y2986" s="26">
        <v>122</v>
      </c>
      <c r="Z2986" s="26">
        <f t="shared" si="232"/>
        <v>180.381</v>
      </c>
      <c r="AA2986" s="26">
        <f t="shared" si="232"/>
        <v>182.93099999999998</v>
      </c>
      <c r="AB2986" s="26"/>
      <c r="AC2986" s="26">
        <f t="shared" si="234"/>
        <v>181.65600000000001</v>
      </c>
      <c r="AD2986" s="10">
        <f t="shared" si="235"/>
        <v>5.9218969586762926E-2</v>
      </c>
      <c r="AE2986" s="11">
        <f t="shared" si="233"/>
        <v>2.0252195175596673E-2</v>
      </c>
      <c r="AF2986" s="3"/>
      <c r="AG2986" s="2">
        <v>0</v>
      </c>
    </row>
    <row r="2987" spans="1:33" x14ac:dyDescent="0.2">
      <c r="A2987" s="6" t="s">
        <v>19593</v>
      </c>
      <c r="C2987" s="1">
        <f t="shared" si="231"/>
        <v>1362</v>
      </c>
      <c r="D2987" s="7">
        <v>-380000</v>
      </c>
      <c r="E2987" t="s">
        <v>98</v>
      </c>
      <c r="F2987" s="1">
        <v>575743</v>
      </c>
      <c r="G2987" s="1">
        <v>574382</v>
      </c>
      <c r="H2987" t="s">
        <v>37</v>
      </c>
      <c r="I2987" t="s">
        <v>19594</v>
      </c>
      <c r="J2987" s="8"/>
      <c r="K2987" t="s">
        <v>19595</v>
      </c>
      <c r="L2987" t="s">
        <v>19596</v>
      </c>
      <c r="M2987" t="s">
        <v>19597</v>
      </c>
      <c r="N2987" t="s">
        <v>19597</v>
      </c>
      <c r="O2987" s="6" t="s">
        <v>19598</v>
      </c>
      <c r="P2987" s="6" t="s">
        <v>19597</v>
      </c>
      <c r="Q2987" s="6" t="s">
        <v>19596</v>
      </c>
      <c r="R2987" s="9" t="s">
        <v>19599</v>
      </c>
      <c r="S2987" s="8" t="s">
        <v>55</v>
      </c>
      <c r="U2987" s="8"/>
      <c r="V2987" s="26">
        <v>143</v>
      </c>
      <c r="W2987" s="26">
        <v>100</v>
      </c>
      <c r="X2987" s="26">
        <v>81</v>
      </c>
      <c r="Y2987" s="26">
        <v>117</v>
      </c>
      <c r="Z2987" s="26">
        <f t="shared" si="232"/>
        <v>117.49549999999999</v>
      </c>
      <c r="AA2987" s="26">
        <f t="shared" si="232"/>
        <v>119.5035</v>
      </c>
      <c r="AB2987" s="26"/>
      <c r="AC2987" s="26">
        <f t="shared" si="234"/>
        <v>118.4995</v>
      </c>
      <c r="AD2987" s="10">
        <f t="shared" si="235"/>
        <v>5.8590171714384902E-2</v>
      </c>
      <c r="AE2987" s="11">
        <f t="shared" si="233"/>
        <v>2.4447368671987348E-2</v>
      </c>
      <c r="AF2987" s="3"/>
    </row>
    <row r="2988" spans="1:33" x14ac:dyDescent="0.2">
      <c r="A2988" s="6" t="s">
        <v>19600</v>
      </c>
      <c r="C2988" s="1">
        <f t="shared" si="231"/>
        <v>5013</v>
      </c>
      <c r="D2988" s="7">
        <v>410733</v>
      </c>
      <c r="E2988" t="s">
        <v>48</v>
      </c>
      <c r="F2988" s="1">
        <v>625604</v>
      </c>
      <c r="G2988" s="1">
        <v>630616</v>
      </c>
      <c r="H2988" t="s">
        <v>49</v>
      </c>
      <c r="I2988" t="s">
        <v>19601</v>
      </c>
      <c r="J2988" s="8"/>
      <c r="K2988" t="s">
        <v>19602</v>
      </c>
      <c r="L2988" t="s">
        <v>19603</v>
      </c>
      <c r="M2988" t="s">
        <v>19604</v>
      </c>
      <c r="N2988" t="s">
        <v>19604</v>
      </c>
      <c r="O2988" s="6" t="s">
        <v>19605</v>
      </c>
      <c r="P2988" s="6" t="s">
        <v>19604</v>
      </c>
      <c r="Q2988" s="6" t="s">
        <v>19603</v>
      </c>
      <c r="R2988" s="9" t="s">
        <v>19606</v>
      </c>
      <c r="S2988" s="8" t="s">
        <v>55</v>
      </c>
      <c r="U2988" s="8"/>
      <c r="V2988" s="26">
        <v>87</v>
      </c>
      <c r="W2988" s="26">
        <v>72</v>
      </c>
      <c r="X2988" s="26">
        <v>47</v>
      </c>
      <c r="Y2988" s="26">
        <v>60</v>
      </c>
      <c r="Z2988" s="26">
        <f t="shared" si="232"/>
        <v>70.608499999999992</v>
      </c>
      <c r="AA2988" s="26">
        <f t="shared" si="232"/>
        <v>72.13</v>
      </c>
      <c r="AB2988" s="26"/>
      <c r="AC2988" s="26">
        <f t="shared" si="234"/>
        <v>71.369249999999994</v>
      </c>
      <c r="AD2988" s="10">
        <f t="shared" si="235"/>
        <v>5.723283189957816E-2</v>
      </c>
      <c r="AE2988" s="11">
        <f t="shared" si="233"/>
        <v>3.0757555192945908E-2</v>
      </c>
      <c r="AF2988" s="3"/>
    </row>
    <row r="2989" spans="1:33" x14ac:dyDescent="0.2">
      <c r="A2989" s="6" t="s">
        <v>19607</v>
      </c>
      <c r="C2989" s="1">
        <f t="shared" si="231"/>
        <v>2940</v>
      </c>
      <c r="D2989" s="7">
        <v>-58065</v>
      </c>
      <c r="E2989" t="s">
        <v>48</v>
      </c>
      <c r="F2989" s="1">
        <v>160781</v>
      </c>
      <c r="G2989" s="1">
        <v>157842</v>
      </c>
      <c r="H2989" t="s">
        <v>37</v>
      </c>
      <c r="I2989" t="s">
        <v>19608</v>
      </c>
      <c r="J2989" s="8"/>
      <c r="K2989" t="s">
        <v>19609</v>
      </c>
      <c r="O2989" s="6"/>
      <c r="P2989" s="6"/>
      <c r="Q2989" s="6"/>
      <c r="R2989" s="9" t="e">
        <v>#N/A</v>
      </c>
      <c r="S2989" s="8"/>
      <c r="U2989" s="8"/>
      <c r="V2989" s="26">
        <v>1217</v>
      </c>
      <c r="W2989" s="26">
        <v>1220</v>
      </c>
      <c r="X2989" s="26">
        <v>1019</v>
      </c>
      <c r="Y2989" s="26">
        <v>978</v>
      </c>
      <c r="Z2989" s="26">
        <f t="shared" si="232"/>
        <v>1175.5545</v>
      </c>
      <c r="AA2989" s="26">
        <f t="shared" si="232"/>
        <v>1183.6190000000001</v>
      </c>
      <c r="AB2989" s="26"/>
      <c r="AC2989" s="26">
        <f t="shared" si="234"/>
        <v>1179.5867499999999</v>
      </c>
      <c r="AD2989" s="10">
        <f t="shared" si="235"/>
        <v>5.6838310958218549E-2</v>
      </c>
      <c r="AE2989" s="11">
        <f t="shared" si="233"/>
        <v>9.8633351680650003E-3</v>
      </c>
      <c r="AF2989" s="3"/>
    </row>
    <row r="2990" spans="1:33" x14ac:dyDescent="0.2">
      <c r="A2990" s="6" t="s">
        <v>19610</v>
      </c>
      <c r="C2990" s="1">
        <f t="shared" si="231"/>
        <v>984</v>
      </c>
      <c r="D2990" s="7">
        <v>176807</v>
      </c>
      <c r="E2990" t="s">
        <v>74</v>
      </c>
      <c r="F2990" s="1">
        <v>1164480</v>
      </c>
      <c r="G2990" s="1">
        <v>1163497</v>
      </c>
      <c r="H2990" t="s">
        <v>37</v>
      </c>
      <c r="I2990" t="s">
        <v>19611</v>
      </c>
      <c r="J2990" s="8"/>
      <c r="K2990" t="s">
        <v>19612</v>
      </c>
      <c r="L2990" t="s">
        <v>19613</v>
      </c>
      <c r="M2990" t="s">
        <v>19614</v>
      </c>
      <c r="N2990" t="s">
        <v>19614</v>
      </c>
      <c r="O2990" s="6" t="s">
        <v>19615</v>
      </c>
      <c r="P2990" s="6" t="s">
        <v>19614</v>
      </c>
      <c r="Q2990" s="6" t="s">
        <v>19613</v>
      </c>
      <c r="R2990" s="9" t="s">
        <v>19616</v>
      </c>
      <c r="S2990" s="8" t="s">
        <v>55</v>
      </c>
      <c r="U2990" s="8"/>
      <c r="V2990" s="26">
        <v>554</v>
      </c>
      <c r="W2990" s="26">
        <v>515</v>
      </c>
      <c r="X2990" s="26">
        <v>388</v>
      </c>
      <c r="Y2990" s="26">
        <v>409</v>
      </c>
      <c r="Z2990" s="26">
        <f t="shared" si="232"/>
        <v>493.53399999999999</v>
      </c>
      <c r="AA2990" s="26">
        <f t="shared" si="232"/>
        <v>497.96950000000004</v>
      </c>
      <c r="AB2990" s="26"/>
      <c r="AC2990" s="26">
        <f t="shared" si="234"/>
        <v>495.75175000000002</v>
      </c>
      <c r="AD2990" s="10">
        <f t="shared" si="235"/>
        <v>5.6645184325729243E-2</v>
      </c>
      <c r="AE2990" s="11">
        <f t="shared" si="233"/>
        <v>1.2907905097804975E-2</v>
      </c>
      <c r="AF2990" s="3"/>
      <c r="AG2990" s="2">
        <v>0</v>
      </c>
    </row>
    <row r="2991" spans="1:33" x14ac:dyDescent="0.2">
      <c r="A2991" s="6" t="s">
        <v>19617</v>
      </c>
      <c r="B2991" t="s">
        <v>19618</v>
      </c>
      <c r="C2991" s="1">
        <f t="shared" si="231"/>
        <v>891</v>
      </c>
      <c r="D2991" s="7">
        <v>-189382</v>
      </c>
      <c r="E2991" t="s">
        <v>98</v>
      </c>
      <c r="F2991" s="1">
        <v>766126</v>
      </c>
      <c r="G2991" s="1">
        <v>765236</v>
      </c>
      <c r="H2991" t="s">
        <v>37</v>
      </c>
      <c r="I2991" t="s">
        <v>19619</v>
      </c>
      <c r="J2991" s="8"/>
      <c r="K2991" t="s">
        <v>19620</v>
      </c>
      <c r="L2991" t="s">
        <v>19618</v>
      </c>
      <c r="M2991" t="s">
        <v>19621</v>
      </c>
      <c r="N2991" t="s">
        <v>19621</v>
      </c>
      <c r="O2991" s="6" t="s">
        <v>19622</v>
      </c>
      <c r="P2991" s="6" t="s">
        <v>19621</v>
      </c>
      <c r="Q2991" s="6" t="s">
        <v>19618</v>
      </c>
      <c r="R2991" s="9" t="s">
        <v>19623</v>
      </c>
      <c r="S2991" s="8" t="s">
        <v>55</v>
      </c>
      <c r="U2991" s="8"/>
      <c r="V2991" s="26">
        <v>244</v>
      </c>
      <c r="W2991" s="26">
        <v>279</v>
      </c>
      <c r="X2991" s="26">
        <v>259</v>
      </c>
      <c r="Y2991" s="26">
        <v>221</v>
      </c>
      <c r="Z2991" s="26">
        <f t="shared" si="232"/>
        <v>266.87450000000001</v>
      </c>
      <c r="AA2991" s="26">
        <f t="shared" si="232"/>
        <v>269.89549999999997</v>
      </c>
      <c r="AB2991" s="26"/>
      <c r="AC2991" s="26">
        <f t="shared" si="234"/>
        <v>268.38499999999999</v>
      </c>
      <c r="AD2991" s="10">
        <f t="shared" si="235"/>
        <v>5.6212634479918193E-2</v>
      </c>
      <c r="AE2991" s="11">
        <f t="shared" si="233"/>
        <v>1.6239460988999109E-2</v>
      </c>
      <c r="AF2991" s="3"/>
      <c r="AG2991" s="2">
        <v>0</v>
      </c>
    </row>
    <row r="2992" spans="1:33" x14ac:dyDescent="0.2">
      <c r="A2992" s="6" t="s">
        <v>19624</v>
      </c>
      <c r="C2992" s="1">
        <f t="shared" si="231"/>
        <v>1455</v>
      </c>
      <c r="D2992" s="7">
        <v>-8477</v>
      </c>
      <c r="E2992" t="s">
        <v>676</v>
      </c>
      <c r="F2992" s="1">
        <v>546838</v>
      </c>
      <c r="G2992" s="1">
        <v>545384</v>
      </c>
      <c r="H2992" t="s">
        <v>37</v>
      </c>
      <c r="I2992" t="s">
        <v>19625</v>
      </c>
      <c r="J2992" s="8"/>
      <c r="K2992" t="s">
        <v>19626</v>
      </c>
      <c r="M2992" t="s">
        <v>19627</v>
      </c>
      <c r="N2992" t="s">
        <v>19627</v>
      </c>
      <c r="O2992" s="6" t="s">
        <v>19628</v>
      </c>
      <c r="P2992" s="6" t="s">
        <v>19627</v>
      </c>
      <c r="Q2992" s="6" t="s">
        <v>19629</v>
      </c>
      <c r="R2992" s="9" t="s">
        <v>19630</v>
      </c>
      <c r="S2992" s="8" t="s">
        <v>55</v>
      </c>
      <c r="U2992" s="8"/>
      <c r="V2992" s="26">
        <v>36</v>
      </c>
      <c r="W2992" s="26">
        <v>56</v>
      </c>
      <c r="X2992" s="26">
        <v>36</v>
      </c>
      <c r="Y2992" s="26">
        <v>19</v>
      </c>
      <c r="Z2992" s="26">
        <f t="shared" si="232"/>
        <v>38.998000000000005</v>
      </c>
      <c r="AA2992" s="26">
        <f t="shared" si="232"/>
        <v>40.124499999999998</v>
      </c>
      <c r="AB2992" s="26"/>
      <c r="AC2992" s="26">
        <f t="shared" si="234"/>
        <v>39.561250000000001</v>
      </c>
      <c r="AD2992" s="10">
        <f t="shared" si="235"/>
        <v>5.5863835249725935E-2</v>
      </c>
      <c r="AE2992" s="11">
        <f t="shared" si="233"/>
        <v>4.1083276897917617E-2</v>
      </c>
      <c r="AF2992" s="3"/>
    </row>
    <row r="2993" spans="1:33" x14ac:dyDescent="0.2">
      <c r="A2993" s="6" t="s">
        <v>19631</v>
      </c>
      <c r="C2993" s="1">
        <f t="shared" si="231"/>
        <v>1995</v>
      </c>
      <c r="D2993" s="7">
        <v>342112</v>
      </c>
      <c r="E2993" t="s">
        <v>89</v>
      </c>
      <c r="F2993" s="1">
        <v>569354</v>
      </c>
      <c r="G2993" s="1">
        <v>567360</v>
      </c>
      <c r="H2993" t="s">
        <v>37</v>
      </c>
      <c r="I2993" t="s">
        <v>19632</v>
      </c>
      <c r="J2993" s="8"/>
      <c r="K2993" t="s">
        <v>19633</v>
      </c>
      <c r="L2993" t="s">
        <v>19634</v>
      </c>
      <c r="M2993" t="s">
        <v>19635</v>
      </c>
      <c r="N2993" t="s">
        <v>19635</v>
      </c>
      <c r="O2993" s="6" t="s">
        <v>19636</v>
      </c>
      <c r="P2993" s="6" t="s">
        <v>19635</v>
      </c>
      <c r="Q2993" s="6" t="s">
        <v>19634</v>
      </c>
      <c r="R2993" s="9" t="s">
        <v>19637</v>
      </c>
      <c r="S2993" s="8" t="s">
        <v>55</v>
      </c>
      <c r="U2993" s="8"/>
      <c r="V2993" s="26">
        <v>3</v>
      </c>
      <c r="W2993" s="26">
        <v>6</v>
      </c>
      <c r="X2993" s="26">
        <v>6</v>
      </c>
      <c r="Y2993" s="26">
        <v>4</v>
      </c>
      <c r="Z2993" s="26">
        <f t="shared" si="232"/>
        <v>5.8330000000000002</v>
      </c>
      <c r="AA2993" s="26">
        <f t="shared" si="232"/>
        <v>6.3420000000000005</v>
      </c>
      <c r="AB2993" s="26"/>
      <c r="AC2993" s="26">
        <f t="shared" si="234"/>
        <v>6.0875000000000004</v>
      </c>
      <c r="AD2993" s="10">
        <f t="shared" si="235"/>
        <v>5.5499277845459237E-2</v>
      </c>
      <c r="AE2993" s="11">
        <f t="shared" si="233"/>
        <v>0.12069980329007442</v>
      </c>
      <c r="AF2993" s="3"/>
    </row>
    <row r="2994" spans="1:33" x14ac:dyDescent="0.2">
      <c r="A2994" s="6" t="s">
        <v>19638</v>
      </c>
      <c r="C2994" s="1">
        <f t="shared" si="231"/>
        <v>1662</v>
      </c>
      <c r="D2994" s="7">
        <v>413394</v>
      </c>
      <c r="E2994" t="s">
        <v>141</v>
      </c>
      <c r="F2994" s="1">
        <v>671944</v>
      </c>
      <c r="G2994" s="1">
        <v>670283</v>
      </c>
      <c r="H2994" t="s">
        <v>37</v>
      </c>
      <c r="I2994" t="s">
        <v>19639</v>
      </c>
      <c r="J2994" s="8"/>
      <c r="K2994" t="s">
        <v>19640</v>
      </c>
      <c r="L2994" t="s">
        <v>19641</v>
      </c>
      <c r="M2994" t="s">
        <v>19642</v>
      </c>
      <c r="N2994" t="s">
        <v>19642</v>
      </c>
      <c r="O2994" s="6" t="s">
        <v>19643</v>
      </c>
      <c r="P2994" s="6" t="s">
        <v>19642</v>
      </c>
      <c r="Q2994" s="6" t="s">
        <v>19641</v>
      </c>
      <c r="R2994" s="9" t="s">
        <v>19644</v>
      </c>
      <c r="S2994" s="8" t="s">
        <v>55</v>
      </c>
      <c r="U2994" s="8"/>
      <c r="V2994" s="26">
        <v>176</v>
      </c>
      <c r="W2994" s="26">
        <v>153</v>
      </c>
      <c r="X2994" s="26">
        <v>170</v>
      </c>
      <c r="Y2994" s="26">
        <v>185</v>
      </c>
      <c r="Z2994" s="26">
        <f t="shared" si="232"/>
        <v>183.435</v>
      </c>
      <c r="AA2994" s="26">
        <f t="shared" si="232"/>
        <v>185.8175</v>
      </c>
      <c r="AB2994" s="26"/>
      <c r="AC2994" s="26">
        <f t="shared" si="234"/>
        <v>184.62625</v>
      </c>
      <c r="AD2994" s="10">
        <f t="shared" si="235"/>
        <v>5.4835956533055001E-2</v>
      </c>
      <c r="AE2994" s="11">
        <f t="shared" si="233"/>
        <v>1.8617442723629862E-2</v>
      </c>
      <c r="AF2994" s="3"/>
    </row>
    <row r="2995" spans="1:33" x14ac:dyDescent="0.2">
      <c r="A2995" s="6" t="s">
        <v>19645</v>
      </c>
      <c r="C2995" s="1">
        <f t="shared" si="231"/>
        <v>957</v>
      </c>
      <c r="D2995" s="7">
        <v>-168623</v>
      </c>
      <c r="E2995" t="s">
        <v>36</v>
      </c>
      <c r="F2995" s="1">
        <v>253051</v>
      </c>
      <c r="G2995" s="1">
        <v>254007</v>
      </c>
      <c r="H2995" t="s">
        <v>49</v>
      </c>
      <c r="I2995" t="s">
        <v>19646</v>
      </c>
      <c r="J2995" s="8"/>
      <c r="K2995" t="s">
        <v>19647</v>
      </c>
      <c r="L2995" t="s">
        <v>19648</v>
      </c>
      <c r="N2995" t="s">
        <v>19649</v>
      </c>
      <c r="O2995" s="6" t="s">
        <v>19650</v>
      </c>
      <c r="P2995" s="6" t="s">
        <v>19649</v>
      </c>
      <c r="Q2995" s="6" t="s">
        <v>19648</v>
      </c>
      <c r="R2995" s="9" t="s">
        <v>19651</v>
      </c>
      <c r="S2995" s="8" t="s">
        <v>44</v>
      </c>
      <c r="U2995" s="8"/>
      <c r="V2995" s="26">
        <v>3210</v>
      </c>
      <c r="W2995" s="26">
        <v>2778</v>
      </c>
      <c r="X2995" s="26">
        <v>2566</v>
      </c>
      <c r="Y2995" s="26">
        <v>2831</v>
      </c>
      <c r="Z2995" s="26">
        <f t="shared" si="232"/>
        <v>3031.413</v>
      </c>
      <c r="AA2995" s="26">
        <f t="shared" si="232"/>
        <v>3047.5505000000003</v>
      </c>
      <c r="AB2995" s="26"/>
      <c r="AC2995" s="26">
        <f t="shared" si="234"/>
        <v>3039.4817499999999</v>
      </c>
      <c r="AD2995" s="10">
        <f t="shared" si="235"/>
        <v>5.4716391478546796E-2</v>
      </c>
      <c r="AE2995" s="11">
        <f t="shared" si="233"/>
        <v>7.6597090645320687E-3</v>
      </c>
      <c r="AF2995" s="3"/>
      <c r="AG2995" s="2">
        <v>0</v>
      </c>
    </row>
    <row r="2996" spans="1:33" x14ac:dyDescent="0.2">
      <c r="A2996" s="6" t="s">
        <v>19652</v>
      </c>
      <c r="C2996" s="1">
        <f t="shared" si="231"/>
        <v>3843</v>
      </c>
      <c r="D2996" s="7">
        <v>-235037</v>
      </c>
      <c r="E2996" t="s">
        <v>141</v>
      </c>
      <c r="F2996" s="1">
        <v>24604</v>
      </c>
      <c r="G2996" s="1">
        <v>20762</v>
      </c>
      <c r="H2996" t="s">
        <v>37</v>
      </c>
      <c r="I2996" t="s">
        <v>19653</v>
      </c>
      <c r="J2996" s="8"/>
      <c r="K2996" t="s">
        <v>19654</v>
      </c>
      <c r="L2996" t="s">
        <v>19655</v>
      </c>
      <c r="M2996" t="s">
        <v>19656</v>
      </c>
      <c r="O2996" s="6"/>
      <c r="P2996" s="6" t="s">
        <v>19656</v>
      </c>
      <c r="Q2996" s="6" t="s">
        <v>19655</v>
      </c>
      <c r="R2996" s="9" t="s">
        <v>19657</v>
      </c>
      <c r="S2996" s="8"/>
      <c r="U2996" s="8"/>
      <c r="V2996" s="26">
        <v>430</v>
      </c>
      <c r="W2996" s="26">
        <v>420</v>
      </c>
      <c r="X2996" s="26">
        <v>308</v>
      </c>
      <c r="Y2996" s="26">
        <v>307</v>
      </c>
      <c r="Z2996" s="26">
        <f t="shared" si="232"/>
        <v>387.09399999999999</v>
      </c>
      <c r="AA2996" s="26">
        <f t="shared" si="232"/>
        <v>390.74850000000004</v>
      </c>
      <c r="AB2996" s="26"/>
      <c r="AC2996" s="26">
        <f t="shared" si="234"/>
        <v>388.92124999999999</v>
      </c>
      <c r="AD2996" s="10">
        <f t="shared" si="235"/>
        <v>5.439409456609582E-2</v>
      </c>
      <c r="AE2996" s="11">
        <f t="shared" si="233"/>
        <v>1.3556389167435194E-2</v>
      </c>
      <c r="AF2996" s="3"/>
    </row>
    <row r="2997" spans="1:33" x14ac:dyDescent="0.2">
      <c r="A2997" s="6" t="s">
        <v>19658</v>
      </c>
      <c r="C2997" s="1">
        <f t="shared" si="231"/>
        <v>1260</v>
      </c>
      <c r="D2997" s="7">
        <v>216972</v>
      </c>
      <c r="E2997" t="s">
        <v>48</v>
      </c>
      <c r="F2997" s="1">
        <v>434978</v>
      </c>
      <c r="G2997" s="1">
        <v>433719</v>
      </c>
      <c r="H2997" t="s">
        <v>37</v>
      </c>
      <c r="I2997" t="s">
        <v>19659</v>
      </c>
      <c r="J2997" s="8"/>
      <c r="K2997" t="s">
        <v>19660</v>
      </c>
      <c r="O2997" s="6"/>
      <c r="P2997" s="6"/>
      <c r="Q2997" s="6"/>
      <c r="R2997" s="9" t="e">
        <v>#N/A</v>
      </c>
      <c r="S2997" s="8"/>
      <c r="U2997" s="8"/>
      <c r="V2997" s="26">
        <v>584</v>
      </c>
      <c r="W2997" s="26">
        <v>563</v>
      </c>
      <c r="X2997" s="26">
        <v>482</v>
      </c>
      <c r="Y2997" s="26">
        <v>483</v>
      </c>
      <c r="Z2997" s="26">
        <f t="shared" si="232"/>
        <v>560.75099999999998</v>
      </c>
      <c r="AA2997" s="26">
        <f t="shared" si="232"/>
        <v>565.29650000000004</v>
      </c>
      <c r="AB2997" s="26"/>
      <c r="AC2997" s="26">
        <f t="shared" si="234"/>
        <v>563.02375000000006</v>
      </c>
      <c r="AD2997" s="10">
        <f t="shared" si="235"/>
        <v>5.3448533617435706E-2</v>
      </c>
      <c r="AE2997" s="11">
        <f t="shared" si="233"/>
        <v>1.1647476554879988E-2</v>
      </c>
      <c r="AF2997" s="3"/>
    </row>
    <row r="2998" spans="1:33" x14ac:dyDescent="0.2">
      <c r="A2998" s="6" t="s">
        <v>19661</v>
      </c>
      <c r="B2998" t="s">
        <v>19662</v>
      </c>
      <c r="C2998" s="1">
        <f t="shared" si="231"/>
        <v>1707</v>
      </c>
      <c r="D2998" s="7">
        <v>323866</v>
      </c>
      <c r="E2998" t="s">
        <v>141</v>
      </c>
      <c r="F2998" s="1">
        <v>582439</v>
      </c>
      <c r="G2998" s="1">
        <v>580733</v>
      </c>
      <c r="H2998" t="s">
        <v>37</v>
      </c>
      <c r="I2998" t="s">
        <v>19663</v>
      </c>
      <c r="J2998" s="8"/>
      <c r="K2998" t="s">
        <v>19664</v>
      </c>
      <c r="L2998" t="s">
        <v>19662</v>
      </c>
      <c r="M2998" t="s">
        <v>19665</v>
      </c>
      <c r="N2998" t="s">
        <v>19665</v>
      </c>
      <c r="O2998" s="6" t="s">
        <v>19666</v>
      </c>
      <c r="P2998" s="6" t="s">
        <v>19665</v>
      </c>
      <c r="Q2998" s="6" t="s">
        <v>19662</v>
      </c>
      <c r="R2998" s="9" t="s">
        <v>19667</v>
      </c>
      <c r="S2998" s="8" t="s">
        <v>55</v>
      </c>
      <c r="U2998" s="8"/>
      <c r="V2998" s="26">
        <v>53</v>
      </c>
      <c r="W2998" s="26">
        <v>53</v>
      </c>
      <c r="X2998" s="26">
        <v>40</v>
      </c>
      <c r="Y2998" s="26">
        <v>40</v>
      </c>
      <c r="Z2998" s="26">
        <f t="shared" si="232"/>
        <v>49.72</v>
      </c>
      <c r="AA2998" s="26">
        <f t="shared" si="232"/>
        <v>50.92</v>
      </c>
      <c r="AB2998" s="26"/>
      <c r="AC2998" s="26">
        <f t="shared" si="234"/>
        <v>50.32</v>
      </c>
      <c r="AD2998" s="10">
        <f t="shared" si="235"/>
        <v>5.3284783866794062E-2</v>
      </c>
      <c r="AE2998" s="11">
        <f t="shared" si="233"/>
        <v>3.4406122848873018E-2</v>
      </c>
      <c r="AF2998" s="3"/>
    </row>
    <row r="2999" spans="1:33" x14ac:dyDescent="0.2">
      <c r="A2999" s="6" t="s">
        <v>19668</v>
      </c>
      <c r="C2999" s="1">
        <f t="shared" si="231"/>
        <v>1227</v>
      </c>
      <c r="D2999" s="7">
        <v>429276</v>
      </c>
      <c r="E2999" t="s">
        <v>89</v>
      </c>
      <c r="F2999" s="1">
        <v>654908</v>
      </c>
      <c r="G2999" s="1">
        <v>656134</v>
      </c>
      <c r="H2999" t="s">
        <v>49</v>
      </c>
      <c r="I2999" t="s">
        <v>19669</v>
      </c>
      <c r="J2999" s="8"/>
      <c r="K2999" t="s">
        <v>19670</v>
      </c>
      <c r="L2999" t="s">
        <v>19671</v>
      </c>
      <c r="M2999" t="s">
        <v>19672</v>
      </c>
      <c r="N2999" t="s">
        <v>19672</v>
      </c>
      <c r="O2999" s="6" t="s">
        <v>19673</v>
      </c>
      <c r="P2999" s="6" t="s">
        <v>19672</v>
      </c>
      <c r="Q2999" s="6" t="s">
        <v>19671</v>
      </c>
      <c r="R2999" s="9" t="s">
        <v>19674</v>
      </c>
      <c r="S2999" s="8" t="s">
        <v>55</v>
      </c>
      <c r="U2999" s="8"/>
      <c r="V2999" s="26">
        <v>153</v>
      </c>
      <c r="W2999" s="26">
        <v>98</v>
      </c>
      <c r="X2999" s="26">
        <v>81</v>
      </c>
      <c r="Y2999" s="26">
        <v>127</v>
      </c>
      <c r="Z2999" s="26">
        <f t="shared" si="232"/>
        <v>122.49549999999999</v>
      </c>
      <c r="AA2999" s="26">
        <f t="shared" si="232"/>
        <v>124.35850000000001</v>
      </c>
      <c r="AB2999" s="26"/>
      <c r="AC2999" s="26">
        <f t="shared" si="234"/>
        <v>123.42699999999999</v>
      </c>
      <c r="AD2999" s="10">
        <f t="shared" si="235"/>
        <v>5.3220244138392769E-2</v>
      </c>
      <c r="AE2999" s="11">
        <f t="shared" si="233"/>
        <v>2.1776368957103165E-2</v>
      </c>
      <c r="AF2999" s="3"/>
      <c r="AG2999" s="2">
        <v>0</v>
      </c>
    </row>
    <row r="3000" spans="1:33" x14ac:dyDescent="0.2">
      <c r="A3000" s="6" t="s">
        <v>19675</v>
      </c>
      <c r="C3000" s="1">
        <f t="shared" si="231"/>
        <v>1092</v>
      </c>
      <c r="D3000" s="7">
        <v>106270</v>
      </c>
      <c r="E3000" t="s">
        <v>149</v>
      </c>
      <c r="F3000" s="1">
        <v>898504</v>
      </c>
      <c r="G3000" s="1">
        <v>899595</v>
      </c>
      <c r="H3000" t="s">
        <v>49</v>
      </c>
      <c r="I3000" t="s">
        <v>19676</v>
      </c>
      <c r="J3000" s="8"/>
      <c r="K3000" t="s">
        <v>19677</v>
      </c>
      <c r="L3000" t="s">
        <v>19678</v>
      </c>
      <c r="M3000" t="s">
        <v>19679</v>
      </c>
      <c r="N3000" t="s">
        <v>19679</v>
      </c>
      <c r="O3000" s="6" t="s">
        <v>19680</v>
      </c>
      <c r="P3000" s="6" t="s">
        <v>19679</v>
      </c>
      <c r="Q3000" s="6" t="s">
        <v>19678</v>
      </c>
      <c r="R3000" s="9" t="s">
        <v>19681</v>
      </c>
      <c r="S3000" s="8" t="s">
        <v>55</v>
      </c>
      <c r="U3000" s="8"/>
      <c r="V3000" s="26">
        <v>76</v>
      </c>
      <c r="W3000" s="26">
        <v>87</v>
      </c>
      <c r="X3000" s="26">
        <v>59</v>
      </c>
      <c r="Y3000" s="26">
        <v>49</v>
      </c>
      <c r="Z3000" s="26">
        <f t="shared" si="232"/>
        <v>71.774499999999989</v>
      </c>
      <c r="AA3000" s="26">
        <f t="shared" si="232"/>
        <v>73.18950000000001</v>
      </c>
      <c r="AB3000" s="26"/>
      <c r="AC3000" s="26">
        <f t="shared" si="234"/>
        <v>72.481999999999999</v>
      </c>
      <c r="AD3000" s="10">
        <f t="shared" si="235"/>
        <v>5.2828380223155551E-2</v>
      </c>
      <c r="AE3000" s="11">
        <f t="shared" si="233"/>
        <v>2.8165314429565488E-2</v>
      </c>
      <c r="AF3000" s="3"/>
    </row>
    <row r="3001" spans="1:33" x14ac:dyDescent="0.2">
      <c r="A3001" s="6" t="s">
        <v>19682</v>
      </c>
      <c r="C3001" s="1">
        <f t="shared" si="231"/>
        <v>2238</v>
      </c>
      <c r="D3001" s="7">
        <v>563224</v>
      </c>
      <c r="E3001" t="s">
        <v>48</v>
      </c>
      <c r="F3001" s="1">
        <v>779482</v>
      </c>
      <c r="G3001" s="1">
        <v>781719</v>
      </c>
      <c r="H3001" t="s">
        <v>49</v>
      </c>
      <c r="I3001" t="s">
        <v>19683</v>
      </c>
      <c r="J3001" s="8"/>
      <c r="K3001" t="s">
        <v>19684</v>
      </c>
      <c r="L3001" t="s">
        <v>19685</v>
      </c>
      <c r="M3001" t="s">
        <v>19686</v>
      </c>
      <c r="N3001" t="s">
        <v>19686</v>
      </c>
      <c r="O3001" s="6" t="s">
        <v>19687</v>
      </c>
      <c r="P3001" s="6" t="s">
        <v>19686</v>
      </c>
      <c r="Q3001" s="6" t="s">
        <v>19685</v>
      </c>
      <c r="R3001" s="9" t="s">
        <v>19688</v>
      </c>
      <c r="S3001" s="8" t="s">
        <v>55</v>
      </c>
      <c r="U3001" s="8"/>
      <c r="V3001" s="26">
        <v>15</v>
      </c>
      <c r="W3001" s="26">
        <v>21</v>
      </c>
      <c r="X3001" s="26">
        <v>25</v>
      </c>
      <c r="Y3001" s="26">
        <v>20</v>
      </c>
      <c r="Z3001" s="26">
        <f t="shared" si="232"/>
        <v>22.387499999999999</v>
      </c>
      <c r="AA3001" s="26">
        <f t="shared" si="232"/>
        <v>23.21</v>
      </c>
      <c r="AB3001" s="26"/>
      <c r="AC3001" s="26">
        <f t="shared" si="234"/>
        <v>22.798749999999998</v>
      </c>
      <c r="AD3001" s="10">
        <f t="shared" si="235"/>
        <v>5.2029938545122702E-2</v>
      </c>
      <c r="AE3001" s="11">
        <f t="shared" si="233"/>
        <v>5.2053090471158955E-2</v>
      </c>
      <c r="AF3001" s="3"/>
    </row>
    <row r="3002" spans="1:33" x14ac:dyDescent="0.2">
      <c r="A3002" s="6" t="s">
        <v>19689</v>
      </c>
      <c r="C3002" s="1">
        <f t="shared" si="231"/>
        <v>801</v>
      </c>
      <c r="D3002" s="7">
        <v>-47837</v>
      </c>
      <c r="E3002" t="s">
        <v>58</v>
      </c>
      <c r="F3002" s="1">
        <v>29069</v>
      </c>
      <c r="G3002" s="1">
        <v>29869</v>
      </c>
      <c r="H3002" t="s">
        <v>49</v>
      </c>
      <c r="I3002" t="s">
        <v>19690</v>
      </c>
      <c r="J3002" s="8"/>
      <c r="K3002" t="s">
        <v>19691</v>
      </c>
      <c r="L3002" t="s">
        <v>19692</v>
      </c>
      <c r="M3002" t="s">
        <v>19693</v>
      </c>
      <c r="N3002" t="s">
        <v>19693</v>
      </c>
      <c r="O3002" s="6" t="s">
        <v>19694</v>
      </c>
      <c r="P3002" s="6" t="s">
        <v>19693</v>
      </c>
      <c r="Q3002" s="6" t="s">
        <v>19692</v>
      </c>
      <c r="R3002" s="9" t="s">
        <v>19695</v>
      </c>
      <c r="S3002" s="8" t="s">
        <v>55</v>
      </c>
      <c r="U3002" s="8"/>
      <c r="V3002" s="26">
        <v>46</v>
      </c>
      <c r="W3002" s="26">
        <v>43</v>
      </c>
      <c r="X3002" s="26">
        <v>26</v>
      </c>
      <c r="Y3002" s="26">
        <v>29</v>
      </c>
      <c r="Z3002" s="26">
        <f t="shared" si="232"/>
        <v>38.442999999999998</v>
      </c>
      <c r="AA3002" s="26">
        <f t="shared" si="232"/>
        <v>39.479500000000002</v>
      </c>
      <c r="AB3002" s="26"/>
      <c r="AC3002" s="26">
        <f t="shared" si="234"/>
        <v>38.96125</v>
      </c>
      <c r="AD3002" s="10">
        <f t="shared" si="235"/>
        <v>5.1757320398702046E-2</v>
      </c>
      <c r="AE3002" s="11">
        <f t="shared" si="233"/>
        <v>3.8382793481107944E-2</v>
      </c>
      <c r="AF3002" s="3"/>
    </row>
    <row r="3003" spans="1:33" x14ac:dyDescent="0.2">
      <c r="A3003" s="6" t="s">
        <v>19696</v>
      </c>
      <c r="C3003" s="1">
        <f t="shared" si="231"/>
        <v>948</v>
      </c>
      <c r="D3003" s="7">
        <v>295022</v>
      </c>
      <c r="E3003" t="s">
        <v>66</v>
      </c>
      <c r="F3003" s="1">
        <v>1345104</v>
      </c>
      <c r="G3003" s="1">
        <v>1344157</v>
      </c>
      <c r="H3003" t="s">
        <v>37</v>
      </c>
      <c r="I3003" t="s">
        <v>19697</v>
      </c>
      <c r="J3003" s="8"/>
      <c r="K3003" t="s">
        <v>19698</v>
      </c>
      <c r="L3003" t="s">
        <v>19699</v>
      </c>
      <c r="M3003" t="s">
        <v>19700</v>
      </c>
      <c r="N3003" t="s">
        <v>19700</v>
      </c>
      <c r="O3003" s="6" t="s">
        <v>19701</v>
      </c>
      <c r="P3003" s="6" t="s">
        <v>19700</v>
      </c>
      <c r="Q3003" s="6" t="s">
        <v>19699</v>
      </c>
      <c r="R3003" s="9" t="s">
        <v>19702</v>
      </c>
      <c r="S3003" s="8" t="s">
        <v>55</v>
      </c>
      <c r="U3003" s="8"/>
      <c r="V3003" s="26">
        <v>588</v>
      </c>
      <c r="W3003" s="26">
        <v>611</v>
      </c>
      <c r="X3003" s="26">
        <v>486</v>
      </c>
      <c r="Y3003" s="26">
        <v>449</v>
      </c>
      <c r="Z3003" s="26">
        <f t="shared" si="232"/>
        <v>564.97299999999996</v>
      </c>
      <c r="AA3003" s="26">
        <f t="shared" si="232"/>
        <v>569.3895</v>
      </c>
      <c r="AB3003" s="26"/>
      <c r="AC3003" s="26">
        <f t="shared" si="234"/>
        <v>567.18124999999998</v>
      </c>
      <c r="AD3003" s="10">
        <f t="shared" si="235"/>
        <v>5.1681761794599233E-2</v>
      </c>
      <c r="AE3003" s="11">
        <f t="shared" si="233"/>
        <v>1.1233965937820327E-2</v>
      </c>
      <c r="AF3003" s="3"/>
    </row>
    <row r="3004" spans="1:33" x14ac:dyDescent="0.2">
      <c r="A3004" s="6" t="s">
        <v>19703</v>
      </c>
      <c r="C3004" s="1">
        <f t="shared" si="231"/>
        <v>1170</v>
      </c>
      <c r="D3004" s="7">
        <v>90096</v>
      </c>
      <c r="E3004" t="s">
        <v>141</v>
      </c>
      <c r="F3004" s="1">
        <v>348400</v>
      </c>
      <c r="G3004" s="1">
        <v>347231</v>
      </c>
      <c r="H3004" t="s">
        <v>37</v>
      </c>
      <c r="I3004" t="s">
        <v>19704</v>
      </c>
      <c r="J3004" s="8"/>
      <c r="K3004" t="s">
        <v>19705</v>
      </c>
      <c r="L3004" t="s">
        <v>19706</v>
      </c>
      <c r="M3004" t="s">
        <v>19707</v>
      </c>
      <c r="N3004" t="s">
        <v>19707</v>
      </c>
      <c r="O3004" s="6" t="s">
        <v>19708</v>
      </c>
      <c r="P3004" s="6" t="s">
        <v>19707</v>
      </c>
      <c r="Q3004" s="6" t="s">
        <v>19706</v>
      </c>
      <c r="R3004" s="9" t="s">
        <v>19709</v>
      </c>
      <c r="S3004" s="8" t="s">
        <v>55</v>
      </c>
      <c r="U3004" s="8"/>
      <c r="V3004" s="26">
        <v>95</v>
      </c>
      <c r="W3004" s="26">
        <v>104</v>
      </c>
      <c r="X3004" s="26">
        <v>100</v>
      </c>
      <c r="Y3004" s="26">
        <v>90</v>
      </c>
      <c r="Z3004" s="26">
        <f t="shared" si="232"/>
        <v>104.05</v>
      </c>
      <c r="AA3004" s="26">
        <f t="shared" si="232"/>
        <v>105.69499999999999</v>
      </c>
      <c r="AB3004" s="26"/>
      <c r="AC3004" s="26">
        <f t="shared" si="234"/>
        <v>104.8725</v>
      </c>
      <c r="AD3004" s="10">
        <f t="shared" si="235"/>
        <v>5.1107829965791607E-2</v>
      </c>
      <c r="AE3004" s="11">
        <f t="shared" si="233"/>
        <v>2.2630165234653637E-2</v>
      </c>
      <c r="AF3004" s="3"/>
    </row>
    <row r="3005" spans="1:33" x14ac:dyDescent="0.2">
      <c r="A3005" s="6" t="s">
        <v>19710</v>
      </c>
      <c r="C3005" s="1">
        <f t="shared" si="231"/>
        <v>7494</v>
      </c>
      <c r="D3005" s="7">
        <v>6559</v>
      </c>
      <c r="E3005" t="s">
        <v>66</v>
      </c>
      <c r="F3005" s="1">
        <v>1059914</v>
      </c>
      <c r="G3005" s="1">
        <v>1052421</v>
      </c>
      <c r="H3005" t="s">
        <v>37</v>
      </c>
      <c r="I3005" t="s">
        <v>19711</v>
      </c>
      <c r="J3005" s="8"/>
      <c r="K3005" t="s">
        <v>19712</v>
      </c>
      <c r="M3005" t="s">
        <v>19713</v>
      </c>
      <c r="N3005" t="s">
        <v>19713</v>
      </c>
      <c r="O3005" s="6" t="s">
        <v>19714</v>
      </c>
      <c r="P3005" s="6" t="s">
        <v>19713</v>
      </c>
      <c r="Q3005" s="6" t="s">
        <v>19715</v>
      </c>
      <c r="R3005" s="9" t="s">
        <v>19716</v>
      </c>
      <c r="S3005" s="8" t="s">
        <v>55</v>
      </c>
      <c r="U3005" s="8"/>
      <c r="V3005" s="26">
        <v>101</v>
      </c>
      <c r="W3005" s="26">
        <v>109</v>
      </c>
      <c r="X3005" s="26">
        <v>73</v>
      </c>
      <c r="Y3005" s="26">
        <v>65</v>
      </c>
      <c r="Z3005" s="26">
        <f t="shared" si="232"/>
        <v>92.051500000000004</v>
      </c>
      <c r="AA3005" s="26">
        <f t="shared" si="232"/>
        <v>93.557500000000005</v>
      </c>
      <c r="AB3005" s="26"/>
      <c r="AC3005" s="26">
        <f t="shared" si="234"/>
        <v>92.804500000000004</v>
      </c>
      <c r="AD3005" s="10">
        <f t="shared" si="235"/>
        <v>4.977131162646907E-2</v>
      </c>
      <c r="AE3005" s="11">
        <f t="shared" si="233"/>
        <v>2.3412080371011793E-2</v>
      </c>
      <c r="AF3005" s="3"/>
    </row>
    <row r="3006" spans="1:33" x14ac:dyDescent="0.2">
      <c r="A3006" s="6" t="s">
        <v>19717</v>
      </c>
      <c r="C3006" s="1">
        <f t="shared" si="231"/>
        <v>1593</v>
      </c>
      <c r="D3006" s="7">
        <v>498648</v>
      </c>
      <c r="E3006" t="s">
        <v>328</v>
      </c>
      <c r="F3006" s="1">
        <v>560227</v>
      </c>
      <c r="G3006" s="1">
        <v>558635</v>
      </c>
      <c r="H3006" t="s">
        <v>37</v>
      </c>
      <c r="I3006" t="s">
        <v>19718</v>
      </c>
      <c r="J3006" s="8"/>
      <c r="K3006" t="s">
        <v>19719</v>
      </c>
      <c r="L3006" t="s">
        <v>19720</v>
      </c>
      <c r="M3006" t="s">
        <v>12247</v>
      </c>
      <c r="N3006" t="s">
        <v>19720</v>
      </c>
      <c r="O3006" s="6" t="s">
        <v>12248</v>
      </c>
      <c r="P3006" s="6" t="s">
        <v>19720</v>
      </c>
      <c r="Q3006" s="6" t="s">
        <v>55</v>
      </c>
      <c r="R3006" s="9" t="s">
        <v>19721</v>
      </c>
      <c r="S3006" s="8" t="s">
        <v>44</v>
      </c>
      <c r="U3006" s="8"/>
      <c r="V3006" s="26">
        <v>63</v>
      </c>
      <c r="W3006" s="26">
        <v>52</v>
      </c>
      <c r="X3006" s="26">
        <v>48</v>
      </c>
      <c r="Y3006" s="26">
        <v>57</v>
      </c>
      <c r="Z3006" s="26">
        <f t="shared" si="232"/>
        <v>59.164000000000001</v>
      </c>
      <c r="AA3006" s="26">
        <f t="shared" si="232"/>
        <v>60.3735</v>
      </c>
      <c r="AB3006" s="26"/>
      <c r="AC3006" s="26">
        <f t="shared" si="234"/>
        <v>59.768749999999997</v>
      </c>
      <c r="AD3006" s="10">
        <f t="shared" si="235"/>
        <v>4.9535488075318886E-2</v>
      </c>
      <c r="AE3006" s="11">
        <f t="shared" si="233"/>
        <v>2.919584570499581E-2</v>
      </c>
      <c r="AF3006" s="3"/>
    </row>
    <row r="3007" spans="1:33" x14ac:dyDescent="0.2">
      <c r="A3007" s="6" t="s">
        <v>19722</v>
      </c>
      <c r="C3007" s="1">
        <f t="shared" si="231"/>
        <v>603</v>
      </c>
      <c r="D3007" s="7">
        <v>250122</v>
      </c>
      <c r="E3007" t="s">
        <v>149</v>
      </c>
      <c r="F3007" s="1">
        <v>1043203</v>
      </c>
      <c r="G3007" s="1">
        <v>1042601</v>
      </c>
      <c r="H3007" t="s">
        <v>37</v>
      </c>
      <c r="I3007" t="s">
        <v>19723</v>
      </c>
      <c r="J3007" s="8"/>
      <c r="K3007" t="s">
        <v>19724</v>
      </c>
      <c r="L3007" t="s">
        <v>19725</v>
      </c>
      <c r="M3007" t="s">
        <v>19726</v>
      </c>
      <c r="N3007" t="s">
        <v>19726</v>
      </c>
      <c r="O3007" s="6" t="s">
        <v>19727</v>
      </c>
      <c r="P3007" s="6" t="s">
        <v>19726</v>
      </c>
      <c r="Q3007" s="6" t="s">
        <v>19725</v>
      </c>
      <c r="R3007" s="9" t="s">
        <v>19728</v>
      </c>
      <c r="S3007" s="8" t="s">
        <v>55</v>
      </c>
      <c r="U3007" s="8"/>
      <c r="V3007" s="26">
        <v>102</v>
      </c>
      <c r="W3007" s="26">
        <v>104</v>
      </c>
      <c r="X3007" s="26">
        <v>51</v>
      </c>
      <c r="Y3007" s="26">
        <v>49</v>
      </c>
      <c r="Z3007" s="26">
        <f t="shared" si="232"/>
        <v>80.330500000000001</v>
      </c>
      <c r="AA3007" s="26">
        <f t="shared" si="232"/>
        <v>81.68950000000001</v>
      </c>
      <c r="AB3007" s="26"/>
      <c r="AC3007" s="26">
        <f t="shared" si="234"/>
        <v>81.010000000000005</v>
      </c>
      <c r="AD3007" s="10">
        <f t="shared" si="235"/>
        <v>4.805102571061011E-2</v>
      </c>
      <c r="AE3007" s="11">
        <f t="shared" si="233"/>
        <v>2.4202796482956382E-2</v>
      </c>
      <c r="AF3007" s="3"/>
      <c r="AG3007" s="2">
        <v>0</v>
      </c>
    </row>
    <row r="3008" spans="1:33" x14ac:dyDescent="0.2">
      <c r="A3008" s="6" t="s">
        <v>19729</v>
      </c>
      <c r="B3008" t="s">
        <v>19730</v>
      </c>
      <c r="C3008" s="1">
        <f t="shared" si="231"/>
        <v>978</v>
      </c>
      <c r="D3008" s="7">
        <v>-456863</v>
      </c>
      <c r="E3008" t="s">
        <v>676</v>
      </c>
      <c r="F3008" s="1">
        <v>98213</v>
      </c>
      <c r="G3008" s="1">
        <v>97236</v>
      </c>
      <c r="H3008" t="s">
        <v>37</v>
      </c>
      <c r="I3008" t="s">
        <v>19731</v>
      </c>
      <c r="J3008" s="8"/>
      <c r="K3008" t="s">
        <v>19732</v>
      </c>
      <c r="L3008" t="s">
        <v>19730</v>
      </c>
      <c r="M3008" t="s">
        <v>19733</v>
      </c>
      <c r="N3008" t="s">
        <v>19733</v>
      </c>
      <c r="O3008" s="6" t="s">
        <v>19734</v>
      </c>
      <c r="P3008" s="6" t="s">
        <v>19733</v>
      </c>
      <c r="Q3008" s="6" t="s">
        <v>19730</v>
      </c>
      <c r="R3008" s="9" t="s">
        <v>19735</v>
      </c>
      <c r="S3008" s="8" t="s">
        <v>55</v>
      </c>
      <c r="U3008" s="8"/>
      <c r="V3008" s="26">
        <v>186</v>
      </c>
      <c r="W3008" s="26">
        <v>173</v>
      </c>
      <c r="X3008" s="26">
        <v>125</v>
      </c>
      <c r="Y3008" s="26">
        <v>133</v>
      </c>
      <c r="Z3008" s="26">
        <f t="shared" si="232"/>
        <v>163.4375</v>
      </c>
      <c r="AA3008" s="26">
        <f t="shared" si="232"/>
        <v>165.3715</v>
      </c>
      <c r="AB3008" s="26"/>
      <c r="AC3008" s="26">
        <f t="shared" si="234"/>
        <v>164.40449999999998</v>
      </c>
      <c r="AD3008" s="10">
        <f t="shared" si="235"/>
        <v>4.7433497403448169E-2</v>
      </c>
      <c r="AE3008" s="11">
        <f t="shared" si="233"/>
        <v>1.697158159288701E-2</v>
      </c>
      <c r="AF3008" s="3"/>
    </row>
    <row r="3009" spans="1:33" x14ac:dyDescent="0.2">
      <c r="A3009" s="6" t="s">
        <v>19736</v>
      </c>
      <c r="C3009" s="1">
        <f t="shared" si="231"/>
        <v>771</v>
      </c>
      <c r="D3009" s="7">
        <v>-78964</v>
      </c>
      <c r="E3009" t="s">
        <v>66</v>
      </c>
      <c r="F3009" s="1">
        <v>971030</v>
      </c>
      <c r="G3009" s="1">
        <v>970260</v>
      </c>
      <c r="H3009" t="s">
        <v>37</v>
      </c>
      <c r="I3009" t="s">
        <v>19737</v>
      </c>
      <c r="J3009" s="8"/>
      <c r="K3009" t="s">
        <v>19738</v>
      </c>
      <c r="L3009" t="s">
        <v>19739</v>
      </c>
      <c r="M3009" t="s">
        <v>19740</v>
      </c>
      <c r="N3009" t="s">
        <v>19740</v>
      </c>
      <c r="O3009" s="6" t="s">
        <v>19741</v>
      </c>
      <c r="P3009" s="6" t="s">
        <v>19740</v>
      </c>
      <c r="Q3009" s="6" t="s">
        <v>19739</v>
      </c>
      <c r="R3009" s="9" t="s">
        <v>19742</v>
      </c>
      <c r="S3009" s="8" t="s">
        <v>55</v>
      </c>
      <c r="U3009" s="8"/>
      <c r="V3009" s="26">
        <v>433</v>
      </c>
      <c r="W3009" s="26">
        <v>403</v>
      </c>
      <c r="X3009" s="26">
        <v>356</v>
      </c>
      <c r="Y3009" s="26">
        <v>369</v>
      </c>
      <c r="Z3009" s="26">
        <f t="shared" si="232"/>
        <v>415.25800000000004</v>
      </c>
      <c r="AA3009" s="26">
        <f t="shared" si="232"/>
        <v>418.54949999999997</v>
      </c>
      <c r="AB3009" s="26"/>
      <c r="AC3009" s="26">
        <f t="shared" si="234"/>
        <v>416.90375</v>
      </c>
      <c r="AD3009" s="10">
        <f t="shared" si="235"/>
        <v>4.6917113098698719E-2</v>
      </c>
      <c r="AE3009" s="11">
        <f t="shared" si="233"/>
        <v>1.1390291868505384E-2</v>
      </c>
      <c r="AF3009" s="3"/>
    </row>
    <row r="3010" spans="1:33" x14ac:dyDescent="0.2">
      <c r="A3010" s="6" t="s">
        <v>19743</v>
      </c>
      <c r="C3010" s="1">
        <f t="shared" si="231"/>
        <v>2478</v>
      </c>
      <c r="D3010" s="7">
        <v>-199054</v>
      </c>
      <c r="E3010" t="s">
        <v>526</v>
      </c>
      <c r="F3010" s="1">
        <v>250886</v>
      </c>
      <c r="G3010" s="1">
        <v>253363</v>
      </c>
      <c r="H3010" t="s">
        <v>49</v>
      </c>
      <c r="I3010" t="s">
        <v>19744</v>
      </c>
      <c r="J3010" s="8"/>
      <c r="K3010" t="s">
        <v>19745</v>
      </c>
      <c r="L3010" t="s">
        <v>19746</v>
      </c>
      <c r="M3010" t="s">
        <v>19747</v>
      </c>
      <c r="N3010" t="s">
        <v>19748</v>
      </c>
      <c r="O3010" s="6" t="s">
        <v>19749</v>
      </c>
      <c r="P3010" s="6" t="s">
        <v>19748</v>
      </c>
      <c r="Q3010" s="6" t="s">
        <v>19746</v>
      </c>
      <c r="R3010" s="9" t="s">
        <v>19750</v>
      </c>
      <c r="S3010" s="8" t="s">
        <v>44</v>
      </c>
      <c r="U3010" s="8"/>
      <c r="V3010" s="26">
        <v>532</v>
      </c>
      <c r="W3010" s="26">
        <v>405</v>
      </c>
      <c r="X3010" s="26">
        <v>382</v>
      </c>
      <c r="Y3010" s="26">
        <v>477</v>
      </c>
      <c r="Z3010" s="26">
        <f t="shared" si="232"/>
        <v>479.20100000000002</v>
      </c>
      <c r="AA3010" s="26">
        <f t="shared" si="232"/>
        <v>482.7835</v>
      </c>
      <c r="AB3010" s="26"/>
      <c r="AC3010" s="26">
        <f t="shared" si="234"/>
        <v>480.99225000000001</v>
      </c>
      <c r="AD3010" s="10">
        <f t="shared" si="235"/>
        <v>4.664693736800405E-2</v>
      </c>
      <c r="AE3010" s="11">
        <f t="shared" si="233"/>
        <v>1.0745451465094025E-2</v>
      </c>
      <c r="AF3010" s="3"/>
    </row>
    <row r="3011" spans="1:33" x14ac:dyDescent="0.2">
      <c r="A3011" s="6" t="s">
        <v>19751</v>
      </c>
      <c r="C3011" s="1">
        <f t="shared" si="231"/>
        <v>1602</v>
      </c>
      <c r="D3011" s="7">
        <v>370308</v>
      </c>
      <c r="E3011" t="s">
        <v>89</v>
      </c>
      <c r="F3011" s="1">
        <v>597353</v>
      </c>
      <c r="G3011" s="1">
        <v>595752</v>
      </c>
      <c r="H3011" t="s">
        <v>37</v>
      </c>
      <c r="I3011" t="s">
        <v>19752</v>
      </c>
      <c r="J3011" s="8"/>
      <c r="K3011" t="s">
        <v>19753</v>
      </c>
      <c r="L3011" t="s">
        <v>19754</v>
      </c>
      <c r="M3011" t="s">
        <v>19755</v>
      </c>
      <c r="N3011" t="s">
        <v>19755</v>
      </c>
      <c r="O3011" s="6" t="s">
        <v>19756</v>
      </c>
      <c r="P3011" s="6" t="s">
        <v>19755</v>
      </c>
      <c r="Q3011" s="6" t="s">
        <v>19754</v>
      </c>
      <c r="R3011" s="9" t="s">
        <v>19757</v>
      </c>
      <c r="S3011" s="8" t="s">
        <v>55</v>
      </c>
      <c r="U3011" s="8"/>
      <c r="V3011" s="26">
        <v>347</v>
      </c>
      <c r="W3011" s="26">
        <v>360</v>
      </c>
      <c r="X3011" s="26">
        <v>309</v>
      </c>
      <c r="Y3011" s="26">
        <v>287</v>
      </c>
      <c r="Z3011" s="26">
        <f t="shared" si="232"/>
        <v>346.14949999999999</v>
      </c>
      <c r="AA3011" s="26">
        <f t="shared" si="232"/>
        <v>349.0385</v>
      </c>
      <c r="AB3011" s="26"/>
      <c r="AC3011" s="26">
        <f t="shared" si="234"/>
        <v>347.59399999999999</v>
      </c>
      <c r="AD3011" s="10">
        <f t="shared" si="235"/>
        <v>4.6070445741225395E-2</v>
      </c>
      <c r="AE3011" s="11">
        <f t="shared" si="233"/>
        <v>1.1990914592178685E-2</v>
      </c>
      <c r="AF3011" s="3"/>
    </row>
    <row r="3012" spans="1:33" x14ac:dyDescent="0.2">
      <c r="A3012" s="6" t="s">
        <v>19758</v>
      </c>
      <c r="C3012" s="1">
        <f t="shared" si="231"/>
        <v>171</v>
      </c>
      <c r="D3012" s="7">
        <v>-558147</v>
      </c>
      <c r="E3012" t="s">
        <v>98</v>
      </c>
      <c r="F3012" s="1">
        <v>397001</v>
      </c>
      <c r="G3012" s="1">
        <v>396831</v>
      </c>
      <c r="H3012" t="s">
        <v>37</v>
      </c>
      <c r="I3012" t="s">
        <v>19759</v>
      </c>
      <c r="J3012" s="8"/>
      <c r="K3012" t="s">
        <v>19760</v>
      </c>
      <c r="L3012" t="s">
        <v>19761</v>
      </c>
      <c r="M3012" t="s">
        <v>19762</v>
      </c>
      <c r="N3012" t="s">
        <v>19762</v>
      </c>
      <c r="O3012" s="6" t="s">
        <v>19763</v>
      </c>
      <c r="P3012" s="6" t="s">
        <v>19762</v>
      </c>
      <c r="Q3012" s="6" t="s">
        <v>19761</v>
      </c>
      <c r="R3012" s="9" t="s">
        <v>19764</v>
      </c>
      <c r="S3012" s="8" t="s">
        <v>55</v>
      </c>
      <c r="U3012" s="8"/>
      <c r="V3012" s="26">
        <v>101</v>
      </c>
      <c r="W3012" s="26">
        <v>67</v>
      </c>
      <c r="X3012" s="26">
        <v>110</v>
      </c>
      <c r="Y3012" s="26">
        <v>136</v>
      </c>
      <c r="Z3012" s="26">
        <f t="shared" si="232"/>
        <v>112.60499999999999</v>
      </c>
      <c r="AA3012" s="26">
        <f t="shared" si="232"/>
        <v>114.128</v>
      </c>
      <c r="AB3012" s="26"/>
      <c r="AC3012" s="26">
        <f t="shared" si="234"/>
        <v>113.3665</v>
      </c>
      <c r="AD3012" s="10">
        <f t="shared" si="235"/>
        <v>4.5466583750339101E-2</v>
      </c>
      <c r="AE3012" s="11">
        <f t="shared" si="233"/>
        <v>1.9381894955923067E-2</v>
      </c>
      <c r="AF3012" s="3"/>
    </row>
    <row r="3013" spans="1:33" x14ac:dyDescent="0.2">
      <c r="A3013" s="6" t="s">
        <v>19765</v>
      </c>
      <c r="B3013" t="s">
        <v>19766</v>
      </c>
      <c r="C3013" s="1">
        <f t="shared" si="231"/>
        <v>780</v>
      </c>
      <c r="D3013" s="7">
        <v>-609309</v>
      </c>
      <c r="E3013" t="s">
        <v>149</v>
      </c>
      <c r="F3013" s="1">
        <v>183860</v>
      </c>
      <c r="G3013" s="1">
        <v>183081</v>
      </c>
      <c r="H3013" t="s">
        <v>37</v>
      </c>
      <c r="I3013" t="s">
        <v>19767</v>
      </c>
      <c r="J3013" s="8"/>
      <c r="K3013" t="s">
        <v>19768</v>
      </c>
      <c r="L3013" t="s">
        <v>19769</v>
      </c>
      <c r="M3013" t="s">
        <v>19770</v>
      </c>
      <c r="N3013" t="s">
        <v>19770</v>
      </c>
      <c r="O3013" s="6" t="s">
        <v>19771</v>
      </c>
      <c r="P3013" s="6" t="s">
        <v>19770</v>
      </c>
      <c r="Q3013" s="6" t="s">
        <v>19769</v>
      </c>
      <c r="R3013" s="9" t="s">
        <v>19772</v>
      </c>
      <c r="S3013" s="8" t="s">
        <v>44</v>
      </c>
      <c r="U3013" s="8"/>
      <c r="V3013" s="26">
        <v>263</v>
      </c>
      <c r="W3013" s="26">
        <v>268</v>
      </c>
      <c r="X3013" s="26">
        <v>252</v>
      </c>
      <c r="Y3013" s="26">
        <v>239</v>
      </c>
      <c r="Z3013" s="26">
        <f t="shared" si="232"/>
        <v>272.48599999999999</v>
      </c>
      <c r="AA3013" s="26">
        <f t="shared" si="232"/>
        <v>274.93450000000001</v>
      </c>
      <c r="AB3013" s="26"/>
      <c r="AC3013" s="26">
        <f t="shared" si="234"/>
        <v>273.71024999999997</v>
      </c>
      <c r="AD3013" s="10">
        <f t="shared" si="235"/>
        <v>4.5038530533348671E-2</v>
      </c>
      <c r="AE3013" s="11">
        <f t="shared" si="233"/>
        <v>1.2905846107111674E-2</v>
      </c>
      <c r="AF3013" s="3"/>
    </row>
    <row r="3014" spans="1:33" x14ac:dyDescent="0.2">
      <c r="A3014" s="6" t="s">
        <v>19773</v>
      </c>
      <c r="C3014" s="1">
        <f t="shared" si="231"/>
        <v>1458</v>
      </c>
      <c r="D3014" s="7">
        <v>-35698</v>
      </c>
      <c r="E3014" t="s">
        <v>270</v>
      </c>
      <c r="F3014" s="1">
        <v>209557</v>
      </c>
      <c r="G3014" s="1">
        <v>211014</v>
      </c>
      <c r="H3014" t="s">
        <v>49</v>
      </c>
      <c r="I3014" t="s">
        <v>19774</v>
      </c>
      <c r="J3014" s="8"/>
      <c r="K3014" t="s">
        <v>19775</v>
      </c>
      <c r="L3014" t="s">
        <v>19776</v>
      </c>
      <c r="N3014" t="s">
        <v>19324</v>
      </c>
      <c r="O3014" s="6" t="s">
        <v>19326</v>
      </c>
      <c r="P3014" s="6" t="s">
        <v>19324</v>
      </c>
      <c r="Q3014" s="6" t="s">
        <v>19776</v>
      </c>
      <c r="R3014" s="9" t="s">
        <v>19777</v>
      </c>
      <c r="S3014" s="8" t="s">
        <v>44</v>
      </c>
      <c r="U3014" s="8"/>
      <c r="V3014" s="26">
        <v>318</v>
      </c>
      <c r="W3014" s="26">
        <v>348</v>
      </c>
      <c r="X3014" s="26">
        <v>271</v>
      </c>
      <c r="Y3014" s="26">
        <v>236</v>
      </c>
      <c r="Z3014" s="26">
        <f t="shared" si="232"/>
        <v>310.54050000000001</v>
      </c>
      <c r="AA3014" s="26">
        <f t="shared" si="232"/>
        <v>313.178</v>
      </c>
      <c r="AB3014" s="26"/>
      <c r="AC3014" s="26">
        <f t="shared" si="234"/>
        <v>311.85924999999997</v>
      </c>
      <c r="AD3014" s="10">
        <f t="shared" si="235"/>
        <v>4.4905678311557687E-2</v>
      </c>
      <c r="AE3014" s="11">
        <f t="shared" si="233"/>
        <v>1.2201436549117589E-2</v>
      </c>
      <c r="AF3014" s="3"/>
    </row>
    <row r="3015" spans="1:33" x14ac:dyDescent="0.2">
      <c r="A3015" s="6" t="s">
        <v>19778</v>
      </c>
      <c r="C3015" s="1">
        <f t="shared" si="231"/>
        <v>1023</v>
      </c>
      <c r="D3015" s="7">
        <v>763534</v>
      </c>
      <c r="E3015" t="s">
        <v>48</v>
      </c>
      <c r="F3015" s="1">
        <v>980400</v>
      </c>
      <c r="G3015" s="1">
        <v>981422</v>
      </c>
      <c r="H3015" t="s">
        <v>49</v>
      </c>
      <c r="I3015" t="s">
        <v>19779</v>
      </c>
      <c r="J3015" s="8"/>
      <c r="K3015" t="s">
        <v>19780</v>
      </c>
      <c r="L3015" t="s">
        <v>19781</v>
      </c>
      <c r="M3015" t="s">
        <v>19782</v>
      </c>
      <c r="N3015" t="s">
        <v>19782</v>
      </c>
      <c r="O3015" s="6" t="s">
        <v>19783</v>
      </c>
      <c r="P3015" s="6" t="s">
        <v>19782</v>
      </c>
      <c r="Q3015" s="6" t="s">
        <v>19781</v>
      </c>
      <c r="R3015" s="9" t="s">
        <v>19784</v>
      </c>
      <c r="S3015" s="8" t="s">
        <v>55</v>
      </c>
      <c r="U3015" s="8"/>
      <c r="V3015" s="26">
        <v>215</v>
      </c>
      <c r="W3015" s="26">
        <v>215</v>
      </c>
      <c r="X3015" s="26">
        <v>163</v>
      </c>
      <c r="Y3015" s="26">
        <v>158</v>
      </c>
      <c r="Z3015" s="26">
        <f t="shared" si="232"/>
        <v>199.04649999999998</v>
      </c>
      <c r="AA3015" s="26">
        <f t="shared" si="232"/>
        <v>201.00900000000001</v>
      </c>
      <c r="AB3015" s="26"/>
      <c r="AC3015" s="26">
        <f t="shared" si="234"/>
        <v>200.02775</v>
      </c>
      <c r="AD3015" s="10">
        <f t="shared" si="235"/>
        <v>4.3201437749941306E-2</v>
      </c>
      <c r="AE3015" s="11">
        <f t="shared" si="233"/>
        <v>1.4154594696795102E-2</v>
      </c>
      <c r="AF3015" s="3"/>
    </row>
    <row r="3016" spans="1:33" x14ac:dyDescent="0.2">
      <c r="A3016" s="6" t="s">
        <v>19785</v>
      </c>
      <c r="C3016" s="1">
        <f t="shared" si="231"/>
        <v>3639</v>
      </c>
      <c r="D3016" s="7">
        <v>244533</v>
      </c>
      <c r="E3016" t="s">
        <v>141</v>
      </c>
      <c r="F3016" s="1">
        <v>500434</v>
      </c>
      <c r="G3016" s="1">
        <v>504072</v>
      </c>
      <c r="H3016" t="s">
        <v>49</v>
      </c>
      <c r="I3016" t="s">
        <v>19786</v>
      </c>
      <c r="J3016" s="8"/>
      <c r="K3016" t="s">
        <v>19787</v>
      </c>
      <c r="L3016" t="s">
        <v>19788</v>
      </c>
      <c r="M3016" t="s">
        <v>19789</v>
      </c>
      <c r="N3016" t="s">
        <v>19789</v>
      </c>
      <c r="O3016" s="6" t="s">
        <v>19790</v>
      </c>
      <c r="P3016" s="6" t="s">
        <v>19789</v>
      </c>
      <c r="Q3016" s="6" t="s">
        <v>19788</v>
      </c>
      <c r="R3016" s="9" t="s">
        <v>19791</v>
      </c>
      <c r="S3016" s="8" t="s">
        <v>55</v>
      </c>
      <c r="U3016" s="8"/>
      <c r="V3016" s="26">
        <v>863</v>
      </c>
      <c r="W3016" s="26">
        <v>942</v>
      </c>
      <c r="X3016" s="26">
        <v>734</v>
      </c>
      <c r="Y3016" s="26">
        <v>637</v>
      </c>
      <c r="Z3016" s="26">
        <f t="shared" si="232"/>
        <v>840.23700000000008</v>
      </c>
      <c r="AA3016" s="26">
        <f t="shared" si="232"/>
        <v>844.96350000000007</v>
      </c>
      <c r="AB3016" s="26"/>
      <c r="AC3016" s="26">
        <f t="shared" si="234"/>
        <v>842.60025000000007</v>
      </c>
      <c r="AD3016" s="10">
        <f t="shared" si="235"/>
        <v>4.232983113611697E-2</v>
      </c>
      <c r="AE3016" s="11">
        <f t="shared" si="233"/>
        <v>8.0927058719859387E-3</v>
      </c>
      <c r="AF3016" s="3"/>
    </row>
    <row r="3017" spans="1:33" x14ac:dyDescent="0.2">
      <c r="A3017" s="6" t="s">
        <v>19792</v>
      </c>
      <c r="C3017" s="1">
        <f t="shared" si="231"/>
        <v>1296</v>
      </c>
      <c r="D3017" s="7">
        <v>-568332</v>
      </c>
      <c r="E3017" t="s">
        <v>149</v>
      </c>
      <c r="F3017" s="1">
        <v>223800</v>
      </c>
      <c r="G3017" s="1">
        <v>225095</v>
      </c>
      <c r="H3017" t="s">
        <v>49</v>
      </c>
      <c r="I3017" t="s">
        <v>19793</v>
      </c>
      <c r="J3017" s="8"/>
      <c r="K3017" t="s">
        <v>19794</v>
      </c>
      <c r="L3017" t="s">
        <v>19795</v>
      </c>
      <c r="M3017" t="s">
        <v>19796</v>
      </c>
      <c r="N3017" t="s">
        <v>19796</v>
      </c>
      <c r="O3017" s="6" t="s">
        <v>19797</v>
      </c>
      <c r="P3017" s="6" t="s">
        <v>19796</v>
      </c>
      <c r="Q3017" s="6" t="s">
        <v>19795</v>
      </c>
      <c r="R3017" s="9" t="s">
        <v>19798</v>
      </c>
      <c r="S3017" s="8" t="s">
        <v>55</v>
      </c>
      <c r="U3017" s="8"/>
      <c r="V3017" s="26">
        <v>552</v>
      </c>
      <c r="W3017" s="26">
        <v>636</v>
      </c>
      <c r="X3017" s="26">
        <v>452</v>
      </c>
      <c r="Y3017" s="26">
        <v>363</v>
      </c>
      <c r="Z3017" s="26">
        <f t="shared" si="232"/>
        <v>528.08600000000001</v>
      </c>
      <c r="AA3017" s="26">
        <f t="shared" si="232"/>
        <v>531.53650000000005</v>
      </c>
      <c r="AB3017" s="26"/>
      <c r="AC3017" s="26">
        <f t="shared" si="234"/>
        <v>529.81124999999997</v>
      </c>
      <c r="AD3017" s="10">
        <f t="shared" si="235"/>
        <v>4.221425727326699E-2</v>
      </c>
      <c r="AE3017" s="11">
        <f t="shared" si="233"/>
        <v>9.3958684984773878E-3</v>
      </c>
      <c r="AF3017" s="3"/>
    </row>
    <row r="3018" spans="1:33" x14ac:dyDescent="0.2">
      <c r="A3018" s="6" t="s">
        <v>19799</v>
      </c>
      <c r="C3018" s="1">
        <f t="shared" si="231"/>
        <v>987</v>
      </c>
      <c r="D3018" s="7">
        <v>-130200</v>
      </c>
      <c r="E3018" t="s">
        <v>74</v>
      </c>
      <c r="F3018" s="1">
        <v>856489</v>
      </c>
      <c r="G3018" s="1">
        <v>857475</v>
      </c>
      <c r="H3018" t="s">
        <v>49</v>
      </c>
      <c r="I3018" t="s">
        <v>19800</v>
      </c>
      <c r="J3018" s="8"/>
      <c r="K3018" t="s">
        <v>19801</v>
      </c>
      <c r="L3018" t="s">
        <v>19802</v>
      </c>
      <c r="M3018" t="s">
        <v>19803</v>
      </c>
      <c r="N3018" t="s">
        <v>19804</v>
      </c>
      <c r="O3018" s="6" t="s">
        <v>19805</v>
      </c>
      <c r="P3018" s="6" t="s">
        <v>19804</v>
      </c>
      <c r="Q3018" s="6" t="s">
        <v>19802</v>
      </c>
      <c r="R3018" s="9" t="s">
        <v>19806</v>
      </c>
      <c r="S3018" s="8" t="s">
        <v>44</v>
      </c>
      <c r="U3018" s="8"/>
      <c r="V3018" s="26">
        <v>97</v>
      </c>
      <c r="W3018" s="26">
        <v>146</v>
      </c>
      <c r="X3018" s="26">
        <v>130</v>
      </c>
      <c r="Y3018" s="26">
        <v>84</v>
      </c>
      <c r="Z3018" s="26">
        <f t="shared" si="232"/>
        <v>121.715</v>
      </c>
      <c r="AA3018" s="26">
        <f t="shared" si="232"/>
        <v>123.182</v>
      </c>
      <c r="AB3018" s="26"/>
      <c r="AC3018" s="26">
        <f t="shared" si="234"/>
        <v>122.4485</v>
      </c>
      <c r="AD3018" s="10">
        <f t="shared" si="235"/>
        <v>4.2081532684687423E-2</v>
      </c>
      <c r="AE3018" s="11">
        <f t="shared" si="233"/>
        <v>1.7284482377955778E-2</v>
      </c>
      <c r="AF3018" s="3"/>
    </row>
    <row r="3019" spans="1:33" x14ac:dyDescent="0.2">
      <c r="A3019" s="6" t="s">
        <v>19807</v>
      </c>
      <c r="B3019" t="s">
        <v>19808</v>
      </c>
      <c r="C3019" s="1">
        <f t="shared" si="231"/>
        <v>3288</v>
      </c>
      <c r="D3019" s="7">
        <v>-344291</v>
      </c>
      <c r="E3019" t="s">
        <v>98</v>
      </c>
      <c r="F3019" s="1">
        <v>609128</v>
      </c>
      <c r="G3019" s="1">
        <v>612415</v>
      </c>
      <c r="H3019" t="s">
        <v>49</v>
      </c>
      <c r="I3019" t="s">
        <v>19809</v>
      </c>
      <c r="J3019" s="8"/>
      <c r="K3019" t="s">
        <v>19810</v>
      </c>
      <c r="N3019" t="s">
        <v>19811</v>
      </c>
      <c r="O3019" s="6" t="s">
        <v>19812</v>
      </c>
      <c r="P3019" s="6" t="s">
        <v>19811</v>
      </c>
      <c r="Q3019" s="6" t="s">
        <v>19813</v>
      </c>
      <c r="R3019" s="9" t="s">
        <v>19814</v>
      </c>
      <c r="S3019" s="8" t="s">
        <v>44</v>
      </c>
      <c r="U3019" s="8"/>
      <c r="V3019" s="26">
        <v>46</v>
      </c>
      <c r="W3019" s="26">
        <v>66</v>
      </c>
      <c r="X3019" s="26">
        <v>50</v>
      </c>
      <c r="Y3019" s="26">
        <v>32</v>
      </c>
      <c r="Z3019" s="26">
        <f t="shared" si="232"/>
        <v>51.774999999999999</v>
      </c>
      <c r="AA3019" s="26">
        <f t="shared" si="232"/>
        <v>52.736000000000004</v>
      </c>
      <c r="AB3019" s="26"/>
      <c r="AC3019" s="26">
        <f t="shared" si="234"/>
        <v>52.255499999999998</v>
      </c>
      <c r="AD3019" s="10">
        <f t="shared" si="235"/>
        <v>4.19272179828672E-2</v>
      </c>
      <c r="AE3019" s="11">
        <f t="shared" si="233"/>
        <v>2.6532499187981895E-2</v>
      </c>
      <c r="AF3019" s="3"/>
      <c r="AG3019" s="2">
        <v>0</v>
      </c>
    </row>
    <row r="3020" spans="1:33" x14ac:dyDescent="0.2">
      <c r="A3020" s="6" t="s">
        <v>19815</v>
      </c>
      <c r="C3020" s="1">
        <f t="shared" ref="C3020:C3083" si="236">ABS(F3020-G3020)+1</f>
        <v>1347</v>
      </c>
      <c r="D3020" s="7">
        <v>6056</v>
      </c>
      <c r="E3020" t="s">
        <v>149</v>
      </c>
      <c r="F3020" s="1">
        <v>798163</v>
      </c>
      <c r="G3020" s="1">
        <v>799509</v>
      </c>
      <c r="H3020" t="s">
        <v>49</v>
      </c>
      <c r="I3020" t="s">
        <v>19816</v>
      </c>
      <c r="J3020" s="8"/>
      <c r="K3020" t="s">
        <v>19817</v>
      </c>
      <c r="M3020" t="s">
        <v>19818</v>
      </c>
      <c r="N3020" t="s">
        <v>19818</v>
      </c>
      <c r="O3020" s="6" t="s">
        <v>19819</v>
      </c>
      <c r="P3020" s="6" t="s">
        <v>19818</v>
      </c>
      <c r="Q3020" s="6" t="s">
        <v>19820</v>
      </c>
      <c r="R3020" s="9" t="s">
        <v>19821</v>
      </c>
      <c r="S3020" s="8" t="s">
        <v>55</v>
      </c>
      <c r="U3020" s="8"/>
      <c r="V3020" s="26">
        <v>146</v>
      </c>
      <c r="W3020" s="26">
        <v>139</v>
      </c>
      <c r="X3020" s="26">
        <v>153</v>
      </c>
      <c r="Y3020" s="26">
        <v>154</v>
      </c>
      <c r="Z3020" s="26">
        <f t="shared" ref="Z3020:AA3083" si="237">AVERAGE(V3020+1,(X3020*X$2+1))</f>
        <v>158.9915</v>
      </c>
      <c r="AA3020" s="26">
        <f t="shared" si="237"/>
        <v>160.667</v>
      </c>
      <c r="AB3020" s="26"/>
      <c r="AC3020" s="26">
        <f t="shared" si="234"/>
        <v>159.82925</v>
      </c>
      <c r="AD3020" s="10">
        <f t="shared" si="235"/>
        <v>4.1726824687237568E-2</v>
      </c>
      <c r="AE3020" s="11">
        <f t="shared" ref="AE3020:AE3083" si="238">LOG(AA3020/Z3020,2)</f>
        <v>1.5124000632768283E-2</v>
      </c>
      <c r="AF3020" s="3"/>
      <c r="AG3020" s="2">
        <v>0</v>
      </c>
    </row>
    <row r="3021" spans="1:33" x14ac:dyDescent="0.2">
      <c r="A3021" s="6" t="s">
        <v>19822</v>
      </c>
      <c r="C3021" s="1">
        <f t="shared" si="236"/>
        <v>1032</v>
      </c>
      <c r="D3021" s="7">
        <v>160895</v>
      </c>
      <c r="E3021" t="s">
        <v>149</v>
      </c>
      <c r="F3021" s="1">
        <v>954190</v>
      </c>
      <c r="G3021" s="1">
        <v>953159</v>
      </c>
      <c r="H3021" t="s">
        <v>37</v>
      </c>
      <c r="I3021" t="s">
        <v>19823</v>
      </c>
      <c r="J3021" s="8"/>
      <c r="K3021" t="s">
        <v>19824</v>
      </c>
      <c r="L3021" t="s">
        <v>19825</v>
      </c>
      <c r="M3021" t="s">
        <v>19826</v>
      </c>
      <c r="N3021" t="s">
        <v>19827</v>
      </c>
      <c r="O3021" s="6" t="s">
        <v>19828</v>
      </c>
      <c r="P3021" s="6" t="s">
        <v>19827</v>
      </c>
      <c r="Q3021" s="6" t="s">
        <v>19825</v>
      </c>
      <c r="R3021" s="9" t="s">
        <v>19829</v>
      </c>
      <c r="S3021" s="8" t="s">
        <v>55</v>
      </c>
      <c r="U3021" s="8"/>
      <c r="V3021" s="26">
        <v>659</v>
      </c>
      <c r="W3021" s="26">
        <v>675</v>
      </c>
      <c r="X3021" s="26">
        <v>563</v>
      </c>
      <c r="Y3021" s="26">
        <v>527</v>
      </c>
      <c r="Z3021" s="26">
        <f t="shared" si="237"/>
        <v>643.24649999999997</v>
      </c>
      <c r="AA3021" s="26">
        <f t="shared" si="237"/>
        <v>647.05850000000009</v>
      </c>
      <c r="AB3021" s="26"/>
      <c r="AC3021" s="26">
        <f t="shared" si="234"/>
        <v>645.15250000000003</v>
      </c>
      <c r="AD3021" s="10">
        <f t="shared" si="235"/>
        <v>4.0959638213769495E-2</v>
      </c>
      <c r="AE3021" s="11">
        <f t="shared" si="238"/>
        <v>8.5244488647547439E-3</v>
      </c>
      <c r="AF3021" s="3"/>
    </row>
    <row r="3022" spans="1:33" x14ac:dyDescent="0.2">
      <c r="A3022" s="6" t="s">
        <v>19830</v>
      </c>
      <c r="C3022" s="1">
        <f t="shared" si="236"/>
        <v>930</v>
      </c>
      <c r="D3022" s="7">
        <v>-53387</v>
      </c>
      <c r="E3022" t="s">
        <v>149</v>
      </c>
      <c r="F3022" s="1">
        <v>738928</v>
      </c>
      <c r="G3022" s="1">
        <v>739857</v>
      </c>
      <c r="H3022" t="s">
        <v>49</v>
      </c>
      <c r="I3022" t="s">
        <v>19831</v>
      </c>
      <c r="J3022" s="8"/>
      <c r="K3022" t="s">
        <v>19832</v>
      </c>
      <c r="L3022" t="s">
        <v>19833</v>
      </c>
      <c r="N3022" t="s">
        <v>19834</v>
      </c>
      <c r="O3022" s="6" t="s">
        <v>19835</v>
      </c>
      <c r="P3022" s="6" t="s">
        <v>19834</v>
      </c>
      <c r="Q3022" s="6" t="s">
        <v>19833</v>
      </c>
      <c r="R3022" s="9" t="s">
        <v>19836</v>
      </c>
      <c r="S3022" s="8" t="s">
        <v>44</v>
      </c>
      <c r="U3022" s="8"/>
      <c r="V3022" s="26">
        <v>413</v>
      </c>
      <c r="W3022" s="26">
        <v>384</v>
      </c>
      <c r="X3022" s="26">
        <v>321</v>
      </c>
      <c r="Y3022" s="26">
        <v>334</v>
      </c>
      <c r="Z3022" s="26">
        <f t="shared" si="237"/>
        <v>385.81549999999999</v>
      </c>
      <c r="AA3022" s="26">
        <f t="shared" si="237"/>
        <v>388.55700000000002</v>
      </c>
      <c r="AB3022" s="26"/>
      <c r="AC3022" s="26">
        <f t="shared" ref="AC3022:AC3085" si="239">AVERAGE(Z3022:AA3022)</f>
        <v>387.18624999999997</v>
      </c>
      <c r="AD3022" s="10">
        <f t="shared" ref="AD3022:AD3085" si="240">LOG(AA3022/Z3022,2)/(AE$2+AE$3*(AVERAGE(Z3022:AA3022)^AE$4))</f>
        <v>4.0917834838179082E-2</v>
      </c>
      <c r="AE3022" s="11">
        <f t="shared" si="238"/>
        <v>1.0215148339683514E-2</v>
      </c>
      <c r="AF3022" s="3"/>
    </row>
    <row r="3023" spans="1:33" x14ac:dyDescent="0.2">
      <c r="A3023" s="6" t="s">
        <v>19837</v>
      </c>
      <c r="C3023" s="1">
        <f t="shared" si="236"/>
        <v>2115</v>
      </c>
      <c r="D3023" s="7">
        <v>-905189</v>
      </c>
      <c r="E3023" t="s">
        <v>74</v>
      </c>
      <c r="F3023" s="1">
        <v>83050</v>
      </c>
      <c r="G3023" s="1">
        <v>80936</v>
      </c>
      <c r="H3023" t="s">
        <v>37</v>
      </c>
      <c r="I3023" t="s">
        <v>19838</v>
      </c>
      <c r="J3023" s="8"/>
      <c r="K3023" t="s">
        <v>19839</v>
      </c>
      <c r="L3023" t="s">
        <v>19840</v>
      </c>
      <c r="M3023" t="s">
        <v>19841</v>
      </c>
      <c r="N3023" t="s">
        <v>19841</v>
      </c>
      <c r="O3023" s="6" t="s">
        <v>19842</v>
      </c>
      <c r="P3023" s="6" t="s">
        <v>19841</v>
      </c>
      <c r="Q3023" s="6" t="s">
        <v>19840</v>
      </c>
      <c r="R3023" s="9" t="s">
        <v>19843</v>
      </c>
      <c r="S3023" s="8" t="s">
        <v>55</v>
      </c>
      <c r="U3023" s="8"/>
      <c r="V3023" s="26">
        <v>996</v>
      </c>
      <c r="W3023" s="26">
        <v>913</v>
      </c>
      <c r="X3023" s="26">
        <v>849</v>
      </c>
      <c r="Y3023" s="26">
        <v>885</v>
      </c>
      <c r="Z3023" s="26">
        <f t="shared" si="237"/>
        <v>970.61950000000002</v>
      </c>
      <c r="AA3023" s="26">
        <f t="shared" si="237"/>
        <v>975.66750000000002</v>
      </c>
      <c r="AB3023" s="26"/>
      <c r="AC3023" s="26">
        <f t="shared" si="239"/>
        <v>973.14350000000002</v>
      </c>
      <c r="AD3023" s="10">
        <f t="shared" si="240"/>
        <v>4.0857892773366322E-2</v>
      </c>
      <c r="AE3023" s="11">
        <f t="shared" si="238"/>
        <v>7.4837276279408381E-3</v>
      </c>
      <c r="AF3023" s="3"/>
    </row>
    <row r="3024" spans="1:33" x14ac:dyDescent="0.2">
      <c r="A3024" s="6" t="s">
        <v>19844</v>
      </c>
      <c r="C3024" s="1">
        <f t="shared" si="236"/>
        <v>1233</v>
      </c>
      <c r="D3024" s="7">
        <v>-405292</v>
      </c>
      <c r="E3024" t="s">
        <v>74</v>
      </c>
      <c r="F3024" s="1">
        <v>582506</v>
      </c>
      <c r="G3024" s="1">
        <v>581274</v>
      </c>
      <c r="H3024" t="s">
        <v>37</v>
      </c>
      <c r="I3024" t="s">
        <v>19845</v>
      </c>
      <c r="J3024" s="8"/>
      <c r="K3024" t="s">
        <v>19846</v>
      </c>
      <c r="L3024" t="s">
        <v>19847</v>
      </c>
      <c r="M3024" t="s">
        <v>19848</v>
      </c>
      <c r="N3024" t="s">
        <v>19848</v>
      </c>
      <c r="O3024" s="6" t="s">
        <v>19849</v>
      </c>
      <c r="P3024" s="6" t="s">
        <v>19848</v>
      </c>
      <c r="Q3024" s="6" t="s">
        <v>19847</v>
      </c>
      <c r="R3024" s="9" t="s">
        <v>19850</v>
      </c>
      <c r="S3024" s="8" t="s">
        <v>55</v>
      </c>
      <c r="U3024" s="8"/>
      <c r="V3024" s="26">
        <v>46</v>
      </c>
      <c r="W3024" s="26">
        <v>56</v>
      </c>
      <c r="X3024" s="26">
        <v>60</v>
      </c>
      <c r="Y3024" s="26">
        <v>50</v>
      </c>
      <c r="Z3024" s="26">
        <f t="shared" si="237"/>
        <v>57.33</v>
      </c>
      <c r="AA3024" s="26">
        <f t="shared" si="237"/>
        <v>58.275000000000006</v>
      </c>
      <c r="AB3024" s="26"/>
      <c r="AC3024" s="26">
        <f t="shared" si="239"/>
        <v>57.802500000000002</v>
      </c>
      <c r="AD3024" s="10">
        <f t="shared" si="240"/>
        <v>3.9320226585470443E-2</v>
      </c>
      <c r="AE3024" s="11">
        <f t="shared" si="238"/>
        <v>2.3586820317616095E-2</v>
      </c>
      <c r="AF3024" s="3"/>
    </row>
    <row r="3025" spans="1:33" x14ac:dyDescent="0.2">
      <c r="A3025" s="6" t="s">
        <v>19851</v>
      </c>
      <c r="C3025" s="1">
        <f t="shared" si="236"/>
        <v>1737</v>
      </c>
      <c r="D3025" s="7">
        <v>-184340</v>
      </c>
      <c r="E3025" t="s">
        <v>526</v>
      </c>
      <c r="F3025" s="1">
        <v>265971</v>
      </c>
      <c r="G3025" s="1">
        <v>267707</v>
      </c>
      <c r="H3025" t="s">
        <v>49</v>
      </c>
      <c r="I3025" t="s">
        <v>19852</v>
      </c>
      <c r="J3025" s="8"/>
      <c r="K3025" t="s">
        <v>19853</v>
      </c>
      <c r="L3025" t="s">
        <v>19854</v>
      </c>
      <c r="M3025" t="s">
        <v>19855</v>
      </c>
      <c r="N3025" t="s">
        <v>19855</v>
      </c>
      <c r="O3025" s="6" t="s">
        <v>19856</v>
      </c>
      <c r="P3025" s="6" t="s">
        <v>19855</v>
      </c>
      <c r="Q3025" s="6" t="s">
        <v>19854</v>
      </c>
      <c r="R3025" s="9" t="s">
        <v>19857</v>
      </c>
      <c r="S3025" s="8" t="s">
        <v>55</v>
      </c>
      <c r="U3025" s="8"/>
      <c r="V3025" s="26">
        <v>771</v>
      </c>
      <c r="W3025" s="26">
        <v>707</v>
      </c>
      <c r="X3025" s="26">
        <v>717</v>
      </c>
      <c r="Y3025" s="26">
        <v>742</v>
      </c>
      <c r="Z3025" s="26">
        <f t="shared" si="237"/>
        <v>784.79349999999999</v>
      </c>
      <c r="AA3025" s="26">
        <f t="shared" si="237"/>
        <v>788.94100000000003</v>
      </c>
      <c r="AB3025" s="26"/>
      <c r="AC3025" s="26">
        <f t="shared" si="239"/>
        <v>786.86725000000001</v>
      </c>
      <c r="AD3025" s="10">
        <f t="shared" si="240"/>
        <v>3.8945707173429045E-2</v>
      </c>
      <c r="AE3025" s="11">
        <f t="shared" si="238"/>
        <v>7.604321485392306E-3</v>
      </c>
      <c r="AF3025" s="3"/>
    </row>
    <row r="3026" spans="1:33" x14ac:dyDescent="0.2">
      <c r="A3026" s="6" t="s">
        <v>19858</v>
      </c>
      <c r="C3026" s="1">
        <f t="shared" si="236"/>
        <v>684</v>
      </c>
      <c r="D3026" s="7">
        <v>202485</v>
      </c>
      <c r="E3026" t="s">
        <v>328</v>
      </c>
      <c r="F3026" s="1">
        <v>262926</v>
      </c>
      <c r="G3026" s="1">
        <v>263609</v>
      </c>
      <c r="H3026" t="s">
        <v>49</v>
      </c>
      <c r="I3026" t="s">
        <v>19859</v>
      </c>
      <c r="J3026" s="8"/>
      <c r="K3026" t="s">
        <v>19860</v>
      </c>
      <c r="L3026" t="s">
        <v>19861</v>
      </c>
      <c r="M3026" t="s">
        <v>19862</v>
      </c>
      <c r="N3026" t="s">
        <v>19862</v>
      </c>
      <c r="O3026" s="6" t="s">
        <v>19863</v>
      </c>
      <c r="P3026" s="6" t="s">
        <v>19862</v>
      </c>
      <c r="Q3026" s="6" t="s">
        <v>19861</v>
      </c>
      <c r="R3026" s="9" t="s">
        <v>19864</v>
      </c>
      <c r="S3026" s="8" t="s">
        <v>55</v>
      </c>
      <c r="U3026" s="8"/>
      <c r="V3026" s="26">
        <v>201</v>
      </c>
      <c r="W3026" s="26">
        <v>196</v>
      </c>
      <c r="X3026" s="26">
        <v>180</v>
      </c>
      <c r="Y3026" s="26">
        <v>178</v>
      </c>
      <c r="Z3026" s="26">
        <f t="shared" si="237"/>
        <v>201.49</v>
      </c>
      <c r="AA3026" s="26">
        <f t="shared" si="237"/>
        <v>203.21899999999999</v>
      </c>
      <c r="AB3026" s="26"/>
      <c r="AC3026" s="26">
        <f t="shared" si="239"/>
        <v>202.3545</v>
      </c>
      <c r="AD3026" s="10">
        <f t="shared" si="240"/>
        <v>3.7815657651688095E-2</v>
      </c>
      <c r="AE3026" s="11">
        <f t="shared" si="238"/>
        <v>1.2327054262179461E-2</v>
      </c>
      <c r="AF3026" s="3"/>
    </row>
    <row r="3027" spans="1:33" x14ac:dyDescent="0.2">
      <c r="A3027" s="6" t="s">
        <v>19865</v>
      </c>
      <c r="C3027" s="1">
        <f t="shared" si="236"/>
        <v>312</v>
      </c>
      <c r="D3027" s="7">
        <v>-508657</v>
      </c>
      <c r="E3027" t="s">
        <v>676</v>
      </c>
      <c r="F3027" s="1">
        <v>45775</v>
      </c>
      <c r="G3027" s="1">
        <v>46086</v>
      </c>
      <c r="H3027" t="s">
        <v>49</v>
      </c>
      <c r="I3027" t="s">
        <v>19866</v>
      </c>
      <c r="J3027" s="8"/>
      <c r="K3027" t="s">
        <v>19867</v>
      </c>
      <c r="O3027" s="6"/>
      <c r="P3027" s="6"/>
      <c r="Q3027" s="6"/>
      <c r="R3027" s="9" t="e">
        <v>#N/A</v>
      </c>
      <c r="S3027" s="8"/>
      <c r="U3027" s="8"/>
      <c r="V3027" s="26">
        <v>1082</v>
      </c>
      <c r="W3027" s="26">
        <v>1236</v>
      </c>
      <c r="X3027" s="26">
        <v>1049</v>
      </c>
      <c r="Y3027" s="26">
        <v>872</v>
      </c>
      <c r="Z3027" s="26">
        <f t="shared" si="237"/>
        <v>1124.7195000000002</v>
      </c>
      <c r="AA3027" s="26">
        <f t="shared" si="237"/>
        <v>1129.556</v>
      </c>
      <c r="AB3027" s="26"/>
      <c r="AC3027" s="26">
        <f t="shared" si="239"/>
        <v>1127.1377500000001</v>
      </c>
      <c r="AD3027" s="10">
        <f t="shared" si="240"/>
        <v>3.5232499595974388E-2</v>
      </c>
      <c r="AE3027" s="11">
        <f t="shared" si="238"/>
        <v>6.1905523716402353E-3</v>
      </c>
      <c r="AF3027" s="3"/>
    </row>
    <row r="3028" spans="1:33" x14ac:dyDescent="0.2">
      <c r="A3028" s="6" t="s">
        <v>19868</v>
      </c>
      <c r="B3028" t="s">
        <v>19869</v>
      </c>
      <c r="C3028" s="1">
        <f t="shared" si="236"/>
        <v>1620</v>
      </c>
      <c r="D3028" s="7">
        <v>-74055</v>
      </c>
      <c r="E3028" t="s">
        <v>270</v>
      </c>
      <c r="F3028" s="1">
        <v>171119</v>
      </c>
      <c r="G3028" s="1">
        <v>172738</v>
      </c>
      <c r="H3028" t="s">
        <v>49</v>
      </c>
      <c r="I3028" t="s">
        <v>19870</v>
      </c>
      <c r="J3028" s="8"/>
      <c r="K3028" t="s">
        <v>19871</v>
      </c>
      <c r="O3028" s="6"/>
      <c r="P3028" s="6"/>
      <c r="Q3028" s="6"/>
      <c r="R3028" s="9" t="e">
        <v>#N/A</v>
      </c>
      <c r="S3028" s="8"/>
      <c r="U3028" s="8"/>
      <c r="V3028" s="26">
        <v>2088</v>
      </c>
      <c r="W3028" s="26">
        <v>2103</v>
      </c>
      <c r="X3028" s="26">
        <v>2042</v>
      </c>
      <c r="Y3028" s="26">
        <v>1938</v>
      </c>
      <c r="Z3028" s="26">
        <f t="shared" si="237"/>
        <v>2179.3310000000001</v>
      </c>
      <c r="AA3028" s="26">
        <f t="shared" si="237"/>
        <v>2187.1990000000001</v>
      </c>
      <c r="AB3028" s="26"/>
      <c r="AC3028" s="26">
        <f t="shared" si="239"/>
        <v>2183.2650000000003</v>
      </c>
      <c r="AD3028" s="10">
        <f t="shared" si="240"/>
        <v>3.4772810865206609E-2</v>
      </c>
      <c r="AE3028" s="11">
        <f t="shared" si="238"/>
        <v>5.1991567064417852E-3</v>
      </c>
      <c r="AF3028" s="3"/>
    </row>
    <row r="3029" spans="1:33" x14ac:dyDescent="0.2">
      <c r="A3029" s="6" t="s">
        <v>19872</v>
      </c>
      <c r="C3029" s="1">
        <f t="shared" si="236"/>
        <v>324</v>
      </c>
      <c r="D3029" s="7">
        <v>-723537</v>
      </c>
      <c r="E3029" t="s">
        <v>98</v>
      </c>
      <c r="F3029" s="1">
        <v>231364</v>
      </c>
      <c r="G3029" s="1">
        <v>231687</v>
      </c>
      <c r="H3029" t="s">
        <v>49</v>
      </c>
      <c r="I3029" t="s">
        <v>19873</v>
      </c>
      <c r="J3029" s="8"/>
      <c r="K3029" t="s">
        <v>19874</v>
      </c>
      <c r="L3029" t="s">
        <v>19875</v>
      </c>
      <c r="M3029" t="s">
        <v>19875</v>
      </c>
      <c r="N3029" t="s">
        <v>19875</v>
      </c>
      <c r="O3029" s="6" t="s">
        <v>19876</v>
      </c>
      <c r="P3029" s="6" t="s">
        <v>19875</v>
      </c>
      <c r="Q3029" s="6" t="s">
        <v>55</v>
      </c>
      <c r="R3029" s="9" t="s">
        <v>19877</v>
      </c>
      <c r="S3029" s="8" t="s">
        <v>55</v>
      </c>
      <c r="U3029" s="8"/>
      <c r="V3029" s="26">
        <v>372</v>
      </c>
      <c r="W3029" s="26">
        <v>385</v>
      </c>
      <c r="X3029" s="26">
        <v>348</v>
      </c>
      <c r="Y3029" s="26">
        <v>323</v>
      </c>
      <c r="Z3029" s="26">
        <f t="shared" si="237"/>
        <v>380.31399999999996</v>
      </c>
      <c r="AA3029" s="26">
        <f t="shared" si="237"/>
        <v>382.61649999999997</v>
      </c>
      <c r="AB3029" s="26"/>
      <c r="AC3029" s="26">
        <f t="shared" si="239"/>
        <v>381.46524999999997</v>
      </c>
      <c r="AD3029" s="10">
        <f t="shared" si="240"/>
        <v>3.4683229453828089E-2</v>
      </c>
      <c r="AE3029" s="11">
        <f t="shared" si="238"/>
        <v>8.7080419955666549E-3</v>
      </c>
      <c r="AF3029" s="3"/>
    </row>
    <row r="3030" spans="1:33" x14ac:dyDescent="0.2">
      <c r="A3030" s="6" t="s">
        <v>19878</v>
      </c>
      <c r="C3030" s="1">
        <f t="shared" si="236"/>
        <v>4959</v>
      </c>
      <c r="D3030" s="7">
        <v>304047</v>
      </c>
      <c r="E3030" t="s">
        <v>58</v>
      </c>
      <c r="F3030" s="1">
        <v>383832</v>
      </c>
      <c r="G3030" s="1">
        <v>378874</v>
      </c>
      <c r="H3030" t="s">
        <v>37</v>
      </c>
      <c r="I3030" t="s">
        <v>19879</v>
      </c>
      <c r="J3030" s="8"/>
      <c r="K3030" t="s">
        <v>19880</v>
      </c>
      <c r="M3030" t="s">
        <v>19881</v>
      </c>
      <c r="N3030" t="s">
        <v>19881</v>
      </c>
      <c r="O3030" s="6" t="s">
        <v>19882</v>
      </c>
      <c r="P3030" s="6" t="s">
        <v>19881</v>
      </c>
      <c r="Q3030" s="6" t="s">
        <v>19883</v>
      </c>
      <c r="R3030" s="9" t="s">
        <v>19884</v>
      </c>
      <c r="S3030" s="8" t="s">
        <v>55</v>
      </c>
      <c r="U3030" s="8"/>
      <c r="V3030" s="26">
        <v>28</v>
      </c>
      <c r="W3030" s="26">
        <v>5</v>
      </c>
      <c r="X3030" s="26">
        <v>10</v>
      </c>
      <c r="Y3030" s="26">
        <v>30</v>
      </c>
      <c r="Z3030" s="26">
        <f t="shared" si="237"/>
        <v>20.555</v>
      </c>
      <c r="AA3030" s="26">
        <f t="shared" si="237"/>
        <v>21.065000000000001</v>
      </c>
      <c r="AB3030" s="26"/>
      <c r="AC3030" s="26">
        <f t="shared" si="239"/>
        <v>20.810000000000002</v>
      </c>
      <c r="AD3030" s="10">
        <f t="shared" si="240"/>
        <v>3.3548776670358174E-2</v>
      </c>
      <c r="AE3030" s="11">
        <f t="shared" si="238"/>
        <v>3.5358543998317102E-2</v>
      </c>
      <c r="AF3030" s="3"/>
    </row>
    <row r="3031" spans="1:33" x14ac:dyDescent="0.2">
      <c r="A3031" s="6" t="s">
        <v>19885</v>
      </c>
      <c r="C3031" s="1">
        <f t="shared" si="236"/>
        <v>3045</v>
      </c>
      <c r="D3031" s="7">
        <v>-221908</v>
      </c>
      <c r="E3031" t="s">
        <v>141</v>
      </c>
      <c r="F3031" s="1">
        <v>34290</v>
      </c>
      <c r="G3031" s="1">
        <v>37334</v>
      </c>
      <c r="H3031" t="s">
        <v>49</v>
      </c>
      <c r="I3031" t="s">
        <v>19886</v>
      </c>
      <c r="J3031" s="8"/>
      <c r="K3031" t="s">
        <v>19887</v>
      </c>
      <c r="L3031" t="s">
        <v>19888</v>
      </c>
      <c r="M3031" t="s">
        <v>19889</v>
      </c>
      <c r="N3031" t="s">
        <v>19889</v>
      </c>
      <c r="O3031" s="6" t="s">
        <v>19890</v>
      </c>
      <c r="P3031" s="6" t="s">
        <v>19889</v>
      </c>
      <c r="Q3031" s="6" t="s">
        <v>19888</v>
      </c>
      <c r="R3031" s="9" t="s">
        <v>19891</v>
      </c>
      <c r="S3031" s="8" t="s">
        <v>55</v>
      </c>
      <c r="U3031" s="8"/>
      <c r="V3031" s="26">
        <v>2</v>
      </c>
      <c r="W3031" s="26">
        <v>0</v>
      </c>
      <c r="X3031" s="26">
        <v>2</v>
      </c>
      <c r="Y3031" s="26">
        <v>4</v>
      </c>
      <c r="Z3031" s="26">
        <f t="shared" si="237"/>
        <v>3.1109999999999998</v>
      </c>
      <c r="AA3031" s="26">
        <f t="shared" si="237"/>
        <v>3.3420000000000001</v>
      </c>
      <c r="AB3031" s="26"/>
      <c r="AC3031" s="26">
        <f t="shared" si="239"/>
        <v>3.2264999999999997</v>
      </c>
      <c r="AD3031" s="10">
        <f t="shared" si="240"/>
        <v>3.2303202348986204E-2</v>
      </c>
      <c r="AE3031" s="11">
        <f t="shared" si="238"/>
        <v>0.10333333852680636</v>
      </c>
      <c r="AF3031" s="3"/>
    </row>
    <row r="3032" spans="1:33" x14ac:dyDescent="0.2">
      <c r="A3032" s="6" t="s">
        <v>19892</v>
      </c>
      <c r="B3032" t="s">
        <v>19893</v>
      </c>
      <c r="C3032" s="1">
        <f t="shared" si="236"/>
        <v>159</v>
      </c>
      <c r="D3032" s="7">
        <v>-549911</v>
      </c>
      <c r="E3032" t="s">
        <v>98</v>
      </c>
      <c r="F3032" s="1">
        <v>405073</v>
      </c>
      <c r="G3032" s="1">
        <v>405231</v>
      </c>
      <c r="H3032" t="s">
        <v>49</v>
      </c>
      <c r="I3032" t="s">
        <v>19894</v>
      </c>
      <c r="J3032" s="8"/>
      <c r="K3032" t="s">
        <v>19895</v>
      </c>
      <c r="O3032" s="6"/>
      <c r="P3032" s="6"/>
      <c r="Q3032" s="6"/>
      <c r="R3032" s="9" t="e">
        <v>#N/A</v>
      </c>
      <c r="S3032" s="8"/>
      <c r="U3032" s="8"/>
      <c r="V3032" s="26">
        <v>509</v>
      </c>
      <c r="W3032" s="26">
        <v>566</v>
      </c>
      <c r="X3032" s="26">
        <v>484</v>
      </c>
      <c r="Y3032" s="26">
        <v>415</v>
      </c>
      <c r="Z3032" s="26">
        <f t="shared" si="237"/>
        <v>524.36200000000008</v>
      </c>
      <c r="AA3032" s="26">
        <f t="shared" si="237"/>
        <v>526.98250000000007</v>
      </c>
      <c r="AB3032" s="26"/>
      <c r="AC3032" s="26">
        <f t="shared" si="239"/>
        <v>525.67225000000008</v>
      </c>
      <c r="AD3032" s="10">
        <f t="shared" si="240"/>
        <v>3.2223363036592768E-2</v>
      </c>
      <c r="AE3032" s="11">
        <f t="shared" si="238"/>
        <v>7.1919150836819122E-3</v>
      </c>
      <c r="AF3032" s="3"/>
    </row>
    <row r="3033" spans="1:33" x14ac:dyDescent="0.2">
      <c r="A3033" s="6" t="s">
        <v>19896</v>
      </c>
      <c r="C3033" s="1">
        <f t="shared" si="236"/>
        <v>885</v>
      </c>
      <c r="D3033" s="7">
        <v>-194086</v>
      </c>
      <c r="E3033" t="s">
        <v>48</v>
      </c>
      <c r="F3033" s="1">
        <v>23733</v>
      </c>
      <c r="G3033" s="1">
        <v>22849</v>
      </c>
      <c r="H3033" t="s">
        <v>37</v>
      </c>
      <c r="I3033" t="s">
        <v>19897</v>
      </c>
      <c r="J3033" s="8"/>
      <c r="K3033" t="s">
        <v>19898</v>
      </c>
      <c r="L3033" t="s">
        <v>19899</v>
      </c>
      <c r="M3033" t="s">
        <v>19900</v>
      </c>
      <c r="N3033" t="s">
        <v>19900</v>
      </c>
      <c r="O3033" s="6" t="s">
        <v>19901</v>
      </c>
      <c r="P3033" s="6" t="s">
        <v>19900</v>
      </c>
      <c r="Q3033" s="6" t="s">
        <v>19899</v>
      </c>
      <c r="R3033" s="9" t="s">
        <v>19902</v>
      </c>
      <c r="S3033" s="8" t="s">
        <v>55</v>
      </c>
      <c r="U3033" s="8"/>
      <c r="V3033" s="26">
        <v>125</v>
      </c>
      <c r="W3033" s="26">
        <v>93</v>
      </c>
      <c r="X3033" s="26">
        <v>80</v>
      </c>
      <c r="Y3033" s="26">
        <v>105</v>
      </c>
      <c r="Z3033" s="26">
        <f t="shared" si="237"/>
        <v>107.94</v>
      </c>
      <c r="AA3033" s="26">
        <f t="shared" si="237"/>
        <v>108.97749999999999</v>
      </c>
      <c r="AB3033" s="26"/>
      <c r="AC3033" s="26">
        <f t="shared" si="239"/>
        <v>108.45874999999999</v>
      </c>
      <c r="AD3033" s="10">
        <f t="shared" si="240"/>
        <v>3.1684435985239179E-2</v>
      </c>
      <c r="AE3033" s="11">
        <f t="shared" si="238"/>
        <v>1.3800707815926622E-2</v>
      </c>
      <c r="AF3033" s="3"/>
    </row>
    <row r="3034" spans="1:33" x14ac:dyDescent="0.2">
      <c r="A3034" s="6" t="s">
        <v>19903</v>
      </c>
      <c r="C3034" s="1">
        <f t="shared" si="236"/>
        <v>873</v>
      </c>
      <c r="D3034" s="7">
        <v>-31249</v>
      </c>
      <c r="E3034" t="s">
        <v>270</v>
      </c>
      <c r="F3034" s="1">
        <v>214299</v>
      </c>
      <c r="G3034" s="1">
        <v>215171</v>
      </c>
      <c r="H3034" t="s">
        <v>49</v>
      </c>
      <c r="I3034" t="s">
        <v>19904</v>
      </c>
      <c r="J3034" s="8"/>
      <c r="K3034" t="s">
        <v>19905</v>
      </c>
      <c r="L3034" t="s">
        <v>19906</v>
      </c>
      <c r="M3034" t="s">
        <v>19907</v>
      </c>
      <c r="N3034" t="s">
        <v>19907</v>
      </c>
      <c r="O3034" s="6" t="s">
        <v>19908</v>
      </c>
      <c r="P3034" s="6" t="s">
        <v>19907</v>
      </c>
      <c r="Q3034" s="6" t="s">
        <v>19906</v>
      </c>
      <c r="R3034" s="9" t="s">
        <v>19909</v>
      </c>
      <c r="S3034" s="8" t="s">
        <v>55</v>
      </c>
      <c r="U3034" s="8"/>
      <c r="V3034" s="26">
        <v>3077</v>
      </c>
      <c r="W3034" s="26">
        <v>3137</v>
      </c>
      <c r="X3034" s="26">
        <v>2932</v>
      </c>
      <c r="Y3034" s="26">
        <v>2747</v>
      </c>
      <c r="Z3034" s="26">
        <f t="shared" si="237"/>
        <v>3168.2259999999997</v>
      </c>
      <c r="AA3034" s="26">
        <f t="shared" si="237"/>
        <v>3177.8685</v>
      </c>
      <c r="AB3034" s="26"/>
      <c r="AC3034" s="26">
        <f t="shared" si="239"/>
        <v>3173.0472499999996</v>
      </c>
      <c r="AD3034" s="10">
        <f t="shared" si="240"/>
        <v>3.1565657264483689E-2</v>
      </c>
      <c r="AE3034" s="11">
        <f t="shared" si="238"/>
        <v>4.3841760116687762E-3</v>
      </c>
      <c r="AF3034" s="3"/>
    </row>
    <row r="3035" spans="1:33" x14ac:dyDescent="0.2">
      <c r="A3035" s="6" t="s">
        <v>19910</v>
      </c>
      <c r="B3035" t="s">
        <v>19911</v>
      </c>
      <c r="C3035" s="1">
        <f t="shared" si="236"/>
        <v>654</v>
      </c>
      <c r="D3035" s="7">
        <v>-187329</v>
      </c>
      <c r="E3035" t="s">
        <v>89</v>
      </c>
      <c r="F3035" s="1">
        <v>38589</v>
      </c>
      <c r="G3035" s="1">
        <v>39242</v>
      </c>
      <c r="H3035" t="s">
        <v>49</v>
      </c>
      <c r="I3035" t="s">
        <v>19912</v>
      </c>
      <c r="J3035" s="8"/>
      <c r="K3035" t="s">
        <v>19913</v>
      </c>
      <c r="L3035" t="s">
        <v>19911</v>
      </c>
      <c r="M3035" t="s">
        <v>19914</v>
      </c>
      <c r="N3035" t="s">
        <v>19914</v>
      </c>
      <c r="O3035" s="6" t="s">
        <v>19915</v>
      </c>
      <c r="P3035" s="6" t="s">
        <v>19914</v>
      </c>
      <c r="Q3035" s="6" t="s">
        <v>19911</v>
      </c>
      <c r="R3035" s="9" t="s">
        <v>19916</v>
      </c>
      <c r="S3035" s="8" t="s">
        <v>55</v>
      </c>
      <c r="U3035" s="8"/>
      <c r="V3035" s="26">
        <v>40</v>
      </c>
      <c r="W3035" s="26">
        <v>30</v>
      </c>
      <c r="X3035" s="26">
        <v>31</v>
      </c>
      <c r="Y3035" s="26">
        <v>39</v>
      </c>
      <c r="Z3035" s="26">
        <f t="shared" si="237"/>
        <v>38.220500000000001</v>
      </c>
      <c r="AA3035" s="26">
        <f t="shared" si="237"/>
        <v>38.834500000000006</v>
      </c>
      <c r="AB3035" s="26"/>
      <c r="AC3035" s="26">
        <f t="shared" si="239"/>
        <v>38.527500000000003</v>
      </c>
      <c r="AD3035" s="10">
        <f t="shared" si="240"/>
        <v>3.0814419502321066E-2</v>
      </c>
      <c r="AE3035" s="11">
        <f t="shared" si="238"/>
        <v>2.2992239410757041E-2</v>
      </c>
      <c r="AF3035" s="3"/>
    </row>
    <row r="3036" spans="1:33" x14ac:dyDescent="0.2">
      <c r="A3036" s="6" t="s">
        <v>19917</v>
      </c>
      <c r="C3036" s="1">
        <f t="shared" si="236"/>
        <v>3513</v>
      </c>
      <c r="D3036" s="7">
        <v>336529</v>
      </c>
      <c r="E3036" t="s">
        <v>270</v>
      </c>
      <c r="F3036" s="1">
        <v>580757</v>
      </c>
      <c r="G3036" s="1">
        <v>584269</v>
      </c>
      <c r="H3036" t="s">
        <v>49</v>
      </c>
      <c r="I3036" t="s">
        <v>19918</v>
      </c>
      <c r="J3036" s="8"/>
      <c r="K3036" t="s">
        <v>19919</v>
      </c>
      <c r="L3036" t="s">
        <v>19920</v>
      </c>
      <c r="M3036" t="s">
        <v>19921</v>
      </c>
      <c r="N3036" t="s">
        <v>19921</v>
      </c>
      <c r="O3036" s="6" t="s">
        <v>19922</v>
      </c>
      <c r="P3036" s="6" t="s">
        <v>19921</v>
      </c>
      <c r="Q3036" s="6" t="s">
        <v>19920</v>
      </c>
      <c r="R3036" s="9" t="s">
        <v>19923</v>
      </c>
      <c r="S3036" s="8" t="s">
        <v>55</v>
      </c>
      <c r="U3036" s="8"/>
      <c r="V3036" s="26">
        <v>2</v>
      </c>
      <c r="W3036" s="26">
        <v>0</v>
      </c>
      <c r="X3036" s="26">
        <v>1</v>
      </c>
      <c r="Y3036" s="26">
        <v>3</v>
      </c>
      <c r="Z3036" s="26">
        <f t="shared" si="237"/>
        <v>2.5554999999999999</v>
      </c>
      <c r="AA3036" s="26">
        <f t="shared" si="237"/>
        <v>2.7565</v>
      </c>
      <c r="AB3036" s="26"/>
      <c r="AC3036" s="26">
        <f t="shared" si="239"/>
        <v>2.6559999999999997</v>
      </c>
      <c r="AD3036" s="10">
        <f t="shared" si="240"/>
        <v>3.0306366926802084E-2</v>
      </c>
      <c r="AE3036" s="11">
        <f t="shared" si="238"/>
        <v>0.1092320100909019</v>
      </c>
      <c r="AF3036" s="3"/>
    </row>
    <row r="3037" spans="1:33" x14ac:dyDescent="0.2">
      <c r="A3037" s="6" t="s">
        <v>19924</v>
      </c>
      <c r="C3037" s="1">
        <f t="shared" si="236"/>
        <v>1485</v>
      </c>
      <c r="D3037" s="7">
        <v>662632</v>
      </c>
      <c r="E3037" t="s">
        <v>48</v>
      </c>
      <c r="F3037" s="1">
        <v>880751</v>
      </c>
      <c r="G3037" s="1">
        <v>879267</v>
      </c>
      <c r="H3037" t="s">
        <v>37</v>
      </c>
      <c r="I3037" t="s">
        <v>19925</v>
      </c>
      <c r="J3037" s="8"/>
      <c r="K3037" t="s">
        <v>19926</v>
      </c>
      <c r="M3037" t="s">
        <v>19927</v>
      </c>
      <c r="N3037" t="s">
        <v>19927</v>
      </c>
      <c r="O3037" s="6" t="s">
        <v>19928</v>
      </c>
      <c r="P3037" s="6" t="s">
        <v>19927</v>
      </c>
      <c r="Q3037" s="6" t="s">
        <v>19929</v>
      </c>
      <c r="R3037" s="9" t="s">
        <v>19930</v>
      </c>
      <c r="S3037" s="8" t="s">
        <v>55</v>
      </c>
      <c r="U3037" s="8"/>
      <c r="V3037" s="26">
        <v>293</v>
      </c>
      <c r="W3037" s="26">
        <v>335</v>
      </c>
      <c r="X3037" s="26">
        <v>274</v>
      </c>
      <c r="Y3037" s="26">
        <v>227</v>
      </c>
      <c r="Z3037" s="26">
        <f t="shared" si="237"/>
        <v>299.70699999999999</v>
      </c>
      <c r="AA3037" s="26">
        <f t="shared" si="237"/>
        <v>301.4085</v>
      </c>
      <c r="AB3037" s="26"/>
      <c r="AC3037" s="26">
        <f t="shared" si="239"/>
        <v>300.55775</v>
      </c>
      <c r="AD3037" s="10">
        <f t="shared" si="240"/>
        <v>2.9614607382121461E-2</v>
      </c>
      <c r="AE3037" s="11">
        <f t="shared" si="238"/>
        <v>8.167322812400438E-3</v>
      </c>
      <c r="AF3037" s="3"/>
      <c r="AG3037" s="2">
        <v>0</v>
      </c>
    </row>
    <row r="3038" spans="1:33" x14ac:dyDescent="0.2">
      <c r="A3038" s="6" t="s">
        <v>19931</v>
      </c>
      <c r="C3038" s="1">
        <f t="shared" si="236"/>
        <v>1140</v>
      </c>
      <c r="D3038" s="7">
        <v>820099</v>
      </c>
      <c r="E3038" t="s">
        <v>328</v>
      </c>
      <c r="F3038" s="1">
        <v>880312</v>
      </c>
      <c r="G3038" s="1">
        <v>881451</v>
      </c>
      <c r="H3038" t="s">
        <v>49</v>
      </c>
      <c r="I3038" t="s">
        <v>19932</v>
      </c>
      <c r="J3038" s="8"/>
      <c r="K3038" t="s">
        <v>19933</v>
      </c>
      <c r="L3038" t="s">
        <v>19934</v>
      </c>
      <c r="M3038" t="s">
        <v>19935</v>
      </c>
      <c r="N3038" t="s">
        <v>19935</v>
      </c>
      <c r="O3038" s="6" t="s">
        <v>19936</v>
      </c>
      <c r="P3038" s="6" t="s">
        <v>19935</v>
      </c>
      <c r="Q3038" s="6" t="s">
        <v>19934</v>
      </c>
      <c r="R3038" s="9" t="s">
        <v>19937</v>
      </c>
      <c r="S3038" s="8" t="s">
        <v>55</v>
      </c>
      <c r="U3038" s="8"/>
      <c r="V3038" s="26">
        <v>2</v>
      </c>
      <c r="W3038" s="26">
        <v>9</v>
      </c>
      <c r="X3038" s="26">
        <v>10</v>
      </c>
      <c r="Y3038" s="26">
        <v>4</v>
      </c>
      <c r="Z3038" s="26">
        <f t="shared" si="237"/>
        <v>7.5549999999999997</v>
      </c>
      <c r="AA3038" s="26">
        <f t="shared" si="237"/>
        <v>7.8420000000000005</v>
      </c>
      <c r="AB3038" s="26"/>
      <c r="AC3038" s="26">
        <f t="shared" si="239"/>
        <v>7.6985000000000001</v>
      </c>
      <c r="AD3038" s="10">
        <f t="shared" si="240"/>
        <v>2.848012920106997E-2</v>
      </c>
      <c r="AE3038" s="11">
        <f t="shared" si="238"/>
        <v>5.3789886464398105E-2</v>
      </c>
      <c r="AF3038" s="3"/>
    </row>
    <row r="3039" spans="1:33" x14ac:dyDescent="0.2">
      <c r="A3039" s="6" t="s">
        <v>19938</v>
      </c>
      <c r="B3039" t="s">
        <v>19939</v>
      </c>
      <c r="C3039" s="1">
        <f t="shared" si="236"/>
        <v>2004</v>
      </c>
      <c r="D3039" s="7">
        <v>-245395</v>
      </c>
      <c r="E3039" t="s">
        <v>676</v>
      </c>
      <c r="F3039" s="1">
        <v>308191</v>
      </c>
      <c r="G3039" s="1">
        <v>310194</v>
      </c>
      <c r="H3039" t="s">
        <v>49</v>
      </c>
      <c r="I3039" t="s">
        <v>19940</v>
      </c>
      <c r="J3039" s="8"/>
      <c r="K3039" t="s">
        <v>19941</v>
      </c>
      <c r="M3039" t="s">
        <v>19942</v>
      </c>
      <c r="N3039" t="s">
        <v>19942</v>
      </c>
      <c r="O3039" s="6" t="s">
        <v>19943</v>
      </c>
      <c r="P3039" s="6" t="s">
        <v>19942</v>
      </c>
      <c r="Q3039" s="6" t="s">
        <v>19939</v>
      </c>
      <c r="R3039" s="9" t="s">
        <v>19944</v>
      </c>
      <c r="S3039" s="8" t="s">
        <v>55</v>
      </c>
      <c r="U3039" s="8"/>
      <c r="V3039" s="26">
        <v>2</v>
      </c>
      <c r="W3039" s="26">
        <v>0</v>
      </c>
      <c r="X3039" s="26">
        <v>0</v>
      </c>
      <c r="Y3039" s="26">
        <v>2</v>
      </c>
      <c r="Z3039" s="26">
        <f t="shared" si="237"/>
        <v>2</v>
      </c>
      <c r="AA3039" s="26">
        <f t="shared" si="237"/>
        <v>2.1710000000000003</v>
      </c>
      <c r="AB3039" s="26"/>
      <c r="AC3039" s="26">
        <f t="shared" si="239"/>
        <v>2.0855000000000001</v>
      </c>
      <c r="AD3039" s="10">
        <f t="shared" si="240"/>
        <v>2.8297251388524649E-2</v>
      </c>
      <c r="AE3039" s="11">
        <f t="shared" si="238"/>
        <v>0.11835972595305752</v>
      </c>
      <c r="AF3039" s="3"/>
    </row>
    <row r="3040" spans="1:33" x14ac:dyDescent="0.2">
      <c r="A3040" s="6" t="s">
        <v>19945</v>
      </c>
      <c r="B3040" t="s">
        <v>19946</v>
      </c>
      <c r="C3040" s="1">
        <f t="shared" si="236"/>
        <v>1299</v>
      </c>
      <c r="D3040" s="7">
        <v>-182841</v>
      </c>
      <c r="E3040" t="s">
        <v>526</v>
      </c>
      <c r="F3040" s="1">
        <v>268987</v>
      </c>
      <c r="G3040" s="1">
        <v>267689</v>
      </c>
      <c r="H3040" t="s">
        <v>37</v>
      </c>
      <c r="I3040" t="s">
        <v>19947</v>
      </c>
      <c r="J3040" s="8"/>
      <c r="K3040" t="s">
        <v>19948</v>
      </c>
      <c r="L3040" t="s">
        <v>19946</v>
      </c>
      <c r="M3040" t="s">
        <v>19949</v>
      </c>
      <c r="N3040" t="s">
        <v>19949</v>
      </c>
      <c r="O3040" s="6" t="s">
        <v>19950</v>
      </c>
      <c r="P3040" s="6" t="s">
        <v>19949</v>
      </c>
      <c r="Q3040" s="6" t="s">
        <v>19946</v>
      </c>
      <c r="R3040" s="9" t="s">
        <v>19951</v>
      </c>
      <c r="S3040" s="8" t="s">
        <v>55</v>
      </c>
      <c r="U3040" s="8"/>
      <c r="V3040" s="26">
        <v>325</v>
      </c>
      <c r="W3040" s="26">
        <v>391</v>
      </c>
      <c r="X3040" s="26">
        <v>283</v>
      </c>
      <c r="Y3040" s="26">
        <v>215</v>
      </c>
      <c r="Z3040" s="26">
        <f t="shared" si="237"/>
        <v>320.70650000000001</v>
      </c>
      <c r="AA3040" s="26">
        <f t="shared" si="237"/>
        <v>322.38249999999999</v>
      </c>
      <c r="AB3040" s="26"/>
      <c r="AC3040" s="26">
        <f t="shared" si="239"/>
        <v>321.54449999999997</v>
      </c>
      <c r="AD3040" s="10">
        <f t="shared" si="240"/>
        <v>2.8016456518922487E-2</v>
      </c>
      <c r="AE3040" s="11">
        <f t="shared" si="238"/>
        <v>7.519837418801468E-3</v>
      </c>
      <c r="AF3040" s="3"/>
    </row>
    <row r="3041" spans="1:33" x14ac:dyDescent="0.2">
      <c r="A3041" s="6" t="s">
        <v>19952</v>
      </c>
      <c r="C3041" s="1">
        <f t="shared" si="236"/>
        <v>2829</v>
      </c>
      <c r="D3041" s="7">
        <v>631251</v>
      </c>
      <c r="E3041" t="s">
        <v>328</v>
      </c>
      <c r="F3041" s="1">
        <v>693448</v>
      </c>
      <c r="G3041" s="1">
        <v>690620</v>
      </c>
      <c r="H3041" t="s">
        <v>37</v>
      </c>
      <c r="I3041" t="s">
        <v>19953</v>
      </c>
      <c r="J3041" s="8"/>
      <c r="K3041" t="s">
        <v>19954</v>
      </c>
      <c r="L3041" t="s">
        <v>19955</v>
      </c>
      <c r="M3041" t="s">
        <v>19956</v>
      </c>
      <c r="N3041" t="s">
        <v>19956</v>
      </c>
      <c r="O3041" s="6" t="s">
        <v>19957</v>
      </c>
      <c r="P3041" s="6" t="s">
        <v>19956</v>
      </c>
      <c r="Q3041" s="6" t="s">
        <v>19955</v>
      </c>
      <c r="R3041" s="9" t="s">
        <v>19958</v>
      </c>
      <c r="S3041" s="8" t="s">
        <v>55</v>
      </c>
      <c r="U3041" s="8"/>
      <c r="V3041" s="26">
        <v>4932</v>
      </c>
      <c r="W3041" s="26">
        <v>5660</v>
      </c>
      <c r="X3041" s="26">
        <v>4569</v>
      </c>
      <c r="Y3041" s="26">
        <v>3734</v>
      </c>
      <c r="Z3041" s="26">
        <f t="shared" si="237"/>
        <v>5005.0794999999998</v>
      </c>
      <c r="AA3041" s="26">
        <f t="shared" si="237"/>
        <v>5017.2569999999996</v>
      </c>
      <c r="AB3041" s="26"/>
      <c r="AC3041" s="26">
        <f t="shared" si="239"/>
        <v>5011.1682499999997</v>
      </c>
      <c r="AD3041" s="10">
        <f t="shared" si="240"/>
        <v>2.7200822051609414E-2</v>
      </c>
      <c r="AE3041" s="11">
        <f t="shared" si="238"/>
        <v>3.5058546489484589E-3</v>
      </c>
      <c r="AF3041" s="3"/>
    </row>
    <row r="3042" spans="1:33" x14ac:dyDescent="0.2">
      <c r="A3042" s="6" t="s">
        <v>19959</v>
      </c>
      <c r="C3042" s="1">
        <f t="shared" si="236"/>
        <v>1626</v>
      </c>
      <c r="D3042" s="7">
        <v>-185295</v>
      </c>
      <c r="E3042" t="s">
        <v>48</v>
      </c>
      <c r="F3042" s="1">
        <v>31269</v>
      </c>
      <c r="G3042" s="1">
        <v>32894</v>
      </c>
      <c r="H3042" t="s">
        <v>49</v>
      </c>
      <c r="I3042" t="s">
        <v>19960</v>
      </c>
      <c r="J3042" s="8"/>
      <c r="K3042" t="s">
        <v>19961</v>
      </c>
      <c r="L3042" t="s">
        <v>19962</v>
      </c>
      <c r="M3042" t="s">
        <v>19963</v>
      </c>
      <c r="N3042" t="s">
        <v>19963</v>
      </c>
      <c r="O3042" s="6" t="s">
        <v>19964</v>
      </c>
      <c r="P3042" s="6" t="s">
        <v>19963</v>
      </c>
      <c r="Q3042" s="6" t="s">
        <v>19962</v>
      </c>
      <c r="R3042" s="9" t="s">
        <v>19965</v>
      </c>
      <c r="S3042" s="8" t="s">
        <v>55</v>
      </c>
      <c r="U3042" s="8"/>
      <c r="V3042" s="26">
        <v>227</v>
      </c>
      <c r="W3042" s="26">
        <v>227</v>
      </c>
      <c r="X3042" s="26">
        <v>220</v>
      </c>
      <c r="Y3042" s="26">
        <v>211</v>
      </c>
      <c r="Z3042" s="26">
        <f t="shared" si="237"/>
        <v>236.70999999999998</v>
      </c>
      <c r="AA3042" s="26">
        <f t="shared" si="237"/>
        <v>238.04050000000001</v>
      </c>
      <c r="AB3042" s="26"/>
      <c r="AC3042" s="26">
        <f t="shared" si="239"/>
        <v>237.37524999999999</v>
      </c>
      <c r="AD3042" s="10">
        <f t="shared" si="240"/>
        <v>2.6581857557935098E-2</v>
      </c>
      <c r="AE3042" s="11">
        <f t="shared" si="238"/>
        <v>8.0863981282173394E-3</v>
      </c>
      <c r="AF3042" s="3"/>
    </row>
    <row r="3043" spans="1:33" x14ac:dyDescent="0.2">
      <c r="A3043" s="6" t="s">
        <v>19966</v>
      </c>
      <c r="C3043" s="1">
        <f t="shared" si="236"/>
        <v>801</v>
      </c>
      <c r="D3043" s="7">
        <v>686211</v>
      </c>
      <c r="E3043" t="s">
        <v>328</v>
      </c>
      <c r="F3043" s="1">
        <v>747394</v>
      </c>
      <c r="G3043" s="1">
        <v>746594</v>
      </c>
      <c r="H3043" t="s">
        <v>37</v>
      </c>
      <c r="I3043" t="s">
        <v>19967</v>
      </c>
      <c r="J3043" s="8"/>
      <c r="K3043" t="s">
        <v>19968</v>
      </c>
      <c r="L3043" t="s">
        <v>19969</v>
      </c>
      <c r="M3043" t="s">
        <v>19970</v>
      </c>
      <c r="N3043" t="s">
        <v>19970</v>
      </c>
      <c r="O3043" s="6" t="s">
        <v>19971</v>
      </c>
      <c r="P3043" s="6" t="s">
        <v>19970</v>
      </c>
      <c r="Q3043" s="6" t="s">
        <v>19969</v>
      </c>
      <c r="R3043" s="9" t="s">
        <v>19972</v>
      </c>
      <c r="S3043" s="8" t="s">
        <v>55</v>
      </c>
      <c r="U3043" s="8"/>
      <c r="V3043" s="26">
        <v>1</v>
      </c>
      <c r="W3043" s="26">
        <v>0</v>
      </c>
      <c r="X3043" s="26">
        <v>3</v>
      </c>
      <c r="Y3043" s="26">
        <v>4</v>
      </c>
      <c r="Z3043" s="26">
        <f t="shared" si="237"/>
        <v>3.1665000000000001</v>
      </c>
      <c r="AA3043" s="26">
        <f t="shared" si="237"/>
        <v>3.3420000000000001</v>
      </c>
      <c r="AB3043" s="26"/>
      <c r="AC3043" s="26">
        <f t="shared" si="239"/>
        <v>3.2542499999999999</v>
      </c>
      <c r="AD3043" s="10">
        <f t="shared" si="240"/>
        <v>2.4456122036810721E-2</v>
      </c>
      <c r="AE3043" s="11">
        <f t="shared" si="238"/>
        <v>7.7822653992875801E-2</v>
      </c>
      <c r="AF3043" s="3"/>
    </row>
    <row r="3044" spans="1:33" x14ac:dyDescent="0.2">
      <c r="A3044" s="6" t="s">
        <v>19973</v>
      </c>
      <c r="C3044" s="1">
        <f t="shared" si="236"/>
        <v>4320</v>
      </c>
      <c r="D3044" s="7">
        <v>-340322</v>
      </c>
      <c r="E3044" t="s">
        <v>149</v>
      </c>
      <c r="F3044" s="1">
        <v>450298</v>
      </c>
      <c r="G3044" s="1">
        <v>454617</v>
      </c>
      <c r="H3044" t="s">
        <v>49</v>
      </c>
      <c r="I3044" t="s">
        <v>19974</v>
      </c>
      <c r="J3044" s="8"/>
      <c r="K3044" t="s">
        <v>19975</v>
      </c>
      <c r="L3044" t="s">
        <v>19976</v>
      </c>
      <c r="M3044" t="s">
        <v>19977</v>
      </c>
      <c r="N3044" t="s">
        <v>19977</v>
      </c>
      <c r="O3044" s="6" t="s">
        <v>19978</v>
      </c>
      <c r="P3044" s="6" t="s">
        <v>19977</v>
      </c>
      <c r="Q3044" s="6" t="s">
        <v>19976</v>
      </c>
      <c r="R3044" s="9" t="s">
        <v>19979</v>
      </c>
      <c r="S3044" s="8" t="s">
        <v>55</v>
      </c>
      <c r="U3044" s="8"/>
      <c r="V3044" s="26">
        <v>171</v>
      </c>
      <c r="W3044" s="26">
        <v>110</v>
      </c>
      <c r="X3044" s="26">
        <v>110</v>
      </c>
      <c r="Y3044" s="26">
        <v>158</v>
      </c>
      <c r="Z3044" s="26">
        <f t="shared" si="237"/>
        <v>147.60499999999999</v>
      </c>
      <c r="AA3044" s="26">
        <f t="shared" si="237"/>
        <v>148.50900000000001</v>
      </c>
      <c r="AB3044" s="26"/>
      <c r="AC3044" s="26">
        <f t="shared" si="239"/>
        <v>148.05700000000002</v>
      </c>
      <c r="AD3044" s="10">
        <f t="shared" si="240"/>
        <v>2.3458918044772063E-2</v>
      </c>
      <c r="AE3044" s="11">
        <f t="shared" si="238"/>
        <v>8.8087720858733808E-3</v>
      </c>
      <c r="AF3044" s="3"/>
    </row>
    <row r="3045" spans="1:33" x14ac:dyDescent="0.2">
      <c r="A3045" s="6" t="s">
        <v>19980</v>
      </c>
      <c r="C3045" s="1">
        <f t="shared" si="236"/>
        <v>192</v>
      </c>
      <c r="D3045" s="7">
        <v>-517386</v>
      </c>
      <c r="E3045" t="s">
        <v>66</v>
      </c>
      <c r="F3045" s="1">
        <v>532127</v>
      </c>
      <c r="G3045" s="1">
        <v>532318</v>
      </c>
      <c r="H3045" t="s">
        <v>49</v>
      </c>
      <c r="I3045" t="s">
        <v>19981</v>
      </c>
      <c r="J3045" s="8"/>
      <c r="K3045" t="s">
        <v>19982</v>
      </c>
      <c r="O3045" s="6"/>
      <c r="P3045" s="6"/>
      <c r="Q3045" s="6"/>
      <c r="R3045" s="9" t="e">
        <v>#N/A</v>
      </c>
      <c r="S3045" s="8"/>
      <c r="U3045" s="8"/>
      <c r="V3045" s="26">
        <v>10</v>
      </c>
      <c r="W3045" s="26">
        <v>18</v>
      </c>
      <c r="X3045" s="26">
        <v>13</v>
      </c>
      <c r="Y3045" s="26">
        <v>6</v>
      </c>
      <c r="Z3045" s="26">
        <f t="shared" si="237"/>
        <v>13.221499999999999</v>
      </c>
      <c r="AA3045" s="26">
        <f t="shared" si="237"/>
        <v>13.513</v>
      </c>
      <c r="AB3045" s="26"/>
      <c r="AC3045" s="26">
        <f t="shared" si="239"/>
        <v>13.367249999999999</v>
      </c>
      <c r="AD3045" s="10">
        <f t="shared" si="240"/>
        <v>2.3099901010119748E-2</v>
      </c>
      <c r="AE3045" s="11">
        <f t="shared" si="238"/>
        <v>3.1462138536852979E-2</v>
      </c>
      <c r="AF3045" s="3"/>
    </row>
    <row r="3046" spans="1:33" x14ac:dyDescent="0.2">
      <c r="A3046" s="6" t="s">
        <v>19983</v>
      </c>
      <c r="C3046" s="1">
        <f t="shared" si="236"/>
        <v>270</v>
      </c>
      <c r="D3046" s="7">
        <v>273287</v>
      </c>
      <c r="E3046" t="s">
        <v>141</v>
      </c>
      <c r="F3046" s="1">
        <v>530872</v>
      </c>
      <c r="G3046" s="1">
        <v>531141</v>
      </c>
      <c r="H3046" t="s">
        <v>49</v>
      </c>
      <c r="I3046" t="s">
        <v>19984</v>
      </c>
      <c r="J3046" s="8"/>
      <c r="K3046" t="s">
        <v>19985</v>
      </c>
      <c r="O3046" s="6"/>
      <c r="P3046" s="6"/>
      <c r="Q3046" s="6"/>
      <c r="R3046" s="9" t="e">
        <v>#N/A</v>
      </c>
      <c r="S3046" s="8"/>
      <c r="U3046" s="8"/>
      <c r="V3046" s="26">
        <v>1393</v>
      </c>
      <c r="W3046" s="26">
        <v>1416</v>
      </c>
      <c r="X3046" s="26">
        <v>876</v>
      </c>
      <c r="Y3046" s="26">
        <v>817</v>
      </c>
      <c r="Z3046" s="26">
        <f t="shared" si="237"/>
        <v>1184.1179999999999</v>
      </c>
      <c r="AA3046" s="26">
        <f t="shared" si="237"/>
        <v>1187.3534999999999</v>
      </c>
      <c r="AB3046" s="26"/>
      <c r="AC3046" s="26">
        <f t="shared" si="239"/>
        <v>1185.7357499999998</v>
      </c>
      <c r="AD3046" s="10">
        <f t="shared" si="240"/>
        <v>2.2717353918008169E-2</v>
      </c>
      <c r="AE3046" s="11">
        <f t="shared" si="238"/>
        <v>3.9366635450494639E-3</v>
      </c>
      <c r="AF3046" s="3"/>
    </row>
    <row r="3047" spans="1:33" x14ac:dyDescent="0.2">
      <c r="A3047" s="6" t="s">
        <v>19986</v>
      </c>
      <c r="C3047" s="1">
        <f t="shared" si="236"/>
        <v>552</v>
      </c>
      <c r="D3047" s="7">
        <v>-547806</v>
      </c>
      <c r="E3047" t="s">
        <v>98</v>
      </c>
      <c r="F3047" s="1">
        <v>406981</v>
      </c>
      <c r="G3047" s="1">
        <v>407532</v>
      </c>
      <c r="H3047" t="s">
        <v>49</v>
      </c>
      <c r="I3047" t="s">
        <v>19987</v>
      </c>
      <c r="J3047" s="8"/>
      <c r="K3047" t="s">
        <v>19988</v>
      </c>
      <c r="L3047" t="s">
        <v>19989</v>
      </c>
      <c r="M3047" t="s">
        <v>19990</v>
      </c>
      <c r="N3047" t="s">
        <v>19990</v>
      </c>
      <c r="O3047" s="6" t="s">
        <v>19991</v>
      </c>
      <c r="P3047" s="6" t="s">
        <v>19990</v>
      </c>
      <c r="Q3047" s="6" t="s">
        <v>19989</v>
      </c>
      <c r="R3047" s="9" t="s">
        <v>19992</v>
      </c>
      <c r="S3047" s="8" t="s">
        <v>55</v>
      </c>
      <c r="U3047" s="8"/>
      <c r="V3047" s="26">
        <v>225</v>
      </c>
      <c r="W3047" s="26">
        <v>184</v>
      </c>
      <c r="X3047" s="26">
        <v>191</v>
      </c>
      <c r="Y3047" s="26">
        <v>218</v>
      </c>
      <c r="Z3047" s="26">
        <f t="shared" si="237"/>
        <v>219.60050000000001</v>
      </c>
      <c r="AA3047" s="26">
        <f t="shared" si="237"/>
        <v>220.63900000000001</v>
      </c>
      <c r="AB3047" s="26"/>
      <c r="AC3047" s="26">
        <f t="shared" si="239"/>
        <v>220.11975000000001</v>
      </c>
      <c r="AD3047" s="10">
        <f t="shared" si="240"/>
        <v>2.1661022014145218E-2</v>
      </c>
      <c r="AE3047" s="11">
        <f t="shared" si="238"/>
        <v>6.8064841024592961E-3</v>
      </c>
      <c r="AF3047" s="3"/>
    </row>
    <row r="3048" spans="1:33" x14ac:dyDescent="0.2">
      <c r="A3048" s="6" t="s">
        <v>19993</v>
      </c>
      <c r="C3048" s="1">
        <f t="shared" si="236"/>
        <v>1704</v>
      </c>
      <c r="D3048" s="7">
        <v>-53108</v>
      </c>
      <c r="E3048" t="s">
        <v>141</v>
      </c>
      <c r="F3048" s="1">
        <v>203760</v>
      </c>
      <c r="G3048" s="1">
        <v>205463</v>
      </c>
      <c r="H3048" t="s">
        <v>49</v>
      </c>
      <c r="I3048" t="s">
        <v>19994</v>
      </c>
      <c r="J3048" s="8"/>
      <c r="K3048" t="s">
        <v>19995</v>
      </c>
      <c r="L3048" t="s">
        <v>19996</v>
      </c>
      <c r="M3048" t="s">
        <v>19997</v>
      </c>
      <c r="N3048" t="s">
        <v>19997</v>
      </c>
      <c r="O3048" s="6" t="s">
        <v>19998</v>
      </c>
      <c r="P3048" s="6" t="s">
        <v>19997</v>
      </c>
      <c r="Q3048" s="6" t="s">
        <v>19996</v>
      </c>
      <c r="R3048" s="9" t="s">
        <v>19999</v>
      </c>
      <c r="S3048" s="8" t="s">
        <v>55</v>
      </c>
      <c r="U3048" s="8"/>
      <c r="V3048" s="26">
        <v>194</v>
      </c>
      <c r="W3048" s="26">
        <v>210</v>
      </c>
      <c r="X3048" s="26">
        <v>196</v>
      </c>
      <c r="Y3048" s="26">
        <v>174</v>
      </c>
      <c r="Z3048" s="26">
        <f t="shared" si="237"/>
        <v>206.87799999999999</v>
      </c>
      <c r="AA3048" s="26">
        <f t="shared" si="237"/>
        <v>207.87700000000001</v>
      </c>
      <c r="AB3048" s="26"/>
      <c r="AC3048" s="26">
        <f t="shared" si="239"/>
        <v>207.3775</v>
      </c>
      <c r="AD3048" s="10">
        <f t="shared" si="240"/>
        <v>2.1550843905550374E-2</v>
      </c>
      <c r="AE3048" s="11">
        <f t="shared" si="238"/>
        <v>6.949910829512497E-3</v>
      </c>
      <c r="AF3048" s="3"/>
      <c r="AG3048" s="2">
        <v>0</v>
      </c>
    </row>
    <row r="3049" spans="1:33" x14ac:dyDescent="0.2">
      <c r="A3049" s="6" t="s">
        <v>20000</v>
      </c>
      <c r="C3049" s="1">
        <f t="shared" si="236"/>
        <v>1260</v>
      </c>
      <c r="D3049" s="7">
        <v>-879319</v>
      </c>
      <c r="E3049" t="s">
        <v>74</v>
      </c>
      <c r="F3049" s="1">
        <v>108492</v>
      </c>
      <c r="G3049" s="1">
        <v>107233</v>
      </c>
      <c r="H3049" t="s">
        <v>37</v>
      </c>
      <c r="I3049" t="s">
        <v>20001</v>
      </c>
      <c r="J3049" s="8"/>
      <c r="K3049" t="s">
        <v>20002</v>
      </c>
      <c r="L3049" t="s">
        <v>20003</v>
      </c>
      <c r="M3049" t="s">
        <v>20004</v>
      </c>
      <c r="N3049" t="s">
        <v>20004</v>
      </c>
      <c r="O3049" s="6" t="s">
        <v>20005</v>
      </c>
      <c r="P3049" s="6" t="s">
        <v>20004</v>
      </c>
      <c r="Q3049" s="6" t="s">
        <v>20003</v>
      </c>
      <c r="R3049" s="9" t="s">
        <v>20006</v>
      </c>
      <c r="S3049" s="8" t="s">
        <v>55</v>
      </c>
      <c r="U3049" s="8"/>
      <c r="V3049" s="26">
        <v>1300</v>
      </c>
      <c r="W3049" s="26">
        <v>1331</v>
      </c>
      <c r="X3049" s="26">
        <v>1173</v>
      </c>
      <c r="Y3049" s="26">
        <v>1092</v>
      </c>
      <c r="Z3049" s="26">
        <f t="shared" si="237"/>
        <v>1302.6015</v>
      </c>
      <c r="AA3049" s="26">
        <f t="shared" si="237"/>
        <v>1305.866</v>
      </c>
      <c r="AB3049" s="26"/>
      <c r="AC3049" s="26">
        <f t="shared" si="239"/>
        <v>1304.2337499999999</v>
      </c>
      <c r="AD3049" s="10">
        <f t="shared" si="240"/>
        <v>2.1373531183507204E-2</v>
      </c>
      <c r="AE3049" s="11">
        <f t="shared" si="238"/>
        <v>3.6110708067758528E-3</v>
      </c>
      <c r="AF3049" s="3"/>
    </row>
    <row r="3050" spans="1:33" x14ac:dyDescent="0.2">
      <c r="A3050" s="6" t="s">
        <v>20007</v>
      </c>
      <c r="C3050" s="1">
        <f t="shared" si="236"/>
        <v>729</v>
      </c>
      <c r="D3050" s="7">
        <v>302617</v>
      </c>
      <c r="E3050" t="s">
        <v>270</v>
      </c>
      <c r="F3050" s="1">
        <v>548965</v>
      </c>
      <c r="G3050" s="1">
        <v>548237</v>
      </c>
      <c r="H3050" t="s">
        <v>37</v>
      </c>
      <c r="I3050" t="s">
        <v>20008</v>
      </c>
      <c r="J3050" s="8"/>
      <c r="K3050" t="s">
        <v>20009</v>
      </c>
      <c r="L3050" t="s">
        <v>13297</v>
      </c>
      <c r="N3050" t="s">
        <v>13295</v>
      </c>
      <c r="O3050" s="6" t="s">
        <v>13296</v>
      </c>
      <c r="P3050" s="6" t="s">
        <v>13295</v>
      </c>
      <c r="Q3050" s="6" t="s">
        <v>13297</v>
      </c>
      <c r="R3050" s="9" t="s">
        <v>13298</v>
      </c>
      <c r="S3050" s="8" t="s">
        <v>44</v>
      </c>
      <c r="U3050" s="8"/>
      <c r="V3050" s="26">
        <v>43</v>
      </c>
      <c r="W3050" s="26">
        <v>52</v>
      </c>
      <c r="X3050" s="26">
        <v>62</v>
      </c>
      <c r="Y3050" s="26">
        <v>52</v>
      </c>
      <c r="Z3050" s="26">
        <f t="shared" si="237"/>
        <v>56.941000000000003</v>
      </c>
      <c r="AA3050" s="26">
        <f t="shared" si="237"/>
        <v>57.445999999999998</v>
      </c>
      <c r="AB3050" s="26"/>
      <c r="AC3050" s="26">
        <f t="shared" si="239"/>
        <v>57.1935</v>
      </c>
      <c r="AD3050" s="10">
        <f t="shared" si="240"/>
        <v>2.1117437219628651E-2</v>
      </c>
      <c r="AE3050" s="11">
        <f t="shared" si="238"/>
        <v>1.2738610665788559E-2</v>
      </c>
      <c r="AF3050" s="3"/>
      <c r="AG3050" s="2">
        <v>0</v>
      </c>
    </row>
    <row r="3051" spans="1:33" x14ac:dyDescent="0.2">
      <c r="A3051" s="6" t="s">
        <v>20010</v>
      </c>
      <c r="C3051" s="1">
        <f t="shared" si="236"/>
        <v>1146</v>
      </c>
      <c r="D3051" s="7">
        <v>-485873</v>
      </c>
      <c r="E3051" t="s">
        <v>66</v>
      </c>
      <c r="F3051" s="1">
        <v>563163</v>
      </c>
      <c r="G3051" s="1">
        <v>564308</v>
      </c>
      <c r="H3051" t="s">
        <v>49</v>
      </c>
      <c r="I3051" t="s">
        <v>20011</v>
      </c>
      <c r="J3051" s="8"/>
      <c r="K3051" t="s">
        <v>20012</v>
      </c>
      <c r="L3051" t="s">
        <v>20013</v>
      </c>
      <c r="M3051" t="s">
        <v>20014</v>
      </c>
      <c r="N3051" t="s">
        <v>20014</v>
      </c>
      <c r="O3051" s="6" t="s">
        <v>20015</v>
      </c>
      <c r="P3051" s="6" t="s">
        <v>20014</v>
      </c>
      <c r="Q3051" s="6" t="s">
        <v>20013</v>
      </c>
      <c r="R3051" s="9" t="s">
        <v>20016</v>
      </c>
      <c r="S3051" s="8" t="s">
        <v>55</v>
      </c>
      <c r="U3051" s="8"/>
      <c r="V3051" s="26">
        <v>9</v>
      </c>
      <c r="W3051" s="26">
        <v>0</v>
      </c>
      <c r="X3051" s="26">
        <v>0</v>
      </c>
      <c r="Y3051" s="26">
        <v>8</v>
      </c>
      <c r="Z3051" s="26">
        <f t="shared" si="237"/>
        <v>5.5</v>
      </c>
      <c r="AA3051" s="26">
        <f t="shared" si="237"/>
        <v>5.6840000000000002</v>
      </c>
      <c r="AB3051" s="26"/>
      <c r="AC3051" s="26">
        <f t="shared" si="239"/>
        <v>5.5920000000000005</v>
      </c>
      <c r="AD3051" s="10">
        <f t="shared" si="240"/>
        <v>2.0739000899137702E-2</v>
      </c>
      <c r="AE3051" s="11">
        <f t="shared" si="238"/>
        <v>4.7474935943395961E-2</v>
      </c>
      <c r="AF3051" s="3"/>
    </row>
    <row r="3052" spans="1:33" x14ac:dyDescent="0.2">
      <c r="A3052" s="6" t="s">
        <v>20017</v>
      </c>
      <c r="C3052" s="1">
        <f t="shared" si="236"/>
        <v>465</v>
      </c>
      <c r="D3052" s="7">
        <v>56122</v>
      </c>
      <c r="E3052" t="s">
        <v>270</v>
      </c>
      <c r="F3052" s="1">
        <v>302338</v>
      </c>
      <c r="G3052" s="1">
        <v>301874</v>
      </c>
      <c r="H3052" t="s">
        <v>37</v>
      </c>
      <c r="I3052" t="s">
        <v>20018</v>
      </c>
      <c r="J3052" s="8"/>
      <c r="K3052" t="s">
        <v>20019</v>
      </c>
      <c r="L3052" t="s">
        <v>20020</v>
      </c>
      <c r="M3052" t="s">
        <v>20021</v>
      </c>
      <c r="N3052" t="s">
        <v>20021</v>
      </c>
      <c r="O3052" s="6" t="s">
        <v>20022</v>
      </c>
      <c r="P3052" s="6" t="s">
        <v>20021</v>
      </c>
      <c r="Q3052" s="6" t="s">
        <v>20020</v>
      </c>
      <c r="R3052" s="9" t="s">
        <v>20023</v>
      </c>
      <c r="S3052" s="8" t="s">
        <v>55</v>
      </c>
      <c r="U3052" s="8"/>
      <c r="V3052" s="26">
        <v>68</v>
      </c>
      <c r="W3052" s="26">
        <v>71</v>
      </c>
      <c r="X3052" s="26">
        <v>45</v>
      </c>
      <c r="Y3052" s="26">
        <v>41</v>
      </c>
      <c r="Z3052" s="26">
        <f t="shared" si="237"/>
        <v>59.997500000000002</v>
      </c>
      <c r="AA3052" s="26">
        <f t="shared" si="237"/>
        <v>60.505499999999998</v>
      </c>
      <c r="AB3052" s="26"/>
      <c r="AC3052" s="26">
        <f t="shared" si="239"/>
        <v>60.2515</v>
      </c>
      <c r="AD3052" s="10">
        <f t="shared" si="240"/>
        <v>2.0725439643152724E-2</v>
      </c>
      <c r="AE3052" s="11">
        <f t="shared" si="238"/>
        <v>1.2163903345258307E-2</v>
      </c>
      <c r="AF3052" s="3"/>
    </row>
    <row r="3053" spans="1:33" x14ac:dyDescent="0.2">
      <c r="A3053" s="6" t="s">
        <v>20024</v>
      </c>
      <c r="C3053" s="1">
        <f t="shared" si="236"/>
        <v>2313</v>
      </c>
      <c r="D3053" s="7">
        <v>-548835</v>
      </c>
      <c r="E3053" t="s">
        <v>66</v>
      </c>
      <c r="F3053" s="1">
        <v>501930</v>
      </c>
      <c r="G3053" s="1">
        <v>499618</v>
      </c>
      <c r="H3053" t="s">
        <v>37</v>
      </c>
      <c r="I3053" t="s">
        <v>20025</v>
      </c>
      <c r="J3053" s="8"/>
      <c r="K3053" t="s">
        <v>20026</v>
      </c>
      <c r="L3053" t="s">
        <v>20027</v>
      </c>
      <c r="M3053" t="s">
        <v>20028</v>
      </c>
      <c r="N3053" t="s">
        <v>20028</v>
      </c>
      <c r="O3053" s="6" t="s">
        <v>20029</v>
      </c>
      <c r="P3053" s="6" t="s">
        <v>20028</v>
      </c>
      <c r="Q3053" s="6" t="s">
        <v>20027</v>
      </c>
      <c r="R3053" s="9" t="s">
        <v>20030</v>
      </c>
      <c r="S3053" s="8" t="s">
        <v>55</v>
      </c>
      <c r="U3053" s="8"/>
      <c r="V3053" s="26">
        <v>77</v>
      </c>
      <c r="W3053" s="26">
        <v>104</v>
      </c>
      <c r="X3053" s="26">
        <v>118</v>
      </c>
      <c r="Y3053" s="26">
        <v>90</v>
      </c>
      <c r="Z3053" s="26">
        <f t="shared" si="237"/>
        <v>105.04899999999999</v>
      </c>
      <c r="AA3053" s="26">
        <f t="shared" si="237"/>
        <v>105.69499999999999</v>
      </c>
      <c r="AB3053" s="26"/>
      <c r="AC3053" s="26">
        <f t="shared" si="239"/>
        <v>105.37199999999999</v>
      </c>
      <c r="AD3053" s="10">
        <f t="shared" si="240"/>
        <v>2.0021409874726115E-2</v>
      </c>
      <c r="AE3053" s="11">
        <f t="shared" si="238"/>
        <v>8.8447017753588951E-3</v>
      </c>
      <c r="AF3053" s="3"/>
      <c r="AG3053" s="2">
        <v>0</v>
      </c>
    </row>
    <row r="3054" spans="1:33" x14ac:dyDescent="0.2">
      <c r="A3054" s="6" t="s">
        <v>20031</v>
      </c>
      <c r="C3054" s="1">
        <f t="shared" si="236"/>
        <v>1392</v>
      </c>
      <c r="D3054" s="7">
        <v>-261858</v>
      </c>
      <c r="E3054" t="s">
        <v>676</v>
      </c>
      <c r="F3054" s="1">
        <v>292034</v>
      </c>
      <c r="G3054" s="1">
        <v>293425</v>
      </c>
      <c r="H3054" t="s">
        <v>49</v>
      </c>
      <c r="I3054" t="s">
        <v>20032</v>
      </c>
      <c r="J3054" s="8"/>
      <c r="K3054" t="s">
        <v>20033</v>
      </c>
      <c r="M3054" t="s">
        <v>20034</v>
      </c>
      <c r="N3054" t="s">
        <v>20034</v>
      </c>
      <c r="O3054" s="6" t="s">
        <v>20035</v>
      </c>
      <c r="P3054" s="6" t="s">
        <v>20034</v>
      </c>
      <c r="Q3054" s="6" t="s">
        <v>20036</v>
      </c>
      <c r="R3054" s="9" t="s">
        <v>20037</v>
      </c>
      <c r="S3054" s="8" t="s">
        <v>55</v>
      </c>
      <c r="U3054" s="8"/>
      <c r="V3054" s="26">
        <v>742</v>
      </c>
      <c r="W3054" s="26">
        <v>765</v>
      </c>
      <c r="X3054" s="26">
        <v>638</v>
      </c>
      <c r="Y3054" s="26">
        <v>589</v>
      </c>
      <c r="Z3054" s="26">
        <f t="shared" si="237"/>
        <v>726.40899999999999</v>
      </c>
      <c r="AA3054" s="26">
        <f t="shared" si="237"/>
        <v>728.35950000000003</v>
      </c>
      <c r="AB3054" s="26"/>
      <c r="AC3054" s="26">
        <f t="shared" si="239"/>
        <v>727.38425000000007</v>
      </c>
      <c r="AD3054" s="10">
        <f t="shared" si="240"/>
        <v>1.9328203309916182E-2</v>
      </c>
      <c r="AE3054" s="11">
        <f t="shared" si="238"/>
        <v>3.868627019946743E-3</v>
      </c>
      <c r="AF3054" s="3"/>
      <c r="AG3054" s="2">
        <v>0</v>
      </c>
    </row>
    <row r="3055" spans="1:33" x14ac:dyDescent="0.2">
      <c r="A3055" s="6" t="s">
        <v>20038</v>
      </c>
      <c r="C3055" s="1">
        <f t="shared" si="236"/>
        <v>939</v>
      </c>
      <c r="D3055" s="7">
        <v>-173701</v>
      </c>
      <c r="E3055" t="s">
        <v>676</v>
      </c>
      <c r="F3055" s="1">
        <v>380418</v>
      </c>
      <c r="G3055" s="1">
        <v>381356</v>
      </c>
      <c r="H3055" t="s">
        <v>49</v>
      </c>
      <c r="I3055" t="s">
        <v>20039</v>
      </c>
      <c r="J3055" s="8"/>
      <c r="K3055" t="s">
        <v>20040</v>
      </c>
      <c r="L3055" t="s">
        <v>20041</v>
      </c>
      <c r="N3055" t="s">
        <v>3829</v>
      </c>
      <c r="O3055" s="6" t="s">
        <v>3828</v>
      </c>
      <c r="P3055" s="6" t="s">
        <v>3827</v>
      </c>
      <c r="Q3055" s="6" t="s">
        <v>20041</v>
      </c>
      <c r="R3055" s="9" t="s">
        <v>20042</v>
      </c>
      <c r="S3055" s="8" t="s">
        <v>44</v>
      </c>
      <c r="U3055" s="8"/>
      <c r="V3055" s="26">
        <v>54</v>
      </c>
      <c r="W3055" s="26">
        <v>45</v>
      </c>
      <c r="X3055" s="26">
        <v>48</v>
      </c>
      <c r="Y3055" s="26">
        <v>54</v>
      </c>
      <c r="Z3055" s="26">
        <f t="shared" si="237"/>
        <v>54.664000000000001</v>
      </c>
      <c r="AA3055" s="26">
        <f t="shared" si="237"/>
        <v>55.117000000000004</v>
      </c>
      <c r="AB3055" s="26"/>
      <c r="AC3055" s="26">
        <f t="shared" si="239"/>
        <v>54.890500000000003</v>
      </c>
      <c r="AD3055" s="10">
        <f t="shared" si="240"/>
        <v>1.9313125623518928E-2</v>
      </c>
      <c r="AE3055" s="11">
        <f t="shared" si="238"/>
        <v>1.1906332842185252E-2</v>
      </c>
      <c r="AF3055" s="3"/>
    </row>
    <row r="3056" spans="1:33" x14ac:dyDescent="0.2">
      <c r="A3056" s="6" t="s">
        <v>20043</v>
      </c>
      <c r="C3056" s="1">
        <f t="shared" si="236"/>
        <v>360</v>
      </c>
      <c r="D3056" s="7">
        <v>-208792</v>
      </c>
      <c r="E3056" t="s">
        <v>36</v>
      </c>
      <c r="F3056" s="1">
        <v>213539</v>
      </c>
      <c r="G3056" s="1">
        <v>213180</v>
      </c>
      <c r="H3056" t="s">
        <v>37</v>
      </c>
      <c r="I3056" t="s">
        <v>20044</v>
      </c>
      <c r="J3056" s="8"/>
      <c r="K3056" t="s">
        <v>20045</v>
      </c>
      <c r="O3056" s="6"/>
      <c r="P3056" s="6"/>
      <c r="Q3056" s="6"/>
      <c r="R3056" s="9" t="e">
        <v>#N/A</v>
      </c>
      <c r="S3056" s="8"/>
      <c r="U3056" s="8"/>
      <c r="V3056" s="26">
        <v>22</v>
      </c>
      <c r="W3056" s="26">
        <v>27</v>
      </c>
      <c r="X3056" s="26">
        <v>25</v>
      </c>
      <c r="Y3056" s="26">
        <v>20</v>
      </c>
      <c r="Z3056" s="26">
        <f t="shared" si="237"/>
        <v>25.887499999999999</v>
      </c>
      <c r="AA3056" s="26">
        <f t="shared" si="237"/>
        <v>26.21</v>
      </c>
      <c r="AB3056" s="26"/>
      <c r="AC3056" s="26">
        <f t="shared" si="239"/>
        <v>26.048749999999998</v>
      </c>
      <c r="AD3056" s="10">
        <f t="shared" si="240"/>
        <v>1.9254413842656422E-2</v>
      </c>
      <c r="AE3056" s="11">
        <f t="shared" si="238"/>
        <v>1.7861705220543454E-2</v>
      </c>
      <c r="AF3056" s="3"/>
    </row>
    <row r="3057" spans="1:33" x14ac:dyDescent="0.2">
      <c r="A3057" s="6" t="s">
        <v>20046</v>
      </c>
      <c r="B3057" t="s">
        <v>20047</v>
      </c>
      <c r="C3057" s="1">
        <f t="shared" si="236"/>
        <v>2529</v>
      </c>
      <c r="D3057" s="7">
        <v>252535</v>
      </c>
      <c r="E3057" t="s">
        <v>58</v>
      </c>
      <c r="F3057" s="1">
        <v>328577</v>
      </c>
      <c r="G3057" s="1">
        <v>331105</v>
      </c>
      <c r="H3057" t="s">
        <v>49</v>
      </c>
      <c r="I3057" t="s">
        <v>20048</v>
      </c>
      <c r="J3057" s="8"/>
      <c r="K3057" t="s">
        <v>20049</v>
      </c>
      <c r="L3057" t="s">
        <v>20047</v>
      </c>
      <c r="M3057" t="s">
        <v>20050</v>
      </c>
      <c r="N3057" t="s">
        <v>20051</v>
      </c>
      <c r="O3057" s="6" t="s">
        <v>20052</v>
      </c>
      <c r="P3057" s="6" t="s">
        <v>20051</v>
      </c>
      <c r="Q3057" s="6" t="s">
        <v>20047</v>
      </c>
      <c r="R3057" s="9" t="s">
        <v>20053</v>
      </c>
      <c r="S3057" s="8" t="s">
        <v>55</v>
      </c>
      <c r="U3057" s="8"/>
      <c r="V3057" s="26">
        <v>1</v>
      </c>
      <c r="W3057" s="26">
        <v>0</v>
      </c>
      <c r="X3057" s="26">
        <v>1</v>
      </c>
      <c r="Y3057" s="26">
        <v>2</v>
      </c>
      <c r="Z3057" s="26">
        <f t="shared" si="237"/>
        <v>2.0554999999999999</v>
      </c>
      <c r="AA3057" s="26">
        <f t="shared" si="237"/>
        <v>2.1710000000000003</v>
      </c>
      <c r="AB3057" s="26"/>
      <c r="AC3057" s="26">
        <f t="shared" si="239"/>
        <v>2.1132499999999999</v>
      </c>
      <c r="AD3057" s="10">
        <f t="shared" si="240"/>
        <v>1.9010526051346843E-2</v>
      </c>
      <c r="AE3057" s="11">
        <f t="shared" si="238"/>
        <v>7.8870354051207084E-2</v>
      </c>
      <c r="AF3057" s="3"/>
    </row>
    <row r="3058" spans="1:33" x14ac:dyDescent="0.2">
      <c r="A3058" s="6" t="s">
        <v>20054</v>
      </c>
      <c r="B3058" t="s">
        <v>20055</v>
      </c>
      <c r="C3058" s="1">
        <f t="shared" si="236"/>
        <v>1530</v>
      </c>
      <c r="D3058" s="7">
        <v>-354404</v>
      </c>
      <c r="E3058" t="s">
        <v>36</v>
      </c>
      <c r="F3058" s="1">
        <v>66983</v>
      </c>
      <c r="G3058" s="1">
        <v>68512</v>
      </c>
      <c r="H3058" t="s">
        <v>49</v>
      </c>
      <c r="I3058" t="s">
        <v>20056</v>
      </c>
      <c r="J3058" s="8"/>
      <c r="K3058" t="s">
        <v>20057</v>
      </c>
      <c r="L3058" t="s">
        <v>20055</v>
      </c>
      <c r="M3058" t="s">
        <v>20058</v>
      </c>
      <c r="N3058" t="s">
        <v>20058</v>
      </c>
      <c r="O3058" s="6" t="s">
        <v>20059</v>
      </c>
      <c r="P3058" s="6" t="s">
        <v>20058</v>
      </c>
      <c r="Q3058" s="6" t="s">
        <v>20055</v>
      </c>
      <c r="R3058" s="9" t="s">
        <v>20060</v>
      </c>
      <c r="S3058" s="8" t="s">
        <v>55</v>
      </c>
      <c r="U3058" s="8"/>
      <c r="V3058" s="26">
        <v>1</v>
      </c>
      <c r="W3058" s="26">
        <v>0</v>
      </c>
      <c r="X3058" s="26">
        <v>1</v>
      </c>
      <c r="Y3058" s="26">
        <v>2</v>
      </c>
      <c r="Z3058" s="26">
        <f t="shared" si="237"/>
        <v>2.0554999999999999</v>
      </c>
      <c r="AA3058" s="26">
        <f t="shared" si="237"/>
        <v>2.1710000000000003</v>
      </c>
      <c r="AB3058" s="26"/>
      <c r="AC3058" s="26">
        <f t="shared" si="239"/>
        <v>2.1132499999999999</v>
      </c>
      <c r="AD3058" s="10">
        <f t="shared" si="240"/>
        <v>1.9010526051346843E-2</v>
      </c>
      <c r="AE3058" s="11">
        <f t="shared" si="238"/>
        <v>7.8870354051207084E-2</v>
      </c>
      <c r="AF3058" s="3"/>
    </row>
    <row r="3059" spans="1:33" x14ac:dyDescent="0.2">
      <c r="A3059" s="6" t="s">
        <v>20061</v>
      </c>
      <c r="C3059" s="1">
        <f t="shared" si="236"/>
        <v>936</v>
      </c>
      <c r="D3059" s="7">
        <v>708930</v>
      </c>
      <c r="E3059" t="s">
        <v>48</v>
      </c>
      <c r="F3059" s="1">
        <v>925839</v>
      </c>
      <c r="G3059" s="1">
        <v>926774</v>
      </c>
      <c r="H3059" t="s">
        <v>49</v>
      </c>
      <c r="I3059" t="s">
        <v>20062</v>
      </c>
      <c r="J3059" s="8"/>
      <c r="K3059" t="s">
        <v>20063</v>
      </c>
      <c r="L3059" t="s">
        <v>20064</v>
      </c>
      <c r="M3059" t="s">
        <v>20064</v>
      </c>
      <c r="N3059" t="s">
        <v>20064</v>
      </c>
      <c r="O3059" s="6" t="s">
        <v>20065</v>
      </c>
      <c r="P3059" s="6" t="s">
        <v>20064</v>
      </c>
      <c r="Q3059" s="6" t="s">
        <v>55</v>
      </c>
      <c r="R3059" s="9" t="s">
        <v>20066</v>
      </c>
      <c r="S3059" s="8" t="s">
        <v>55</v>
      </c>
      <c r="U3059" s="8"/>
      <c r="V3059" s="26">
        <v>162</v>
      </c>
      <c r="W3059" s="26">
        <v>189</v>
      </c>
      <c r="X3059" s="26">
        <v>162</v>
      </c>
      <c r="Y3059" s="26">
        <v>132</v>
      </c>
      <c r="Z3059" s="26">
        <f t="shared" si="237"/>
        <v>171.99099999999999</v>
      </c>
      <c r="AA3059" s="26">
        <f t="shared" si="237"/>
        <v>172.786</v>
      </c>
      <c r="AB3059" s="26"/>
      <c r="AC3059" s="26">
        <f t="shared" si="239"/>
        <v>172.38849999999999</v>
      </c>
      <c r="AD3059" s="10">
        <f t="shared" si="240"/>
        <v>1.9000605813464862E-2</v>
      </c>
      <c r="AE3059" s="11">
        <f t="shared" si="238"/>
        <v>6.6532546558253115E-3</v>
      </c>
      <c r="AF3059" s="3"/>
    </row>
    <row r="3060" spans="1:33" x14ac:dyDescent="0.2">
      <c r="A3060" s="6" t="s">
        <v>20067</v>
      </c>
      <c r="C3060" s="1">
        <f t="shared" si="236"/>
        <v>1191</v>
      </c>
      <c r="D3060" s="7">
        <v>668522</v>
      </c>
      <c r="E3060" t="s">
        <v>141</v>
      </c>
      <c r="F3060" s="1">
        <v>926837</v>
      </c>
      <c r="G3060" s="1">
        <v>925647</v>
      </c>
      <c r="H3060" t="s">
        <v>37</v>
      </c>
      <c r="I3060" t="s">
        <v>20068</v>
      </c>
      <c r="J3060" s="8"/>
      <c r="K3060" t="s">
        <v>20069</v>
      </c>
      <c r="L3060" t="s">
        <v>20070</v>
      </c>
      <c r="M3060" t="s">
        <v>20071</v>
      </c>
      <c r="N3060" t="s">
        <v>20071</v>
      </c>
      <c r="O3060" s="6" t="s">
        <v>19650</v>
      </c>
      <c r="P3060" s="6" t="s">
        <v>20071</v>
      </c>
      <c r="Q3060" s="6" t="s">
        <v>20070</v>
      </c>
      <c r="R3060" s="9" t="s">
        <v>20072</v>
      </c>
      <c r="S3060" s="8" t="s">
        <v>44</v>
      </c>
      <c r="U3060" s="8"/>
      <c r="V3060" s="26">
        <v>127</v>
      </c>
      <c r="W3060" s="26">
        <v>128</v>
      </c>
      <c r="X3060" s="26">
        <v>102</v>
      </c>
      <c r="Y3060" s="26">
        <v>97</v>
      </c>
      <c r="Z3060" s="26">
        <f t="shared" si="237"/>
        <v>121.161</v>
      </c>
      <c r="AA3060" s="26">
        <f t="shared" si="237"/>
        <v>121.79349999999999</v>
      </c>
      <c r="AB3060" s="26"/>
      <c r="AC3060" s="26">
        <f t="shared" si="239"/>
        <v>121.47725</v>
      </c>
      <c r="AD3060" s="10">
        <f t="shared" si="240"/>
        <v>1.821869079750876E-2</v>
      </c>
      <c r="AE3060" s="11">
        <f t="shared" si="238"/>
        <v>7.5117495241160204E-3</v>
      </c>
      <c r="AF3060" s="3"/>
      <c r="AG3060" s="2">
        <v>0</v>
      </c>
    </row>
    <row r="3061" spans="1:33" x14ac:dyDescent="0.2">
      <c r="A3061" s="6" t="s">
        <v>20073</v>
      </c>
      <c r="B3061" t="s">
        <v>20074</v>
      </c>
      <c r="C3061" s="1">
        <f t="shared" si="236"/>
        <v>651</v>
      </c>
      <c r="D3061" s="7">
        <v>-68687</v>
      </c>
      <c r="E3061" t="s">
        <v>98</v>
      </c>
      <c r="F3061" s="1">
        <v>886701</v>
      </c>
      <c r="G3061" s="1">
        <v>886051</v>
      </c>
      <c r="H3061" t="s">
        <v>37</v>
      </c>
      <c r="I3061" t="s">
        <v>20075</v>
      </c>
      <c r="J3061" s="8"/>
      <c r="K3061" t="s">
        <v>20076</v>
      </c>
      <c r="L3061" t="s">
        <v>20074</v>
      </c>
      <c r="M3061" t="s">
        <v>20077</v>
      </c>
      <c r="N3061" t="s">
        <v>20077</v>
      </c>
      <c r="O3061" s="6" t="s">
        <v>20078</v>
      </c>
      <c r="P3061" s="6" t="s">
        <v>20077</v>
      </c>
      <c r="Q3061" s="6" t="s">
        <v>20074</v>
      </c>
      <c r="R3061" s="9" t="s">
        <v>20079</v>
      </c>
      <c r="S3061" s="8" t="s">
        <v>55</v>
      </c>
      <c r="U3061" s="8"/>
      <c r="V3061" s="26">
        <v>7</v>
      </c>
      <c r="W3061" s="26">
        <v>7</v>
      </c>
      <c r="X3061" s="26">
        <v>6</v>
      </c>
      <c r="Y3061" s="26">
        <v>6</v>
      </c>
      <c r="Z3061" s="26">
        <f t="shared" si="237"/>
        <v>7.8330000000000002</v>
      </c>
      <c r="AA3061" s="26">
        <f t="shared" si="237"/>
        <v>8.0129999999999999</v>
      </c>
      <c r="AB3061" s="26"/>
      <c r="AC3061" s="26">
        <f t="shared" si="239"/>
        <v>7.923</v>
      </c>
      <c r="AD3061" s="10">
        <f t="shared" si="240"/>
        <v>1.7655742232824154E-2</v>
      </c>
      <c r="AE3061" s="11">
        <f t="shared" si="238"/>
        <v>3.2777518322267905E-2</v>
      </c>
      <c r="AF3061" s="3"/>
    </row>
    <row r="3062" spans="1:33" x14ac:dyDescent="0.2">
      <c r="A3062" s="6" t="s">
        <v>20080</v>
      </c>
      <c r="C3062" s="1">
        <f t="shared" si="236"/>
        <v>2409</v>
      </c>
      <c r="D3062" s="7">
        <v>392395</v>
      </c>
      <c r="E3062" t="s">
        <v>141</v>
      </c>
      <c r="F3062" s="1">
        <v>648911</v>
      </c>
      <c r="G3062" s="1">
        <v>651319</v>
      </c>
      <c r="H3062" t="s">
        <v>49</v>
      </c>
      <c r="I3062" t="s">
        <v>20081</v>
      </c>
      <c r="J3062" s="8"/>
      <c r="K3062" t="s">
        <v>20082</v>
      </c>
      <c r="L3062" t="s">
        <v>20083</v>
      </c>
      <c r="M3062" t="s">
        <v>20084</v>
      </c>
      <c r="N3062" t="s">
        <v>20084</v>
      </c>
      <c r="O3062" s="6" t="s">
        <v>20085</v>
      </c>
      <c r="P3062" s="6" t="s">
        <v>20084</v>
      </c>
      <c r="Q3062" s="6" t="s">
        <v>20083</v>
      </c>
      <c r="R3062" s="9" t="s">
        <v>20086</v>
      </c>
      <c r="S3062" s="8" t="s">
        <v>55</v>
      </c>
      <c r="U3062" s="8"/>
      <c r="V3062" s="26">
        <v>2219</v>
      </c>
      <c r="W3062" s="26">
        <v>2129</v>
      </c>
      <c r="X3062" s="26">
        <v>1945</v>
      </c>
      <c r="Y3062" s="26">
        <v>1929</v>
      </c>
      <c r="Z3062" s="26">
        <f t="shared" si="237"/>
        <v>2190.9475000000002</v>
      </c>
      <c r="AA3062" s="26">
        <f t="shared" si="237"/>
        <v>2194.9295000000002</v>
      </c>
      <c r="AB3062" s="26"/>
      <c r="AC3062" s="26">
        <f t="shared" si="239"/>
        <v>2192.9385000000002</v>
      </c>
      <c r="AD3062" s="10">
        <f t="shared" si="240"/>
        <v>1.7537423079680568E-2</v>
      </c>
      <c r="AE3062" s="11">
        <f t="shared" si="238"/>
        <v>2.6196873424944932E-3</v>
      </c>
      <c r="AF3062" s="3"/>
    </row>
    <row r="3063" spans="1:33" x14ac:dyDescent="0.2">
      <c r="A3063" s="6" t="s">
        <v>20087</v>
      </c>
      <c r="B3063" t="s">
        <v>20088</v>
      </c>
      <c r="C3063" s="1">
        <f t="shared" si="236"/>
        <v>4206</v>
      </c>
      <c r="D3063" s="7">
        <v>56159</v>
      </c>
      <c r="E3063" t="s">
        <v>58</v>
      </c>
      <c r="F3063" s="1">
        <v>131362</v>
      </c>
      <c r="G3063" s="1">
        <v>135567</v>
      </c>
      <c r="H3063" t="s">
        <v>49</v>
      </c>
      <c r="I3063" t="s">
        <v>20089</v>
      </c>
      <c r="J3063" s="8"/>
      <c r="K3063" t="s">
        <v>20090</v>
      </c>
      <c r="O3063" s="6"/>
      <c r="P3063" s="6"/>
      <c r="Q3063" s="6"/>
      <c r="R3063" s="9" t="e">
        <v>#N/A</v>
      </c>
      <c r="S3063" s="8"/>
      <c r="U3063" s="8"/>
      <c r="V3063" s="26">
        <v>1639</v>
      </c>
      <c r="W3063" s="26">
        <v>1602</v>
      </c>
      <c r="X3063" s="26">
        <v>1422</v>
      </c>
      <c r="Y3063" s="26">
        <v>1386</v>
      </c>
      <c r="Z3063" s="26">
        <f t="shared" si="237"/>
        <v>1610.4209999999998</v>
      </c>
      <c r="AA3063" s="26">
        <f t="shared" si="237"/>
        <v>1613.5030000000002</v>
      </c>
      <c r="AB3063" s="26"/>
      <c r="AC3063" s="26">
        <f t="shared" si="239"/>
        <v>1611.962</v>
      </c>
      <c r="AD3063" s="10">
        <f t="shared" si="240"/>
        <v>1.7219452308383655E-2</v>
      </c>
      <c r="AE3063" s="11">
        <f t="shared" si="238"/>
        <v>2.7583699060703313E-3</v>
      </c>
      <c r="AF3063" s="3"/>
    </row>
    <row r="3064" spans="1:33" x14ac:dyDescent="0.2">
      <c r="A3064" s="6" t="s">
        <v>20091</v>
      </c>
      <c r="C3064" s="1">
        <f t="shared" si="236"/>
        <v>2745</v>
      </c>
      <c r="D3064" s="7">
        <v>-359564</v>
      </c>
      <c r="E3064" t="s">
        <v>149</v>
      </c>
      <c r="F3064" s="1">
        <v>431844</v>
      </c>
      <c r="G3064" s="1">
        <v>434588</v>
      </c>
      <c r="H3064" t="s">
        <v>49</v>
      </c>
      <c r="I3064" t="s">
        <v>20092</v>
      </c>
      <c r="J3064" s="8"/>
      <c r="K3064" t="s">
        <v>20093</v>
      </c>
      <c r="L3064" t="s">
        <v>20094</v>
      </c>
      <c r="M3064" t="s">
        <v>20095</v>
      </c>
      <c r="N3064" t="s">
        <v>20095</v>
      </c>
      <c r="O3064" s="6" t="s">
        <v>20096</v>
      </c>
      <c r="P3064" s="6" t="s">
        <v>20095</v>
      </c>
      <c r="Q3064" s="6" t="s">
        <v>20094</v>
      </c>
      <c r="R3064" s="9" t="s">
        <v>20097</v>
      </c>
      <c r="S3064" s="8" t="s">
        <v>55</v>
      </c>
      <c r="U3064" s="8"/>
      <c r="V3064" s="26">
        <v>0</v>
      </c>
      <c r="W3064" s="26">
        <v>0</v>
      </c>
      <c r="X3064" s="26">
        <v>4</v>
      </c>
      <c r="Y3064" s="26">
        <v>4</v>
      </c>
      <c r="Z3064" s="26">
        <f t="shared" si="237"/>
        <v>3.222</v>
      </c>
      <c r="AA3064" s="26">
        <f t="shared" si="237"/>
        <v>3.3420000000000001</v>
      </c>
      <c r="AB3064" s="26"/>
      <c r="AC3064" s="26">
        <f t="shared" si="239"/>
        <v>3.282</v>
      </c>
      <c r="AD3064" s="10">
        <f t="shared" si="240"/>
        <v>1.6664944962285006E-2</v>
      </c>
      <c r="AE3064" s="11">
        <f t="shared" si="238"/>
        <v>5.2755239354619093E-2</v>
      </c>
      <c r="AF3064" s="3"/>
    </row>
    <row r="3065" spans="1:33" x14ac:dyDescent="0.2">
      <c r="A3065" s="6" t="s">
        <v>20098</v>
      </c>
      <c r="C3065" s="1">
        <f t="shared" si="236"/>
        <v>1623</v>
      </c>
      <c r="D3065" s="7">
        <v>-91350</v>
      </c>
      <c r="E3065" t="s">
        <v>526</v>
      </c>
      <c r="F3065" s="1">
        <v>360640</v>
      </c>
      <c r="G3065" s="1">
        <v>359018</v>
      </c>
      <c r="H3065" t="s">
        <v>37</v>
      </c>
      <c r="I3065" t="s">
        <v>20099</v>
      </c>
      <c r="J3065" s="8"/>
      <c r="K3065" t="s">
        <v>20100</v>
      </c>
      <c r="L3065" t="s">
        <v>20101</v>
      </c>
      <c r="M3065" t="s">
        <v>20102</v>
      </c>
      <c r="N3065" t="s">
        <v>20102</v>
      </c>
      <c r="O3065" s="6" t="s">
        <v>20103</v>
      </c>
      <c r="P3065" s="6" t="s">
        <v>20102</v>
      </c>
      <c r="Q3065" s="6" t="s">
        <v>20101</v>
      </c>
      <c r="R3065" s="9" t="s">
        <v>20104</v>
      </c>
      <c r="S3065" s="8" t="s">
        <v>55</v>
      </c>
      <c r="U3065" s="8"/>
      <c r="V3065" s="26">
        <v>1</v>
      </c>
      <c r="W3065" s="26">
        <v>0</v>
      </c>
      <c r="X3065" s="26">
        <v>0</v>
      </c>
      <c r="Y3065" s="26">
        <v>1</v>
      </c>
      <c r="Z3065" s="26">
        <f t="shared" si="237"/>
        <v>1.5</v>
      </c>
      <c r="AA3065" s="26">
        <f t="shared" si="237"/>
        <v>1.5855000000000001</v>
      </c>
      <c r="AB3065" s="26"/>
      <c r="AC3065" s="26">
        <f t="shared" si="239"/>
        <v>1.5427500000000001</v>
      </c>
      <c r="AD3065" s="10">
        <f t="shared" si="240"/>
        <v>1.5870388772155953E-2</v>
      </c>
      <c r="AE3065" s="11">
        <f t="shared" si="238"/>
        <v>7.9975376720596195E-2</v>
      </c>
      <c r="AF3065" s="3"/>
    </row>
    <row r="3066" spans="1:33" x14ac:dyDescent="0.2">
      <c r="A3066" s="6" t="s">
        <v>20105</v>
      </c>
      <c r="C3066" s="1">
        <f t="shared" si="236"/>
        <v>1581</v>
      </c>
      <c r="D3066" s="7">
        <v>-73069</v>
      </c>
      <c r="E3066" t="s">
        <v>74</v>
      </c>
      <c r="F3066" s="1">
        <v>913323</v>
      </c>
      <c r="G3066" s="1">
        <v>914903</v>
      </c>
      <c r="H3066" t="s">
        <v>49</v>
      </c>
      <c r="I3066" t="s">
        <v>20106</v>
      </c>
      <c r="J3066" s="8"/>
      <c r="K3066" t="s">
        <v>20107</v>
      </c>
      <c r="L3066" t="s">
        <v>20108</v>
      </c>
      <c r="M3066" t="s">
        <v>20109</v>
      </c>
      <c r="N3066" t="s">
        <v>20109</v>
      </c>
      <c r="O3066" s="6" t="s">
        <v>20110</v>
      </c>
      <c r="P3066" s="6" t="s">
        <v>20109</v>
      </c>
      <c r="Q3066" s="6" t="s">
        <v>20108</v>
      </c>
      <c r="R3066" s="9" t="s">
        <v>20111</v>
      </c>
      <c r="S3066" s="8" t="s">
        <v>55</v>
      </c>
      <c r="U3066" s="8"/>
      <c r="V3066" s="26">
        <v>1</v>
      </c>
      <c r="W3066" s="26">
        <v>0</v>
      </c>
      <c r="X3066" s="26">
        <v>0</v>
      </c>
      <c r="Y3066" s="26">
        <v>1</v>
      </c>
      <c r="Z3066" s="26">
        <f t="shared" si="237"/>
        <v>1.5</v>
      </c>
      <c r="AA3066" s="26">
        <f t="shared" si="237"/>
        <v>1.5855000000000001</v>
      </c>
      <c r="AB3066" s="26"/>
      <c r="AC3066" s="26">
        <f t="shared" si="239"/>
        <v>1.5427500000000001</v>
      </c>
      <c r="AD3066" s="10">
        <f t="shared" si="240"/>
        <v>1.5870388772155953E-2</v>
      </c>
      <c r="AE3066" s="11">
        <f t="shared" si="238"/>
        <v>7.9975376720596195E-2</v>
      </c>
      <c r="AF3066" s="3"/>
    </row>
    <row r="3067" spans="1:33" x14ac:dyDescent="0.2">
      <c r="A3067" s="6" t="s">
        <v>20112</v>
      </c>
      <c r="C3067" s="1">
        <f t="shared" si="236"/>
        <v>1992</v>
      </c>
      <c r="D3067" s="7">
        <v>-165395</v>
      </c>
      <c r="E3067" t="s">
        <v>36</v>
      </c>
      <c r="F3067" s="1">
        <v>255761</v>
      </c>
      <c r="G3067" s="1">
        <v>257752</v>
      </c>
      <c r="H3067" t="s">
        <v>49</v>
      </c>
      <c r="I3067" t="s">
        <v>20113</v>
      </c>
      <c r="J3067" s="8"/>
      <c r="K3067" t="s">
        <v>20114</v>
      </c>
      <c r="L3067" t="s">
        <v>20115</v>
      </c>
      <c r="M3067" t="s">
        <v>20116</v>
      </c>
      <c r="N3067" t="s">
        <v>20116</v>
      </c>
      <c r="O3067" s="6" t="s">
        <v>20117</v>
      </c>
      <c r="P3067" s="6" t="s">
        <v>20116</v>
      </c>
      <c r="Q3067" s="6" t="s">
        <v>20115</v>
      </c>
      <c r="R3067" s="9" t="s">
        <v>20118</v>
      </c>
      <c r="S3067" s="8" t="s">
        <v>55</v>
      </c>
      <c r="U3067" s="8"/>
      <c r="V3067" s="26">
        <v>1</v>
      </c>
      <c r="W3067" s="26">
        <v>0</v>
      </c>
      <c r="X3067" s="26">
        <v>0</v>
      </c>
      <c r="Y3067" s="26">
        <v>1</v>
      </c>
      <c r="Z3067" s="26">
        <f t="shared" si="237"/>
        <v>1.5</v>
      </c>
      <c r="AA3067" s="26">
        <f t="shared" si="237"/>
        <v>1.5855000000000001</v>
      </c>
      <c r="AB3067" s="26"/>
      <c r="AC3067" s="26">
        <f t="shared" si="239"/>
        <v>1.5427500000000001</v>
      </c>
      <c r="AD3067" s="10">
        <f t="shared" si="240"/>
        <v>1.5870388772155953E-2</v>
      </c>
      <c r="AE3067" s="11">
        <f t="shared" si="238"/>
        <v>7.9975376720596195E-2</v>
      </c>
      <c r="AF3067" s="3"/>
    </row>
    <row r="3068" spans="1:33" x14ac:dyDescent="0.2">
      <c r="A3068" s="6" t="s">
        <v>20119</v>
      </c>
      <c r="C3068" s="1">
        <f t="shared" si="236"/>
        <v>1734</v>
      </c>
      <c r="D3068" s="7">
        <v>17830</v>
      </c>
      <c r="E3068" t="s">
        <v>676</v>
      </c>
      <c r="F3068" s="1">
        <v>571551</v>
      </c>
      <c r="G3068" s="1">
        <v>573284</v>
      </c>
      <c r="H3068" t="s">
        <v>49</v>
      </c>
      <c r="I3068" t="s">
        <v>20120</v>
      </c>
      <c r="J3068" s="8"/>
      <c r="K3068" t="s">
        <v>20121</v>
      </c>
      <c r="L3068" t="s">
        <v>20122</v>
      </c>
      <c r="M3068" t="s">
        <v>20123</v>
      </c>
      <c r="N3068" t="s">
        <v>20123</v>
      </c>
      <c r="O3068" s="6" t="s">
        <v>20124</v>
      </c>
      <c r="P3068" s="6" t="s">
        <v>20123</v>
      </c>
      <c r="Q3068" s="6" t="s">
        <v>20122</v>
      </c>
      <c r="R3068" s="9" t="s">
        <v>20125</v>
      </c>
      <c r="S3068" s="8" t="s">
        <v>55</v>
      </c>
      <c r="U3068" s="8"/>
      <c r="V3068" s="26">
        <v>1</v>
      </c>
      <c r="W3068" s="26">
        <v>0</v>
      </c>
      <c r="X3068" s="26">
        <v>0</v>
      </c>
      <c r="Y3068" s="26">
        <v>1</v>
      </c>
      <c r="Z3068" s="26">
        <f t="shared" si="237"/>
        <v>1.5</v>
      </c>
      <c r="AA3068" s="26">
        <f t="shared" si="237"/>
        <v>1.5855000000000001</v>
      </c>
      <c r="AB3068" s="26"/>
      <c r="AC3068" s="26">
        <f t="shared" si="239"/>
        <v>1.5427500000000001</v>
      </c>
      <c r="AD3068" s="10">
        <f t="shared" si="240"/>
        <v>1.5870388772155953E-2</v>
      </c>
      <c r="AE3068" s="11">
        <f t="shared" si="238"/>
        <v>7.9975376720596195E-2</v>
      </c>
      <c r="AF3068" s="3"/>
    </row>
    <row r="3069" spans="1:33" x14ac:dyDescent="0.2">
      <c r="A3069" s="6" t="s">
        <v>20126</v>
      </c>
      <c r="C3069" s="1">
        <f t="shared" si="236"/>
        <v>1314</v>
      </c>
      <c r="D3069" s="7">
        <v>-532347</v>
      </c>
      <c r="E3069" t="s">
        <v>149</v>
      </c>
      <c r="F3069" s="1">
        <v>259776</v>
      </c>
      <c r="G3069" s="1">
        <v>261089</v>
      </c>
      <c r="H3069" t="s">
        <v>49</v>
      </c>
      <c r="I3069" t="s">
        <v>20127</v>
      </c>
      <c r="J3069" s="8"/>
      <c r="K3069" t="s">
        <v>20128</v>
      </c>
      <c r="L3069" t="s">
        <v>20129</v>
      </c>
      <c r="M3069" t="s">
        <v>20130</v>
      </c>
      <c r="N3069" t="s">
        <v>20130</v>
      </c>
      <c r="O3069" s="6" t="s">
        <v>20131</v>
      </c>
      <c r="P3069" s="6" t="s">
        <v>20130</v>
      </c>
      <c r="Q3069" s="6" t="s">
        <v>20129</v>
      </c>
      <c r="R3069" s="9" t="s">
        <v>20132</v>
      </c>
      <c r="S3069" s="8" t="s">
        <v>55</v>
      </c>
      <c r="U3069" s="8"/>
      <c r="V3069" s="26">
        <v>1</v>
      </c>
      <c r="W3069" s="26">
        <v>0</v>
      </c>
      <c r="X3069" s="26">
        <v>0</v>
      </c>
      <c r="Y3069" s="26">
        <v>1</v>
      </c>
      <c r="Z3069" s="26">
        <f t="shared" si="237"/>
        <v>1.5</v>
      </c>
      <c r="AA3069" s="26">
        <f t="shared" si="237"/>
        <v>1.5855000000000001</v>
      </c>
      <c r="AB3069" s="26"/>
      <c r="AC3069" s="26">
        <f t="shared" si="239"/>
        <v>1.5427500000000001</v>
      </c>
      <c r="AD3069" s="10">
        <f t="shared" si="240"/>
        <v>1.5870388772155953E-2</v>
      </c>
      <c r="AE3069" s="11">
        <f t="shared" si="238"/>
        <v>7.9975376720596195E-2</v>
      </c>
      <c r="AF3069" s="3"/>
    </row>
    <row r="3070" spans="1:33" x14ac:dyDescent="0.2">
      <c r="A3070" s="6" t="s">
        <v>20133</v>
      </c>
      <c r="C3070" s="1">
        <f t="shared" si="236"/>
        <v>357</v>
      </c>
      <c r="D3070" s="7">
        <v>198283</v>
      </c>
      <c r="E3070" t="s">
        <v>48</v>
      </c>
      <c r="F3070" s="1">
        <v>415482</v>
      </c>
      <c r="G3070" s="1">
        <v>415838</v>
      </c>
      <c r="H3070" t="s">
        <v>49</v>
      </c>
      <c r="I3070" t="s">
        <v>20134</v>
      </c>
      <c r="J3070" s="8"/>
      <c r="K3070" t="s">
        <v>20135</v>
      </c>
      <c r="L3070" t="s">
        <v>20136</v>
      </c>
      <c r="M3070" t="s">
        <v>20137</v>
      </c>
      <c r="N3070" t="s">
        <v>20137</v>
      </c>
      <c r="O3070" s="6" t="s">
        <v>20138</v>
      </c>
      <c r="P3070" s="6" t="s">
        <v>20137</v>
      </c>
      <c r="Q3070" s="6" t="s">
        <v>20136</v>
      </c>
      <c r="R3070" s="9" t="s">
        <v>20139</v>
      </c>
      <c r="S3070" s="8" t="s">
        <v>55</v>
      </c>
      <c r="U3070" s="8"/>
      <c r="V3070" s="26">
        <v>1</v>
      </c>
      <c r="W3070" s="26">
        <v>0</v>
      </c>
      <c r="X3070" s="26">
        <v>0</v>
      </c>
      <c r="Y3070" s="26">
        <v>1</v>
      </c>
      <c r="Z3070" s="26">
        <f t="shared" si="237"/>
        <v>1.5</v>
      </c>
      <c r="AA3070" s="26">
        <f t="shared" si="237"/>
        <v>1.5855000000000001</v>
      </c>
      <c r="AB3070" s="26"/>
      <c r="AC3070" s="26">
        <f t="shared" si="239"/>
        <v>1.5427500000000001</v>
      </c>
      <c r="AD3070" s="10">
        <f t="shared" si="240"/>
        <v>1.5870388772155953E-2</v>
      </c>
      <c r="AE3070" s="11">
        <f t="shared" si="238"/>
        <v>7.9975376720596195E-2</v>
      </c>
      <c r="AF3070" s="3"/>
      <c r="AG3070" s="2">
        <v>0</v>
      </c>
    </row>
    <row r="3071" spans="1:33" x14ac:dyDescent="0.2">
      <c r="A3071" s="6" t="s">
        <v>20140</v>
      </c>
      <c r="C3071" s="1">
        <f t="shared" si="236"/>
        <v>3171</v>
      </c>
      <c r="D3071" s="7">
        <v>241323</v>
      </c>
      <c r="E3071" t="s">
        <v>74</v>
      </c>
      <c r="F3071" s="1">
        <v>1226920</v>
      </c>
      <c r="G3071" s="1">
        <v>1230090</v>
      </c>
      <c r="H3071" t="s">
        <v>49</v>
      </c>
      <c r="I3071" t="s">
        <v>20141</v>
      </c>
      <c r="J3071" s="8"/>
      <c r="K3071" t="s">
        <v>20142</v>
      </c>
      <c r="L3071" t="s">
        <v>20143</v>
      </c>
      <c r="M3071" t="s">
        <v>20144</v>
      </c>
      <c r="N3071" t="s">
        <v>20144</v>
      </c>
      <c r="O3071" s="6" t="s">
        <v>20145</v>
      </c>
      <c r="P3071" s="6" t="s">
        <v>20144</v>
      </c>
      <c r="Q3071" s="6" t="s">
        <v>20143</v>
      </c>
      <c r="R3071" s="9" t="s">
        <v>20146</v>
      </c>
      <c r="S3071" s="8" t="s">
        <v>55</v>
      </c>
      <c r="U3071" s="8"/>
      <c r="V3071" s="26">
        <v>1</v>
      </c>
      <c r="W3071" s="26">
        <v>0</v>
      </c>
      <c r="X3071" s="26">
        <v>0</v>
      </c>
      <c r="Y3071" s="26">
        <v>1</v>
      </c>
      <c r="Z3071" s="26">
        <f t="shared" si="237"/>
        <v>1.5</v>
      </c>
      <c r="AA3071" s="26">
        <f t="shared" si="237"/>
        <v>1.5855000000000001</v>
      </c>
      <c r="AB3071" s="26"/>
      <c r="AC3071" s="26">
        <f t="shared" si="239"/>
        <v>1.5427500000000001</v>
      </c>
      <c r="AD3071" s="10">
        <f t="shared" si="240"/>
        <v>1.5870388772155953E-2</v>
      </c>
      <c r="AE3071" s="11">
        <f t="shared" si="238"/>
        <v>7.9975376720596195E-2</v>
      </c>
      <c r="AF3071" s="3"/>
    </row>
    <row r="3072" spans="1:33" x14ac:dyDescent="0.2">
      <c r="A3072" s="6" t="s">
        <v>20147</v>
      </c>
      <c r="C3072" s="1">
        <f t="shared" si="236"/>
        <v>357</v>
      </c>
      <c r="D3072" s="7">
        <v>36483</v>
      </c>
      <c r="E3072" t="s">
        <v>74</v>
      </c>
      <c r="F3072" s="1">
        <v>1023843</v>
      </c>
      <c r="G3072" s="1">
        <v>1023487</v>
      </c>
      <c r="H3072" t="s">
        <v>37</v>
      </c>
      <c r="I3072" t="s">
        <v>20148</v>
      </c>
      <c r="J3072" s="8"/>
      <c r="K3072" t="s">
        <v>20149</v>
      </c>
      <c r="L3072" t="s">
        <v>20150</v>
      </c>
      <c r="M3072" t="s">
        <v>20151</v>
      </c>
      <c r="N3072" t="s">
        <v>20151</v>
      </c>
      <c r="O3072" s="6" t="s">
        <v>20152</v>
      </c>
      <c r="P3072" s="6" t="s">
        <v>20151</v>
      </c>
      <c r="Q3072" s="6" t="s">
        <v>20150</v>
      </c>
      <c r="R3072" s="9" t="s">
        <v>20153</v>
      </c>
      <c r="S3072" s="8" t="s">
        <v>55</v>
      </c>
      <c r="U3072" s="8"/>
      <c r="V3072" s="26">
        <v>1</v>
      </c>
      <c r="W3072" s="26">
        <v>0</v>
      </c>
      <c r="X3072" s="26">
        <v>0</v>
      </c>
      <c r="Y3072" s="26">
        <v>1</v>
      </c>
      <c r="Z3072" s="26">
        <f t="shared" si="237"/>
        <v>1.5</v>
      </c>
      <c r="AA3072" s="26">
        <f t="shared" si="237"/>
        <v>1.5855000000000001</v>
      </c>
      <c r="AB3072" s="26"/>
      <c r="AC3072" s="26">
        <f t="shared" si="239"/>
        <v>1.5427500000000001</v>
      </c>
      <c r="AD3072" s="10">
        <f t="shared" si="240"/>
        <v>1.5870388772155953E-2</v>
      </c>
      <c r="AE3072" s="11">
        <f t="shared" si="238"/>
        <v>7.9975376720596195E-2</v>
      </c>
      <c r="AF3072" s="3"/>
    </row>
    <row r="3073" spans="1:33" x14ac:dyDescent="0.2">
      <c r="A3073" s="6" t="s">
        <v>20154</v>
      </c>
      <c r="C3073" s="1">
        <f t="shared" si="236"/>
        <v>481</v>
      </c>
      <c r="D3073" s="7">
        <v>78796</v>
      </c>
      <c r="E3073" t="s">
        <v>58</v>
      </c>
      <c r="F3073" s="1">
        <v>156342</v>
      </c>
      <c r="G3073" s="1">
        <v>155862</v>
      </c>
      <c r="H3073" t="s">
        <v>37</v>
      </c>
      <c r="I3073" t="s">
        <v>20155</v>
      </c>
      <c r="J3073" s="8"/>
      <c r="K3073" t="s">
        <v>20156</v>
      </c>
      <c r="L3073" t="s">
        <v>20157</v>
      </c>
      <c r="M3073" t="s">
        <v>20158</v>
      </c>
      <c r="N3073" t="s">
        <v>20158</v>
      </c>
      <c r="O3073" s="6" t="s">
        <v>20159</v>
      </c>
      <c r="P3073" s="6" t="s">
        <v>20158</v>
      </c>
      <c r="Q3073" s="6" t="s">
        <v>20157</v>
      </c>
      <c r="R3073" s="9" t="s">
        <v>20160</v>
      </c>
      <c r="S3073" s="8" t="s">
        <v>55</v>
      </c>
      <c r="U3073" s="8"/>
      <c r="V3073" s="26">
        <v>1</v>
      </c>
      <c r="W3073" s="26">
        <v>0</v>
      </c>
      <c r="X3073" s="26">
        <v>0</v>
      </c>
      <c r="Y3073" s="26">
        <v>1</v>
      </c>
      <c r="Z3073" s="26">
        <f t="shared" si="237"/>
        <v>1.5</v>
      </c>
      <c r="AA3073" s="26">
        <f t="shared" si="237"/>
        <v>1.5855000000000001</v>
      </c>
      <c r="AB3073" s="26"/>
      <c r="AC3073" s="26">
        <f t="shared" si="239"/>
        <v>1.5427500000000001</v>
      </c>
      <c r="AD3073" s="10">
        <f t="shared" si="240"/>
        <v>1.5870388772155953E-2</v>
      </c>
      <c r="AE3073" s="11">
        <f t="shared" si="238"/>
        <v>7.9975376720596195E-2</v>
      </c>
      <c r="AF3073" s="3"/>
    </row>
    <row r="3074" spans="1:33" x14ac:dyDescent="0.2">
      <c r="A3074" s="6" t="s">
        <v>20161</v>
      </c>
      <c r="C3074" s="1">
        <f t="shared" si="236"/>
        <v>1692</v>
      </c>
      <c r="D3074" s="7">
        <v>-557125</v>
      </c>
      <c r="E3074" t="s">
        <v>66</v>
      </c>
      <c r="F3074" s="1">
        <v>491638</v>
      </c>
      <c r="G3074" s="1">
        <v>493329</v>
      </c>
      <c r="H3074" t="s">
        <v>49</v>
      </c>
      <c r="I3074" t="s">
        <v>20162</v>
      </c>
      <c r="J3074" s="8"/>
      <c r="K3074" t="s">
        <v>20163</v>
      </c>
      <c r="L3074" t="s">
        <v>20164</v>
      </c>
      <c r="M3074" t="s">
        <v>20165</v>
      </c>
      <c r="N3074" t="s">
        <v>20165</v>
      </c>
      <c r="O3074" s="6" t="s">
        <v>20166</v>
      </c>
      <c r="P3074" s="6" t="s">
        <v>20165</v>
      </c>
      <c r="Q3074" s="6" t="s">
        <v>20164</v>
      </c>
      <c r="R3074" s="9" t="s">
        <v>20167</v>
      </c>
      <c r="S3074" s="8" t="s">
        <v>55</v>
      </c>
      <c r="U3074" s="8"/>
      <c r="V3074" s="26">
        <v>1</v>
      </c>
      <c r="W3074" s="26">
        <v>0</v>
      </c>
      <c r="X3074" s="26">
        <v>0</v>
      </c>
      <c r="Y3074" s="26">
        <v>1</v>
      </c>
      <c r="Z3074" s="26">
        <f t="shared" si="237"/>
        <v>1.5</v>
      </c>
      <c r="AA3074" s="26">
        <f t="shared" si="237"/>
        <v>1.5855000000000001</v>
      </c>
      <c r="AB3074" s="26"/>
      <c r="AC3074" s="26">
        <f t="shared" si="239"/>
        <v>1.5427500000000001</v>
      </c>
      <c r="AD3074" s="10">
        <f t="shared" si="240"/>
        <v>1.5870388772155953E-2</v>
      </c>
      <c r="AE3074" s="11">
        <f t="shared" si="238"/>
        <v>7.9975376720596195E-2</v>
      </c>
      <c r="AF3074" s="3"/>
    </row>
    <row r="3075" spans="1:33" x14ac:dyDescent="0.2">
      <c r="A3075" s="6" t="s">
        <v>20168</v>
      </c>
      <c r="C3075" s="1">
        <f t="shared" si="236"/>
        <v>1884</v>
      </c>
      <c r="D3075" s="7">
        <v>-226457</v>
      </c>
      <c r="E3075" t="s">
        <v>141</v>
      </c>
      <c r="F3075" s="1">
        <v>30321</v>
      </c>
      <c r="G3075" s="1">
        <v>32204</v>
      </c>
      <c r="H3075" t="s">
        <v>49</v>
      </c>
      <c r="I3075" t="s">
        <v>20169</v>
      </c>
      <c r="J3075" s="8"/>
      <c r="K3075" t="s">
        <v>20170</v>
      </c>
      <c r="L3075" t="s">
        <v>20171</v>
      </c>
      <c r="M3075" t="s">
        <v>20172</v>
      </c>
      <c r="N3075" t="s">
        <v>20172</v>
      </c>
      <c r="O3075" s="6" t="s">
        <v>20173</v>
      </c>
      <c r="P3075" s="6" t="s">
        <v>20172</v>
      </c>
      <c r="Q3075" s="6" t="s">
        <v>20171</v>
      </c>
      <c r="R3075" s="9" t="s">
        <v>20174</v>
      </c>
      <c r="S3075" s="8" t="s">
        <v>55</v>
      </c>
      <c r="U3075" s="8"/>
      <c r="V3075" s="26">
        <v>1</v>
      </c>
      <c r="W3075" s="26">
        <v>0</v>
      </c>
      <c r="X3075" s="26">
        <v>0</v>
      </c>
      <c r="Y3075" s="26">
        <v>1</v>
      </c>
      <c r="Z3075" s="26">
        <f t="shared" si="237"/>
        <v>1.5</v>
      </c>
      <c r="AA3075" s="26">
        <f t="shared" si="237"/>
        <v>1.5855000000000001</v>
      </c>
      <c r="AB3075" s="26"/>
      <c r="AC3075" s="26">
        <f t="shared" si="239"/>
        <v>1.5427500000000001</v>
      </c>
      <c r="AD3075" s="10">
        <f t="shared" si="240"/>
        <v>1.5870388772155953E-2</v>
      </c>
      <c r="AE3075" s="11">
        <f t="shared" si="238"/>
        <v>7.9975376720596195E-2</v>
      </c>
      <c r="AF3075" s="3"/>
      <c r="AG3075" s="2">
        <v>0</v>
      </c>
    </row>
    <row r="3076" spans="1:33" x14ac:dyDescent="0.2">
      <c r="A3076" s="6" t="s">
        <v>20175</v>
      </c>
      <c r="C3076" s="1">
        <f t="shared" si="236"/>
        <v>2037</v>
      </c>
      <c r="D3076" s="7">
        <v>252100</v>
      </c>
      <c r="E3076" t="s">
        <v>149</v>
      </c>
      <c r="F3076" s="1">
        <v>1043862</v>
      </c>
      <c r="G3076" s="1">
        <v>1045898</v>
      </c>
      <c r="H3076" t="s">
        <v>49</v>
      </c>
      <c r="I3076" t="s">
        <v>20176</v>
      </c>
      <c r="J3076" s="8"/>
      <c r="K3076" t="s">
        <v>20177</v>
      </c>
      <c r="L3076" t="s">
        <v>20178</v>
      </c>
      <c r="M3076" t="s">
        <v>20179</v>
      </c>
      <c r="N3076" t="s">
        <v>20179</v>
      </c>
      <c r="O3076" s="6" t="s">
        <v>20180</v>
      </c>
      <c r="P3076" s="6" t="s">
        <v>20179</v>
      </c>
      <c r="Q3076" s="6" t="s">
        <v>20178</v>
      </c>
      <c r="R3076" s="9" t="s">
        <v>20181</v>
      </c>
      <c r="S3076" s="8" t="s">
        <v>55</v>
      </c>
      <c r="U3076" s="8"/>
      <c r="V3076" s="26">
        <v>1</v>
      </c>
      <c r="W3076" s="26">
        <v>0</v>
      </c>
      <c r="X3076" s="26">
        <v>0</v>
      </c>
      <c r="Y3076" s="26">
        <v>1</v>
      </c>
      <c r="Z3076" s="26">
        <f t="shared" si="237"/>
        <v>1.5</v>
      </c>
      <c r="AA3076" s="26">
        <f t="shared" si="237"/>
        <v>1.5855000000000001</v>
      </c>
      <c r="AB3076" s="26"/>
      <c r="AC3076" s="26">
        <f t="shared" si="239"/>
        <v>1.5427500000000001</v>
      </c>
      <c r="AD3076" s="10">
        <f t="shared" si="240"/>
        <v>1.5870388772155953E-2</v>
      </c>
      <c r="AE3076" s="11">
        <f t="shared" si="238"/>
        <v>7.9975376720596195E-2</v>
      </c>
      <c r="AF3076" s="3"/>
    </row>
    <row r="3077" spans="1:33" x14ac:dyDescent="0.2">
      <c r="A3077" s="6" t="s">
        <v>20182</v>
      </c>
      <c r="C3077" s="1">
        <f t="shared" si="236"/>
        <v>1986</v>
      </c>
      <c r="D3077" s="7">
        <v>-955410</v>
      </c>
      <c r="E3077" t="s">
        <v>66</v>
      </c>
      <c r="F3077" s="1">
        <v>93206</v>
      </c>
      <c r="G3077" s="1">
        <v>95191</v>
      </c>
      <c r="H3077" t="s">
        <v>49</v>
      </c>
      <c r="I3077" t="s">
        <v>20183</v>
      </c>
      <c r="J3077" s="8"/>
      <c r="K3077" t="s">
        <v>20184</v>
      </c>
      <c r="L3077" t="s">
        <v>20185</v>
      </c>
      <c r="M3077" t="s">
        <v>20186</v>
      </c>
      <c r="N3077" t="s">
        <v>20186</v>
      </c>
      <c r="O3077" s="6" t="s">
        <v>20187</v>
      </c>
      <c r="P3077" s="6" t="s">
        <v>20186</v>
      </c>
      <c r="Q3077" s="6" t="s">
        <v>20185</v>
      </c>
      <c r="R3077" s="9" t="s">
        <v>20188</v>
      </c>
      <c r="S3077" s="8" t="s">
        <v>55</v>
      </c>
      <c r="U3077" s="8"/>
      <c r="V3077" s="26">
        <v>2</v>
      </c>
      <c r="W3077" s="26">
        <v>1</v>
      </c>
      <c r="X3077" s="26">
        <v>0</v>
      </c>
      <c r="Y3077" s="26">
        <v>1</v>
      </c>
      <c r="Z3077" s="26">
        <f t="shared" si="237"/>
        <v>2</v>
      </c>
      <c r="AA3077" s="26">
        <f t="shared" si="237"/>
        <v>2.0855000000000001</v>
      </c>
      <c r="AB3077" s="26"/>
      <c r="AC3077" s="26">
        <f t="shared" si="239"/>
        <v>2.0427499999999998</v>
      </c>
      <c r="AD3077" s="10">
        <f t="shared" si="240"/>
        <v>1.42554495277237E-2</v>
      </c>
      <c r="AE3077" s="11">
        <f t="shared" si="238"/>
        <v>6.0393312227138667E-2</v>
      </c>
      <c r="AF3077" s="3"/>
    </row>
    <row r="3078" spans="1:33" x14ac:dyDescent="0.2">
      <c r="A3078" s="6" t="s">
        <v>20189</v>
      </c>
      <c r="C3078" s="1">
        <f t="shared" si="236"/>
        <v>1338</v>
      </c>
      <c r="D3078" s="7">
        <v>-910955</v>
      </c>
      <c r="E3078" t="s">
        <v>98</v>
      </c>
      <c r="F3078" s="1">
        <v>43439</v>
      </c>
      <c r="G3078" s="1">
        <v>44776</v>
      </c>
      <c r="H3078" t="s">
        <v>49</v>
      </c>
      <c r="I3078" t="s">
        <v>20190</v>
      </c>
      <c r="J3078" s="8"/>
      <c r="K3078" t="s">
        <v>20191</v>
      </c>
      <c r="L3078" t="s">
        <v>20192</v>
      </c>
      <c r="M3078" t="s">
        <v>20192</v>
      </c>
      <c r="N3078" t="s">
        <v>20192</v>
      </c>
      <c r="O3078" s="6" t="s">
        <v>20193</v>
      </c>
      <c r="P3078" s="6" t="s">
        <v>20192</v>
      </c>
      <c r="Q3078" s="6" t="s">
        <v>55</v>
      </c>
      <c r="R3078" s="9" t="s">
        <v>20194</v>
      </c>
      <c r="S3078" s="8" t="s">
        <v>55</v>
      </c>
      <c r="U3078" s="8"/>
      <c r="V3078" s="26">
        <v>217</v>
      </c>
      <c r="W3078" s="26">
        <v>201</v>
      </c>
      <c r="X3078" s="26">
        <v>171</v>
      </c>
      <c r="Y3078" s="26">
        <v>177</v>
      </c>
      <c r="Z3078" s="26">
        <f t="shared" si="237"/>
        <v>204.4905</v>
      </c>
      <c r="AA3078" s="26">
        <f t="shared" si="237"/>
        <v>205.1335</v>
      </c>
      <c r="AB3078" s="26"/>
      <c r="AC3078" s="26">
        <f t="shared" si="239"/>
        <v>204.81200000000001</v>
      </c>
      <c r="AD3078" s="10">
        <f t="shared" si="240"/>
        <v>1.3968379127280358E-2</v>
      </c>
      <c r="AE3078" s="11">
        <f t="shared" si="238"/>
        <v>4.5292935629910195E-3</v>
      </c>
      <c r="AF3078" s="3"/>
    </row>
    <row r="3079" spans="1:33" x14ac:dyDescent="0.2">
      <c r="A3079" s="6" t="s">
        <v>20195</v>
      </c>
      <c r="C3079" s="1">
        <f t="shared" si="236"/>
        <v>2256</v>
      </c>
      <c r="D3079" s="7">
        <v>366731</v>
      </c>
      <c r="E3079" t="s">
        <v>328</v>
      </c>
      <c r="F3079" s="1">
        <v>426386</v>
      </c>
      <c r="G3079" s="1">
        <v>428641</v>
      </c>
      <c r="H3079" t="s">
        <v>49</v>
      </c>
      <c r="I3079" t="s">
        <v>20196</v>
      </c>
      <c r="J3079" s="8"/>
      <c r="K3079" t="s">
        <v>20197</v>
      </c>
      <c r="L3079" t="s">
        <v>20198</v>
      </c>
      <c r="M3079" t="s">
        <v>20199</v>
      </c>
      <c r="N3079" t="s">
        <v>20199</v>
      </c>
      <c r="O3079" s="6" t="s">
        <v>20200</v>
      </c>
      <c r="P3079" s="6" t="s">
        <v>20199</v>
      </c>
      <c r="Q3079" s="6" t="s">
        <v>20198</v>
      </c>
      <c r="R3079" s="9" t="s">
        <v>20201</v>
      </c>
      <c r="S3079" s="8" t="s">
        <v>55</v>
      </c>
      <c r="U3079" s="8"/>
      <c r="V3079" s="26">
        <v>68</v>
      </c>
      <c r="W3079" s="26">
        <v>58</v>
      </c>
      <c r="X3079" s="26">
        <v>61</v>
      </c>
      <c r="Y3079" s="26">
        <v>67</v>
      </c>
      <c r="Z3079" s="26">
        <f t="shared" si="237"/>
        <v>68.885500000000008</v>
      </c>
      <c r="AA3079" s="26">
        <f t="shared" si="237"/>
        <v>69.228499999999997</v>
      </c>
      <c r="AB3079" s="26"/>
      <c r="AC3079" s="26">
        <f t="shared" si="239"/>
        <v>69.057000000000002</v>
      </c>
      <c r="AD3079" s="10">
        <f t="shared" si="240"/>
        <v>1.310902823737342E-2</v>
      </c>
      <c r="AE3079" s="11">
        <f t="shared" si="238"/>
        <v>7.1657531655717347E-3</v>
      </c>
      <c r="AF3079" s="3"/>
    </row>
    <row r="3080" spans="1:33" x14ac:dyDescent="0.2">
      <c r="A3080" s="6" t="s">
        <v>20202</v>
      </c>
      <c r="C3080" s="1">
        <f t="shared" si="236"/>
        <v>1818</v>
      </c>
      <c r="D3080" s="7">
        <v>150548</v>
      </c>
      <c r="E3080" t="s">
        <v>58</v>
      </c>
      <c r="F3080" s="1">
        <v>228762</v>
      </c>
      <c r="G3080" s="1">
        <v>226945</v>
      </c>
      <c r="H3080" t="s">
        <v>37</v>
      </c>
      <c r="I3080" t="s">
        <v>20203</v>
      </c>
      <c r="J3080" s="8"/>
      <c r="K3080" t="s">
        <v>20204</v>
      </c>
      <c r="L3080" t="s">
        <v>297</v>
      </c>
      <c r="N3080" t="s">
        <v>294</v>
      </c>
      <c r="O3080" s="6" t="s">
        <v>296</v>
      </c>
      <c r="P3080" s="6" t="s">
        <v>294</v>
      </c>
      <c r="Q3080" s="6" t="s">
        <v>20205</v>
      </c>
      <c r="R3080" s="9" t="s">
        <v>20206</v>
      </c>
      <c r="S3080" s="8" t="s">
        <v>44</v>
      </c>
      <c r="U3080" s="8"/>
      <c r="V3080" s="26">
        <v>3</v>
      </c>
      <c r="W3080" s="26">
        <v>2</v>
      </c>
      <c r="X3080" s="26">
        <v>0</v>
      </c>
      <c r="Y3080" s="26">
        <v>1</v>
      </c>
      <c r="Z3080" s="26">
        <f t="shared" si="237"/>
        <v>2.5</v>
      </c>
      <c r="AA3080" s="26">
        <f t="shared" si="237"/>
        <v>2.5855000000000001</v>
      </c>
      <c r="AB3080" s="26"/>
      <c r="AC3080" s="26">
        <f t="shared" si="239"/>
        <v>2.5427499999999998</v>
      </c>
      <c r="AD3080" s="10">
        <f t="shared" si="240"/>
        <v>1.3104844190477182E-2</v>
      </c>
      <c r="AE3080" s="11">
        <f t="shared" si="238"/>
        <v>4.8515209933939568E-2</v>
      </c>
      <c r="AF3080" s="3"/>
    </row>
    <row r="3081" spans="1:33" x14ac:dyDescent="0.2">
      <c r="A3081" s="6" t="s">
        <v>20207</v>
      </c>
      <c r="B3081" t="s">
        <v>20208</v>
      </c>
      <c r="C3081" s="1">
        <f t="shared" si="236"/>
        <v>639</v>
      </c>
      <c r="D3081" s="7">
        <v>509011</v>
      </c>
      <c r="E3081" t="s">
        <v>89</v>
      </c>
      <c r="F3081" s="1">
        <v>735575</v>
      </c>
      <c r="G3081" s="1">
        <v>734937</v>
      </c>
      <c r="H3081" t="s">
        <v>37</v>
      </c>
      <c r="I3081" t="s">
        <v>20209</v>
      </c>
      <c r="J3081" s="8"/>
      <c r="K3081" t="s">
        <v>20210</v>
      </c>
      <c r="L3081" t="s">
        <v>7240</v>
      </c>
      <c r="M3081" t="s">
        <v>7238</v>
      </c>
      <c r="N3081" t="s">
        <v>7238</v>
      </c>
      <c r="O3081" s="6" t="s">
        <v>7239</v>
      </c>
      <c r="P3081" s="6" t="s">
        <v>7238</v>
      </c>
      <c r="Q3081" s="6" t="s">
        <v>7240</v>
      </c>
      <c r="R3081" s="9" t="s">
        <v>7241</v>
      </c>
      <c r="S3081" s="8" t="s">
        <v>44</v>
      </c>
      <c r="U3081" s="8"/>
      <c r="V3081" s="26">
        <v>621</v>
      </c>
      <c r="W3081" s="26">
        <v>602</v>
      </c>
      <c r="X3081" s="26">
        <v>589</v>
      </c>
      <c r="Y3081" s="26">
        <v>577</v>
      </c>
      <c r="Z3081" s="26">
        <f t="shared" si="237"/>
        <v>638.68949999999995</v>
      </c>
      <c r="AA3081" s="26">
        <f t="shared" si="237"/>
        <v>639.83349999999996</v>
      </c>
      <c r="AB3081" s="26"/>
      <c r="AC3081" s="26">
        <f t="shared" si="239"/>
        <v>639.26149999999996</v>
      </c>
      <c r="AD3081" s="10">
        <f t="shared" si="240"/>
        <v>1.2367748866470697E-2</v>
      </c>
      <c r="AE3081" s="11">
        <f t="shared" si="238"/>
        <v>2.5817972257755144E-3</v>
      </c>
      <c r="AF3081" s="3"/>
      <c r="AG3081" s="2">
        <v>0</v>
      </c>
    </row>
    <row r="3082" spans="1:33" x14ac:dyDescent="0.2">
      <c r="A3082" s="6" t="s">
        <v>20211</v>
      </c>
      <c r="C3082" s="1">
        <f t="shared" si="236"/>
        <v>753</v>
      </c>
      <c r="D3082" s="7">
        <v>-372420</v>
      </c>
      <c r="E3082" t="s">
        <v>676</v>
      </c>
      <c r="F3082" s="1">
        <v>181792</v>
      </c>
      <c r="G3082" s="1">
        <v>182544</v>
      </c>
      <c r="H3082" t="s">
        <v>49</v>
      </c>
      <c r="I3082" t="s">
        <v>20212</v>
      </c>
      <c r="J3082" s="8"/>
      <c r="K3082" t="s">
        <v>20213</v>
      </c>
      <c r="L3082" t="s">
        <v>20214</v>
      </c>
      <c r="M3082" t="s">
        <v>20215</v>
      </c>
      <c r="N3082" t="s">
        <v>20215</v>
      </c>
      <c r="O3082" s="6" t="s">
        <v>20216</v>
      </c>
      <c r="P3082" s="6" t="s">
        <v>20215</v>
      </c>
      <c r="Q3082" s="6" t="s">
        <v>20214</v>
      </c>
      <c r="R3082" s="9" t="s">
        <v>10988</v>
      </c>
      <c r="S3082" s="8" t="s">
        <v>55</v>
      </c>
      <c r="U3082" s="8"/>
      <c r="V3082" s="26">
        <v>205</v>
      </c>
      <c r="W3082" s="26">
        <v>214</v>
      </c>
      <c r="X3082" s="26">
        <v>241</v>
      </c>
      <c r="Y3082" s="26">
        <v>222</v>
      </c>
      <c r="Z3082" s="26">
        <f t="shared" si="237"/>
        <v>237.37549999999999</v>
      </c>
      <c r="AA3082" s="26">
        <f t="shared" si="237"/>
        <v>237.98099999999999</v>
      </c>
      <c r="AB3082" s="26"/>
      <c r="AC3082" s="26">
        <f t="shared" si="239"/>
        <v>237.67824999999999</v>
      </c>
      <c r="AD3082" s="10">
        <f t="shared" si="240"/>
        <v>1.2088313752300652E-2</v>
      </c>
      <c r="AE3082" s="11">
        <f t="shared" si="238"/>
        <v>3.6753565785251066E-3</v>
      </c>
      <c r="AF3082" s="3"/>
    </row>
    <row r="3083" spans="1:33" x14ac:dyDescent="0.2">
      <c r="A3083" s="6" t="s">
        <v>20217</v>
      </c>
      <c r="C3083" s="1">
        <f t="shared" si="236"/>
        <v>609</v>
      </c>
      <c r="D3083" s="7">
        <v>-401977</v>
      </c>
      <c r="E3083" t="s">
        <v>526</v>
      </c>
      <c r="F3083" s="1">
        <v>49506</v>
      </c>
      <c r="G3083" s="1">
        <v>48898</v>
      </c>
      <c r="H3083" t="s">
        <v>37</v>
      </c>
      <c r="I3083" t="s">
        <v>20218</v>
      </c>
      <c r="J3083" s="8"/>
      <c r="K3083" t="s">
        <v>20219</v>
      </c>
      <c r="O3083" s="6"/>
      <c r="P3083" s="6"/>
      <c r="Q3083" s="6"/>
      <c r="R3083" s="9" t="e">
        <v>#N/A</v>
      </c>
      <c r="S3083" s="8"/>
      <c r="U3083" s="8"/>
      <c r="V3083" s="26">
        <v>1341</v>
      </c>
      <c r="W3083" s="26">
        <v>1383</v>
      </c>
      <c r="X3083" s="26">
        <v>1096</v>
      </c>
      <c r="Y3083" s="26">
        <v>1007</v>
      </c>
      <c r="Z3083" s="26">
        <f t="shared" si="237"/>
        <v>1280.328</v>
      </c>
      <c r="AA3083" s="26">
        <f t="shared" si="237"/>
        <v>1282.0985000000001</v>
      </c>
      <c r="AB3083" s="26"/>
      <c r="AC3083" s="26">
        <f t="shared" si="239"/>
        <v>1281.21325</v>
      </c>
      <c r="AD3083" s="10">
        <f t="shared" si="240"/>
        <v>1.1745186789225513E-2</v>
      </c>
      <c r="AE3083" s="11">
        <f t="shared" si="238"/>
        <v>1.9936509214006411E-3</v>
      </c>
      <c r="AF3083" s="3"/>
      <c r="AG3083" s="2">
        <v>0</v>
      </c>
    </row>
    <row r="3084" spans="1:33" x14ac:dyDescent="0.2">
      <c r="A3084" s="6" t="s">
        <v>20220</v>
      </c>
      <c r="C3084" s="1">
        <f t="shared" ref="C3084:C3147" si="241">ABS(F3084-G3084)+1</f>
        <v>1053</v>
      </c>
      <c r="D3084" s="7">
        <v>610117</v>
      </c>
      <c r="E3084" t="s">
        <v>141</v>
      </c>
      <c r="F3084" s="1">
        <v>868363</v>
      </c>
      <c r="G3084" s="1">
        <v>867311</v>
      </c>
      <c r="H3084" t="s">
        <v>37</v>
      </c>
      <c r="I3084" t="s">
        <v>20221</v>
      </c>
      <c r="J3084" s="8"/>
      <c r="K3084" t="s">
        <v>20222</v>
      </c>
      <c r="L3084" t="s">
        <v>20223</v>
      </c>
      <c r="M3084" t="s">
        <v>20224</v>
      </c>
      <c r="N3084" t="s">
        <v>20224</v>
      </c>
      <c r="O3084" s="6" t="s">
        <v>20225</v>
      </c>
      <c r="P3084" s="6" t="s">
        <v>20224</v>
      </c>
      <c r="Q3084" s="6" t="s">
        <v>20223</v>
      </c>
      <c r="R3084" s="9" t="s">
        <v>20226</v>
      </c>
      <c r="S3084" s="8" t="s">
        <v>55</v>
      </c>
      <c r="U3084" s="8"/>
      <c r="V3084" s="26">
        <v>11</v>
      </c>
      <c r="W3084" s="26">
        <v>22</v>
      </c>
      <c r="X3084" s="26">
        <v>17</v>
      </c>
      <c r="Y3084" s="26">
        <v>7</v>
      </c>
      <c r="Z3084" s="26">
        <f t="shared" ref="Z3084:AA3147" si="242">AVERAGE(V3084+1,(X3084*X$2+1))</f>
        <v>15.9435</v>
      </c>
      <c r="AA3084" s="26">
        <f t="shared" si="242"/>
        <v>16.098500000000001</v>
      </c>
      <c r="AB3084" s="26"/>
      <c r="AC3084" s="26">
        <f t="shared" si="239"/>
        <v>16.021000000000001</v>
      </c>
      <c r="AD3084" s="10">
        <f t="shared" si="240"/>
        <v>1.1389703129526668E-2</v>
      </c>
      <c r="AE3084" s="11">
        <f t="shared" ref="AE3084:AE3147" si="243">LOG(AA3084/Z3084,2)</f>
        <v>1.3957897485422227E-2</v>
      </c>
      <c r="AF3084" s="3"/>
    </row>
    <row r="3085" spans="1:33" x14ac:dyDescent="0.2">
      <c r="A3085" s="6" t="s">
        <v>20227</v>
      </c>
      <c r="C3085" s="1">
        <f t="shared" si="241"/>
        <v>657</v>
      </c>
      <c r="D3085" s="7">
        <v>393059</v>
      </c>
      <c r="E3085" t="s">
        <v>89</v>
      </c>
      <c r="F3085" s="1">
        <v>619632</v>
      </c>
      <c r="G3085" s="1">
        <v>618976</v>
      </c>
      <c r="H3085" t="s">
        <v>37</v>
      </c>
      <c r="I3085" t="s">
        <v>20228</v>
      </c>
      <c r="J3085" s="8"/>
      <c r="K3085" t="s">
        <v>20229</v>
      </c>
      <c r="L3085" t="s">
        <v>10382</v>
      </c>
      <c r="N3085" t="s">
        <v>10385</v>
      </c>
      <c r="O3085" s="6" t="s">
        <v>10386</v>
      </c>
      <c r="P3085" s="6" t="s">
        <v>10385</v>
      </c>
      <c r="Q3085" s="6" t="s">
        <v>10382</v>
      </c>
      <c r="R3085" s="9" t="s">
        <v>10387</v>
      </c>
      <c r="S3085" s="8" t="s">
        <v>44</v>
      </c>
      <c r="U3085" s="8"/>
      <c r="V3085" s="26">
        <v>81</v>
      </c>
      <c r="W3085" s="26">
        <v>73</v>
      </c>
      <c r="X3085" s="26">
        <v>65</v>
      </c>
      <c r="Y3085" s="26">
        <v>69</v>
      </c>
      <c r="Z3085" s="26">
        <f t="shared" si="242"/>
        <v>77.607500000000002</v>
      </c>
      <c r="AA3085" s="26">
        <f t="shared" si="242"/>
        <v>77.899500000000003</v>
      </c>
      <c r="AB3085" s="26"/>
      <c r="AC3085" s="26">
        <f t="shared" si="239"/>
        <v>77.753500000000003</v>
      </c>
      <c r="AD3085" s="10">
        <f t="shared" si="240"/>
        <v>1.0534375820052738E-2</v>
      </c>
      <c r="AE3085" s="11">
        <f t="shared" si="243"/>
        <v>5.4179869337190852E-3</v>
      </c>
      <c r="AF3085" s="3"/>
      <c r="AG3085" s="2">
        <v>0</v>
      </c>
    </row>
    <row r="3086" spans="1:33" x14ac:dyDescent="0.2">
      <c r="A3086" s="6" t="s">
        <v>20230</v>
      </c>
      <c r="B3086" t="s">
        <v>20231</v>
      </c>
      <c r="C3086" s="1">
        <f t="shared" si="241"/>
        <v>1398</v>
      </c>
      <c r="D3086" s="7">
        <v>-705853</v>
      </c>
      <c r="E3086" t="s">
        <v>98</v>
      </c>
      <c r="F3086" s="1">
        <v>248511</v>
      </c>
      <c r="G3086" s="1">
        <v>249908</v>
      </c>
      <c r="H3086" t="s">
        <v>49</v>
      </c>
      <c r="I3086" t="s">
        <v>20232</v>
      </c>
      <c r="J3086" s="8"/>
      <c r="K3086" t="s">
        <v>20233</v>
      </c>
      <c r="L3086" t="s">
        <v>20231</v>
      </c>
      <c r="M3086" t="s">
        <v>20234</v>
      </c>
      <c r="N3086" t="s">
        <v>20234</v>
      </c>
      <c r="O3086" s="6" t="s">
        <v>20235</v>
      </c>
      <c r="P3086" s="6" t="s">
        <v>20234</v>
      </c>
      <c r="Q3086" s="6" t="s">
        <v>20231</v>
      </c>
      <c r="R3086" s="9" t="s">
        <v>20236</v>
      </c>
      <c r="S3086" s="8" t="s">
        <v>55</v>
      </c>
      <c r="U3086" s="8"/>
      <c r="V3086" s="26">
        <v>0</v>
      </c>
      <c r="W3086" s="26">
        <v>0</v>
      </c>
      <c r="X3086" s="26">
        <v>2</v>
      </c>
      <c r="Y3086" s="26">
        <v>2</v>
      </c>
      <c r="Z3086" s="26">
        <f t="shared" si="242"/>
        <v>2.1109999999999998</v>
      </c>
      <c r="AA3086" s="26">
        <f t="shared" si="242"/>
        <v>2.1710000000000003</v>
      </c>
      <c r="AB3086" s="26"/>
      <c r="AC3086" s="26">
        <f t="shared" ref="AC3086:AC3149" si="244">AVERAGE(Z3086:AA3086)</f>
        <v>2.141</v>
      </c>
      <c r="AD3086" s="10">
        <f t="shared" ref="AD3086:AD3149" si="245">LOG(AA3086/Z3086,2)/(AE$2+AE$3*(AVERAGE(Z3086:AA3086)^AE$4))</f>
        <v>9.8245136106544766E-3</v>
      </c>
      <c r="AE3086" s="11">
        <f t="shared" si="243"/>
        <v>4.0433147267988891E-2</v>
      </c>
      <c r="AF3086" s="3"/>
    </row>
    <row r="3087" spans="1:33" x14ac:dyDescent="0.2">
      <c r="A3087" s="6" t="s">
        <v>20237</v>
      </c>
      <c r="B3087" t="s">
        <v>20238</v>
      </c>
      <c r="C3087" s="1">
        <f t="shared" si="241"/>
        <v>1278</v>
      </c>
      <c r="D3087" s="7">
        <v>-296872</v>
      </c>
      <c r="E3087" t="s">
        <v>66</v>
      </c>
      <c r="F3087" s="1">
        <v>752098</v>
      </c>
      <c r="G3087" s="1">
        <v>753375</v>
      </c>
      <c r="H3087" t="s">
        <v>49</v>
      </c>
      <c r="I3087" t="s">
        <v>20239</v>
      </c>
      <c r="J3087" s="8"/>
      <c r="K3087" t="s">
        <v>20240</v>
      </c>
      <c r="L3087" t="s">
        <v>20238</v>
      </c>
      <c r="M3087" t="s">
        <v>20241</v>
      </c>
      <c r="N3087" t="s">
        <v>20241</v>
      </c>
      <c r="O3087" s="6" t="s">
        <v>20242</v>
      </c>
      <c r="P3087" s="6" t="s">
        <v>20241</v>
      </c>
      <c r="Q3087" s="6" t="s">
        <v>20238</v>
      </c>
      <c r="R3087" s="9" t="s">
        <v>20243</v>
      </c>
      <c r="S3087" s="8" t="s">
        <v>55</v>
      </c>
      <c r="U3087" s="8"/>
      <c r="V3087" s="26">
        <v>101</v>
      </c>
      <c r="W3087" s="26">
        <v>118</v>
      </c>
      <c r="X3087" s="26">
        <v>98</v>
      </c>
      <c r="Y3087" s="26">
        <v>79</v>
      </c>
      <c r="Z3087" s="26">
        <f t="shared" si="242"/>
        <v>105.93899999999999</v>
      </c>
      <c r="AA3087" s="26">
        <f t="shared" si="242"/>
        <v>106.25450000000001</v>
      </c>
      <c r="AB3087" s="26"/>
      <c r="AC3087" s="26">
        <f t="shared" si="244"/>
        <v>106.09675</v>
      </c>
      <c r="AD3087" s="10">
        <f t="shared" si="245"/>
        <v>9.7441038576702131E-3</v>
      </c>
      <c r="AE3087" s="11">
        <f t="shared" si="243"/>
        <v>4.2901466898806967E-3</v>
      </c>
      <c r="AF3087" s="3"/>
    </row>
    <row r="3088" spans="1:33" x14ac:dyDescent="0.2">
      <c r="A3088" s="6" t="s">
        <v>20244</v>
      </c>
      <c r="C3088" s="1">
        <f t="shared" si="241"/>
        <v>804</v>
      </c>
      <c r="D3088" s="7">
        <v>-260444</v>
      </c>
      <c r="E3088" t="s">
        <v>526</v>
      </c>
      <c r="F3088" s="1">
        <v>191136</v>
      </c>
      <c r="G3088" s="1">
        <v>190333</v>
      </c>
      <c r="H3088" t="s">
        <v>37</v>
      </c>
      <c r="I3088" t="s">
        <v>20245</v>
      </c>
      <c r="J3088" s="8"/>
      <c r="K3088" t="s">
        <v>20246</v>
      </c>
      <c r="M3088" t="s">
        <v>20247</v>
      </c>
      <c r="N3088" t="s">
        <v>20247</v>
      </c>
      <c r="O3088" s="6" t="s">
        <v>20248</v>
      </c>
      <c r="P3088" s="6" t="s">
        <v>20247</v>
      </c>
      <c r="Q3088" s="6" t="s">
        <v>20249</v>
      </c>
      <c r="R3088" s="9" t="s">
        <v>20250</v>
      </c>
      <c r="S3088" s="8" t="s">
        <v>55</v>
      </c>
      <c r="U3088" s="8"/>
      <c r="V3088" s="26">
        <v>426</v>
      </c>
      <c r="W3088" s="26">
        <v>383</v>
      </c>
      <c r="X3088" s="26">
        <v>308</v>
      </c>
      <c r="Y3088" s="26">
        <v>330</v>
      </c>
      <c r="Z3088" s="26">
        <f t="shared" si="242"/>
        <v>385.09399999999999</v>
      </c>
      <c r="AA3088" s="26">
        <f t="shared" si="242"/>
        <v>385.71500000000003</v>
      </c>
      <c r="AB3088" s="26"/>
      <c r="AC3088" s="26">
        <f t="shared" si="244"/>
        <v>385.40449999999998</v>
      </c>
      <c r="AD3088" s="10">
        <f t="shared" si="245"/>
        <v>9.2950857957987566E-3</v>
      </c>
      <c r="AE3088" s="11">
        <f t="shared" si="243"/>
        <v>2.3246065217924624E-3</v>
      </c>
      <c r="AF3088" s="3"/>
    </row>
    <row r="3089" spans="1:33" x14ac:dyDescent="0.2">
      <c r="A3089" s="6" t="s">
        <v>20251</v>
      </c>
      <c r="C3089" s="1">
        <f t="shared" si="241"/>
        <v>1662</v>
      </c>
      <c r="D3089" s="7">
        <v>-346338</v>
      </c>
      <c r="E3089" t="s">
        <v>676</v>
      </c>
      <c r="F3089" s="1">
        <v>207419</v>
      </c>
      <c r="G3089" s="1">
        <v>209080</v>
      </c>
      <c r="H3089" t="s">
        <v>49</v>
      </c>
      <c r="I3089" t="s">
        <v>20252</v>
      </c>
      <c r="J3089" s="8"/>
      <c r="K3089" t="s">
        <v>20253</v>
      </c>
      <c r="L3089" t="s">
        <v>20254</v>
      </c>
      <c r="M3089" t="s">
        <v>20255</v>
      </c>
      <c r="N3089" t="s">
        <v>20255</v>
      </c>
      <c r="O3089" s="6" t="s">
        <v>20256</v>
      </c>
      <c r="P3089" s="6" t="s">
        <v>20255</v>
      </c>
      <c r="Q3089" s="6" t="s">
        <v>20254</v>
      </c>
      <c r="R3089" s="9" t="s">
        <v>20257</v>
      </c>
      <c r="S3089" s="8" t="s">
        <v>55</v>
      </c>
      <c r="U3089" s="8"/>
      <c r="V3089" s="26">
        <v>1</v>
      </c>
      <c r="W3089" s="26">
        <v>1</v>
      </c>
      <c r="X3089" s="26">
        <v>2</v>
      </c>
      <c r="Y3089" s="26">
        <v>2</v>
      </c>
      <c r="Z3089" s="26">
        <f t="shared" si="242"/>
        <v>2.6109999999999998</v>
      </c>
      <c r="AA3089" s="26">
        <f t="shared" si="242"/>
        <v>2.6710000000000003</v>
      </c>
      <c r="AB3089" s="26"/>
      <c r="AC3089" s="26">
        <f t="shared" si="244"/>
        <v>2.641</v>
      </c>
      <c r="AD3089" s="10">
        <f t="shared" si="245"/>
        <v>9.0625188137864153E-3</v>
      </c>
      <c r="AE3089" s="11">
        <f t="shared" si="243"/>
        <v>3.2777518322268211E-2</v>
      </c>
      <c r="AF3089" s="3"/>
    </row>
    <row r="3090" spans="1:33" x14ac:dyDescent="0.2">
      <c r="A3090" s="6" t="s">
        <v>20258</v>
      </c>
      <c r="B3090" t="s">
        <v>20259</v>
      </c>
      <c r="C3090" s="1">
        <f t="shared" si="241"/>
        <v>1779</v>
      </c>
      <c r="D3090" s="7">
        <v>759786</v>
      </c>
      <c r="E3090" t="s">
        <v>48</v>
      </c>
      <c r="F3090" s="1">
        <v>976274</v>
      </c>
      <c r="G3090" s="1">
        <v>978052</v>
      </c>
      <c r="H3090" t="s">
        <v>49</v>
      </c>
      <c r="I3090" t="s">
        <v>20260</v>
      </c>
      <c r="J3090" s="8"/>
      <c r="K3090" t="s">
        <v>20261</v>
      </c>
      <c r="L3090" t="s">
        <v>20259</v>
      </c>
      <c r="N3090" t="s">
        <v>20262</v>
      </c>
      <c r="O3090" s="6" t="s">
        <v>17618</v>
      </c>
      <c r="P3090" s="6" t="s">
        <v>20262</v>
      </c>
      <c r="Q3090" s="6" t="s">
        <v>20259</v>
      </c>
      <c r="R3090" s="9" t="s">
        <v>20263</v>
      </c>
      <c r="S3090" s="8" t="s">
        <v>44</v>
      </c>
      <c r="U3090" s="8"/>
      <c r="V3090" s="26">
        <v>388</v>
      </c>
      <c r="W3090" s="26">
        <v>389</v>
      </c>
      <c r="X3090" s="26">
        <v>355</v>
      </c>
      <c r="Y3090" s="26">
        <v>337</v>
      </c>
      <c r="Z3090" s="26">
        <f t="shared" si="242"/>
        <v>392.20249999999999</v>
      </c>
      <c r="AA3090" s="26">
        <f t="shared" si="242"/>
        <v>392.81349999999998</v>
      </c>
      <c r="AB3090" s="26"/>
      <c r="AC3090" s="26">
        <f t="shared" si="244"/>
        <v>392.50799999999998</v>
      </c>
      <c r="AD3090" s="10">
        <f t="shared" si="245"/>
        <v>9.042558641098368E-3</v>
      </c>
      <c r="AE3090" s="11">
        <f t="shared" si="243"/>
        <v>2.2457805904165591E-3</v>
      </c>
      <c r="AF3090" s="3"/>
    </row>
    <row r="3091" spans="1:33" x14ac:dyDescent="0.2">
      <c r="A3091" s="6" t="s">
        <v>20264</v>
      </c>
      <c r="C3091" s="1">
        <f t="shared" si="241"/>
        <v>951</v>
      </c>
      <c r="D3091" s="7">
        <v>696609</v>
      </c>
      <c r="E3091" t="s">
        <v>328</v>
      </c>
      <c r="F3091" s="1">
        <v>757867</v>
      </c>
      <c r="G3091" s="1">
        <v>756917</v>
      </c>
      <c r="H3091" t="s">
        <v>37</v>
      </c>
      <c r="I3091" t="s">
        <v>20265</v>
      </c>
      <c r="J3091" s="8"/>
      <c r="K3091" t="s">
        <v>20266</v>
      </c>
      <c r="L3091" t="s">
        <v>20267</v>
      </c>
      <c r="M3091" t="s">
        <v>20267</v>
      </c>
      <c r="O3091" s="6"/>
      <c r="P3091" s="6" t="s">
        <v>20267</v>
      </c>
      <c r="Q3091" s="6" t="s">
        <v>55</v>
      </c>
      <c r="R3091" s="9" t="s">
        <v>5348</v>
      </c>
      <c r="S3091" s="8"/>
      <c r="U3091" s="8"/>
      <c r="V3091" s="26">
        <v>271</v>
      </c>
      <c r="W3091" s="26">
        <v>277</v>
      </c>
      <c r="X3091" s="26">
        <v>267</v>
      </c>
      <c r="Y3091" s="26">
        <v>249</v>
      </c>
      <c r="Z3091" s="26">
        <f t="shared" si="242"/>
        <v>284.81849999999997</v>
      </c>
      <c r="AA3091" s="26">
        <f t="shared" si="242"/>
        <v>285.28949999999998</v>
      </c>
      <c r="AB3091" s="26"/>
      <c r="AC3091" s="26">
        <f t="shared" si="244"/>
        <v>285.05399999999997</v>
      </c>
      <c r="AD3091" s="10">
        <f t="shared" si="245"/>
        <v>8.459121853779783E-3</v>
      </c>
      <c r="AE3091" s="11">
        <f t="shared" si="243"/>
        <v>2.3837922599088254E-3</v>
      </c>
      <c r="AF3091" s="3"/>
      <c r="AG3091" s="2">
        <v>0</v>
      </c>
    </row>
    <row r="3092" spans="1:33" x14ac:dyDescent="0.2">
      <c r="A3092" s="6" t="s">
        <v>20268</v>
      </c>
      <c r="C3092" s="1">
        <f t="shared" si="241"/>
        <v>1410</v>
      </c>
      <c r="D3092" s="7">
        <v>-747531</v>
      </c>
      <c r="E3092" t="s">
        <v>98</v>
      </c>
      <c r="F3092" s="1">
        <v>206827</v>
      </c>
      <c r="G3092" s="1">
        <v>208236</v>
      </c>
      <c r="H3092" t="s">
        <v>49</v>
      </c>
      <c r="I3092" t="s">
        <v>20269</v>
      </c>
      <c r="J3092" s="8"/>
      <c r="K3092" t="s">
        <v>20270</v>
      </c>
      <c r="L3092" t="s">
        <v>20271</v>
      </c>
      <c r="M3092" t="s">
        <v>20271</v>
      </c>
      <c r="N3092" t="s">
        <v>20271</v>
      </c>
      <c r="O3092" s="6" t="s">
        <v>20272</v>
      </c>
      <c r="P3092" s="6" t="s">
        <v>20271</v>
      </c>
      <c r="Q3092" s="6" t="s">
        <v>55</v>
      </c>
      <c r="R3092" s="9" t="s">
        <v>5348</v>
      </c>
      <c r="S3092" s="8" t="s">
        <v>55</v>
      </c>
      <c r="U3092" s="8"/>
      <c r="V3092" s="26">
        <v>254</v>
      </c>
      <c r="W3092" s="26">
        <v>217</v>
      </c>
      <c r="X3092" s="26">
        <v>180</v>
      </c>
      <c r="Y3092" s="26">
        <v>203</v>
      </c>
      <c r="Z3092" s="26">
        <f t="shared" si="242"/>
        <v>227.99</v>
      </c>
      <c r="AA3092" s="26">
        <f t="shared" si="242"/>
        <v>228.35650000000001</v>
      </c>
      <c r="AB3092" s="26"/>
      <c r="AC3092" s="26">
        <f t="shared" si="244"/>
        <v>228.17325</v>
      </c>
      <c r="AD3092" s="10">
        <f t="shared" si="245"/>
        <v>7.4897587803859772E-3</v>
      </c>
      <c r="AE3092" s="11">
        <f t="shared" si="243"/>
        <v>2.3173086510635136E-3</v>
      </c>
      <c r="AF3092" s="3"/>
    </row>
    <row r="3093" spans="1:33" x14ac:dyDescent="0.2">
      <c r="A3093" s="6" t="s">
        <v>20273</v>
      </c>
      <c r="C3093" s="1">
        <f t="shared" si="241"/>
        <v>1458</v>
      </c>
      <c r="D3093" s="7">
        <v>-453240</v>
      </c>
      <c r="E3093" t="s">
        <v>98</v>
      </c>
      <c r="F3093" s="1">
        <v>502551</v>
      </c>
      <c r="G3093" s="1">
        <v>501094</v>
      </c>
      <c r="H3093" t="s">
        <v>37</v>
      </c>
      <c r="I3093" t="s">
        <v>20274</v>
      </c>
      <c r="J3093" s="8"/>
      <c r="K3093" t="s">
        <v>20275</v>
      </c>
      <c r="L3093" t="s">
        <v>20276</v>
      </c>
      <c r="M3093" t="s">
        <v>20277</v>
      </c>
      <c r="N3093" t="s">
        <v>20277</v>
      </c>
      <c r="O3093" s="6" t="s">
        <v>20278</v>
      </c>
      <c r="P3093" s="6" t="s">
        <v>20277</v>
      </c>
      <c r="Q3093" s="6" t="s">
        <v>20276</v>
      </c>
      <c r="R3093" s="9" t="s">
        <v>20279</v>
      </c>
      <c r="S3093" s="8" t="s">
        <v>55</v>
      </c>
      <c r="U3093" s="8"/>
      <c r="V3093" s="26">
        <v>10</v>
      </c>
      <c r="W3093" s="26">
        <v>3</v>
      </c>
      <c r="X3093" s="26">
        <v>2</v>
      </c>
      <c r="Y3093" s="26">
        <v>8</v>
      </c>
      <c r="Z3093" s="26">
        <f t="shared" si="242"/>
        <v>7.1109999999999998</v>
      </c>
      <c r="AA3093" s="26">
        <f t="shared" si="242"/>
        <v>7.1840000000000002</v>
      </c>
      <c r="AB3093" s="26"/>
      <c r="AC3093" s="26">
        <f t="shared" si="244"/>
        <v>7.1475</v>
      </c>
      <c r="AD3093" s="10">
        <f t="shared" si="245"/>
        <v>7.4620848351992473E-3</v>
      </c>
      <c r="AE3093" s="11">
        <f t="shared" si="243"/>
        <v>1.4734893807498206E-2</v>
      </c>
      <c r="AF3093" s="3"/>
    </row>
    <row r="3094" spans="1:33" x14ac:dyDescent="0.2">
      <c r="A3094" s="6" t="s">
        <v>20280</v>
      </c>
      <c r="B3094" t="s">
        <v>20281</v>
      </c>
      <c r="C3094" s="1">
        <f t="shared" si="241"/>
        <v>1827</v>
      </c>
      <c r="D3094" s="7">
        <v>110812</v>
      </c>
      <c r="E3094" t="s">
        <v>328</v>
      </c>
      <c r="F3094" s="1">
        <v>170682</v>
      </c>
      <c r="G3094" s="1">
        <v>172508</v>
      </c>
      <c r="H3094" t="s">
        <v>49</v>
      </c>
      <c r="I3094" t="s">
        <v>20282</v>
      </c>
      <c r="J3094" s="8"/>
      <c r="K3094" t="s">
        <v>20283</v>
      </c>
      <c r="L3094" t="s">
        <v>20281</v>
      </c>
      <c r="M3094" t="s">
        <v>20284</v>
      </c>
      <c r="N3094" t="s">
        <v>20284</v>
      </c>
      <c r="O3094" s="6" t="s">
        <v>20285</v>
      </c>
      <c r="P3094" s="6" t="s">
        <v>20284</v>
      </c>
      <c r="Q3094" s="6" t="s">
        <v>20281</v>
      </c>
      <c r="R3094" s="9" t="s">
        <v>20286</v>
      </c>
      <c r="S3094" s="8" t="s">
        <v>55</v>
      </c>
      <c r="U3094" s="8"/>
      <c r="V3094" s="26">
        <v>1947</v>
      </c>
      <c r="W3094" s="26">
        <v>2156</v>
      </c>
      <c r="X3094" s="26">
        <v>1916</v>
      </c>
      <c r="Y3094" s="26">
        <v>1642</v>
      </c>
      <c r="Z3094" s="26">
        <f t="shared" si="242"/>
        <v>2038.838</v>
      </c>
      <c r="AA3094" s="26">
        <f t="shared" si="242"/>
        <v>2040.3910000000001</v>
      </c>
      <c r="AB3094" s="26"/>
      <c r="AC3094" s="26">
        <f t="shared" si="244"/>
        <v>2039.6145000000001</v>
      </c>
      <c r="AD3094" s="10">
        <f t="shared" si="245"/>
        <v>7.2394515060736032E-3</v>
      </c>
      <c r="AE3094" s="11">
        <f t="shared" si="243"/>
        <v>1.0984945962810144E-3</v>
      </c>
      <c r="AF3094" s="3"/>
    </row>
    <row r="3095" spans="1:33" x14ac:dyDescent="0.2">
      <c r="A3095" s="6" t="s">
        <v>20287</v>
      </c>
      <c r="B3095" t="s">
        <v>20288</v>
      </c>
      <c r="C3095" s="1">
        <f t="shared" si="241"/>
        <v>3510</v>
      </c>
      <c r="D3095" s="7">
        <v>-307601</v>
      </c>
      <c r="E3095" t="s">
        <v>98</v>
      </c>
      <c r="F3095" s="1">
        <v>645707</v>
      </c>
      <c r="G3095" s="1">
        <v>649216</v>
      </c>
      <c r="H3095" t="s">
        <v>49</v>
      </c>
      <c r="I3095" t="s">
        <v>20289</v>
      </c>
      <c r="J3095" s="8"/>
      <c r="K3095" t="s">
        <v>20290</v>
      </c>
      <c r="L3095" t="s">
        <v>20288</v>
      </c>
      <c r="M3095" t="s">
        <v>20291</v>
      </c>
      <c r="N3095" t="s">
        <v>20291</v>
      </c>
      <c r="O3095" s="6" t="s">
        <v>20292</v>
      </c>
      <c r="P3095" s="6" t="s">
        <v>20291</v>
      </c>
      <c r="Q3095" s="6" t="s">
        <v>20288</v>
      </c>
      <c r="R3095" s="9" t="s">
        <v>20293</v>
      </c>
      <c r="S3095" s="8" t="s">
        <v>55</v>
      </c>
      <c r="U3095" s="8"/>
      <c r="V3095" s="26">
        <v>5</v>
      </c>
      <c r="W3095" s="26">
        <v>6</v>
      </c>
      <c r="X3095" s="26">
        <v>5</v>
      </c>
      <c r="Y3095" s="26">
        <v>4</v>
      </c>
      <c r="Z3095" s="26">
        <f t="shared" si="242"/>
        <v>6.2774999999999999</v>
      </c>
      <c r="AA3095" s="26">
        <f t="shared" si="242"/>
        <v>6.3420000000000005</v>
      </c>
      <c r="AB3095" s="26"/>
      <c r="AC3095" s="26">
        <f t="shared" si="244"/>
        <v>6.3097500000000002</v>
      </c>
      <c r="AD3095" s="10">
        <f t="shared" si="245"/>
        <v>6.9293278100256428E-3</v>
      </c>
      <c r="AE3095" s="11">
        <f t="shared" si="243"/>
        <v>1.4747753944977064E-2</v>
      </c>
      <c r="AF3095" s="3"/>
    </row>
    <row r="3096" spans="1:33" x14ac:dyDescent="0.2">
      <c r="A3096" s="6" t="s">
        <v>20294</v>
      </c>
      <c r="C3096" s="1">
        <f t="shared" si="241"/>
        <v>2292</v>
      </c>
      <c r="D3096" s="7">
        <v>334242</v>
      </c>
      <c r="E3096" t="s">
        <v>328</v>
      </c>
      <c r="F3096" s="1">
        <v>393879</v>
      </c>
      <c r="G3096" s="1">
        <v>396170</v>
      </c>
      <c r="H3096" t="s">
        <v>49</v>
      </c>
      <c r="I3096" t="s">
        <v>20295</v>
      </c>
      <c r="J3096" s="8"/>
      <c r="K3096" t="s">
        <v>20296</v>
      </c>
      <c r="M3096" t="s">
        <v>20297</v>
      </c>
      <c r="N3096" t="s">
        <v>20297</v>
      </c>
      <c r="O3096" s="6" t="s">
        <v>20298</v>
      </c>
      <c r="P3096" s="6" t="s">
        <v>20297</v>
      </c>
      <c r="Q3096" s="6" t="s">
        <v>20299</v>
      </c>
      <c r="R3096" s="9" t="s">
        <v>20300</v>
      </c>
      <c r="S3096" s="8" t="s">
        <v>55</v>
      </c>
      <c r="U3096" s="8"/>
      <c r="V3096" s="26">
        <v>798</v>
      </c>
      <c r="W3096" s="26">
        <v>782</v>
      </c>
      <c r="X3096" s="26">
        <v>599</v>
      </c>
      <c r="Y3096" s="26">
        <v>583</v>
      </c>
      <c r="Z3096" s="26">
        <f t="shared" si="242"/>
        <v>732.74450000000002</v>
      </c>
      <c r="AA3096" s="26">
        <f t="shared" si="242"/>
        <v>733.34649999999999</v>
      </c>
      <c r="AB3096" s="26"/>
      <c r="AC3096" s="26">
        <f t="shared" si="244"/>
        <v>733.04549999999995</v>
      </c>
      <c r="AD3096" s="10">
        <f t="shared" si="245"/>
        <v>5.9340112239291039E-3</v>
      </c>
      <c r="AE3096" s="11">
        <f t="shared" si="243"/>
        <v>1.1847865697647603E-3</v>
      </c>
      <c r="AF3096" s="3"/>
      <c r="AG3096" s="2">
        <v>0</v>
      </c>
    </row>
    <row r="3097" spans="1:33" x14ac:dyDescent="0.2">
      <c r="A3097" s="6" t="s">
        <v>20301</v>
      </c>
      <c r="C3097" s="1">
        <f t="shared" si="241"/>
        <v>2307</v>
      </c>
      <c r="D3097" s="7">
        <v>-100914</v>
      </c>
      <c r="E3097" t="s">
        <v>66</v>
      </c>
      <c r="F3097" s="1">
        <v>949848</v>
      </c>
      <c r="G3097" s="1">
        <v>947542</v>
      </c>
      <c r="H3097" t="s">
        <v>37</v>
      </c>
      <c r="I3097" t="s">
        <v>20302</v>
      </c>
      <c r="J3097" s="8"/>
      <c r="K3097" t="s">
        <v>20303</v>
      </c>
      <c r="L3097" t="s">
        <v>20304</v>
      </c>
      <c r="M3097" t="s">
        <v>20305</v>
      </c>
      <c r="N3097" t="s">
        <v>20305</v>
      </c>
      <c r="O3097" s="6" t="s">
        <v>20306</v>
      </c>
      <c r="P3097" s="6" t="s">
        <v>20305</v>
      </c>
      <c r="Q3097" s="6" t="s">
        <v>20304</v>
      </c>
      <c r="R3097" s="9" t="s">
        <v>20307</v>
      </c>
      <c r="S3097" s="8" t="s">
        <v>55</v>
      </c>
      <c r="U3097" s="8"/>
      <c r="V3097" s="26">
        <v>0</v>
      </c>
      <c r="W3097" s="26">
        <v>0</v>
      </c>
      <c r="X3097" s="26">
        <v>1</v>
      </c>
      <c r="Y3097" s="26">
        <v>1</v>
      </c>
      <c r="Z3097" s="26">
        <f t="shared" si="242"/>
        <v>1.5554999999999999</v>
      </c>
      <c r="AA3097" s="26">
        <f t="shared" si="242"/>
        <v>1.5855000000000001</v>
      </c>
      <c r="AB3097" s="26"/>
      <c r="AC3097" s="26">
        <f t="shared" si="244"/>
        <v>1.5705</v>
      </c>
      <c r="AD3097" s="10">
        <f t="shared" si="245"/>
        <v>5.5296335987036604E-3</v>
      </c>
      <c r="AE3097" s="11">
        <f t="shared" si="243"/>
        <v>2.7559482569457526E-2</v>
      </c>
      <c r="AF3097" s="3"/>
    </row>
    <row r="3098" spans="1:33" x14ac:dyDescent="0.2">
      <c r="A3098" s="6" t="s">
        <v>20308</v>
      </c>
      <c r="C3098" s="1">
        <f t="shared" si="241"/>
        <v>2283</v>
      </c>
      <c r="D3098" s="7">
        <v>417449</v>
      </c>
      <c r="E3098" t="s">
        <v>89</v>
      </c>
      <c r="F3098" s="1">
        <v>644835</v>
      </c>
      <c r="G3098" s="1">
        <v>642553</v>
      </c>
      <c r="H3098" t="s">
        <v>37</v>
      </c>
      <c r="I3098" t="s">
        <v>20309</v>
      </c>
      <c r="J3098" s="8"/>
      <c r="K3098" t="s">
        <v>20310</v>
      </c>
      <c r="M3098" t="s">
        <v>20311</v>
      </c>
      <c r="N3098" t="s">
        <v>20311</v>
      </c>
      <c r="O3098" s="6" t="s">
        <v>20312</v>
      </c>
      <c r="P3098" s="6" t="s">
        <v>20311</v>
      </c>
      <c r="Q3098" s="6" t="s">
        <v>20313</v>
      </c>
      <c r="R3098" s="9" t="s">
        <v>20314</v>
      </c>
      <c r="S3098" s="8" t="s">
        <v>55</v>
      </c>
      <c r="U3098" s="8"/>
      <c r="V3098" s="26">
        <v>0</v>
      </c>
      <c r="W3098" s="26">
        <v>0</v>
      </c>
      <c r="X3098" s="26">
        <v>1</v>
      </c>
      <c r="Y3098" s="26">
        <v>1</v>
      </c>
      <c r="Z3098" s="26">
        <f t="shared" si="242"/>
        <v>1.5554999999999999</v>
      </c>
      <c r="AA3098" s="26">
        <f t="shared" si="242"/>
        <v>1.5855000000000001</v>
      </c>
      <c r="AB3098" s="26"/>
      <c r="AC3098" s="26">
        <f t="shared" si="244"/>
        <v>1.5705</v>
      </c>
      <c r="AD3098" s="10">
        <f t="shared" si="245"/>
        <v>5.5296335987036604E-3</v>
      </c>
      <c r="AE3098" s="11">
        <f t="shared" si="243"/>
        <v>2.7559482569457526E-2</v>
      </c>
      <c r="AF3098" s="3"/>
    </row>
    <row r="3099" spans="1:33" x14ac:dyDescent="0.2">
      <c r="A3099" s="6" t="s">
        <v>20315</v>
      </c>
      <c r="C3099" s="1">
        <f t="shared" si="241"/>
        <v>903</v>
      </c>
      <c r="D3099" s="7">
        <v>835823</v>
      </c>
      <c r="E3099" t="s">
        <v>141</v>
      </c>
      <c r="F3099" s="1">
        <v>1093092</v>
      </c>
      <c r="G3099" s="1">
        <v>1093994</v>
      </c>
      <c r="H3099" t="s">
        <v>49</v>
      </c>
      <c r="I3099" t="s">
        <v>20316</v>
      </c>
      <c r="J3099" s="8"/>
      <c r="K3099" t="s">
        <v>20317</v>
      </c>
      <c r="L3099" t="s">
        <v>20318</v>
      </c>
      <c r="M3099" t="s">
        <v>20319</v>
      </c>
      <c r="N3099" t="s">
        <v>20319</v>
      </c>
      <c r="O3099" s="6" t="s">
        <v>20320</v>
      </c>
      <c r="P3099" s="6" t="s">
        <v>20319</v>
      </c>
      <c r="Q3099" s="6" t="s">
        <v>20318</v>
      </c>
      <c r="R3099" s="9" t="s">
        <v>20321</v>
      </c>
      <c r="S3099" s="8" t="s">
        <v>55</v>
      </c>
      <c r="U3099" s="8"/>
      <c r="V3099" s="26">
        <v>0</v>
      </c>
      <c r="W3099" s="26">
        <v>0</v>
      </c>
      <c r="X3099" s="26">
        <v>1</v>
      </c>
      <c r="Y3099" s="26">
        <v>1</v>
      </c>
      <c r="Z3099" s="26">
        <f t="shared" si="242"/>
        <v>1.5554999999999999</v>
      </c>
      <c r="AA3099" s="26">
        <f t="shared" si="242"/>
        <v>1.5855000000000001</v>
      </c>
      <c r="AB3099" s="26"/>
      <c r="AC3099" s="26">
        <f t="shared" si="244"/>
        <v>1.5705</v>
      </c>
      <c r="AD3099" s="10">
        <f t="shared" si="245"/>
        <v>5.5296335987036604E-3</v>
      </c>
      <c r="AE3099" s="11">
        <f t="shared" si="243"/>
        <v>2.7559482569457526E-2</v>
      </c>
      <c r="AF3099" s="3"/>
    </row>
    <row r="3100" spans="1:33" x14ac:dyDescent="0.2">
      <c r="A3100" s="6" t="s">
        <v>20322</v>
      </c>
      <c r="C3100" s="1">
        <f t="shared" si="241"/>
        <v>1374</v>
      </c>
      <c r="D3100" s="7">
        <v>178885</v>
      </c>
      <c r="E3100" t="s">
        <v>74</v>
      </c>
      <c r="F3100" s="1">
        <v>1165380</v>
      </c>
      <c r="G3100" s="1">
        <v>1166753</v>
      </c>
      <c r="H3100" t="s">
        <v>49</v>
      </c>
      <c r="I3100" t="s">
        <v>20323</v>
      </c>
      <c r="J3100" s="8"/>
      <c r="K3100" t="s">
        <v>20324</v>
      </c>
      <c r="L3100" t="s">
        <v>20325</v>
      </c>
      <c r="M3100" t="s">
        <v>20326</v>
      </c>
      <c r="N3100" t="s">
        <v>20326</v>
      </c>
      <c r="O3100" s="6" t="s">
        <v>20327</v>
      </c>
      <c r="P3100" s="6" t="s">
        <v>20326</v>
      </c>
      <c r="Q3100" s="6" t="s">
        <v>20325</v>
      </c>
      <c r="R3100" s="9" t="s">
        <v>20328</v>
      </c>
      <c r="S3100" s="8" t="s">
        <v>55</v>
      </c>
      <c r="U3100" s="8"/>
      <c r="V3100" s="26">
        <v>0</v>
      </c>
      <c r="W3100" s="26">
        <v>0</v>
      </c>
      <c r="X3100" s="26">
        <v>1</v>
      </c>
      <c r="Y3100" s="26">
        <v>1</v>
      </c>
      <c r="Z3100" s="26">
        <f t="shared" si="242"/>
        <v>1.5554999999999999</v>
      </c>
      <c r="AA3100" s="26">
        <f t="shared" si="242"/>
        <v>1.5855000000000001</v>
      </c>
      <c r="AB3100" s="26"/>
      <c r="AC3100" s="26">
        <f t="shared" si="244"/>
        <v>1.5705</v>
      </c>
      <c r="AD3100" s="10">
        <f t="shared" si="245"/>
        <v>5.5296335987036604E-3</v>
      </c>
      <c r="AE3100" s="11">
        <f t="shared" si="243"/>
        <v>2.7559482569457526E-2</v>
      </c>
      <c r="AF3100" s="3"/>
    </row>
    <row r="3101" spans="1:33" x14ac:dyDescent="0.2">
      <c r="A3101" s="6" t="s">
        <v>20329</v>
      </c>
      <c r="C3101" s="1">
        <f t="shared" si="241"/>
        <v>1206</v>
      </c>
      <c r="D3101" s="7">
        <v>-559784</v>
      </c>
      <c r="E3101" t="s">
        <v>149</v>
      </c>
      <c r="F3101" s="1">
        <v>232393</v>
      </c>
      <c r="G3101" s="1">
        <v>233598</v>
      </c>
      <c r="H3101" t="s">
        <v>49</v>
      </c>
      <c r="I3101" t="s">
        <v>20330</v>
      </c>
      <c r="J3101" s="8"/>
      <c r="K3101" t="s">
        <v>20331</v>
      </c>
      <c r="L3101" t="s">
        <v>12022</v>
      </c>
      <c r="M3101" t="s">
        <v>20332</v>
      </c>
      <c r="N3101" t="s">
        <v>20332</v>
      </c>
      <c r="O3101" s="6" t="s">
        <v>20333</v>
      </c>
      <c r="P3101" s="6" t="s">
        <v>20332</v>
      </c>
      <c r="Q3101" s="6" t="s">
        <v>12022</v>
      </c>
      <c r="R3101" s="9" t="s">
        <v>20334</v>
      </c>
      <c r="S3101" s="8" t="s">
        <v>55</v>
      </c>
      <c r="U3101" s="8"/>
      <c r="V3101" s="26">
        <v>172</v>
      </c>
      <c r="W3101" s="26">
        <v>169</v>
      </c>
      <c r="X3101" s="26">
        <v>175</v>
      </c>
      <c r="Y3101" s="26">
        <v>169</v>
      </c>
      <c r="Z3101" s="26">
        <f t="shared" si="242"/>
        <v>184.21250000000001</v>
      </c>
      <c r="AA3101" s="26">
        <f t="shared" si="242"/>
        <v>184.4495</v>
      </c>
      <c r="AB3101" s="26"/>
      <c r="AC3101" s="26">
        <f t="shared" si="244"/>
        <v>184.33100000000002</v>
      </c>
      <c r="AD3101" s="10">
        <f t="shared" si="245"/>
        <v>5.4595755908493351E-3</v>
      </c>
      <c r="AE3101" s="11">
        <f t="shared" si="243"/>
        <v>1.8549173594943459E-3</v>
      </c>
      <c r="AF3101" s="3"/>
    </row>
    <row r="3102" spans="1:33" x14ac:dyDescent="0.2">
      <c r="A3102" s="6" t="s">
        <v>20335</v>
      </c>
      <c r="C3102" s="1">
        <f t="shared" si="241"/>
        <v>909</v>
      </c>
      <c r="D3102" s="7">
        <v>624953</v>
      </c>
      <c r="E3102" t="s">
        <v>89</v>
      </c>
      <c r="F3102" s="1">
        <v>851652</v>
      </c>
      <c r="G3102" s="1">
        <v>850744</v>
      </c>
      <c r="H3102" t="s">
        <v>37</v>
      </c>
      <c r="I3102" t="s">
        <v>20336</v>
      </c>
      <c r="J3102" s="8"/>
      <c r="K3102" t="s">
        <v>20337</v>
      </c>
      <c r="M3102" t="s">
        <v>20338</v>
      </c>
      <c r="N3102" t="s">
        <v>20338</v>
      </c>
      <c r="O3102" s="6" t="s">
        <v>20339</v>
      </c>
      <c r="P3102" s="6" t="s">
        <v>20338</v>
      </c>
      <c r="Q3102" s="6" t="s">
        <v>55</v>
      </c>
      <c r="R3102" s="9" t="s">
        <v>20340</v>
      </c>
      <c r="S3102" s="8" t="s">
        <v>55</v>
      </c>
      <c r="U3102" s="8"/>
      <c r="V3102" s="26">
        <v>778</v>
      </c>
      <c r="W3102" s="26">
        <v>802</v>
      </c>
      <c r="X3102" s="26">
        <v>751</v>
      </c>
      <c r="Y3102" s="26">
        <v>693</v>
      </c>
      <c r="Z3102" s="26">
        <f t="shared" si="242"/>
        <v>807.18049999999994</v>
      </c>
      <c r="AA3102" s="26">
        <f t="shared" si="242"/>
        <v>807.75150000000008</v>
      </c>
      <c r="AB3102" s="26"/>
      <c r="AC3102" s="26">
        <f t="shared" si="244"/>
        <v>807.46600000000001</v>
      </c>
      <c r="AD3102" s="10">
        <f t="shared" si="245"/>
        <v>5.2670317184192478E-3</v>
      </c>
      <c r="AE3102" s="11">
        <f t="shared" si="243"/>
        <v>1.0202025876956187E-3</v>
      </c>
      <c r="AF3102" s="3"/>
    </row>
    <row r="3103" spans="1:33" x14ac:dyDescent="0.2">
      <c r="A3103" s="6" t="s">
        <v>20341</v>
      </c>
      <c r="C3103" s="1">
        <f t="shared" si="241"/>
        <v>2619</v>
      </c>
      <c r="D3103" s="7">
        <v>-731096</v>
      </c>
      <c r="E3103" t="s">
        <v>66</v>
      </c>
      <c r="F3103" s="1">
        <v>317204</v>
      </c>
      <c r="G3103" s="1">
        <v>319822</v>
      </c>
      <c r="H3103" t="s">
        <v>49</v>
      </c>
      <c r="I3103" t="s">
        <v>20342</v>
      </c>
      <c r="J3103" s="8"/>
      <c r="K3103" t="s">
        <v>20343</v>
      </c>
      <c r="M3103" t="s">
        <v>20344</v>
      </c>
      <c r="N3103" t="s">
        <v>20344</v>
      </c>
      <c r="O3103" s="6" t="s">
        <v>20345</v>
      </c>
      <c r="P3103" s="6" t="s">
        <v>20344</v>
      </c>
      <c r="Q3103" s="6" t="s">
        <v>20346</v>
      </c>
      <c r="R3103" s="9" t="s">
        <v>20347</v>
      </c>
      <c r="S3103" s="8" t="s">
        <v>55</v>
      </c>
      <c r="U3103" s="8"/>
      <c r="V3103" s="26">
        <v>24</v>
      </c>
      <c r="W3103" s="26">
        <v>26</v>
      </c>
      <c r="X3103" s="26">
        <v>8</v>
      </c>
      <c r="Y3103" s="26">
        <v>6</v>
      </c>
      <c r="Z3103" s="26">
        <f t="shared" si="242"/>
        <v>17.443999999999999</v>
      </c>
      <c r="AA3103" s="26">
        <f t="shared" si="242"/>
        <v>17.512999999999998</v>
      </c>
      <c r="AB3103" s="26"/>
      <c r="AC3103" s="26">
        <f t="shared" si="244"/>
        <v>17.478499999999997</v>
      </c>
      <c r="AD3103" s="10">
        <f t="shared" si="245"/>
        <v>4.8878700091513402E-3</v>
      </c>
      <c r="AE3103" s="11">
        <f t="shared" si="243"/>
        <v>5.6953449725039304E-3</v>
      </c>
      <c r="AF3103" s="3"/>
    </row>
    <row r="3104" spans="1:33" x14ac:dyDescent="0.2">
      <c r="A3104" s="6" t="s">
        <v>20348</v>
      </c>
      <c r="C3104" s="1">
        <f t="shared" si="241"/>
        <v>231</v>
      </c>
      <c r="D3104" s="7">
        <v>-387706</v>
      </c>
      <c r="E3104" t="s">
        <v>526</v>
      </c>
      <c r="F3104" s="1">
        <v>63358</v>
      </c>
      <c r="G3104" s="1">
        <v>63588</v>
      </c>
      <c r="H3104" t="s">
        <v>49</v>
      </c>
      <c r="I3104" t="s">
        <v>20349</v>
      </c>
      <c r="J3104" s="8"/>
      <c r="K3104" t="s">
        <v>20350</v>
      </c>
      <c r="O3104" s="6"/>
      <c r="P3104" s="6"/>
      <c r="Q3104" s="6"/>
      <c r="R3104" s="9" t="e">
        <v>#N/A</v>
      </c>
      <c r="S3104" s="8"/>
      <c r="U3104" s="8"/>
      <c r="V3104" s="26">
        <v>181</v>
      </c>
      <c r="W3104" s="26">
        <v>170</v>
      </c>
      <c r="X3104" s="26">
        <v>130</v>
      </c>
      <c r="Y3104" s="26">
        <v>133</v>
      </c>
      <c r="Z3104" s="26">
        <f t="shared" si="242"/>
        <v>163.715</v>
      </c>
      <c r="AA3104" s="26">
        <f t="shared" si="242"/>
        <v>163.8715</v>
      </c>
      <c r="AB3104" s="26"/>
      <c r="AC3104" s="26">
        <f t="shared" si="244"/>
        <v>163.79325</v>
      </c>
      <c r="AD3104" s="10">
        <f t="shared" si="245"/>
        <v>3.8460628723197238E-3</v>
      </c>
      <c r="AE3104" s="11">
        <f t="shared" si="243"/>
        <v>1.3784560174242987E-3</v>
      </c>
      <c r="AF3104" s="3"/>
    </row>
    <row r="3105" spans="1:32" x14ac:dyDescent="0.2">
      <c r="A3105" s="6" t="s">
        <v>20351</v>
      </c>
      <c r="C3105" s="1">
        <f t="shared" si="241"/>
        <v>2007</v>
      </c>
      <c r="D3105" s="7">
        <v>-711251</v>
      </c>
      <c r="E3105" t="s">
        <v>74</v>
      </c>
      <c r="F3105" s="1">
        <v>276934</v>
      </c>
      <c r="G3105" s="1">
        <v>274928</v>
      </c>
      <c r="H3105" t="s">
        <v>37</v>
      </c>
      <c r="I3105" t="s">
        <v>20352</v>
      </c>
      <c r="J3105" s="8"/>
      <c r="K3105" t="s">
        <v>20353</v>
      </c>
      <c r="M3105" t="s">
        <v>20354</v>
      </c>
      <c r="N3105" t="s">
        <v>20354</v>
      </c>
      <c r="O3105" s="6" t="s">
        <v>20355</v>
      </c>
      <c r="P3105" s="6" t="s">
        <v>20354</v>
      </c>
      <c r="Q3105" s="6" t="s">
        <v>20356</v>
      </c>
      <c r="R3105" s="9" t="s">
        <v>20357</v>
      </c>
      <c r="S3105" s="8" t="s">
        <v>44</v>
      </c>
      <c r="U3105" s="8"/>
      <c r="V3105" s="26">
        <v>107</v>
      </c>
      <c r="W3105" s="26">
        <v>82</v>
      </c>
      <c r="X3105" s="26">
        <v>49</v>
      </c>
      <c r="Y3105" s="26">
        <v>68</v>
      </c>
      <c r="Z3105" s="26">
        <f t="shared" si="242"/>
        <v>81.719499999999996</v>
      </c>
      <c r="AA3105" s="26">
        <f t="shared" si="242"/>
        <v>81.813999999999993</v>
      </c>
      <c r="AB3105" s="26"/>
      <c r="AC3105" s="26">
        <f t="shared" si="244"/>
        <v>81.766750000000002</v>
      </c>
      <c r="AD3105" s="10">
        <f t="shared" si="245"/>
        <v>3.3259445902862647E-3</v>
      </c>
      <c r="AE3105" s="11">
        <f t="shared" si="243"/>
        <v>1.6673610794024026E-3</v>
      </c>
      <c r="AF3105" s="3"/>
    </row>
    <row r="3106" spans="1:32" x14ac:dyDescent="0.2">
      <c r="A3106" s="6" t="s">
        <v>20358</v>
      </c>
      <c r="C3106" s="1">
        <f t="shared" si="241"/>
        <v>5358</v>
      </c>
      <c r="D3106" s="7">
        <v>-701215</v>
      </c>
      <c r="E3106" t="s">
        <v>98</v>
      </c>
      <c r="F3106" s="1">
        <v>251169</v>
      </c>
      <c r="G3106" s="1">
        <v>256526</v>
      </c>
      <c r="H3106" t="s">
        <v>49</v>
      </c>
      <c r="I3106" t="s">
        <v>20359</v>
      </c>
      <c r="J3106" s="8"/>
      <c r="K3106" t="s">
        <v>20360</v>
      </c>
      <c r="L3106" t="s">
        <v>20361</v>
      </c>
      <c r="N3106" t="s">
        <v>20362</v>
      </c>
      <c r="O3106" s="6" t="s">
        <v>3444</v>
      </c>
      <c r="P3106" s="6" t="s">
        <v>20362</v>
      </c>
      <c r="Q3106" s="6" t="s">
        <v>20361</v>
      </c>
      <c r="R3106" s="9" t="s">
        <v>20363</v>
      </c>
      <c r="S3106" s="8" t="s">
        <v>44</v>
      </c>
      <c r="U3106" s="8"/>
      <c r="V3106" s="26">
        <v>17</v>
      </c>
      <c r="W3106" s="26">
        <v>20</v>
      </c>
      <c r="X3106" s="26">
        <v>10</v>
      </c>
      <c r="Y3106" s="26">
        <v>7</v>
      </c>
      <c r="Z3106" s="26">
        <f t="shared" si="242"/>
        <v>15.055</v>
      </c>
      <c r="AA3106" s="26">
        <f t="shared" si="242"/>
        <v>15.098500000000001</v>
      </c>
      <c r="AB3106" s="26"/>
      <c r="AC3106" s="26">
        <f t="shared" si="244"/>
        <v>15.076750000000001</v>
      </c>
      <c r="AD3106" s="10">
        <f t="shared" si="245"/>
        <v>3.2787387859989597E-3</v>
      </c>
      <c r="AE3106" s="11">
        <f t="shared" si="243"/>
        <v>4.162520292134278E-3</v>
      </c>
      <c r="AF3106" s="3"/>
    </row>
    <row r="3107" spans="1:32" x14ac:dyDescent="0.2">
      <c r="A3107" s="6" t="s">
        <v>20364</v>
      </c>
      <c r="C3107" s="1">
        <f t="shared" si="241"/>
        <v>2277</v>
      </c>
      <c r="D3107" s="7">
        <v>-255659</v>
      </c>
      <c r="E3107" t="s">
        <v>149</v>
      </c>
      <c r="F3107" s="1">
        <v>535983</v>
      </c>
      <c r="G3107" s="1">
        <v>538259</v>
      </c>
      <c r="H3107" t="s">
        <v>49</v>
      </c>
      <c r="I3107" t="s">
        <v>20365</v>
      </c>
      <c r="J3107" s="8"/>
      <c r="K3107" t="s">
        <v>20366</v>
      </c>
      <c r="L3107" t="s">
        <v>20367</v>
      </c>
      <c r="M3107" t="s">
        <v>20368</v>
      </c>
      <c r="N3107" t="s">
        <v>20368</v>
      </c>
      <c r="O3107" s="6" t="s">
        <v>20369</v>
      </c>
      <c r="P3107" s="6" t="s">
        <v>20368</v>
      </c>
      <c r="Q3107" s="6" t="s">
        <v>20367</v>
      </c>
      <c r="R3107" s="9" t="s">
        <v>20370</v>
      </c>
      <c r="S3107" s="8" t="s">
        <v>55</v>
      </c>
      <c r="U3107" s="8"/>
      <c r="V3107" s="26">
        <v>109</v>
      </c>
      <c r="W3107" s="26">
        <v>113</v>
      </c>
      <c r="X3107" s="26">
        <v>93</v>
      </c>
      <c r="Y3107" s="26">
        <v>85</v>
      </c>
      <c r="Z3107" s="26">
        <f t="shared" si="242"/>
        <v>107.16149999999999</v>
      </c>
      <c r="AA3107" s="26">
        <f t="shared" si="242"/>
        <v>107.2675</v>
      </c>
      <c r="AB3107" s="26"/>
      <c r="AC3107" s="26">
        <f t="shared" si="244"/>
        <v>107.21449999999999</v>
      </c>
      <c r="AD3107" s="10">
        <f t="shared" si="245"/>
        <v>3.2562938526086885E-3</v>
      </c>
      <c r="AE3107" s="11">
        <f t="shared" si="243"/>
        <v>1.4263526555732091E-3</v>
      </c>
      <c r="AF3107" s="3"/>
    </row>
    <row r="3108" spans="1:32" x14ac:dyDescent="0.2">
      <c r="A3108" s="6" t="s">
        <v>20371</v>
      </c>
      <c r="C3108" s="1">
        <f t="shared" si="241"/>
        <v>702</v>
      </c>
      <c r="D3108" s="7">
        <v>-621612</v>
      </c>
      <c r="E3108" t="s">
        <v>98</v>
      </c>
      <c r="F3108" s="1">
        <v>333100</v>
      </c>
      <c r="G3108" s="1">
        <v>333801</v>
      </c>
      <c r="H3108" t="s">
        <v>49</v>
      </c>
      <c r="I3108" t="s">
        <v>20372</v>
      </c>
      <c r="J3108" s="8"/>
      <c r="K3108" t="s">
        <v>20373</v>
      </c>
      <c r="M3108" t="s">
        <v>20374</v>
      </c>
      <c r="N3108" t="s">
        <v>20374</v>
      </c>
      <c r="O3108" s="6" t="s">
        <v>20375</v>
      </c>
      <c r="P3108" s="6" t="s">
        <v>20374</v>
      </c>
      <c r="Q3108" s="6" t="s">
        <v>20376</v>
      </c>
      <c r="R3108" s="9" t="s">
        <v>20377</v>
      </c>
      <c r="S3108" s="8" t="s">
        <v>55</v>
      </c>
      <c r="U3108" s="8"/>
      <c r="V3108" s="26">
        <v>559</v>
      </c>
      <c r="W3108" s="26">
        <v>569</v>
      </c>
      <c r="X3108" s="26">
        <v>466</v>
      </c>
      <c r="Y3108" s="26">
        <v>434</v>
      </c>
      <c r="Z3108" s="26">
        <f t="shared" si="242"/>
        <v>539.36300000000006</v>
      </c>
      <c r="AA3108" s="26">
        <f t="shared" si="242"/>
        <v>539.60699999999997</v>
      </c>
      <c r="AB3108" s="26"/>
      <c r="AC3108" s="26">
        <f t="shared" si="244"/>
        <v>539.48500000000001</v>
      </c>
      <c r="AD3108" s="10">
        <f t="shared" si="245"/>
        <v>2.9502324465441165E-3</v>
      </c>
      <c r="AE3108" s="11">
        <f t="shared" si="243"/>
        <v>6.5250673508521141E-4</v>
      </c>
      <c r="AF3108" s="3"/>
    </row>
    <row r="3109" spans="1:32" x14ac:dyDescent="0.2">
      <c r="A3109" s="6" t="s">
        <v>20378</v>
      </c>
      <c r="C3109" s="1">
        <f t="shared" si="241"/>
        <v>2421</v>
      </c>
      <c r="D3109" s="7">
        <v>612561</v>
      </c>
      <c r="E3109" t="s">
        <v>89</v>
      </c>
      <c r="F3109" s="1">
        <v>840016</v>
      </c>
      <c r="G3109" s="1">
        <v>837596</v>
      </c>
      <c r="H3109" t="s">
        <v>37</v>
      </c>
      <c r="I3109" t="s">
        <v>20379</v>
      </c>
      <c r="J3109" s="8"/>
      <c r="K3109" t="s">
        <v>20380</v>
      </c>
      <c r="L3109" t="s">
        <v>20381</v>
      </c>
      <c r="M3109" t="s">
        <v>20382</v>
      </c>
      <c r="N3109" t="s">
        <v>20382</v>
      </c>
      <c r="O3109" s="6" t="s">
        <v>20383</v>
      </c>
      <c r="P3109" s="6" t="s">
        <v>20382</v>
      </c>
      <c r="Q3109" s="6" t="s">
        <v>20381</v>
      </c>
      <c r="R3109" s="9" t="s">
        <v>20384</v>
      </c>
      <c r="S3109" s="8" t="s">
        <v>55</v>
      </c>
      <c r="U3109" s="8"/>
      <c r="V3109" s="26">
        <v>96</v>
      </c>
      <c r="W3109" s="26">
        <v>99</v>
      </c>
      <c r="X3109" s="26">
        <v>109</v>
      </c>
      <c r="Y3109" s="26">
        <v>101</v>
      </c>
      <c r="Z3109" s="26">
        <f t="shared" si="242"/>
        <v>109.54949999999999</v>
      </c>
      <c r="AA3109" s="26">
        <f t="shared" si="242"/>
        <v>109.63550000000001</v>
      </c>
      <c r="AB3109" s="26"/>
      <c r="AC3109" s="26">
        <f t="shared" si="244"/>
        <v>109.5925</v>
      </c>
      <c r="AD3109" s="10">
        <f t="shared" si="245"/>
        <v>2.612399207921372E-3</v>
      </c>
      <c r="AE3109" s="11">
        <f t="shared" si="243"/>
        <v>1.1321192589215639E-3</v>
      </c>
      <c r="AF3109" s="3"/>
    </row>
    <row r="3110" spans="1:32" x14ac:dyDescent="0.2">
      <c r="A3110" s="6" t="s">
        <v>20385</v>
      </c>
      <c r="C3110" s="1">
        <f t="shared" si="241"/>
        <v>909</v>
      </c>
      <c r="D3110" s="7">
        <v>-341555</v>
      </c>
      <c r="E3110" t="s">
        <v>98</v>
      </c>
      <c r="F3110" s="1">
        <v>613962</v>
      </c>
      <c r="G3110" s="1">
        <v>613054</v>
      </c>
      <c r="H3110" t="s">
        <v>37</v>
      </c>
      <c r="I3110" t="s">
        <v>20386</v>
      </c>
      <c r="J3110" s="8"/>
      <c r="K3110" t="s">
        <v>20387</v>
      </c>
      <c r="L3110" t="s">
        <v>20388</v>
      </c>
      <c r="M3110" t="s">
        <v>20389</v>
      </c>
      <c r="N3110" t="s">
        <v>20389</v>
      </c>
      <c r="O3110" s="6" t="s">
        <v>20390</v>
      </c>
      <c r="P3110" s="6" t="s">
        <v>20389</v>
      </c>
      <c r="Q3110" s="6" t="s">
        <v>20388</v>
      </c>
      <c r="R3110" s="9" t="s">
        <v>20391</v>
      </c>
      <c r="S3110" s="8" t="s">
        <v>55</v>
      </c>
      <c r="U3110" s="8"/>
      <c r="V3110" s="26">
        <v>258</v>
      </c>
      <c r="W3110" s="26">
        <v>231</v>
      </c>
      <c r="X3110" s="26">
        <v>198</v>
      </c>
      <c r="Y3110" s="26">
        <v>211</v>
      </c>
      <c r="Z3110" s="26">
        <f t="shared" si="242"/>
        <v>239.989</v>
      </c>
      <c r="AA3110" s="26">
        <f t="shared" si="242"/>
        <v>240.04050000000001</v>
      </c>
      <c r="AB3110" s="26"/>
      <c r="AC3110" s="26">
        <f t="shared" si="244"/>
        <v>240.01474999999999</v>
      </c>
      <c r="AD3110" s="10">
        <f t="shared" si="245"/>
        <v>1.0223935707999257E-3</v>
      </c>
      <c r="AE3110" s="11">
        <f t="shared" si="243"/>
        <v>3.0955928704726643E-4</v>
      </c>
      <c r="AF3110" s="3"/>
    </row>
    <row r="3111" spans="1:32" x14ac:dyDescent="0.2">
      <c r="A3111" s="6" t="s">
        <v>20392</v>
      </c>
      <c r="C3111" s="1">
        <f t="shared" si="241"/>
        <v>738</v>
      </c>
      <c r="D3111" s="7">
        <v>397671</v>
      </c>
      <c r="E3111" t="s">
        <v>328</v>
      </c>
      <c r="F3111" s="1">
        <v>458822</v>
      </c>
      <c r="G3111" s="1">
        <v>458085</v>
      </c>
      <c r="H3111" t="s">
        <v>37</v>
      </c>
      <c r="I3111" t="s">
        <v>20393</v>
      </c>
      <c r="J3111" s="8"/>
      <c r="K3111" t="s">
        <v>20394</v>
      </c>
      <c r="L3111" t="s">
        <v>20395</v>
      </c>
      <c r="M3111" t="s">
        <v>20396</v>
      </c>
      <c r="N3111" t="s">
        <v>20396</v>
      </c>
      <c r="O3111" s="6" t="s">
        <v>20397</v>
      </c>
      <c r="P3111" s="6" t="s">
        <v>20396</v>
      </c>
      <c r="Q3111" s="6" t="s">
        <v>20395</v>
      </c>
      <c r="R3111" s="9" t="s">
        <v>20398</v>
      </c>
      <c r="S3111" s="8" t="s">
        <v>55</v>
      </c>
      <c r="U3111" s="8"/>
      <c r="V3111" s="26">
        <v>543</v>
      </c>
      <c r="W3111" s="26">
        <v>581</v>
      </c>
      <c r="X3111" s="26">
        <v>560</v>
      </c>
      <c r="Y3111" s="26">
        <v>499</v>
      </c>
      <c r="Z3111" s="26">
        <f t="shared" si="242"/>
        <v>583.57999999999993</v>
      </c>
      <c r="AA3111" s="26">
        <f t="shared" si="242"/>
        <v>583.66450000000009</v>
      </c>
      <c r="AB3111" s="26"/>
      <c r="AC3111" s="26">
        <f t="shared" si="244"/>
        <v>583.62225000000001</v>
      </c>
      <c r="AD3111" s="10">
        <f t="shared" si="245"/>
        <v>9.7040929410091125E-4</v>
      </c>
      <c r="AE3111" s="11">
        <f t="shared" si="243"/>
        <v>2.0888122611559785E-4</v>
      </c>
      <c r="AF3111" s="3"/>
    </row>
    <row r="3112" spans="1:32" x14ac:dyDescent="0.2">
      <c r="A3112" s="6" t="s">
        <v>20399</v>
      </c>
      <c r="C3112" s="1">
        <f t="shared" si="241"/>
        <v>930</v>
      </c>
      <c r="D3112" s="7">
        <v>385757</v>
      </c>
      <c r="E3112" t="s">
        <v>89</v>
      </c>
      <c r="F3112" s="1">
        <v>612466</v>
      </c>
      <c r="G3112" s="1">
        <v>611537</v>
      </c>
      <c r="H3112" t="s">
        <v>37</v>
      </c>
      <c r="I3112" t="s">
        <v>20400</v>
      </c>
      <c r="J3112" s="8"/>
      <c r="K3112" t="s">
        <v>20401</v>
      </c>
      <c r="L3112" t="s">
        <v>20402</v>
      </c>
      <c r="M3112" t="s">
        <v>20403</v>
      </c>
      <c r="N3112" t="s">
        <v>20403</v>
      </c>
      <c r="O3112" s="6" t="s">
        <v>20404</v>
      </c>
      <c r="P3112" s="6" t="s">
        <v>20403</v>
      </c>
      <c r="Q3112" s="6" t="s">
        <v>20402</v>
      </c>
      <c r="R3112" s="9" t="s">
        <v>20405</v>
      </c>
      <c r="S3112" s="8" t="s">
        <v>55</v>
      </c>
      <c r="U3112" s="8"/>
      <c r="V3112" s="26">
        <v>32</v>
      </c>
      <c r="W3112" s="26">
        <v>37</v>
      </c>
      <c r="X3112" s="26">
        <v>34</v>
      </c>
      <c r="Y3112" s="26">
        <v>28</v>
      </c>
      <c r="Z3112" s="26">
        <f t="shared" si="242"/>
        <v>35.887</v>
      </c>
      <c r="AA3112" s="26">
        <f t="shared" si="242"/>
        <v>35.894000000000005</v>
      </c>
      <c r="AB3112" s="26"/>
      <c r="AC3112" s="26">
        <f t="shared" si="244"/>
        <v>35.890500000000003</v>
      </c>
      <c r="AD3112" s="10">
        <f t="shared" si="245"/>
        <v>3.6269936481494482E-4</v>
      </c>
      <c r="AE3112" s="11">
        <f t="shared" si="243"/>
        <v>2.8137990048197919E-4</v>
      </c>
      <c r="AF3112" s="3"/>
    </row>
    <row r="3113" spans="1:32" x14ac:dyDescent="0.2">
      <c r="A3113" s="6" t="s">
        <v>20406</v>
      </c>
      <c r="C3113" s="1">
        <f t="shared" si="241"/>
        <v>1488</v>
      </c>
      <c r="D3113" s="7">
        <v>-283977</v>
      </c>
      <c r="E3113" t="s">
        <v>74</v>
      </c>
      <c r="F3113" s="1">
        <v>702461</v>
      </c>
      <c r="G3113" s="1">
        <v>703948</v>
      </c>
      <c r="H3113" t="s">
        <v>49</v>
      </c>
      <c r="I3113" t="s">
        <v>20407</v>
      </c>
      <c r="J3113" s="8"/>
      <c r="K3113" t="s">
        <v>20408</v>
      </c>
      <c r="L3113" t="s">
        <v>20409</v>
      </c>
      <c r="M3113" t="s">
        <v>20410</v>
      </c>
      <c r="N3113" t="s">
        <v>20410</v>
      </c>
      <c r="O3113" s="6" t="s">
        <v>20411</v>
      </c>
      <c r="P3113" s="6" t="s">
        <v>20410</v>
      </c>
      <c r="Q3113" s="12" t="s">
        <v>20409</v>
      </c>
      <c r="R3113" s="9" t="s">
        <v>20412</v>
      </c>
      <c r="S3113" s="8" t="s">
        <v>55</v>
      </c>
      <c r="U3113" s="8"/>
      <c r="V3113" s="26">
        <v>0</v>
      </c>
      <c r="W3113" s="26">
        <v>0</v>
      </c>
      <c r="X3113" s="26">
        <v>0</v>
      </c>
      <c r="Y3113" s="26">
        <v>0</v>
      </c>
      <c r="Z3113" s="26">
        <f t="shared" si="242"/>
        <v>1</v>
      </c>
      <c r="AA3113" s="26">
        <f t="shared" si="242"/>
        <v>1</v>
      </c>
      <c r="AB3113" s="26"/>
      <c r="AC3113" s="26">
        <f t="shared" si="244"/>
        <v>1</v>
      </c>
      <c r="AD3113" s="10">
        <f t="shared" si="245"/>
        <v>0</v>
      </c>
      <c r="AE3113" s="11">
        <f t="shared" si="243"/>
        <v>0</v>
      </c>
      <c r="AF3113" s="3"/>
    </row>
    <row r="3114" spans="1:32" x14ac:dyDescent="0.2">
      <c r="A3114" s="6" t="s">
        <v>20413</v>
      </c>
      <c r="C3114" s="1">
        <f t="shared" si="241"/>
        <v>2133</v>
      </c>
      <c r="D3114" s="7">
        <v>289107</v>
      </c>
      <c r="E3114" t="s">
        <v>141</v>
      </c>
      <c r="F3114" s="1">
        <v>545761</v>
      </c>
      <c r="G3114" s="1">
        <v>547893</v>
      </c>
      <c r="H3114" t="s">
        <v>49</v>
      </c>
      <c r="I3114" t="s">
        <v>20414</v>
      </c>
      <c r="J3114" s="8"/>
      <c r="K3114" t="s">
        <v>20415</v>
      </c>
      <c r="L3114" t="s">
        <v>20416</v>
      </c>
      <c r="M3114" t="s">
        <v>20417</v>
      </c>
      <c r="N3114" t="s">
        <v>20417</v>
      </c>
      <c r="O3114" s="6" t="s">
        <v>20418</v>
      </c>
      <c r="P3114" s="6" t="s">
        <v>20417</v>
      </c>
      <c r="Q3114" s="6" t="s">
        <v>20416</v>
      </c>
      <c r="R3114" s="9" t="s">
        <v>20419</v>
      </c>
      <c r="S3114" s="8" t="s">
        <v>55</v>
      </c>
      <c r="U3114" s="8"/>
      <c r="V3114" s="26">
        <v>0</v>
      </c>
      <c r="W3114" s="26">
        <v>0</v>
      </c>
      <c r="X3114" s="26">
        <v>0</v>
      </c>
      <c r="Y3114" s="26">
        <v>0</v>
      </c>
      <c r="Z3114" s="26">
        <f t="shared" si="242"/>
        <v>1</v>
      </c>
      <c r="AA3114" s="26">
        <f t="shared" si="242"/>
        <v>1</v>
      </c>
      <c r="AB3114" s="26"/>
      <c r="AC3114" s="26">
        <f t="shared" si="244"/>
        <v>1</v>
      </c>
      <c r="AD3114" s="10">
        <f t="shared" si="245"/>
        <v>0</v>
      </c>
      <c r="AE3114" s="11">
        <f t="shared" si="243"/>
        <v>0</v>
      </c>
      <c r="AF3114" s="3"/>
    </row>
    <row r="3115" spans="1:32" x14ac:dyDescent="0.2">
      <c r="A3115" s="6" t="s">
        <v>20420</v>
      </c>
      <c r="C3115" s="1">
        <f t="shared" si="241"/>
        <v>180</v>
      </c>
      <c r="D3115" s="7">
        <v>-56255</v>
      </c>
      <c r="E3115" t="s">
        <v>676</v>
      </c>
      <c r="F3115" s="1">
        <v>498243</v>
      </c>
      <c r="G3115" s="1">
        <v>498422</v>
      </c>
      <c r="H3115" t="s">
        <v>49</v>
      </c>
      <c r="I3115" t="s">
        <v>20421</v>
      </c>
      <c r="J3115" s="8"/>
      <c r="K3115" t="s">
        <v>20422</v>
      </c>
      <c r="L3115" t="s">
        <v>20423</v>
      </c>
      <c r="M3115" t="s">
        <v>20424</v>
      </c>
      <c r="N3115" t="s">
        <v>20424</v>
      </c>
      <c r="O3115" s="6" t="s">
        <v>20425</v>
      </c>
      <c r="P3115" s="6" t="s">
        <v>20424</v>
      </c>
      <c r="Q3115" s="6" t="s">
        <v>20423</v>
      </c>
      <c r="R3115" s="9" t="s">
        <v>20426</v>
      </c>
      <c r="S3115" s="8" t="s">
        <v>55</v>
      </c>
      <c r="U3115" s="8"/>
      <c r="V3115" s="26">
        <v>0</v>
      </c>
      <c r="W3115" s="26">
        <v>0</v>
      </c>
      <c r="X3115" s="26">
        <v>0</v>
      </c>
      <c r="Y3115" s="26">
        <v>0</v>
      </c>
      <c r="Z3115" s="26">
        <f t="shared" si="242"/>
        <v>1</v>
      </c>
      <c r="AA3115" s="26">
        <f t="shared" si="242"/>
        <v>1</v>
      </c>
      <c r="AB3115" s="26"/>
      <c r="AC3115" s="26">
        <f t="shared" si="244"/>
        <v>1</v>
      </c>
      <c r="AD3115" s="10">
        <f t="shared" si="245"/>
        <v>0</v>
      </c>
      <c r="AE3115" s="11">
        <f t="shared" si="243"/>
        <v>0</v>
      </c>
      <c r="AF3115" s="3"/>
    </row>
    <row r="3116" spans="1:32" x14ac:dyDescent="0.2">
      <c r="A3116" s="6" t="s">
        <v>20427</v>
      </c>
      <c r="C3116" s="1">
        <f t="shared" si="241"/>
        <v>1728</v>
      </c>
      <c r="D3116" s="7">
        <v>-115158</v>
      </c>
      <c r="E3116" t="s">
        <v>270</v>
      </c>
      <c r="F3116" s="1">
        <v>131689</v>
      </c>
      <c r="G3116" s="1">
        <v>129962</v>
      </c>
      <c r="H3116" t="s">
        <v>37</v>
      </c>
      <c r="I3116" t="s">
        <v>20428</v>
      </c>
      <c r="J3116" s="8"/>
      <c r="K3116" t="s">
        <v>20429</v>
      </c>
      <c r="L3116" t="s">
        <v>20430</v>
      </c>
      <c r="M3116" t="s">
        <v>20431</v>
      </c>
      <c r="N3116" t="s">
        <v>20431</v>
      </c>
      <c r="O3116" s="6" t="s">
        <v>20432</v>
      </c>
      <c r="P3116" s="6" t="s">
        <v>20431</v>
      </c>
      <c r="Q3116" s="6" t="s">
        <v>20430</v>
      </c>
      <c r="R3116" s="9" t="s">
        <v>20433</v>
      </c>
      <c r="S3116" s="8" t="s">
        <v>55</v>
      </c>
      <c r="U3116" s="8"/>
      <c r="V3116" s="26">
        <v>0</v>
      </c>
      <c r="W3116" s="26">
        <v>0</v>
      </c>
      <c r="X3116" s="26">
        <v>0</v>
      </c>
      <c r="Y3116" s="26">
        <v>0</v>
      </c>
      <c r="Z3116" s="26">
        <f t="shared" si="242"/>
        <v>1</v>
      </c>
      <c r="AA3116" s="26">
        <f t="shared" si="242"/>
        <v>1</v>
      </c>
      <c r="AB3116" s="26"/>
      <c r="AC3116" s="26">
        <f t="shared" si="244"/>
        <v>1</v>
      </c>
      <c r="AD3116" s="10">
        <f t="shared" si="245"/>
        <v>0</v>
      </c>
      <c r="AE3116" s="11">
        <f t="shared" si="243"/>
        <v>0</v>
      </c>
      <c r="AF3116" s="3"/>
    </row>
    <row r="3117" spans="1:32" x14ac:dyDescent="0.2">
      <c r="A3117" s="6" t="s">
        <v>20434</v>
      </c>
      <c r="C3117" s="1">
        <f t="shared" si="241"/>
        <v>2586</v>
      </c>
      <c r="D3117" s="7">
        <v>48514</v>
      </c>
      <c r="E3117" t="s">
        <v>328</v>
      </c>
      <c r="F3117" s="1">
        <v>110589</v>
      </c>
      <c r="G3117" s="1">
        <v>108004</v>
      </c>
      <c r="H3117" t="s">
        <v>37</v>
      </c>
      <c r="I3117" t="s">
        <v>20435</v>
      </c>
      <c r="J3117" s="8"/>
      <c r="K3117" t="s">
        <v>20436</v>
      </c>
      <c r="L3117" t="s">
        <v>20437</v>
      </c>
      <c r="M3117" t="s">
        <v>20438</v>
      </c>
      <c r="N3117" t="s">
        <v>20438</v>
      </c>
      <c r="O3117" s="6" t="s">
        <v>20439</v>
      </c>
      <c r="P3117" s="6" t="s">
        <v>20438</v>
      </c>
      <c r="Q3117" s="6" t="s">
        <v>20437</v>
      </c>
      <c r="R3117" s="9" t="s">
        <v>20440</v>
      </c>
      <c r="S3117" s="8" t="s">
        <v>55</v>
      </c>
      <c r="U3117" s="8"/>
      <c r="V3117" s="26">
        <v>0</v>
      </c>
      <c r="W3117" s="26">
        <v>0</v>
      </c>
      <c r="X3117" s="26">
        <v>0</v>
      </c>
      <c r="Y3117" s="26">
        <v>0</v>
      </c>
      <c r="Z3117" s="26">
        <f t="shared" si="242"/>
        <v>1</v>
      </c>
      <c r="AA3117" s="26">
        <f t="shared" si="242"/>
        <v>1</v>
      </c>
      <c r="AB3117" s="26"/>
      <c r="AC3117" s="26">
        <f t="shared" si="244"/>
        <v>1</v>
      </c>
      <c r="AD3117" s="10">
        <f t="shared" si="245"/>
        <v>0</v>
      </c>
      <c r="AE3117" s="11">
        <f t="shared" si="243"/>
        <v>0</v>
      </c>
      <c r="AF3117" s="3"/>
    </row>
    <row r="3118" spans="1:32" x14ac:dyDescent="0.2">
      <c r="A3118" s="6" t="s">
        <v>20441</v>
      </c>
      <c r="C3118" s="1">
        <f t="shared" si="241"/>
        <v>618</v>
      </c>
      <c r="D3118" s="7">
        <v>-344234</v>
      </c>
      <c r="E3118" t="s">
        <v>149</v>
      </c>
      <c r="F3118" s="1">
        <v>448237</v>
      </c>
      <c r="G3118" s="1">
        <v>448854</v>
      </c>
      <c r="H3118" t="s">
        <v>49</v>
      </c>
      <c r="I3118" t="s">
        <v>20442</v>
      </c>
      <c r="J3118" s="8"/>
      <c r="K3118" t="s">
        <v>20443</v>
      </c>
      <c r="L3118" t="s">
        <v>20444</v>
      </c>
      <c r="M3118" t="s">
        <v>20445</v>
      </c>
      <c r="N3118" t="s">
        <v>20445</v>
      </c>
      <c r="O3118" s="6" t="s">
        <v>20446</v>
      </c>
      <c r="P3118" s="6" t="s">
        <v>20445</v>
      </c>
      <c r="Q3118" s="6" t="s">
        <v>20444</v>
      </c>
      <c r="R3118" s="9" t="s">
        <v>20447</v>
      </c>
      <c r="S3118" s="8" t="s">
        <v>55</v>
      </c>
      <c r="U3118" s="8"/>
      <c r="V3118" s="26">
        <v>0</v>
      </c>
      <c r="W3118" s="26">
        <v>0</v>
      </c>
      <c r="X3118" s="26">
        <v>0</v>
      </c>
      <c r="Y3118" s="26">
        <v>0</v>
      </c>
      <c r="Z3118" s="26">
        <f t="shared" si="242"/>
        <v>1</v>
      </c>
      <c r="AA3118" s="26">
        <f t="shared" si="242"/>
        <v>1</v>
      </c>
      <c r="AB3118" s="26"/>
      <c r="AC3118" s="26">
        <f t="shared" si="244"/>
        <v>1</v>
      </c>
      <c r="AD3118" s="10">
        <f t="shared" si="245"/>
        <v>0</v>
      </c>
      <c r="AE3118" s="11">
        <f t="shared" si="243"/>
        <v>0</v>
      </c>
      <c r="AF3118" s="3"/>
    </row>
    <row r="3119" spans="1:32" x14ac:dyDescent="0.2">
      <c r="A3119" s="6" t="s">
        <v>20448</v>
      </c>
      <c r="C3119" s="1">
        <f t="shared" si="241"/>
        <v>954</v>
      </c>
      <c r="D3119" s="7">
        <v>-140420</v>
      </c>
      <c r="E3119" t="s">
        <v>74</v>
      </c>
      <c r="F3119" s="1">
        <v>847238</v>
      </c>
      <c r="G3119" s="1">
        <v>846285</v>
      </c>
      <c r="H3119" t="s">
        <v>37</v>
      </c>
      <c r="I3119" t="s">
        <v>20449</v>
      </c>
      <c r="J3119" s="8"/>
      <c r="K3119" t="s">
        <v>20450</v>
      </c>
      <c r="M3119" t="s">
        <v>20451</v>
      </c>
      <c r="N3119" t="s">
        <v>20451</v>
      </c>
      <c r="O3119" s="6" t="s">
        <v>20452</v>
      </c>
      <c r="P3119" s="6" t="s">
        <v>20451</v>
      </c>
      <c r="Q3119" s="6" t="s">
        <v>20453</v>
      </c>
      <c r="R3119" s="9" t="s">
        <v>20454</v>
      </c>
      <c r="S3119" s="8" t="s">
        <v>55</v>
      </c>
      <c r="U3119" s="8"/>
      <c r="V3119" s="26">
        <v>0</v>
      </c>
      <c r="W3119" s="26">
        <v>0</v>
      </c>
      <c r="X3119" s="26">
        <v>0</v>
      </c>
      <c r="Y3119" s="26">
        <v>0</v>
      </c>
      <c r="Z3119" s="26">
        <f t="shared" si="242"/>
        <v>1</v>
      </c>
      <c r="AA3119" s="26">
        <f t="shared" si="242"/>
        <v>1</v>
      </c>
      <c r="AB3119" s="26"/>
      <c r="AC3119" s="26">
        <f t="shared" si="244"/>
        <v>1</v>
      </c>
      <c r="AD3119" s="10">
        <f t="shared" si="245"/>
        <v>0</v>
      </c>
      <c r="AE3119" s="11">
        <f t="shared" si="243"/>
        <v>0</v>
      </c>
      <c r="AF3119" s="3"/>
    </row>
    <row r="3120" spans="1:32" x14ac:dyDescent="0.2">
      <c r="A3120" s="6" t="s">
        <v>20455</v>
      </c>
      <c r="C3120" s="1">
        <f t="shared" si="241"/>
        <v>1509</v>
      </c>
      <c r="D3120" s="7">
        <v>-800080</v>
      </c>
      <c r="E3120" t="s">
        <v>74</v>
      </c>
      <c r="F3120" s="1">
        <v>186348</v>
      </c>
      <c r="G3120" s="1">
        <v>187856</v>
      </c>
      <c r="H3120" t="s">
        <v>49</v>
      </c>
      <c r="I3120" t="s">
        <v>20456</v>
      </c>
      <c r="J3120" s="8"/>
      <c r="K3120" t="s">
        <v>20457</v>
      </c>
      <c r="L3120" t="s">
        <v>20458</v>
      </c>
      <c r="M3120" t="s">
        <v>20459</v>
      </c>
      <c r="N3120" t="s">
        <v>20459</v>
      </c>
      <c r="O3120" s="6" t="s">
        <v>20460</v>
      </c>
      <c r="P3120" s="6" t="s">
        <v>20459</v>
      </c>
      <c r="Q3120" s="6" t="s">
        <v>20458</v>
      </c>
      <c r="R3120" s="9" t="s">
        <v>18908</v>
      </c>
      <c r="S3120" s="8" t="s">
        <v>55</v>
      </c>
      <c r="U3120" s="8"/>
      <c r="V3120" s="26">
        <v>0</v>
      </c>
      <c r="W3120" s="26">
        <v>0</v>
      </c>
      <c r="X3120" s="26">
        <v>0</v>
      </c>
      <c r="Y3120" s="26">
        <v>0</v>
      </c>
      <c r="Z3120" s="26">
        <f t="shared" si="242"/>
        <v>1</v>
      </c>
      <c r="AA3120" s="26">
        <f t="shared" si="242"/>
        <v>1</v>
      </c>
      <c r="AB3120" s="26"/>
      <c r="AC3120" s="26">
        <f t="shared" si="244"/>
        <v>1</v>
      </c>
      <c r="AD3120" s="10">
        <f t="shared" si="245"/>
        <v>0</v>
      </c>
      <c r="AE3120" s="11">
        <f t="shared" si="243"/>
        <v>0</v>
      </c>
      <c r="AF3120" s="3"/>
    </row>
    <row r="3121" spans="1:32" x14ac:dyDescent="0.2">
      <c r="A3121" s="6" t="s">
        <v>20461</v>
      </c>
      <c r="B3121" t="s">
        <v>20462</v>
      </c>
      <c r="C3121" s="1">
        <f t="shared" si="241"/>
        <v>105</v>
      </c>
      <c r="D3121" s="7">
        <v>-219716</v>
      </c>
      <c r="E3121" t="s">
        <v>36</v>
      </c>
      <c r="F3121" s="1">
        <v>202488</v>
      </c>
      <c r="G3121" s="1">
        <v>202384</v>
      </c>
      <c r="H3121" t="s">
        <v>37</v>
      </c>
      <c r="I3121" t="s">
        <v>20463</v>
      </c>
      <c r="J3121" s="8"/>
      <c r="K3121" t="s">
        <v>20464</v>
      </c>
      <c r="O3121" s="6"/>
      <c r="P3121" s="6"/>
      <c r="Q3121" s="6"/>
      <c r="R3121" s="9" t="e">
        <v>#N/A</v>
      </c>
      <c r="S3121" s="8"/>
      <c r="U3121" s="8"/>
      <c r="V3121" s="26">
        <v>0</v>
      </c>
      <c r="W3121" s="26">
        <v>0</v>
      </c>
      <c r="X3121" s="26">
        <v>0</v>
      </c>
      <c r="Y3121" s="26">
        <v>0</v>
      </c>
      <c r="Z3121" s="26">
        <f t="shared" si="242"/>
        <v>1</v>
      </c>
      <c r="AA3121" s="26">
        <f t="shared" si="242"/>
        <v>1</v>
      </c>
      <c r="AB3121" s="26"/>
      <c r="AC3121" s="26">
        <f t="shared" si="244"/>
        <v>1</v>
      </c>
      <c r="AD3121" s="10">
        <f t="shared" si="245"/>
        <v>0</v>
      </c>
      <c r="AE3121" s="11">
        <f t="shared" si="243"/>
        <v>0</v>
      </c>
      <c r="AF3121" s="3"/>
    </row>
    <row r="3122" spans="1:32" x14ac:dyDescent="0.2">
      <c r="A3122" s="6" t="s">
        <v>20465</v>
      </c>
      <c r="C3122" s="1">
        <f t="shared" si="241"/>
        <v>996</v>
      </c>
      <c r="D3122" s="7">
        <v>-645373</v>
      </c>
      <c r="E3122" t="s">
        <v>66</v>
      </c>
      <c r="F3122" s="1">
        <v>404733</v>
      </c>
      <c r="G3122" s="1">
        <v>403738</v>
      </c>
      <c r="H3122" t="s">
        <v>37</v>
      </c>
      <c r="I3122" t="s">
        <v>20466</v>
      </c>
      <c r="J3122" s="8"/>
      <c r="K3122" t="s">
        <v>20467</v>
      </c>
      <c r="L3122" t="s">
        <v>20468</v>
      </c>
      <c r="M3122" t="s">
        <v>20469</v>
      </c>
      <c r="N3122" t="s">
        <v>20469</v>
      </c>
      <c r="O3122" s="6" t="s">
        <v>20470</v>
      </c>
      <c r="P3122" s="6" t="s">
        <v>20469</v>
      </c>
      <c r="Q3122" s="6" t="s">
        <v>20468</v>
      </c>
      <c r="R3122" s="9" t="s">
        <v>15911</v>
      </c>
      <c r="S3122" s="8" t="s">
        <v>55</v>
      </c>
      <c r="U3122" s="8"/>
      <c r="V3122" s="26">
        <v>0</v>
      </c>
      <c r="W3122" s="26">
        <v>0</v>
      </c>
      <c r="X3122" s="26">
        <v>0</v>
      </c>
      <c r="Y3122" s="26">
        <v>0</v>
      </c>
      <c r="Z3122" s="26">
        <f t="shared" si="242"/>
        <v>1</v>
      </c>
      <c r="AA3122" s="26">
        <f t="shared" si="242"/>
        <v>1</v>
      </c>
      <c r="AB3122" s="26"/>
      <c r="AC3122" s="26">
        <f t="shared" si="244"/>
        <v>1</v>
      </c>
      <c r="AD3122" s="10">
        <f t="shared" si="245"/>
        <v>0</v>
      </c>
      <c r="AE3122" s="11">
        <f t="shared" si="243"/>
        <v>0</v>
      </c>
      <c r="AF3122" s="3"/>
    </row>
    <row r="3123" spans="1:32" x14ac:dyDescent="0.2">
      <c r="A3123" s="6" t="s">
        <v>20471</v>
      </c>
      <c r="C3123" s="1">
        <f t="shared" si="241"/>
        <v>1011</v>
      </c>
      <c r="D3123" s="7">
        <v>-757661</v>
      </c>
      <c r="E3123" t="s">
        <v>98</v>
      </c>
      <c r="F3123" s="1">
        <v>197907</v>
      </c>
      <c r="G3123" s="1">
        <v>196897</v>
      </c>
      <c r="H3123" t="s">
        <v>37</v>
      </c>
      <c r="I3123" t="s">
        <v>20472</v>
      </c>
      <c r="J3123" s="8"/>
      <c r="K3123" t="s">
        <v>20473</v>
      </c>
      <c r="L3123" t="s">
        <v>20474</v>
      </c>
      <c r="M3123" t="s">
        <v>20475</v>
      </c>
      <c r="N3123" t="s">
        <v>20475</v>
      </c>
      <c r="O3123" s="6" t="s">
        <v>20476</v>
      </c>
      <c r="P3123" s="6" t="s">
        <v>20475</v>
      </c>
      <c r="Q3123" s="6" t="s">
        <v>20474</v>
      </c>
      <c r="R3123" s="9" t="s">
        <v>20477</v>
      </c>
      <c r="S3123" s="8" t="s">
        <v>55</v>
      </c>
      <c r="U3123" s="8"/>
      <c r="V3123" s="26">
        <v>0</v>
      </c>
      <c r="W3123" s="26">
        <v>0</v>
      </c>
      <c r="X3123" s="26">
        <v>0</v>
      </c>
      <c r="Y3123" s="26">
        <v>0</v>
      </c>
      <c r="Z3123" s="26">
        <f t="shared" si="242"/>
        <v>1</v>
      </c>
      <c r="AA3123" s="26">
        <f t="shared" si="242"/>
        <v>1</v>
      </c>
      <c r="AB3123" s="26"/>
      <c r="AC3123" s="26">
        <f t="shared" si="244"/>
        <v>1</v>
      </c>
      <c r="AD3123" s="10">
        <f t="shared" si="245"/>
        <v>0</v>
      </c>
      <c r="AE3123" s="11">
        <f t="shared" si="243"/>
        <v>0</v>
      </c>
      <c r="AF3123" s="3"/>
    </row>
    <row r="3124" spans="1:32" x14ac:dyDescent="0.2">
      <c r="A3124" s="6" t="s">
        <v>20478</v>
      </c>
      <c r="C3124" s="1">
        <f t="shared" si="241"/>
        <v>1953</v>
      </c>
      <c r="D3124" s="7">
        <v>740526</v>
      </c>
      <c r="E3124" t="s">
        <v>328</v>
      </c>
      <c r="F3124" s="1">
        <v>802285</v>
      </c>
      <c r="G3124" s="1">
        <v>800333</v>
      </c>
      <c r="H3124" t="s">
        <v>37</v>
      </c>
      <c r="I3124" t="s">
        <v>20479</v>
      </c>
      <c r="J3124" s="8"/>
      <c r="K3124" t="s">
        <v>20480</v>
      </c>
      <c r="L3124" t="s">
        <v>20481</v>
      </c>
      <c r="M3124" t="s">
        <v>20482</v>
      </c>
      <c r="N3124" t="s">
        <v>20482</v>
      </c>
      <c r="O3124" s="6" t="s">
        <v>20483</v>
      </c>
      <c r="P3124" s="6" t="s">
        <v>20482</v>
      </c>
      <c r="Q3124" s="6" t="s">
        <v>20481</v>
      </c>
      <c r="R3124" s="9" t="s">
        <v>20484</v>
      </c>
      <c r="S3124" s="8" t="s">
        <v>55</v>
      </c>
      <c r="U3124" s="8"/>
      <c r="V3124" s="26">
        <v>0</v>
      </c>
      <c r="W3124" s="26">
        <v>0</v>
      </c>
      <c r="X3124" s="26">
        <v>0</v>
      </c>
      <c r="Y3124" s="26">
        <v>0</v>
      </c>
      <c r="Z3124" s="26">
        <f t="shared" si="242"/>
        <v>1</v>
      </c>
      <c r="AA3124" s="26">
        <f t="shared" si="242"/>
        <v>1</v>
      </c>
      <c r="AB3124" s="26"/>
      <c r="AC3124" s="26">
        <f t="shared" si="244"/>
        <v>1</v>
      </c>
      <c r="AD3124" s="10">
        <f t="shared" si="245"/>
        <v>0</v>
      </c>
      <c r="AE3124" s="11">
        <f t="shared" si="243"/>
        <v>0</v>
      </c>
      <c r="AF3124" s="3"/>
    </row>
    <row r="3125" spans="1:32" x14ac:dyDescent="0.2">
      <c r="A3125" s="6" t="s">
        <v>20485</v>
      </c>
      <c r="C3125" s="1">
        <f t="shared" si="241"/>
        <v>294</v>
      </c>
      <c r="D3125" s="7">
        <v>380038</v>
      </c>
      <c r="E3125" t="s">
        <v>74</v>
      </c>
      <c r="F3125" s="1">
        <v>1367073</v>
      </c>
      <c r="G3125" s="1">
        <v>1367366</v>
      </c>
      <c r="H3125" t="s">
        <v>49</v>
      </c>
      <c r="I3125" t="s">
        <v>20486</v>
      </c>
      <c r="J3125" s="8"/>
      <c r="K3125" t="s">
        <v>20487</v>
      </c>
      <c r="L3125" t="s">
        <v>20488</v>
      </c>
      <c r="M3125" t="s">
        <v>20489</v>
      </c>
      <c r="N3125" t="s">
        <v>20489</v>
      </c>
      <c r="O3125" s="6" t="s">
        <v>20490</v>
      </c>
      <c r="P3125" s="6" t="s">
        <v>20489</v>
      </c>
      <c r="Q3125" s="6" t="s">
        <v>20488</v>
      </c>
      <c r="R3125" s="9" t="s">
        <v>20491</v>
      </c>
      <c r="S3125" s="8" t="s">
        <v>55</v>
      </c>
      <c r="U3125" s="8"/>
      <c r="V3125" s="26">
        <v>0</v>
      </c>
      <c r="W3125" s="26">
        <v>0</v>
      </c>
      <c r="X3125" s="26">
        <v>0</v>
      </c>
      <c r="Y3125" s="26">
        <v>0</v>
      </c>
      <c r="Z3125" s="26">
        <f t="shared" si="242"/>
        <v>1</v>
      </c>
      <c r="AA3125" s="26">
        <f t="shared" si="242"/>
        <v>1</v>
      </c>
      <c r="AB3125" s="26"/>
      <c r="AC3125" s="26">
        <f t="shared" si="244"/>
        <v>1</v>
      </c>
      <c r="AD3125" s="10">
        <f t="shared" si="245"/>
        <v>0</v>
      </c>
      <c r="AE3125" s="11">
        <f t="shared" si="243"/>
        <v>0</v>
      </c>
      <c r="AF3125" s="3"/>
    </row>
    <row r="3126" spans="1:32" x14ac:dyDescent="0.2">
      <c r="A3126" s="6" t="s">
        <v>20492</v>
      </c>
      <c r="C3126" s="1">
        <f t="shared" si="241"/>
        <v>1350</v>
      </c>
      <c r="D3126" s="7">
        <v>-492587</v>
      </c>
      <c r="E3126" t="s">
        <v>66</v>
      </c>
      <c r="F3126" s="1">
        <v>557696</v>
      </c>
      <c r="G3126" s="1">
        <v>556347</v>
      </c>
      <c r="H3126" t="s">
        <v>37</v>
      </c>
      <c r="I3126" t="s">
        <v>20493</v>
      </c>
      <c r="J3126" s="8"/>
      <c r="K3126" t="s">
        <v>20494</v>
      </c>
      <c r="L3126" t="s">
        <v>7559</v>
      </c>
      <c r="N3126" t="s">
        <v>7557</v>
      </c>
      <c r="O3126" s="6" t="s">
        <v>7558</v>
      </c>
      <c r="P3126" s="6" t="s">
        <v>7557</v>
      </c>
      <c r="Q3126" s="6" t="s">
        <v>7559</v>
      </c>
      <c r="R3126" s="9" t="s">
        <v>7560</v>
      </c>
      <c r="S3126" s="8" t="s">
        <v>44</v>
      </c>
      <c r="U3126" s="8"/>
      <c r="V3126" s="26">
        <v>0</v>
      </c>
      <c r="W3126" s="26">
        <v>0</v>
      </c>
      <c r="X3126" s="26">
        <v>0</v>
      </c>
      <c r="Y3126" s="26">
        <v>0</v>
      </c>
      <c r="Z3126" s="26">
        <f t="shared" si="242"/>
        <v>1</v>
      </c>
      <c r="AA3126" s="26">
        <f t="shared" si="242"/>
        <v>1</v>
      </c>
      <c r="AB3126" s="26"/>
      <c r="AC3126" s="26">
        <f t="shared" si="244"/>
        <v>1</v>
      </c>
      <c r="AD3126" s="10">
        <f t="shared" si="245"/>
        <v>0</v>
      </c>
      <c r="AE3126" s="11">
        <f t="shared" si="243"/>
        <v>0</v>
      </c>
      <c r="AF3126" s="3"/>
    </row>
    <row r="3127" spans="1:32" x14ac:dyDescent="0.2">
      <c r="A3127" s="6" t="s">
        <v>20495</v>
      </c>
      <c r="C3127" s="1">
        <f t="shared" si="241"/>
        <v>2160</v>
      </c>
      <c r="D3127" s="7">
        <v>877527</v>
      </c>
      <c r="E3127" t="s">
        <v>328</v>
      </c>
      <c r="F3127" s="1">
        <v>937230</v>
      </c>
      <c r="G3127" s="1">
        <v>939389</v>
      </c>
      <c r="H3127" t="s">
        <v>49</v>
      </c>
      <c r="I3127" t="s">
        <v>20496</v>
      </c>
      <c r="J3127" s="8"/>
      <c r="K3127" t="s">
        <v>20497</v>
      </c>
      <c r="L3127" t="s">
        <v>20498</v>
      </c>
      <c r="M3127" t="s">
        <v>20499</v>
      </c>
      <c r="N3127" t="s">
        <v>20499</v>
      </c>
      <c r="O3127" s="6" t="s">
        <v>20500</v>
      </c>
      <c r="P3127" s="6" t="s">
        <v>20499</v>
      </c>
      <c r="Q3127" s="6" t="s">
        <v>20498</v>
      </c>
      <c r="R3127" s="9" t="s">
        <v>20501</v>
      </c>
      <c r="S3127" s="8" t="s">
        <v>55</v>
      </c>
      <c r="U3127" s="8"/>
      <c r="V3127" s="26">
        <v>0</v>
      </c>
      <c r="W3127" s="26">
        <v>0</v>
      </c>
      <c r="X3127" s="26">
        <v>0</v>
      </c>
      <c r="Y3127" s="26">
        <v>0</v>
      </c>
      <c r="Z3127" s="26">
        <f t="shared" si="242"/>
        <v>1</v>
      </c>
      <c r="AA3127" s="26">
        <f t="shared" si="242"/>
        <v>1</v>
      </c>
      <c r="AB3127" s="26"/>
      <c r="AC3127" s="26">
        <f t="shared" si="244"/>
        <v>1</v>
      </c>
      <c r="AD3127" s="10">
        <f t="shared" si="245"/>
        <v>0</v>
      </c>
      <c r="AE3127" s="11">
        <f t="shared" si="243"/>
        <v>0</v>
      </c>
      <c r="AF3127" s="3"/>
    </row>
    <row r="3128" spans="1:32" x14ac:dyDescent="0.2">
      <c r="A3128" s="6" t="s">
        <v>20502</v>
      </c>
      <c r="C3128" s="1">
        <f t="shared" si="241"/>
        <v>2910</v>
      </c>
      <c r="D3128" s="7">
        <v>-119844</v>
      </c>
      <c r="E3128" t="s">
        <v>141</v>
      </c>
      <c r="F3128" s="1">
        <v>136421</v>
      </c>
      <c r="G3128" s="1">
        <v>139330</v>
      </c>
      <c r="H3128" t="s">
        <v>49</v>
      </c>
      <c r="I3128" t="s">
        <v>20503</v>
      </c>
      <c r="J3128" s="8"/>
      <c r="K3128" t="s">
        <v>20504</v>
      </c>
      <c r="L3128" t="s">
        <v>20505</v>
      </c>
      <c r="M3128" t="s">
        <v>20506</v>
      </c>
      <c r="N3128" t="s">
        <v>20506</v>
      </c>
      <c r="O3128" s="6" t="s">
        <v>20507</v>
      </c>
      <c r="P3128" s="6" t="s">
        <v>20506</v>
      </c>
      <c r="Q3128" s="6" t="s">
        <v>20505</v>
      </c>
      <c r="R3128" s="9" t="s">
        <v>20508</v>
      </c>
      <c r="S3128" s="8" t="s">
        <v>55</v>
      </c>
      <c r="U3128" s="8"/>
      <c r="V3128" s="26">
        <v>0</v>
      </c>
      <c r="W3128" s="26">
        <v>0</v>
      </c>
      <c r="X3128" s="26">
        <v>0</v>
      </c>
      <c r="Y3128" s="26">
        <v>0</v>
      </c>
      <c r="Z3128" s="26">
        <f t="shared" si="242"/>
        <v>1</v>
      </c>
      <c r="AA3128" s="26">
        <f t="shared" si="242"/>
        <v>1</v>
      </c>
      <c r="AB3128" s="26"/>
      <c r="AC3128" s="26">
        <f t="shared" si="244"/>
        <v>1</v>
      </c>
      <c r="AD3128" s="10">
        <f t="shared" si="245"/>
        <v>0</v>
      </c>
      <c r="AE3128" s="11">
        <f t="shared" si="243"/>
        <v>0</v>
      </c>
      <c r="AF3128" s="3"/>
    </row>
    <row r="3129" spans="1:32" x14ac:dyDescent="0.2">
      <c r="A3129" s="6" t="s">
        <v>20509</v>
      </c>
      <c r="C3129" s="1">
        <f t="shared" si="241"/>
        <v>2154</v>
      </c>
      <c r="D3129" s="7">
        <v>-295332</v>
      </c>
      <c r="E3129" t="s">
        <v>36</v>
      </c>
      <c r="F3129" s="1">
        <v>127896</v>
      </c>
      <c r="G3129" s="1">
        <v>125743</v>
      </c>
      <c r="H3129" t="s">
        <v>37</v>
      </c>
      <c r="I3129" t="s">
        <v>20510</v>
      </c>
      <c r="J3129" s="8"/>
      <c r="K3129" t="s">
        <v>20511</v>
      </c>
      <c r="M3129" t="s">
        <v>20512</v>
      </c>
      <c r="N3129" t="s">
        <v>20512</v>
      </c>
      <c r="O3129" s="6" t="s">
        <v>20513</v>
      </c>
      <c r="P3129" s="6" t="s">
        <v>20512</v>
      </c>
      <c r="Q3129" s="6" t="s">
        <v>20514</v>
      </c>
      <c r="R3129" s="9" t="s">
        <v>20515</v>
      </c>
      <c r="S3129" s="8" t="s">
        <v>55</v>
      </c>
      <c r="U3129" s="8"/>
      <c r="V3129" s="26">
        <v>0</v>
      </c>
      <c r="W3129" s="26">
        <v>0</v>
      </c>
      <c r="X3129" s="26">
        <v>0</v>
      </c>
      <c r="Y3129" s="26">
        <v>0</v>
      </c>
      <c r="Z3129" s="26">
        <f t="shared" si="242"/>
        <v>1</v>
      </c>
      <c r="AA3129" s="26">
        <f t="shared" si="242"/>
        <v>1</v>
      </c>
      <c r="AB3129" s="26"/>
      <c r="AC3129" s="26">
        <f t="shared" si="244"/>
        <v>1</v>
      </c>
      <c r="AD3129" s="10">
        <f t="shared" si="245"/>
        <v>0</v>
      </c>
      <c r="AE3129" s="11">
        <f t="shared" si="243"/>
        <v>0</v>
      </c>
      <c r="AF3129" s="3"/>
    </row>
    <row r="3130" spans="1:32" x14ac:dyDescent="0.2">
      <c r="A3130" s="6" t="s">
        <v>20516</v>
      </c>
      <c r="C3130" s="1">
        <f t="shared" si="241"/>
        <v>270</v>
      </c>
      <c r="D3130" s="7">
        <v>237261</v>
      </c>
      <c r="E3130" t="s">
        <v>66</v>
      </c>
      <c r="F3130" s="1">
        <v>1287004</v>
      </c>
      <c r="G3130" s="1">
        <v>1286735</v>
      </c>
      <c r="H3130" t="s">
        <v>37</v>
      </c>
      <c r="I3130" t="s">
        <v>20517</v>
      </c>
      <c r="J3130" s="8"/>
      <c r="K3130" t="s">
        <v>20518</v>
      </c>
      <c r="L3130" t="s">
        <v>20519</v>
      </c>
      <c r="M3130" t="s">
        <v>20520</v>
      </c>
      <c r="N3130" t="s">
        <v>20520</v>
      </c>
      <c r="O3130" s="6" t="s">
        <v>20521</v>
      </c>
      <c r="P3130" s="6" t="s">
        <v>20520</v>
      </c>
      <c r="Q3130" s="6" t="s">
        <v>20519</v>
      </c>
      <c r="R3130" s="9" t="s">
        <v>20522</v>
      </c>
      <c r="S3130" s="8" t="s">
        <v>55</v>
      </c>
      <c r="U3130" s="8"/>
      <c r="V3130" s="26">
        <v>0</v>
      </c>
      <c r="W3130" s="26">
        <v>0</v>
      </c>
      <c r="X3130" s="26">
        <v>0</v>
      </c>
      <c r="Y3130" s="26">
        <v>0</v>
      </c>
      <c r="Z3130" s="26">
        <f t="shared" si="242"/>
        <v>1</v>
      </c>
      <c r="AA3130" s="26">
        <f t="shared" si="242"/>
        <v>1</v>
      </c>
      <c r="AB3130" s="26"/>
      <c r="AC3130" s="26">
        <f t="shared" si="244"/>
        <v>1</v>
      </c>
      <c r="AD3130" s="10">
        <f t="shared" si="245"/>
        <v>0</v>
      </c>
      <c r="AE3130" s="11">
        <f t="shared" si="243"/>
        <v>0</v>
      </c>
      <c r="AF3130" s="3"/>
    </row>
    <row r="3131" spans="1:32" x14ac:dyDescent="0.2">
      <c r="A3131" s="6" t="s">
        <v>20523</v>
      </c>
      <c r="C3131" s="1">
        <f t="shared" si="241"/>
        <v>1515</v>
      </c>
      <c r="D3131" s="7">
        <v>-334038</v>
      </c>
      <c r="E3131" t="s">
        <v>74</v>
      </c>
      <c r="F3131" s="1">
        <v>653901</v>
      </c>
      <c r="G3131" s="1">
        <v>652387</v>
      </c>
      <c r="H3131" t="s">
        <v>37</v>
      </c>
      <c r="I3131" t="s">
        <v>20524</v>
      </c>
      <c r="J3131" s="8"/>
      <c r="K3131" t="s">
        <v>20525</v>
      </c>
      <c r="L3131" t="s">
        <v>20526</v>
      </c>
      <c r="M3131" t="s">
        <v>20527</v>
      </c>
      <c r="N3131" t="s">
        <v>20527</v>
      </c>
      <c r="O3131" s="6" t="s">
        <v>20528</v>
      </c>
      <c r="P3131" s="6" t="s">
        <v>20527</v>
      </c>
      <c r="Q3131" s="6" t="s">
        <v>20526</v>
      </c>
      <c r="R3131" s="9" t="s">
        <v>20529</v>
      </c>
      <c r="S3131" s="8" t="s">
        <v>55</v>
      </c>
      <c r="U3131" s="8"/>
      <c r="V3131" s="26">
        <v>0</v>
      </c>
      <c r="W3131" s="26">
        <v>0</v>
      </c>
      <c r="X3131" s="26">
        <v>0</v>
      </c>
      <c r="Y3131" s="26">
        <v>0</v>
      </c>
      <c r="Z3131" s="26">
        <f t="shared" si="242"/>
        <v>1</v>
      </c>
      <c r="AA3131" s="26">
        <f t="shared" si="242"/>
        <v>1</v>
      </c>
      <c r="AB3131" s="26"/>
      <c r="AC3131" s="26">
        <f t="shared" si="244"/>
        <v>1</v>
      </c>
      <c r="AD3131" s="10">
        <f t="shared" si="245"/>
        <v>0</v>
      </c>
      <c r="AE3131" s="11">
        <f t="shared" si="243"/>
        <v>0</v>
      </c>
      <c r="AF3131" s="3"/>
    </row>
    <row r="3132" spans="1:32" x14ac:dyDescent="0.2">
      <c r="A3132" s="6" t="s">
        <v>20530</v>
      </c>
      <c r="C3132" s="1">
        <f t="shared" si="241"/>
        <v>1059</v>
      </c>
      <c r="D3132" s="7">
        <v>-181966</v>
      </c>
      <c r="E3132" t="s">
        <v>89</v>
      </c>
      <c r="F3132" s="1">
        <v>44808</v>
      </c>
      <c r="G3132" s="1">
        <v>43750</v>
      </c>
      <c r="H3132" t="s">
        <v>37</v>
      </c>
      <c r="I3132" t="s">
        <v>20531</v>
      </c>
      <c r="J3132" s="8"/>
      <c r="K3132" t="s">
        <v>20532</v>
      </c>
      <c r="L3132" t="s">
        <v>20533</v>
      </c>
      <c r="M3132" t="s">
        <v>20534</v>
      </c>
      <c r="N3132" t="s">
        <v>20534</v>
      </c>
      <c r="O3132" s="6" t="s">
        <v>20535</v>
      </c>
      <c r="P3132" s="6" t="s">
        <v>20534</v>
      </c>
      <c r="Q3132" s="6" t="s">
        <v>20533</v>
      </c>
      <c r="R3132" s="9" t="s">
        <v>4890</v>
      </c>
      <c r="S3132" s="8" t="s">
        <v>55</v>
      </c>
      <c r="U3132" s="8"/>
      <c r="V3132" s="26">
        <v>0</v>
      </c>
      <c r="W3132" s="26">
        <v>0</v>
      </c>
      <c r="X3132" s="26">
        <v>0</v>
      </c>
      <c r="Y3132" s="26">
        <v>0</v>
      </c>
      <c r="Z3132" s="26">
        <f t="shared" si="242"/>
        <v>1</v>
      </c>
      <c r="AA3132" s="26">
        <f t="shared" si="242"/>
        <v>1</v>
      </c>
      <c r="AB3132" s="26"/>
      <c r="AC3132" s="26">
        <f t="shared" si="244"/>
        <v>1</v>
      </c>
      <c r="AD3132" s="10">
        <f t="shared" si="245"/>
        <v>0</v>
      </c>
      <c r="AE3132" s="11">
        <f t="shared" si="243"/>
        <v>0</v>
      </c>
      <c r="AF3132" s="3"/>
    </row>
    <row r="3133" spans="1:32" x14ac:dyDescent="0.2">
      <c r="A3133" s="6" t="s">
        <v>20536</v>
      </c>
      <c r="C3133" s="1">
        <f t="shared" si="241"/>
        <v>1038</v>
      </c>
      <c r="D3133" s="7">
        <v>-970698</v>
      </c>
      <c r="E3133" t="s">
        <v>66</v>
      </c>
      <c r="F3133" s="1">
        <v>78392</v>
      </c>
      <c r="G3133" s="1">
        <v>79429</v>
      </c>
      <c r="H3133" t="s">
        <v>49</v>
      </c>
      <c r="I3133" t="s">
        <v>20537</v>
      </c>
      <c r="J3133" s="8"/>
      <c r="K3133" t="s">
        <v>20538</v>
      </c>
      <c r="L3133" t="s">
        <v>20539</v>
      </c>
      <c r="M3133" t="s">
        <v>20540</v>
      </c>
      <c r="N3133" t="s">
        <v>20540</v>
      </c>
      <c r="O3133" s="6" t="s">
        <v>20541</v>
      </c>
      <c r="P3133" s="6" t="s">
        <v>20540</v>
      </c>
      <c r="Q3133" s="6" t="s">
        <v>20539</v>
      </c>
      <c r="R3133" s="9" t="s">
        <v>20542</v>
      </c>
      <c r="S3133" s="8" t="s">
        <v>55</v>
      </c>
      <c r="U3133" s="8"/>
      <c r="V3133" s="26">
        <v>0</v>
      </c>
      <c r="W3133" s="26">
        <v>0</v>
      </c>
      <c r="X3133" s="26">
        <v>0</v>
      </c>
      <c r="Y3133" s="26">
        <v>0</v>
      </c>
      <c r="Z3133" s="26">
        <f t="shared" si="242"/>
        <v>1</v>
      </c>
      <c r="AA3133" s="26">
        <f t="shared" si="242"/>
        <v>1</v>
      </c>
      <c r="AB3133" s="26"/>
      <c r="AC3133" s="26">
        <f t="shared" si="244"/>
        <v>1</v>
      </c>
      <c r="AD3133" s="10">
        <f t="shared" si="245"/>
        <v>0</v>
      </c>
      <c r="AE3133" s="11">
        <f t="shared" si="243"/>
        <v>0</v>
      </c>
      <c r="AF3133" s="3"/>
    </row>
    <row r="3134" spans="1:32" x14ac:dyDescent="0.2">
      <c r="A3134" s="6" t="s">
        <v>20543</v>
      </c>
      <c r="B3134" t="s">
        <v>20544</v>
      </c>
      <c r="C3134" s="1">
        <f t="shared" si="241"/>
        <v>1602</v>
      </c>
      <c r="D3134" s="7">
        <v>170405</v>
      </c>
      <c r="E3134" t="s">
        <v>270</v>
      </c>
      <c r="F3134" s="1">
        <v>417189</v>
      </c>
      <c r="G3134" s="1">
        <v>415588</v>
      </c>
      <c r="H3134" t="s">
        <v>37</v>
      </c>
      <c r="I3134" t="s">
        <v>20545</v>
      </c>
      <c r="J3134" s="8"/>
      <c r="K3134" t="s">
        <v>20546</v>
      </c>
      <c r="L3134" t="s">
        <v>20544</v>
      </c>
      <c r="M3134" t="s">
        <v>20547</v>
      </c>
      <c r="N3134" t="s">
        <v>20547</v>
      </c>
      <c r="O3134" s="6" t="s">
        <v>20548</v>
      </c>
      <c r="P3134" s="6" t="s">
        <v>20547</v>
      </c>
      <c r="Q3134" s="6" t="s">
        <v>20544</v>
      </c>
      <c r="R3134" s="9" t="s">
        <v>20549</v>
      </c>
      <c r="S3134" s="8" t="s">
        <v>55</v>
      </c>
      <c r="U3134" s="8"/>
      <c r="V3134" s="26">
        <v>0</v>
      </c>
      <c r="W3134" s="26">
        <v>0</v>
      </c>
      <c r="X3134" s="26">
        <v>0</v>
      </c>
      <c r="Y3134" s="26">
        <v>0</v>
      </c>
      <c r="Z3134" s="26">
        <f t="shared" si="242"/>
        <v>1</v>
      </c>
      <c r="AA3134" s="26">
        <f t="shared" si="242"/>
        <v>1</v>
      </c>
      <c r="AB3134" s="26"/>
      <c r="AC3134" s="26">
        <f t="shared" si="244"/>
        <v>1</v>
      </c>
      <c r="AD3134" s="10">
        <f t="shared" si="245"/>
        <v>0</v>
      </c>
      <c r="AE3134" s="11">
        <f t="shared" si="243"/>
        <v>0</v>
      </c>
      <c r="AF3134" s="3"/>
    </row>
    <row r="3135" spans="1:32" x14ac:dyDescent="0.2">
      <c r="A3135" s="6" t="s">
        <v>20550</v>
      </c>
      <c r="B3135" t="s">
        <v>20551</v>
      </c>
      <c r="C3135" s="1">
        <f t="shared" si="241"/>
        <v>2064</v>
      </c>
      <c r="D3135" s="7">
        <v>-146684</v>
      </c>
      <c r="E3135" t="s">
        <v>676</v>
      </c>
      <c r="F3135" s="1">
        <v>408935</v>
      </c>
      <c r="G3135" s="1">
        <v>406872</v>
      </c>
      <c r="H3135" t="s">
        <v>37</v>
      </c>
      <c r="I3135" t="s">
        <v>20552</v>
      </c>
      <c r="J3135" s="8"/>
      <c r="K3135" t="s">
        <v>20553</v>
      </c>
      <c r="L3135" t="s">
        <v>20551</v>
      </c>
      <c r="M3135" t="s">
        <v>20554</v>
      </c>
      <c r="N3135" t="s">
        <v>20554</v>
      </c>
      <c r="O3135" s="6" t="s">
        <v>20555</v>
      </c>
      <c r="P3135" s="6" t="s">
        <v>20554</v>
      </c>
      <c r="Q3135" s="6" t="s">
        <v>20551</v>
      </c>
      <c r="R3135" s="9" t="s">
        <v>20556</v>
      </c>
      <c r="S3135" s="8" t="s">
        <v>55</v>
      </c>
      <c r="U3135" s="8"/>
      <c r="V3135" s="26">
        <v>0</v>
      </c>
      <c r="W3135" s="26">
        <v>0</v>
      </c>
      <c r="X3135" s="26">
        <v>0</v>
      </c>
      <c r="Y3135" s="26">
        <v>0</v>
      </c>
      <c r="Z3135" s="26">
        <f t="shared" si="242"/>
        <v>1</v>
      </c>
      <c r="AA3135" s="26">
        <f t="shared" si="242"/>
        <v>1</v>
      </c>
      <c r="AB3135" s="26"/>
      <c r="AC3135" s="26">
        <f t="shared" si="244"/>
        <v>1</v>
      </c>
      <c r="AD3135" s="10">
        <f t="shared" si="245"/>
        <v>0</v>
      </c>
      <c r="AE3135" s="11">
        <f t="shared" si="243"/>
        <v>0</v>
      </c>
      <c r="AF3135" s="3"/>
    </row>
    <row r="3136" spans="1:32" x14ac:dyDescent="0.2">
      <c r="A3136" s="6" t="s">
        <v>20557</v>
      </c>
      <c r="C3136" s="1">
        <f t="shared" si="241"/>
        <v>2007</v>
      </c>
      <c r="D3136" s="7">
        <v>648481</v>
      </c>
      <c r="E3136" t="s">
        <v>328</v>
      </c>
      <c r="F3136" s="1">
        <v>710267</v>
      </c>
      <c r="G3136" s="1">
        <v>708261</v>
      </c>
      <c r="H3136" t="s">
        <v>37</v>
      </c>
      <c r="I3136" t="s">
        <v>20558</v>
      </c>
      <c r="J3136" s="8"/>
      <c r="K3136" t="s">
        <v>20559</v>
      </c>
      <c r="M3136" t="s">
        <v>20560</v>
      </c>
      <c r="N3136" t="s">
        <v>20560</v>
      </c>
      <c r="O3136" s="6" t="s">
        <v>20561</v>
      </c>
      <c r="P3136" s="6" t="s">
        <v>20560</v>
      </c>
      <c r="Q3136" s="6" t="s">
        <v>20562</v>
      </c>
      <c r="R3136" s="9" t="s">
        <v>20563</v>
      </c>
      <c r="S3136" s="8" t="s">
        <v>55</v>
      </c>
      <c r="U3136" s="8"/>
      <c r="V3136" s="26">
        <v>0</v>
      </c>
      <c r="W3136" s="26">
        <v>0</v>
      </c>
      <c r="X3136" s="26">
        <v>0</v>
      </c>
      <c r="Y3136" s="26">
        <v>0</v>
      </c>
      <c r="Z3136" s="26">
        <f t="shared" si="242"/>
        <v>1</v>
      </c>
      <c r="AA3136" s="26">
        <f t="shared" si="242"/>
        <v>1</v>
      </c>
      <c r="AB3136" s="26"/>
      <c r="AC3136" s="26">
        <f t="shared" si="244"/>
        <v>1</v>
      </c>
      <c r="AD3136" s="10">
        <f t="shared" si="245"/>
        <v>0</v>
      </c>
      <c r="AE3136" s="11">
        <f t="shared" si="243"/>
        <v>0</v>
      </c>
      <c r="AF3136" s="3"/>
    </row>
    <row r="3137" spans="1:32" x14ac:dyDescent="0.2">
      <c r="A3137" s="6" t="s">
        <v>20564</v>
      </c>
      <c r="C3137" s="1">
        <f t="shared" si="241"/>
        <v>1758</v>
      </c>
      <c r="D3137" s="7">
        <v>-18685</v>
      </c>
      <c r="E3137" t="s">
        <v>74</v>
      </c>
      <c r="F3137" s="1">
        <v>969375</v>
      </c>
      <c r="G3137" s="1">
        <v>967618</v>
      </c>
      <c r="H3137" t="s">
        <v>37</v>
      </c>
      <c r="I3137" t="s">
        <v>20565</v>
      </c>
      <c r="J3137" s="8"/>
      <c r="K3137" t="s">
        <v>20566</v>
      </c>
      <c r="L3137" t="s">
        <v>20567</v>
      </c>
      <c r="M3137" t="s">
        <v>20568</v>
      </c>
      <c r="N3137" t="s">
        <v>20568</v>
      </c>
      <c r="O3137" s="6" t="s">
        <v>20569</v>
      </c>
      <c r="P3137" s="6" t="s">
        <v>20568</v>
      </c>
      <c r="Q3137" s="6" t="s">
        <v>20567</v>
      </c>
      <c r="R3137" s="9" t="s">
        <v>20570</v>
      </c>
      <c r="S3137" s="8" t="s">
        <v>55</v>
      </c>
      <c r="U3137" s="8"/>
      <c r="V3137" s="26">
        <v>0</v>
      </c>
      <c r="W3137" s="26">
        <v>0</v>
      </c>
      <c r="X3137" s="26">
        <v>0</v>
      </c>
      <c r="Y3137" s="26">
        <v>0</v>
      </c>
      <c r="Z3137" s="26">
        <f t="shared" si="242"/>
        <v>1</v>
      </c>
      <c r="AA3137" s="26">
        <f t="shared" si="242"/>
        <v>1</v>
      </c>
      <c r="AB3137" s="26"/>
      <c r="AC3137" s="26">
        <f t="shared" si="244"/>
        <v>1</v>
      </c>
      <c r="AD3137" s="10">
        <f t="shared" si="245"/>
        <v>0</v>
      </c>
      <c r="AE3137" s="11">
        <f t="shared" si="243"/>
        <v>0</v>
      </c>
      <c r="AF3137" s="3"/>
    </row>
    <row r="3138" spans="1:32" x14ac:dyDescent="0.2">
      <c r="A3138" s="6" t="s">
        <v>20571</v>
      </c>
      <c r="C3138" s="1">
        <f t="shared" si="241"/>
        <v>231</v>
      </c>
      <c r="D3138" s="7">
        <v>954451</v>
      </c>
      <c r="E3138" t="s">
        <v>48</v>
      </c>
      <c r="F3138" s="1">
        <v>1171713</v>
      </c>
      <c r="G3138" s="1">
        <v>1171943</v>
      </c>
      <c r="H3138" t="s">
        <v>49</v>
      </c>
      <c r="I3138" t="s">
        <v>20572</v>
      </c>
      <c r="J3138" s="8"/>
      <c r="K3138" t="s">
        <v>20573</v>
      </c>
      <c r="O3138" s="6"/>
      <c r="P3138" s="6"/>
      <c r="Q3138" s="6"/>
      <c r="R3138" s="9" t="e">
        <v>#N/A</v>
      </c>
      <c r="S3138" s="8"/>
      <c r="U3138" s="8"/>
      <c r="V3138" s="26">
        <v>0</v>
      </c>
      <c r="W3138" s="26">
        <v>0</v>
      </c>
      <c r="X3138" s="26">
        <v>0</v>
      </c>
      <c r="Y3138" s="26">
        <v>0</v>
      </c>
      <c r="Z3138" s="26">
        <f t="shared" si="242"/>
        <v>1</v>
      </c>
      <c r="AA3138" s="26">
        <f t="shared" si="242"/>
        <v>1</v>
      </c>
      <c r="AB3138" s="26"/>
      <c r="AC3138" s="26">
        <f t="shared" si="244"/>
        <v>1</v>
      </c>
      <c r="AD3138" s="10">
        <f t="shared" si="245"/>
        <v>0</v>
      </c>
      <c r="AE3138" s="11">
        <f t="shared" si="243"/>
        <v>0</v>
      </c>
      <c r="AF3138" s="3"/>
    </row>
    <row r="3139" spans="1:32" x14ac:dyDescent="0.2">
      <c r="A3139" s="6" t="s">
        <v>20574</v>
      </c>
      <c r="C3139" s="1">
        <f t="shared" si="241"/>
        <v>1507</v>
      </c>
      <c r="D3139" s="7">
        <v>-115349</v>
      </c>
      <c r="E3139" t="s">
        <v>141</v>
      </c>
      <c r="F3139" s="1">
        <v>141618</v>
      </c>
      <c r="G3139" s="1">
        <v>143124</v>
      </c>
      <c r="H3139" t="s">
        <v>49</v>
      </c>
      <c r="I3139" t="s">
        <v>20575</v>
      </c>
      <c r="J3139" s="8"/>
      <c r="K3139" t="s">
        <v>20576</v>
      </c>
      <c r="L3139" t="s">
        <v>20577</v>
      </c>
      <c r="M3139" t="s">
        <v>20578</v>
      </c>
      <c r="N3139" t="s">
        <v>20578</v>
      </c>
      <c r="O3139" s="6" t="s">
        <v>20579</v>
      </c>
      <c r="P3139" s="6" t="s">
        <v>20578</v>
      </c>
      <c r="Q3139" s="6" t="s">
        <v>20577</v>
      </c>
      <c r="R3139" s="9" t="s">
        <v>18859</v>
      </c>
      <c r="S3139" s="8" t="s">
        <v>55</v>
      </c>
      <c r="U3139" s="8"/>
      <c r="V3139" s="26">
        <v>0</v>
      </c>
      <c r="W3139" s="26">
        <v>0</v>
      </c>
      <c r="X3139" s="26">
        <v>0</v>
      </c>
      <c r="Y3139" s="26">
        <v>0</v>
      </c>
      <c r="Z3139" s="26">
        <f t="shared" si="242"/>
        <v>1</v>
      </c>
      <c r="AA3139" s="26">
        <f t="shared" si="242"/>
        <v>1</v>
      </c>
      <c r="AB3139" s="26"/>
      <c r="AC3139" s="26">
        <f t="shared" si="244"/>
        <v>1</v>
      </c>
      <c r="AD3139" s="10">
        <f t="shared" si="245"/>
        <v>0</v>
      </c>
      <c r="AE3139" s="11">
        <f t="shared" si="243"/>
        <v>0</v>
      </c>
      <c r="AF3139" s="3"/>
    </row>
    <row r="3140" spans="1:32" x14ac:dyDescent="0.2">
      <c r="A3140" s="6" t="s">
        <v>20580</v>
      </c>
      <c r="C3140" s="1">
        <f t="shared" si="241"/>
        <v>1284</v>
      </c>
      <c r="D3140" s="7">
        <v>-777131</v>
      </c>
      <c r="E3140" t="s">
        <v>66</v>
      </c>
      <c r="F3140" s="1">
        <v>273119</v>
      </c>
      <c r="G3140" s="1">
        <v>271836</v>
      </c>
      <c r="H3140" t="s">
        <v>37</v>
      </c>
      <c r="I3140" t="s">
        <v>20581</v>
      </c>
      <c r="J3140" s="8"/>
      <c r="K3140" t="s">
        <v>20582</v>
      </c>
      <c r="L3140" t="s">
        <v>20583</v>
      </c>
      <c r="M3140" t="s">
        <v>20584</v>
      </c>
      <c r="N3140" t="s">
        <v>20584</v>
      </c>
      <c r="O3140" s="6" t="s">
        <v>20585</v>
      </c>
      <c r="P3140" s="6" t="s">
        <v>20584</v>
      </c>
      <c r="Q3140" s="6" t="s">
        <v>20583</v>
      </c>
      <c r="R3140" s="9" t="s">
        <v>13605</v>
      </c>
      <c r="S3140" s="8" t="s">
        <v>55</v>
      </c>
      <c r="U3140" s="8"/>
      <c r="V3140" s="26">
        <v>0</v>
      </c>
      <c r="W3140" s="26">
        <v>0</v>
      </c>
      <c r="X3140" s="26">
        <v>0</v>
      </c>
      <c r="Y3140" s="26">
        <v>0</v>
      </c>
      <c r="Z3140" s="26">
        <f t="shared" si="242"/>
        <v>1</v>
      </c>
      <c r="AA3140" s="26">
        <f t="shared" si="242"/>
        <v>1</v>
      </c>
      <c r="AB3140" s="26"/>
      <c r="AC3140" s="26">
        <f t="shared" si="244"/>
        <v>1</v>
      </c>
      <c r="AD3140" s="10">
        <f t="shared" si="245"/>
        <v>0</v>
      </c>
      <c r="AE3140" s="11">
        <f t="shared" si="243"/>
        <v>0</v>
      </c>
      <c r="AF3140" s="3"/>
    </row>
    <row r="3141" spans="1:32" x14ac:dyDescent="0.2">
      <c r="A3141" s="6" t="s">
        <v>20586</v>
      </c>
      <c r="C3141" s="1">
        <f t="shared" si="241"/>
        <v>2856</v>
      </c>
      <c r="D3141" s="7">
        <v>-836742</v>
      </c>
      <c r="E3141" t="s">
        <v>66</v>
      </c>
      <c r="F3141" s="1">
        <v>211439</v>
      </c>
      <c r="G3141" s="1">
        <v>214294</v>
      </c>
      <c r="H3141" t="s">
        <v>49</v>
      </c>
      <c r="I3141" t="s">
        <v>20587</v>
      </c>
      <c r="J3141" s="8"/>
      <c r="K3141" t="s">
        <v>20588</v>
      </c>
      <c r="L3141" t="s">
        <v>20589</v>
      </c>
      <c r="M3141" t="s">
        <v>20590</v>
      </c>
      <c r="N3141" t="s">
        <v>20590</v>
      </c>
      <c r="O3141" s="6" t="s">
        <v>20591</v>
      </c>
      <c r="P3141" s="6" t="s">
        <v>20590</v>
      </c>
      <c r="Q3141" s="6" t="s">
        <v>20589</v>
      </c>
      <c r="R3141" s="9" t="s">
        <v>20592</v>
      </c>
      <c r="S3141" s="8" t="s">
        <v>55</v>
      </c>
      <c r="U3141" s="8"/>
      <c r="V3141" s="26">
        <v>0</v>
      </c>
      <c r="W3141" s="26">
        <v>0</v>
      </c>
      <c r="X3141" s="26">
        <v>0</v>
      </c>
      <c r="Y3141" s="26">
        <v>0</v>
      </c>
      <c r="Z3141" s="26">
        <f t="shared" si="242"/>
        <v>1</v>
      </c>
      <c r="AA3141" s="26">
        <f t="shared" si="242"/>
        <v>1</v>
      </c>
      <c r="AB3141" s="26"/>
      <c r="AC3141" s="26">
        <f t="shared" si="244"/>
        <v>1</v>
      </c>
      <c r="AD3141" s="10">
        <f t="shared" si="245"/>
        <v>0</v>
      </c>
      <c r="AE3141" s="11">
        <f t="shared" si="243"/>
        <v>0</v>
      </c>
      <c r="AF3141" s="3"/>
    </row>
    <row r="3142" spans="1:32" x14ac:dyDescent="0.2">
      <c r="A3142" s="6" t="s">
        <v>20593</v>
      </c>
      <c r="C3142" s="1">
        <f t="shared" si="241"/>
        <v>1269</v>
      </c>
      <c r="D3142" s="7">
        <v>-411302</v>
      </c>
      <c r="E3142" t="s">
        <v>149</v>
      </c>
      <c r="F3142" s="1">
        <v>380844</v>
      </c>
      <c r="G3142" s="1">
        <v>382112</v>
      </c>
      <c r="H3142" t="s">
        <v>49</v>
      </c>
      <c r="I3142" t="s">
        <v>20594</v>
      </c>
      <c r="J3142" s="8"/>
      <c r="K3142" t="s">
        <v>20595</v>
      </c>
      <c r="L3142" t="s">
        <v>20596</v>
      </c>
      <c r="M3142" t="s">
        <v>20597</v>
      </c>
      <c r="N3142" t="s">
        <v>20597</v>
      </c>
      <c r="O3142" s="6" t="s">
        <v>20598</v>
      </c>
      <c r="P3142" s="6" t="s">
        <v>20597</v>
      </c>
      <c r="Q3142" s="6" t="s">
        <v>20596</v>
      </c>
      <c r="R3142" s="9" t="s">
        <v>20599</v>
      </c>
      <c r="S3142" s="8" t="s">
        <v>55</v>
      </c>
      <c r="U3142" s="8"/>
      <c r="V3142" s="26">
        <v>0</v>
      </c>
      <c r="W3142" s="26">
        <v>0</v>
      </c>
      <c r="X3142" s="26">
        <v>0</v>
      </c>
      <c r="Y3142" s="26">
        <v>0</v>
      </c>
      <c r="Z3142" s="26">
        <f t="shared" si="242"/>
        <v>1</v>
      </c>
      <c r="AA3142" s="26">
        <f t="shared" si="242"/>
        <v>1</v>
      </c>
      <c r="AB3142" s="26"/>
      <c r="AC3142" s="26">
        <f t="shared" si="244"/>
        <v>1</v>
      </c>
      <c r="AD3142" s="10">
        <f t="shared" si="245"/>
        <v>0</v>
      </c>
      <c r="AE3142" s="11">
        <f t="shared" si="243"/>
        <v>0</v>
      </c>
      <c r="AF3142" s="3"/>
    </row>
    <row r="3143" spans="1:32" x14ac:dyDescent="0.2">
      <c r="A3143" s="6" t="s">
        <v>20600</v>
      </c>
      <c r="C3143" s="1">
        <f t="shared" si="241"/>
        <v>639</v>
      </c>
      <c r="D3143" s="7">
        <v>-265423</v>
      </c>
      <c r="E3143" t="s">
        <v>149</v>
      </c>
      <c r="F3143" s="1">
        <v>527676</v>
      </c>
      <c r="G3143" s="1">
        <v>527038</v>
      </c>
      <c r="H3143" t="s">
        <v>37</v>
      </c>
      <c r="I3143" t="s">
        <v>20601</v>
      </c>
      <c r="J3143" s="8"/>
      <c r="K3143" t="s">
        <v>20602</v>
      </c>
      <c r="L3143" t="s">
        <v>20603</v>
      </c>
      <c r="M3143" t="s">
        <v>20604</v>
      </c>
      <c r="N3143" t="s">
        <v>20604</v>
      </c>
      <c r="O3143" s="6" t="s">
        <v>20605</v>
      </c>
      <c r="P3143" s="6" t="s">
        <v>20604</v>
      </c>
      <c r="Q3143" s="6" t="s">
        <v>20603</v>
      </c>
      <c r="R3143" s="9" t="s">
        <v>20606</v>
      </c>
      <c r="S3143" s="8" t="s">
        <v>55</v>
      </c>
      <c r="U3143" s="8"/>
      <c r="V3143" s="26">
        <v>0</v>
      </c>
      <c r="W3143" s="26">
        <v>0</v>
      </c>
      <c r="X3143" s="26">
        <v>0</v>
      </c>
      <c r="Y3143" s="26">
        <v>0</v>
      </c>
      <c r="Z3143" s="26">
        <f t="shared" si="242"/>
        <v>1</v>
      </c>
      <c r="AA3143" s="26">
        <f t="shared" si="242"/>
        <v>1</v>
      </c>
      <c r="AB3143" s="26"/>
      <c r="AC3143" s="26">
        <f t="shared" si="244"/>
        <v>1</v>
      </c>
      <c r="AD3143" s="10">
        <f t="shared" si="245"/>
        <v>0</v>
      </c>
      <c r="AE3143" s="11">
        <f t="shared" si="243"/>
        <v>0</v>
      </c>
      <c r="AF3143" s="3"/>
    </row>
    <row r="3144" spans="1:32" x14ac:dyDescent="0.2">
      <c r="A3144" s="6" t="s">
        <v>20607</v>
      </c>
      <c r="C3144" s="1">
        <f t="shared" si="241"/>
        <v>1623</v>
      </c>
      <c r="D3144" s="7">
        <v>-405425</v>
      </c>
      <c r="E3144" t="s">
        <v>36</v>
      </c>
      <c r="F3144" s="1">
        <v>15916</v>
      </c>
      <c r="G3144" s="1">
        <v>17538</v>
      </c>
      <c r="H3144" t="s">
        <v>49</v>
      </c>
      <c r="I3144" t="s">
        <v>20608</v>
      </c>
      <c r="J3144" s="8"/>
      <c r="K3144" t="s">
        <v>20609</v>
      </c>
      <c r="O3144" s="6"/>
      <c r="P3144" s="6"/>
      <c r="Q3144" s="6"/>
      <c r="R3144" s="9" t="e">
        <v>#N/A</v>
      </c>
      <c r="S3144" s="8"/>
      <c r="U3144" s="8"/>
      <c r="V3144" s="26">
        <v>0</v>
      </c>
      <c r="W3144" s="26">
        <v>0</v>
      </c>
      <c r="X3144" s="26">
        <v>0</v>
      </c>
      <c r="Y3144" s="26">
        <v>0</v>
      </c>
      <c r="Z3144" s="26">
        <f t="shared" si="242"/>
        <v>1</v>
      </c>
      <c r="AA3144" s="26">
        <f t="shared" si="242"/>
        <v>1</v>
      </c>
      <c r="AB3144" s="26"/>
      <c r="AC3144" s="26">
        <f t="shared" si="244"/>
        <v>1</v>
      </c>
      <c r="AD3144" s="10">
        <f t="shared" si="245"/>
        <v>0</v>
      </c>
      <c r="AE3144" s="11">
        <f t="shared" si="243"/>
        <v>0</v>
      </c>
      <c r="AF3144" s="3"/>
    </row>
    <row r="3145" spans="1:32" x14ac:dyDescent="0.2">
      <c r="A3145" s="6" t="s">
        <v>20610</v>
      </c>
      <c r="C3145" s="1">
        <f t="shared" si="241"/>
        <v>888</v>
      </c>
      <c r="D3145" s="7">
        <v>198881</v>
      </c>
      <c r="E3145" t="s">
        <v>89</v>
      </c>
      <c r="F3145" s="1">
        <v>424682</v>
      </c>
      <c r="G3145" s="1">
        <v>425569</v>
      </c>
      <c r="H3145" t="s">
        <v>49</v>
      </c>
      <c r="I3145" t="s">
        <v>20611</v>
      </c>
      <c r="J3145" s="8"/>
      <c r="K3145" t="s">
        <v>20612</v>
      </c>
      <c r="L3145" t="s">
        <v>20613</v>
      </c>
      <c r="M3145" t="s">
        <v>20614</v>
      </c>
      <c r="N3145" t="s">
        <v>20614</v>
      </c>
      <c r="O3145" s="6" t="s">
        <v>20615</v>
      </c>
      <c r="P3145" s="6" t="s">
        <v>20614</v>
      </c>
      <c r="Q3145" s="6" t="s">
        <v>20613</v>
      </c>
      <c r="R3145" s="9" t="s">
        <v>20616</v>
      </c>
      <c r="S3145" s="8" t="s">
        <v>55</v>
      </c>
      <c r="U3145" s="8"/>
      <c r="V3145" s="26">
        <v>0</v>
      </c>
      <c r="W3145" s="26">
        <v>0</v>
      </c>
      <c r="X3145" s="26">
        <v>0</v>
      </c>
      <c r="Y3145" s="26">
        <v>0</v>
      </c>
      <c r="Z3145" s="26">
        <f t="shared" si="242"/>
        <v>1</v>
      </c>
      <c r="AA3145" s="26">
        <f t="shared" si="242"/>
        <v>1</v>
      </c>
      <c r="AB3145" s="26"/>
      <c r="AC3145" s="26">
        <f t="shared" si="244"/>
        <v>1</v>
      </c>
      <c r="AD3145" s="10">
        <f t="shared" si="245"/>
        <v>0</v>
      </c>
      <c r="AE3145" s="11">
        <f t="shared" si="243"/>
        <v>0</v>
      </c>
      <c r="AF3145" s="3"/>
    </row>
    <row r="3146" spans="1:32" x14ac:dyDescent="0.2">
      <c r="A3146" s="6" t="s">
        <v>20617</v>
      </c>
      <c r="C3146" s="1">
        <f t="shared" si="241"/>
        <v>531</v>
      </c>
      <c r="D3146" s="7">
        <v>409497</v>
      </c>
      <c r="E3146" t="s">
        <v>328</v>
      </c>
      <c r="F3146" s="1">
        <v>470015</v>
      </c>
      <c r="G3146" s="1">
        <v>470545</v>
      </c>
      <c r="H3146" t="s">
        <v>49</v>
      </c>
      <c r="I3146" t="s">
        <v>20618</v>
      </c>
      <c r="J3146" s="8"/>
      <c r="K3146" t="s">
        <v>20619</v>
      </c>
      <c r="L3146" t="s">
        <v>20620</v>
      </c>
      <c r="M3146" t="s">
        <v>20621</v>
      </c>
      <c r="N3146" t="s">
        <v>20621</v>
      </c>
      <c r="O3146" s="6" t="s">
        <v>20622</v>
      </c>
      <c r="P3146" s="6" t="s">
        <v>20621</v>
      </c>
      <c r="Q3146" s="6" t="s">
        <v>20620</v>
      </c>
      <c r="R3146" s="9" t="s">
        <v>20623</v>
      </c>
      <c r="S3146" s="8" t="s">
        <v>55</v>
      </c>
      <c r="U3146" s="8"/>
      <c r="V3146" s="26">
        <v>0</v>
      </c>
      <c r="W3146" s="26">
        <v>0</v>
      </c>
      <c r="X3146" s="26">
        <v>0</v>
      </c>
      <c r="Y3146" s="26">
        <v>0</v>
      </c>
      <c r="Z3146" s="26">
        <f t="shared" si="242"/>
        <v>1</v>
      </c>
      <c r="AA3146" s="26">
        <f t="shared" si="242"/>
        <v>1</v>
      </c>
      <c r="AB3146" s="26"/>
      <c r="AC3146" s="26">
        <f t="shared" si="244"/>
        <v>1</v>
      </c>
      <c r="AD3146" s="10">
        <f t="shared" si="245"/>
        <v>0</v>
      </c>
      <c r="AE3146" s="11">
        <f t="shared" si="243"/>
        <v>0</v>
      </c>
      <c r="AF3146" s="3"/>
    </row>
    <row r="3147" spans="1:32" x14ac:dyDescent="0.2">
      <c r="A3147" s="6" t="s">
        <v>20624</v>
      </c>
      <c r="C3147" s="1">
        <f t="shared" si="241"/>
        <v>6423</v>
      </c>
      <c r="D3147" s="7">
        <v>298295</v>
      </c>
      <c r="E3147" t="s">
        <v>74</v>
      </c>
      <c r="F3147" s="1">
        <v>1288688</v>
      </c>
      <c r="G3147" s="1">
        <v>1282266</v>
      </c>
      <c r="H3147" t="s">
        <v>37</v>
      </c>
      <c r="I3147" t="s">
        <v>20625</v>
      </c>
      <c r="J3147" s="8"/>
      <c r="K3147" t="s">
        <v>20626</v>
      </c>
      <c r="L3147" t="s">
        <v>20627</v>
      </c>
      <c r="M3147" t="s">
        <v>20628</v>
      </c>
      <c r="N3147" t="s">
        <v>20628</v>
      </c>
      <c r="O3147" s="6" t="s">
        <v>20629</v>
      </c>
      <c r="P3147" s="6" t="s">
        <v>20628</v>
      </c>
      <c r="Q3147" s="6" t="s">
        <v>20627</v>
      </c>
      <c r="R3147" s="9" t="s">
        <v>20630</v>
      </c>
      <c r="S3147" s="8" t="s">
        <v>55</v>
      </c>
      <c r="U3147" s="8"/>
      <c r="V3147" s="26">
        <v>0</v>
      </c>
      <c r="W3147" s="26">
        <v>0</v>
      </c>
      <c r="X3147" s="26">
        <v>0</v>
      </c>
      <c r="Y3147" s="26">
        <v>0</v>
      </c>
      <c r="Z3147" s="26">
        <f t="shared" si="242"/>
        <v>1</v>
      </c>
      <c r="AA3147" s="26">
        <f t="shared" si="242"/>
        <v>1</v>
      </c>
      <c r="AB3147" s="26"/>
      <c r="AC3147" s="26">
        <f t="shared" si="244"/>
        <v>1</v>
      </c>
      <c r="AD3147" s="10">
        <f t="shared" si="245"/>
        <v>0</v>
      </c>
      <c r="AE3147" s="11">
        <f t="shared" si="243"/>
        <v>0</v>
      </c>
      <c r="AF3147" s="3"/>
    </row>
    <row r="3148" spans="1:32" x14ac:dyDescent="0.2">
      <c r="A3148" s="6" t="s">
        <v>20631</v>
      </c>
      <c r="C3148" s="1">
        <f t="shared" ref="C3148:C3211" si="246">ABS(F3148-G3148)+1</f>
        <v>720</v>
      </c>
      <c r="D3148" s="7">
        <v>332714</v>
      </c>
      <c r="E3148" t="s">
        <v>89</v>
      </c>
      <c r="F3148" s="1">
        <v>558599</v>
      </c>
      <c r="G3148" s="1">
        <v>559318</v>
      </c>
      <c r="H3148" t="s">
        <v>49</v>
      </c>
      <c r="I3148" t="s">
        <v>20632</v>
      </c>
      <c r="J3148" s="8"/>
      <c r="K3148" t="s">
        <v>20633</v>
      </c>
      <c r="L3148" t="s">
        <v>20634</v>
      </c>
      <c r="M3148" t="s">
        <v>20635</v>
      </c>
      <c r="N3148" t="s">
        <v>20635</v>
      </c>
      <c r="O3148" s="6" t="s">
        <v>20636</v>
      </c>
      <c r="P3148" s="6" t="s">
        <v>20635</v>
      </c>
      <c r="Q3148" s="6" t="s">
        <v>20634</v>
      </c>
      <c r="R3148" s="9" t="s">
        <v>20637</v>
      </c>
      <c r="S3148" s="8" t="s">
        <v>55</v>
      </c>
      <c r="U3148" s="8"/>
      <c r="V3148" s="26">
        <v>0</v>
      </c>
      <c r="W3148" s="26">
        <v>0</v>
      </c>
      <c r="X3148" s="26">
        <v>0</v>
      </c>
      <c r="Y3148" s="26">
        <v>0</v>
      </c>
      <c r="Z3148" s="26">
        <f t="shared" ref="Z3148:AA3211" si="247">AVERAGE(V3148+1,(X3148*X$2+1))</f>
        <v>1</v>
      </c>
      <c r="AA3148" s="26">
        <f t="shared" si="247"/>
        <v>1</v>
      </c>
      <c r="AB3148" s="26"/>
      <c r="AC3148" s="26">
        <f t="shared" si="244"/>
        <v>1</v>
      </c>
      <c r="AD3148" s="10">
        <f t="shared" si="245"/>
        <v>0</v>
      </c>
      <c r="AE3148" s="11">
        <f t="shared" ref="AE3148:AE3211" si="248">LOG(AA3148/Z3148,2)</f>
        <v>0</v>
      </c>
      <c r="AF3148" s="3"/>
    </row>
    <row r="3149" spans="1:32" x14ac:dyDescent="0.2">
      <c r="A3149" s="6" t="s">
        <v>20638</v>
      </c>
      <c r="C3149" s="1">
        <f t="shared" si="246"/>
        <v>1572</v>
      </c>
      <c r="D3149" s="7">
        <v>-187822</v>
      </c>
      <c r="E3149" t="s">
        <v>141</v>
      </c>
      <c r="F3149" s="1">
        <v>69112</v>
      </c>
      <c r="G3149" s="1">
        <v>70683</v>
      </c>
      <c r="H3149" t="s">
        <v>49</v>
      </c>
      <c r="I3149" t="s">
        <v>20639</v>
      </c>
      <c r="J3149" s="8"/>
      <c r="K3149" t="s">
        <v>20640</v>
      </c>
      <c r="L3149" t="s">
        <v>20641</v>
      </c>
      <c r="M3149" t="s">
        <v>20642</v>
      </c>
      <c r="N3149" t="s">
        <v>20642</v>
      </c>
      <c r="O3149" s="6" t="s">
        <v>20643</v>
      </c>
      <c r="P3149" s="6" t="s">
        <v>20642</v>
      </c>
      <c r="Q3149" s="6" t="s">
        <v>20641</v>
      </c>
      <c r="R3149" s="9" t="s">
        <v>20644</v>
      </c>
      <c r="S3149" s="8" t="s">
        <v>55</v>
      </c>
      <c r="U3149" s="8"/>
      <c r="V3149" s="26">
        <v>0</v>
      </c>
      <c r="W3149" s="26">
        <v>0</v>
      </c>
      <c r="X3149" s="26">
        <v>0</v>
      </c>
      <c r="Y3149" s="26">
        <v>0</v>
      </c>
      <c r="Z3149" s="26">
        <f t="shared" si="247"/>
        <v>1</v>
      </c>
      <c r="AA3149" s="26">
        <f t="shared" si="247"/>
        <v>1</v>
      </c>
      <c r="AB3149" s="26"/>
      <c r="AC3149" s="26">
        <f t="shared" si="244"/>
        <v>1</v>
      </c>
      <c r="AD3149" s="10">
        <f t="shared" si="245"/>
        <v>0</v>
      </c>
      <c r="AE3149" s="11">
        <f t="shared" si="248"/>
        <v>0</v>
      </c>
      <c r="AF3149" s="3"/>
    </row>
    <row r="3150" spans="1:32" x14ac:dyDescent="0.2">
      <c r="A3150" s="6" t="s">
        <v>20645</v>
      </c>
      <c r="C3150" s="1">
        <f t="shared" si="246"/>
        <v>2967</v>
      </c>
      <c r="D3150" s="7">
        <v>-85799</v>
      </c>
      <c r="E3150" t="s">
        <v>526</v>
      </c>
      <c r="F3150" s="1">
        <v>363897</v>
      </c>
      <c r="G3150" s="1">
        <v>366863</v>
      </c>
      <c r="H3150" t="s">
        <v>49</v>
      </c>
      <c r="I3150" t="s">
        <v>20646</v>
      </c>
      <c r="J3150" s="8"/>
      <c r="K3150" t="s">
        <v>20647</v>
      </c>
      <c r="L3150" t="s">
        <v>20648</v>
      </c>
      <c r="M3150" t="s">
        <v>20649</v>
      </c>
      <c r="N3150" t="s">
        <v>20649</v>
      </c>
      <c r="O3150" s="6" t="s">
        <v>20650</v>
      </c>
      <c r="P3150" s="6" t="s">
        <v>20649</v>
      </c>
      <c r="Q3150" s="6" t="s">
        <v>20648</v>
      </c>
      <c r="R3150" s="9" t="s">
        <v>20651</v>
      </c>
      <c r="S3150" s="8" t="s">
        <v>55</v>
      </c>
      <c r="U3150" s="8"/>
      <c r="V3150" s="26">
        <v>0</v>
      </c>
      <c r="W3150" s="26">
        <v>0</v>
      </c>
      <c r="X3150" s="26">
        <v>0</v>
      </c>
      <c r="Y3150" s="26">
        <v>0</v>
      </c>
      <c r="Z3150" s="26">
        <f t="shared" si="247"/>
        <v>1</v>
      </c>
      <c r="AA3150" s="26">
        <f t="shared" si="247"/>
        <v>1</v>
      </c>
      <c r="AB3150" s="26"/>
      <c r="AC3150" s="26">
        <f t="shared" ref="AC3150:AC3213" si="249">AVERAGE(Z3150:AA3150)</f>
        <v>1</v>
      </c>
      <c r="AD3150" s="10">
        <f t="shared" ref="AD3150:AD3213" si="250">LOG(AA3150/Z3150,2)/(AE$2+AE$3*(AVERAGE(Z3150:AA3150)^AE$4))</f>
        <v>0</v>
      </c>
      <c r="AE3150" s="11">
        <f t="shared" si="248"/>
        <v>0</v>
      </c>
      <c r="AF3150" s="3"/>
    </row>
    <row r="3151" spans="1:32" x14ac:dyDescent="0.2">
      <c r="A3151" s="6" t="s">
        <v>20652</v>
      </c>
      <c r="C3151" s="1">
        <f t="shared" si="246"/>
        <v>927</v>
      </c>
      <c r="D3151" s="7">
        <v>167280</v>
      </c>
      <c r="E3151" t="s">
        <v>141</v>
      </c>
      <c r="F3151" s="1">
        <v>424537</v>
      </c>
      <c r="G3151" s="1">
        <v>425463</v>
      </c>
      <c r="H3151" t="s">
        <v>49</v>
      </c>
      <c r="I3151" t="s">
        <v>20653</v>
      </c>
      <c r="J3151" s="8"/>
      <c r="K3151" t="s">
        <v>20654</v>
      </c>
      <c r="L3151" t="s">
        <v>20655</v>
      </c>
      <c r="M3151" t="s">
        <v>20656</v>
      </c>
      <c r="N3151" t="s">
        <v>20656</v>
      </c>
      <c r="O3151" s="6" t="s">
        <v>20657</v>
      </c>
      <c r="P3151" s="6" t="s">
        <v>20656</v>
      </c>
      <c r="Q3151" s="6" t="s">
        <v>20655</v>
      </c>
      <c r="R3151" s="9" t="s">
        <v>20658</v>
      </c>
      <c r="S3151" s="8" t="s">
        <v>55</v>
      </c>
      <c r="U3151" s="8"/>
      <c r="V3151" s="26">
        <v>0</v>
      </c>
      <c r="W3151" s="26">
        <v>0</v>
      </c>
      <c r="X3151" s="26">
        <v>0</v>
      </c>
      <c r="Y3151" s="26">
        <v>0</v>
      </c>
      <c r="Z3151" s="26">
        <f t="shared" si="247"/>
        <v>1</v>
      </c>
      <c r="AA3151" s="26">
        <f t="shared" si="247"/>
        <v>1</v>
      </c>
      <c r="AB3151" s="26"/>
      <c r="AC3151" s="26">
        <f t="shared" si="249"/>
        <v>1</v>
      </c>
      <c r="AD3151" s="10">
        <f t="shared" si="250"/>
        <v>0</v>
      </c>
      <c r="AE3151" s="11">
        <f t="shared" si="248"/>
        <v>0</v>
      </c>
      <c r="AF3151" s="3"/>
    </row>
    <row r="3152" spans="1:32" x14ac:dyDescent="0.2">
      <c r="A3152" s="6" t="s">
        <v>20659</v>
      </c>
      <c r="C3152" s="1">
        <f t="shared" si="246"/>
        <v>693</v>
      </c>
      <c r="D3152" s="7">
        <v>-98285</v>
      </c>
      <c r="E3152" t="s">
        <v>270</v>
      </c>
      <c r="F3152" s="1">
        <v>148045</v>
      </c>
      <c r="G3152" s="1">
        <v>147353</v>
      </c>
      <c r="H3152" t="s">
        <v>37</v>
      </c>
      <c r="I3152" t="s">
        <v>20660</v>
      </c>
      <c r="J3152" s="8"/>
      <c r="K3152" t="s">
        <v>20661</v>
      </c>
      <c r="L3152" t="s">
        <v>20662</v>
      </c>
      <c r="M3152" t="s">
        <v>20663</v>
      </c>
      <c r="N3152" t="s">
        <v>20663</v>
      </c>
      <c r="O3152" s="6" t="s">
        <v>20664</v>
      </c>
      <c r="P3152" s="6" t="s">
        <v>20663</v>
      </c>
      <c r="Q3152" s="6" t="s">
        <v>20662</v>
      </c>
      <c r="R3152" s="9" t="s">
        <v>20665</v>
      </c>
      <c r="S3152" s="8" t="s">
        <v>55</v>
      </c>
      <c r="U3152" s="8"/>
      <c r="V3152" s="26">
        <v>0</v>
      </c>
      <c r="W3152" s="26">
        <v>0</v>
      </c>
      <c r="X3152" s="26">
        <v>0</v>
      </c>
      <c r="Y3152" s="26">
        <v>0</v>
      </c>
      <c r="Z3152" s="26">
        <f t="shared" si="247"/>
        <v>1</v>
      </c>
      <c r="AA3152" s="26">
        <f t="shared" si="247"/>
        <v>1</v>
      </c>
      <c r="AB3152" s="26"/>
      <c r="AC3152" s="26">
        <f t="shared" si="249"/>
        <v>1</v>
      </c>
      <c r="AD3152" s="10">
        <f t="shared" si="250"/>
        <v>0</v>
      </c>
      <c r="AE3152" s="11">
        <f t="shared" si="248"/>
        <v>0</v>
      </c>
      <c r="AF3152" s="3"/>
    </row>
    <row r="3153" spans="1:32" x14ac:dyDescent="0.2">
      <c r="A3153" s="6" t="s">
        <v>20666</v>
      </c>
      <c r="C3153" s="1">
        <f t="shared" si="246"/>
        <v>1182</v>
      </c>
      <c r="D3153" s="7">
        <v>384977</v>
      </c>
      <c r="E3153" t="s">
        <v>74</v>
      </c>
      <c r="F3153" s="1">
        <v>1371568</v>
      </c>
      <c r="G3153" s="1">
        <v>1372749</v>
      </c>
      <c r="H3153" t="s">
        <v>49</v>
      </c>
      <c r="I3153" t="s">
        <v>20667</v>
      </c>
      <c r="J3153" s="8"/>
      <c r="K3153" t="s">
        <v>20668</v>
      </c>
      <c r="L3153" t="s">
        <v>20669</v>
      </c>
      <c r="M3153" t="s">
        <v>20670</v>
      </c>
      <c r="N3153" t="s">
        <v>20670</v>
      </c>
      <c r="O3153" s="6" t="s">
        <v>20671</v>
      </c>
      <c r="P3153" s="6" t="s">
        <v>20670</v>
      </c>
      <c r="Q3153" s="6" t="s">
        <v>20669</v>
      </c>
      <c r="R3153" s="9" t="s">
        <v>20672</v>
      </c>
      <c r="S3153" s="8" t="s">
        <v>55</v>
      </c>
      <c r="U3153" s="8"/>
      <c r="V3153" s="26">
        <v>0</v>
      </c>
      <c r="W3153" s="26">
        <v>0</v>
      </c>
      <c r="X3153" s="26">
        <v>0</v>
      </c>
      <c r="Y3153" s="26">
        <v>0</v>
      </c>
      <c r="Z3153" s="26">
        <f t="shared" si="247"/>
        <v>1</v>
      </c>
      <c r="AA3153" s="26">
        <f t="shared" si="247"/>
        <v>1</v>
      </c>
      <c r="AB3153" s="26"/>
      <c r="AC3153" s="26">
        <f t="shared" si="249"/>
        <v>1</v>
      </c>
      <c r="AD3153" s="10">
        <f t="shared" si="250"/>
        <v>0</v>
      </c>
      <c r="AE3153" s="11">
        <f t="shared" si="248"/>
        <v>0</v>
      </c>
      <c r="AF3153" s="3"/>
    </row>
    <row r="3154" spans="1:32" x14ac:dyDescent="0.2">
      <c r="A3154" s="6" t="s">
        <v>20673</v>
      </c>
      <c r="C3154" s="1">
        <f t="shared" si="246"/>
        <v>684</v>
      </c>
      <c r="D3154" s="7">
        <v>744528</v>
      </c>
      <c r="E3154" t="s">
        <v>328</v>
      </c>
      <c r="F3154" s="1">
        <v>805652</v>
      </c>
      <c r="G3154" s="1">
        <v>804969</v>
      </c>
      <c r="H3154" t="s">
        <v>37</v>
      </c>
      <c r="I3154" t="s">
        <v>20674</v>
      </c>
      <c r="J3154" s="8"/>
      <c r="K3154" t="s">
        <v>20675</v>
      </c>
      <c r="L3154" t="s">
        <v>20676</v>
      </c>
      <c r="M3154" t="s">
        <v>20677</v>
      </c>
      <c r="N3154" t="s">
        <v>20677</v>
      </c>
      <c r="O3154" s="6" t="s">
        <v>20678</v>
      </c>
      <c r="P3154" s="6" t="s">
        <v>20677</v>
      </c>
      <c r="Q3154" s="6" t="s">
        <v>20676</v>
      </c>
      <c r="R3154" s="9" t="s">
        <v>20679</v>
      </c>
      <c r="S3154" s="8" t="s">
        <v>55</v>
      </c>
      <c r="U3154" s="8"/>
      <c r="V3154" s="26">
        <v>0</v>
      </c>
      <c r="W3154" s="26">
        <v>0</v>
      </c>
      <c r="X3154" s="26">
        <v>0</v>
      </c>
      <c r="Y3154" s="26">
        <v>0</v>
      </c>
      <c r="Z3154" s="26">
        <f t="shared" si="247"/>
        <v>1</v>
      </c>
      <c r="AA3154" s="26">
        <f t="shared" si="247"/>
        <v>1</v>
      </c>
      <c r="AB3154" s="26"/>
      <c r="AC3154" s="26">
        <f t="shared" si="249"/>
        <v>1</v>
      </c>
      <c r="AD3154" s="10">
        <f t="shared" si="250"/>
        <v>0</v>
      </c>
      <c r="AE3154" s="11">
        <f t="shared" si="248"/>
        <v>0</v>
      </c>
      <c r="AF3154" s="3"/>
    </row>
    <row r="3155" spans="1:32" x14ac:dyDescent="0.2">
      <c r="A3155" s="6" t="s">
        <v>20680</v>
      </c>
      <c r="C3155" s="1">
        <f t="shared" si="246"/>
        <v>702</v>
      </c>
      <c r="D3155" s="7">
        <v>712900</v>
      </c>
      <c r="E3155" t="s">
        <v>48</v>
      </c>
      <c r="F3155" s="1">
        <v>929926</v>
      </c>
      <c r="G3155" s="1">
        <v>930627</v>
      </c>
      <c r="H3155" t="s">
        <v>49</v>
      </c>
      <c r="I3155" t="s">
        <v>20681</v>
      </c>
      <c r="J3155" s="8"/>
      <c r="K3155" t="s">
        <v>20682</v>
      </c>
      <c r="L3155" t="s">
        <v>20683</v>
      </c>
      <c r="M3155" t="s">
        <v>20684</v>
      </c>
      <c r="N3155" t="s">
        <v>20684</v>
      </c>
      <c r="O3155" s="6" t="s">
        <v>20685</v>
      </c>
      <c r="P3155" s="6" t="s">
        <v>20684</v>
      </c>
      <c r="Q3155" s="6" t="s">
        <v>20683</v>
      </c>
      <c r="R3155" s="9" t="s">
        <v>20686</v>
      </c>
      <c r="S3155" s="8" t="s">
        <v>55</v>
      </c>
      <c r="U3155" s="8"/>
      <c r="V3155" s="26">
        <v>0</v>
      </c>
      <c r="W3155" s="26">
        <v>0</v>
      </c>
      <c r="X3155" s="26">
        <v>0</v>
      </c>
      <c r="Y3155" s="26">
        <v>0</v>
      </c>
      <c r="Z3155" s="26">
        <f t="shared" si="247"/>
        <v>1</v>
      </c>
      <c r="AA3155" s="26">
        <f t="shared" si="247"/>
        <v>1</v>
      </c>
      <c r="AB3155" s="26"/>
      <c r="AC3155" s="26">
        <f t="shared" si="249"/>
        <v>1</v>
      </c>
      <c r="AD3155" s="10">
        <f t="shared" si="250"/>
        <v>0</v>
      </c>
      <c r="AE3155" s="11">
        <f t="shared" si="248"/>
        <v>0</v>
      </c>
      <c r="AF3155" s="3"/>
    </row>
    <row r="3156" spans="1:32" x14ac:dyDescent="0.2">
      <c r="A3156" s="6" t="s">
        <v>20687</v>
      </c>
      <c r="C3156" s="1">
        <f t="shared" si="246"/>
        <v>938</v>
      </c>
      <c r="D3156" s="7">
        <v>-47912</v>
      </c>
      <c r="E3156" t="s">
        <v>270</v>
      </c>
      <c r="F3156" s="1">
        <v>198540</v>
      </c>
      <c r="G3156" s="1">
        <v>197603</v>
      </c>
      <c r="H3156" t="s">
        <v>37</v>
      </c>
      <c r="I3156" t="s">
        <v>20688</v>
      </c>
      <c r="J3156" s="8"/>
      <c r="K3156" t="s">
        <v>20689</v>
      </c>
      <c r="L3156" t="s">
        <v>20690</v>
      </c>
      <c r="M3156" t="s">
        <v>20691</v>
      </c>
      <c r="N3156" t="s">
        <v>20691</v>
      </c>
      <c r="O3156" s="6" t="s">
        <v>20692</v>
      </c>
      <c r="P3156" s="6" t="s">
        <v>20691</v>
      </c>
      <c r="Q3156" s="6" t="s">
        <v>20690</v>
      </c>
      <c r="R3156" s="9" t="s">
        <v>20693</v>
      </c>
      <c r="S3156" s="8" t="s">
        <v>55</v>
      </c>
      <c r="U3156" s="8"/>
      <c r="V3156" s="26">
        <v>0</v>
      </c>
      <c r="W3156" s="26">
        <v>0</v>
      </c>
      <c r="X3156" s="26">
        <v>0</v>
      </c>
      <c r="Y3156" s="26">
        <v>0</v>
      </c>
      <c r="Z3156" s="26">
        <f t="shared" si="247"/>
        <v>1</v>
      </c>
      <c r="AA3156" s="26">
        <f t="shared" si="247"/>
        <v>1</v>
      </c>
      <c r="AB3156" s="26"/>
      <c r="AC3156" s="26">
        <f t="shared" si="249"/>
        <v>1</v>
      </c>
      <c r="AD3156" s="10">
        <f t="shared" si="250"/>
        <v>0</v>
      </c>
      <c r="AE3156" s="11">
        <f t="shared" si="248"/>
        <v>0</v>
      </c>
      <c r="AF3156" s="3"/>
    </row>
    <row r="3157" spans="1:32" x14ac:dyDescent="0.2">
      <c r="A3157" s="6" t="s">
        <v>20694</v>
      </c>
      <c r="C3157" s="1">
        <f t="shared" si="246"/>
        <v>204</v>
      </c>
      <c r="D3157" s="7">
        <v>-463519</v>
      </c>
      <c r="E3157" t="s">
        <v>74</v>
      </c>
      <c r="F3157" s="1">
        <v>523764</v>
      </c>
      <c r="G3157" s="1">
        <v>523561</v>
      </c>
      <c r="H3157" t="s">
        <v>37</v>
      </c>
      <c r="I3157" t="s">
        <v>20695</v>
      </c>
      <c r="J3157" s="8"/>
      <c r="K3157" t="s">
        <v>20696</v>
      </c>
      <c r="L3157" t="s">
        <v>20697</v>
      </c>
      <c r="N3157" t="s">
        <v>12233</v>
      </c>
      <c r="O3157" s="6" t="s">
        <v>12235</v>
      </c>
      <c r="P3157" s="6" t="s">
        <v>12233</v>
      </c>
      <c r="Q3157" s="6" t="s">
        <v>20697</v>
      </c>
      <c r="R3157" s="9" t="s">
        <v>20698</v>
      </c>
      <c r="S3157" s="8" t="s">
        <v>44</v>
      </c>
      <c r="U3157" s="8"/>
      <c r="V3157" s="26">
        <v>0</v>
      </c>
      <c r="W3157" s="26">
        <v>0</v>
      </c>
      <c r="X3157" s="26">
        <v>0</v>
      </c>
      <c r="Y3157" s="26">
        <v>0</v>
      </c>
      <c r="Z3157" s="26">
        <f t="shared" si="247"/>
        <v>1</v>
      </c>
      <c r="AA3157" s="26">
        <f t="shared" si="247"/>
        <v>1</v>
      </c>
      <c r="AB3157" s="26"/>
      <c r="AC3157" s="26">
        <f t="shared" si="249"/>
        <v>1</v>
      </c>
      <c r="AD3157" s="10">
        <f t="shared" si="250"/>
        <v>0</v>
      </c>
      <c r="AE3157" s="11">
        <f t="shared" si="248"/>
        <v>0</v>
      </c>
      <c r="AF3157" s="3"/>
    </row>
    <row r="3158" spans="1:32" x14ac:dyDescent="0.2">
      <c r="A3158" s="6" t="s">
        <v>20699</v>
      </c>
      <c r="C3158" s="1">
        <f t="shared" si="246"/>
        <v>558</v>
      </c>
      <c r="D3158" s="7">
        <v>-222040</v>
      </c>
      <c r="E3158" t="s">
        <v>89</v>
      </c>
      <c r="F3158" s="1">
        <v>4483</v>
      </c>
      <c r="G3158" s="1">
        <v>3926</v>
      </c>
      <c r="H3158" t="s">
        <v>37</v>
      </c>
      <c r="I3158" t="s">
        <v>20700</v>
      </c>
      <c r="J3158" s="8"/>
      <c r="K3158" t="s">
        <v>20701</v>
      </c>
      <c r="O3158" s="6"/>
      <c r="P3158" s="6"/>
      <c r="Q3158" s="6"/>
      <c r="R3158" s="9" t="e">
        <v>#N/A</v>
      </c>
      <c r="S3158" s="8"/>
      <c r="U3158" s="8"/>
      <c r="V3158" s="26">
        <v>0</v>
      </c>
      <c r="W3158" s="26">
        <v>0</v>
      </c>
      <c r="X3158" s="26">
        <v>0</v>
      </c>
      <c r="Y3158" s="26">
        <v>0</v>
      </c>
      <c r="Z3158" s="26">
        <f t="shared" si="247"/>
        <v>1</v>
      </c>
      <c r="AA3158" s="26">
        <f t="shared" si="247"/>
        <v>1</v>
      </c>
      <c r="AB3158" s="26"/>
      <c r="AC3158" s="26">
        <f t="shared" si="249"/>
        <v>1</v>
      </c>
      <c r="AD3158" s="10">
        <f t="shared" si="250"/>
        <v>0</v>
      </c>
      <c r="AE3158" s="11">
        <f t="shared" si="248"/>
        <v>0</v>
      </c>
      <c r="AF3158" s="3"/>
    </row>
    <row r="3159" spans="1:32" x14ac:dyDescent="0.2">
      <c r="A3159" s="6" t="s">
        <v>20702</v>
      </c>
      <c r="B3159" t="s">
        <v>20703</v>
      </c>
      <c r="C3159" s="1">
        <f t="shared" si="246"/>
        <v>1074</v>
      </c>
      <c r="D3159" s="7">
        <v>-141573</v>
      </c>
      <c r="E3159" t="s">
        <v>270</v>
      </c>
      <c r="F3159" s="1">
        <v>104947</v>
      </c>
      <c r="G3159" s="1">
        <v>103874</v>
      </c>
      <c r="H3159" t="s">
        <v>37</v>
      </c>
      <c r="I3159" t="s">
        <v>20704</v>
      </c>
      <c r="J3159" s="8"/>
      <c r="K3159" t="s">
        <v>20705</v>
      </c>
      <c r="L3159" t="s">
        <v>20703</v>
      </c>
      <c r="M3159" t="s">
        <v>20706</v>
      </c>
      <c r="N3159" t="s">
        <v>20706</v>
      </c>
      <c r="O3159" s="6" t="s">
        <v>20707</v>
      </c>
      <c r="P3159" s="6" t="s">
        <v>20706</v>
      </c>
      <c r="Q3159" s="6" t="s">
        <v>20703</v>
      </c>
      <c r="R3159" s="9" t="s">
        <v>20708</v>
      </c>
      <c r="S3159" s="8" t="s">
        <v>55</v>
      </c>
      <c r="U3159" s="8"/>
      <c r="V3159" s="26">
        <v>0</v>
      </c>
      <c r="W3159" s="26">
        <v>0</v>
      </c>
      <c r="X3159" s="26">
        <v>0</v>
      </c>
      <c r="Y3159" s="26">
        <v>0</v>
      </c>
      <c r="Z3159" s="26">
        <f t="shared" si="247"/>
        <v>1</v>
      </c>
      <c r="AA3159" s="26">
        <f t="shared" si="247"/>
        <v>1</v>
      </c>
      <c r="AB3159" s="26"/>
      <c r="AC3159" s="26">
        <f t="shared" si="249"/>
        <v>1</v>
      </c>
      <c r="AD3159" s="10">
        <f t="shared" si="250"/>
        <v>0</v>
      </c>
      <c r="AE3159" s="11">
        <f t="shared" si="248"/>
        <v>0</v>
      </c>
      <c r="AF3159" s="3"/>
    </row>
    <row r="3160" spans="1:32" x14ac:dyDescent="0.2">
      <c r="A3160" s="6" t="s">
        <v>20709</v>
      </c>
      <c r="C3160" s="1">
        <f t="shared" si="246"/>
        <v>987</v>
      </c>
      <c r="D3160" s="7">
        <v>808389</v>
      </c>
      <c r="E3160" t="s">
        <v>141</v>
      </c>
      <c r="F3160" s="1">
        <v>1066602</v>
      </c>
      <c r="G3160" s="1">
        <v>1065616</v>
      </c>
      <c r="H3160" t="s">
        <v>37</v>
      </c>
      <c r="I3160" t="s">
        <v>20710</v>
      </c>
      <c r="J3160" s="8"/>
      <c r="K3160" t="s">
        <v>20711</v>
      </c>
      <c r="L3160" t="s">
        <v>20712</v>
      </c>
      <c r="M3160" t="s">
        <v>20713</v>
      </c>
      <c r="N3160" t="s">
        <v>20714</v>
      </c>
      <c r="O3160" s="6" t="s">
        <v>20715</v>
      </c>
      <c r="P3160" s="6" t="s">
        <v>20714</v>
      </c>
      <c r="Q3160" s="6" t="s">
        <v>20712</v>
      </c>
      <c r="R3160" s="9" t="s">
        <v>20716</v>
      </c>
      <c r="S3160" s="8" t="s">
        <v>55</v>
      </c>
      <c r="U3160" s="8"/>
      <c r="V3160" s="26">
        <v>0</v>
      </c>
      <c r="W3160" s="26">
        <v>0</v>
      </c>
      <c r="X3160" s="26">
        <v>0</v>
      </c>
      <c r="Y3160" s="26">
        <v>0</v>
      </c>
      <c r="Z3160" s="26">
        <f t="shared" si="247"/>
        <v>1</v>
      </c>
      <c r="AA3160" s="26">
        <f t="shared" si="247"/>
        <v>1</v>
      </c>
      <c r="AB3160" s="26"/>
      <c r="AC3160" s="26">
        <f t="shared" si="249"/>
        <v>1</v>
      </c>
      <c r="AD3160" s="10">
        <f t="shared" si="250"/>
        <v>0</v>
      </c>
      <c r="AE3160" s="11">
        <f t="shared" si="248"/>
        <v>0</v>
      </c>
      <c r="AF3160" s="3"/>
    </row>
    <row r="3161" spans="1:32" x14ac:dyDescent="0.2">
      <c r="A3161" s="6" t="s">
        <v>20717</v>
      </c>
      <c r="C3161" s="1">
        <f t="shared" si="246"/>
        <v>1449</v>
      </c>
      <c r="D3161" s="7">
        <v>-181152</v>
      </c>
      <c r="E3161" t="s">
        <v>526</v>
      </c>
      <c r="F3161" s="1">
        <v>270751</v>
      </c>
      <c r="G3161" s="1">
        <v>269303</v>
      </c>
      <c r="H3161" t="s">
        <v>37</v>
      </c>
      <c r="I3161" t="s">
        <v>20718</v>
      </c>
      <c r="J3161" s="8"/>
      <c r="K3161" t="s">
        <v>20719</v>
      </c>
      <c r="L3161" t="s">
        <v>20720</v>
      </c>
      <c r="M3161" t="s">
        <v>20721</v>
      </c>
      <c r="N3161" t="s">
        <v>20721</v>
      </c>
      <c r="O3161" s="6" t="s">
        <v>20722</v>
      </c>
      <c r="P3161" s="6" t="s">
        <v>20721</v>
      </c>
      <c r="Q3161" s="6" t="s">
        <v>20720</v>
      </c>
      <c r="R3161" s="9" t="s">
        <v>20723</v>
      </c>
      <c r="S3161" s="8" t="s">
        <v>55</v>
      </c>
      <c r="U3161" s="8"/>
      <c r="V3161" s="26">
        <v>0</v>
      </c>
      <c r="W3161" s="26">
        <v>0</v>
      </c>
      <c r="X3161" s="26">
        <v>0</v>
      </c>
      <c r="Y3161" s="26">
        <v>0</v>
      </c>
      <c r="Z3161" s="26">
        <f t="shared" si="247"/>
        <v>1</v>
      </c>
      <c r="AA3161" s="26">
        <f t="shared" si="247"/>
        <v>1</v>
      </c>
      <c r="AB3161" s="26"/>
      <c r="AC3161" s="26">
        <f t="shared" si="249"/>
        <v>1</v>
      </c>
      <c r="AD3161" s="10">
        <f t="shared" si="250"/>
        <v>0</v>
      </c>
      <c r="AE3161" s="11">
        <f t="shared" si="248"/>
        <v>0</v>
      </c>
      <c r="AF3161" s="3"/>
    </row>
    <row r="3162" spans="1:32" x14ac:dyDescent="0.2">
      <c r="A3162" s="6" t="s">
        <v>20724</v>
      </c>
      <c r="C3162" s="1">
        <f t="shared" si="246"/>
        <v>420</v>
      </c>
      <c r="D3162" s="7">
        <v>-7298</v>
      </c>
      <c r="E3162" t="s">
        <v>48</v>
      </c>
      <c r="F3162" s="1">
        <v>210288</v>
      </c>
      <c r="G3162" s="1">
        <v>209869</v>
      </c>
      <c r="H3162" t="s">
        <v>37</v>
      </c>
      <c r="I3162" t="s">
        <v>20725</v>
      </c>
      <c r="J3162" s="8"/>
      <c r="K3162" t="s">
        <v>20726</v>
      </c>
      <c r="L3162" t="s">
        <v>20727</v>
      </c>
      <c r="M3162" t="s">
        <v>20728</v>
      </c>
      <c r="N3162" t="s">
        <v>20728</v>
      </c>
      <c r="O3162" s="6" t="s">
        <v>20729</v>
      </c>
      <c r="P3162" s="6" t="s">
        <v>20728</v>
      </c>
      <c r="Q3162" s="6" t="s">
        <v>20727</v>
      </c>
      <c r="R3162" s="9" t="s">
        <v>20730</v>
      </c>
      <c r="S3162" s="8" t="s">
        <v>55</v>
      </c>
      <c r="U3162" s="8"/>
      <c r="V3162" s="26">
        <v>0</v>
      </c>
      <c r="W3162" s="26">
        <v>0</v>
      </c>
      <c r="X3162" s="26">
        <v>0</v>
      </c>
      <c r="Y3162" s="26">
        <v>0</v>
      </c>
      <c r="Z3162" s="26">
        <f t="shared" si="247"/>
        <v>1</v>
      </c>
      <c r="AA3162" s="26">
        <f t="shared" si="247"/>
        <v>1</v>
      </c>
      <c r="AB3162" s="26"/>
      <c r="AC3162" s="26">
        <f t="shared" si="249"/>
        <v>1</v>
      </c>
      <c r="AD3162" s="10">
        <f t="shared" si="250"/>
        <v>0</v>
      </c>
      <c r="AE3162" s="11">
        <f t="shared" si="248"/>
        <v>0</v>
      </c>
      <c r="AF3162" s="3"/>
    </row>
    <row r="3163" spans="1:32" x14ac:dyDescent="0.2">
      <c r="A3163" s="6" t="s">
        <v>20731</v>
      </c>
      <c r="C3163" s="1">
        <f t="shared" si="246"/>
        <v>693</v>
      </c>
      <c r="D3163" s="7">
        <v>286231</v>
      </c>
      <c r="E3163" t="s">
        <v>141</v>
      </c>
      <c r="F3163" s="1">
        <v>543605</v>
      </c>
      <c r="G3163" s="1">
        <v>544297</v>
      </c>
      <c r="H3163" t="s">
        <v>49</v>
      </c>
      <c r="I3163" t="s">
        <v>20732</v>
      </c>
      <c r="J3163" s="8"/>
      <c r="K3163" t="s">
        <v>20733</v>
      </c>
      <c r="L3163" t="s">
        <v>20734</v>
      </c>
      <c r="M3163" t="s">
        <v>20735</v>
      </c>
      <c r="N3163" t="s">
        <v>20735</v>
      </c>
      <c r="O3163" s="6" t="s">
        <v>20736</v>
      </c>
      <c r="P3163" s="6" t="s">
        <v>20735</v>
      </c>
      <c r="Q3163" s="6" t="s">
        <v>20734</v>
      </c>
      <c r="R3163" s="9" t="s">
        <v>20737</v>
      </c>
      <c r="S3163" s="8" t="s">
        <v>55</v>
      </c>
      <c r="U3163" s="8"/>
      <c r="V3163" s="26">
        <v>0</v>
      </c>
      <c r="W3163" s="26">
        <v>0</v>
      </c>
      <c r="X3163" s="26">
        <v>0</v>
      </c>
      <c r="Y3163" s="26">
        <v>0</v>
      </c>
      <c r="Z3163" s="26">
        <f t="shared" si="247"/>
        <v>1</v>
      </c>
      <c r="AA3163" s="26">
        <f t="shared" si="247"/>
        <v>1</v>
      </c>
      <c r="AB3163" s="26"/>
      <c r="AC3163" s="26">
        <f t="shared" si="249"/>
        <v>1</v>
      </c>
      <c r="AD3163" s="10">
        <f t="shared" si="250"/>
        <v>0</v>
      </c>
      <c r="AE3163" s="11">
        <f t="shared" si="248"/>
        <v>0</v>
      </c>
      <c r="AF3163" s="3"/>
    </row>
    <row r="3164" spans="1:32" x14ac:dyDescent="0.2">
      <c r="A3164" s="6" t="s">
        <v>20738</v>
      </c>
      <c r="C3164" s="1">
        <f t="shared" si="246"/>
        <v>1617</v>
      </c>
      <c r="D3164" s="7">
        <v>600605</v>
      </c>
      <c r="E3164" t="s">
        <v>328</v>
      </c>
      <c r="F3164" s="1">
        <v>660580</v>
      </c>
      <c r="G3164" s="1">
        <v>662196</v>
      </c>
      <c r="H3164" t="s">
        <v>49</v>
      </c>
      <c r="I3164" t="s">
        <v>20739</v>
      </c>
      <c r="J3164" s="8"/>
      <c r="K3164" t="s">
        <v>20740</v>
      </c>
      <c r="M3164" t="s">
        <v>20741</v>
      </c>
      <c r="N3164" t="s">
        <v>20741</v>
      </c>
      <c r="O3164" s="6" t="s">
        <v>20742</v>
      </c>
      <c r="P3164" s="6" t="s">
        <v>20741</v>
      </c>
      <c r="Q3164" s="6" t="s">
        <v>20743</v>
      </c>
      <c r="R3164" s="9" t="s">
        <v>14624</v>
      </c>
      <c r="S3164" s="8" t="s">
        <v>55</v>
      </c>
      <c r="U3164" s="8"/>
      <c r="V3164" s="26">
        <v>0</v>
      </c>
      <c r="W3164" s="26">
        <v>0</v>
      </c>
      <c r="X3164" s="26">
        <v>0</v>
      </c>
      <c r="Y3164" s="26">
        <v>0</v>
      </c>
      <c r="Z3164" s="26">
        <f t="shared" si="247"/>
        <v>1</v>
      </c>
      <c r="AA3164" s="26">
        <f t="shared" si="247"/>
        <v>1</v>
      </c>
      <c r="AB3164" s="26"/>
      <c r="AC3164" s="26">
        <f t="shared" si="249"/>
        <v>1</v>
      </c>
      <c r="AD3164" s="10">
        <f t="shared" si="250"/>
        <v>0</v>
      </c>
      <c r="AE3164" s="11">
        <f t="shared" si="248"/>
        <v>0</v>
      </c>
      <c r="AF3164" s="3"/>
    </row>
    <row r="3165" spans="1:32" x14ac:dyDescent="0.2">
      <c r="A3165" s="6" t="s">
        <v>20744</v>
      </c>
      <c r="C3165" s="1">
        <f t="shared" si="246"/>
        <v>1920</v>
      </c>
      <c r="D3165" s="7">
        <v>-588215</v>
      </c>
      <c r="E3165" t="s">
        <v>149</v>
      </c>
      <c r="F3165" s="1">
        <v>205524</v>
      </c>
      <c r="G3165" s="1">
        <v>203605</v>
      </c>
      <c r="H3165" t="s">
        <v>37</v>
      </c>
      <c r="I3165" t="s">
        <v>20745</v>
      </c>
      <c r="J3165" s="8"/>
      <c r="K3165" t="s">
        <v>20746</v>
      </c>
      <c r="L3165" t="s">
        <v>20747</v>
      </c>
      <c r="M3165" t="s">
        <v>20748</v>
      </c>
      <c r="N3165" t="s">
        <v>20748</v>
      </c>
      <c r="O3165" s="6" t="s">
        <v>20749</v>
      </c>
      <c r="P3165" s="6" t="s">
        <v>20748</v>
      </c>
      <c r="Q3165" s="6" t="s">
        <v>20747</v>
      </c>
      <c r="R3165" s="9" t="s">
        <v>20750</v>
      </c>
      <c r="S3165" s="8" t="s">
        <v>55</v>
      </c>
      <c r="U3165" s="8"/>
      <c r="V3165" s="26">
        <v>0</v>
      </c>
      <c r="W3165" s="26">
        <v>0</v>
      </c>
      <c r="X3165" s="26">
        <v>0</v>
      </c>
      <c r="Y3165" s="26">
        <v>0</v>
      </c>
      <c r="Z3165" s="26">
        <f t="shared" si="247"/>
        <v>1</v>
      </c>
      <c r="AA3165" s="26">
        <f t="shared" si="247"/>
        <v>1</v>
      </c>
      <c r="AB3165" s="26"/>
      <c r="AC3165" s="26">
        <f t="shared" si="249"/>
        <v>1</v>
      </c>
      <c r="AD3165" s="10">
        <f t="shared" si="250"/>
        <v>0</v>
      </c>
      <c r="AE3165" s="11">
        <f t="shared" si="248"/>
        <v>0</v>
      </c>
      <c r="AF3165" s="3"/>
    </row>
    <row r="3166" spans="1:32" x14ac:dyDescent="0.2">
      <c r="A3166" s="6" t="s">
        <v>20751</v>
      </c>
      <c r="C3166" s="1">
        <f t="shared" si="246"/>
        <v>1047</v>
      </c>
      <c r="D3166" s="7">
        <v>312143</v>
      </c>
      <c r="E3166" t="s">
        <v>48</v>
      </c>
      <c r="F3166" s="1">
        <v>528997</v>
      </c>
      <c r="G3166" s="1">
        <v>530043</v>
      </c>
      <c r="H3166" t="s">
        <v>49</v>
      </c>
      <c r="I3166" t="s">
        <v>20752</v>
      </c>
      <c r="J3166" s="8"/>
      <c r="K3166" t="s">
        <v>20753</v>
      </c>
      <c r="L3166" t="s">
        <v>20754</v>
      </c>
      <c r="M3166" t="s">
        <v>20755</v>
      </c>
      <c r="N3166" t="s">
        <v>20755</v>
      </c>
      <c r="O3166" s="6" t="s">
        <v>20756</v>
      </c>
      <c r="P3166" s="6" t="s">
        <v>20755</v>
      </c>
      <c r="Q3166" s="6" t="s">
        <v>20754</v>
      </c>
      <c r="R3166" s="9" t="s">
        <v>20757</v>
      </c>
      <c r="S3166" s="8" t="s">
        <v>55</v>
      </c>
      <c r="U3166" s="8"/>
      <c r="V3166" s="26">
        <v>0</v>
      </c>
      <c r="W3166" s="26">
        <v>0</v>
      </c>
      <c r="X3166" s="26">
        <v>0</v>
      </c>
      <c r="Y3166" s="26">
        <v>0</v>
      </c>
      <c r="Z3166" s="26">
        <f t="shared" si="247"/>
        <v>1</v>
      </c>
      <c r="AA3166" s="26">
        <f t="shared" si="247"/>
        <v>1</v>
      </c>
      <c r="AB3166" s="26"/>
      <c r="AC3166" s="26">
        <f t="shared" si="249"/>
        <v>1</v>
      </c>
      <c r="AD3166" s="10">
        <f t="shared" si="250"/>
        <v>0</v>
      </c>
      <c r="AE3166" s="11">
        <f t="shared" si="248"/>
        <v>0</v>
      </c>
      <c r="AF3166" s="3"/>
    </row>
    <row r="3167" spans="1:32" x14ac:dyDescent="0.2">
      <c r="A3167" s="6" t="s">
        <v>20758</v>
      </c>
      <c r="B3167" t="s">
        <v>20759</v>
      </c>
      <c r="C3167" s="1">
        <f t="shared" si="246"/>
        <v>1332</v>
      </c>
      <c r="D3167" s="7">
        <v>-328330</v>
      </c>
      <c r="E3167" t="s">
        <v>66</v>
      </c>
      <c r="F3167" s="1">
        <v>720613</v>
      </c>
      <c r="G3167" s="1">
        <v>721944</v>
      </c>
      <c r="H3167" t="s">
        <v>49</v>
      </c>
      <c r="I3167" t="s">
        <v>20760</v>
      </c>
      <c r="J3167" s="8"/>
      <c r="K3167" t="s">
        <v>20761</v>
      </c>
      <c r="L3167" t="s">
        <v>20759</v>
      </c>
      <c r="M3167" t="s">
        <v>20762</v>
      </c>
      <c r="N3167" t="s">
        <v>20762</v>
      </c>
      <c r="O3167" s="6" t="s">
        <v>20763</v>
      </c>
      <c r="P3167" s="6" t="s">
        <v>20762</v>
      </c>
      <c r="Q3167" s="6" t="s">
        <v>20759</v>
      </c>
      <c r="R3167" s="9" t="s">
        <v>20764</v>
      </c>
      <c r="S3167" s="8" t="s">
        <v>55</v>
      </c>
      <c r="U3167" s="8"/>
      <c r="V3167" s="26">
        <v>0</v>
      </c>
      <c r="W3167" s="26">
        <v>0</v>
      </c>
      <c r="X3167" s="26">
        <v>0</v>
      </c>
      <c r="Y3167" s="26">
        <v>0</v>
      </c>
      <c r="Z3167" s="26">
        <f t="shared" si="247"/>
        <v>1</v>
      </c>
      <c r="AA3167" s="26">
        <f t="shared" si="247"/>
        <v>1</v>
      </c>
      <c r="AB3167" s="26"/>
      <c r="AC3167" s="26">
        <f t="shared" si="249"/>
        <v>1</v>
      </c>
      <c r="AD3167" s="10">
        <f t="shared" si="250"/>
        <v>0</v>
      </c>
      <c r="AE3167" s="11">
        <f t="shared" si="248"/>
        <v>0</v>
      </c>
      <c r="AF3167" s="3"/>
    </row>
    <row r="3168" spans="1:32" x14ac:dyDescent="0.2">
      <c r="A3168" s="6" t="s">
        <v>20765</v>
      </c>
      <c r="C3168" s="1">
        <f t="shared" si="246"/>
        <v>573</v>
      </c>
      <c r="D3168" s="7">
        <v>229333</v>
      </c>
      <c r="E3168" t="s">
        <v>58</v>
      </c>
      <c r="F3168" s="1">
        <v>306353</v>
      </c>
      <c r="G3168" s="1">
        <v>306925</v>
      </c>
      <c r="H3168" t="s">
        <v>49</v>
      </c>
      <c r="I3168" t="s">
        <v>20766</v>
      </c>
      <c r="J3168" s="8"/>
      <c r="K3168" t="s">
        <v>20767</v>
      </c>
      <c r="L3168" t="s">
        <v>20768</v>
      </c>
      <c r="M3168" t="s">
        <v>20769</v>
      </c>
      <c r="N3168" t="s">
        <v>20769</v>
      </c>
      <c r="O3168" s="6" t="s">
        <v>20770</v>
      </c>
      <c r="P3168" s="6" t="s">
        <v>20769</v>
      </c>
      <c r="Q3168" s="6" t="s">
        <v>20768</v>
      </c>
      <c r="R3168" s="9" t="s">
        <v>20771</v>
      </c>
      <c r="S3168" s="8" t="s">
        <v>55</v>
      </c>
      <c r="U3168" s="8"/>
      <c r="V3168" s="26">
        <v>0</v>
      </c>
      <c r="W3168" s="26">
        <v>0</v>
      </c>
      <c r="X3168" s="26">
        <v>0</v>
      </c>
      <c r="Y3168" s="26">
        <v>0</v>
      </c>
      <c r="Z3168" s="26">
        <f t="shared" si="247"/>
        <v>1</v>
      </c>
      <c r="AA3168" s="26">
        <f t="shared" si="247"/>
        <v>1</v>
      </c>
      <c r="AB3168" s="26"/>
      <c r="AC3168" s="26">
        <f t="shared" si="249"/>
        <v>1</v>
      </c>
      <c r="AD3168" s="10">
        <f t="shared" si="250"/>
        <v>0</v>
      </c>
      <c r="AE3168" s="11">
        <f t="shared" si="248"/>
        <v>0</v>
      </c>
      <c r="AF3168" s="3"/>
    </row>
    <row r="3169" spans="1:33" x14ac:dyDescent="0.2">
      <c r="A3169" s="6" t="s">
        <v>20772</v>
      </c>
      <c r="C3169" s="1">
        <f t="shared" si="246"/>
        <v>1839</v>
      </c>
      <c r="D3169" s="7">
        <v>540959</v>
      </c>
      <c r="E3169" t="s">
        <v>89</v>
      </c>
      <c r="F3169" s="1">
        <v>766285</v>
      </c>
      <c r="G3169" s="1">
        <v>768123</v>
      </c>
      <c r="H3169" t="s">
        <v>49</v>
      </c>
      <c r="I3169" t="s">
        <v>20773</v>
      </c>
      <c r="J3169" s="8"/>
      <c r="K3169" t="s">
        <v>20774</v>
      </c>
      <c r="L3169" t="s">
        <v>20775</v>
      </c>
      <c r="M3169" t="s">
        <v>20776</v>
      </c>
      <c r="N3169" t="s">
        <v>20776</v>
      </c>
      <c r="O3169" s="6" t="s">
        <v>20777</v>
      </c>
      <c r="P3169" s="6" t="s">
        <v>20776</v>
      </c>
      <c r="Q3169" s="6" t="s">
        <v>20775</v>
      </c>
      <c r="R3169" s="9" t="s">
        <v>20778</v>
      </c>
      <c r="S3169" s="8" t="s">
        <v>55</v>
      </c>
      <c r="U3169" s="8"/>
      <c r="V3169" s="26">
        <v>0</v>
      </c>
      <c r="W3169" s="26">
        <v>0</v>
      </c>
      <c r="X3169" s="26">
        <v>0</v>
      </c>
      <c r="Y3169" s="26">
        <v>0</v>
      </c>
      <c r="Z3169" s="26">
        <f t="shared" si="247"/>
        <v>1</v>
      </c>
      <c r="AA3169" s="26">
        <f t="shared" si="247"/>
        <v>1</v>
      </c>
      <c r="AB3169" s="26"/>
      <c r="AC3169" s="26">
        <f t="shared" si="249"/>
        <v>1</v>
      </c>
      <c r="AD3169" s="10">
        <f t="shared" si="250"/>
        <v>0</v>
      </c>
      <c r="AE3169" s="11">
        <f t="shared" si="248"/>
        <v>0</v>
      </c>
      <c r="AF3169" s="3"/>
    </row>
    <row r="3170" spans="1:33" x14ac:dyDescent="0.2">
      <c r="A3170" s="6" t="s">
        <v>20779</v>
      </c>
      <c r="C3170" s="1">
        <f t="shared" si="246"/>
        <v>1992</v>
      </c>
      <c r="D3170" s="7">
        <v>70272</v>
      </c>
      <c r="E3170" t="s">
        <v>328</v>
      </c>
      <c r="F3170" s="1">
        <v>130059</v>
      </c>
      <c r="G3170" s="1">
        <v>132050</v>
      </c>
      <c r="H3170" t="s">
        <v>49</v>
      </c>
      <c r="I3170" t="s">
        <v>20780</v>
      </c>
      <c r="J3170" s="8"/>
      <c r="K3170" t="s">
        <v>20781</v>
      </c>
      <c r="M3170" t="s">
        <v>20782</v>
      </c>
      <c r="N3170" t="s">
        <v>20782</v>
      </c>
      <c r="O3170" s="6" t="s">
        <v>20783</v>
      </c>
      <c r="P3170" s="6" t="s">
        <v>20782</v>
      </c>
      <c r="Q3170" s="6" t="s">
        <v>20784</v>
      </c>
      <c r="R3170" s="9" t="s">
        <v>20785</v>
      </c>
      <c r="S3170" s="8" t="s">
        <v>55</v>
      </c>
      <c r="U3170" s="8"/>
      <c r="V3170" s="26">
        <v>0</v>
      </c>
      <c r="W3170" s="26">
        <v>0</v>
      </c>
      <c r="X3170" s="26">
        <v>0</v>
      </c>
      <c r="Y3170" s="26">
        <v>0</v>
      </c>
      <c r="Z3170" s="26">
        <f t="shared" si="247"/>
        <v>1</v>
      </c>
      <c r="AA3170" s="26">
        <f t="shared" si="247"/>
        <v>1</v>
      </c>
      <c r="AB3170" s="26"/>
      <c r="AC3170" s="26">
        <f t="shared" si="249"/>
        <v>1</v>
      </c>
      <c r="AD3170" s="10">
        <f t="shared" si="250"/>
        <v>0</v>
      </c>
      <c r="AE3170" s="11">
        <f t="shared" si="248"/>
        <v>0</v>
      </c>
      <c r="AF3170" s="3"/>
    </row>
    <row r="3171" spans="1:33" x14ac:dyDescent="0.2">
      <c r="A3171" s="6" t="s">
        <v>20786</v>
      </c>
      <c r="C3171" s="1">
        <f t="shared" si="246"/>
        <v>1095</v>
      </c>
      <c r="D3171" s="7">
        <v>338504</v>
      </c>
      <c r="E3171" t="s">
        <v>89</v>
      </c>
      <c r="F3171" s="1">
        <v>565296</v>
      </c>
      <c r="G3171" s="1">
        <v>564202</v>
      </c>
      <c r="H3171" t="s">
        <v>37</v>
      </c>
      <c r="I3171" t="s">
        <v>20787</v>
      </c>
      <c r="J3171" s="8"/>
      <c r="K3171" t="s">
        <v>20788</v>
      </c>
      <c r="L3171" t="s">
        <v>20789</v>
      </c>
      <c r="M3171" t="s">
        <v>20790</v>
      </c>
      <c r="N3171" t="s">
        <v>20790</v>
      </c>
      <c r="O3171" s="6" t="s">
        <v>20791</v>
      </c>
      <c r="P3171" s="6" t="s">
        <v>20790</v>
      </c>
      <c r="Q3171" s="6" t="s">
        <v>20789</v>
      </c>
      <c r="R3171" s="9" t="s">
        <v>20792</v>
      </c>
      <c r="S3171" s="8" t="s">
        <v>55</v>
      </c>
      <c r="U3171" s="8"/>
      <c r="V3171" s="26">
        <v>0</v>
      </c>
      <c r="W3171" s="26">
        <v>0</v>
      </c>
      <c r="X3171" s="26">
        <v>0</v>
      </c>
      <c r="Y3171" s="26">
        <v>0</v>
      </c>
      <c r="Z3171" s="26">
        <f t="shared" si="247"/>
        <v>1</v>
      </c>
      <c r="AA3171" s="26">
        <f t="shared" si="247"/>
        <v>1</v>
      </c>
      <c r="AB3171" s="26"/>
      <c r="AC3171" s="26">
        <f t="shared" si="249"/>
        <v>1</v>
      </c>
      <c r="AD3171" s="10">
        <f t="shared" si="250"/>
        <v>0</v>
      </c>
      <c r="AE3171" s="11">
        <f t="shared" si="248"/>
        <v>0</v>
      </c>
      <c r="AF3171" s="3"/>
      <c r="AG3171" s="2">
        <v>0</v>
      </c>
    </row>
    <row r="3172" spans="1:33" x14ac:dyDescent="0.2">
      <c r="A3172" s="6" t="s">
        <v>20793</v>
      </c>
      <c r="B3172" t="s">
        <v>20794</v>
      </c>
      <c r="C3172" s="1">
        <f t="shared" si="246"/>
        <v>1629</v>
      </c>
      <c r="D3172" s="7">
        <v>-39962</v>
      </c>
      <c r="E3172" t="s">
        <v>66</v>
      </c>
      <c r="F3172" s="1">
        <v>1008833</v>
      </c>
      <c r="G3172" s="1">
        <v>1010461</v>
      </c>
      <c r="H3172" t="s">
        <v>49</v>
      </c>
      <c r="I3172" t="s">
        <v>20795</v>
      </c>
      <c r="J3172" s="8"/>
      <c r="K3172" t="s">
        <v>20796</v>
      </c>
      <c r="L3172" t="s">
        <v>20794</v>
      </c>
      <c r="M3172" t="s">
        <v>20797</v>
      </c>
      <c r="N3172" t="s">
        <v>20797</v>
      </c>
      <c r="O3172" s="6" t="s">
        <v>20798</v>
      </c>
      <c r="P3172" s="6" t="s">
        <v>20797</v>
      </c>
      <c r="Q3172" s="6" t="s">
        <v>20794</v>
      </c>
      <c r="R3172" s="9" t="s">
        <v>20799</v>
      </c>
      <c r="S3172" s="8" t="s">
        <v>55</v>
      </c>
      <c r="U3172" s="8"/>
      <c r="V3172" s="26">
        <v>0</v>
      </c>
      <c r="W3172" s="26">
        <v>0</v>
      </c>
      <c r="X3172" s="26">
        <v>0</v>
      </c>
      <c r="Y3172" s="26">
        <v>0</v>
      </c>
      <c r="Z3172" s="26">
        <f t="shared" si="247"/>
        <v>1</v>
      </c>
      <c r="AA3172" s="26">
        <f t="shared" si="247"/>
        <v>1</v>
      </c>
      <c r="AB3172" s="26"/>
      <c r="AC3172" s="26">
        <f t="shared" si="249"/>
        <v>1</v>
      </c>
      <c r="AD3172" s="10">
        <f t="shared" si="250"/>
        <v>0</v>
      </c>
      <c r="AE3172" s="11">
        <f t="shared" si="248"/>
        <v>0</v>
      </c>
      <c r="AF3172" s="3"/>
    </row>
    <row r="3173" spans="1:33" x14ac:dyDescent="0.2">
      <c r="A3173" s="6" t="s">
        <v>20800</v>
      </c>
      <c r="C3173" s="1">
        <f t="shared" si="246"/>
        <v>1368</v>
      </c>
      <c r="D3173" s="7">
        <v>-598353</v>
      </c>
      <c r="E3173" t="s">
        <v>66</v>
      </c>
      <c r="F3173" s="1">
        <v>451939</v>
      </c>
      <c r="G3173" s="1">
        <v>450572</v>
      </c>
      <c r="H3173" t="s">
        <v>37</v>
      </c>
      <c r="I3173" t="s">
        <v>20801</v>
      </c>
      <c r="J3173" s="8"/>
      <c r="K3173" t="s">
        <v>20802</v>
      </c>
      <c r="L3173" t="s">
        <v>20803</v>
      </c>
      <c r="M3173" t="s">
        <v>20804</v>
      </c>
      <c r="N3173" t="s">
        <v>20804</v>
      </c>
      <c r="O3173" s="6" t="s">
        <v>20805</v>
      </c>
      <c r="P3173" s="6" t="s">
        <v>20804</v>
      </c>
      <c r="Q3173" s="6" t="s">
        <v>20803</v>
      </c>
      <c r="R3173" s="9" t="s">
        <v>20806</v>
      </c>
      <c r="S3173" s="8" t="s">
        <v>55</v>
      </c>
      <c r="U3173" s="8"/>
      <c r="V3173" s="26">
        <v>0</v>
      </c>
      <c r="W3173" s="26">
        <v>0</v>
      </c>
      <c r="X3173" s="26">
        <v>0</v>
      </c>
      <c r="Y3173" s="26">
        <v>0</v>
      </c>
      <c r="Z3173" s="26">
        <f t="shared" si="247"/>
        <v>1</v>
      </c>
      <c r="AA3173" s="26">
        <f t="shared" si="247"/>
        <v>1</v>
      </c>
      <c r="AB3173" s="26"/>
      <c r="AC3173" s="26">
        <f t="shared" si="249"/>
        <v>1</v>
      </c>
      <c r="AD3173" s="10">
        <f t="shared" si="250"/>
        <v>0</v>
      </c>
      <c r="AE3173" s="11">
        <f t="shared" si="248"/>
        <v>0</v>
      </c>
      <c r="AF3173" s="3"/>
    </row>
    <row r="3174" spans="1:33" x14ac:dyDescent="0.2">
      <c r="A3174" s="6" t="s">
        <v>20807</v>
      </c>
      <c r="C3174" s="1">
        <f t="shared" si="246"/>
        <v>858</v>
      </c>
      <c r="D3174" s="7">
        <v>95634</v>
      </c>
      <c r="E3174" t="s">
        <v>149</v>
      </c>
      <c r="F3174" s="1">
        <v>887985</v>
      </c>
      <c r="G3174" s="1">
        <v>888842</v>
      </c>
      <c r="H3174" t="s">
        <v>49</v>
      </c>
      <c r="I3174" t="s">
        <v>20808</v>
      </c>
      <c r="J3174" s="8"/>
      <c r="K3174" t="s">
        <v>20809</v>
      </c>
      <c r="L3174" t="s">
        <v>20810</v>
      </c>
      <c r="M3174" t="s">
        <v>20811</v>
      </c>
      <c r="N3174" t="s">
        <v>20811</v>
      </c>
      <c r="O3174" s="6" t="s">
        <v>20812</v>
      </c>
      <c r="P3174" s="6" t="s">
        <v>20811</v>
      </c>
      <c r="Q3174" s="6" t="s">
        <v>20810</v>
      </c>
      <c r="R3174" s="9" t="s">
        <v>20813</v>
      </c>
      <c r="S3174" s="8" t="s">
        <v>55</v>
      </c>
      <c r="U3174" s="8"/>
      <c r="V3174" s="26">
        <v>0</v>
      </c>
      <c r="W3174" s="26">
        <v>0</v>
      </c>
      <c r="X3174" s="26">
        <v>0</v>
      </c>
      <c r="Y3174" s="26">
        <v>0</v>
      </c>
      <c r="Z3174" s="26">
        <f t="shared" si="247"/>
        <v>1</v>
      </c>
      <c r="AA3174" s="26">
        <f t="shared" si="247"/>
        <v>1</v>
      </c>
      <c r="AB3174" s="26"/>
      <c r="AC3174" s="26">
        <f t="shared" si="249"/>
        <v>1</v>
      </c>
      <c r="AD3174" s="10">
        <f t="shared" si="250"/>
        <v>0</v>
      </c>
      <c r="AE3174" s="11">
        <f t="shared" si="248"/>
        <v>0</v>
      </c>
      <c r="AF3174" s="3"/>
    </row>
    <row r="3175" spans="1:33" x14ac:dyDescent="0.2">
      <c r="A3175" s="6" t="s">
        <v>20814</v>
      </c>
      <c r="C3175" s="1">
        <f t="shared" si="246"/>
        <v>765</v>
      </c>
      <c r="D3175" s="7">
        <v>-101559</v>
      </c>
      <c r="E3175" t="s">
        <v>89</v>
      </c>
      <c r="F3175" s="1">
        <v>125068</v>
      </c>
      <c r="G3175" s="1">
        <v>124304</v>
      </c>
      <c r="H3175" t="s">
        <v>37</v>
      </c>
      <c r="I3175" t="s">
        <v>20815</v>
      </c>
      <c r="J3175" s="8"/>
      <c r="K3175" t="s">
        <v>20816</v>
      </c>
      <c r="L3175" t="s">
        <v>20817</v>
      </c>
      <c r="M3175" t="s">
        <v>20818</v>
      </c>
      <c r="N3175" t="s">
        <v>20818</v>
      </c>
      <c r="O3175" s="6" t="s">
        <v>20819</v>
      </c>
      <c r="P3175" s="6" t="s">
        <v>20818</v>
      </c>
      <c r="Q3175" s="6" t="s">
        <v>20817</v>
      </c>
      <c r="R3175" s="9" t="s">
        <v>20820</v>
      </c>
      <c r="S3175" s="8" t="s">
        <v>55</v>
      </c>
      <c r="U3175" s="8"/>
      <c r="V3175" s="26">
        <v>0</v>
      </c>
      <c r="W3175" s="26">
        <v>0</v>
      </c>
      <c r="X3175" s="26">
        <v>0</v>
      </c>
      <c r="Y3175" s="26">
        <v>0</v>
      </c>
      <c r="Z3175" s="26">
        <f t="shared" si="247"/>
        <v>1</v>
      </c>
      <c r="AA3175" s="26">
        <f t="shared" si="247"/>
        <v>1</v>
      </c>
      <c r="AB3175" s="26"/>
      <c r="AC3175" s="26">
        <f t="shared" si="249"/>
        <v>1</v>
      </c>
      <c r="AD3175" s="10">
        <f t="shared" si="250"/>
        <v>0</v>
      </c>
      <c r="AE3175" s="11">
        <f t="shared" si="248"/>
        <v>0</v>
      </c>
      <c r="AF3175" s="3"/>
    </row>
    <row r="3176" spans="1:33" x14ac:dyDescent="0.2">
      <c r="A3176" s="6" t="s">
        <v>20821</v>
      </c>
      <c r="B3176" t="s">
        <v>20822</v>
      </c>
      <c r="C3176" s="1">
        <f t="shared" si="246"/>
        <v>1884</v>
      </c>
      <c r="D3176" s="7">
        <v>7578</v>
      </c>
      <c r="E3176" t="s">
        <v>328</v>
      </c>
      <c r="F3176" s="1">
        <v>69302</v>
      </c>
      <c r="G3176" s="1">
        <v>67419</v>
      </c>
      <c r="H3176" t="s">
        <v>37</v>
      </c>
      <c r="I3176" t="s">
        <v>20823</v>
      </c>
      <c r="J3176" s="8"/>
      <c r="K3176" t="s">
        <v>20824</v>
      </c>
      <c r="L3176" t="s">
        <v>20822</v>
      </c>
      <c r="M3176" t="s">
        <v>20825</v>
      </c>
      <c r="N3176" t="s">
        <v>20825</v>
      </c>
      <c r="O3176" s="6" t="s">
        <v>20826</v>
      </c>
      <c r="P3176" s="6" t="s">
        <v>20825</v>
      </c>
      <c r="Q3176" s="6" t="s">
        <v>20822</v>
      </c>
      <c r="R3176" s="9" t="s">
        <v>20827</v>
      </c>
      <c r="S3176" s="8" t="s">
        <v>55</v>
      </c>
      <c r="U3176" s="8"/>
      <c r="V3176" s="26">
        <v>0</v>
      </c>
      <c r="W3176" s="26">
        <v>0</v>
      </c>
      <c r="X3176" s="26">
        <v>0</v>
      </c>
      <c r="Y3176" s="26">
        <v>0</v>
      </c>
      <c r="Z3176" s="26">
        <f t="shared" si="247"/>
        <v>1</v>
      </c>
      <c r="AA3176" s="26">
        <f t="shared" si="247"/>
        <v>1</v>
      </c>
      <c r="AB3176" s="26"/>
      <c r="AC3176" s="26">
        <f t="shared" si="249"/>
        <v>1</v>
      </c>
      <c r="AD3176" s="10">
        <f t="shared" si="250"/>
        <v>0</v>
      </c>
      <c r="AE3176" s="11">
        <f t="shared" si="248"/>
        <v>0</v>
      </c>
      <c r="AF3176" s="3"/>
    </row>
    <row r="3177" spans="1:33" x14ac:dyDescent="0.2">
      <c r="A3177" s="6" t="s">
        <v>20828</v>
      </c>
      <c r="C3177" s="1">
        <f t="shared" si="246"/>
        <v>213</v>
      </c>
      <c r="D3177" s="7">
        <v>505939</v>
      </c>
      <c r="E3177" t="s">
        <v>328</v>
      </c>
      <c r="F3177" s="1">
        <v>566828</v>
      </c>
      <c r="G3177" s="1">
        <v>566616</v>
      </c>
      <c r="H3177" t="s">
        <v>37</v>
      </c>
      <c r="I3177" t="s">
        <v>20829</v>
      </c>
      <c r="J3177" s="8"/>
      <c r="K3177" t="s">
        <v>20830</v>
      </c>
      <c r="L3177" t="s">
        <v>20831</v>
      </c>
      <c r="M3177" t="s">
        <v>20832</v>
      </c>
      <c r="N3177" t="s">
        <v>20832</v>
      </c>
      <c r="O3177" s="6" t="s">
        <v>20833</v>
      </c>
      <c r="P3177" s="6" t="s">
        <v>20832</v>
      </c>
      <c r="Q3177" s="6" t="s">
        <v>20831</v>
      </c>
      <c r="R3177" s="9" t="s">
        <v>20834</v>
      </c>
      <c r="S3177" s="8" t="s">
        <v>55</v>
      </c>
      <c r="U3177" s="8"/>
      <c r="V3177" s="26">
        <v>0</v>
      </c>
      <c r="W3177" s="26">
        <v>0</v>
      </c>
      <c r="X3177" s="26">
        <v>0</v>
      </c>
      <c r="Y3177" s="26">
        <v>0</v>
      </c>
      <c r="Z3177" s="26">
        <f t="shared" si="247"/>
        <v>1</v>
      </c>
      <c r="AA3177" s="26">
        <f t="shared" si="247"/>
        <v>1</v>
      </c>
      <c r="AB3177" s="26"/>
      <c r="AC3177" s="26">
        <f t="shared" si="249"/>
        <v>1</v>
      </c>
      <c r="AD3177" s="10">
        <f t="shared" si="250"/>
        <v>0</v>
      </c>
      <c r="AE3177" s="11">
        <f t="shared" si="248"/>
        <v>0</v>
      </c>
      <c r="AF3177" s="3"/>
    </row>
    <row r="3178" spans="1:33" x14ac:dyDescent="0.2">
      <c r="A3178" s="6" t="s">
        <v>20835</v>
      </c>
      <c r="C3178" s="1">
        <f t="shared" si="246"/>
        <v>1310</v>
      </c>
      <c r="D3178" s="7">
        <v>13540</v>
      </c>
      <c r="E3178" t="s">
        <v>48</v>
      </c>
      <c r="F3178" s="1">
        <v>231571</v>
      </c>
      <c r="G3178" s="1">
        <v>230262</v>
      </c>
      <c r="H3178" t="s">
        <v>37</v>
      </c>
      <c r="I3178" t="s">
        <v>20836</v>
      </c>
      <c r="J3178" s="8"/>
      <c r="K3178" t="s">
        <v>20837</v>
      </c>
      <c r="L3178" t="s">
        <v>20838</v>
      </c>
      <c r="M3178" t="s">
        <v>20839</v>
      </c>
      <c r="N3178" t="s">
        <v>20839</v>
      </c>
      <c r="O3178" s="6" t="s">
        <v>20840</v>
      </c>
      <c r="P3178" s="6" t="s">
        <v>20839</v>
      </c>
      <c r="Q3178" s="6" t="s">
        <v>20838</v>
      </c>
      <c r="R3178" s="9" t="s">
        <v>20841</v>
      </c>
      <c r="S3178" s="8" t="s">
        <v>55</v>
      </c>
      <c r="U3178" s="8"/>
      <c r="V3178" s="26">
        <v>0</v>
      </c>
      <c r="W3178" s="26">
        <v>0</v>
      </c>
      <c r="X3178" s="26">
        <v>0</v>
      </c>
      <c r="Y3178" s="26">
        <v>0</v>
      </c>
      <c r="Z3178" s="26">
        <f t="shared" si="247"/>
        <v>1</v>
      </c>
      <c r="AA3178" s="26">
        <f t="shared" si="247"/>
        <v>1</v>
      </c>
      <c r="AB3178" s="26"/>
      <c r="AC3178" s="26">
        <f t="shared" si="249"/>
        <v>1</v>
      </c>
      <c r="AD3178" s="10">
        <f t="shared" si="250"/>
        <v>0</v>
      </c>
      <c r="AE3178" s="11">
        <f t="shared" si="248"/>
        <v>0</v>
      </c>
      <c r="AF3178" s="3"/>
    </row>
    <row r="3179" spans="1:33" x14ac:dyDescent="0.2">
      <c r="A3179" s="6" t="s">
        <v>20842</v>
      </c>
      <c r="C3179" s="1">
        <f t="shared" si="246"/>
        <v>438</v>
      </c>
      <c r="D3179" s="7">
        <v>687132</v>
      </c>
      <c r="E3179" t="s">
        <v>141</v>
      </c>
      <c r="F3179" s="1">
        <v>945070</v>
      </c>
      <c r="G3179" s="1">
        <v>944633</v>
      </c>
      <c r="H3179" t="s">
        <v>37</v>
      </c>
      <c r="I3179" t="s">
        <v>20843</v>
      </c>
      <c r="J3179" s="8"/>
      <c r="K3179" t="s">
        <v>20844</v>
      </c>
      <c r="L3179" t="s">
        <v>20845</v>
      </c>
      <c r="M3179" t="s">
        <v>20846</v>
      </c>
      <c r="N3179" t="s">
        <v>20846</v>
      </c>
      <c r="O3179" s="6" t="s">
        <v>20847</v>
      </c>
      <c r="P3179" s="6" t="s">
        <v>20846</v>
      </c>
      <c r="Q3179" s="6" t="s">
        <v>20845</v>
      </c>
      <c r="R3179" s="9" t="s">
        <v>20848</v>
      </c>
      <c r="S3179" s="8" t="s">
        <v>55</v>
      </c>
      <c r="U3179" s="8"/>
      <c r="V3179" s="26">
        <v>0</v>
      </c>
      <c r="W3179" s="26">
        <v>0</v>
      </c>
      <c r="X3179" s="26">
        <v>0</v>
      </c>
      <c r="Y3179" s="26">
        <v>0</v>
      </c>
      <c r="Z3179" s="26">
        <f t="shared" si="247"/>
        <v>1</v>
      </c>
      <c r="AA3179" s="26">
        <f t="shared" si="247"/>
        <v>1</v>
      </c>
      <c r="AB3179" s="26"/>
      <c r="AC3179" s="26">
        <f t="shared" si="249"/>
        <v>1</v>
      </c>
      <c r="AD3179" s="10">
        <f t="shared" si="250"/>
        <v>0</v>
      </c>
      <c r="AE3179" s="11">
        <f t="shared" si="248"/>
        <v>0</v>
      </c>
      <c r="AF3179" s="3"/>
    </row>
    <row r="3180" spans="1:33" x14ac:dyDescent="0.2">
      <c r="A3180" s="6" t="s">
        <v>20849</v>
      </c>
      <c r="C3180" s="1">
        <f t="shared" si="246"/>
        <v>633</v>
      </c>
      <c r="D3180" s="7">
        <v>-942308</v>
      </c>
      <c r="E3180" t="s">
        <v>66</v>
      </c>
      <c r="F3180" s="1">
        <v>107617</v>
      </c>
      <c r="G3180" s="1">
        <v>106985</v>
      </c>
      <c r="H3180" t="s">
        <v>37</v>
      </c>
      <c r="I3180" t="s">
        <v>20850</v>
      </c>
      <c r="J3180" s="8"/>
      <c r="K3180" t="s">
        <v>20851</v>
      </c>
      <c r="L3180" t="s">
        <v>20852</v>
      </c>
      <c r="M3180" t="s">
        <v>20853</v>
      </c>
      <c r="N3180" t="s">
        <v>20853</v>
      </c>
      <c r="O3180" s="6" t="s">
        <v>20854</v>
      </c>
      <c r="P3180" s="6" t="s">
        <v>20853</v>
      </c>
      <c r="Q3180" s="6" t="s">
        <v>20852</v>
      </c>
      <c r="R3180" s="9" t="s">
        <v>20855</v>
      </c>
      <c r="S3180" s="8" t="s">
        <v>55</v>
      </c>
      <c r="U3180" s="8"/>
      <c r="V3180" s="26">
        <v>0</v>
      </c>
      <c r="W3180" s="26">
        <v>0</v>
      </c>
      <c r="X3180" s="26">
        <v>0</v>
      </c>
      <c r="Y3180" s="26">
        <v>0</v>
      </c>
      <c r="Z3180" s="26">
        <f t="shared" si="247"/>
        <v>1</v>
      </c>
      <c r="AA3180" s="26">
        <f t="shared" si="247"/>
        <v>1</v>
      </c>
      <c r="AB3180" s="26"/>
      <c r="AC3180" s="26">
        <f t="shared" si="249"/>
        <v>1</v>
      </c>
      <c r="AD3180" s="10">
        <f t="shared" si="250"/>
        <v>0</v>
      </c>
      <c r="AE3180" s="11">
        <f t="shared" si="248"/>
        <v>0</v>
      </c>
      <c r="AF3180" s="3"/>
    </row>
    <row r="3181" spans="1:33" x14ac:dyDescent="0.2">
      <c r="A3181" s="6" t="s">
        <v>20856</v>
      </c>
      <c r="C3181" s="1">
        <f t="shared" si="246"/>
        <v>2367</v>
      </c>
      <c r="D3181" s="7">
        <v>-155786</v>
      </c>
      <c r="E3181" t="s">
        <v>141</v>
      </c>
      <c r="F3181" s="1">
        <v>103117</v>
      </c>
      <c r="G3181" s="1">
        <v>100751</v>
      </c>
      <c r="H3181" t="s">
        <v>37</v>
      </c>
      <c r="I3181" t="s">
        <v>20857</v>
      </c>
      <c r="J3181" s="8"/>
      <c r="K3181" t="s">
        <v>20858</v>
      </c>
      <c r="L3181" t="s">
        <v>20859</v>
      </c>
      <c r="M3181" t="s">
        <v>20860</v>
      </c>
      <c r="N3181" t="s">
        <v>20860</v>
      </c>
      <c r="O3181" s="6" t="s">
        <v>20861</v>
      </c>
      <c r="P3181" s="6" t="s">
        <v>20860</v>
      </c>
      <c r="Q3181" s="6" t="s">
        <v>20859</v>
      </c>
      <c r="R3181" s="9" t="s">
        <v>20862</v>
      </c>
      <c r="S3181" s="8" t="s">
        <v>55</v>
      </c>
      <c r="U3181" s="8"/>
      <c r="V3181" s="26">
        <v>0</v>
      </c>
      <c r="W3181" s="26">
        <v>0</v>
      </c>
      <c r="X3181" s="26">
        <v>0</v>
      </c>
      <c r="Y3181" s="26">
        <v>0</v>
      </c>
      <c r="Z3181" s="26">
        <f t="shared" si="247"/>
        <v>1</v>
      </c>
      <c r="AA3181" s="26">
        <f t="shared" si="247"/>
        <v>1</v>
      </c>
      <c r="AB3181" s="26"/>
      <c r="AC3181" s="26">
        <f t="shared" si="249"/>
        <v>1</v>
      </c>
      <c r="AD3181" s="10">
        <f t="shared" si="250"/>
        <v>0</v>
      </c>
      <c r="AE3181" s="11">
        <f t="shared" si="248"/>
        <v>0</v>
      </c>
      <c r="AF3181" s="3"/>
    </row>
    <row r="3182" spans="1:33" x14ac:dyDescent="0.2">
      <c r="A3182" s="6" t="s">
        <v>20863</v>
      </c>
      <c r="C3182" s="1">
        <f t="shared" si="246"/>
        <v>660</v>
      </c>
      <c r="D3182" s="7">
        <v>329532</v>
      </c>
      <c r="E3182" t="s">
        <v>141</v>
      </c>
      <c r="F3182" s="1">
        <v>587581</v>
      </c>
      <c r="G3182" s="1">
        <v>586922</v>
      </c>
      <c r="H3182" t="s">
        <v>37</v>
      </c>
      <c r="I3182" t="s">
        <v>20864</v>
      </c>
      <c r="J3182" s="8"/>
      <c r="K3182" t="s">
        <v>20865</v>
      </c>
      <c r="L3182" t="s">
        <v>20866</v>
      </c>
      <c r="M3182" t="s">
        <v>20867</v>
      </c>
      <c r="N3182" t="s">
        <v>20867</v>
      </c>
      <c r="O3182" s="6" t="s">
        <v>20868</v>
      </c>
      <c r="P3182" s="6" t="s">
        <v>20867</v>
      </c>
      <c r="Q3182" s="6" t="s">
        <v>20866</v>
      </c>
      <c r="R3182" s="9" t="s">
        <v>20869</v>
      </c>
      <c r="S3182" s="8" t="s">
        <v>55</v>
      </c>
      <c r="U3182" s="8"/>
      <c r="V3182" s="26">
        <v>0</v>
      </c>
      <c r="W3182" s="26">
        <v>0</v>
      </c>
      <c r="X3182" s="26">
        <v>0</v>
      </c>
      <c r="Y3182" s="26">
        <v>0</v>
      </c>
      <c r="Z3182" s="26">
        <f t="shared" si="247"/>
        <v>1</v>
      </c>
      <c r="AA3182" s="26">
        <f t="shared" si="247"/>
        <v>1</v>
      </c>
      <c r="AB3182" s="26"/>
      <c r="AC3182" s="26">
        <f t="shared" si="249"/>
        <v>1</v>
      </c>
      <c r="AD3182" s="10">
        <f t="shared" si="250"/>
        <v>0</v>
      </c>
      <c r="AE3182" s="11">
        <f t="shared" si="248"/>
        <v>0</v>
      </c>
      <c r="AF3182" s="3"/>
    </row>
    <row r="3183" spans="1:33" x14ac:dyDescent="0.2">
      <c r="A3183" s="6" t="s">
        <v>20870</v>
      </c>
      <c r="C3183" s="1">
        <f t="shared" si="246"/>
        <v>1026</v>
      </c>
      <c r="D3183" s="7">
        <v>-215287</v>
      </c>
      <c r="E3183" t="s">
        <v>48</v>
      </c>
      <c r="F3183" s="1">
        <v>2602</v>
      </c>
      <c r="G3183" s="1">
        <v>1577</v>
      </c>
      <c r="H3183" t="s">
        <v>37</v>
      </c>
      <c r="I3183" t="s">
        <v>20871</v>
      </c>
      <c r="J3183" s="8"/>
      <c r="K3183" t="s">
        <v>20872</v>
      </c>
      <c r="O3183" s="6"/>
      <c r="P3183" s="6"/>
      <c r="Q3183" s="6"/>
      <c r="R3183" s="9" t="e">
        <v>#N/A</v>
      </c>
      <c r="S3183" s="8"/>
      <c r="U3183" s="8"/>
      <c r="V3183" s="26">
        <v>0</v>
      </c>
      <c r="W3183" s="26">
        <v>0</v>
      </c>
      <c r="X3183" s="26">
        <v>0</v>
      </c>
      <c r="Y3183" s="26">
        <v>0</v>
      </c>
      <c r="Z3183" s="26">
        <f t="shared" si="247"/>
        <v>1</v>
      </c>
      <c r="AA3183" s="26">
        <f t="shared" si="247"/>
        <v>1</v>
      </c>
      <c r="AB3183" s="26"/>
      <c r="AC3183" s="26">
        <f t="shared" si="249"/>
        <v>1</v>
      </c>
      <c r="AD3183" s="10">
        <f t="shared" si="250"/>
        <v>0</v>
      </c>
      <c r="AE3183" s="11">
        <f t="shared" si="248"/>
        <v>0</v>
      </c>
      <c r="AF3183" s="3"/>
    </row>
    <row r="3184" spans="1:33" x14ac:dyDescent="0.2">
      <c r="A3184" s="6" t="s">
        <v>20873</v>
      </c>
      <c r="C3184" s="1">
        <f t="shared" si="246"/>
        <v>465</v>
      </c>
      <c r="D3184" s="7">
        <v>699929</v>
      </c>
      <c r="E3184" t="s">
        <v>89</v>
      </c>
      <c r="F3184" s="1">
        <v>925942</v>
      </c>
      <c r="G3184" s="1">
        <v>926406</v>
      </c>
      <c r="H3184" t="s">
        <v>49</v>
      </c>
      <c r="I3184" t="s">
        <v>20874</v>
      </c>
      <c r="J3184" s="8"/>
      <c r="K3184" t="s">
        <v>20875</v>
      </c>
      <c r="O3184" s="6"/>
      <c r="P3184" s="6"/>
      <c r="Q3184" s="6"/>
      <c r="R3184" s="9" t="e">
        <v>#N/A</v>
      </c>
      <c r="S3184" s="8"/>
      <c r="U3184" s="8"/>
      <c r="V3184" s="26">
        <v>0</v>
      </c>
      <c r="W3184" s="26">
        <v>0</v>
      </c>
      <c r="X3184" s="26">
        <v>0</v>
      </c>
      <c r="Y3184" s="26">
        <v>0</v>
      </c>
      <c r="Z3184" s="26">
        <f t="shared" si="247"/>
        <v>1</v>
      </c>
      <c r="AA3184" s="26">
        <f t="shared" si="247"/>
        <v>1</v>
      </c>
      <c r="AB3184" s="26"/>
      <c r="AC3184" s="26">
        <f t="shared" si="249"/>
        <v>1</v>
      </c>
      <c r="AD3184" s="10">
        <f t="shared" si="250"/>
        <v>0</v>
      </c>
      <c r="AE3184" s="11">
        <f t="shared" si="248"/>
        <v>0</v>
      </c>
      <c r="AF3184" s="3"/>
    </row>
    <row r="3185" spans="1:32" x14ac:dyDescent="0.2">
      <c r="A3185" s="6" t="s">
        <v>20876</v>
      </c>
      <c r="C3185" s="1">
        <f t="shared" si="246"/>
        <v>222</v>
      </c>
      <c r="D3185" s="7">
        <v>-664493</v>
      </c>
      <c r="E3185" t="s">
        <v>66</v>
      </c>
      <c r="F3185" s="1">
        <v>385005</v>
      </c>
      <c r="G3185" s="1">
        <v>385226</v>
      </c>
      <c r="H3185" t="s">
        <v>49</v>
      </c>
      <c r="I3185" t="s">
        <v>20877</v>
      </c>
      <c r="J3185" s="8"/>
      <c r="K3185" t="s">
        <v>20878</v>
      </c>
      <c r="O3185" s="6"/>
      <c r="P3185" s="6"/>
      <c r="Q3185" s="6"/>
      <c r="R3185" s="9" t="e">
        <v>#N/A</v>
      </c>
      <c r="S3185" s="8"/>
      <c r="U3185" s="8"/>
      <c r="V3185" s="26">
        <v>0</v>
      </c>
      <c r="W3185" s="26">
        <v>0</v>
      </c>
      <c r="X3185" s="26">
        <v>0</v>
      </c>
      <c r="Y3185" s="26">
        <v>0</v>
      </c>
      <c r="Z3185" s="26">
        <f t="shared" si="247"/>
        <v>1</v>
      </c>
      <c r="AA3185" s="26">
        <f t="shared" si="247"/>
        <v>1</v>
      </c>
      <c r="AB3185" s="26"/>
      <c r="AC3185" s="26">
        <f t="shared" si="249"/>
        <v>1</v>
      </c>
      <c r="AD3185" s="10">
        <f t="shared" si="250"/>
        <v>0</v>
      </c>
      <c r="AE3185" s="11">
        <f t="shared" si="248"/>
        <v>0</v>
      </c>
      <c r="AF3185" s="3"/>
    </row>
    <row r="3186" spans="1:32" x14ac:dyDescent="0.2">
      <c r="A3186" s="6" t="s">
        <v>20879</v>
      </c>
      <c r="C3186" s="1">
        <f t="shared" si="246"/>
        <v>2058</v>
      </c>
      <c r="D3186" s="7">
        <v>676358</v>
      </c>
      <c r="E3186" t="s">
        <v>328</v>
      </c>
      <c r="F3186" s="1">
        <v>736112</v>
      </c>
      <c r="G3186" s="1">
        <v>738169</v>
      </c>
      <c r="H3186" t="s">
        <v>49</v>
      </c>
      <c r="I3186" t="s">
        <v>20880</v>
      </c>
      <c r="J3186" s="8"/>
      <c r="K3186" t="s">
        <v>20881</v>
      </c>
      <c r="L3186" t="s">
        <v>20882</v>
      </c>
      <c r="M3186" t="s">
        <v>20883</v>
      </c>
      <c r="N3186" t="s">
        <v>20883</v>
      </c>
      <c r="O3186" s="6" t="s">
        <v>20884</v>
      </c>
      <c r="P3186" s="6" t="s">
        <v>20883</v>
      </c>
      <c r="Q3186" s="6" t="s">
        <v>20882</v>
      </c>
      <c r="R3186" s="9" t="s">
        <v>20885</v>
      </c>
      <c r="S3186" s="8" t="s">
        <v>55</v>
      </c>
      <c r="U3186" s="8"/>
      <c r="V3186" s="26">
        <v>0</v>
      </c>
      <c r="W3186" s="26">
        <v>0</v>
      </c>
      <c r="X3186" s="26">
        <v>0</v>
      </c>
      <c r="Y3186" s="26">
        <v>0</v>
      </c>
      <c r="Z3186" s="26">
        <f t="shared" si="247"/>
        <v>1</v>
      </c>
      <c r="AA3186" s="26">
        <f t="shared" si="247"/>
        <v>1</v>
      </c>
      <c r="AB3186" s="26"/>
      <c r="AC3186" s="26">
        <f t="shared" si="249"/>
        <v>1</v>
      </c>
      <c r="AD3186" s="10">
        <f t="shared" si="250"/>
        <v>0</v>
      </c>
      <c r="AE3186" s="11">
        <f t="shared" si="248"/>
        <v>0</v>
      </c>
      <c r="AF3186" s="3"/>
    </row>
    <row r="3187" spans="1:32" x14ac:dyDescent="0.2">
      <c r="A3187" s="6" t="s">
        <v>20886</v>
      </c>
      <c r="C3187" s="1">
        <f t="shared" si="246"/>
        <v>606</v>
      </c>
      <c r="D3187" s="7">
        <v>142382</v>
      </c>
      <c r="E3187" t="s">
        <v>66</v>
      </c>
      <c r="F3187" s="1">
        <v>1192293</v>
      </c>
      <c r="G3187" s="1">
        <v>1191688</v>
      </c>
      <c r="H3187" t="s">
        <v>37</v>
      </c>
      <c r="I3187" t="s">
        <v>20887</v>
      </c>
      <c r="J3187" s="8"/>
      <c r="K3187" t="s">
        <v>20888</v>
      </c>
      <c r="O3187" s="6"/>
      <c r="P3187" s="6"/>
      <c r="Q3187" s="6"/>
      <c r="R3187" s="9" t="e">
        <v>#N/A</v>
      </c>
      <c r="S3187" s="8"/>
      <c r="U3187" s="8"/>
      <c r="V3187" s="26">
        <v>0</v>
      </c>
      <c r="W3187" s="26">
        <v>0</v>
      </c>
      <c r="X3187" s="26">
        <v>0</v>
      </c>
      <c r="Y3187" s="26">
        <v>0</v>
      </c>
      <c r="Z3187" s="26">
        <f t="shared" si="247"/>
        <v>1</v>
      </c>
      <c r="AA3187" s="26">
        <f t="shared" si="247"/>
        <v>1</v>
      </c>
      <c r="AB3187" s="26"/>
      <c r="AC3187" s="26">
        <f t="shared" si="249"/>
        <v>1</v>
      </c>
      <c r="AD3187" s="10">
        <f t="shared" si="250"/>
        <v>0</v>
      </c>
      <c r="AE3187" s="11">
        <f t="shared" si="248"/>
        <v>0</v>
      </c>
      <c r="AF3187" s="3"/>
    </row>
    <row r="3188" spans="1:32" x14ac:dyDescent="0.2">
      <c r="A3188" s="6" t="s">
        <v>20889</v>
      </c>
      <c r="C3188" s="1">
        <f t="shared" si="246"/>
        <v>1121</v>
      </c>
      <c r="D3188" s="7">
        <v>160767</v>
      </c>
      <c r="E3188" t="s">
        <v>328</v>
      </c>
      <c r="F3188" s="1">
        <v>222110</v>
      </c>
      <c r="G3188" s="1">
        <v>220990</v>
      </c>
      <c r="H3188" t="s">
        <v>37</v>
      </c>
      <c r="I3188" t="s">
        <v>20890</v>
      </c>
      <c r="J3188" s="8"/>
      <c r="K3188" t="s">
        <v>20891</v>
      </c>
      <c r="L3188" t="s">
        <v>20892</v>
      </c>
      <c r="M3188" t="s">
        <v>20893</v>
      </c>
      <c r="N3188" t="s">
        <v>20893</v>
      </c>
      <c r="O3188" s="6" t="s">
        <v>20894</v>
      </c>
      <c r="P3188" s="6" t="s">
        <v>20893</v>
      </c>
      <c r="Q3188" s="6" t="s">
        <v>20892</v>
      </c>
      <c r="R3188" s="9" t="s">
        <v>20895</v>
      </c>
      <c r="S3188" s="8" t="s">
        <v>55</v>
      </c>
      <c r="U3188" s="8"/>
      <c r="V3188" s="26">
        <v>0</v>
      </c>
      <c r="W3188" s="26">
        <v>0</v>
      </c>
      <c r="X3188" s="26">
        <v>0</v>
      </c>
      <c r="Y3188" s="26">
        <v>0</v>
      </c>
      <c r="Z3188" s="26">
        <f t="shared" si="247"/>
        <v>1</v>
      </c>
      <c r="AA3188" s="26">
        <f t="shared" si="247"/>
        <v>1</v>
      </c>
      <c r="AB3188" s="26"/>
      <c r="AC3188" s="26">
        <f t="shared" si="249"/>
        <v>1</v>
      </c>
      <c r="AD3188" s="10">
        <f t="shared" si="250"/>
        <v>0</v>
      </c>
      <c r="AE3188" s="11">
        <f t="shared" si="248"/>
        <v>0</v>
      </c>
      <c r="AF3188" s="3"/>
    </row>
    <row r="3189" spans="1:32" x14ac:dyDescent="0.2">
      <c r="A3189" s="6" t="s">
        <v>20896</v>
      </c>
      <c r="C3189" s="1">
        <f t="shared" si="246"/>
        <v>549</v>
      </c>
      <c r="D3189" s="7">
        <v>-104017</v>
      </c>
      <c r="E3189" t="s">
        <v>74</v>
      </c>
      <c r="F3189" s="1">
        <v>883439</v>
      </c>
      <c r="G3189" s="1">
        <v>882891</v>
      </c>
      <c r="H3189" t="s">
        <v>37</v>
      </c>
      <c r="I3189" t="s">
        <v>20897</v>
      </c>
      <c r="J3189" s="8"/>
      <c r="K3189" t="s">
        <v>20898</v>
      </c>
      <c r="L3189" t="s">
        <v>20899</v>
      </c>
      <c r="M3189" t="s">
        <v>20900</v>
      </c>
      <c r="N3189" t="s">
        <v>20900</v>
      </c>
      <c r="O3189" s="6" t="s">
        <v>20901</v>
      </c>
      <c r="P3189" s="6" t="s">
        <v>20900</v>
      </c>
      <c r="Q3189" s="6" t="s">
        <v>20899</v>
      </c>
      <c r="R3189" s="9" t="s">
        <v>20902</v>
      </c>
      <c r="S3189" s="8" t="s">
        <v>55</v>
      </c>
      <c r="U3189" s="8"/>
      <c r="V3189" s="26">
        <v>0</v>
      </c>
      <c r="W3189" s="26">
        <v>0</v>
      </c>
      <c r="X3189" s="26">
        <v>0</v>
      </c>
      <c r="Y3189" s="26">
        <v>0</v>
      </c>
      <c r="Z3189" s="26">
        <f t="shared" si="247"/>
        <v>1</v>
      </c>
      <c r="AA3189" s="26">
        <f t="shared" si="247"/>
        <v>1</v>
      </c>
      <c r="AB3189" s="26"/>
      <c r="AC3189" s="26">
        <f t="shared" si="249"/>
        <v>1</v>
      </c>
      <c r="AD3189" s="10">
        <f t="shared" si="250"/>
        <v>0</v>
      </c>
      <c r="AE3189" s="11">
        <f t="shared" si="248"/>
        <v>0</v>
      </c>
      <c r="AF3189" s="3"/>
    </row>
    <row r="3190" spans="1:32" x14ac:dyDescent="0.2">
      <c r="A3190" s="6" t="s">
        <v>20903</v>
      </c>
      <c r="B3190" t="s">
        <v>20904</v>
      </c>
      <c r="C3190" s="1">
        <f t="shared" si="246"/>
        <v>462</v>
      </c>
      <c r="D3190" s="7">
        <v>280552</v>
      </c>
      <c r="E3190" t="s">
        <v>89</v>
      </c>
      <c r="F3190" s="1">
        <v>506566</v>
      </c>
      <c r="G3190" s="1">
        <v>507027</v>
      </c>
      <c r="H3190" t="s">
        <v>49</v>
      </c>
      <c r="I3190" t="s">
        <v>20905</v>
      </c>
      <c r="J3190" s="8"/>
      <c r="K3190" t="s">
        <v>20906</v>
      </c>
      <c r="M3190" t="s">
        <v>20907</v>
      </c>
      <c r="N3190" t="s">
        <v>20907</v>
      </c>
      <c r="O3190" s="6" t="s">
        <v>20908</v>
      </c>
      <c r="P3190" s="6" t="s">
        <v>20907</v>
      </c>
      <c r="Q3190" s="6" t="s">
        <v>20904</v>
      </c>
      <c r="R3190" s="9" t="s">
        <v>20909</v>
      </c>
      <c r="S3190" s="8" t="s">
        <v>55</v>
      </c>
      <c r="U3190" s="8"/>
      <c r="V3190" s="26">
        <v>0</v>
      </c>
      <c r="W3190" s="26">
        <v>0</v>
      </c>
      <c r="X3190" s="26">
        <v>0</v>
      </c>
      <c r="Y3190" s="26">
        <v>0</v>
      </c>
      <c r="Z3190" s="26">
        <f t="shared" si="247"/>
        <v>1</v>
      </c>
      <c r="AA3190" s="26">
        <f t="shared" si="247"/>
        <v>1</v>
      </c>
      <c r="AB3190" s="26"/>
      <c r="AC3190" s="26">
        <f t="shared" si="249"/>
        <v>1</v>
      </c>
      <c r="AD3190" s="10">
        <f t="shared" si="250"/>
        <v>0</v>
      </c>
      <c r="AE3190" s="11">
        <f t="shared" si="248"/>
        <v>0</v>
      </c>
      <c r="AF3190" s="3"/>
    </row>
    <row r="3191" spans="1:32" x14ac:dyDescent="0.2">
      <c r="A3191" s="6" t="s">
        <v>20910</v>
      </c>
      <c r="C3191" s="1">
        <f t="shared" si="246"/>
        <v>1231</v>
      </c>
      <c r="D3191" s="7">
        <v>565800</v>
      </c>
      <c r="E3191" t="s">
        <v>328</v>
      </c>
      <c r="F3191" s="1">
        <v>625968</v>
      </c>
      <c r="G3191" s="1">
        <v>627198</v>
      </c>
      <c r="H3191" t="s">
        <v>49</v>
      </c>
      <c r="I3191" t="s">
        <v>20911</v>
      </c>
      <c r="J3191" s="8"/>
      <c r="K3191" t="s">
        <v>20912</v>
      </c>
      <c r="L3191" t="s">
        <v>20913</v>
      </c>
      <c r="M3191" t="s">
        <v>20914</v>
      </c>
      <c r="N3191" t="s">
        <v>20915</v>
      </c>
      <c r="O3191" s="6" t="s">
        <v>20916</v>
      </c>
      <c r="P3191" s="6" t="s">
        <v>20915</v>
      </c>
      <c r="Q3191" s="6" t="s">
        <v>20913</v>
      </c>
      <c r="R3191" s="9" t="s">
        <v>20917</v>
      </c>
      <c r="S3191" s="8" t="s">
        <v>55</v>
      </c>
      <c r="U3191" s="8"/>
      <c r="V3191" s="26">
        <v>0</v>
      </c>
      <c r="W3191" s="26">
        <v>0</v>
      </c>
      <c r="X3191" s="26">
        <v>0</v>
      </c>
      <c r="Y3191" s="26">
        <v>0</v>
      </c>
      <c r="Z3191" s="26">
        <f t="shared" si="247"/>
        <v>1</v>
      </c>
      <c r="AA3191" s="26">
        <f t="shared" si="247"/>
        <v>1</v>
      </c>
      <c r="AB3191" s="26"/>
      <c r="AC3191" s="26">
        <f t="shared" si="249"/>
        <v>1</v>
      </c>
      <c r="AD3191" s="10">
        <f t="shared" si="250"/>
        <v>0</v>
      </c>
      <c r="AE3191" s="11">
        <f t="shared" si="248"/>
        <v>0</v>
      </c>
      <c r="AF3191" s="3"/>
    </row>
    <row r="3192" spans="1:32" x14ac:dyDescent="0.2">
      <c r="A3192" s="6" t="s">
        <v>20918</v>
      </c>
      <c r="C3192" s="1">
        <f t="shared" si="246"/>
        <v>706</v>
      </c>
      <c r="D3192" s="7">
        <v>-945442</v>
      </c>
      <c r="E3192" t="s">
        <v>74</v>
      </c>
      <c r="F3192" s="1">
        <v>41387</v>
      </c>
      <c r="G3192" s="1">
        <v>42092</v>
      </c>
      <c r="H3192" t="s">
        <v>49</v>
      </c>
      <c r="I3192" t="s">
        <v>20919</v>
      </c>
      <c r="J3192" s="8"/>
      <c r="K3192" t="s">
        <v>20920</v>
      </c>
      <c r="L3192" t="s">
        <v>20921</v>
      </c>
      <c r="M3192" t="s">
        <v>20922</v>
      </c>
      <c r="N3192" t="s">
        <v>20922</v>
      </c>
      <c r="O3192" s="6" t="s">
        <v>20923</v>
      </c>
      <c r="P3192" s="6" t="s">
        <v>20922</v>
      </c>
      <c r="Q3192" s="6" t="s">
        <v>20921</v>
      </c>
      <c r="R3192" s="9" t="s">
        <v>20924</v>
      </c>
      <c r="S3192" s="8" t="s">
        <v>55</v>
      </c>
      <c r="U3192" s="8"/>
      <c r="V3192" s="26">
        <v>0</v>
      </c>
      <c r="W3192" s="26">
        <v>0</v>
      </c>
      <c r="X3192" s="26">
        <v>0</v>
      </c>
      <c r="Y3192" s="26">
        <v>0</v>
      </c>
      <c r="Z3192" s="26">
        <f t="shared" si="247"/>
        <v>1</v>
      </c>
      <c r="AA3192" s="26">
        <f t="shared" si="247"/>
        <v>1</v>
      </c>
      <c r="AB3192" s="26"/>
      <c r="AC3192" s="26">
        <f t="shared" si="249"/>
        <v>1</v>
      </c>
      <c r="AD3192" s="10">
        <f t="shared" si="250"/>
        <v>0</v>
      </c>
      <c r="AE3192" s="11">
        <f t="shared" si="248"/>
        <v>0</v>
      </c>
      <c r="AF3192" s="3"/>
    </row>
    <row r="3193" spans="1:32" x14ac:dyDescent="0.2">
      <c r="A3193" s="6" t="s">
        <v>20925</v>
      </c>
      <c r="C3193" s="1">
        <f t="shared" si="246"/>
        <v>521</v>
      </c>
      <c r="D3193" s="7">
        <v>333555</v>
      </c>
      <c r="E3193" t="s">
        <v>48</v>
      </c>
      <c r="F3193" s="1">
        <v>550672</v>
      </c>
      <c r="G3193" s="1">
        <v>551192</v>
      </c>
      <c r="H3193" t="s">
        <v>49</v>
      </c>
      <c r="I3193" t="s">
        <v>20926</v>
      </c>
      <c r="J3193" s="8"/>
      <c r="K3193" t="s">
        <v>20927</v>
      </c>
      <c r="L3193" t="s">
        <v>20928</v>
      </c>
      <c r="M3193" t="s">
        <v>20929</v>
      </c>
      <c r="N3193" t="s">
        <v>20929</v>
      </c>
      <c r="O3193" s="6" t="s">
        <v>20930</v>
      </c>
      <c r="P3193" s="6" t="s">
        <v>20929</v>
      </c>
      <c r="Q3193" s="6" t="s">
        <v>20928</v>
      </c>
      <c r="R3193" s="9" t="s">
        <v>20931</v>
      </c>
      <c r="S3193" s="8" t="s">
        <v>55</v>
      </c>
      <c r="U3193" s="8"/>
      <c r="V3193" s="26">
        <v>0</v>
      </c>
      <c r="W3193" s="26">
        <v>0</v>
      </c>
      <c r="X3193" s="26">
        <v>0</v>
      </c>
      <c r="Y3193" s="26">
        <v>0</v>
      </c>
      <c r="Z3193" s="26">
        <f t="shared" si="247"/>
        <v>1</v>
      </c>
      <c r="AA3193" s="26">
        <f t="shared" si="247"/>
        <v>1</v>
      </c>
      <c r="AB3193" s="26"/>
      <c r="AC3193" s="26">
        <f t="shared" si="249"/>
        <v>1</v>
      </c>
      <c r="AD3193" s="10">
        <f t="shared" si="250"/>
        <v>0</v>
      </c>
      <c r="AE3193" s="11">
        <f t="shared" si="248"/>
        <v>0</v>
      </c>
      <c r="AF3193" s="3"/>
    </row>
    <row r="3194" spans="1:32" x14ac:dyDescent="0.2">
      <c r="A3194" s="6" t="s">
        <v>20932</v>
      </c>
      <c r="C3194" s="1">
        <f t="shared" si="246"/>
        <v>418</v>
      </c>
      <c r="D3194" s="7">
        <v>-587540</v>
      </c>
      <c r="E3194" t="s">
        <v>98</v>
      </c>
      <c r="F3194" s="1">
        <v>367314</v>
      </c>
      <c r="G3194" s="1">
        <v>367731</v>
      </c>
      <c r="H3194" t="s">
        <v>49</v>
      </c>
      <c r="I3194" t="s">
        <v>20933</v>
      </c>
      <c r="J3194" s="8"/>
      <c r="K3194" t="s">
        <v>20934</v>
      </c>
      <c r="O3194" t="s">
        <v>20935</v>
      </c>
      <c r="P3194" t="s">
        <v>20936</v>
      </c>
      <c r="Q3194" t="s">
        <v>20937</v>
      </c>
      <c r="R3194" t="s">
        <v>20938</v>
      </c>
      <c r="S3194" s="8" t="s">
        <v>55</v>
      </c>
      <c r="U3194" s="8"/>
      <c r="V3194" s="26">
        <v>0</v>
      </c>
      <c r="W3194" s="26">
        <v>0</v>
      </c>
      <c r="X3194" s="26">
        <v>0</v>
      </c>
      <c r="Y3194" s="26">
        <v>0</v>
      </c>
      <c r="Z3194" s="26">
        <f t="shared" si="247"/>
        <v>1</v>
      </c>
      <c r="AA3194" s="26">
        <f t="shared" si="247"/>
        <v>1</v>
      </c>
      <c r="AB3194" s="26"/>
      <c r="AC3194" s="26">
        <f t="shared" si="249"/>
        <v>1</v>
      </c>
      <c r="AD3194" s="10">
        <f t="shared" si="250"/>
        <v>0</v>
      </c>
      <c r="AE3194" s="11">
        <f t="shared" si="248"/>
        <v>0</v>
      </c>
      <c r="AF3194" s="3"/>
    </row>
    <row r="3195" spans="1:32" x14ac:dyDescent="0.2">
      <c r="A3195" s="6" t="s">
        <v>20939</v>
      </c>
      <c r="C3195" s="1">
        <f t="shared" si="246"/>
        <v>1009</v>
      </c>
      <c r="D3195" s="7">
        <v>96144</v>
      </c>
      <c r="E3195" t="s">
        <v>48</v>
      </c>
      <c r="F3195" s="1">
        <v>313017</v>
      </c>
      <c r="G3195" s="1">
        <v>314025</v>
      </c>
      <c r="H3195" t="s">
        <v>49</v>
      </c>
      <c r="I3195" t="s">
        <v>20940</v>
      </c>
      <c r="J3195" s="8"/>
      <c r="K3195" t="s">
        <v>20941</v>
      </c>
      <c r="L3195" t="s">
        <v>20942</v>
      </c>
      <c r="M3195" t="s">
        <v>20943</v>
      </c>
      <c r="N3195" t="s">
        <v>20944</v>
      </c>
      <c r="O3195" s="6" t="s">
        <v>20945</v>
      </c>
      <c r="P3195" s="6" t="s">
        <v>20944</v>
      </c>
      <c r="Q3195" s="6" t="s">
        <v>20942</v>
      </c>
      <c r="R3195" s="9" t="s">
        <v>20946</v>
      </c>
      <c r="S3195" s="8" t="s">
        <v>55</v>
      </c>
      <c r="U3195" s="8"/>
      <c r="V3195" s="26">
        <v>0</v>
      </c>
      <c r="W3195" s="26">
        <v>0</v>
      </c>
      <c r="X3195" s="26">
        <v>0</v>
      </c>
      <c r="Y3195" s="26">
        <v>0</v>
      </c>
      <c r="Z3195" s="26">
        <f t="shared" si="247"/>
        <v>1</v>
      </c>
      <c r="AA3195" s="26">
        <f t="shared" si="247"/>
        <v>1</v>
      </c>
      <c r="AB3195" s="26"/>
      <c r="AC3195" s="26">
        <f t="shared" si="249"/>
        <v>1</v>
      </c>
      <c r="AD3195" s="10">
        <f t="shared" si="250"/>
        <v>0</v>
      </c>
      <c r="AE3195" s="11">
        <f t="shared" si="248"/>
        <v>0</v>
      </c>
      <c r="AF3195" s="3"/>
    </row>
    <row r="3196" spans="1:32" x14ac:dyDescent="0.2">
      <c r="A3196" s="6" t="s">
        <v>20947</v>
      </c>
      <c r="C3196" s="1">
        <f t="shared" si="246"/>
        <v>819</v>
      </c>
      <c r="D3196" s="7">
        <v>171625</v>
      </c>
      <c r="E3196" t="s">
        <v>58</v>
      </c>
      <c r="F3196" s="1">
        <v>248522</v>
      </c>
      <c r="G3196" s="1">
        <v>249340</v>
      </c>
      <c r="H3196" t="s">
        <v>49</v>
      </c>
      <c r="I3196" t="s">
        <v>20948</v>
      </c>
      <c r="J3196" s="8"/>
      <c r="K3196" t="s">
        <v>20949</v>
      </c>
      <c r="M3196" t="s">
        <v>20950</v>
      </c>
      <c r="O3196" s="6"/>
      <c r="P3196" s="6" t="s">
        <v>20950</v>
      </c>
      <c r="Q3196" s="6" t="s">
        <v>55</v>
      </c>
      <c r="R3196" s="9" t="s">
        <v>20951</v>
      </c>
      <c r="S3196" s="8" t="s">
        <v>55</v>
      </c>
      <c r="U3196" s="8"/>
      <c r="V3196" s="26">
        <v>0</v>
      </c>
      <c r="W3196" s="26">
        <v>0</v>
      </c>
      <c r="X3196" s="26">
        <v>0</v>
      </c>
      <c r="Y3196" s="26">
        <v>0</v>
      </c>
      <c r="Z3196" s="26">
        <f t="shared" si="247"/>
        <v>1</v>
      </c>
      <c r="AA3196" s="26">
        <f t="shared" si="247"/>
        <v>1</v>
      </c>
      <c r="AB3196" s="26"/>
      <c r="AC3196" s="26">
        <f t="shared" si="249"/>
        <v>1</v>
      </c>
      <c r="AD3196" s="10">
        <f t="shared" si="250"/>
        <v>0</v>
      </c>
      <c r="AE3196" s="11">
        <f t="shared" si="248"/>
        <v>0</v>
      </c>
      <c r="AF3196" s="3"/>
    </row>
    <row r="3197" spans="1:32" x14ac:dyDescent="0.2">
      <c r="A3197" s="6" t="s">
        <v>20952</v>
      </c>
      <c r="B3197" t="s">
        <v>7009</v>
      </c>
      <c r="C3197" s="1">
        <f t="shared" si="246"/>
        <v>909</v>
      </c>
      <c r="D3197" s="7">
        <v>-133149</v>
      </c>
      <c r="E3197" t="s">
        <v>676</v>
      </c>
      <c r="F3197" s="1">
        <v>420985</v>
      </c>
      <c r="G3197" s="1">
        <v>421893</v>
      </c>
      <c r="H3197" t="s">
        <v>49</v>
      </c>
      <c r="I3197" t="s">
        <v>20953</v>
      </c>
      <c r="J3197" s="8" t="s">
        <v>177</v>
      </c>
      <c r="K3197" t="s">
        <v>20954</v>
      </c>
      <c r="L3197" t="s">
        <v>7012</v>
      </c>
      <c r="N3197" t="s">
        <v>7012</v>
      </c>
      <c r="O3197" s="6" t="s">
        <v>7011</v>
      </c>
      <c r="P3197" s="6" t="s">
        <v>7010</v>
      </c>
      <c r="Q3197" s="6" t="s">
        <v>7009</v>
      </c>
      <c r="R3197" s="9" t="s">
        <v>20955</v>
      </c>
      <c r="S3197" s="8" t="s">
        <v>44</v>
      </c>
      <c r="U3197" s="8"/>
      <c r="V3197" s="26">
        <v>0</v>
      </c>
      <c r="W3197" s="26">
        <v>0</v>
      </c>
      <c r="X3197" s="26">
        <v>0</v>
      </c>
      <c r="Y3197" s="26">
        <v>0</v>
      </c>
      <c r="Z3197" s="26">
        <f t="shared" si="247"/>
        <v>1</v>
      </c>
      <c r="AA3197" s="26">
        <f t="shared" si="247"/>
        <v>1</v>
      </c>
      <c r="AB3197" s="26"/>
      <c r="AC3197" s="26">
        <f t="shared" si="249"/>
        <v>1</v>
      </c>
      <c r="AD3197" s="10">
        <f t="shared" si="250"/>
        <v>0</v>
      </c>
      <c r="AE3197" s="11">
        <f t="shared" si="248"/>
        <v>0</v>
      </c>
      <c r="AF3197" s="3"/>
    </row>
    <row r="3198" spans="1:32" x14ac:dyDescent="0.2">
      <c r="A3198" s="6" t="s">
        <v>20956</v>
      </c>
      <c r="C3198" s="1">
        <f t="shared" si="246"/>
        <v>447</v>
      </c>
      <c r="D3198" s="7">
        <v>-96939</v>
      </c>
      <c r="E3198" t="s">
        <v>98</v>
      </c>
      <c r="F3198" s="1">
        <v>857901</v>
      </c>
      <c r="G3198" s="1">
        <v>858347</v>
      </c>
      <c r="H3198" t="s">
        <v>49</v>
      </c>
      <c r="I3198" t="s">
        <v>20957</v>
      </c>
      <c r="J3198" s="8"/>
      <c r="K3198" t="s">
        <v>20958</v>
      </c>
      <c r="M3198" t="s">
        <v>20959</v>
      </c>
      <c r="N3198" t="s">
        <v>20959</v>
      </c>
      <c r="O3198" s="6" t="s">
        <v>20960</v>
      </c>
      <c r="P3198" s="6" t="s">
        <v>20959</v>
      </c>
      <c r="Q3198" s="6" t="s">
        <v>55</v>
      </c>
      <c r="R3198" s="9" t="s">
        <v>20961</v>
      </c>
      <c r="S3198" s="8" t="s">
        <v>55</v>
      </c>
      <c r="U3198" s="8"/>
      <c r="V3198" s="26">
        <v>0</v>
      </c>
      <c r="W3198" s="26">
        <v>0</v>
      </c>
      <c r="X3198" s="26">
        <v>0</v>
      </c>
      <c r="Y3198" s="26">
        <v>0</v>
      </c>
      <c r="Z3198" s="26">
        <f t="shared" si="247"/>
        <v>1</v>
      </c>
      <c r="AA3198" s="26">
        <f t="shared" si="247"/>
        <v>1</v>
      </c>
      <c r="AB3198" s="26"/>
      <c r="AC3198" s="26">
        <f t="shared" si="249"/>
        <v>1</v>
      </c>
      <c r="AD3198" s="10">
        <f t="shared" si="250"/>
        <v>0</v>
      </c>
      <c r="AE3198" s="11">
        <f t="shared" si="248"/>
        <v>0</v>
      </c>
      <c r="AF3198" s="3"/>
    </row>
    <row r="3199" spans="1:32" x14ac:dyDescent="0.2">
      <c r="A3199" s="6" t="s">
        <v>20962</v>
      </c>
      <c r="C3199" s="1">
        <f t="shared" si="246"/>
        <v>174</v>
      </c>
      <c r="D3199" s="7">
        <v>-405996</v>
      </c>
      <c r="E3199" t="s">
        <v>149</v>
      </c>
      <c r="F3199" s="1">
        <v>386697</v>
      </c>
      <c r="G3199" s="1">
        <v>386870</v>
      </c>
      <c r="H3199" t="s">
        <v>49</v>
      </c>
      <c r="I3199" t="s">
        <v>20963</v>
      </c>
      <c r="J3199" s="8"/>
      <c r="K3199" t="s">
        <v>20964</v>
      </c>
      <c r="L3199" t="s">
        <v>20965</v>
      </c>
      <c r="M3199" t="s">
        <v>20965</v>
      </c>
      <c r="N3199" t="s">
        <v>20965</v>
      </c>
      <c r="O3199" s="6" t="s">
        <v>20966</v>
      </c>
      <c r="P3199" s="6" t="s">
        <v>20965</v>
      </c>
      <c r="Q3199" s="6" t="s">
        <v>55</v>
      </c>
      <c r="R3199" s="9" t="s">
        <v>2879</v>
      </c>
      <c r="S3199" s="8" t="s">
        <v>55</v>
      </c>
      <c r="U3199" s="8"/>
      <c r="V3199" s="26">
        <v>0</v>
      </c>
      <c r="W3199" s="26">
        <v>0</v>
      </c>
      <c r="X3199" s="26">
        <v>0</v>
      </c>
      <c r="Y3199" s="26">
        <v>0</v>
      </c>
      <c r="Z3199" s="26">
        <f t="shared" si="247"/>
        <v>1</v>
      </c>
      <c r="AA3199" s="26">
        <f t="shared" si="247"/>
        <v>1</v>
      </c>
      <c r="AB3199" s="26"/>
      <c r="AC3199" s="26">
        <f t="shared" si="249"/>
        <v>1</v>
      </c>
      <c r="AD3199" s="10">
        <f t="shared" si="250"/>
        <v>0</v>
      </c>
      <c r="AE3199" s="11">
        <f t="shared" si="248"/>
        <v>0</v>
      </c>
      <c r="AF3199" s="3"/>
    </row>
    <row r="3200" spans="1:32" x14ac:dyDescent="0.2">
      <c r="A3200" s="6" t="s">
        <v>20967</v>
      </c>
      <c r="C3200" s="1">
        <f t="shared" si="246"/>
        <v>450</v>
      </c>
      <c r="D3200" s="7">
        <v>382735</v>
      </c>
      <c r="E3200" t="s">
        <v>48</v>
      </c>
      <c r="F3200" s="1">
        <v>599887</v>
      </c>
      <c r="G3200" s="1">
        <v>600336</v>
      </c>
      <c r="H3200" t="s">
        <v>49</v>
      </c>
      <c r="I3200" t="s">
        <v>20968</v>
      </c>
      <c r="J3200" s="8"/>
      <c r="K3200" t="s">
        <v>20969</v>
      </c>
      <c r="L3200" t="s">
        <v>20970</v>
      </c>
      <c r="M3200" t="s">
        <v>20970</v>
      </c>
      <c r="N3200" t="s">
        <v>20970</v>
      </c>
      <c r="O3200" s="6" t="s">
        <v>20971</v>
      </c>
      <c r="P3200" s="6" t="s">
        <v>20970</v>
      </c>
      <c r="Q3200" s="6" t="s">
        <v>55</v>
      </c>
      <c r="R3200" s="9" t="s">
        <v>20972</v>
      </c>
      <c r="S3200" s="8" t="s">
        <v>55</v>
      </c>
      <c r="U3200" s="8"/>
      <c r="V3200" s="26">
        <v>0</v>
      </c>
      <c r="W3200" s="26">
        <v>0</v>
      </c>
      <c r="X3200" s="26">
        <v>0</v>
      </c>
      <c r="Y3200" s="26">
        <v>0</v>
      </c>
      <c r="Z3200" s="26">
        <f t="shared" si="247"/>
        <v>1</v>
      </c>
      <c r="AA3200" s="26">
        <f t="shared" si="247"/>
        <v>1</v>
      </c>
      <c r="AB3200" s="26"/>
      <c r="AC3200" s="26">
        <f t="shared" si="249"/>
        <v>1</v>
      </c>
      <c r="AD3200" s="10">
        <f t="shared" si="250"/>
        <v>0</v>
      </c>
      <c r="AE3200" s="11">
        <f t="shared" si="248"/>
        <v>0</v>
      </c>
      <c r="AF3200" s="3"/>
    </row>
    <row r="3201" spans="1:33" x14ac:dyDescent="0.2">
      <c r="A3201" s="6" t="s">
        <v>20973</v>
      </c>
      <c r="C3201" s="1">
        <f t="shared" si="246"/>
        <v>2367</v>
      </c>
      <c r="D3201" s="7">
        <v>538628</v>
      </c>
      <c r="E3201" t="s">
        <v>48</v>
      </c>
      <c r="F3201" s="1">
        <v>757188</v>
      </c>
      <c r="G3201" s="1">
        <v>754822</v>
      </c>
      <c r="H3201" t="s">
        <v>37</v>
      </c>
      <c r="I3201" t="s">
        <v>20974</v>
      </c>
      <c r="J3201" s="8"/>
      <c r="K3201" t="s">
        <v>20975</v>
      </c>
      <c r="L3201" t="s">
        <v>20976</v>
      </c>
      <c r="M3201" t="s">
        <v>20976</v>
      </c>
      <c r="N3201" t="s">
        <v>20976</v>
      </c>
      <c r="O3201" s="6" t="s">
        <v>20977</v>
      </c>
      <c r="P3201" s="6" t="s">
        <v>20976</v>
      </c>
      <c r="Q3201" s="6" t="s">
        <v>55</v>
      </c>
      <c r="R3201" s="9" t="s">
        <v>20978</v>
      </c>
      <c r="S3201" s="8" t="s">
        <v>55</v>
      </c>
      <c r="U3201" s="8"/>
      <c r="V3201" s="26">
        <v>0</v>
      </c>
      <c r="W3201" s="26">
        <v>0</v>
      </c>
      <c r="X3201" s="26">
        <v>0</v>
      </c>
      <c r="Y3201" s="26">
        <v>0</v>
      </c>
      <c r="Z3201" s="26">
        <f t="shared" si="247"/>
        <v>1</v>
      </c>
      <c r="AA3201" s="26">
        <f t="shared" si="247"/>
        <v>1</v>
      </c>
      <c r="AB3201" s="26"/>
      <c r="AC3201" s="26">
        <f t="shared" si="249"/>
        <v>1</v>
      </c>
      <c r="AD3201" s="10">
        <f t="shared" si="250"/>
        <v>0</v>
      </c>
      <c r="AE3201" s="11">
        <f t="shared" si="248"/>
        <v>0</v>
      </c>
      <c r="AF3201" s="3"/>
    </row>
    <row r="3202" spans="1:33" x14ac:dyDescent="0.2">
      <c r="A3202" s="6" t="s">
        <v>20979</v>
      </c>
      <c r="C3202" s="1">
        <f t="shared" si="246"/>
        <v>501</v>
      </c>
      <c r="D3202" s="7">
        <v>469732</v>
      </c>
      <c r="E3202" t="s">
        <v>141</v>
      </c>
      <c r="F3202" s="1">
        <v>727702</v>
      </c>
      <c r="G3202" s="1">
        <v>727202</v>
      </c>
      <c r="H3202" t="s">
        <v>37</v>
      </c>
      <c r="I3202" t="s">
        <v>20980</v>
      </c>
      <c r="J3202" s="8"/>
      <c r="K3202" t="s">
        <v>20981</v>
      </c>
      <c r="N3202" t="s">
        <v>20982</v>
      </c>
      <c r="O3202" s="6" t="s">
        <v>20983</v>
      </c>
      <c r="P3202" s="6" t="s">
        <v>20982</v>
      </c>
      <c r="Q3202" s="6" t="s">
        <v>55</v>
      </c>
      <c r="R3202" s="9" t="s">
        <v>5348</v>
      </c>
      <c r="S3202" s="8" t="s">
        <v>44</v>
      </c>
      <c r="U3202" s="8"/>
      <c r="V3202" s="26">
        <v>0</v>
      </c>
      <c r="W3202" s="26">
        <v>0</v>
      </c>
      <c r="X3202" s="26">
        <v>0</v>
      </c>
      <c r="Y3202" s="26">
        <v>0</v>
      </c>
      <c r="Z3202" s="26">
        <f t="shared" si="247"/>
        <v>1</v>
      </c>
      <c r="AA3202" s="26">
        <f t="shared" si="247"/>
        <v>1</v>
      </c>
      <c r="AB3202" s="26"/>
      <c r="AC3202" s="26">
        <f t="shared" si="249"/>
        <v>1</v>
      </c>
      <c r="AD3202" s="10">
        <f t="shared" si="250"/>
        <v>0</v>
      </c>
      <c r="AE3202" s="11">
        <f t="shared" si="248"/>
        <v>0</v>
      </c>
      <c r="AF3202" s="3"/>
    </row>
    <row r="3203" spans="1:33" x14ac:dyDescent="0.2">
      <c r="A3203" s="6" t="s">
        <v>20984</v>
      </c>
      <c r="C3203" s="1">
        <f t="shared" si="246"/>
        <v>249</v>
      </c>
      <c r="D3203" s="7">
        <v>63139</v>
      </c>
      <c r="E3203" t="s">
        <v>74</v>
      </c>
      <c r="F3203" s="1">
        <v>1050197</v>
      </c>
      <c r="G3203" s="1">
        <v>1050445</v>
      </c>
      <c r="H3203" t="s">
        <v>49</v>
      </c>
      <c r="I3203" t="s">
        <v>20985</v>
      </c>
      <c r="J3203" s="8"/>
      <c r="K3203" t="s">
        <v>20986</v>
      </c>
      <c r="L3203" t="s">
        <v>20987</v>
      </c>
      <c r="M3203" t="s">
        <v>20987</v>
      </c>
      <c r="N3203" t="s">
        <v>20987</v>
      </c>
      <c r="O3203" s="6" t="s">
        <v>20988</v>
      </c>
      <c r="P3203" s="6" t="s">
        <v>20987</v>
      </c>
      <c r="Q3203" s="6" t="s">
        <v>55</v>
      </c>
      <c r="R3203" s="9" t="s">
        <v>20989</v>
      </c>
      <c r="S3203" s="8" t="s">
        <v>55</v>
      </c>
      <c r="U3203" s="8"/>
      <c r="V3203" s="26">
        <v>0</v>
      </c>
      <c r="W3203" s="26">
        <v>0</v>
      </c>
      <c r="X3203" s="26">
        <v>0</v>
      </c>
      <c r="Y3203" s="26">
        <v>0</v>
      </c>
      <c r="Z3203" s="26">
        <f t="shared" si="247"/>
        <v>1</v>
      </c>
      <c r="AA3203" s="26">
        <f t="shared" si="247"/>
        <v>1</v>
      </c>
      <c r="AB3203" s="26"/>
      <c r="AC3203" s="26">
        <f t="shared" si="249"/>
        <v>1</v>
      </c>
      <c r="AD3203" s="10">
        <f t="shared" si="250"/>
        <v>0</v>
      </c>
      <c r="AE3203" s="11">
        <f t="shared" si="248"/>
        <v>0</v>
      </c>
      <c r="AF3203" s="3"/>
    </row>
    <row r="3204" spans="1:33" x14ac:dyDescent="0.2">
      <c r="A3204" s="6" t="s">
        <v>20990</v>
      </c>
      <c r="C3204" s="1">
        <f t="shared" si="246"/>
        <v>213</v>
      </c>
      <c r="D3204" s="7">
        <v>-473763</v>
      </c>
      <c r="E3204" t="s">
        <v>66</v>
      </c>
      <c r="F3204" s="1">
        <v>575952</v>
      </c>
      <c r="G3204" s="1">
        <v>575740</v>
      </c>
      <c r="H3204" t="s">
        <v>37</v>
      </c>
      <c r="I3204" t="s">
        <v>20991</v>
      </c>
      <c r="J3204" s="8"/>
      <c r="K3204" t="s">
        <v>20992</v>
      </c>
      <c r="L3204" t="s">
        <v>20993</v>
      </c>
      <c r="M3204" t="s">
        <v>20993</v>
      </c>
      <c r="N3204" t="s">
        <v>20993</v>
      </c>
      <c r="O3204" s="6" t="s">
        <v>20994</v>
      </c>
      <c r="P3204" s="6" t="s">
        <v>20993</v>
      </c>
      <c r="Q3204" s="6" t="s">
        <v>55</v>
      </c>
      <c r="R3204" s="9" t="s">
        <v>5348</v>
      </c>
      <c r="S3204" s="8" t="s">
        <v>55</v>
      </c>
      <c r="U3204" s="8"/>
      <c r="V3204" s="26">
        <v>0</v>
      </c>
      <c r="W3204" s="26">
        <v>0</v>
      </c>
      <c r="X3204" s="26">
        <v>0</v>
      </c>
      <c r="Y3204" s="26">
        <v>0</v>
      </c>
      <c r="Z3204" s="26">
        <f t="shared" si="247"/>
        <v>1</v>
      </c>
      <c r="AA3204" s="26">
        <f t="shared" si="247"/>
        <v>1</v>
      </c>
      <c r="AB3204" s="26"/>
      <c r="AC3204" s="26">
        <f t="shared" si="249"/>
        <v>1</v>
      </c>
      <c r="AD3204" s="10">
        <f t="shared" si="250"/>
        <v>0</v>
      </c>
      <c r="AE3204" s="11">
        <f t="shared" si="248"/>
        <v>0</v>
      </c>
      <c r="AF3204" s="3"/>
    </row>
    <row r="3205" spans="1:33" x14ac:dyDescent="0.2">
      <c r="A3205" s="6" t="s">
        <v>20995</v>
      </c>
      <c r="C3205" s="1">
        <f t="shared" si="246"/>
        <v>858</v>
      </c>
      <c r="D3205" s="7">
        <v>-70385</v>
      </c>
      <c r="E3205" t="s">
        <v>66</v>
      </c>
      <c r="F3205" s="1">
        <v>979652</v>
      </c>
      <c r="G3205" s="1">
        <v>978795</v>
      </c>
      <c r="H3205" t="s">
        <v>37</v>
      </c>
      <c r="I3205" t="s">
        <v>20996</v>
      </c>
      <c r="J3205" s="8"/>
      <c r="K3205" t="s">
        <v>20997</v>
      </c>
      <c r="L3205" t="s">
        <v>20998</v>
      </c>
      <c r="M3205" t="s">
        <v>20998</v>
      </c>
      <c r="N3205" t="s">
        <v>20998</v>
      </c>
      <c r="O3205" s="6" t="s">
        <v>20999</v>
      </c>
      <c r="P3205" s="6" t="s">
        <v>20998</v>
      </c>
      <c r="Q3205" s="6" t="s">
        <v>55</v>
      </c>
      <c r="R3205" s="9" t="s">
        <v>21000</v>
      </c>
      <c r="S3205" s="8" t="s">
        <v>55</v>
      </c>
      <c r="U3205" s="8"/>
      <c r="V3205" s="26">
        <v>0</v>
      </c>
      <c r="W3205" s="26">
        <v>0</v>
      </c>
      <c r="X3205" s="26">
        <v>0</v>
      </c>
      <c r="Y3205" s="26">
        <v>0</v>
      </c>
      <c r="Z3205" s="26">
        <f t="shared" si="247"/>
        <v>1</v>
      </c>
      <c r="AA3205" s="26">
        <f t="shared" si="247"/>
        <v>1</v>
      </c>
      <c r="AB3205" s="26"/>
      <c r="AC3205" s="26">
        <f t="shared" si="249"/>
        <v>1</v>
      </c>
      <c r="AD3205" s="10">
        <f t="shared" si="250"/>
        <v>0</v>
      </c>
      <c r="AE3205" s="11">
        <f t="shared" si="248"/>
        <v>0</v>
      </c>
      <c r="AF3205" s="3"/>
    </row>
    <row r="3206" spans="1:33" x14ac:dyDescent="0.2">
      <c r="A3206" s="6" t="s">
        <v>21001</v>
      </c>
      <c r="C3206" s="1">
        <f t="shared" si="246"/>
        <v>1254</v>
      </c>
      <c r="D3206" s="7">
        <v>436150</v>
      </c>
      <c r="E3206" t="s">
        <v>141</v>
      </c>
      <c r="F3206" s="1">
        <v>693243</v>
      </c>
      <c r="G3206" s="1">
        <v>694496</v>
      </c>
      <c r="H3206" t="s">
        <v>49</v>
      </c>
      <c r="I3206" t="s">
        <v>21002</v>
      </c>
      <c r="J3206" s="8"/>
      <c r="K3206" t="s">
        <v>21003</v>
      </c>
      <c r="L3206" t="s">
        <v>21004</v>
      </c>
      <c r="M3206" t="s">
        <v>21005</v>
      </c>
      <c r="N3206" t="s">
        <v>21005</v>
      </c>
      <c r="O3206" s="6" t="s">
        <v>21006</v>
      </c>
      <c r="P3206" s="6" t="s">
        <v>21005</v>
      </c>
      <c r="Q3206" s="6" t="s">
        <v>21004</v>
      </c>
      <c r="R3206" s="9" t="s">
        <v>21007</v>
      </c>
      <c r="S3206" s="8" t="s">
        <v>55</v>
      </c>
      <c r="U3206" s="8"/>
      <c r="V3206" s="26">
        <v>0</v>
      </c>
      <c r="W3206" s="26">
        <v>0</v>
      </c>
      <c r="X3206" s="26">
        <v>0</v>
      </c>
      <c r="Y3206" s="26">
        <v>0</v>
      </c>
      <c r="Z3206" s="26">
        <f t="shared" si="247"/>
        <v>1</v>
      </c>
      <c r="AA3206" s="26">
        <f t="shared" si="247"/>
        <v>1</v>
      </c>
      <c r="AB3206" s="26"/>
      <c r="AC3206" s="26">
        <f t="shared" si="249"/>
        <v>1</v>
      </c>
      <c r="AD3206" s="10">
        <f t="shared" si="250"/>
        <v>0</v>
      </c>
      <c r="AE3206" s="11">
        <f t="shared" si="248"/>
        <v>0</v>
      </c>
      <c r="AF3206" s="3"/>
    </row>
    <row r="3207" spans="1:33" x14ac:dyDescent="0.2">
      <c r="A3207" s="6" t="s">
        <v>21008</v>
      </c>
      <c r="B3207" t="s">
        <v>21009</v>
      </c>
      <c r="C3207" s="1">
        <f t="shared" si="246"/>
        <v>1338</v>
      </c>
      <c r="D3207" s="7">
        <v>344763</v>
      </c>
      <c r="E3207" t="s">
        <v>141</v>
      </c>
      <c r="F3207" s="1">
        <v>601814</v>
      </c>
      <c r="G3207" s="1">
        <v>603151</v>
      </c>
      <c r="H3207" t="s">
        <v>49</v>
      </c>
      <c r="I3207" t="s">
        <v>21010</v>
      </c>
      <c r="J3207" s="8"/>
      <c r="K3207" t="s">
        <v>21011</v>
      </c>
      <c r="L3207" t="s">
        <v>21009</v>
      </c>
      <c r="M3207" t="s">
        <v>21012</v>
      </c>
      <c r="N3207" t="s">
        <v>21012</v>
      </c>
      <c r="O3207" s="6" t="s">
        <v>21013</v>
      </c>
      <c r="P3207" s="6" t="s">
        <v>21012</v>
      </c>
      <c r="Q3207" s="6" t="s">
        <v>21009</v>
      </c>
      <c r="R3207" s="9" t="s">
        <v>21014</v>
      </c>
      <c r="S3207" s="8" t="s">
        <v>55</v>
      </c>
      <c r="U3207" s="8"/>
      <c r="V3207" s="26">
        <v>0</v>
      </c>
      <c r="W3207" s="26">
        <v>0</v>
      </c>
      <c r="X3207" s="26">
        <v>0</v>
      </c>
      <c r="Y3207" s="26">
        <v>0</v>
      </c>
      <c r="Z3207" s="26">
        <f t="shared" si="247"/>
        <v>1</v>
      </c>
      <c r="AA3207" s="26">
        <f t="shared" si="247"/>
        <v>1</v>
      </c>
      <c r="AB3207" s="26"/>
      <c r="AC3207" s="26">
        <f t="shared" si="249"/>
        <v>1</v>
      </c>
      <c r="AD3207" s="10">
        <f t="shared" si="250"/>
        <v>0</v>
      </c>
      <c r="AE3207" s="11">
        <f t="shared" si="248"/>
        <v>0</v>
      </c>
      <c r="AF3207" s="3"/>
      <c r="AG3207" s="2">
        <v>0</v>
      </c>
    </row>
    <row r="3208" spans="1:33" x14ac:dyDescent="0.2">
      <c r="A3208" s="6" t="s">
        <v>21015</v>
      </c>
      <c r="B3208" t="s">
        <v>21016</v>
      </c>
      <c r="C3208" s="1">
        <f t="shared" si="246"/>
        <v>669</v>
      </c>
      <c r="D3208" s="7">
        <v>853096</v>
      </c>
      <c r="E3208" t="s">
        <v>141</v>
      </c>
      <c r="F3208" s="1">
        <v>1111150</v>
      </c>
      <c r="G3208" s="1">
        <v>1110482</v>
      </c>
      <c r="H3208" t="s">
        <v>37</v>
      </c>
      <c r="I3208" t="s">
        <v>21017</v>
      </c>
      <c r="J3208" s="8"/>
      <c r="K3208" t="s">
        <v>21018</v>
      </c>
      <c r="L3208" t="s">
        <v>21016</v>
      </c>
      <c r="M3208" t="s">
        <v>21019</v>
      </c>
      <c r="N3208" t="s">
        <v>21019</v>
      </c>
      <c r="O3208" s="6" t="s">
        <v>21020</v>
      </c>
      <c r="P3208" s="6" t="s">
        <v>21019</v>
      </c>
      <c r="Q3208" s="6" t="s">
        <v>21016</v>
      </c>
      <c r="R3208" s="9" t="s">
        <v>21021</v>
      </c>
      <c r="S3208" s="8" t="s">
        <v>55</v>
      </c>
      <c r="U3208" s="8"/>
      <c r="V3208" s="26">
        <v>0</v>
      </c>
      <c r="W3208" s="26">
        <v>0</v>
      </c>
      <c r="X3208" s="26">
        <v>0</v>
      </c>
      <c r="Y3208" s="26">
        <v>0</v>
      </c>
      <c r="Z3208" s="26">
        <f t="shared" si="247"/>
        <v>1</v>
      </c>
      <c r="AA3208" s="26">
        <f t="shared" si="247"/>
        <v>1</v>
      </c>
      <c r="AB3208" s="26"/>
      <c r="AC3208" s="26">
        <f t="shared" si="249"/>
        <v>1</v>
      </c>
      <c r="AD3208" s="10">
        <f t="shared" si="250"/>
        <v>0</v>
      </c>
      <c r="AE3208" s="11">
        <f t="shared" si="248"/>
        <v>0</v>
      </c>
      <c r="AF3208" s="3"/>
    </row>
    <row r="3209" spans="1:33" x14ac:dyDescent="0.2">
      <c r="A3209" s="6" t="s">
        <v>21022</v>
      </c>
      <c r="C3209" s="1">
        <f t="shared" si="246"/>
        <v>2316</v>
      </c>
      <c r="D3209" s="7">
        <v>-157724</v>
      </c>
      <c r="E3209" t="s">
        <v>36</v>
      </c>
      <c r="F3209" s="1">
        <v>263270</v>
      </c>
      <c r="G3209" s="1">
        <v>265585</v>
      </c>
      <c r="H3209" t="s">
        <v>49</v>
      </c>
      <c r="I3209" t="s">
        <v>21023</v>
      </c>
      <c r="J3209" s="8"/>
      <c r="K3209" t="s">
        <v>21024</v>
      </c>
      <c r="L3209" t="s">
        <v>21025</v>
      </c>
      <c r="M3209" t="s">
        <v>21026</v>
      </c>
      <c r="N3209" t="s">
        <v>21026</v>
      </c>
      <c r="O3209" s="6" t="s">
        <v>21027</v>
      </c>
      <c r="P3209" s="6" t="s">
        <v>21026</v>
      </c>
      <c r="Q3209" s="6" t="s">
        <v>21025</v>
      </c>
      <c r="R3209" s="9" t="s">
        <v>21028</v>
      </c>
      <c r="S3209" s="8" t="s">
        <v>55</v>
      </c>
      <c r="U3209" s="8"/>
      <c r="V3209" s="26">
        <v>0</v>
      </c>
      <c r="W3209" s="26">
        <v>0</v>
      </c>
      <c r="X3209" s="26">
        <v>0</v>
      </c>
      <c r="Y3209" s="26">
        <v>0</v>
      </c>
      <c r="Z3209" s="26">
        <f t="shared" si="247"/>
        <v>1</v>
      </c>
      <c r="AA3209" s="26">
        <f t="shared" si="247"/>
        <v>1</v>
      </c>
      <c r="AB3209" s="26"/>
      <c r="AC3209" s="26">
        <f t="shared" si="249"/>
        <v>1</v>
      </c>
      <c r="AD3209" s="10">
        <f t="shared" si="250"/>
        <v>0</v>
      </c>
      <c r="AE3209" s="11">
        <f t="shared" si="248"/>
        <v>0</v>
      </c>
      <c r="AF3209" s="3"/>
    </row>
    <row r="3210" spans="1:33" x14ac:dyDescent="0.2">
      <c r="A3210" s="6" t="s">
        <v>21029</v>
      </c>
      <c r="C3210" s="1">
        <f t="shared" si="246"/>
        <v>474</v>
      </c>
      <c r="D3210" s="7">
        <v>-365712</v>
      </c>
      <c r="E3210" t="s">
        <v>66</v>
      </c>
      <c r="F3210" s="1">
        <v>684133</v>
      </c>
      <c r="G3210" s="1">
        <v>683660</v>
      </c>
      <c r="H3210" t="s">
        <v>37</v>
      </c>
      <c r="I3210" t="s">
        <v>21030</v>
      </c>
      <c r="J3210" s="8"/>
      <c r="K3210" t="s">
        <v>21031</v>
      </c>
      <c r="M3210" t="s">
        <v>21032</v>
      </c>
      <c r="N3210" t="s">
        <v>21032</v>
      </c>
      <c r="O3210" s="6" t="s">
        <v>21033</v>
      </c>
      <c r="P3210" s="6" t="s">
        <v>21032</v>
      </c>
      <c r="Q3210" s="6" t="s">
        <v>21034</v>
      </c>
      <c r="R3210" s="9" t="s">
        <v>21035</v>
      </c>
      <c r="S3210" s="8" t="s">
        <v>55</v>
      </c>
      <c r="U3210" s="8"/>
      <c r="V3210" s="26">
        <v>0</v>
      </c>
      <c r="W3210" s="26">
        <v>0</v>
      </c>
      <c r="X3210" s="26">
        <v>0</v>
      </c>
      <c r="Y3210" s="26">
        <v>0</v>
      </c>
      <c r="Z3210" s="26">
        <f t="shared" si="247"/>
        <v>1</v>
      </c>
      <c r="AA3210" s="26">
        <f t="shared" si="247"/>
        <v>1</v>
      </c>
      <c r="AB3210" s="26"/>
      <c r="AC3210" s="26">
        <f t="shared" si="249"/>
        <v>1</v>
      </c>
      <c r="AD3210" s="10">
        <f t="shared" si="250"/>
        <v>0</v>
      </c>
      <c r="AE3210" s="11">
        <f t="shared" si="248"/>
        <v>0</v>
      </c>
      <c r="AF3210" s="3"/>
    </row>
    <row r="3211" spans="1:33" x14ac:dyDescent="0.2">
      <c r="A3211" s="6" t="s">
        <v>21036</v>
      </c>
      <c r="C3211" s="1">
        <f t="shared" si="246"/>
        <v>1353</v>
      </c>
      <c r="D3211" s="7">
        <v>947621</v>
      </c>
      <c r="E3211" t="s">
        <v>141</v>
      </c>
      <c r="F3211" s="1">
        <v>1204665</v>
      </c>
      <c r="G3211" s="1">
        <v>1206017</v>
      </c>
      <c r="H3211" t="s">
        <v>49</v>
      </c>
      <c r="I3211" t="s">
        <v>21037</v>
      </c>
      <c r="J3211" s="8"/>
      <c r="K3211" t="s">
        <v>21038</v>
      </c>
      <c r="L3211" t="s">
        <v>21039</v>
      </c>
      <c r="M3211" t="s">
        <v>21040</v>
      </c>
      <c r="N3211" t="s">
        <v>21040</v>
      </c>
      <c r="O3211" s="6" t="s">
        <v>21041</v>
      </c>
      <c r="P3211" s="6" t="s">
        <v>21040</v>
      </c>
      <c r="Q3211" s="6" t="s">
        <v>21039</v>
      </c>
      <c r="R3211" s="9" t="s">
        <v>21042</v>
      </c>
      <c r="S3211" s="8" t="s">
        <v>55</v>
      </c>
      <c r="U3211" s="8"/>
      <c r="V3211" s="26">
        <v>0</v>
      </c>
      <c r="W3211" s="26">
        <v>0</v>
      </c>
      <c r="X3211" s="26">
        <v>0</v>
      </c>
      <c r="Y3211" s="26">
        <v>0</v>
      </c>
      <c r="Z3211" s="26">
        <f t="shared" si="247"/>
        <v>1</v>
      </c>
      <c r="AA3211" s="26">
        <f t="shared" si="247"/>
        <v>1</v>
      </c>
      <c r="AB3211" s="26"/>
      <c r="AC3211" s="26">
        <f t="shared" si="249"/>
        <v>1</v>
      </c>
      <c r="AD3211" s="10">
        <f t="shared" si="250"/>
        <v>0</v>
      </c>
      <c r="AE3211" s="11">
        <f t="shared" si="248"/>
        <v>0</v>
      </c>
      <c r="AF3211" s="3"/>
    </row>
    <row r="3212" spans="1:33" x14ac:dyDescent="0.2">
      <c r="A3212" s="6" t="s">
        <v>21043</v>
      </c>
      <c r="C3212" s="1">
        <f t="shared" ref="C3212:C3275" si="251">ABS(F3212-G3212)+1</f>
        <v>516</v>
      </c>
      <c r="D3212" s="7">
        <v>-391255</v>
      </c>
      <c r="E3212" t="s">
        <v>74</v>
      </c>
      <c r="F3212" s="1">
        <v>595669</v>
      </c>
      <c r="G3212" s="1">
        <v>596184</v>
      </c>
      <c r="H3212" t="s">
        <v>49</v>
      </c>
      <c r="I3212" t="s">
        <v>21044</v>
      </c>
      <c r="J3212" s="8"/>
      <c r="K3212" t="s">
        <v>21045</v>
      </c>
      <c r="L3212" t="s">
        <v>21046</v>
      </c>
      <c r="M3212" t="s">
        <v>21047</v>
      </c>
      <c r="N3212" t="s">
        <v>21047</v>
      </c>
      <c r="O3212" s="6" t="s">
        <v>21048</v>
      </c>
      <c r="P3212" s="6" t="s">
        <v>21047</v>
      </c>
      <c r="Q3212" s="6" t="s">
        <v>21046</v>
      </c>
      <c r="R3212" s="9" t="s">
        <v>20623</v>
      </c>
      <c r="S3212" s="8" t="s">
        <v>55</v>
      </c>
      <c r="U3212" s="8"/>
      <c r="V3212" s="26">
        <v>0</v>
      </c>
      <c r="W3212" s="26">
        <v>0</v>
      </c>
      <c r="X3212" s="26">
        <v>0</v>
      </c>
      <c r="Y3212" s="26">
        <v>0</v>
      </c>
      <c r="Z3212" s="26">
        <f t="shared" ref="Z3212:AA3275" si="252">AVERAGE(V3212+1,(X3212*X$2+1))</f>
        <v>1</v>
      </c>
      <c r="AA3212" s="26">
        <f t="shared" si="252"/>
        <v>1</v>
      </c>
      <c r="AB3212" s="26"/>
      <c r="AC3212" s="26">
        <f t="shared" si="249"/>
        <v>1</v>
      </c>
      <c r="AD3212" s="10">
        <f t="shared" si="250"/>
        <v>0</v>
      </c>
      <c r="AE3212" s="11">
        <f t="shared" ref="AE3212:AE3275" si="253">LOG(AA3212/Z3212,2)</f>
        <v>0</v>
      </c>
      <c r="AF3212" s="3"/>
    </row>
    <row r="3213" spans="1:33" x14ac:dyDescent="0.2">
      <c r="A3213" s="6" t="s">
        <v>21049</v>
      </c>
      <c r="C3213" s="1">
        <f t="shared" si="251"/>
        <v>1131</v>
      </c>
      <c r="D3213" s="7">
        <v>240103</v>
      </c>
      <c r="E3213" t="s">
        <v>270</v>
      </c>
      <c r="F3213" s="1">
        <v>486652</v>
      </c>
      <c r="G3213" s="1">
        <v>485522</v>
      </c>
      <c r="H3213" t="s">
        <v>37</v>
      </c>
      <c r="I3213" t="s">
        <v>21050</v>
      </c>
      <c r="J3213" s="8"/>
      <c r="K3213" t="s">
        <v>21051</v>
      </c>
      <c r="L3213" t="s">
        <v>21052</v>
      </c>
      <c r="M3213" t="s">
        <v>21053</v>
      </c>
      <c r="N3213" t="s">
        <v>21053</v>
      </c>
      <c r="O3213" s="6" t="s">
        <v>21054</v>
      </c>
      <c r="P3213" s="6" t="s">
        <v>21053</v>
      </c>
      <c r="Q3213" s="6" t="s">
        <v>21052</v>
      </c>
      <c r="R3213" s="9" t="s">
        <v>21055</v>
      </c>
      <c r="S3213" s="8" t="s">
        <v>55</v>
      </c>
      <c r="U3213" s="8"/>
      <c r="V3213" s="26">
        <v>0</v>
      </c>
      <c r="W3213" s="26">
        <v>0</v>
      </c>
      <c r="X3213" s="26">
        <v>0</v>
      </c>
      <c r="Y3213" s="26">
        <v>0</v>
      </c>
      <c r="Z3213" s="26">
        <f t="shared" si="252"/>
        <v>1</v>
      </c>
      <c r="AA3213" s="26">
        <f t="shared" si="252"/>
        <v>1</v>
      </c>
      <c r="AB3213" s="26"/>
      <c r="AC3213" s="26">
        <f t="shared" si="249"/>
        <v>1</v>
      </c>
      <c r="AD3213" s="10">
        <f t="shared" si="250"/>
        <v>0</v>
      </c>
      <c r="AE3213" s="11">
        <f t="shared" si="253"/>
        <v>0</v>
      </c>
      <c r="AF3213" s="3"/>
    </row>
    <row r="3214" spans="1:33" x14ac:dyDescent="0.2">
      <c r="A3214" s="6" t="s">
        <v>21056</v>
      </c>
      <c r="C3214" s="1">
        <f t="shared" si="251"/>
        <v>783</v>
      </c>
      <c r="D3214" s="7">
        <v>938473</v>
      </c>
      <c r="E3214" t="s">
        <v>141</v>
      </c>
      <c r="F3214" s="1">
        <v>1196584</v>
      </c>
      <c r="G3214" s="1">
        <v>1195802</v>
      </c>
      <c r="H3214" t="s">
        <v>37</v>
      </c>
      <c r="I3214" t="s">
        <v>21057</v>
      </c>
      <c r="J3214" s="8"/>
      <c r="K3214" t="s">
        <v>21058</v>
      </c>
      <c r="M3214" t="s">
        <v>21059</v>
      </c>
      <c r="N3214" t="s">
        <v>21059</v>
      </c>
      <c r="O3214" s="6" t="s">
        <v>21060</v>
      </c>
      <c r="P3214" s="6" t="s">
        <v>21059</v>
      </c>
      <c r="Q3214" s="6" t="s">
        <v>21061</v>
      </c>
      <c r="R3214" s="9" t="s">
        <v>21062</v>
      </c>
      <c r="S3214" s="8" t="s">
        <v>55</v>
      </c>
      <c r="U3214" s="8"/>
      <c r="V3214" s="26">
        <v>0</v>
      </c>
      <c r="W3214" s="26">
        <v>0</v>
      </c>
      <c r="X3214" s="26">
        <v>0</v>
      </c>
      <c r="Y3214" s="26">
        <v>0</v>
      </c>
      <c r="Z3214" s="26">
        <f t="shared" si="252"/>
        <v>1</v>
      </c>
      <c r="AA3214" s="26">
        <f t="shared" si="252"/>
        <v>1</v>
      </c>
      <c r="AB3214" s="26"/>
      <c r="AC3214" s="26">
        <f t="shared" ref="AC3214:AC3277" si="254">AVERAGE(Z3214:AA3214)</f>
        <v>1</v>
      </c>
      <c r="AD3214" s="10">
        <f t="shared" ref="AD3214:AD3277" si="255">LOG(AA3214/Z3214,2)/(AE$2+AE$3*(AVERAGE(Z3214:AA3214)^AE$4))</f>
        <v>0</v>
      </c>
      <c r="AE3214" s="11">
        <f t="shared" si="253"/>
        <v>0</v>
      </c>
      <c r="AF3214" s="3"/>
    </row>
    <row r="3215" spans="1:33" x14ac:dyDescent="0.2">
      <c r="A3215" s="6" t="s">
        <v>21063</v>
      </c>
      <c r="C3215" s="1">
        <f t="shared" si="251"/>
        <v>1428</v>
      </c>
      <c r="D3215" s="7">
        <v>529909</v>
      </c>
      <c r="E3215" t="s">
        <v>141</v>
      </c>
      <c r="F3215" s="1">
        <v>788342</v>
      </c>
      <c r="G3215" s="1">
        <v>786915</v>
      </c>
      <c r="H3215" t="s">
        <v>37</v>
      </c>
      <c r="I3215" t="s">
        <v>21064</v>
      </c>
      <c r="J3215" s="8"/>
      <c r="K3215" t="s">
        <v>21065</v>
      </c>
      <c r="L3215" t="s">
        <v>21066</v>
      </c>
      <c r="M3215" t="s">
        <v>21067</v>
      </c>
      <c r="N3215" t="s">
        <v>21067</v>
      </c>
      <c r="O3215" s="6" t="s">
        <v>21068</v>
      </c>
      <c r="P3215" s="6" t="s">
        <v>21067</v>
      </c>
      <c r="Q3215" s="6" t="s">
        <v>21066</v>
      </c>
      <c r="R3215" s="9" t="s">
        <v>21069</v>
      </c>
      <c r="S3215" s="8" t="s">
        <v>55</v>
      </c>
      <c r="U3215" s="8"/>
      <c r="V3215" s="26">
        <v>0</v>
      </c>
      <c r="W3215" s="26">
        <v>0</v>
      </c>
      <c r="X3215" s="26">
        <v>0</v>
      </c>
      <c r="Y3215" s="26">
        <v>0</v>
      </c>
      <c r="Z3215" s="26">
        <f t="shared" si="252"/>
        <v>1</v>
      </c>
      <c r="AA3215" s="26">
        <f t="shared" si="252"/>
        <v>1</v>
      </c>
      <c r="AB3215" s="26"/>
      <c r="AC3215" s="26">
        <f t="shared" si="254"/>
        <v>1</v>
      </c>
      <c r="AD3215" s="10">
        <f t="shared" si="255"/>
        <v>0</v>
      </c>
      <c r="AE3215" s="11">
        <f t="shared" si="253"/>
        <v>0</v>
      </c>
      <c r="AF3215" s="3"/>
    </row>
    <row r="3216" spans="1:33" x14ac:dyDescent="0.2">
      <c r="A3216" s="6" t="s">
        <v>21070</v>
      </c>
      <c r="C3216" s="1">
        <f t="shared" si="251"/>
        <v>357</v>
      </c>
      <c r="D3216" s="7">
        <v>383031</v>
      </c>
      <c r="E3216" t="s">
        <v>58</v>
      </c>
      <c r="F3216" s="1">
        <v>460515</v>
      </c>
      <c r="G3216" s="1">
        <v>460159</v>
      </c>
      <c r="H3216" t="s">
        <v>37</v>
      </c>
      <c r="I3216" t="s">
        <v>21071</v>
      </c>
      <c r="J3216" s="8"/>
      <c r="K3216" t="s">
        <v>21072</v>
      </c>
      <c r="L3216" t="s">
        <v>21073</v>
      </c>
      <c r="M3216" t="s">
        <v>21074</v>
      </c>
      <c r="N3216" t="s">
        <v>21074</v>
      </c>
      <c r="O3216" s="6" t="s">
        <v>21075</v>
      </c>
      <c r="P3216" s="6" t="s">
        <v>21074</v>
      </c>
      <c r="Q3216" s="6" t="s">
        <v>21073</v>
      </c>
      <c r="R3216" s="9" t="s">
        <v>21076</v>
      </c>
      <c r="S3216" s="8" t="s">
        <v>55</v>
      </c>
      <c r="U3216" s="8"/>
      <c r="V3216" s="26">
        <v>0</v>
      </c>
      <c r="W3216" s="26">
        <v>0</v>
      </c>
      <c r="X3216" s="26">
        <v>0</v>
      </c>
      <c r="Y3216" s="26">
        <v>0</v>
      </c>
      <c r="Z3216" s="26">
        <f t="shared" si="252"/>
        <v>1</v>
      </c>
      <c r="AA3216" s="26">
        <f t="shared" si="252"/>
        <v>1</v>
      </c>
      <c r="AB3216" s="26"/>
      <c r="AC3216" s="26">
        <f t="shared" si="254"/>
        <v>1</v>
      </c>
      <c r="AD3216" s="10">
        <f t="shared" si="255"/>
        <v>0</v>
      </c>
      <c r="AE3216" s="11">
        <f t="shared" si="253"/>
        <v>0</v>
      </c>
      <c r="AF3216" s="3"/>
    </row>
    <row r="3217" spans="1:33" x14ac:dyDescent="0.2">
      <c r="A3217" s="6" t="s">
        <v>21077</v>
      </c>
      <c r="C3217" s="1">
        <f t="shared" si="251"/>
        <v>891</v>
      </c>
      <c r="D3217" s="7">
        <v>-374792</v>
      </c>
      <c r="E3217" t="s">
        <v>149</v>
      </c>
      <c r="F3217" s="1">
        <v>418433</v>
      </c>
      <c r="G3217" s="1">
        <v>417543</v>
      </c>
      <c r="H3217" t="s">
        <v>37</v>
      </c>
      <c r="I3217" t="s">
        <v>21078</v>
      </c>
      <c r="J3217" s="8"/>
      <c r="K3217" t="s">
        <v>21079</v>
      </c>
      <c r="L3217" t="s">
        <v>21080</v>
      </c>
      <c r="M3217" t="s">
        <v>21081</v>
      </c>
      <c r="N3217" t="s">
        <v>21081</v>
      </c>
      <c r="O3217" s="6" t="s">
        <v>21082</v>
      </c>
      <c r="P3217" s="6" t="s">
        <v>21081</v>
      </c>
      <c r="Q3217" s="6" t="s">
        <v>21080</v>
      </c>
      <c r="R3217" s="9" t="s">
        <v>21083</v>
      </c>
      <c r="S3217" s="8" t="s">
        <v>55</v>
      </c>
      <c r="U3217" s="8"/>
      <c r="V3217" s="26">
        <v>0</v>
      </c>
      <c r="W3217" s="26">
        <v>0</v>
      </c>
      <c r="X3217" s="26">
        <v>0</v>
      </c>
      <c r="Y3217" s="26">
        <v>0</v>
      </c>
      <c r="Z3217" s="26">
        <f t="shared" si="252"/>
        <v>1</v>
      </c>
      <c r="AA3217" s="26">
        <f t="shared" si="252"/>
        <v>1</v>
      </c>
      <c r="AB3217" s="26"/>
      <c r="AC3217" s="26">
        <f t="shared" si="254"/>
        <v>1</v>
      </c>
      <c r="AD3217" s="10">
        <f t="shared" si="255"/>
        <v>0</v>
      </c>
      <c r="AE3217" s="11">
        <f t="shared" si="253"/>
        <v>0</v>
      </c>
      <c r="AF3217" s="3"/>
    </row>
    <row r="3218" spans="1:33" x14ac:dyDescent="0.2">
      <c r="A3218" s="6" t="s">
        <v>21084</v>
      </c>
      <c r="C3218" s="1">
        <f t="shared" si="251"/>
        <v>1674</v>
      </c>
      <c r="D3218" s="7">
        <v>-476463</v>
      </c>
      <c r="E3218" t="s">
        <v>66</v>
      </c>
      <c r="F3218" s="1">
        <v>572309</v>
      </c>
      <c r="G3218" s="1">
        <v>573982</v>
      </c>
      <c r="H3218" t="s">
        <v>49</v>
      </c>
      <c r="I3218" t="s">
        <v>21085</v>
      </c>
      <c r="J3218" s="8"/>
      <c r="K3218" t="s">
        <v>21086</v>
      </c>
      <c r="L3218" t="s">
        <v>21087</v>
      </c>
      <c r="M3218" t="s">
        <v>21088</v>
      </c>
      <c r="N3218" t="s">
        <v>21088</v>
      </c>
      <c r="O3218" s="6" t="s">
        <v>21089</v>
      </c>
      <c r="P3218" s="6" t="s">
        <v>21088</v>
      </c>
      <c r="Q3218" s="6" t="s">
        <v>21087</v>
      </c>
      <c r="R3218" s="9" t="s">
        <v>21090</v>
      </c>
      <c r="S3218" s="8" t="s">
        <v>55</v>
      </c>
      <c r="U3218" s="8"/>
      <c r="V3218" s="26">
        <v>0</v>
      </c>
      <c r="W3218" s="26">
        <v>0</v>
      </c>
      <c r="X3218" s="26">
        <v>0</v>
      </c>
      <c r="Y3218" s="26">
        <v>0</v>
      </c>
      <c r="Z3218" s="26">
        <f t="shared" si="252"/>
        <v>1</v>
      </c>
      <c r="AA3218" s="26">
        <f t="shared" si="252"/>
        <v>1</v>
      </c>
      <c r="AB3218" s="26"/>
      <c r="AC3218" s="26">
        <f t="shared" si="254"/>
        <v>1</v>
      </c>
      <c r="AD3218" s="10">
        <f t="shared" si="255"/>
        <v>0</v>
      </c>
      <c r="AE3218" s="11">
        <f t="shared" si="253"/>
        <v>0</v>
      </c>
      <c r="AF3218" s="3"/>
    </row>
    <row r="3219" spans="1:33" x14ac:dyDescent="0.2">
      <c r="A3219" s="6" t="s">
        <v>21091</v>
      </c>
      <c r="C3219" s="1">
        <f t="shared" si="251"/>
        <v>594</v>
      </c>
      <c r="D3219" s="7">
        <v>552556</v>
      </c>
      <c r="E3219" t="s">
        <v>141</v>
      </c>
      <c r="F3219" s="1">
        <v>809979</v>
      </c>
      <c r="G3219" s="1">
        <v>810572</v>
      </c>
      <c r="H3219" t="s">
        <v>49</v>
      </c>
      <c r="I3219" t="s">
        <v>21092</v>
      </c>
      <c r="J3219" s="8"/>
      <c r="K3219" t="s">
        <v>21093</v>
      </c>
      <c r="L3219" t="s">
        <v>21094</v>
      </c>
      <c r="M3219" t="s">
        <v>21095</v>
      </c>
      <c r="N3219" t="s">
        <v>21095</v>
      </c>
      <c r="O3219" s="6" t="s">
        <v>21096</v>
      </c>
      <c r="P3219" s="6" t="s">
        <v>21095</v>
      </c>
      <c r="Q3219" s="6" t="s">
        <v>21094</v>
      </c>
      <c r="R3219" s="9" t="s">
        <v>21097</v>
      </c>
      <c r="S3219" s="8" t="s">
        <v>55</v>
      </c>
      <c r="U3219" s="8"/>
      <c r="V3219" s="26">
        <v>0</v>
      </c>
      <c r="W3219" s="26">
        <v>0</v>
      </c>
      <c r="X3219" s="26">
        <v>0</v>
      </c>
      <c r="Y3219" s="26">
        <v>0</v>
      </c>
      <c r="Z3219" s="26">
        <f t="shared" si="252"/>
        <v>1</v>
      </c>
      <c r="AA3219" s="26">
        <f t="shared" si="252"/>
        <v>1</v>
      </c>
      <c r="AB3219" s="26"/>
      <c r="AC3219" s="26">
        <f t="shared" si="254"/>
        <v>1</v>
      </c>
      <c r="AD3219" s="10">
        <f t="shared" si="255"/>
        <v>0</v>
      </c>
      <c r="AE3219" s="11">
        <f t="shared" si="253"/>
        <v>0</v>
      </c>
      <c r="AF3219" s="3"/>
    </row>
    <row r="3220" spans="1:33" x14ac:dyDescent="0.2">
      <c r="A3220" s="6" t="s">
        <v>21098</v>
      </c>
      <c r="C3220" s="1">
        <f t="shared" si="251"/>
        <v>480</v>
      </c>
      <c r="D3220" s="7">
        <v>-545240</v>
      </c>
      <c r="E3220" t="s">
        <v>98</v>
      </c>
      <c r="F3220" s="1">
        <v>409583</v>
      </c>
      <c r="G3220" s="1">
        <v>410062</v>
      </c>
      <c r="H3220" t="s">
        <v>49</v>
      </c>
      <c r="I3220" t="s">
        <v>21099</v>
      </c>
      <c r="J3220" s="8"/>
      <c r="K3220" t="s">
        <v>21100</v>
      </c>
      <c r="L3220" t="s">
        <v>21101</v>
      </c>
      <c r="M3220" t="s">
        <v>21102</v>
      </c>
      <c r="N3220" t="s">
        <v>21102</v>
      </c>
      <c r="O3220" s="6" t="s">
        <v>21103</v>
      </c>
      <c r="P3220" s="6" t="s">
        <v>21102</v>
      </c>
      <c r="Q3220" s="6" t="s">
        <v>21101</v>
      </c>
      <c r="R3220" s="9" t="s">
        <v>21104</v>
      </c>
      <c r="S3220" s="8" t="s">
        <v>55</v>
      </c>
      <c r="U3220" s="8"/>
      <c r="V3220" s="26">
        <v>0</v>
      </c>
      <c r="W3220" s="26">
        <v>0</v>
      </c>
      <c r="X3220" s="26">
        <v>0</v>
      </c>
      <c r="Y3220" s="26">
        <v>0</v>
      </c>
      <c r="Z3220" s="26">
        <f t="shared" si="252"/>
        <v>1</v>
      </c>
      <c r="AA3220" s="26">
        <f t="shared" si="252"/>
        <v>1</v>
      </c>
      <c r="AB3220" s="26"/>
      <c r="AC3220" s="26">
        <f t="shared" si="254"/>
        <v>1</v>
      </c>
      <c r="AD3220" s="10">
        <f t="shared" si="255"/>
        <v>0</v>
      </c>
      <c r="AE3220" s="11">
        <f t="shared" si="253"/>
        <v>0</v>
      </c>
      <c r="AF3220" s="3"/>
    </row>
    <row r="3221" spans="1:33" x14ac:dyDescent="0.2">
      <c r="A3221" s="6" t="s">
        <v>21105</v>
      </c>
      <c r="B3221" t="s">
        <v>21106</v>
      </c>
      <c r="C3221" s="1">
        <f t="shared" si="251"/>
        <v>960</v>
      </c>
      <c r="D3221" s="7">
        <v>243691</v>
      </c>
      <c r="E3221" t="s">
        <v>74</v>
      </c>
      <c r="F3221" s="1">
        <v>1231352</v>
      </c>
      <c r="G3221" s="1">
        <v>1230393</v>
      </c>
      <c r="H3221" t="s">
        <v>37</v>
      </c>
      <c r="I3221" t="s">
        <v>21107</v>
      </c>
      <c r="J3221" s="8"/>
      <c r="K3221" t="s">
        <v>21108</v>
      </c>
      <c r="L3221" t="s">
        <v>21106</v>
      </c>
      <c r="M3221" t="s">
        <v>21109</v>
      </c>
      <c r="N3221" t="s">
        <v>21109</v>
      </c>
      <c r="O3221" s="6" t="s">
        <v>21110</v>
      </c>
      <c r="P3221" s="6" t="s">
        <v>21109</v>
      </c>
      <c r="Q3221" s="6" t="s">
        <v>21106</v>
      </c>
      <c r="R3221" s="9" t="s">
        <v>21111</v>
      </c>
      <c r="S3221" s="8" t="s">
        <v>55</v>
      </c>
      <c r="U3221" s="8"/>
      <c r="V3221" s="26">
        <v>0</v>
      </c>
      <c r="W3221" s="26">
        <v>0</v>
      </c>
      <c r="X3221" s="26">
        <v>0</v>
      </c>
      <c r="Y3221" s="26">
        <v>0</v>
      </c>
      <c r="Z3221" s="26">
        <f t="shared" si="252"/>
        <v>1</v>
      </c>
      <c r="AA3221" s="26">
        <f t="shared" si="252"/>
        <v>1</v>
      </c>
      <c r="AB3221" s="26"/>
      <c r="AC3221" s="26">
        <f t="shared" si="254"/>
        <v>1</v>
      </c>
      <c r="AD3221" s="10">
        <f t="shared" si="255"/>
        <v>0</v>
      </c>
      <c r="AE3221" s="11">
        <f t="shared" si="253"/>
        <v>0</v>
      </c>
      <c r="AF3221" s="3"/>
      <c r="AG3221" s="2">
        <v>0</v>
      </c>
    </row>
    <row r="3222" spans="1:33" x14ac:dyDescent="0.2">
      <c r="A3222" s="6" t="s">
        <v>21112</v>
      </c>
      <c r="C3222" s="1">
        <f t="shared" si="251"/>
        <v>975</v>
      </c>
      <c r="D3222" s="7">
        <v>-30446</v>
      </c>
      <c r="E3222" t="s">
        <v>98</v>
      </c>
      <c r="F3222" s="1">
        <v>925104</v>
      </c>
      <c r="G3222" s="1">
        <v>924130</v>
      </c>
      <c r="H3222" t="s">
        <v>37</v>
      </c>
      <c r="I3222" t="s">
        <v>21113</v>
      </c>
      <c r="J3222" s="8"/>
      <c r="K3222" t="s">
        <v>21114</v>
      </c>
      <c r="L3222" t="s">
        <v>21115</v>
      </c>
      <c r="M3222" t="s">
        <v>21116</v>
      </c>
      <c r="N3222" t="s">
        <v>21116</v>
      </c>
      <c r="O3222" s="6" t="s">
        <v>21117</v>
      </c>
      <c r="P3222" s="6" t="s">
        <v>21116</v>
      </c>
      <c r="Q3222" s="6" t="s">
        <v>21115</v>
      </c>
      <c r="R3222" s="9" t="s">
        <v>21118</v>
      </c>
      <c r="S3222" s="8" t="s">
        <v>55</v>
      </c>
      <c r="U3222" s="8"/>
      <c r="V3222" s="26">
        <v>0</v>
      </c>
      <c r="W3222" s="26">
        <v>0</v>
      </c>
      <c r="X3222" s="26">
        <v>0</v>
      </c>
      <c r="Y3222" s="26">
        <v>0</v>
      </c>
      <c r="Z3222" s="26">
        <f t="shared" si="252"/>
        <v>1</v>
      </c>
      <c r="AA3222" s="26">
        <f t="shared" si="252"/>
        <v>1</v>
      </c>
      <c r="AB3222" s="26"/>
      <c r="AC3222" s="26">
        <f t="shared" si="254"/>
        <v>1</v>
      </c>
      <c r="AD3222" s="10">
        <f t="shared" si="255"/>
        <v>0</v>
      </c>
      <c r="AE3222" s="11">
        <f t="shared" si="253"/>
        <v>0</v>
      </c>
      <c r="AF3222" s="3"/>
    </row>
    <row r="3223" spans="1:33" x14ac:dyDescent="0.2">
      <c r="A3223" s="6" t="s">
        <v>21119</v>
      </c>
      <c r="B3223" t="s">
        <v>21120</v>
      </c>
      <c r="C3223" s="1">
        <f t="shared" si="251"/>
        <v>753</v>
      </c>
      <c r="D3223" s="7">
        <v>311734</v>
      </c>
      <c r="E3223" t="s">
        <v>74</v>
      </c>
      <c r="F3223" s="1">
        <v>1298540</v>
      </c>
      <c r="G3223" s="1">
        <v>1299292</v>
      </c>
      <c r="H3223" t="s">
        <v>49</v>
      </c>
      <c r="I3223" t="s">
        <v>21121</v>
      </c>
      <c r="J3223" s="8" t="s">
        <v>177</v>
      </c>
      <c r="K3223" t="s">
        <v>21122</v>
      </c>
      <c r="L3223" t="s">
        <v>21123</v>
      </c>
      <c r="N3223" t="s">
        <v>21124</v>
      </c>
      <c r="O3223" s="6" t="s">
        <v>21125</v>
      </c>
      <c r="P3223" s="6" t="s">
        <v>21124</v>
      </c>
      <c r="Q3223" s="6" t="s">
        <v>21123</v>
      </c>
      <c r="R3223" s="9" t="s">
        <v>21126</v>
      </c>
      <c r="S3223" s="8" t="s">
        <v>44</v>
      </c>
      <c r="U3223" s="8"/>
      <c r="V3223" s="26">
        <v>0</v>
      </c>
      <c r="W3223" s="26">
        <v>0</v>
      </c>
      <c r="X3223" s="26">
        <v>0</v>
      </c>
      <c r="Y3223" s="26">
        <v>0</v>
      </c>
      <c r="Z3223" s="26">
        <f t="shared" si="252"/>
        <v>1</v>
      </c>
      <c r="AA3223" s="26">
        <f t="shared" si="252"/>
        <v>1</v>
      </c>
      <c r="AB3223" s="26"/>
      <c r="AC3223" s="26">
        <f t="shared" si="254"/>
        <v>1</v>
      </c>
      <c r="AD3223" s="10">
        <f t="shared" si="255"/>
        <v>0</v>
      </c>
      <c r="AE3223" s="11">
        <f t="shared" si="253"/>
        <v>0</v>
      </c>
      <c r="AF3223" s="3"/>
      <c r="AG3223" s="2">
        <v>0</v>
      </c>
    </row>
    <row r="3224" spans="1:33" x14ac:dyDescent="0.2">
      <c r="A3224" s="6" t="s">
        <v>21127</v>
      </c>
      <c r="C3224" s="1">
        <f t="shared" si="251"/>
        <v>2073</v>
      </c>
      <c r="D3224" s="7">
        <v>-465081</v>
      </c>
      <c r="E3224" t="s">
        <v>149</v>
      </c>
      <c r="F3224" s="1">
        <v>326663</v>
      </c>
      <c r="G3224" s="1">
        <v>328735</v>
      </c>
      <c r="H3224" t="s">
        <v>49</v>
      </c>
      <c r="I3224" t="s">
        <v>21128</v>
      </c>
      <c r="J3224" s="8"/>
      <c r="K3224" t="s">
        <v>21129</v>
      </c>
      <c r="L3224" t="s">
        <v>21130</v>
      </c>
      <c r="M3224" t="s">
        <v>21131</v>
      </c>
      <c r="N3224" t="s">
        <v>21131</v>
      </c>
      <c r="O3224" s="6" t="s">
        <v>21132</v>
      </c>
      <c r="P3224" s="6" t="s">
        <v>21131</v>
      </c>
      <c r="Q3224" s="6" t="s">
        <v>21130</v>
      </c>
      <c r="R3224" s="9" t="s">
        <v>21133</v>
      </c>
      <c r="S3224" s="8" t="s">
        <v>55</v>
      </c>
      <c r="U3224" s="8"/>
      <c r="V3224" s="26">
        <v>0</v>
      </c>
      <c r="W3224" s="26">
        <v>0</v>
      </c>
      <c r="X3224" s="26">
        <v>0</v>
      </c>
      <c r="Y3224" s="26">
        <v>0</v>
      </c>
      <c r="Z3224" s="26">
        <f t="shared" si="252"/>
        <v>1</v>
      </c>
      <c r="AA3224" s="26">
        <f t="shared" si="252"/>
        <v>1</v>
      </c>
      <c r="AB3224" s="26"/>
      <c r="AC3224" s="26">
        <f t="shared" si="254"/>
        <v>1</v>
      </c>
      <c r="AD3224" s="10">
        <f t="shared" si="255"/>
        <v>0</v>
      </c>
      <c r="AE3224" s="11">
        <f t="shared" si="253"/>
        <v>0</v>
      </c>
      <c r="AF3224" s="3"/>
    </row>
    <row r="3225" spans="1:33" x14ac:dyDescent="0.2">
      <c r="A3225" s="6" t="s">
        <v>21134</v>
      </c>
      <c r="C3225" s="1">
        <f t="shared" si="251"/>
        <v>999</v>
      </c>
      <c r="D3225" s="7">
        <v>-446004</v>
      </c>
      <c r="E3225" t="s">
        <v>98</v>
      </c>
      <c r="F3225" s="1">
        <v>508560</v>
      </c>
      <c r="G3225" s="1">
        <v>509558</v>
      </c>
      <c r="H3225" t="s">
        <v>49</v>
      </c>
      <c r="I3225" t="s">
        <v>21135</v>
      </c>
      <c r="J3225" s="8"/>
      <c r="K3225" t="s">
        <v>21136</v>
      </c>
      <c r="L3225" t="s">
        <v>21137</v>
      </c>
      <c r="M3225" t="s">
        <v>21138</v>
      </c>
      <c r="N3225" t="s">
        <v>21138</v>
      </c>
      <c r="O3225" s="6" t="s">
        <v>21139</v>
      </c>
      <c r="P3225" s="6" t="s">
        <v>21138</v>
      </c>
      <c r="Q3225" s="6" t="s">
        <v>21137</v>
      </c>
      <c r="R3225" s="9" t="s">
        <v>21140</v>
      </c>
      <c r="S3225" s="8" t="s">
        <v>55</v>
      </c>
      <c r="U3225" s="8"/>
      <c r="V3225" s="26">
        <v>0</v>
      </c>
      <c r="W3225" s="26">
        <v>0</v>
      </c>
      <c r="X3225" s="26">
        <v>0</v>
      </c>
      <c r="Y3225" s="26">
        <v>0</v>
      </c>
      <c r="Z3225" s="26">
        <f t="shared" si="252"/>
        <v>1</v>
      </c>
      <c r="AA3225" s="26">
        <f t="shared" si="252"/>
        <v>1</v>
      </c>
      <c r="AB3225" s="26"/>
      <c r="AC3225" s="26">
        <f t="shared" si="254"/>
        <v>1</v>
      </c>
      <c r="AD3225" s="10">
        <f t="shared" si="255"/>
        <v>0</v>
      </c>
      <c r="AE3225" s="11">
        <f t="shared" si="253"/>
        <v>0</v>
      </c>
      <c r="AF3225" s="3"/>
    </row>
    <row r="3226" spans="1:33" x14ac:dyDescent="0.2">
      <c r="A3226" s="6" t="s">
        <v>21141</v>
      </c>
      <c r="C3226" s="1">
        <f t="shared" si="251"/>
        <v>801</v>
      </c>
      <c r="D3226" s="7">
        <v>614489</v>
      </c>
      <c r="E3226" t="s">
        <v>89</v>
      </c>
      <c r="F3226" s="1">
        <v>841134</v>
      </c>
      <c r="G3226" s="1">
        <v>840334</v>
      </c>
      <c r="H3226" t="s">
        <v>37</v>
      </c>
      <c r="I3226" t="s">
        <v>21142</v>
      </c>
      <c r="J3226" s="8"/>
      <c r="K3226" t="s">
        <v>21143</v>
      </c>
      <c r="L3226" t="s">
        <v>21144</v>
      </c>
      <c r="M3226" t="s">
        <v>21145</v>
      </c>
      <c r="N3226" t="s">
        <v>21145</v>
      </c>
      <c r="O3226" s="6" t="s">
        <v>21146</v>
      </c>
      <c r="P3226" s="6" t="s">
        <v>21145</v>
      </c>
      <c r="Q3226" s="6" t="s">
        <v>21144</v>
      </c>
      <c r="R3226" s="9" t="s">
        <v>21147</v>
      </c>
      <c r="S3226" s="8" t="s">
        <v>55</v>
      </c>
      <c r="U3226" s="8"/>
      <c r="V3226" s="26">
        <v>0</v>
      </c>
      <c r="W3226" s="26">
        <v>0</v>
      </c>
      <c r="X3226" s="26">
        <v>0</v>
      </c>
      <c r="Y3226" s="26">
        <v>0</v>
      </c>
      <c r="Z3226" s="26">
        <f t="shared" si="252"/>
        <v>1</v>
      </c>
      <c r="AA3226" s="26">
        <f t="shared" si="252"/>
        <v>1</v>
      </c>
      <c r="AB3226" s="26"/>
      <c r="AC3226" s="26">
        <f t="shared" si="254"/>
        <v>1</v>
      </c>
      <c r="AD3226" s="10">
        <f t="shared" si="255"/>
        <v>0</v>
      </c>
      <c r="AE3226" s="11">
        <f t="shared" si="253"/>
        <v>0</v>
      </c>
      <c r="AF3226" s="3"/>
    </row>
    <row r="3227" spans="1:33" x14ac:dyDescent="0.2">
      <c r="A3227" s="6" t="s">
        <v>21148</v>
      </c>
      <c r="C3227" s="1">
        <f t="shared" si="251"/>
        <v>1083</v>
      </c>
      <c r="D3227" s="7">
        <v>962041</v>
      </c>
      <c r="E3227" t="s">
        <v>141</v>
      </c>
      <c r="F3227" s="1">
        <v>1219220</v>
      </c>
      <c r="G3227" s="1">
        <v>1220302</v>
      </c>
      <c r="H3227" t="s">
        <v>49</v>
      </c>
      <c r="I3227" t="s">
        <v>21149</v>
      </c>
      <c r="J3227" s="8"/>
      <c r="K3227" t="s">
        <v>21150</v>
      </c>
      <c r="L3227" t="s">
        <v>21151</v>
      </c>
      <c r="M3227" t="s">
        <v>21152</v>
      </c>
      <c r="N3227" t="s">
        <v>21152</v>
      </c>
      <c r="O3227" s="6" t="s">
        <v>21153</v>
      </c>
      <c r="P3227" s="6" t="s">
        <v>21152</v>
      </c>
      <c r="Q3227" s="6" t="s">
        <v>21151</v>
      </c>
      <c r="R3227" s="9" t="s">
        <v>21154</v>
      </c>
      <c r="S3227" s="8" t="s">
        <v>55</v>
      </c>
      <c r="U3227" s="8"/>
      <c r="V3227" s="26">
        <v>0</v>
      </c>
      <c r="W3227" s="26">
        <v>0</v>
      </c>
      <c r="X3227" s="26">
        <v>0</v>
      </c>
      <c r="Y3227" s="26">
        <v>0</v>
      </c>
      <c r="Z3227" s="26">
        <f t="shared" si="252"/>
        <v>1</v>
      </c>
      <c r="AA3227" s="26">
        <f t="shared" si="252"/>
        <v>1</v>
      </c>
      <c r="AB3227" s="26"/>
      <c r="AC3227" s="26">
        <f t="shared" si="254"/>
        <v>1</v>
      </c>
      <c r="AD3227" s="10">
        <f t="shared" si="255"/>
        <v>0</v>
      </c>
      <c r="AE3227" s="11">
        <f t="shared" si="253"/>
        <v>0</v>
      </c>
      <c r="AF3227" s="3"/>
    </row>
    <row r="3228" spans="1:33" x14ac:dyDescent="0.2">
      <c r="A3228" s="6" t="s">
        <v>21155</v>
      </c>
      <c r="B3228" t="s">
        <v>21156</v>
      </c>
      <c r="C3228" s="1">
        <f t="shared" si="251"/>
        <v>1332</v>
      </c>
      <c r="D3228" s="7">
        <v>-779753</v>
      </c>
      <c r="E3228" t="s">
        <v>98</v>
      </c>
      <c r="F3228" s="1">
        <v>175975</v>
      </c>
      <c r="G3228" s="1">
        <v>174644</v>
      </c>
      <c r="H3228" t="s">
        <v>37</v>
      </c>
      <c r="I3228" t="s">
        <v>21157</v>
      </c>
      <c r="J3228" s="8"/>
      <c r="K3228" t="s">
        <v>21158</v>
      </c>
      <c r="L3228" t="s">
        <v>21156</v>
      </c>
      <c r="M3228" t="s">
        <v>21159</v>
      </c>
      <c r="N3228" t="s">
        <v>21159</v>
      </c>
      <c r="O3228" s="6" t="s">
        <v>21160</v>
      </c>
      <c r="P3228" s="6" t="s">
        <v>21159</v>
      </c>
      <c r="Q3228" s="6" t="s">
        <v>21156</v>
      </c>
      <c r="R3228" s="9" t="s">
        <v>21161</v>
      </c>
      <c r="S3228" s="8" t="s">
        <v>55</v>
      </c>
      <c r="U3228" s="8"/>
      <c r="V3228" s="26">
        <v>0</v>
      </c>
      <c r="W3228" s="26">
        <v>0</v>
      </c>
      <c r="X3228" s="26">
        <v>0</v>
      </c>
      <c r="Y3228" s="26">
        <v>0</v>
      </c>
      <c r="Z3228" s="26">
        <f t="shared" si="252"/>
        <v>1</v>
      </c>
      <c r="AA3228" s="26">
        <f t="shared" si="252"/>
        <v>1</v>
      </c>
      <c r="AB3228" s="26"/>
      <c r="AC3228" s="26">
        <f t="shared" si="254"/>
        <v>1</v>
      </c>
      <c r="AD3228" s="10">
        <f t="shared" si="255"/>
        <v>0</v>
      </c>
      <c r="AE3228" s="11">
        <f t="shared" si="253"/>
        <v>0</v>
      </c>
      <c r="AF3228" s="3"/>
    </row>
    <row r="3229" spans="1:33" x14ac:dyDescent="0.2">
      <c r="A3229" s="6" t="s">
        <v>21162</v>
      </c>
      <c r="C3229" s="1">
        <f t="shared" si="251"/>
        <v>1176</v>
      </c>
      <c r="D3229" s="7">
        <v>-693997</v>
      </c>
      <c r="E3229" t="s">
        <v>149</v>
      </c>
      <c r="F3229" s="1">
        <v>99370</v>
      </c>
      <c r="G3229" s="1">
        <v>98195</v>
      </c>
      <c r="H3229" t="s">
        <v>37</v>
      </c>
      <c r="I3229" t="s">
        <v>21163</v>
      </c>
      <c r="J3229" s="8"/>
      <c r="K3229" t="s">
        <v>21164</v>
      </c>
      <c r="L3229" t="s">
        <v>8180</v>
      </c>
      <c r="N3229" t="s">
        <v>8178</v>
      </c>
      <c r="O3229" s="6" t="s">
        <v>8179</v>
      </c>
      <c r="P3229" s="6" t="s">
        <v>8178</v>
      </c>
      <c r="Q3229" s="6" t="s">
        <v>8180</v>
      </c>
      <c r="R3229" s="9" t="s">
        <v>8181</v>
      </c>
      <c r="S3229" s="8" t="s">
        <v>44</v>
      </c>
      <c r="U3229" s="8"/>
      <c r="V3229" s="26">
        <v>0</v>
      </c>
      <c r="W3229" s="26">
        <v>0</v>
      </c>
      <c r="X3229" s="26">
        <v>0</v>
      </c>
      <c r="Y3229" s="26">
        <v>0</v>
      </c>
      <c r="Z3229" s="26">
        <f t="shared" si="252"/>
        <v>1</v>
      </c>
      <c r="AA3229" s="26">
        <f t="shared" si="252"/>
        <v>1</v>
      </c>
      <c r="AB3229" s="26"/>
      <c r="AC3229" s="26">
        <f t="shared" si="254"/>
        <v>1</v>
      </c>
      <c r="AD3229" s="10">
        <f t="shared" si="255"/>
        <v>0</v>
      </c>
      <c r="AE3229" s="11">
        <f t="shared" si="253"/>
        <v>0</v>
      </c>
      <c r="AF3229" s="3"/>
      <c r="AG3229" s="2">
        <v>0</v>
      </c>
    </row>
    <row r="3230" spans="1:33" x14ac:dyDescent="0.2">
      <c r="A3230" s="6" t="s">
        <v>21165</v>
      </c>
      <c r="C3230" s="1">
        <f t="shared" si="251"/>
        <v>1866</v>
      </c>
      <c r="D3230" s="7">
        <v>489558</v>
      </c>
      <c r="E3230" t="s">
        <v>89</v>
      </c>
      <c r="F3230" s="1">
        <v>716735</v>
      </c>
      <c r="G3230" s="1">
        <v>714870</v>
      </c>
      <c r="H3230" t="s">
        <v>37</v>
      </c>
      <c r="I3230" t="s">
        <v>21166</v>
      </c>
      <c r="J3230" s="8"/>
      <c r="K3230" t="s">
        <v>21167</v>
      </c>
      <c r="L3230" t="s">
        <v>21168</v>
      </c>
      <c r="M3230" t="s">
        <v>21169</v>
      </c>
      <c r="N3230" t="s">
        <v>21169</v>
      </c>
      <c r="O3230" s="6" t="s">
        <v>21170</v>
      </c>
      <c r="P3230" s="6" t="s">
        <v>21169</v>
      </c>
      <c r="Q3230" s="6" t="s">
        <v>21168</v>
      </c>
      <c r="R3230" s="9" t="s">
        <v>21171</v>
      </c>
      <c r="S3230" s="8" t="s">
        <v>55</v>
      </c>
      <c r="U3230" s="8"/>
      <c r="V3230" s="26">
        <v>0</v>
      </c>
      <c r="W3230" s="26">
        <v>0</v>
      </c>
      <c r="X3230" s="26">
        <v>0</v>
      </c>
      <c r="Y3230" s="26">
        <v>0</v>
      </c>
      <c r="Z3230" s="26">
        <f t="shared" si="252"/>
        <v>1</v>
      </c>
      <c r="AA3230" s="26">
        <f t="shared" si="252"/>
        <v>1</v>
      </c>
      <c r="AB3230" s="26"/>
      <c r="AC3230" s="26">
        <f t="shared" si="254"/>
        <v>1</v>
      </c>
      <c r="AD3230" s="10">
        <f t="shared" si="255"/>
        <v>0</v>
      </c>
      <c r="AE3230" s="11">
        <f t="shared" si="253"/>
        <v>0</v>
      </c>
      <c r="AF3230" s="3"/>
    </row>
    <row r="3231" spans="1:33" x14ac:dyDescent="0.2">
      <c r="A3231" s="6" t="s">
        <v>21172</v>
      </c>
      <c r="C3231" s="1">
        <f t="shared" si="251"/>
        <v>477</v>
      </c>
      <c r="D3231" s="7">
        <v>637982</v>
      </c>
      <c r="E3231" t="s">
        <v>141</v>
      </c>
      <c r="F3231" s="1">
        <v>895940</v>
      </c>
      <c r="G3231" s="1">
        <v>895464</v>
      </c>
      <c r="H3231" t="s">
        <v>37</v>
      </c>
      <c r="I3231" t="s">
        <v>21173</v>
      </c>
      <c r="J3231" s="8"/>
      <c r="K3231" t="s">
        <v>21174</v>
      </c>
      <c r="L3231" t="s">
        <v>21175</v>
      </c>
      <c r="M3231" t="s">
        <v>21176</v>
      </c>
      <c r="N3231" t="s">
        <v>21176</v>
      </c>
      <c r="O3231" s="6" t="s">
        <v>21177</v>
      </c>
      <c r="P3231" s="6" t="s">
        <v>21176</v>
      </c>
      <c r="Q3231" s="6" t="s">
        <v>21175</v>
      </c>
      <c r="R3231" s="9" t="s">
        <v>21178</v>
      </c>
      <c r="S3231" s="8" t="s">
        <v>55</v>
      </c>
      <c r="U3231" s="8"/>
      <c r="V3231" s="26">
        <v>0</v>
      </c>
      <c r="W3231" s="26">
        <v>0</v>
      </c>
      <c r="X3231" s="26">
        <v>0</v>
      </c>
      <c r="Y3231" s="26">
        <v>0</v>
      </c>
      <c r="Z3231" s="26">
        <f t="shared" si="252"/>
        <v>1</v>
      </c>
      <c r="AA3231" s="26">
        <f t="shared" si="252"/>
        <v>1</v>
      </c>
      <c r="AB3231" s="26"/>
      <c r="AC3231" s="26">
        <f t="shared" si="254"/>
        <v>1</v>
      </c>
      <c r="AD3231" s="10">
        <f t="shared" si="255"/>
        <v>0</v>
      </c>
      <c r="AE3231" s="11">
        <f t="shared" si="253"/>
        <v>0</v>
      </c>
      <c r="AF3231" s="3"/>
    </row>
    <row r="3232" spans="1:33" x14ac:dyDescent="0.2">
      <c r="A3232" s="6" t="s">
        <v>21179</v>
      </c>
      <c r="C3232" s="1">
        <f t="shared" si="251"/>
        <v>576</v>
      </c>
      <c r="D3232" s="7">
        <v>307802</v>
      </c>
      <c r="E3232" t="s">
        <v>89</v>
      </c>
      <c r="F3232" s="1">
        <v>534334</v>
      </c>
      <c r="G3232" s="1">
        <v>533759</v>
      </c>
      <c r="H3232" t="s">
        <v>37</v>
      </c>
      <c r="I3232" t="s">
        <v>21180</v>
      </c>
      <c r="J3232" s="8"/>
      <c r="K3232" t="s">
        <v>21181</v>
      </c>
      <c r="M3232" t="s">
        <v>21182</v>
      </c>
      <c r="N3232" t="s">
        <v>21182</v>
      </c>
      <c r="O3232" s="6" t="s">
        <v>21183</v>
      </c>
      <c r="P3232" s="6" t="s">
        <v>21182</v>
      </c>
      <c r="Q3232" s="6" t="s">
        <v>21184</v>
      </c>
      <c r="R3232" s="9" t="s">
        <v>21185</v>
      </c>
      <c r="S3232" s="8" t="s">
        <v>55</v>
      </c>
      <c r="U3232" s="8"/>
      <c r="V3232" s="26">
        <v>0</v>
      </c>
      <c r="W3232" s="26">
        <v>0</v>
      </c>
      <c r="X3232" s="26">
        <v>0</v>
      </c>
      <c r="Y3232" s="26">
        <v>0</v>
      </c>
      <c r="Z3232" s="26">
        <f t="shared" si="252"/>
        <v>1</v>
      </c>
      <c r="AA3232" s="26">
        <f t="shared" si="252"/>
        <v>1</v>
      </c>
      <c r="AB3232" s="26"/>
      <c r="AC3232" s="26">
        <f t="shared" si="254"/>
        <v>1</v>
      </c>
      <c r="AD3232" s="10">
        <f t="shared" si="255"/>
        <v>0</v>
      </c>
      <c r="AE3232" s="11">
        <f t="shared" si="253"/>
        <v>0</v>
      </c>
      <c r="AF3232" s="3"/>
    </row>
    <row r="3233" spans="1:32" x14ac:dyDescent="0.2">
      <c r="A3233" s="6" t="s">
        <v>21186</v>
      </c>
      <c r="C3233" s="1">
        <f t="shared" si="251"/>
        <v>1929</v>
      </c>
      <c r="D3233" s="7">
        <v>89871</v>
      </c>
      <c r="E3233" t="s">
        <v>66</v>
      </c>
      <c r="F3233" s="1">
        <v>1140444</v>
      </c>
      <c r="G3233" s="1">
        <v>1138516</v>
      </c>
      <c r="H3233" t="s">
        <v>37</v>
      </c>
      <c r="I3233" t="s">
        <v>21187</v>
      </c>
      <c r="J3233" s="8"/>
      <c r="K3233" t="s">
        <v>21188</v>
      </c>
      <c r="L3233" t="s">
        <v>21189</v>
      </c>
      <c r="M3233" t="s">
        <v>21190</v>
      </c>
      <c r="N3233" t="s">
        <v>21190</v>
      </c>
      <c r="O3233" s="6" t="s">
        <v>21191</v>
      </c>
      <c r="P3233" s="6" t="s">
        <v>21190</v>
      </c>
      <c r="Q3233" s="6" t="s">
        <v>21189</v>
      </c>
      <c r="R3233" s="9" t="s">
        <v>21192</v>
      </c>
      <c r="S3233" s="8" t="s">
        <v>55</v>
      </c>
      <c r="U3233" s="8"/>
      <c r="V3233" s="26">
        <v>0</v>
      </c>
      <c r="W3233" s="26">
        <v>0</v>
      </c>
      <c r="X3233" s="26">
        <v>0</v>
      </c>
      <c r="Y3233" s="26">
        <v>0</v>
      </c>
      <c r="Z3233" s="26">
        <f t="shared" si="252"/>
        <v>1</v>
      </c>
      <c r="AA3233" s="26">
        <f t="shared" si="252"/>
        <v>1</v>
      </c>
      <c r="AB3233" s="26"/>
      <c r="AC3233" s="26">
        <f t="shared" si="254"/>
        <v>1</v>
      </c>
      <c r="AD3233" s="10">
        <f t="shared" si="255"/>
        <v>0</v>
      </c>
      <c r="AE3233" s="11">
        <f t="shared" si="253"/>
        <v>0</v>
      </c>
      <c r="AF3233" s="3"/>
    </row>
    <row r="3234" spans="1:32" x14ac:dyDescent="0.2">
      <c r="A3234" s="6" t="s">
        <v>21193</v>
      </c>
      <c r="C3234" s="1">
        <f t="shared" si="251"/>
        <v>663</v>
      </c>
      <c r="D3234" s="7">
        <v>-775221</v>
      </c>
      <c r="E3234" t="s">
        <v>98</v>
      </c>
      <c r="F3234" s="1">
        <v>180173</v>
      </c>
      <c r="G3234" s="1">
        <v>179511</v>
      </c>
      <c r="H3234" t="s">
        <v>37</v>
      </c>
      <c r="I3234" t="s">
        <v>21194</v>
      </c>
      <c r="J3234" s="8"/>
      <c r="K3234" t="s">
        <v>21195</v>
      </c>
      <c r="L3234" t="s">
        <v>21196</v>
      </c>
      <c r="M3234" t="s">
        <v>21197</v>
      </c>
      <c r="N3234" t="s">
        <v>21197</v>
      </c>
      <c r="O3234" s="6" t="s">
        <v>21198</v>
      </c>
      <c r="P3234" s="6" t="s">
        <v>21197</v>
      </c>
      <c r="Q3234" s="6" t="s">
        <v>21196</v>
      </c>
      <c r="R3234" s="9" t="s">
        <v>21199</v>
      </c>
      <c r="S3234" s="8" t="s">
        <v>55</v>
      </c>
      <c r="U3234" s="8"/>
      <c r="V3234" s="26">
        <v>0</v>
      </c>
      <c r="W3234" s="26">
        <v>0</v>
      </c>
      <c r="X3234" s="26">
        <v>0</v>
      </c>
      <c r="Y3234" s="26">
        <v>0</v>
      </c>
      <c r="Z3234" s="26">
        <f t="shared" si="252"/>
        <v>1</v>
      </c>
      <c r="AA3234" s="26">
        <f t="shared" si="252"/>
        <v>1</v>
      </c>
      <c r="AB3234" s="26"/>
      <c r="AC3234" s="26">
        <f t="shared" si="254"/>
        <v>1</v>
      </c>
      <c r="AD3234" s="10">
        <f t="shared" si="255"/>
        <v>0</v>
      </c>
      <c r="AE3234" s="11">
        <f t="shared" si="253"/>
        <v>0</v>
      </c>
      <c r="AF3234" s="3"/>
    </row>
    <row r="3235" spans="1:32" x14ac:dyDescent="0.2">
      <c r="A3235" s="6" t="s">
        <v>21200</v>
      </c>
      <c r="C3235" s="1">
        <f t="shared" si="251"/>
        <v>858</v>
      </c>
      <c r="D3235" s="7">
        <v>-6316</v>
      </c>
      <c r="E3235" t="s">
        <v>48</v>
      </c>
      <c r="F3235" s="1">
        <v>210632</v>
      </c>
      <c r="G3235" s="1">
        <v>211489</v>
      </c>
      <c r="H3235" t="s">
        <v>49</v>
      </c>
      <c r="I3235" t="s">
        <v>21201</v>
      </c>
      <c r="J3235" s="8"/>
      <c r="K3235" t="s">
        <v>21202</v>
      </c>
      <c r="L3235" t="s">
        <v>21203</v>
      </c>
      <c r="M3235" t="s">
        <v>21204</v>
      </c>
      <c r="N3235" t="s">
        <v>21204</v>
      </c>
      <c r="O3235" s="6" t="s">
        <v>21205</v>
      </c>
      <c r="P3235" s="6" t="s">
        <v>21204</v>
      </c>
      <c r="Q3235" s="6" t="s">
        <v>21203</v>
      </c>
      <c r="R3235" s="9" t="s">
        <v>21206</v>
      </c>
      <c r="S3235" s="8" t="s">
        <v>55</v>
      </c>
      <c r="U3235" s="8"/>
      <c r="V3235" s="26">
        <v>0</v>
      </c>
      <c r="W3235" s="26">
        <v>0</v>
      </c>
      <c r="X3235" s="26">
        <v>0</v>
      </c>
      <c r="Y3235" s="26">
        <v>0</v>
      </c>
      <c r="Z3235" s="26">
        <f t="shared" si="252"/>
        <v>1</v>
      </c>
      <c r="AA3235" s="26">
        <f t="shared" si="252"/>
        <v>1</v>
      </c>
      <c r="AB3235" s="26"/>
      <c r="AC3235" s="26">
        <f t="shared" si="254"/>
        <v>1</v>
      </c>
      <c r="AD3235" s="10">
        <f t="shared" si="255"/>
        <v>0</v>
      </c>
      <c r="AE3235" s="11">
        <f t="shared" si="253"/>
        <v>0</v>
      </c>
      <c r="AF3235" s="3"/>
    </row>
    <row r="3236" spans="1:32" x14ac:dyDescent="0.2">
      <c r="A3236" s="6" t="s">
        <v>21207</v>
      </c>
      <c r="C3236" s="1">
        <f t="shared" si="251"/>
        <v>345</v>
      </c>
      <c r="D3236" s="7">
        <v>33470</v>
      </c>
      <c r="E3236" t="s">
        <v>270</v>
      </c>
      <c r="F3236" s="1">
        <v>279626</v>
      </c>
      <c r="G3236" s="1">
        <v>279282</v>
      </c>
      <c r="H3236" t="s">
        <v>37</v>
      </c>
      <c r="I3236" t="s">
        <v>21208</v>
      </c>
      <c r="J3236" s="8"/>
      <c r="K3236" t="s">
        <v>21209</v>
      </c>
      <c r="M3236" t="s">
        <v>21210</v>
      </c>
      <c r="N3236" t="s">
        <v>21210</v>
      </c>
      <c r="O3236" s="6" t="s">
        <v>21211</v>
      </c>
      <c r="P3236" s="6" t="s">
        <v>21210</v>
      </c>
      <c r="Q3236" s="6" t="s">
        <v>21212</v>
      </c>
      <c r="R3236" s="9" t="s">
        <v>21213</v>
      </c>
      <c r="S3236" s="8" t="s">
        <v>55</v>
      </c>
      <c r="U3236" s="8"/>
      <c r="V3236" s="26">
        <v>0</v>
      </c>
      <c r="W3236" s="26">
        <v>0</v>
      </c>
      <c r="X3236" s="26">
        <v>0</v>
      </c>
      <c r="Y3236" s="26">
        <v>0</v>
      </c>
      <c r="Z3236" s="26">
        <f t="shared" si="252"/>
        <v>1</v>
      </c>
      <c r="AA3236" s="26">
        <f t="shared" si="252"/>
        <v>1</v>
      </c>
      <c r="AB3236" s="26"/>
      <c r="AC3236" s="26">
        <f t="shared" si="254"/>
        <v>1</v>
      </c>
      <c r="AD3236" s="10">
        <f t="shared" si="255"/>
        <v>0</v>
      </c>
      <c r="AE3236" s="11">
        <f t="shared" si="253"/>
        <v>0</v>
      </c>
      <c r="AF3236" s="3"/>
    </row>
    <row r="3237" spans="1:32" x14ac:dyDescent="0.2">
      <c r="A3237" s="6" t="s">
        <v>21214</v>
      </c>
      <c r="C3237" s="1">
        <f t="shared" si="251"/>
        <v>1014</v>
      </c>
      <c r="D3237" s="7">
        <v>-187614</v>
      </c>
      <c r="E3237" t="s">
        <v>66</v>
      </c>
      <c r="F3237" s="1">
        <v>861488</v>
      </c>
      <c r="G3237" s="1">
        <v>862501</v>
      </c>
      <c r="H3237" t="s">
        <v>49</v>
      </c>
      <c r="I3237" t="s">
        <v>21215</v>
      </c>
      <c r="J3237" s="8"/>
      <c r="K3237" t="s">
        <v>21216</v>
      </c>
      <c r="L3237" t="s">
        <v>21217</v>
      </c>
      <c r="M3237" t="s">
        <v>21218</v>
      </c>
      <c r="N3237" t="s">
        <v>21218</v>
      </c>
      <c r="O3237" s="6" t="s">
        <v>21219</v>
      </c>
      <c r="P3237" s="6" t="s">
        <v>21218</v>
      </c>
      <c r="Q3237" s="6" t="s">
        <v>21217</v>
      </c>
      <c r="R3237" s="9" t="s">
        <v>21220</v>
      </c>
      <c r="S3237" s="8" t="s">
        <v>55</v>
      </c>
      <c r="U3237" s="8"/>
      <c r="V3237" s="26">
        <v>0</v>
      </c>
      <c r="W3237" s="26">
        <v>0</v>
      </c>
      <c r="X3237" s="26">
        <v>0</v>
      </c>
      <c r="Y3237" s="26">
        <v>0</v>
      </c>
      <c r="Z3237" s="26">
        <f t="shared" si="252"/>
        <v>1</v>
      </c>
      <c r="AA3237" s="26">
        <f t="shared" si="252"/>
        <v>1</v>
      </c>
      <c r="AB3237" s="26"/>
      <c r="AC3237" s="26">
        <f t="shared" si="254"/>
        <v>1</v>
      </c>
      <c r="AD3237" s="10">
        <f t="shared" si="255"/>
        <v>0</v>
      </c>
      <c r="AE3237" s="11">
        <f t="shared" si="253"/>
        <v>0</v>
      </c>
      <c r="AF3237" s="3"/>
    </row>
    <row r="3238" spans="1:32" x14ac:dyDescent="0.2">
      <c r="A3238" s="6" t="s">
        <v>21221</v>
      </c>
      <c r="C3238" s="1">
        <f t="shared" si="251"/>
        <v>594</v>
      </c>
      <c r="D3238" s="7">
        <v>-729118</v>
      </c>
      <c r="E3238" t="s">
        <v>149</v>
      </c>
      <c r="F3238" s="1">
        <v>63958</v>
      </c>
      <c r="G3238" s="1">
        <v>63365</v>
      </c>
      <c r="H3238" t="s">
        <v>37</v>
      </c>
      <c r="I3238" t="s">
        <v>21222</v>
      </c>
      <c r="J3238" s="8"/>
      <c r="K3238" t="s">
        <v>21223</v>
      </c>
      <c r="L3238" t="s">
        <v>21224</v>
      </c>
      <c r="M3238" t="s">
        <v>21225</v>
      </c>
      <c r="N3238" t="s">
        <v>21225</v>
      </c>
      <c r="O3238" s="6" t="s">
        <v>21226</v>
      </c>
      <c r="P3238" s="6" t="s">
        <v>21225</v>
      </c>
      <c r="Q3238" s="6" t="s">
        <v>21224</v>
      </c>
      <c r="R3238" s="9" t="s">
        <v>21227</v>
      </c>
      <c r="S3238" s="8" t="s">
        <v>55</v>
      </c>
      <c r="U3238" s="8"/>
      <c r="V3238" s="26">
        <v>0</v>
      </c>
      <c r="W3238" s="26">
        <v>0</v>
      </c>
      <c r="X3238" s="26">
        <v>0</v>
      </c>
      <c r="Y3238" s="26">
        <v>0</v>
      </c>
      <c r="Z3238" s="26">
        <f t="shared" si="252"/>
        <v>1</v>
      </c>
      <c r="AA3238" s="26">
        <f t="shared" si="252"/>
        <v>1</v>
      </c>
      <c r="AB3238" s="26"/>
      <c r="AC3238" s="26">
        <f t="shared" si="254"/>
        <v>1</v>
      </c>
      <c r="AD3238" s="10">
        <f t="shared" si="255"/>
        <v>0</v>
      </c>
      <c r="AE3238" s="11">
        <f t="shared" si="253"/>
        <v>0</v>
      </c>
      <c r="AF3238" s="3"/>
    </row>
    <row r="3239" spans="1:32" x14ac:dyDescent="0.2">
      <c r="A3239" s="6" t="s">
        <v>21228</v>
      </c>
      <c r="C3239" s="1">
        <f t="shared" si="251"/>
        <v>387</v>
      </c>
      <c r="D3239" s="7">
        <v>-368880</v>
      </c>
      <c r="E3239" t="s">
        <v>36</v>
      </c>
      <c r="F3239" s="1">
        <v>53465</v>
      </c>
      <c r="G3239" s="1">
        <v>53079</v>
      </c>
      <c r="H3239" t="s">
        <v>37</v>
      </c>
      <c r="I3239" t="s">
        <v>21229</v>
      </c>
      <c r="J3239" s="8"/>
      <c r="K3239" t="s">
        <v>21230</v>
      </c>
      <c r="L3239" t="s">
        <v>21231</v>
      </c>
      <c r="M3239" t="s">
        <v>21232</v>
      </c>
      <c r="N3239" t="s">
        <v>21232</v>
      </c>
      <c r="O3239" s="6" t="s">
        <v>21233</v>
      </c>
      <c r="P3239" s="6" t="s">
        <v>21232</v>
      </c>
      <c r="Q3239" s="6" t="s">
        <v>21231</v>
      </c>
      <c r="R3239" s="9" t="s">
        <v>21234</v>
      </c>
      <c r="S3239" s="8" t="s">
        <v>55</v>
      </c>
      <c r="U3239" s="8"/>
      <c r="V3239" s="26">
        <v>0</v>
      </c>
      <c r="W3239" s="26">
        <v>0</v>
      </c>
      <c r="X3239" s="26">
        <v>0</v>
      </c>
      <c r="Y3239" s="26">
        <v>0</v>
      </c>
      <c r="Z3239" s="26">
        <f t="shared" si="252"/>
        <v>1</v>
      </c>
      <c r="AA3239" s="26">
        <f t="shared" si="252"/>
        <v>1</v>
      </c>
      <c r="AB3239" s="26"/>
      <c r="AC3239" s="26">
        <f t="shared" si="254"/>
        <v>1</v>
      </c>
      <c r="AD3239" s="10">
        <f t="shared" si="255"/>
        <v>0</v>
      </c>
      <c r="AE3239" s="11">
        <f t="shared" si="253"/>
        <v>0</v>
      </c>
      <c r="AF3239" s="3"/>
    </row>
    <row r="3240" spans="1:32" x14ac:dyDescent="0.2">
      <c r="A3240" s="6" t="s">
        <v>21235</v>
      </c>
      <c r="C3240" s="1">
        <f t="shared" si="251"/>
        <v>633</v>
      </c>
      <c r="D3240" s="7">
        <v>67285</v>
      </c>
      <c r="E3240" t="s">
        <v>149</v>
      </c>
      <c r="F3240" s="1">
        <v>860381</v>
      </c>
      <c r="G3240" s="1">
        <v>859749</v>
      </c>
      <c r="H3240" t="s">
        <v>37</v>
      </c>
      <c r="I3240" t="s">
        <v>21236</v>
      </c>
      <c r="J3240" s="8"/>
      <c r="K3240" t="s">
        <v>21237</v>
      </c>
      <c r="L3240" t="s">
        <v>21238</v>
      </c>
      <c r="M3240" t="s">
        <v>21239</v>
      </c>
      <c r="N3240" t="s">
        <v>21239</v>
      </c>
      <c r="O3240" s="6" t="s">
        <v>21240</v>
      </c>
      <c r="P3240" s="6" t="s">
        <v>21239</v>
      </c>
      <c r="Q3240" s="6" t="s">
        <v>21238</v>
      </c>
      <c r="R3240" s="9" t="s">
        <v>21241</v>
      </c>
      <c r="S3240" s="8" t="s">
        <v>55</v>
      </c>
      <c r="U3240" s="8"/>
      <c r="V3240" s="26">
        <v>0</v>
      </c>
      <c r="W3240" s="26">
        <v>0</v>
      </c>
      <c r="X3240" s="26">
        <v>0</v>
      </c>
      <c r="Y3240" s="26">
        <v>0</v>
      </c>
      <c r="Z3240" s="26">
        <f t="shared" si="252"/>
        <v>1</v>
      </c>
      <c r="AA3240" s="26">
        <f t="shared" si="252"/>
        <v>1</v>
      </c>
      <c r="AB3240" s="26"/>
      <c r="AC3240" s="26">
        <f t="shared" si="254"/>
        <v>1</v>
      </c>
      <c r="AD3240" s="10">
        <f t="shared" si="255"/>
        <v>0</v>
      </c>
      <c r="AE3240" s="11">
        <f t="shared" si="253"/>
        <v>0</v>
      </c>
      <c r="AF3240" s="3"/>
    </row>
    <row r="3241" spans="1:32" x14ac:dyDescent="0.2">
      <c r="A3241" s="6" t="s">
        <v>21242</v>
      </c>
      <c r="C3241" s="1">
        <f t="shared" si="251"/>
        <v>558</v>
      </c>
      <c r="D3241" s="7">
        <v>841774</v>
      </c>
      <c r="E3241" t="s">
        <v>141</v>
      </c>
      <c r="F3241" s="1">
        <v>1099215</v>
      </c>
      <c r="G3241" s="1">
        <v>1099772</v>
      </c>
      <c r="H3241" t="s">
        <v>49</v>
      </c>
      <c r="I3241" t="s">
        <v>21243</v>
      </c>
      <c r="J3241" s="8"/>
      <c r="K3241" t="s">
        <v>21244</v>
      </c>
      <c r="L3241" t="s">
        <v>21245</v>
      </c>
      <c r="M3241" t="s">
        <v>21246</v>
      </c>
      <c r="N3241" t="s">
        <v>21246</v>
      </c>
      <c r="O3241" s="6" t="s">
        <v>21247</v>
      </c>
      <c r="P3241" s="6" t="s">
        <v>21246</v>
      </c>
      <c r="Q3241" s="6" t="s">
        <v>21245</v>
      </c>
      <c r="R3241" s="9" t="s">
        <v>21248</v>
      </c>
      <c r="S3241" s="8" t="s">
        <v>55</v>
      </c>
      <c r="U3241" s="8"/>
      <c r="V3241" s="26">
        <v>0</v>
      </c>
      <c r="W3241" s="26">
        <v>0</v>
      </c>
      <c r="X3241" s="26">
        <v>0</v>
      </c>
      <c r="Y3241" s="26">
        <v>0</v>
      </c>
      <c r="Z3241" s="26">
        <f t="shared" si="252"/>
        <v>1</v>
      </c>
      <c r="AA3241" s="26">
        <f t="shared" si="252"/>
        <v>1</v>
      </c>
      <c r="AB3241" s="26"/>
      <c r="AC3241" s="26">
        <f t="shared" si="254"/>
        <v>1</v>
      </c>
      <c r="AD3241" s="10">
        <f t="shared" si="255"/>
        <v>0</v>
      </c>
      <c r="AE3241" s="11">
        <f t="shared" si="253"/>
        <v>0</v>
      </c>
      <c r="AF3241" s="3"/>
    </row>
    <row r="3242" spans="1:32" x14ac:dyDescent="0.2">
      <c r="A3242" s="6" t="s">
        <v>21249</v>
      </c>
      <c r="C3242" s="1">
        <f t="shared" si="251"/>
        <v>1164</v>
      </c>
      <c r="D3242" s="7">
        <v>-248878</v>
      </c>
      <c r="E3242" t="s">
        <v>66</v>
      </c>
      <c r="F3242" s="1">
        <v>801312</v>
      </c>
      <c r="G3242" s="1">
        <v>800149</v>
      </c>
      <c r="H3242" t="s">
        <v>37</v>
      </c>
      <c r="I3242" t="s">
        <v>21250</v>
      </c>
      <c r="J3242" s="8"/>
      <c r="K3242" t="s">
        <v>21251</v>
      </c>
      <c r="L3242" t="s">
        <v>21252</v>
      </c>
      <c r="M3242" t="s">
        <v>21253</v>
      </c>
      <c r="N3242" t="s">
        <v>21253</v>
      </c>
      <c r="O3242" s="6" t="s">
        <v>21254</v>
      </c>
      <c r="P3242" s="6" t="s">
        <v>21253</v>
      </c>
      <c r="Q3242" s="6" t="s">
        <v>21252</v>
      </c>
      <c r="R3242" s="9" t="s">
        <v>21255</v>
      </c>
      <c r="S3242" s="8" t="s">
        <v>55</v>
      </c>
      <c r="U3242" s="8"/>
      <c r="V3242" s="26">
        <v>0</v>
      </c>
      <c r="W3242" s="26">
        <v>0</v>
      </c>
      <c r="X3242" s="26">
        <v>0</v>
      </c>
      <c r="Y3242" s="26">
        <v>0</v>
      </c>
      <c r="Z3242" s="26">
        <f t="shared" si="252"/>
        <v>1</v>
      </c>
      <c r="AA3242" s="26">
        <f t="shared" si="252"/>
        <v>1</v>
      </c>
      <c r="AB3242" s="26"/>
      <c r="AC3242" s="26">
        <f t="shared" si="254"/>
        <v>1</v>
      </c>
      <c r="AD3242" s="10">
        <f t="shared" si="255"/>
        <v>0</v>
      </c>
      <c r="AE3242" s="11">
        <f t="shared" si="253"/>
        <v>0</v>
      </c>
      <c r="AF3242" s="3"/>
    </row>
    <row r="3243" spans="1:32" x14ac:dyDescent="0.2">
      <c r="A3243" s="6" t="s">
        <v>21256</v>
      </c>
      <c r="B3243" t="s">
        <v>21257</v>
      </c>
      <c r="C3243" s="1">
        <f t="shared" si="251"/>
        <v>723</v>
      </c>
      <c r="D3243" s="7">
        <v>242728</v>
      </c>
      <c r="E3243" t="s">
        <v>66</v>
      </c>
      <c r="F3243" s="1">
        <v>1292698</v>
      </c>
      <c r="G3243" s="1">
        <v>1291976</v>
      </c>
      <c r="H3243" t="s">
        <v>37</v>
      </c>
      <c r="I3243" t="s">
        <v>21258</v>
      </c>
      <c r="J3243" s="8"/>
      <c r="K3243" t="s">
        <v>21259</v>
      </c>
      <c r="L3243" t="s">
        <v>21257</v>
      </c>
      <c r="M3243" t="s">
        <v>21260</v>
      </c>
      <c r="N3243" t="s">
        <v>21260</v>
      </c>
      <c r="O3243" s="6" t="s">
        <v>21261</v>
      </c>
      <c r="P3243" s="6" t="s">
        <v>21260</v>
      </c>
      <c r="Q3243" s="6" t="s">
        <v>21257</v>
      </c>
      <c r="R3243" s="9" t="s">
        <v>21262</v>
      </c>
      <c r="S3243" s="8" t="s">
        <v>55</v>
      </c>
      <c r="U3243" s="8"/>
      <c r="V3243" s="26">
        <v>0</v>
      </c>
      <c r="W3243" s="26">
        <v>0</v>
      </c>
      <c r="X3243" s="26">
        <v>0</v>
      </c>
      <c r="Y3243" s="26">
        <v>0</v>
      </c>
      <c r="Z3243" s="26">
        <f t="shared" si="252"/>
        <v>1</v>
      </c>
      <c r="AA3243" s="26">
        <f t="shared" si="252"/>
        <v>1</v>
      </c>
      <c r="AB3243" s="26"/>
      <c r="AC3243" s="26">
        <f t="shared" si="254"/>
        <v>1</v>
      </c>
      <c r="AD3243" s="10">
        <f t="shared" si="255"/>
        <v>0</v>
      </c>
      <c r="AE3243" s="11">
        <f t="shared" si="253"/>
        <v>0</v>
      </c>
      <c r="AF3243" s="3"/>
    </row>
    <row r="3244" spans="1:32" x14ac:dyDescent="0.2">
      <c r="A3244" s="6" t="s">
        <v>21263</v>
      </c>
      <c r="B3244" t="s">
        <v>21264</v>
      </c>
      <c r="C3244" s="1">
        <f t="shared" si="251"/>
        <v>1404</v>
      </c>
      <c r="D3244" s="7">
        <v>-100067</v>
      </c>
      <c r="E3244" t="s">
        <v>48</v>
      </c>
      <c r="F3244" s="1">
        <v>118011</v>
      </c>
      <c r="G3244" s="1">
        <v>116608</v>
      </c>
      <c r="H3244" t="s">
        <v>37</v>
      </c>
      <c r="I3244" t="s">
        <v>21265</v>
      </c>
      <c r="J3244" s="8"/>
      <c r="K3244" t="s">
        <v>21266</v>
      </c>
      <c r="L3244" t="s">
        <v>21264</v>
      </c>
      <c r="M3244" t="s">
        <v>21267</v>
      </c>
      <c r="N3244" t="s">
        <v>21267</v>
      </c>
      <c r="O3244" s="6" t="s">
        <v>21268</v>
      </c>
      <c r="P3244" s="6" t="s">
        <v>21267</v>
      </c>
      <c r="Q3244" s="6" t="s">
        <v>21264</v>
      </c>
      <c r="R3244" s="9" t="s">
        <v>21269</v>
      </c>
      <c r="S3244" s="8" t="s">
        <v>55</v>
      </c>
      <c r="U3244" s="8"/>
      <c r="V3244" s="26">
        <v>0</v>
      </c>
      <c r="W3244" s="26">
        <v>0</v>
      </c>
      <c r="X3244" s="26">
        <v>0</v>
      </c>
      <c r="Y3244" s="26">
        <v>0</v>
      </c>
      <c r="Z3244" s="26">
        <f t="shared" si="252"/>
        <v>1</v>
      </c>
      <c r="AA3244" s="26">
        <f t="shared" si="252"/>
        <v>1</v>
      </c>
      <c r="AB3244" s="26"/>
      <c r="AC3244" s="26">
        <f t="shared" si="254"/>
        <v>1</v>
      </c>
      <c r="AD3244" s="10">
        <f t="shared" si="255"/>
        <v>0</v>
      </c>
      <c r="AE3244" s="11">
        <f t="shared" si="253"/>
        <v>0</v>
      </c>
      <c r="AF3244" s="3"/>
    </row>
    <row r="3245" spans="1:32" x14ac:dyDescent="0.2">
      <c r="A3245" s="6" t="s">
        <v>21270</v>
      </c>
      <c r="C3245" s="1">
        <f t="shared" si="251"/>
        <v>402</v>
      </c>
      <c r="D3245" s="7">
        <v>-327234</v>
      </c>
      <c r="E3245" t="s">
        <v>66</v>
      </c>
      <c r="F3245" s="1">
        <v>722575</v>
      </c>
      <c r="G3245" s="1">
        <v>722174</v>
      </c>
      <c r="H3245" t="s">
        <v>37</v>
      </c>
      <c r="I3245" t="s">
        <v>21271</v>
      </c>
      <c r="J3245" s="8"/>
      <c r="K3245" t="s">
        <v>21272</v>
      </c>
      <c r="L3245" t="s">
        <v>21273</v>
      </c>
      <c r="M3245" t="s">
        <v>21274</v>
      </c>
      <c r="N3245" t="s">
        <v>21274</v>
      </c>
      <c r="O3245" s="6" t="s">
        <v>21275</v>
      </c>
      <c r="P3245" s="6" t="s">
        <v>21274</v>
      </c>
      <c r="Q3245" s="6" t="s">
        <v>21273</v>
      </c>
      <c r="R3245" s="9" t="s">
        <v>21276</v>
      </c>
      <c r="S3245" s="8" t="s">
        <v>55</v>
      </c>
      <c r="U3245" s="8"/>
      <c r="V3245" s="26">
        <v>0</v>
      </c>
      <c r="W3245" s="26">
        <v>0</v>
      </c>
      <c r="X3245" s="26">
        <v>0</v>
      </c>
      <c r="Y3245" s="26">
        <v>0</v>
      </c>
      <c r="Z3245" s="26">
        <f t="shared" si="252"/>
        <v>1</v>
      </c>
      <c r="AA3245" s="26">
        <f t="shared" si="252"/>
        <v>1</v>
      </c>
      <c r="AB3245" s="26"/>
      <c r="AC3245" s="26">
        <f t="shared" si="254"/>
        <v>1</v>
      </c>
      <c r="AD3245" s="10">
        <f t="shared" si="255"/>
        <v>0</v>
      </c>
      <c r="AE3245" s="11">
        <f t="shared" si="253"/>
        <v>0</v>
      </c>
      <c r="AF3245" s="3"/>
    </row>
    <row r="3246" spans="1:32" x14ac:dyDescent="0.2">
      <c r="A3246" s="6" t="s">
        <v>21277</v>
      </c>
      <c r="C3246" s="1">
        <f t="shared" si="251"/>
        <v>1050</v>
      </c>
      <c r="D3246" s="7">
        <v>432739</v>
      </c>
      <c r="E3246" t="s">
        <v>48</v>
      </c>
      <c r="F3246" s="1">
        <v>650640</v>
      </c>
      <c r="G3246" s="1">
        <v>649591</v>
      </c>
      <c r="H3246" t="s">
        <v>37</v>
      </c>
      <c r="I3246" t="s">
        <v>21278</v>
      </c>
      <c r="J3246" s="8"/>
      <c r="K3246" t="s">
        <v>21279</v>
      </c>
      <c r="L3246" t="s">
        <v>21280</v>
      </c>
      <c r="M3246" t="s">
        <v>21281</v>
      </c>
      <c r="N3246" t="s">
        <v>21281</v>
      </c>
      <c r="O3246" s="6" t="s">
        <v>21282</v>
      </c>
      <c r="P3246" s="6" t="s">
        <v>21281</v>
      </c>
      <c r="Q3246" s="6" t="s">
        <v>21280</v>
      </c>
      <c r="R3246" s="9" t="s">
        <v>21283</v>
      </c>
      <c r="S3246" s="8" t="s">
        <v>55</v>
      </c>
      <c r="U3246" s="8"/>
      <c r="V3246" s="26">
        <v>0</v>
      </c>
      <c r="W3246" s="26">
        <v>0</v>
      </c>
      <c r="X3246" s="26">
        <v>0</v>
      </c>
      <c r="Y3246" s="26">
        <v>0</v>
      </c>
      <c r="Z3246" s="26">
        <f t="shared" si="252"/>
        <v>1</v>
      </c>
      <c r="AA3246" s="26">
        <f t="shared" si="252"/>
        <v>1</v>
      </c>
      <c r="AB3246" s="26"/>
      <c r="AC3246" s="26">
        <f t="shared" si="254"/>
        <v>1</v>
      </c>
      <c r="AD3246" s="10">
        <f t="shared" si="255"/>
        <v>0</v>
      </c>
      <c r="AE3246" s="11">
        <f t="shared" si="253"/>
        <v>0</v>
      </c>
      <c r="AF3246" s="3"/>
    </row>
    <row r="3247" spans="1:32" x14ac:dyDescent="0.2">
      <c r="A3247" s="6" t="s">
        <v>21284</v>
      </c>
      <c r="C3247" s="1">
        <f t="shared" si="251"/>
        <v>240</v>
      </c>
      <c r="D3247" s="7">
        <v>-122929</v>
      </c>
      <c r="E3247" t="s">
        <v>676</v>
      </c>
      <c r="F3247" s="1">
        <v>431539</v>
      </c>
      <c r="G3247" s="1">
        <v>431778</v>
      </c>
      <c r="H3247" t="s">
        <v>49</v>
      </c>
      <c r="I3247" t="s">
        <v>21285</v>
      </c>
      <c r="J3247" s="8"/>
      <c r="K3247" t="s">
        <v>21286</v>
      </c>
      <c r="L3247" t="s">
        <v>21287</v>
      </c>
      <c r="M3247" t="s">
        <v>21288</v>
      </c>
      <c r="N3247" t="s">
        <v>21288</v>
      </c>
      <c r="O3247" s="6" t="s">
        <v>21289</v>
      </c>
      <c r="P3247" s="6" t="s">
        <v>21288</v>
      </c>
      <c r="Q3247" s="6" t="s">
        <v>21287</v>
      </c>
      <c r="R3247" s="9" t="s">
        <v>9844</v>
      </c>
      <c r="S3247" s="8" t="s">
        <v>55</v>
      </c>
      <c r="U3247" s="8"/>
      <c r="V3247" s="26">
        <v>0</v>
      </c>
      <c r="W3247" s="26">
        <v>0</v>
      </c>
      <c r="X3247" s="26">
        <v>0</v>
      </c>
      <c r="Y3247" s="26">
        <v>0</v>
      </c>
      <c r="Z3247" s="26">
        <f t="shared" si="252"/>
        <v>1</v>
      </c>
      <c r="AA3247" s="26">
        <f t="shared" si="252"/>
        <v>1</v>
      </c>
      <c r="AB3247" s="26"/>
      <c r="AC3247" s="26">
        <f t="shared" si="254"/>
        <v>1</v>
      </c>
      <c r="AD3247" s="10">
        <f t="shared" si="255"/>
        <v>0</v>
      </c>
      <c r="AE3247" s="11">
        <f t="shared" si="253"/>
        <v>0</v>
      </c>
      <c r="AF3247" s="3"/>
    </row>
    <row r="3248" spans="1:32" x14ac:dyDescent="0.2">
      <c r="A3248" s="6" t="s">
        <v>21290</v>
      </c>
      <c r="C3248" s="1">
        <f t="shared" si="251"/>
        <v>924</v>
      </c>
      <c r="D3248" s="7">
        <v>-442310</v>
      </c>
      <c r="E3248" t="s">
        <v>74</v>
      </c>
      <c r="F3248" s="1">
        <v>544410</v>
      </c>
      <c r="G3248" s="1">
        <v>545333</v>
      </c>
      <c r="H3248" t="s">
        <v>49</v>
      </c>
      <c r="I3248" t="s">
        <v>21291</v>
      </c>
      <c r="J3248" s="8"/>
      <c r="K3248" t="s">
        <v>21292</v>
      </c>
      <c r="L3248" t="s">
        <v>21293</v>
      </c>
      <c r="M3248" t="s">
        <v>21294</v>
      </c>
      <c r="N3248" t="s">
        <v>21294</v>
      </c>
      <c r="O3248" s="6" t="s">
        <v>21295</v>
      </c>
      <c r="P3248" s="6" t="s">
        <v>21294</v>
      </c>
      <c r="Q3248" s="6" t="s">
        <v>21293</v>
      </c>
      <c r="R3248" s="9" t="s">
        <v>21296</v>
      </c>
      <c r="S3248" s="8" t="s">
        <v>55</v>
      </c>
      <c r="U3248" s="8"/>
      <c r="V3248" s="26">
        <v>0</v>
      </c>
      <c r="W3248" s="26">
        <v>0</v>
      </c>
      <c r="X3248" s="26">
        <v>0</v>
      </c>
      <c r="Y3248" s="26">
        <v>0</v>
      </c>
      <c r="Z3248" s="26">
        <f t="shared" si="252"/>
        <v>1</v>
      </c>
      <c r="AA3248" s="26">
        <f t="shared" si="252"/>
        <v>1</v>
      </c>
      <c r="AB3248" s="26"/>
      <c r="AC3248" s="26">
        <f t="shared" si="254"/>
        <v>1</v>
      </c>
      <c r="AD3248" s="10">
        <f t="shared" si="255"/>
        <v>0</v>
      </c>
      <c r="AE3248" s="11">
        <f t="shared" si="253"/>
        <v>0</v>
      </c>
      <c r="AF3248" s="3"/>
    </row>
    <row r="3249" spans="1:32" x14ac:dyDescent="0.2">
      <c r="A3249" s="6" t="s">
        <v>21297</v>
      </c>
      <c r="C3249" s="1">
        <f t="shared" si="251"/>
        <v>2049</v>
      </c>
      <c r="D3249" s="7">
        <v>195834</v>
      </c>
      <c r="E3249" t="s">
        <v>270</v>
      </c>
      <c r="F3249" s="1">
        <v>442842</v>
      </c>
      <c r="G3249" s="1">
        <v>440794</v>
      </c>
      <c r="H3249" t="s">
        <v>37</v>
      </c>
      <c r="I3249" t="s">
        <v>21298</v>
      </c>
      <c r="J3249" s="8"/>
      <c r="K3249" t="s">
        <v>21299</v>
      </c>
      <c r="L3249" t="s">
        <v>21300</v>
      </c>
      <c r="M3249" t="s">
        <v>21301</v>
      </c>
      <c r="N3249" t="s">
        <v>21301</v>
      </c>
      <c r="O3249" s="6" t="s">
        <v>21302</v>
      </c>
      <c r="P3249" s="6" t="s">
        <v>21301</v>
      </c>
      <c r="Q3249" s="6" t="s">
        <v>21300</v>
      </c>
      <c r="R3249" s="9" t="s">
        <v>21303</v>
      </c>
      <c r="S3249" s="8" t="s">
        <v>55</v>
      </c>
      <c r="U3249" s="8"/>
      <c r="V3249" s="26">
        <v>0</v>
      </c>
      <c r="W3249" s="26">
        <v>0</v>
      </c>
      <c r="X3249" s="26">
        <v>0</v>
      </c>
      <c r="Y3249" s="26">
        <v>0</v>
      </c>
      <c r="Z3249" s="26">
        <f t="shared" si="252"/>
        <v>1</v>
      </c>
      <c r="AA3249" s="26">
        <f t="shared" si="252"/>
        <v>1</v>
      </c>
      <c r="AB3249" s="26"/>
      <c r="AC3249" s="26">
        <f t="shared" si="254"/>
        <v>1</v>
      </c>
      <c r="AD3249" s="10">
        <f t="shared" si="255"/>
        <v>0</v>
      </c>
      <c r="AE3249" s="11">
        <f t="shared" si="253"/>
        <v>0</v>
      </c>
      <c r="AF3249" s="3"/>
    </row>
    <row r="3250" spans="1:32" x14ac:dyDescent="0.2">
      <c r="A3250" s="6" t="s">
        <v>21304</v>
      </c>
      <c r="C3250" s="1">
        <f t="shared" si="251"/>
        <v>1314</v>
      </c>
      <c r="D3250" s="7">
        <v>-582844</v>
      </c>
      <c r="E3250" t="s">
        <v>149</v>
      </c>
      <c r="F3250" s="1">
        <v>209279</v>
      </c>
      <c r="G3250" s="1">
        <v>210592</v>
      </c>
      <c r="H3250" t="s">
        <v>49</v>
      </c>
      <c r="I3250" t="s">
        <v>21305</v>
      </c>
      <c r="J3250" s="8"/>
      <c r="K3250" t="s">
        <v>21306</v>
      </c>
      <c r="L3250" t="s">
        <v>21307</v>
      </c>
      <c r="M3250" t="s">
        <v>21308</v>
      </c>
      <c r="N3250" t="s">
        <v>21308</v>
      </c>
      <c r="O3250" s="6" t="s">
        <v>21309</v>
      </c>
      <c r="P3250" s="6" t="s">
        <v>21308</v>
      </c>
      <c r="Q3250" s="6" t="s">
        <v>21307</v>
      </c>
      <c r="R3250" s="9" t="s">
        <v>21310</v>
      </c>
      <c r="S3250" s="8" t="s">
        <v>55</v>
      </c>
      <c r="U3250" s="8"/>
      <c r="V3250" s="26">
        <v>0</v>
      </c>
      <c r="W3250" s="26">
        <v>0</v>
      </c>
      <c r="X3250" s="26">
        <v>0</v>
      </c>
      <c r="Y3250" s="26">
        <v>0</v>
      </c>
      <c r="Z3250" s="26">
        <f t="shared" si="252"/>
        <v>1</v>
      </c>
      <c r="AA3250" s="26">
        <f t="shared" si="252"/>
        <v>1</v>
      </c>
      <c r="AB3250" s="26"/>
      <c r="AC3250" s="26">
        <f t="shared" si="254"/>
        <v>1</v>
      </c>
      <c r="AD3250" s="10">
        <f t="shared" si="255"/>
        <v>0</v>
      </c>
      <c r="AE3250" s="11">
        <f t="shared" si="253"/>
        <v>0</v>
      </c>
      <c r="AF3250" s="3"/>
    </row>
    <row r="3251" spans="1:32" x14ac:dyDescent="0.2">
      <c r="A3251" s="6" t="s">
        <v>21311</v>
      </c>
      <c r="C3251" s="1">
        <f t="shared" si="251"/>
        <v>621</v>
      </c>
      <c r="D3251" s="7">
        <v>-331221</v>
      </c>
      <c r="E3251" t="s">
        <v>526</v>
      </c>
      <c r="F3251" s="1">
        <v>119648</v>
      </c>
      <c r="G3251" s="1">
        <v>120268</v>
      </c>
      <c r="H3251" t="s">
        <v>49</v>
      </c>
      <c r="I3251" t="s">
        <v>21312</v>
      </c>
      <c r="J3251" s="8"/>
      <c r="K3251" t="s">
        <v>21313</v>
      </c>
      <c r="L3251" t="s">
        <v>21314</v>
      </c>
      <c r="M3251" t="s">
        <v>21315</v>
      </c>
      <c r="N3251" t="s">
        <v>21315</v>
      </c>
      <c r="O3251" s="6" t="s">
        <v>21316</v>
      </c>
      <c r="P3251" s="6" t="s">
        <v>21315</v>
      </c>
      <c r="Q3251" s="6" t="s">
        <v>21314</v>
      </c>
      <c r="R3251" s="9" t="s">
        <v>21317</v>
      </c>
      <c r="S3251" s="8" t="s">
        <v>55</v>
      </c>
      <c r="U3251" s="8"/>
      <c r="V3251" s="26">
        <v>0</v>
      </c>
      <c r="W3251" s="26">
        <v>0</v>
      </c>
      <c r="X3251" s="26">
        <v>0</v>
      </c>
      <c r="Y3251" s="26">
        <v>0</v>
      </c>
      <c r="Z3251" s="26">
        <f t="shared" si="252"/>
        <v>1</v>
      </c>
      <c r="AA3251" s="26">
        <f t="shared" si="252"/>
        <v>1</v>
      </c>
      <c r="AB3251" s="26"/>
      <c r="AC3251" s="26">
        <f t="shared" si="254"/>
        <v>1</v>
      </c>
      <c r="AD3251" s="10">
        <f t="shared" si="255"/>
        <v>0</v>
      </c>
      <c r="AE3251" s="11">
        <f t="shared" si="253"/>
        <v>0</v>
      </c>
      <c r="AF3251" s="3"/>
    </row>
    <row r="3252" spans="1:32" x14ac:dyDescent="0.2">
      <c r="A3252" s="6" t="s">
        <v>21318</v>
      </c>
      <c r="C3252" s="1">
        <f t="shared" si="251"/>
        <v>1455</v>
      </c>
      <c r="D3252" s="7">
        <v>143386</v>
      </c>
      <c r="E3252" t="s">
        <v>89</v>
      </c>
      <c r="F3252" s="1">
        <v>370358</v>
      </c>
      <c r="G3252" s="1">
        <v>368904</v>
      </c>
      <c r="H3252" t="s">
        <v>37</v>
      </c>
      <c r="I3252" t="s">
        <v>21319</v>
      </c>
      <c r="J3252" s="8"/>
      <c r="K3252" t="s">
        <v>21320</v>
      </c>
      <c r="L3252" t="s">
        <v>21321</v>
      </c>
      <c r="M3252" t="s">
        <v>21322</v>
      </c>
      <c r="N3252" t="s">
        <v>21322</v>
      </c>
      <c r="O3252" s="6" t="s">
        <v>21323</v>
      </c>
      <c r="P3252" s="6" t="s">
        <v>21322</v>
      </c>
      <c r="Q3252" s="6" t="s">
        <v>21321</v>
      </c>
      <c r="R3252" s="9" t="s">
        <v>21324</v>
      </c>
      <c r="S3252" s="8" t="s">
        <v>55</v>
      </c>
      <c r="U3252" s="8"/>
      <c r="V3252" s="26">
        <v>0</v>
      </c>
      <c r="W3252" s="26">
        <v>0</v>
      </c>
      <c r="X3252" s="26">
        <v>0</v>
      </c>
      <c r="Y3252" s="26">
        <v>0</v>
      </c>
      <c r="Z3252" s="26">
        <f t="shared" si="252"/>
        <v>1</v>
      </c>
      <c r="AA3252" s="26">
        <f t="shared" si="252"/>
        <v>1</v>
      </c>
      <c r="AB3252" s="26"/>
      <c r="AC3252" s="26">
        <f t="shared" si="254"/>
        <v>1</v>
      </c>
      <c r="AD3252" s="10">
        <f t="shared" si="255"/>
        <v>0</v>
      </c>
      <c r="AE3252" s="11">
        <f t="shared" si="253"/>
        <v>0</v>
      </c>
      <c r="AF3252" s="3"/>
    </row>
    <row r="3253" spans="1:32" x14ac:dyDescent="0.2">
      <c r="A3253" s="6" t="s">
        <v>21325</v>
      </c>
      <c r="C3253" s="1">
        <f t="shared" si="251"/>
        <v>789</v>
      </c>
      <c r="D3253" s="7">
        <v>-194155</v>
      </c>
      <c r="E3253" t="s">
        <v>98</v>
      </c>
      <c r="F3253" s="1">
        <v>760514</v>
      </c>
      <c r="G3253" s="1">
        <v>761302</v>
      </c>
      <c r="H3253" t="s">
        <v>49</v>
      </c>
      <c r="I3253" t="s">
        <v>21326</v>
      </c>
      <c r="J3253" s="8"/>
      <c r="K3253" t="s">
        <v>21327</v>
      </c>
      <c r="L3253" t="s">
        <v>21328</v>
      </c>
      <c r="M3253" t="s">
        <v>21329</v>
      </c>
      <c r="N3253" t="s">
        <v>21329</v>
      </c>
      <c r="O3253" s="6" t="s">
        <v>21330</v>
      </c>
      <c r="P3253" s="6" t="s">
        <v>21329</v>
      </c>
      <c r="Q3253" s="6" t="s">
        <v>21328</v>
      </c>
      <c r="R3253" s="9" t="s">
        <v>21331</v>
      </c>
      <c r="S3253" s="8" t="s">
        <v>55</v>
      </c>
      <c r="U3253" s="8"/>
      <c r="V3253" s="26">
        <v>0</v>
      </c>
      <c r="W3253" s="26">
        <v>0</v>
      </c>
      <c r="X3253" s="26">
        <v>0</v>
      </c>
      <c r="Y3253" s="26">
        <v>0</v>
      </c>
      <c r="Z3253" s="26">
        <f t="shared" si="252"/>
        <v>1</v>
      </c>
      <c r="AA3253" s="26">
        <f t="shared" si="252"/>
        <v>1</v>
      </c>
      <c r="AB3253" s="26"/>
      <c r="AC3253" s="26">
        <f t="shared" si="254"/>
        <v>1</v>
      </c>
      <c r="AD3253" s="10">
        <f t="shared" si="255"/>
        <v>0</v>
      </c>
      <c r="AE3253" s="11">
        <f t="shared" si="253"/>
        <v>0</v>
      </c>
      <c r="AF3253" s="3"/>
    </row>
    <row r="3254" spans="1:32" x14ac:dyDescent="0.2">
      <c r="A3254" s="6" t="s">
        <v>21332</v>
      </c>
      <c r="C3254" s="1">
        <f t="shared" si="251"/>
        <v>798</v>
      </c>
      <c r="D3254" s="7">
        <v>889236</v>
      </c>
      <c r="E3254" t="s">
        <v>328</v>
      </c>
      <c r="F3254" s="1">
        <v>949620</v>
      </c>
      <c r="G3254" s="1">
        <v>950417</v>
      </c>
      <c r="H3254" t="s">
        <v>49</v>
      </c>
      <c r="I3254" t="s">
        <v>21333</v>
      </c>
      <c r="J3254" s="8"/>
      <c r="K3254" t="s">
        <v>21334</v>
      </c>
      <c r="L3254" t="s">
        <v>21335</v>
      </c>
      <c r="M3254" t="s">
        <v>21336</v>
      </c>
      <c r="N3254" t="s">
        <v>21336</v>
      </c>
      <c r="O3254" s="6" t="s">
        <v>21337</v>
      </c>
      <c r="P3254" s="6" t="s">
        <v>21336</v>
      </c>
      <c r="Q3254" s="6" t="s">
        <v>21335</v>
      </c>
      <c r="R3254" s="9" t="s">
        <v>21338</v>
      </c>
      <c r="S3254" s="8" t="s">
        <v>55</v>
      </c>
      <c r="U3254" s="8"/>
      <c r="V3254" s="26">
        <v>0</v>
      </c>
      <c r="W3254" s="26">
        <v>0</v>
      </c>
      <c r="X3254" s="26">
        <v>0</v>
      </c>
      <c r="Y3254" s="26">
        <v>0</v>
      </c>
      <c r="Z3254" s="26">
        <f t="shared" si="252"/>
        <v>1</v>
      </c>
      <c r="AA3254" s="26">
        <f t="shared" si="252"/>
        <v>1</v>
      </c>
      <c r="AB3254" s="26"/>
      <c r="AC3254" s="26">
        <f t="shared" si="254"/>
        <v>1</v>
      </c>
      <c r="AD3254" s="10">
        <f t="shared" si="255"/>
        <v>0</v>
      </c>
      <c r="AE3254" s="11">
        <f t="shared" si="253"/>
        <v>0</v>
      </c>
      <c r="AF3254" s="3"/>
    </row>
    <row r="3255" spans="1:32" x14ac:dyDescent="0.2">
      <c r="A3255" s="6" t="s">
        <v>21339</v>
      </c>
      <c r="C3255" s="1">
        <f t="shared" si="251"/>
        <v>1017</v>
      </c>
      <c r="D3255" s="7">
        <v>113955</v>
      </c>
      <c r="E3255" t="s">
        <v>328</v>
      </c>
      <c r="F3255" s="1">
        <v>175246</v>
      </c>
      <c r="G3255" s="1">
        <v>174230</v>
      </c>
      <c r="H3255" t="s">
        <v>37</v>
      </c>
      <c r="I3255" t="s">
        <v>21340</v>
      </c>
      <c r="J3255" s="8"/>
      <c r="K3255" t="s">
        <v>21341</v>
      </c>
      <c r="L3255" t="s">
        <v>21342</v>
      </c>
      <c r="M3255" t="s">
        <v>21343</v>
      </c>
      <c r="N3255" t="s">
        <v>21343</v>
      </c>
      <c r="O3255" s="6" t="s">
        <v>21344</v>
      </c>
      <c r="P3255" s="6" t="s">
        <v>21343</v>
      </c>
      <c r="Q3255" s="6" t="s">
        <v>21342</v>
      </c>
      <c r="R3255" s="9" t="s">
        <v>21345</v>
      </c>
      <c r="S3255" s="8" t="s">
        <v>55</v>
      </c>
      <c r="U3255" s="8"/>
      <c r="V3255" s="26">
        <v>0</v>
      </c>
      <c r="W3255" s="26">
        <v>0</v>
      </c>
      <c r="X3255" s="26">
        <v>0</v>
      </c>
      <c r="Y3255" s="26">
        <v>0</v>
      </c>
      <c r="Z3255" s="26">
        <f t="shared" si="252"/>
        <v>1</v>
      </c>
      <c r="AA3255" s="26">
        <f t="shared" si="252"/>
        <v>1</v>
      </c>
      <c r="AB3255" s="26"/>
      <c r="AC3255" s="26">
        <f t="shared" si="254"/>
        <v>1</v>
      </c>
      <c r="AD3255" s="10">
        <f t="shared" si="255"/>
        <v>0</v>
      </c>
      <c r="AE3255" s="11">
        <f t="shared" si="253"/>
        <v>0</v>
      </c>
      <c r="AF3255" s="3"/>
    </row>
    <row r="3256" spans="1:32" x14ac:dyDescent="0.2">
      <c r="A3256" s="6" t="s">
        <v>21346</v>
      </c>
      <c r="C3256" s="1">
        <f t="shared" si="251"/>
        <v>639</v>
      </c>
      <c r="D3256" s="7">
        <v>457936</v>
      </c>
      <c r="E3256" t="s">
        <v>89</v>
      </c>
      <c r="F3256" s="1">
        <v>684500</v>
      </c>
      <c r="G3256" s="1">
        <v>683862</v>
      </c>
      <c r="H3256" t="s">
        <v>37</v>
      </c>
      <c r="I3256" t="s">
        <v>21347</v>
      </c>
      <c r="J3256" s="8"/>
      <c r="K3256" t="s">
        <v>21348</v>
      </c>
      <c r="L3256" t="s">
        <v>21349</v>
      </c>
      <c r="M3256" t="s">
        <v>21350</v>
      </c>
      <c r="N3256" t="s">
        <v>21350</v>
      </c>
      <c r="O3256" s="6" t="s">
        <v>21351</v>
      </c>
      <c r="P3256" s="6" t="s">
        <v>21350</v>
      </c>
      <c r="Q3256" s="6" t="s">
        <v>21349</v>
      </c>
      <c r="R3256" s="9" t="s">
        <v>21352</v>
      </c>
      <c r="S3256" s="8" t="s">
        <v>55</v>
      </c>
      <c r="U3256" s="8"/>
      <c r="V3256" s="26">
        <v>0</v>
      </c>
      <c r="W3256" s="26">
        <v>0</v>
      </c>
      <c r="X3256" s="26">
        <v>0</v>
      </c>
      <c r="Y3256" s="26">
        <v>0</v>
      </c>
      <c r="Z3256" s="26">
        <f t="shared" si="252"/>
        <v>1</v>
      </c>
      <c r="AA3256" s="26">
        <f t="shared" si="252"/>
        <v>1</v>
      </c>
      <c r="AB3256" s="26"/>
      <c r="AC3256" s="26">
        <f t="shared" si="254"/>
        <v>1</v>
      </c>
      <c r="AD3256" s="10">
        <f t="shared" si="255"/>
        <v>0</v>
      </c>
      <c r="AE3256" s="11">
        <f t="shared" si="253"/>
        <v>0</v>
      </c>
      <c r="AF3256" s="3"/>
    </row>
    <row r="3257" spans="1:32" x14ac:dyDescent="0.2">
      <c r="A3257" s="6" t="s">
        <v>21353</v>
      </c>
      <c r="C3257" s="1">
        <f t="shared" si="251"/>
        <v>435</v>
      </c>
      <c r="D3257" s="7">
        <v>43976</v>
      </c>
      <c r="E3257" t="s">
        <v>74</v>
      </c>
      <c r="F3257" s="1">
        <v>1030941</v>
      </c>
      <c r="G3257" s="1">
        <v>1031375</v>
      </c>
      <c r="H3257" t="s">
        <v>49</v>
      </c>
      <c r="I3257" t="s">
        <v>21354</v>
      </c>
      <c r="J3257" s="8"/>
      <c r="K3257" t="s">
        <v>21355</v>
      </c>
      <c r="M3257" t="s">
        <v>21356</v>
      </c>
      <c r="N3257" t="s">
        <v>21356</v>
      </c>
      <c r="O3257" s="6" t="s">
        <v>21357</v>
      </c>
      <c r="P3257" s="6" t="s">
        <v>21356</v>
      </c>
      <c r="Q3257" s="6" t="s">
        <v>21358</v>
      </c>
      <c r="R3257" s="9" t="s">
        <v>21359</v>
      </c>
      <c r="S3257" s="8" t="s">
        <v>55</v>
      </c>
      <c r="U3257" s="8"/>
      <c r="V3257" s="26">
        <v>0</v>
      </c>
      <c r="W3257" s="26">
        <v>0</v>
      </c>
      <c r="X3257" s="26">
        <v>0</v>
      </c>
      <c r="Y3257" s="26">
        <v>0</v>
      </c>
      <c r="Z3257" s="26">
        <f t="shared" si="252"/>
        <v>1</v>
      </c>
      <c r="AA3257" s="26">
        <f t="shared" si="252"/>
        <v>1</v>
      </c>
      <c r="AB3257" s="26"/>
      <c r="AC3257" s="26">
        <f t="shared" si="254"/>
        <v>1</v>
      </c>
      <c r="AD3257" s="10">
        <f t="shared" si="255"/>
        <v>0</v>
      </c>
      <c r="AE3257" s="11">
        <f t="shared" si="253"/>
        <v>0</v>
      </c>
      <c r="AF3257" s="3"/>
    </row>
    <row r="3258" spans="1:32" x14ac:dyDescent="0.2">
      <c r="A3258" s="6" t="s">
        <v>21360</v>
      </c>
      <c r="B3258" t="s">
        <v>21361</v>
      </c>
      <c r="C3258" s="1">
        <f t="shared" si="251"/>
        <v>1158</v>
      </c>
      <c r="D3258" s="7">
        <v>-243244</v>
      </c>
      <c r="E3258" t="s">
        <v>98</v>
      </c>
      <c r="F3258" s="1">
        <v>712397</v>
      </c>
      <c r="G3258" s="1">
        <v>711240</v>
      </c>
      <c r="H3258" t="s">
        <v>37</v>
      </c>
      <c r="I3258" t="s">
        <v>21362</v>
      </c>
      <c r="J3258" s="8"/>
      <c r="K3258" t="s">
        <v>21363</v>
      </c>
      <c r="M3258" t="s">
        <v>21364</v>
      </c>
      <c r="N3258" t="s">
        <v>21364</v>
      </c>
      <c r="O3258" s="6" t="s">
        <v>21365</v>
      </c>
      <c r="P3258" s="6" t="s">
        <v>21364</v>
      </c>
      <c r="Q3258" s="6" t="s">
        <v>21361</v>
      </c>
      <c r="R3258" s="9" t="s">
        <v>21366</v>
      </c>
      <c r="S3258" s="8" t="s">
        <v>55</v>
      </c>
      <c r="U3258" s="8"/>
      <c r="V3258" s="26">
        <v>0</v>
      </c>
      <c r="W3258" s="26">
        <v>0</v>
      </c>
      <c r="X3258" s="26">
        <v>0</v>
      </c>
      <c r="Y3258" s="26">
        <v>0</v>
      </c>
      <c r="Z3258" s="26">
        <f t="shared" si="252"/>
        <v>1</v>
      </c>
      <c r="AA3258" s="26">
        <f t="shared" si="252"/>
        <v>1</v>
      </c>
      <c r="AB3258" s="26"/>
      <c r="AC3258" s="26">
        <f t="shared" si="254"/>
        <v>1</v>
      </c>
      <c r="AD3258" s="10">
        <f t="shared" si="255"/>
        <v>0</v>
      </c>
      <c r="AE3258" s="11">
        <f t="shared" si="253"/>
        <v>0</v>
      </c>
      <c r="AF3258" s="3"/>
    </row>
    <row r="3259" spans="1:32" x14ac:dyDescent="0.2">
      <c r="A3259" s="6" t="s">
        <v>21367</v>
      </c>
      <c r="C3259" s="1">
        <f t="shared" si="251"/>
        <v>618</v>
      </c>
      <c r="D3259" s="7">
        <v>-674067</v>
      </c>
      <c r="E3259" t="s">
        <v>66</v>
      </c>
      <c r="F3259" s="1">
        <v>375233</v>
      </c>
      <c r="G3259" s="1">
        <v>375850</v>
      </c>
      <c r="H3259" t="s">
        <v>49</v>
      </c>
      <c r="I3259" t="s">
        <v>21368</v>
      </c>
      <c r="J3259" s="8"/>
      <c r="K3259" t="s">
        <v>21369</v>
      </c>
      <c r="L3259" t="s">
        <v>21370</v>
      </c>
      <c r="M3259" t="s">
        <v>21371</v>
      </c>
      <c r="N3259" t="s">
        <v>21371</v>
      </c>
      <c r="O3259" s="6" t="s">
        <v>21372</v>
      </c>
      <c r="P3259" s="6" t="s">
        <v>21371</v>
      </c>
      <c r="Q3259" s="6" t="s">
        <v>21370</v>
      </c>
      <c r="R3259" s="9" t="s">
        <v>21373</v>
      </c>
      <c r="S3259" s="8" t="s">
        <v>55</v>
      </c>
      <c r="U3259" s="8"/>
      <c r="V3259" s="26">
        <v>0</v>
      </c>
      <c r="W3259" s="26">
        <v>0</v>
      </c>
      <c r="X3259" s="26">
        <v>0</v>
      </c>
      <c r="Y3259" s="26">
        <v>0</v>
      </c>
      <c r="Z3259" s="26">
        <f t="shared" si="252"/>
        <v>1</v>
      </c>
      <c r="AA3259" s="26">
        <f t="shared" si="252"/>
        <v>1</v>
      </c>
      <c r="AB3259" s="26"/>
      <c r="AC3259" s="26">
        <f t="shared" si="254"/>
        <v>1</v>
      </c>
      <c r="AD3259" s="10">
        <f t="shared" si="255"/>
        <v>0</v>
      </c>
      <c r="AE3259" s="11">
        <f t="shared" si="253"/>
        <v>0</v>
      </c>
      <c r="AF3259" s="3"/>
    </row>
    <row r="3260" spans="1:32" x14ac:dyDescent="0.2">
      <c r="A3260" s="6" t="s">
        <v>21374</v>
      </c>
      <c r="C3260" s="1">
        <f t="shared" si="251"/>
        <v>1128</v>
      </c>
      <c r="D3260" s="7">
        <v>-724571</v>
      </c>
      <c r="E3260" t="s">
        <v>74</v>
      </c>
      <c r="F3260" s="1">
        <v>262047</v>
      </c>
      <c r="G3260" s="1">
        <v>263174</v>
      </c>
      <c r="H3260" t="s">
        <v>49</v>
      </c>
      <c r="I3260" t="s">
        <v>21375</v>
      </c>
      <c r="J3260" s="8"/>
      <c r="K3260" t="s">
        <v>21376</v>
      </c>
      <c r="L3260" t="s">
        <v>21377</v>
      </c>
      <c r="M3260" t="s">
        <v>21378</v>
      </c>
      <c r="N3260" t="s">
        <v>21378</v>
      </c>
      <c r="O3260" s="6" t="s">
        <v>21379</v>
      </c>
      <c r="P3260" s="6" t="s">
        <v>21378</v>
      </c>
      <c r="Q3260" s="6" t="s">
        <v>21377</v>
      </c>
      <c r="R3260" s="9" t="s">
        <v>9837</v>
      </c>
      <c r="S3260" s="8" t="s">
        <v>55</v>
      </c>
      <c r="U3260" s="8"/>
      <c r="V3260" s="26">
        <v>0</v>
      </c>
      <c r="W3260" s="26">
        <v>0</v>
      </c>
      <c r="X3260" s="26">
        <v>0</v>
      </c>
      <c r="Y3260" s="26">
        <v>0</v>
      </c>
      <c r="Z3260" s="26">
        <f t="shared" si="252"/>
        <v>1</v>
      </c>
      <c r="AA3260" s="26">
        <f t="shared" si="252"/>
        <v>1</v>
      </c>
      <c r="AB3260" s="26"/>
      <c r="AC3260" s="26">
        <f t="shared" si="254"/>
        <v>1</v>
      </c>
      <c r="AD3260" s="10">
        <f t="shared" si="255"/>
        <v>0</v>
      </c>
      <c r="AE3260" s="11">
        <f t="shared" si="253"/>
        <v>0</v>
      </c>
      <c r="AF3260" s="3"/>
    </row>
    <row r="3261" spans="1:32" x14ac:dyDescent="0.2">
      <c r="A3261" s="6" t="s">
        <v>21380</v>
      </c>
      <c r="C3261" s="1">
        <f t="shared" si="251"/>
        <v>786</v>
      </c>
      <c r="D3261" s="7">
        <v>83471</v>
      </c>
      <c r="E3261" t="s">
        <v>149</v>
      </c>
      <c r="F3261" s="1">
        <v>875858</v>
      </c>
      <c r="G3261" s="1">
        <v>876643</v>
      </c>
      <c r="H3261" t="s">
        <v>49</v>
      </c>
      <c r="I3261" t="s">
        <v>21381</v>
      </c>
      <c r="J3261" s="8"/>
      <c r="K3261" t="s">
        <v>21382</v>
      </c>
      <c r="L3261" t="s">
        <v>21383</v>
      </c>
      <c r="M3261" t="s">
        <v>21384</v>
      </c>
      <c r="N3261" t="s">
        <v>21384</v>
      </c>
      <c r="O3261" s="6" t="s">
        <v>21385</v>
      </c>
      <c r="P3261" s="6" t="s">
        <v>21384</v>
      </c>
      <c r="Q3261" s="6" t="s">
        <v>21383</v>
      </c>
      <c r="R3261" s="9" t="s">
        <v>21386</v>
      </c>
      <c r="S3261" s="8" t="s">
        <v>55</v>
      </c>
      <c r="U3261" s="8"/>
      <c r="V3261" s="26">
        <v>0</v>
      </c>
      <c r="W3261" s="26">
        <v>0</v>
      </c>
      <c r="X3261" s="26">
        <v>0</v>
      </c>
      <c r="Y3261" s="26">
        <v>0</v>
      </c>
      <c r="Z3261" s="26">
        <f t="shared" si="252"/>
        <v>1</v>
      </c>
      <c r="AA3261" s="26">
        <f t="shared" si="252"/>
        <v>1</v>
      </c>
      <c r="AB3261" s="26"/>
      <c r="AC3261" s="26">
        <f t="shared" si="254"/>
        <v>1</v>
      </c>
      <c r="AD3261" s="10">
        <f t="shared" si="255"/>
        <v>0</v>
      </c>
      <c r="AE3261" s="11">
        <f t="shared" si="253"/>
        <v>0</v>
      </c>
      <c r="AF3261" s="3"/>
    </row>
    <row r="3262" spans="1:32" x14ac:dyDescent="0.2">
      <c r="A3262" s="6" t="s">
        <v>21387</v>
      </c>
      <c r="B3262" t="s">
        <v>21388</v>
      </c>
      <c r="C3262" s="1">
        <f t="shared" si="251"/>
        <v>1039</v>
      </c>
      <c r="D3262" s="7">
        <v>626442</v>
      </c>
      <c r="E3262" t="s">
        <v>89</v>
      </c>
      <c r="F3262" s="1">
        <v>853206</v>
      </c>
      <c r="G3262" s="1">
        <v>852168</v>
      </c>
      <c r="H3262" t="s">
        <v>37</v>
      </c>
      <c r="I3262" t="s">
        <v>21389</v>
      </c>
      <c r="J3262" s="8"/>
      <c r="K3262" t="s">
        <v>21390</v>
      </c>
      <c r="L3262" t="s">
        <v>21388</v>
      </c>
      <c r="M3262" t="s">
        <v>21391</v>
      </c>
      <c r="N3262" t="s">
        <v>21391</v>
      </c>
      <c r="O3262" s="6" t="s">
        <v>21392</v>
      </c>
      <c r="P3262" s="6" t="s">
        <v>21391</v>
      </c>
      <c r="Q3262" s="6" t="s">
        <v>21388</v>
      </c>
      <c r="R3262" s="9" t="s">
        <v>21393</v>
      </c>
      <c r="S3262" s="8" t="s">
        <v>55</v>
      </c>
      <c r="U3262" s="8"/>
      <c r="V3262" s="26">
        <v>0</v>
      </c>
      <c r="W3262" s="26">
        <v>0</v>
      </c>
      <c r="X3262" s="26">
        <v>0</v>
      </c>
      <c r="Y3262" s="26">
        <v>0</v>
      </c>
      <c r="Z3262" s="26">
        <f t="shared" si="252"/>
        <v>1</v>
      </c>
      <c r="AA3262" s="26">
        <f t="shared" si="252"/>
        <v>1</v>
      </c>
      <c r="AB3262" s="26"/>
      <c r="AC3262" s="26">
        <f t="shared" si="254"/>
        <v>1</v>
      </c>
      <c r="AD3262" s="10">
        <f t="shared" si="255"/>
        <v>0</v>
      </c>
      <c r="AE3262" s="11">
        <f t="shared" si="253"/>
        <v>0</v>
      </c>
      <c r="AF3262" s="3"/>
    </row>
    <row r="3263" spans="1:32" x14ac:dyDescent="0.2">
      <c r="A3263" s="6" t="s">
        <v>21394</v>
      </c>
      <c r="C3263" s="1">
        <f t="shared" si="251"/>
        <v>882</v>
      </c>
      <c r="D3263" s="7">
        <v>-128138</v>
      </c>
      <c r="E3263" t="s">
        <v>66</v>
      </c>
      <c r="F3263" s="1">
        <v>921030</v>
      </c>
      <c r="G3263" s="1">
        <v>921911</v>
      </c>
      <c r="H3263" t="s">
        <v>49</v>
      </c>
      <c r="I3263" t="s">
        <v>21395</v>
      </c>
      <c r="J3263" s="8"/>
      <c r="K3263" t="s">
        <v>21396</v>
      </c>
      <c r="L3263" t="s">
        <v>21397</v>
      </c>
      <c r="M3263" t="s">
        <v>21398</v>
      </c>
      <c r="N3263" t="s">
        <v>21398</v>
      </c>
      <c r="O3263" s="6" t="s">
        <v>21399</v>
      </c>
      <c r="P3263" s="6" t="s">
        <v>21398</v>
      </c>
      <c r="Q3263" s="6" t="s">
        <v>21397</v>
      </c>
      <c r="R3263" s="9" t="s">
        <v>21400</v>
      </c>
      <c r="S3263" s="8" t="s">
        <v>55</v>
      </c>
      <c r="U3263" s="8"/>
      <c r="V3263" s="26">
        <v>0</v>
      </c>
      <c r="W3263" s="26">
        <v>0</v>
      </c>
      <c r="X3263" s="26">
        <v>0</v>
      </c>
      <c r="Y3263" s="26">
        <v>0</v>
      </c>
      <c r="Z3263" s="26">
        <f t="shared" si="252"/>
        <v>1</v>
      </c>
      <c r="AA3263" s="26">
        <f t="shared" si="252"/>
        <v>1</v>
      </c>
      <c r="AB3263" s="26"/>
      <c r="AC3263" s="26">
        <f t="shared" si="254"/>
        <v>1</v>
      </c>
      <c r="AD3263" s="10">
        <f t="shared" si="255"/>
        <v>0</v>
      </c>
      <c r="AE3263" s="11">
        <f t="shared" si="253"/>
        <v>0</v>
      </c>
      <c r="AF3263" s="3"/>
    </row>
    <row r="3264" spans="1:32" x14ac:dyDescent="0.2">
      <c r="A3264" s="6" t="s">
        <v>21401</v>
      </c>
      <c r="B3264" t="s">
        <v>21402</v>
      </c>
      <c r="C3264" s="1">
        <f t="shared" si="251"/>
        <v>690</v>
      </c>
      <c r="D3264" s="7">
        <v>-338659</v>
      </c>
      <c r="E3264" t="s">
        <v>526</v>
      </c>
      <c r="F3264" s="1">
        <v>112175</v>
      </c>
      <c r="G3264" s="1">
        <v>112864</v>
      </c>
      <c r="H3264" t="s">
        <v>49</v>
      </c>
      <c r="I3264" t="s">
        <v>21403</v>
      </c>
      <c r="J3264" s="8"/>
      <c r="K3264" t="s">
        <v>21404</v>
      </c>
      <c r="L3264" t="s">
        <v>21402</v>
      </c>
      <c r="M3264" t="s">
        <v>21405</v>
      </c>
      <c r="N3264" t="s">
        <v>21405</v>
      </c>
      <c r="O3264" s="6" t="s">
        <v>21406</v>
      </c>
      <c r="P3264" s="6" t="s">
        <v>21405</v>
      </c>
      <c r="Q3264" s="6" t="s">
        <v>21402</v>
      </c>
      <c r="R3264" s="9" t="s">
        <v>21407</v>
      </c>
      <c r="S3264" s="8" t="s">
        <v>55</v>
      </c>
      <c r="U3264" s="8"/>
      <c r="V3264" s="26">
        <v>0</v>
      </c>
      <c r="W3264" s="26">
        <v>0</v>
      </c>
      <c r="X3264" s="26">
        <v>0</v>
      </c>
      <c r="Y3264" s="26">
        <v>0</v>
      </c>
      <c r="Z3264" s="26">
        <f t="shared" si="252"/>
        <v>1</v>
      </c>
      <c r="AA3264" s="26">
        <f t="shared" si="252"/>
        <v>1</v>
      </c>
      <c r="AB3264" s="26"/>
      <c r="AC3264" s="26">
        <f t="shared" si="254"/>
        <v>1</v>
      </c>
      <c r="AD3264" s="10">
        <f t="shared" si="255"/>
        <v>0</v>
      </c>
      <c r="AE3264" s="11">
        <f t="shared" si="253"/>
        <v>0</v>
      </c>
      <c r="AF3264" s="3"/>
    </row>
    <row r="3265" spans="1:32" x14ac:dyDescent="0.2">
      <c r="A3265" s="6" t="s">
        <v>21408</v>
      </c>
      <c r="C3265" s="1">
        <f t="shared" si="251"/>
        <v>1533</v>
      </c>
      <c r="D3265" s="7">
        <v>316382</v>
      </c>
      <c r="E3265" t="s">
        <v>58</v>
      </c>
      <c r="F3265" s="1">
        <v>394454</v>
      </c>
      <c r="G3265" s="1">
        <v>392922</v>
      </c>
      <c r="H3265" t="s">
        <v>37</v>
      </c>
      <c r="I3265" t="s">
        <v>21409</v>
      </c>
      <c r="J3265" s="8"/>
      <c r="K3265" t="s">
        <v>21410</v>
      </c>
      <c r="L3265" t="s">
        <v>21411</v>
      </c>
      <c r="M3265" t="s">
        <v>21412</v>
      </c>
      <c r="N3265" t="s">
        <v>21412</v>
      </c>
      <c r="O3265" s="6" t="s">
        <v>21413</v>
      </c>
      <c r="P3265" s="6" t="s">
        <v>21412</v>
      </c>
      <c r="Q3265" s="6" t="s">
        <v>21411</v>
      </c>
      <c r="R3265" s="9" t="s">
        <v>21414</v>
      </c>
      <c r="S3265" s="8" t="s">
        <v>55</v>
      </c>
      <c r="U3265" s="8"/>
      <c r="V3265" s="26">
        <v>0</v>
      </c>
      <c r="W3265" s="26">
        <v>0</v>
      </c>
      <c r="X3265" s="26">
        <v>0</v>
      </c>
      <c r="Y3265" s="26">
        <v>0</v>
      </c>
      <c r="Z3265" s="26">
        <f t="shared" si="252"/>
        <v>1</v>
      </c>
      <c r="AA3265" s="26">
        <f t="shared" si="252"/>
        <v>1</v>
      </c>
      <c r="AB3265" s="26"/>
      <c r="AC3265" s="26">
        <f t="shared" si="254"/>
        <v>1</v>
      </c>
      <c r="AD3265" s="10">
        <f t="shared" si="255"/>
        <v>0</v>
      </c>
      <c r="AE3265" s="11">
        <f t="shared" si="253"/>
        <v>0</v>
      </c>
      <c r="AF3265" s="3"/>
    </row>
    <row r="3266" spans="1:32" x14ac:dyDescent="0.2">
      <c r="A3266" s="6" t="s">
        <v>21415</v>
      </c>
      <c r="C3266" s="1">
        <f t="shared" si="251"/>
        <v>657</v>
      </c>
      <c r="D3266" s="7">
        <v>219578</v>
      </c>
      <c r="E3266" t="s">
        <v>89</v>
      </c>
      <c r="F3266" s="1">
        <v>445495</v>
      </c>
      <c r="G3266" s="1">
        <v>446151</v>
      </c>
      <c r="H3266" t="s">
        <v>49</v>
      </c>
      <c r="I3266" t="s">
        <v>21416</v>
      </c>
      <c r="J3266" s="8"/>
      <c r="K3266" t="s">
        <v>21417</v>
      </c>
      <c r="L3266" t="s">
        <v>21418</v>
      </c>
      <c r="M3266" t="s">
        <v>21419</v>
      </c>
      <c r="N3266" t="s">
        <v>21419</v>
      </c>
      <c r="O3266" s="6" t="s">
        <v>21420</v>
      </c>
      <c r="P3266" s="6" t="s">
        <v>21419</v>
      </c>
      <c r="Q3266" s="6" t="s">
        <v>21418</v>
      </c>
      <c r="R3266" s="9" t="s">
        <v>21421</v>
      </c>
      <c r="S3266" s="8" t="s">
        <v>55</v>
      </c>
      <c r="U3266" s="8"/>
      <c r="V3266" s="26">
        <v>0</v>
      </c>
      <c r="W3266" s="26">
        <v>0</v>
      </c>
      <c r="X3266" s="26">
        <v>0</v>
      </c>
      <c r="Y3266" s="26">
        <v>0</v>
      </c>
      <c r="Z3266" s="26">
        <f t="shared" si="252"/>
        <v>1</v>
      </c>
      <c r="AA3266" s="26">
        <f t="shared" si="252"/>
        <v>1</v>
      </c>
      <c r="AB3266" s="26"/>
      <c r="AC3266" s="26">
        <f t="shared" si="254"/>
        <v>1</v>
      </c>
      <c r="AD3266" s="10">
        <f t="shared" si="255"/>
        <v>0</v>
      </c>
      <c r="AE3266" s="11">
        <f t="shared" si="253"/>
        <v>0</v>
      </c>
      <c r="AF3266" s="3"/>
    </row>
    <row r="3267" spans="1:32" x14ac:dyDescent="0.2">
      <c r="A3267" s="6" t="s">
        <v>21422</v>
      </c>
      <c r="C3267" s="1">
        <f t="shared" si="251"/>
        <v>1197</v>
      </c>
      <c r="D3267" s="7">
        <v>350354</v>
      </c>
      <c r="E3267" t="s">
        <v>74</v>
      </c>
      <c r="F3267" s="1">
        <v>1338134</v>
      </c>
      <c r="G3267" s="1">
        <v>1336938</v>
      </c>
      <c r="H3267" t="s">
        <v>37</v>
      </c>
      <c r="I3267" t="s">
        <v>21423</v>
      </c>
      <c r="J3267" s="8"/>
      <c r="K3267" t="s">
        <v>21424</v>
      </c>
      <c r="L3267" t="s">
        <v>21425</v>
      </c>
      <c r="M3267" t="s">
        <v>21426</v>
      </c>
      <c r="N3267" t="s">
        <v>21426</v>
      </c>
      <c r="O3267" s="6" t="s">
        <v>21427</v>
      </c>
      <c r="P3267" s="6" t="s">
        <v>21426</v>
      </c>
      <c r="Q3267" s="6" t="s">
        <v>21425</v>
      </c>
      <c r="R3267" s="9" t="s">
        <v>21428</v>
      </c>
      <c r="S3267" s="8" t="s">
        <v>55</v>
      </c>
      <c r="U3267" s="8"/>
      <c r="V3267" s="26">
        <v>0</v>
      </c>
      <c r="W3267" s="26">
        <v>0</v>
      </c>
      <c r="X3267" s="26">
        <v>0</v>
      </c>
      <c r="Y3267" s="26">
        <v>0</v>
      </c>
      <c r="Z3267" s="26">
        <f t="shared" si="252"/>
        <v>1</v>
      </c>
      <c r="AA3267" s="26">
        <f t="shared" si="252"/>
        <v>1</v>
      </c>
      <c r="AB3267" s="26"/>
      <c r="AC3267" s="26">
        <f t="shared" si="254"/>
        <v>1</v>
      </c>
      <c r="AD3267" s="10">
        <f t="shared" si="255"/>
        <v>0</v>
      </c>
      <c r="AE3267" s="11">
        <f t="shared" si="253"/>
        <v>0</v>
      </c>
      <c r="AF3267" s="3"/>
    </row>
    <row r="3268" spans="1:32" x14ac:dyDescent="0.2">
      <c r="A3268" s="6" t="s">
        <v>21429</v>
      </c>
      <c r="B3268" t="s">
        <v>21430</v>
      </c>
      <c r="C3268" s="1">
        <f t="shared" si="251"/>
        <v>1386</v>
      </c>
      <c r="D3268" s="7">
        <v>-568592</v>
      </c>
      <c r="E3268" t="s">
        <v>98</v>
      </c>
      <c r="F3268" s="1">
        <v>387163</v>
      </c>
      <c r="G3268" s="1">
        <v>385778</v>
      </c>
      <c r="H3268" t="s">
        <v>37</v>
      </c>
      <c r="I3268" t="s">
        <v>21431</v>
      </c>
      <c r="J3268" s="8"/>
      <c r="K3268" t="s">
        <v>21432</v>
      </c>
      <c r="M3268" t="s">
        <v>21433</v>
      </c>
      <c r="N3268" t="s">
        <v>21433</v>
      </c>
      <c r="O3268" s="6" t="s">
        <v>21434</v>
      </c>
      <c r="P3268" s="6" t="s">
        <v>21433</v>
      </c>
      <c r="Q3268" s="6" t="s">
        <v>21430</v>
      </c>
      <c r="R3268" s="9" t="s">
        <v>21435</v>
      </c>
      <c r="S3268" s="8" t="s">
        <v>55</v>
      </c>
      <c r="U3268" s="8"/>
      <c r="V3268" s="26">
        <v>0</v>
      </c>
      <c r="W3268" s="26">
        <v>0</v>
      </c>
      <c r="X3268" s="26">
        <v>0</v>
      </c>
      <c r="Y3268" s="26">
        <v>0</v>
      </c>
      <c r="Z3268" s="26">
        <f t="shared" si="252"/>
        <v>1</v>
      </c>
      <c r="AA3268" s="26">
        <f t="shared" si="252"/>
        <v>1</v>
      </c>
      <c r="AB3268" s="26"/>
      <c r="AC3268" s="26">
        <f t="shared" si="254"/>
        <v>1</v>
      </c>
      <c r="AD3268" s="10">
        <f t="shared" si="255"/>
        <v>0</v>
      </c>
      <c r="AE3268" s="11">
        <f t="shared" si="253"/>
        <v>0</v>
      </c>
      <c r="AF3268" s="3"/>
    </row>
    <row r="3269" spans="1:32" x14ac:dyDescent="0.2">
      <c r="A3269" s="6" t="s">
        <v>21436</v>
      </c>
      <c r="B3269" t="s">
        <v>21437</v>
      </c>
      <c r="C3269" s="1">
        <f t="shared" si="251"/>
        <v>1119</v>
      </c>
      <c r="D3269" s="7">
        <v>-508975</v>
      </c>
      <c r="E3269" t="s">
        <v>98</v>
      </c>
      <c r="F3269" s="1">
        <v>445529</v>
      </c>
      <c r="G3269" s="1">
        <v>446647</v>
      </c>
      <c r="H3269" t="s">
        <v>49</v>
      </c>
      <c r="I3269" t="s">
        <v>21438</v>
      </c>
      <c r="J3269" s="8"/>
      <c r="K3269" t="s">
        <v>21439</v>
      </c>
      <c r="L3269" t="s">
        <v>21437</v>
      </c>
      <c r="M3269" t="s">
        <v>21440</v>
      </c>
      <c r="N3269" t="s">
        <v>21440</v>
      </c>
      <c r="O3269" s="6" t="s">
        <v>21441</v>
      </c>
      <c r="P3269" s="6" t="s">
        <v>21440</v>
      </c>
      <c r="Q3269" s="6" t="s">
        <v>21437</v>
      </c>
      <c r="R3269" s="9" t="s">
        <v>21442</v>
      </c>
      <c r="S3269" s="8" t="s">
        <v>55</v>
      </c>
      <c r="U3269" s="8"/>
      <c r="V3269" s="26">
        <v>0</v>
      </c>
      <c r="W3269" s="26">
        <v>0</v>
      </c>
      <c r="X3269" s="26">
        <v>0</v>
      </c>
      <c r="Y3269" s="26">
        <v>0</v>
      </c>
      <c r="Z3269" s="26">
        <f t="shared" si="252"/>
        <v>1</v>
      </c>
      <c r="AA3269" s="26">
        <f t="shared" si="252"/>
        <v>1</v>
      </c>
      <c r="AB3269" s="26"/>
      <c r="AC3269" s="26">
        <f t="shared" si="254"/>
        <v>1</v>
      </c>
      <c r="AD3269" s="10">
        <f t="shared" si="255"/>
        <v>0</v>
      </c>
      <c r="AE3269" s="11">
        <f t="shared" si="253"/>
        <v>0</v>
      </c>
      <c r="AF3269" s="3"/>
    </row>
    <row r="3270" spans="1:32" x14ac:dyDescent="0.2">
      <c r="A3270" s="6" t="s">
        <v>21443</v>
      </c>
      <c r="B3270" t="s">
        <v>21444</v>
      </c>
      <c r="C3270" s="1">
        <f t="shared" si="251"/>
        <v>1347</v>
      </c>
      <c r="D3270" s="7">
        <v>165301</v>
      </c>
      <c r="E3270" t="s">
        <v>89</v>
      </c>
      <c r="F3270" s="1">
        <v>390873</v>
      </c>
      <c r="G3270" s="1">
        <v>392219</v>
      </c>
      <c r="H3270" t="s">
        <v>49</v>
      </c>
      <c r="I3270" t="s">
        <v>21445</v>
      </c>
      <c r="J3270" s="8"/>
      <c r="K3270" t="s">
        <v>21446</v>
      </c>
      <c r="L3270" t="s">
        <v>21444</v>
      </c>
      <c r="M3270" t="s">
        <v>21447</v>
      </c>
      <c r="N3270" t="s">
        <v>21447</v>
      </c>
      <c r="O3270" s="6" t="s">
        <v>21448</v>
      </c>
      <c r="P3270" s="6" t="s">
        <v>21447</v>
      </c>
      <c r="Q3270" s="6" t="s">
        <v>21444</v>
      </c>
      <c r="R3270" s="9" t="s">
        <v>21449</v>
      </c>
      <c r="S3270" s="8" t="s">
        <v>55</v>
      </c>
      <c r="U3270" s="8"/>
      <c r="V3270" s="26">
        <v>0</v>
      </c>
      <c r="W3270" s="26">
        <v>0</v>
      </c>
      <c r="X3270" s="26">
        <v>0</v>
      </c>
      <c r="Y3270" s="26">
        <v>0</v>
      </c>
      <c r="Z3270" s="26">
        <f t="shared" si="252"/>
        <v>1</v>
      </c>
      <c r="AA3270" s="26">
        <f t="shared" si="252"/>
        <v>1</v>
      </c>
      <c r="AB3270" s="26"/>
      <c r="AC3270" s="26">
        <f t="shared" si="254"/>
        <v>1</v>
      </c>
      <c r="AD3270" s="10">
        <f t="shared" si="255"/>
        <v>0</v>
      </c>
      <c r="AE3270" s="11">
        <f t="shared" si="253"/>
        <v>0</v>
      </c>
      <c r="AF3270" s="3"/>
    </row>
    <row r="3271" spans="1:32" x14ac:dyDescent="0.2">
      <c r="A3271" s="6" t="s">
        <v>21450</v>
      </c>
      <c r="C3271" s="1">
        <f t="shared" si="251"/>
        <v>411</v>
      </c>
      <c r="D3271" s="7">
        <v>-760064</v>
      </c>
      <c r="E3271" t="s">
        <v>149</v>
      </c>
      <c r="F3271" s="1">
        <v>32921</v>
      </c>
      <c r="G3271" s="1">
        <v>32511</v>
      </c>
      <c r="H3271" t="s">
        <v>37</v>
      </c>
      <c r="I3271" t="s">
        <v>21451</v>
      </c>
      <c r="J3271" s="8"/>
      <c r="K3271" t="s">
        <v>21452</v>
      </c>
      <c r="L3271" t="s">
        <v>21453</v>
      </c>
      <c r="M3271" t="s">
        <v>21454</v>
      </c>
      <c r="N3271" t="s">
        <v>21454</v>
      </c>
      <c r="O3271" s="6" t="s">
        <v>21455</v>
      </c>
      <c r="P3271" s="6" t="s">
        <v>21454</v>
      </c>
      <c r="Q3271" s="6" t="s">
        <v>21453</v>
      </c>
      <c r="R3271" s="9" t="s">
        <v>21456</v>
      </c>
      <c r="S3271" s="8" t="s">
        <v>55</v>
      </c>
      <c r="U3271" s="8"/>
      <c r="V3271" s="26">
        <v>0</v>
      </c>
      <c r="W3271" s="26">
        <v>0</v>
      </c>
      <c r="X3271" s="26">
        <v>0</v>
      </c>
      <c r="Y3271" s="26">
        <v>0</v>
      </c>
      <c r="Z3271" s="26">
        <f t="shared" si="252"/>
        <v>1</v>
      </c>
      <c r="AA3271" s="26">
        <f t="shared" si="252"/>
        <v>1</v>
      </c>
      <c r="AB3271" s="26"/>
      <c r="AC3271" s="26">
        <f t="shared" si="254"/>
        <v>1</v>
      </c>
      <c r="AD3271" s="10">
        <f t="shared" si="255"/>
        <v>0</v>
      </c>
      <c r="AE3271" s="11">
        <f t="shared" si="253"/>
        <v>0</v>
      </c>
      <c r="AF3271" s="3"/>
    </row>
    <row r="3272" spans="1:32" x14ac:dyDescent="0.2">
      <c r="A3272" s="6" t="s">
        <v>21457</v>
      </c>
      <c r="C3272" s="1">
        <f t="shared" si="251"/>
        <v>522</v>
      </c>
      <c r="D3272" s="7">
        <v>-53328</v>
      </c>
      <c r="E3272" t="s">
        <v>526</v>
      </c>
      <c r="F3272" s="1">
        <v>398111</v>
      </c>
      <c r="G3272" s="1">
        <v>397590</v>
      </c>
      <c r="H3272" t="s">
        <v>37</v>
      </c>
      <c r="I3272" t="s">
        <v>21458</v>
      </c>
      <c r="J3272" s="8"/>
      <c r="K3272" t="s">
        <v>21459</v>
      </c>
      <c r="L3272" t="s">
        <v>21460</v>
      </c>
      <c r="M3272" t="s">
        <v>21461</v>
      </c>
      <c r="N3272" t="s">
        <v>21461</v>
      </c>
      <c r="O3272" s="6" t="s">
        <v>21462</v>
      </c>
      <c r="P3272" s="6" t="s">
        <v>21461</v>
      </c>
      <c r="Q3272" s="6" t="s">
        <v>21460</v>
      </c>
      <c r="R3272" s="9" t="s">
        <v>21463</v>
      </c>
      <c r="S3272" s="8" t="s">
        <v>55</v>
      </c>
      <c r="U3272" s="8"/>
      <c r="V3272" s="26">
        <v>0</v>
      </c>
      <c r="W3272" s="26">
        <v>0</v>
      </c>
      <c r="X3272" s="26">
        <v>0</v>
      </c>
      <c r="Y3272" s="26">
        <v>0</v>
      </c>
      <c r="Z3272" s="26">
        <f t="shared" si="252"/>
        <v>1</v>
      </c>
      <c r="AA3272" s="26">
        <f t="shared" si="252"/>
        <v>1</v>
      </c>
      <c r="AB3272" s="26"/>
      <c r="AC3272" s="26">
        <f t="shared" si="254"/>
        <v>1</v>
      </c>
      <c r="AD3272" s="10">
        <f t="shared" si="255"/>
        <v>0</v>
      </c>
      <c r="AE3272" s="11">
        <f t="shared" si="253"/>
        <v>0</v>
      </c>
      <c r="AF3272" s="3"/>
    </row>
    <row r="3273" spans="1:32" x14ac:dyDescent="0.2">
      <c r="A3273" s="6" t="s">
        <v>21464</v>
      </c>
      <c r="B3273" t="s">
        <v>21465</v>
      </c>
      <c r="C3273" s="1">
        <f t="shared" si="251"/>
        <v>915</v>
      </c>
      <c r="D3273" s="7">
        <v>-133630</v>
      </c>
      <c r="E3273" t="s">
        <v>141</v>
      </c>
      <c r="F3273" s="1">
        <v>124547</v>
      </c>
      <c r="G3273" s="1">
        <v>123633</v>
      </c>
      <c r="H3273" t="s">
        <v>37</v>
      </c>
      <c r="I3273" t="s">
        <v>21466</v>
      </c>
      <c r="J3273" s="8"/>
      <c r="K3273" t="s">
        <v>21467</v>
      </c>
      <c r="L3273" t="s">
        <v>21468</v>
      </c>
      <c r="M3273" t="s">
        <v>21469</v>
      </c>
      <c r="N3273" t="s">
        <v>21469</v>
      </c>
      <c r="O3273" s="6" t="s">
        <v>21470</v>
      </c>
      <c r="P3273" s="6" t="s">
        <v>21469</v>
      </c>
      <c r="Q3273" s="6" t="s">
        <v>21468</v>
      </c>
      <c r="R3273" s="9" t="s">
        <v>21471</v>
      </c>
      <c r="S3273" s="8" t="s">
        <v>55</v>
      </c>
      <c r="U3273" s="8"/>
      <c r="V3273" s="26">
        <v>0</v>
      </c>
      <c r="W3273" s="26">
        <v>0</v>
      </c>
      <c r="X3273" s="26">
        <v>0</v>
      </c>
      <c r="Y3273" s="26">
        <v>0</v>
      </c>
      <c r="Z3273" s="26">
        <f t="shared" si="252"/>
        <v>1</v>
      </c>
      <c r="AA3273" s="26">
        <f t="shared" si="252"/>
        <v>1</v>
      </c>
      <c r="AB3273" s="26"/>
      <c r="AC3273" s="26">
        <f t="shared" si="254"/>
        <v>1</v>
      </c>
      <c r="AD3273" s="10">
        <f t="shared" si="255"/>
        <v>0</v>
      </c>
      <c r="AE3273" s="11">
        <f t="shared" si="253"/>
        <v>0</v>
      </c>
      <c r="AF3273" s="3"/>
    </row>
    <row r="3274" spans="1:32" x14ac:dyDescent="0.2">
      <c r="A3274" s="6" t="s">
        <v>21472</v>
      </c>
      <c r="C3274" s="1">
        <f t="shared" si="251"/>
        <v>408</v>
      </c>
      <c r="D3274" s="7">
        <v>573454</v>
      </c>
      <c r="E3274" t="s">
        <v>89</v>
      </c>
      <c r="F3274" s="1">
        <v>799495</v>
      </c>
      <c r="G3274" s="1">
        <v>799902</v>
      </c>
      <c r="H3274" t="s">
        <v>49</v>
      </c>
      <c r="I3274" t="s">
        <v>21473</v>
      </c>
      <c r="J3274" s="8"/>
      <c r="K3274" t="s">
        <v>21474</v>
      </c>
      <c r="L3274" t="s">
        <v>21475</v>
      </c>
      <c r="N3274" t="s">
        <v>21476</v>
      </c>
      <c r="O3274" s="6" t="s">
        <v>5653</v>
      </c>
      <c r="P3274" s="6" t="s">
        <v>21476</v>
      </c>
      <c r="Q3274" s="6" t="s">
        <v>21477</v>
      </c>
      <c r="R3274" s="9" t="s">
        <v>21478</v>
      </c>
      <c r="S3274" s="8" t="s">
        <v>44</v>
      </c>
      <c r="U3274" s="8"/>
      <c r="V3274" s="26">
        <v>0</v>
      </c>
      <c r="W3274" s="26">
        <v>0</v>
      </c>
      <c r="X3274" s="26">
        <v>0</v>
      </c>
      <c r="Y3274" s="26">
        <v>0</v>
      </c>
      <c r="Z3274" s="26">
        <f t="shared" si="252"/>
        <v>1</v>
      </c>
      <c r="AA3274" s="26">
        <f t="shared" si="252"/>
        <v>1</v>
      </c>
      <c r="AB3274" s="26"/>
      <c r="AC3274" s="26">
        <f t="shared" si="254"/>
        <v>1</v>
      </c>
      <c r="AD3274" s="10">
        <f t="shared" si="255"/>
        <v>0</v>
      </c>
      <c r="AE3274" s="11">
        <f t="shared" si="253"/>
        <v>0</v>
      </c>
      <c r="AF3274" s="3"/>
    </row>
    <row r="3275" spans="1:32" x14ac:dyDescent="0.2">
      <c r="A3275" s="6" t="s">
        <v>21479</v>
      </c>
      <c r="B3275" t="s">
        <v>21480</v>
      </c>
      <c r="C3275" s="1">
        <f t="shared" si="251"/>
        <v>1341</v>
      </c>
      <c r="D3275" s="7">
        <v>73811</v>
      </c>
      <c r="E3275" t="s">
        <v>141</v>
      </c>
      <c r="F3275" s="1">
        <v>330861</v>
      </c>
      <c r="G3275" s="1">
        <v>332201</v>
      </c>
      <c r="H3275" t="s">
        <v>49</v>
      </c>
      <c r="I3275" t="s">
        <v>21481</v>
      </c>
      <c r="J3275" s="8"/>
      <c r="K3275" t="s">
        <v>21482</v>
      </c>
      <c r="L3275" t="s">
        <v>21480</v>
      </c>
      <c r="M3275" t="s">
        <v>21483</v>
      </c>
      <c r="N3275" t="s">
        <v>21483</v>
      </c>
      <c r="O3275" s="6" t="s">
        <v>21484</v>
      </c>
      <c r="P3275" s="6" t="s">
        <v>21483</v>
      </c>
      <c r="Q3275" s="6" t="s">
        <v>21480</v>
      </c>
      <c r="R3275" s="9" t="s">
        <v>21485</v>
      </c>
      <c r="S3275" s="8" t="s">
        <v>55</v>
      </c>
      <c r="U3275" s="8"/>
      <c r="V3275" s="26">
        <v>0</v>
      </c>
      <c r="W3275" s="26">
        <v>0</v>
      </c>
      <c r="X3275" s="26">
        <v>0</v>
      </c>
      <c r="Y3275" s="26">
        <v>0</v>
      </c>
      <c r="Z3275" s="26">
        <f t="shared" si="252"/>
        <v>1</v>
      </c>
      <c r="AA3275" s="26">
        <f t="shared" si="252"/>
        <v>1</v>
      </c>
      <c r="AB3275" s="26"/>
      <c r="AC3275" s="26">
        <f t="shared" si="254"/>
        <v>1</v>
      </c>
      <c r="AD3275" s="10">
        <f t="shared" si="255"/>
        <v>0</v>
      </c>
      <c r="AE3275" s="11">
        <f t="shared" si="253"/>
        <v>0</v>
      </c>
      <c r="AF3275" s="3"/>
    </row>
    <row r="3276" spans="1:32" x14ac:dyDescent="0.2">
      <c r="A3276" s="6" t="s">
        <v>21486</v>
      </c>
      <c r="C3276" s="1">
        <f t="shared" ref="C3276:C3339" si="256">ABS(F3276-G3276)+1</f>
        <v>1227</v>
      </c>
      <c r="D3276" s="7">
        <v>-940825</v>
      </c>
      <c r="E3276" t="s">
        <v>98</v>
      </c>
      <c r="F3276" s="1">
        <v>14851</v>
      </c>
      <c r="G3276" s="1">
        <v>13625</v>
      </c>
      <c r="H3276" t="s">
        <v>37</v>
      </c>
      <c r="I3276" t="s">
        <v>21487</v>
      </c>
      <c r="J3276" s="8"/>
      <c r="K3276" t="s">
        <v>21488</v>
      </c>
      <c r="M3276" t="s">
        <v>21489</v>
      </c>
      <c r="N3276" t="s">
        <v>21489</v>
      </c>
      <c r="O3276" s="6" t="s">
        <v>21490</v>
      </c>
      <c r="P3276" s="6" t="s">
        <v>21489</v>
      </c>
      <c r="Q3276" s="6" t="s">
        <v>21491</v>
      </c>
      <c r="R3276" s="9" t="s">
        <v>21492</v>
      </c>
      <c r="S3276" s="8" t="s">
        <v>55</v>
      </c>
      <c r="U3276" s="8"/>
      <c r="V3276" s="26">
        <v>0</v>
      </c>
      <c r="W3276" s="26">
        <v>0</v>
      </c>
      <c r="X3276" s="26">
        <v>0</v>
      </c>
      <c r="Y3276" s="26">
        <v>0</v>
      </c>
      <c r="Z3276" s="26">
        <f t="shared" ref="Z3276:AA3339" si="257">AVERAGE(V3276+1,(X3276*X$2+1))</f>
        <v>1</v>
      </c>
      <c r="AA3276" s="26">
        <f t="shared" si="257"/>
        <v>1</v>
      </c>
      <c r="AB3276" s="26"/>
      <c r="AC3276" s="26">
        <f t="shared" si="254"/>
        <v>1</v>
      </c>
      <c r="AD3276" s="10">
        <f t="shared" si="255"/>
        <v>0</v>
      </c>
      <c r="AE3276" s="11">
        <f t="shared" ref="AE3276:AE3339" si="258">LOG(AA3276/Z3276,2)</f>
        <v>0</v>
      </c>
      <c r="AF3276" s="3"/>
    </row>
    <row r="3277" spans="1:32" x14ac:dyDescent="0.2">
      <c r="A3277" s="6" t="s">
        <v>21493</v>
      </c>
      <c r="C3277" s="1">
        <f t="shared" si="256"/>
        <v>669</v>
      </c>
      <c r="D3277" s="7">
        <v>-771423</v>
      </c>
      <c r="E3277" t="s">
        <v>98</v>
      </c>
      <c r="F3277" s="1">
        <v>183306</v>
      </c>
      <c r="G3277" s="1">
        <v>183974</v>
      </c>
      <c r="H3277" t="s">
        <v>49</v>
      </c>
      <c r="I3277" t="s">
        <v>21494</v>
      </c>
      <c r="J3277" s="8"/>
      <c r="K3277" t="s">
        <v>21495</v>
      </c>
      <c r="L3277" t="s">
        <v>21496</v>
      </c>
      <c r="M3277" t="s">
        <v>21497</v>
      </c>
      <c r="N3277" t="s">
        <v>21497</v>
      </c>
      <c r="O3277" s="6" t="s">
        <v>21498</v>
      </c>
      <c r="P3277" s="6" t="s">
        <v>21497</v>
      </c>
      <c r="Q3277" s="6" t="s">
        <v>21496</v>
      </c>
      <c r="R3277" s="9" t="s">
        <v>21499</v>
      </c>
      <c r="S3277" s="8" t="s">
        <v>55</v>
      </c>
      <c r="U3277" s="8"/>
      <c r="V3277" s="26">
        <v>0</v>
      </c>
      <c r="W3277" s="26">
        <v>0</v>
      </c>
      <c r="X3277" s="26">
        <v>0</v>
      </c>
      <c r="Y3277" s="26">
        <v>0</v>
      </c>
      <c r="Z3277" s="26">
        <f t="shared" si="257"/>
        <v>1</v>
      </c>
      <c r="AA3277" s="26">
        <f t="shared" si="257"/>
        <v>1</v>
      </c>
      <c r="AB3277" s="26"/>
      <c r="AC3277" s="26">
        <f t="shared" si="254"/>
        <v>1</v>
      </c>
      <c r="AD3277" s="10">
        <f t="shared" si="255"/>
        <v>0</v>
      </c>
      <c r="AE3277" s="11">
        <f t="shared" si="258"/>
        <v>0</v>
      </c>
      <c r="AF3277" s="3"/>
    </row>
    <row r="3278" spans="1:32" x14ac:dyDescent="0.2">
      <c r="A3278" s="6" t="s">
        <v>21500</v>
      </c>
      <c r="C3278" s="1">
        <f t="shared" si="256"/>
        <v>1125</v>
      </c>
      <c r="D3278" s="7">
        <v>-379612</v>
      </c>
      <c r="E3278" t="s">
        <v>74</v>
      </c>
      <c r="F3278" s="1">
        <v>607008</v>
      </c>
      <c r="G3278" s="1">
        <v>608132</v>
      </c>
      <c r="H3278" t="s">
        <v>49</v>
      </c>
      <c r="I3278" t="s">
        <v>21501</v>
      </c>
      <c r="J3278" s="8"/>
      <c r="K3278" t="s">
        <v>21502</v>
      </c>
      <c r="L3278" t="s">
        <v>21503</v>
      </c>
      <c r="M3278" t="s">
        <v>21504</v>
      </c>
      <c r="N3278" t="s">
        <v>21504</v>
      </c>
      <c r="O3278" s="6" t="s">
        <v>21505</v>
      </c>
      <c r="P3278" s="6" t="s">
        <v>21504</v>
      </c>
      <c r="Q3278" s="6" t="s">
        <v>21503</v>
      </c>
      <c r="R3278" s="9" t="s">
        <v>21506</v>
      </c>
      <c r="S3278" s="8" t="s">
        <v>55</v>
      </c>
      <c r="U3278" s="8"/>
      <c r="V3278" s="26">
        <v>0</v>
      </c>
      <c r="W3278" s="26">
        <v>0</v>
      </c>
      <c r="X3278" s="26">
        <v>0</v>
      </c>
      <c r="Y3278" s="26">
        <v>0</v>
      </c>
      <c r="Z3278" s="26">
        <f t="shared" si="257"/>
        <v>1</v>
      </c>
      <c r="AA3278" s="26">
        <f t="shared" si="257"/>
        <v>1</v>
      </c>
      <c r="AB3278" s="26"/>
      <c r="AC3278" s="26">
        <f t="shared" ref="AC3278:AC3341" si="259">AVERAGE(Z3278:AA3278)</f>
        <v>1</v>
      </c>
      <c r="AD3278" s="10">
        <f t="shared" ref="AD3278:AD3341" si="260">LOG(AA3278/Z3278,2)/(AE$2+AE$3*(AVERAGE(Z3278:AA3278)^AE$4))</f>
        <v>0</v>
      </c>
      <c r="AE3278" s="11">
        <f t="shared" si="258"/>
        <v>0</v>
      </c>
      <c r="AF3278" s="3"/>
    </row>
    <row r="3279" spans="1:32" x14ac:dyDescent="0.2">
      <c r="A3279" s="6" t="s">
        <v>21507</v>
      </c>
      <c r="C3279" s="1">
        <f t="shared" si="256"/>
        <v>723</v>
      </c>
      <c r="D3279" s="7">
        <v>330267</v>
      </c>
      <c r="E3279" t="s">
        <v>66</v>
      </c>
      <c r="F3279" s="1">
        <v>1380237</v>
      </c>
      <c r="G3279" s="1">
        <v>1379515</v>
      </c>
      <c r="H3279" t="s">
        <v>37</v>
      </c>
      <c r="I3279" t="s">
        <v>21508</v>
      </c>
      <c r="J3279" s="8"/>
      <c r="K3279" t="s">
        <v>21509</v>
      </c>
      <c r="L3279" t="s">
        <v>21510</v>
      </c>
      <c r="M3279" t="s">
        <v>21511</v>
      </c>
      <c r="N3279" t="s">
        <v>21511</v>
      </c>
      <c r="O3279" s="6" t="s">
        <v>21512</v>
      </c>
      <c r="P3279" s="6" t="s">
        <v>21511</v>
      </c>
      <c r="Q3279" s="6" t="s">
        <v>21510</v>
      </c>
      <c r="R3279" s="9" t="s">
        <v>21513</v>
      </c>
      <c r="S3279" s="8" t="s">
        <v>55</v>
      </c>
      <c r="U3279" s="8"/>
      <c r="V3279" s="26">
        <v>0</v>
      </c>
      <c r="W3279" s="26">
        <v>0</v>
      </c>
      <c r="X3279" s="26">
        <v>0</v>
      </c>
      <c r="Y3279" s="26">
        <v>0</v>
      </c>
      <c r="Z3279" s="26">
        <f t="shared" si="257"/>
        <v>1</v>
      </c>
      <c r="AA3279" s="26">
        <f t="shared" si="257"/>
        <v>1</v>
      </c>
      <c r="AB3279" s="26"/>
      <c r="AC3279" s="26">
        <f t="shared" si="259"/>
        <v>1</v>
      </c>
      <c r="AD3279" s="10">
        <f t="shared" si="260"/>
        <v>0</v>
      </c>
      <c r="AE3279" s="11">
        <f t="shared" si="258"/>
        <v>0</v>
      </c>
      <c r="AF3279" s="3"/>
    </row>
    <row r="3280" spans="1:32" x14ac:dyDescent="0.2">
      <c r="A3280" s="6" t="s">
        <v>21514</v>
      </c>
      <c r="C3280" s="1">
        <f t="shared" si="256"/>
        <v>483</v>
      </c>
      <c r="D3280" s="7">
        <v>-332655</v>
      </c>
      <c r="E3280" t="s">
        <v>676</v>
      </c>
      <c r="F3280" s="1">
        <v>222174</v>
      </c>
      <c r="G3280" s="1">
        <v>221692</v>
      </c>
      <c r="H3280" t="s">
        <v>37</v>
      </c>
      <c r="I3280" t="s">
        <v>21515</v>
      </c>
      <c r="J3280" s="8"/>
      <c r="K3280" t="s">
        <v>21516</v>
      </c>
      <c r="L3280" t="s">
        <v>21517</v>
      </c>
      <c r="M3280" t="s">
        <v>21518</v>
      </c>
      <c r="N3280" t="s">
        <v>21518</v>
      </c>
      <c r="O3280" s="6" t="s">
        <v>21519</v>
      </c>
      <c r="P3280" s="6" t="s">
        <v>21518</v>
      </c>
      <c r="Q3280" s="6" t="s">
        <v>21517</v>
      </c>
      <c r="R3280" s="9" t="s">
        <v>21520</v>
      </c>
      <c r="S3280" s="8" t="s">
        <v>55</v>
      </c>
      <c r="U3280" s="8"/>
      <c r="V3280" s="26">
        <v>0</v>
      </c>
      <c r="W3280" s="26">
        <v>0</v>
      </c>
      <c r="X3280" s="26">
        <v>0</v>
      </c>
      <c r="Y3280" s="26">
        <v>0</v>
      </c>
      <c r="Z3280" s="26">
        <f t="shared" si="257"/>
        <v>1</v>
      </c>
      <c r="AA3280" s="26">
        <f t="shared" si="257"/>
        <v>1</v>
      </c>
      <c r="AB3280" s="26"/>
      <c r="AC3280" s="26">
        <f t="shared" si="259"/>
        <v>1</v>
      </c>
      <c r="AD3280" s="10">
        <f t="shared" si="260"/>
        <v>0</v>
      </c>
      <c r="AE3280" s="11">
        <f t="shared" si="258"/>
        <v>0</v>
      </c>
      <c r="AF3280" s="3"/>
    </row>
    <row r="3281" spans="1:32" x14ac:dyDescent="0.2">
      <c r="A3281" s="6" t="s">
        <v>21521</v>
      </c>
      <c r="C3281" s="1">
        <f t="shared" si="256"/>
        <v>1824</v>
      </c>
      <c r="D3281" s="7">
        <v>-237087</v>
      </c>
      <c r="E3281" t="s">
        <v>526</v>
      </c>
      <c r="F3281" s="1">
        <v>213180</v>
      </c>
      <c r="G3281" s="1">
        <v>215003</v>
      </c>
      <c r="H3281" t="s">
        <v>49</v>
      </c>
      <c r="I3281" t="s">
        <v>21522</v>
      </c>
      <c r="J3281" s="8"/>
      <c r="K3281" t="s">
        <v>21523</v>
      </c>
      <c r="M3281" t="s">
        <v>21524</v>
      </c>
      <c r="N3281" t="s">
        <v>21524</v>
      </c>
      <c r="O3281" s="6" t="s">
        <v>21525</v>
      </c>
      <c r="P3281" s="6" t="s">
        <v>21524</v>
      </c>
      <c r="Q3281" s="6" t="s">
        <v>21526</v>
      </c>
      <c r="R3281" s="9" t="s">
        <v>21527</v>
      </c>
      <c r="S3281" s="8" t="s">
        <v>55</v>
      </c>
      <c r="U3281" s="8"/>
      <c r="V3281" s="26">
        <v>0</v>
      </c>
      <c r="W3281" s="26">
        <v>0</v>
      </c>
      <c r="X3281" s="26">
        <v>0</v>
      </c>
      <c r="Y3281" s="26">
        <v>0</v>
      </c>
      <c r="Z3281" s="26">
        <f t="shared" si="257"/>
        <v>1</v>
      </c>
      <c r="AA3281" s="26">
        <f t="shared" si="257"/>
        <v>1</v>
      </c>
      <c r="AB3281" s="26"/>
      <c r="AC3281" s="26">
        <f t="shared" si="259"/>
        <v>1</v>
      </c>
      <c r="AD3281" s="10">
        <f t="shared" si="260"/>
        <v>0</v>
      </c>
      <c r="AE3281" s="11">
        <f t="shared" si="258"/>
        <v>0</v>
      </c>
      <c r="AF3281" s="3"/>
    </row>
    <row r="3282" spans="1:32" x14ac:dyDescent="0.2">
      <c r="A3282" s="6" t="s">
        <v>21528</v>
      </c>
      <c r="C3282" s="1">
        <f t="shared" si="256"/>
        <v>915</v>
      </c>
      <c r="D3282" s="7">
        <v>-702717</v>
      </c>
      <c r="E3282" t="s">
        <v>66</v>
      </c>
      <c r="F3282" s="1">
        <v>346435</v>
      </c>
      <c r="G3282" s="1">
        <v>347349</v>
      </c>
      <c r="H3282" t="s">
        <v>49</v>
      </c>
      <c r="I3282" t="s">
        <v>21529</v>
      </c>
      <c r="J3282" s="8"/>
      <c r="K3282" t="s">
        <v>21530</v>
      </c>
      <c r="L3282" t="s">
        <v>21531</v>
      </c>
      <c r="M3282" t="s">
        <v>21532</v>
      </c>
      <c r="N3282" t="s">
        <v>21532</v>
      </c>
      <c r="O3282" s="6" t="s">
        <v>21533</v>
      </c>
      <c r="P3282" s="6" t="s">
        <v>21532</v>
      </c>
      <c r="Q3282" s="6" t="s">
        <v>21531</v>
      </c>
      <c r="R3282" s="9" t="s">
        <v>21534</v>
      </c>
      <c r="S3282" s="8" t="s">
        <v>55</v>
      </c>
      <c r="U3282" s="8"/>
      <c r="V3282" s="26">
        <v>0</v>
      </c>
      <c r="W3282" s="26">
        <v>0</v>
      </c>
      <c r="X3282" s="26">
        <v>0</v>
      </c>
      <c r="Y3282" s="26">
        <v>0</v>
      </c>
      <c r="Z3282" s="26">
        <f t="shared" si="257"/>
        <v>1</v>
      </c>
      <c r="AA3282" s="26">
        <f t="shared" si="257"/>
        <v>1</v>
      </c>
      <c r="AB3282" s="26"/>
      <c r="AC3282" s="26">
        <f t="shared" si="259"/>
        <v>1</v>
      </c>
      <c r="AD3282" s="10">
        <f t="shared" si="260"/>
        <v>0</v>
      </c>
      <c r="AE3282" s="11">
        <f t="shared" si="258"/>
        <v>0</v>
      </c>
      <c r="AF3282" s="3"/>
    </row>
    <row r="3283" spans="1:32" x14ac:dyDescent="0.2">
      <c r="A3283" s="6" t="s">
        <v>21535</v>
      </c>
      <c r="C3283" s="1">
        <f t="shared" si="256"/>
        <v>1941</v>
      </c>
      <c r="D3283" s="7">
        <v>275536</v>
      </c>
      <c r="E3283" t="s">
        <v>66</v>
      </c>
      <c r="F3283" s="1">
        <v>1326115</v>
      </c>
      <c r="G3283" s="1">
        <v>1324175</v>
      </c>
      <c r="H3283" t="s">
        <v>37</v>
      </c>
      <c r="I3283" t="s">
        <v>21536</v>
      </c>
      <c r="J3283" s="8"/>
      <c r="K3283" t="s">
        <v>21537</v>
      </c>
      <c r="L3283" t="s">
        <v>21538</v>
      </c>
      <c r="M3283" t="s">
        <v>21539</v>
      </c>
      <c r="N3283" t="s">
        <v>21539</v>
      </c>
      <c r="O3283" s="6" t="s">
        <v>21540</v>
      </c>
      <c r="P3283" s="6" t="s">
        <v>21539</v>
      </c>
      <c r="Q3283" s="6" t="s">
        <v>21538</v>
      </c>
      <c r="R3283" s="9" t="s">
        <v>21541</v>
      </c>
      <c r="S3283" s="8" t="s">
        <v>55</v>
      </c>
      <c r="U3283" s="8"/>
      <c r="V3283" s="26">
        <v>0</v>
      </c>
      <c r="W3283" s="26">
        <v>0</v>
      </c>
      <c r="X3283" s="26">
        <v>0</v>
      </c>
      <c r="Y3283" s="26">
        <v>0</v>
      </c>
      <c r="Z3283" s="26">
        <f t="shared" si="257"/>
        <v>1</v>
      </c>
      <c r="AA3283" s="26">
        <f t="shared" si="257"/>
        <v>1</v>
      </c>
      <c r="AB3283" s="26"/>
      <c r="AC3283" s="26">
        <f t="shared" si="259"/>
        <v>1</v>
      </c>
      <c r="AD3283" s="10">
        <f t="shared" si="260"/>
        <v>0</v>
      </c>
      <c r="AE3283" s="11">
        <f t="shared" si="258"/>
        <v>0</v>
      </c>
      <c r="AF3283" s="3"/>
    </row>
    <row r="3284" spans="1:32" x14ac:dyDescent="0.2">
      <c r="A3284" s="6" t="s">
        <v>21542</v>
      </c>
      <c r="C3284" s="1">
        <f t="shared" si="256"/>
        <v>444</v>
      </c>
      <c r="D3284" s="7">
        <v>820419</v>
      </c>
      <c r="E3284" t="s">
        <v>48</v>
      </c>
      <c r="F3284" s="1">
        <v>1038017</v>
      </c>
      <c r="G3284" s="1">
        <v>1037574</v>
      </c>
      <c r="H3284" t="s">
        <v>37</v>
      </c>
      <c r="I3284" t="s">
        <v>21543</v>
      </c>
      <c r="J3284" s="8"/>
      <c r="K3284" t="s">
        <v>21544</v>
      </c>
      <c r="L3284" t="s">
        <v>21545</v>
      </c>
      <c r="M3284" t="s">
        <v>21546</v>
      </c>
      <c r="N3284" t="s">
        <v>21546</v>
      </c>
      <c r="O3284" s="6" t="s">
        <v>21547</v>
      </c>
      <c r="P3284" s="6" t="s">
        <v>21546</v>
      </c>
      <c r="Q3284" s="6" t="s">
        <v>21545</v>
      </c>
      <c r="R3284" s="9" t="s">
        <v>21548</v>
      </c>
      <c r="S3284" s="8" t="s">
        <v>55</v>
      </c>
      <c r="U3284" s="8"/>
      <c r="V3284" s="26">
        <v>0</v>
      </c>
      <c r="W3284" s="26">
        <v>0</v>
      </c>
      <c r="X3284" s="26">
        <v>0</v>
      </c>
      <c r="Y3284" s="26">
        <v>0</v>
      </c>
      <c r="Z3284" s="26">
        <f t="shared" si="257"/>
        <v>1</v>
      </c>
      <c r="AA3284" s="26">
        <f t="shared" si="257"/>
        <v>1</v>
      </c>
      <c r="AB3284" s="26"/>
      <c r="AC3284" s="26">
        <f t="shared" si="259"/>
        <v>1</v>
      </c>
      <c r="AD3284" s="10">
        <f t="shared" si="260"/>
        <v>0</v>
      </c>
      <c r="AE3284" s="11">
        <f t="shared" si="258"/>
        <v>0</v>
      </c>
      <c r="AF3284" s="3"/>
    </row>
    <row r="3285" spans="1:32" x14ac:dyDescent="0.2">
      <c r="A3285" s="6" t="s">
        <v>21549</v>
      </c>
      <c r="C3285" s="1">
        <f t="shared" si="256"/>
        <v>1173</v>
      </c>
      <c r="D3285" s="7">
        <v>-902008</v>
      </c>
      <c r="E3285" t="s">
        <v>66</v>
      </c>
      <c r="F3285" s="1">
        <v>148187</v>
      </c>
      <c r="G3285" s="1">
        <v>147015</v>
      </c>
      <c r="H3285" t="s">
        <v>37</v>
      </c>
      <c r="I3285" t="s">
        <v>21550</v>
      </c>
      <c r="J3285" s="8"/>
      <c r="K3285" t="s">
        <v>21551</v>
      </c>
      <c r="L3285" t="s">
        <v>21552</v>
      </c>
      <c r="M3285" t="s">
        <v>21553</v>
      </c>
      <c r="N3285" t="s">
        <v>21553</v>
      </c>
      <c r="O3285" s="6" t="s">
        <v>21554</v>
      </c>
      <c r="P3285" s="6" t="s">
        <v>21553</v>
      </c>
      <c r="Q3285" s="6" t="s">
        <v>21552</v>
      </c>
      <c r="R3285" s="9" t="s">
        <v>21555</v>
      </c>
      <c r="S3285" s="8" t="s">
        <v>55</v>
      </c>
      <c r="U3285" s="8"/>
      <c r="V3285" s="26">
        <v>0</v>
      </c>
      <c r="W3285" s="26">
        <v>0</v>
      </c>
      <c r="X3285" s="26">
        <v>0</v>
      </c>
      <c r="Y3285" s="26">
        <v>0</v>
      </c>
      <c r="Z3285" s="26">
        <f t="shared" si="257"/>
        <v>1</v>
      </c>
      <c r="AA3285" s="26">
        <f t="shared" si="257"/>
        <v>1</v>
      </c>
      <c r="AB3285" s="26"/>
      <c r="AC3285" s="26">
        <f t="shared" si="259"/>
        <v>1</v>
      </c>
      <c r="AD3285" s="10">
        <f t="shared" si="260"/>
        <v>0</v>
      </c>
      <c r="AE3285" s="11">
        <f t="shared" si="258"/>
        <v>0</v>
      </c>
      <c r="AF3285" s="3"/>
    </row>
    <row r="3286" spans="1:32" x14ac:dyDescent="0.2">
      <c r="A3286" s="6" t="s">
        <v>21556</v>
      </c>
      <c r="C3286" s="1">
        <f t="shared" si="256"/>
        <v>645</v>
      </c>
      <c r="D3286" s="7">
        <v>-747623</v>
      </c>
      <c r="E3286" t="s">
        <v>149</v>
      </c>
      <c r="F3286" s="1">
        <v>44835</v>
      </c>
      <c r="G3286" s="1">
        <v>45479</v>
      </c>
      <c r="H3286" t="s">
        <v>49</v>
      </c>
      <c r="I3286" t="s">
        <v>21557</v>
      </c>
      <c r="J3286" s="8"/>
      <c r="K3286" t="s">
        <v>21558</v>
      </c>
      <c r="L3286" t="s">
        <v>21559</v>
      </c>
      <c r="M3286" t="s">
        <v>21560</v>
      </c>
      <c r="N3286" t="s">
        <v>21561</v>
      </c>
      <c r="O3286" s="6" t="s">
        <v>21562</v>
      </c>
      <c r="P3286" s="6" t="s">
        <v>21561</v>
      </c>
      <c r="Q3286" s="6" t="s">
        <v>21559</v>
      </c>
      <c r="R3286" s="9" t="s">
        <v>21563</v>
      </c>
      <c r="S3286" s="8" t="s">
        <v>55</v>
      </c>
      <c r="U3286" s="8"/>
      <c r="V3286" s="26">
        <v>0</v>
      </c>
      <c r="W3286" s="26">
        <v>0</v>
      </c>
      <c r="X3286" s="26">
        <v>0</v>
      </c>
      <c r="Y3286" s="26">
        <v>0</v>
      </c>
      <c r="Z3286" s="26">
        <f t="shared" si="257"/>
        <v>1</v>
      </c>
      <c r="AA3286" s="26">
        <f t="shared" si="257"/>
        <v>1</v>
      </c>
      <c r="AB3286" s="26"/>
      <c r="AC3286" s="26">
        <f t="shared" si="259"/>
        <v>1</v>
      </c>
      <c r="AD3286" s="10">
        <f t="shared" si="260"/>
        <v>0</v>
      </c>
      <c r="AE3286" s="11">
        <f t="shared" si="258"/>
        <v>0</v>
      </c>
      <c r="AF3286" s="3"/>
    </row>
    <row r="3287" spans="1:32" x14ac:dyDescent="0.2">
      <c r="A3287" s="6" t="s">
        <v>21564</v>
      </c>
      <c r="C3287" s="1">
        <f t="shared" si="256"/>
        <v>1461</v>
      </c>
      <c r="D3287" s="7">
        <v>-594392</v>
      </c>
      <c r="E3287" t="s">
        <v>74</v>
      </c>
      <c r="F3287" s="1">
        <v>392060</v>
      </c>
      <c r="G3287" s="1">
        <v>393520</v>
      </c>
      <c r="H3287" t="s">
        <v>49</v>
      </c>
      <c r="I3287" t="s">
        <v>21565</v>
      </c>
      <c r="J3287" s="8"/>
      <c r="K3287" t="s">
        <v>21566</v>
      </c>
      <c r="L3287" t="s">
        <v>21567</v>
      </c>
      <c r="M3287" t="s">
        <v>21568</v>
      </c>
      <c r="N3287" t="s">
        <v>21568</v>
      </c>
      <c r="O3287" s="6" t="s">
        <v>21569</v>
      </c>
      <c r="P3287" s="6" t="s">
        <v>21568</v>
      </c>
      <c r="Q3287" s="6" t="s">
        <v>21567</v>
      </c>
      <c r="R3287" s="9" t="s">
        <v>21570</v>
      </c>
      <c r="S3287" s="8" t="s">
        <v>55</v>
      </c>
      <c r="U3287" s="8"/>
      <c r="V3287" s="26">
        <v>0</v>
      </c>
      <c r="W3287" s="26">
        <v>0</v>
      </c>
      <c r="X3287" s="26">
        <v>0</v>
      </c>
      <c r="Y3287" s="26">
        <v>0</v>
      </c>
      <c r="Z3287" s="26">
        <f t="shared" si="257"/>
        <v>1</v>
      </c>
      <c r="AA3287" s="26">
        <f t="shared" si="257"/>
        <v>1</v>
      </c>
      <c r="AB3287" s="26"/>
      <c r="AC3287" s="26">
        <f t="shared" si="259"/>
        <v>1</v>
      </c>
      <c r="AD3287" s="10">
        <f t="shared" si="260"/>
        <v>0</v>
      </c>
      <c r="AE3287" s="11">
        <f t="shared" si="258"/>
        <v>0</v>
      </c>
      <c r="AF3287" s="3"/>
    </row>
    <row r="3288" spans="1:32" x14ac:dyDescent="0.2">
      <c r="A3288" s="6" t="s">
        <v>21571</v>
      </c>
      <c r="C3288" s="1">
        <f t="shared" si="256"/>
        <v>1485</v>
      </c>
      <c r="D3288" s="7">
        <v>281935</v>
      </c>
      <c r="E3288" t="s">
        <v>66</v>
      </c>
      <c r="F3288" s="1">
        <v>1332286</v>
      </c>
      <c r="G3288" s="1">
        <v>1330802</v>
      </c>
      <c r="H3288" t="s">
        <v>37</v>
      </c>
      <c r="I3288" t="s">
        <v>21572</v>
      </c>
      <c r="J3288" s="8"/>
      <c r="K3288" t="s">
        <v>21573</v>
      </c>
      <c r="L3288" t="s">
        <v>21574</v>
      </c>
      <c r="M3288" t="s">
        <v>21575</v>
      </c>
      <c r="N3288" t="s">
        <v>21575</v>
      </c>
      <c r="O3288" s="6" t="s">
        <v>21576</v>
      </c>
      <c r="P3288" s="6" t="s">
        <v>21575</v>
      </c>
      <c r="Q3288" s="6" t="s">
        <v>21574</v>
      </c>
      <c r="R3288" s="9" t="s">
        <v>21577</v>
      </c>
      <c r="S3288" s="8" t="s">
        <v>55</v>
      </c>
      <c r="U3288" s="8"/>
      <c r="V3288" s="26">
        <v>0</v>
      </c>
      <c r="W3288" s="26">
        <v>0</v>
      </c>
      <c r="X3288" s="26">
        <v>0</v>
      </c>
      <c r="Y3288" s="26">
        <v>0</v>
      </c>
      <c r="Z3288" s="26">
        <f t="shared" si="257"/>
        <v>1</v>
      </c>
      <c r="AA3288" s="26">
        <f t="shared" si="257"/>
        <v>1</v>
      </c>
      <c r="AB3288" s="26"/>
      <c r="AC3288" s="26">
        <f t="shared" si="259"/>
        <v>1</v>
      </c>
      <c r="AD3288" s="10">
        <f t="shared" si="260"/>
        <v>0</v>
      </c>
      <c r="AE3288" s="11">
        <f t="shared" si="258"/>
        <v>0</v>
      </c>
      <c r="AF3288" s="3"/>
    </row>
    <row r="3289" spans="1:32" x14ac:dyDescent="0.2">
      <c r="A3289" s="6" t="s">
        <v>21578</v>
      </c>
      <c r="C3289" s="1">
        <f t="shared" si="256"/>
        <v>1617</v>
      </c>
      <c r="D3289" s="7">
        <v>-25014</v>
      </c>
      <c r="E3289" t="s">
        <v>98</v>
      </c>
      <c r="F3289" s="1">
        <v>930857</v>
      </c>
      <c r="G3289" s="1">
        <v>929241</v>
      </c>
      <c r="H3289" t="s">
        <v>37</v>
      </c>
      <c r="I3289" t="s">
        <v>21579</v>
      </c>
      <c r="J3289" s="8"/>
      <c r="K3289" t="s">
        <v>21580</v>
      </c>
      <c r="L3289" t="s">
        <v>21581</v>
      </c>
      <c r="M3289" t="s">
        <v>21582</v>
      </c>
      <c r="N3289" t="s">
        <v>21582</v>
      </c>
      <c r="O3289" s="6" t="s">
        <v>21583</v>
      </c>
      <c r="P3289" s="6" t="s">
        <v>21582</v>
      </c>
      <c r="Q3289" s="6" t="s">
        <v>21581</v>
      </c>
      <c r="R3289" s="9" t="s">
        <v>21584</v>
      </c>
      <c r="S3289" s="8" t="s">
        <v>55</v>
      </c>
      <c r="U3289" s="8"/>
      <c r="V3289" s="26">
        <v>0</v>
      </c>
      <c r="W3289" s="26">
        <v>0</v>
      </c>
      <c r="X3289" s="26">
        <v>0</v>
      </c>
      <c r="Y3289" s="26">
        <v>0</v>
      </c>
      <c r="Z3289" s="26">
        <f t="shared" si="257"/>
        <v>1</v>
      </c>
      <c r="AA3289" s="26">
        <f t="shared" si="257"/>
        <v>1</v>
      </c>
      <c r="AB3289" s="26"/>
      <c r="AC3289" s="26">
        <f t="shared" si="259"/>
        <v>1</v>
      </c>
      <c r="AD3289" s="10">
        <f t="shared" si="260"/>
        <v>0</v>
      </c>
      <c r="AE3289" s="11">
        <f t="shared" si="258"/>
        <v>0</v>
      </c>
      <c r="AF3289" s="3"/>
    </row>
    <row r="3290" spans="1:32" x14ac:dyDescent="0.2">
      <c r="A3290" s="6" t="s">
        <v>21585</v>
      </c>
      <c r="C3290" s="1">
        <f t="shared" si="256"/>
        <v>837</v>
      </c>
      <c r="D3290" s="7">
        <v>189460</v>
      </c>
      <c r="E3290" t="s">
        <v>74</v>
      </c>
      <c r="F3290" s="1">
        <v>1176224</v>
      </c>
      <c r="G3290" s="1">
        <v>1177060</v>
      </c>
      <c r="H3290" t="s">
        <v>49</v>
      </c>
      <c r="I3290" t="s">
        <v>21586</v>
      </c>
      <c r="J3290" s="8"/>
      <c r="K3290" t="s">
        <v>21587</v>
      </c>
      <c r="L3290" t="s">
        <v>21588</v>
      </c>
      <c r="M3290" t="s">
        <v>21589</v>
      </c>
      <c r="N3290" t="s">
        <v>21589</v>
      </c>
      <c r="O3290" s="6" t="s">
        <v>21590</v>
      </c>
      <c r="P3290" s="6" t="s">
        <v>21589</v>
      </c>
      <c r="Q3290" s="6" t="s">
        <v>21588</v>
      </c>
      <c r="R3290" s="9" t="s">
        <v>21591</v>
      </c>
      <c r="S3290" s="8" t="s">
        <v>55</v>
      </c>
      <c r="U3290" s="8"/>
      <c r="V3290" s="26">
        <v>0</v>
      </c>
      <c r="W3290" s="26">
        <v>0</v>
      </c>
      <c r="X3290" s="26">
        <v>0</v>
      </c>
      <c r="Y3290" s="26">
        <v>0</v>
      </c>
      <c r="Z3290" s="26">
        <f t="shared" si="257"/>
        <v>1</v>
      </c>
      <c r="AA3290" s="26">
        <f t="shared" si="257"/>
        <v>1</v>
      </c>
      <c r="AB3290" s="26"/>
      <c r="AC3290" s="26">
        <f t="shared" si="259"/>
        <v>1</v>
      </c>
      <c r="AD3290" s="10">
        <f t="shared" si="260"/>
        <v>0</v>
      </c>
      <c r="AE3290" s="11">
        <f t="shared" si="258"/>
        <v>0</v>
      </c>
      <c r="AF3290" s="3"/>
    </row>
    <row r="3291" spans="1:32" x14ac:dyDescent="0.2">
      <c r="A3291" s="6" t="s">
        <v>21592</v>
      </c>
      <c r="C3291" s="1">
        <f t="shared" si="256"/>
        <v>213</v>
      </c>
      <c r="D3291" s="7">
        <v>-345052</v>
      </c>
      <c r="E3291" t="s">
        <v>676</v>
      </c>
      <c r="F3291" s="1">
        <v>209642</v>
      </c>
      <c r="G3291" s="1">
        <v>209430</v>
      </c>
      <c r="H3291" t="s">
        <v>37</v>
      </c>
      <c r="I3291" t="s">
        <v>21593</v>
      </c>
      <c r="J3291" s="8"/>
      <c r="K3291" t="s">
        <v>21594</v>
      </c>
      <c r="L3291" t="s">
        <v>21595</v>
      </c>
      <c r="M3291" t="s">
        <v>21596</v>
      </c>
      <c r="N3291" t="s">
        <v>21596</v>
      </c>
      <c r="O3291" s="6" t="s">
        <v>21597</v>
      </c>
      <c r="P3291" s="6" t="s">
        <v>21596</v>
      </c>
      <c r="Q3291" s="6" t="s">
        <v>21595</v>
      </c>
      <c r="R3291" s="9" t="s">
        <v>9844</v>
      </c>
      <c r="S3291" s="8" t="s">
        <v>55</v>
      </c>
      <c r="U3291" s="8"/>
      <c r="V3291" s="26">
        <v>0</v>
      </c>
      <c r="W3291" s="26">
        <v>0</v>
      </c>
      <c r="X3291" s="26">
        <v>0</v>
      </c>
      <c r="Y3291" s="26">
        <v>0</v>
      </c>
      <c r="Z3291" s="26">
        <f t="shared" si="257"/>
        <v>1</v>
      </c>
      <c r="AA3291" s="26">
        <f t="shared" si="257"/>
        <v>1</v>
      </c>
      <c r="AB3291" s="26"/>
      <c r="AC3291" s="26">
        <f t="shared" si="259"/>
        <v>1</v>
      </c>
      <c r="AD3291" s="10">
        <f t="shared" si="260"/>
        <v>0</v>
      </c>
      <c r="AE3291" s="11">
        <f t="shared" si="258"/>
        <v>0</v>
      </c>
      <c r="AF3291" s="3"/>
    </row>
    <row r="3292" spans="1:32" x14ac:dyDescent="0.2">
      <c r="A3292" s="6" t="s">
        <v>21598</v>
      </c>
      <c r="B3292" t="s">
        <v>21599</v>
      </c>
      <c r="C3292" s="1">
        <f t="shared" si="256"/>
        <v>321</v>
      </c>
      <c r="D3292" s="7">
        <v>-142165</v>
      </c>
      <c r="E3292" t="s">
        <v>98</v>
      </c>
      <c r="F3292" s="1">
        <v>813058</v>
      </c>
      <c r="G3292" s="1">
        <v>812738</v>
      </c>
      <c r="H3292" t="s">
        <v>37</v>
      </c>
      <c r="I3292" t="s">
        <v>21600</v>
      </c>
      <c r="J3292" s="8"/>
      <c r="K3292" t="s">
        <v>21601</v>
      </c>
      <c r="L3292" t="s">
        <v>21599</v>
      </c>
      <c r="M3292" t="s">
        <v>21602</v>
      </c>
      <c r="N3292" t="s">
        <v>21602</v>
      </c>
      <c r="O3292" s="6" t="s">
        <v>21603</v>
      </c>
      <c r="P3292" s="6" t="s">
        <v>21602</v>
      </c>
      <c r="Q3292" s="6" t="s">
        <v>21599</v>
      </c>
      <c r="R3292" s="9" t="s">
        <v>21604</v>
      </c>
      <c r="S3292" s="8" t="s">
        <v>55</v>
      </c>
      <c r="U3292" s="8"/>
      <c r="V3292" s="26">
        <v>0</v>
      </c>
      <c r="W3292" s="26">
        <v>0</v>
      </c>
      <c r="X3292" s="26">
        <v>0</v>
      </c>
      <c r="Y3292" s="26">
        <v>0</v>
      </c>
      <c r="Z3292" s="26">
        <f t="shared" si="257"/>
        <v>1</v>
      </c>
      <c r="AA3292" s="26">
        <f t="shared" si="257"/>
        <v>1</v>
      </c>
      <c r="AB3292" s="26"/>
      <c r="AC3292" s="26">
        <f t="shared" si="259"/>
        <v>1</v>
      </c>
      <c r="AD3292" s="10">
        <f t="shared" si="260"/>
        <v>0</v>
      </c>
      <c r="AE3292" s="11">
        <f t="shared" si="258"/>
        <v>0</v>
      </c>
      <c r="AF3292" s="3"/>
    </row>
    <row r="3293" spans="1:32" x14ac:dyDescent="0.2">
      <c r="A3293" s="6" t="s">
        <v>21605</v>
      </c>
      <c r="C3293" s="1">
        <f t="shared" si="256"/>
        <v>222</v>
      </c>
      <c r="D3293" s="7">
        <v>33936</v>
      </c>
      <c r="E3293" t="s">
        <v>66</v>
      </c>
      <c r="F3293" s="1">
        <v>1083655</v>
      </c>
      <c r="G3293" s="1">
        <v>1083434</v>
      </c>
      <c r="H3293" t="s">
        <v>37</v>
      </c>
      <c r="I3293" t="s">
        <v>21606</v>
      </c>
      <c r="J3293" s="8"/>
      <c r="K3293" t="s">
        <v>21607</v>
      </c>
      <c r="L3293" t="s">
        <v>21608</v>
      </c>
      <c r="M3293" t="s">
        <v>21609</v>
      </c>
      <c r="N3293" t="s">
        <v>21609</v>
      </c>
      <c r="O3293" s="6" t="s">
        <v>21610</v>
      </c>
      <c r="P3293" s="6" t="s">
        <v>21609</v>
      </c>
      <c r="Q3293" s="6" t="s">
        <v>21608</v>
      </c>
      <c r="R3293" s="9" t="s">
        <v>21611</v>
      </c>
      <c r="S3293" s="8" t="s">
        <v>55</v>
      </c>
      <c r="U3293" s="8"/>
      <c r="V3293" s="26">
        <v>0</v>
      </c>
      <c r="W3293" s="26">
        <v>0</v>
      </c>
      <c r="X3293" s="26">
        <v>0</v>
      </c>
      <c r="Y3293" s="26">
        <v>0</v>
      </c>
      <c r="Z3293" s="26">
        <f t="shared" si="257"/>
        <v>1</v>
      </c>
      <c r="AA3293" s="26">
        <f t="shared" si="257"/>
        <v>1</v>
      </c>
      <c r="AB3293" s="26"/>
      <c r="AC3293" s="26">
        <f t="shared" si="259"/>
        <v>1</v>
      </c>
      <c r="AD3293" s="10">
        <f t="shared" si="260"/>
        <v>0</v>
      </c>
      <c r="AE3293" s="11">
        <f t="shared" si="258"/>
        <v>0</v>
      </c>
      <c r="AF3293" s="3"/>
    </row>
    <row r="3294" spans="1:32" x14ac:dyDescent="0.2">
      <c r="A3294" s="6" t="s">
        <v>21612</v>
      </c>
      <c r="C3294" s="1">
        <f t="shared" si="256"/>
        <v>555</v>
      </c>
      <c r="D3294" s="7">
        <v>-773682</v>
      </c>
      <c r="E3294" t="s">
        <v>149</v>
      </c>
      <c r="F3294" s="1">
        <v>19375</v>
      </c>
      <c r="G3294" s="1">
        <v>18821</v>
      </c>
      <c r="H3294" t="s">
        <v>37</v>
      </c>
      <c r="I3294" t="s">
        <v>21613</v>
      </c>
      <c r="J3294" s="8"/>
      <c r="K3294" t="s">
        <v>21614</v>
      </c>
      <c r="M3294" t="s">
        <v>21615</v>
      </c>
      <c r="N3294" t="s">
        <v>21616</v>
      </c>
      <c r="O3294" s="6" t="s">
        <v>21617</v>
      </c>
      <c r="P3294" s="6" t="s">
        <v>21616</v>
      </c>
      <c r="Q3294" s="6" t="s">
        <v>21618</v>
      </c>
      <c r="R3294" s="9" t="s">
        <v>21619</v>
      </c>
      <c r="S3294" s="8" t="s">
        <v>55</v>
      </c>
      <c r="U3294" s="8"/>
      <c r="V3294" s="26">
        <v>0</v>
      </c>
      <c r="W3294" s="26">
        <v>0</v>
      </c>
      <c r="X3294" s="26">
        <v>0</v>
      </c>
      <c r="Y3294" s="26">
        <v>0</v>
      </c>
      <c r="Z3294" s="26">
        <f t="shared" si="257"/>
        <v>1</v>
      </c>
      <c r="AA3294" s="26">
        <f t="shared" si="257"/>
        <v>1</v>
      </c>
      <c r="AB3294" s="26"/>
      <c r="AC3294" s="26">
        <f t="shared" si="259"/>
        <v>1</v>
      </c>
      <c r="AD3294" s="10">
        <f t="shared" si="260"/>
        <v>0</v>
      </c>
      <c r="AE3294" s="11">
        <f t="shared" si="258"/>
        <v>0</v>
      </c>
      <c r="AF3294" s="3"/>
    </row>
    <row r="3295" spans="1:32" x14ac:dyDescent="0.2">
      <c r="A3295" s="6" t="s">
        <v>21620</v>
      </c>
      <c r="C3295" s="1">
        <f t="shared" si="256"/>
        <v>828</v>
      </c>
      <c r="D3295" s="7">
        <v>448636</v>
      </c>
      <c r="E3295" t="s">
        <v>48</v>
      </c>
      <c r="F3295" s="1">
        <v>666426</v>
      </c>
      <c r="G3295" s="1">
        <v>665599</v>
      </c>
      <c r="H3295" t="s">
        <v>37</v>
      </c>
      <c r="I3295" t="s">
        <v>21621</v>
      </c>
      <c r="J3295" s="8"/>
      <c r="K3295" t="s">
        <v>21622</v>
      </c>
      <c r="L3295" t="s">
        <v>21623</v>
      </c>
      <c r="M3295" t="s">
        <v>21624</v>
      </c>
      <c r="N3295" t="s">
        <v>21624</v>
      </c>
      <c r="O3295" s="6" t="s">
        <v>21625</v>
      </c>
      <c r="P3295" s="6" t="s">
        <v>21624</v>
      </c>
      <c r="Q3295" s="6" t="s">
        <v>21623</v>
      </c>
      <c r="R3295" s="9" t="s">
        <v>21626</v>
      </c>
      <c r="S3295" s="8" t="s">
        <v>55</v>
      </c>
      <c r="U3295" s="8"/>
      <c r="V3295" s="26">
        <v>0</v>
      </c>
      <c r="W3295" s="26">
        <v>0</v>
      </c>
      <c r="X3295" s="26">
        <v>0</v>
      </c>
      <c r="Y3295" s="26">
        <v>0</v>
      </c>
      <c r="Z3295" s="26">
        <f t="shared" si="257"/>
        <v>1</v>
      </c>
      <c r="AA3295" s="26">
        <f t="shared" si="257"/>
        <v>1</v>
      </c>
      <c r="AB3295" s="26"/>
      <c r="AC3295" s="26">
        <f t="shared" si="259"/>
        <v>1</v>
      </c>
      <c r="AD3295" s="10">
        <f t="shared" si="260"/>
        <v>0</v>
      </c>
      <c r="AE3295" s="11">
        <f t="shared" si="258"/>
        <v>0</v>
      </c>
      <c r="AF3295" s="3"/>
    </row>
    <row r="3296" spans="1:32" x14ac:dyDescent="0.2">
      <c r="A3296" s="6" t="s">
        <v>21627</v>
      </c>
      <c r="C3296" s="1">
        <f t="shared" si="256"/>
        <v>552</v>
      </c>
      <c r="D3296" s="7">
        <v>-641420</v>
      </c>
      <c r="E3296" t="s">
        <v>149</v>
      </c>
      <c r="F3296" s="1">
        <v>151084</v>
      </c>
      <c r="G3296" s="1">
        <v>151635</v>
      </c>
      <c r="H3296" t="s">
        <v>49</v>
      </c>
      <c r="I3296" t="s">
        <v>21628</v>
      </c>
      <c r="J3296" s="8"/>
      <c r="K3296" t="s">
        <v>21629</v>
      </c>
      <c r="L3296" t="s">
        <v>21630</v>
      </c>
      <c r="M3296" t="s">
        <v>21631</v>
      </c>
      <c r="N3296" t="s">
        <v>21631</v>
      </c>
      <c r="O3296" s="6" t="s">
        <v>21632</v>
      </c>
      <c r="P3296" s="6" t="s">
        <v>21631</v>
      </c>
      <c r="Q3296" s="6" t="s">
        <v>21630</v>
      </c>
      <c r="R3296" s="9" t="s">
        <v>21633</v>
      </c>
      <c r="S3296" s="8" t="s">
        <v>55</v>
      </c>
      <c r="U3296" s="8"/>
      <c r="V3296" s="26">
        <v>0</v>
      </c>
      <c r="W3296" s="26">
        <v>0</v>
      </c>
      <c r="X3296" s="26">
        <v>0</v>
      </c>
      <c r="Y3296" s="26">
        <v>0</v>
      </c>
      <c r="Z3296" s="26">
        <f t="shared" si="257"/>
        <v>1</v>
      </c>
      <c r="AA3296" s="26">
        <f t="shared" si="257"/>
        <v>1</v>
      </c>
      <c r="AB3296" s="26"/>
      <c r="AC3296" s="26">
        <f t="shared" si="259"/>
        <v>1</v>
      </c>
      <c r="AD3296" s="10">
        <f t="shared" si="260"/>
        <v>0</v>
      </c>
      <c r="AE3296" s="11">
        <f t="shared" si="258"/>
        <v>0</v>
      </c>
      <c r="AF3296" s="3"/>
    </row>
    <row r="3297" spans="1:33" x14ac:dyDescent="0.2">
      <c r="A3297" s="6" t="s">
        <v>21634</v>
      </c>
      <c r="C3297" s="1">
        <f t="shared" si="256"/>
        <v>1005</v>
      </c>
      <c r="D3297" s="7">
        <v>-911382</v>
      </c>
      <c r="E3297" t="s">
        <v>66</v>
      </c>
      <c r="F3297" s="1">
        <v>138729</v>
      </c>
      <c r="G3297" s="1">
        <v>137725</v>
      </c>
      <c r="H3297" t="s">
        <v>37</v>
      </c>
      <c r="I3297" t="s">
        <v>21635</v>
      </c>
      <c r="J3297" s="8"/>
      <c r="K3297" t="s">
        <v>21636</v>
      </c>
      <c r="M3297" t="s">
        <v>21637</v>
      </c>
      <c r="N3297" t="s">
        <v>21637</v>
      </c>
      <c r="O3297" s="6" t="s">
        <v>21638</v>
      </c>
      <c r="P3297" s="6" t="s">
        <v>21637</v>
      </c>
      <c r="Q3297" s="6" t="s">
        <v>21639</v>
      </c>
      <c r="R3297" s="9" t="s">
        <v>5620</v>
      </c>
      <c r="S3297" s="8" t="s">
        <v>55</v>
      </c>
      <c r="U3297" s="8"/>
      <c r="V3297" s="26">
        <v>0</v>
      </c>
      <c r="W3297" s="26">
        <v>0</v>
      </c>
      <c r="X3297" s="26">
        <v>0</v>
      </c>
      <c r="Y3297" s="26">
        <v>0</v>
      </c>
      <c r="Z3297" s="26">
        <f t="shared" si="257"/>
        <v>1</v>
      </c>
      <c r="AA3297" s="26">
        <f t="shared" si="257"/>
        <v>1</v>
      </c>
      <c r="AB3297" s="26"/>
      <c r="AC3297" s="26">
        <f t="shared" si="259"/>
        <v>1</v>
      </c>
      <c r="AD3297" s="10">
        <f t="shared" si="260"/>
        <v>0</v>
      </c>
      <c r="AE3297" s="11">
        <f t="shared" si="258"/>
        <v>0</v>
      </c>
      <c r="AF3297" s="3"/>
    </row>
    <row r="3298" spans="1:33" x14ac:dyDescent="0.2">
      <c r="A3298" s="6" t="s">
        <v>21640</v>
      </c>
      <c r="C3298" s="1">
        <f t="shared" si="256"/>
        <v>837</v>
      </c>
      <c r="D3298" s="7">
        <v>-241991</v>
      </c>
      <c r="E3298" t="s">
        <v>98</v>
      </c>
      <c r="F3298" s="1">
        <v>712654</v>
      </c>
      <c r="G3298" s="1">
        <v>713490</v>
      </c>
      <c r="H3298" t="s">
        <v>49</v>
      </c>
      <c r="I3298" t="s">
        <v>21641</v>
      </c>
      <c r="J3298" s="8"/>
      <c r="K3298" t="s">
        <v>21642</v>
      </c>
      <c r="L3298" t="s">
        <v>21643</v>
      </c>
      <c r="M3298" t="s">
        <v>21644</v>
      </c>
      <c r="N3298" t="s">
        <v>21644</v>
      </c>
      <c r="O3298" s="6" t="s">
        <v>21645</v>
      </c>
      <c r="P3298" s="6" t="s">
        <v>21644</v>
      </c>
      <c r="Q3298" s="6" t="s">
        <v>21643</v>
      </c>
      <c r="R3298" s="9" t="s">
        <v>21646</v>
      </c>
      <c r="S3298" s="8" t="s">
        <v>55</v>
      </c>
      <c r="U3298" s="8"/>
      <c r="V3298" s="26">
        <v>0</v>
      </c>
      <c r="W3298" s="26">
        <v>0</v>
      </c>
      <c r="X3298" s="26">
        <v>0</v>
      </c>
      <c r="Y3298" s="26">
        <v>0</v>
      </c>
      <c r="Z3298" s="26">
        <f t="shared" si="257"/>
        <v>1</v>
      </c>
      <c r="AA3298" s="26">
        <f t="shared" si="257"/>
        <v>1</v>
      </c>
      <c r="AB3298" s="26"/>
      <c r="AC3298" s="26">
        <f t="shared" si="259"/>
        <v>1</v>
      </c>
      <c r="AD3298" s="10">
        <f t="shared" si="260"/>
        <v>0</v>
      </c>
      <c r="AE3298" s="11">
        <f t="shared" si="258"/>
        <v>0</v>
      </c>
      <c r="AF3298" s="3"/>
    </row>
    <row r="3299" spans="1:33" x14ac:dyDescent="0.2">
      <c r="A3299" s="6" t="s">
        <v>21647</v>
      </c>
      <c r="C3299" s="1">
        <f t="shared" si="256"/>
        <v>1077</v>
      </c>
      <c r="D3299" s="7">
        <v>323819</v>
      </c>
      <c r="E3299" t="s">
        <v>270</v>
      </c>
      <c r="F3299" s="1">
        <v>569265</v>
      </c>
      <c r="G3299" s="1">
        <v>570341</v>
      </c>
      <c r="H3299" t="s">
        <v>49</v>
      </c>
      <c r="I3299" t="s">
        <v>21648</v>
      </c>
      <c r="J3299" s="8"/>
      <c r="K3299" t="s">
        <v>21649</v>
      </c>
      <c r="L3299" t="s">
        <v>21650</v>
      </c>
      <c r="M3299" t="s">
        <v>21651</v>
      </c>
      <c r="N3299" t="s">
        <v>21651</v>
      </c>
      <c r="O3299" s="6" t="s">
        <v>21652</v>
      </c>
      <c r="P3299" s="6" t="s">
        <v>21651</v>
      </c>
      <c r="Q3299" s="6" t="s">
        <v>21650</v>
      </c>
      <c r="R3299" s="9" t="s">
        <v>21653</v>
      </c>
      <c r="S3299" s="8" t="s">
        <v>55</v>
      </c>
      <c r="U3299" s="8"/>
      <c r="V3299" s="26">
        <v>0</v>
      </c>
      <c r="W3299" s="26">
        <v>0</v>
      </c>
      <c r="X3299" s="26">
        <v>0</v>
      </c>
      <c r="Y3299" s="26">
        <v>0</v>
      </c>
      <c r="Z3299" s="26">
        <f t="shared" si="257"/>
        <v>1</v>
      </c>
      <c r="AA3299" s="26">
        <f t="shared" si="257"/>
        <v>1</v>
      </c>
      <c r="AB3299" s="26"/>
      <c r="AC3299" s="26">
        <f t="shared" si="259"/>
        <v>1</v>
      </c>
      <c r="AD3299" s="10">
        <f t="shared" si="260"/>
        <v>0</v>
      </c>
      <c r="AE3299" s="11">
        <f t="shared" si="258"/>
        <v>0</v>
      </c>
      <c r="AF3299" s="3"/>
    </row>
    <row r="3300" spans="1:33" x14ac:dyDescent="0.2">
      <c r="A3300" s="6" t="s">
        <v>21654</v>
      </c>
      <c r="C3300" s="1">
        <f t="shared" si="256"/>
        <v>405</v>
      </c>
      <c r="D3300" s="7">
        <v>87440</v>
      </c>
      <c r="E3300" t="s">
        <v>74</v>
      </c>
      <c r="F3300" s="1">
        <v>1074420</v>
      </c>
      <c r="G3300" s="1">
        <v>1074824</v>
      </c>
      <c r="H3300" t="s">
        <v>49</v>
      </c>
      <c r="I3300" t="s">
        <v>21655</v>
      </c>
      <c r="J3300" s="8"/>
      <c r="K3300" t="s">
        <v>21656</v>
      </c>
      <c r="L3300" t="s">
        <v>21657</v>
      </c>
      <c r="M3300" t="s">
        <v>21658</v>
      </c>
      <c r="N3300" t="s">
        <v>21659</v>
      </c>
      <c r="O3300" s="6" t="s">
        <v>21660</v>
      </c>
      <c r="P3300" s="6" t="s">
        <v>21659</v>
      </c>
      <c r="Q3300" s="6" t="s">
        <v>21657</v>
      </c>
      <c r="R3300" s="9" t="s">
        <v>21661</v>
      </c>
      <c r="S3300" s="8" t="s">
        <v>55</v>
      </c>
      <c r="U3300" s="8"/>
      <c r="V3300" s="26">
        <v>0</v>
      </c>
      <c r="W3300" s="26">
        <v>0</v>
      </c>
      <c r="X3300" s="26">
        <v>0</v>
      </c>
      <c r="Y3300" s="26">
        <v>0</v>
      </c>
      <c r="Z3300" s="26">
        <f t="shared" si="257"/>
        <v>1</v>
      </c>
      <c r="AA3300" s="26">
        <f t="shared" si="257"/>
        <v>1</v>
      </c>
      <c r="AB3300" s="26"/>
      <c r="AC3300" s="26">
        <f t="shared" si="259"/>
        <v>1</v>
      </c>
      <c r="AD3300" s="10">
        <f t="shared" si="260"/>
        <v>0</v>
      </c>
      <c r="AE3300" s="11">
        <f t="shared" si="258"/>
        <v>0</v>
      </c>
      <c r="AF3300" s="3"/>
    </row>
    <row r="3301" spans="1:33" x14ac:dyDescent="0.2">
      <c r="A3301" s="6" t="s">
        <v>21662</v>
      </c>
      <c r="C3301" s="1">
        <f t="shared" si="256"/>
        <v>681</v>
      </c>
      <c r="D3301" s="7">
        <v>-390446</v>
      </c>
      <c r="E3301" t="s">
        <v>676</v>
      </c>
      <c r="F3301" s="1">
        <v>164482</v>
      </c>
      <c r="G3301" s="1">
        <v>163802</v>
      </c>
      <c r="H3301" t="s">
        <v>37</v>
      </c>
      <c r="I3301" t="s">
        <v>21663</v>
      </c>
      <c r="J3301" s="8"/>
      <c r="K3301" t="s">
        <v>21664</v>
      </c>
      <c r="L3301" t="s">
        <v>21665</v>
      </c>
      <c r="M3301" t="s">
        <v>21666</v>
      </c>
      <c r="N3301" t="s">
        <v>21666</v>
      </c>
      <c r="O3301" s="6" t="s">
        <v>21667</v>
      </c>
      <c r="P3301" s="6" t="s">
        <v>21666</v>
      </c>
      <c r="Q3301" s="6" t="s">
        <v>21665</v>
      </c>
      <c r="R3301" s="9" t="s">
        <v>21668</v>
      </c>
      <c r="S3301" s="8" t="s">
        <v>55</v>
      </c>
      <c r="U3301" s="8"/>
      <c r="V3301" s="26">
        <v>0</v>
      </c>
      <c r="W3301" s="26">
        <v>0</v>
      </c>
      <c r="X3301" s="26">
        <v>0</v>
      </c>
      <c r="Y3301" s="26">
        <v>0</v>
      </c>
      <c r="Z3301" s="26">
        <f t="shared" si="257"/>
        <v>1</v>
      </c>
      <c r="AA3301" s="26">
        <f t="shared" si="257"/>
        <v>1</v>
      </c>
      <c r="AB3301" s="26"/>
      <c r="AC3301" s="26">
        <f t="shared" si="259"/>
        <v>1</v>
      </c>
      <c r="AD3301" s="10">
        <f t="shared" si="260"/>
        <v>0</v>
      </c>
      <c r="AE3301" s="11">
        <f t="shared" si="258"/>
        <v>0</v>
      </c>
      <c r="AF3301" s="3"/>
      <c r="AG3301" s="2">
        <v>0</v>
      </c>
    </row>
    <row r="3302" spans="1:33" x14ac:dyDescent="0.2">
      <c r="A3302" s="6" t="s">
        <v>21669</v>
      </c>
      <c r="C3302" s="1">
        <f t="shared" si="256"/>
        <v>597</v>
      </c>
      <c r="D3302" s="7">
        <v>-46829</v>
      </c>
      <c r="E3302" t="s">
        <v>58</v>
      </c>
      <c r="F3302" s="1">
        <v>30775</v>
      </c>
      <c r="G3302" s="1">
        <v>30179</v>
      </c>
      <c r="H3302" t="s">
        <v>37</v>
      </c>
      <c r="I3302" t="s">
        <v>21670</v>
      </c>
      <c r="J3302" s="8"/>
      <c r="K3302" t="s">
        <v>21671</v>
      </c>
      <c r="L3302" t="s">
        <v>21672</v>
      </c>
      <c r="M3302" t="s">
        <v>21673</v>
      </c>
      <c r="N3302" t="s">
        <v>21673</v>
      </c>
      <c r="O3302" s="6" t="s">
        <v>21674</v>
      </c>
      <c r="P3302" s="6" t="s">
        <v>21673</v>
      </c>
      <c r="Q3302" s="6" t="s">
        <v>21672</v>
      </c>
      <c r="R3302" s="9" t="s">
        <v>21675</v>
      </c>
      <c r="S3302" s="8" t="s">
        <v>55</v>
      </c>
      <c r="U3302" s="8"/>
      <c r="V3302" s="26">
        <v>0</v>
      </c>
      <c r="W3302" s="26">
        <v>0</v>
      </c>
      <c r="X3302" s="26">
        <v>0</v>
      </c>
      <c r="Y3302" s="26">
        <v>0</v>
      </c>
      <c r="Z3302" s="26">
        <f t="shared" si="257"/>
        <v>1</v>
      </c>
      <c r="AA3302" s="26">
        <f t="shared" si="257"/>
        <v>1</v>
      </c>
      <c r="AB3302" s="26"/>
      <c r="AC3302" s="26">
        <f t="shared" si="259"/>
        <v>1</v>
      </c>
      <c r="AD3302" s="10">
        <f t="shared" si="260"/>
        <v>0</v>
      </c>
      <c r="AE3302" s="11">
        <f t="shared" si="258"/>
        <v>0</v>
      </c>
      <c r="AF3302" s="3"/>
    </row>
    <row r="3303" spans="1:33" x14ac:dyDescent="0.2">
      <c r="A3303" s="6" t="s">
        <v>21676</v>
      </c>
      <c r="C3303" s="1">
        <f t="shared" si="256"/>
        <v>1122</v>
      </c>
      <c r="D3303" s="7">
        <v>-614622</v>
      </c>
      <c r="E3303" t="s">
        <v>74</v>
      </c>
      <c r="F3303" s="1">
        <v>373120</v>
      </c>
      <c r="G3303" s="1">
        <v>371999</v>
      </c>
      <c r="H3303" t="s">
        <v>37</v>
      </c>
      <c r="I3303" t="s">
        <v>21677</v>
      </c>
      <c r="J3303" s="8"/>
      <c r="K3303" t="s">
        <v>21678</v>
      </c>
      <c r="L3303" t="s">
        <v>21679</v>
      </c>
      <c r="M3303" t="s">
        <v>21680</v>
      </c>
      <c r="N3303" t="s">
        <v>21680</v>
      </c>
      <c r="O3303" s="6" t="s">
        <v>21681</v>
      </c>
      <c r="P3303" s="6" t="s">
        <v>21680</v>
      </c>
      <c r="Q3303" s="6" t="s">
        <v>21679</v>
      </c>
      <c r="R3303" s="9" t="s">
        <v>21682</v>
      </c>
      <c r="S3303" s="8" t="s">
        <v>55</v>
      </c>
      <c r="U3303" s="8"/>
      <c r="V3303" s="26">
        <v>0</v>
      </c>
      <c r="W3303" s="26">
        <v>0</v>
      </c>
      <c r="X3303" s="26">
        <v>0</v>
      </c>
      <c r="Y3303" s="26">
        <v>0</v>
      </c>
      <c r="Z3303" s="26">
        <f t="shared" si="257"/>
        <v>1</v>
      </c>
      <c r="AA3303" s="26">
        <f t="shared" si="257"/>
        <v>1</v>
      </c>
      <c r="AB3303" s="26"/>
      <c r="AC3303" s="26">
        <f t="shared" si="259"/>
        <v>1</v>
      </c>
      <c r="AD3303" s="10">
        <f t="shared" si="260"/>
        <v>0</v>
      </c>
      <c r="AE3303" s="11">
        <f t="shared" si="258"/>
        <v>0</v>
      </c>
      <c r="AF3303" s="3"/>
    </row>
    <row r="3304" spans="1:33" x14ac:dyDescent="0.2">
      <c r="A3304" s="6" t="s">
        <v>21683</v>
      </c>
      <c r="C3304" s="1">
        <f t="shared" si="256"/>
        <v>2754</v>
      </c>
      <c r="D3304" s="7">
        <v>-391443</v>
      </c>
      <c r="E3304" t="s">
        <v>149</v>
      </c>
      <c r="F3304" s="1">
        <v>399960</v>
      </c>
      <c r="G3304" s="1">
        <v>402713</v>
      </c>
      <c r="H3304" t="s">
        <v>49</v>
      </c>
      <c r="I3304" t="s">
        <v>21684</v>
      </c>
      <c r="J3304" s="8"/>
      <c r="K3304" t="s">
        <v>21685</v>
      </c>
      <c r="L3304" t="s">
        <v>21686</v>
      </c>
      <c r="M3304" t="s">
        <v>21687</v>
      </c>
      <c r="N3304" t="s">
        <v>21687</v>
      </c>
      <c r="O3304" s="6" t="s">
        <v>21688</v>
      </c>
      <c r="P3304" s="6" t="s">
        <v>21687</v>
      </c>
      <c r="Q3304" s="6" t="s">
        <v>21686</v>
      </c>
      <c r="R3304" s="9" t="s">
        <v>21689</v>
      </c>
      <c r="S3304" s="8" t="s">
        <v>55</v>
      </c>
      <c r="U3304" s="8"/>
      <c r="V3304" s="26">
        <v>0</v>
      </c>
      <c r="W3304" s="26">
        <v>0</v>
      </c>
      <c r="X3304" s="26">
        <v>0</v>
      </c>
      <c r="Y3304" s="26">
        <v>0</v>
      </c>
      <c r="Z3304" s="26">
        <f t="shared" si="257"/>
        <v>1</v>
      </c>
      <c r="AA3304" s="26">
        <f t="shared" si="257"/>
        <v>1</v>
      </c>
      <c r="AB3304" s="26"/>
      <c r="AC3304" s="26">
        <f t="shared" si="259"/>
        <v>1</v>
      </c>
      <c r="AD3304" s="10">
        <f t="shared" si="260"/>
        <v>0</v>
      </c>
      <c r="AE3304" s="11">
        <f t="shared" si="258"/>
        <v>0</v>
      </c>
      <c r="AF3304" s="3"/>
    </row>
    <row r="3305" spans="1:33" x14ac:dyDescent="0.2">
      <c r="A3305" s="6" t="s">
        <v>21690</v>
      </c>
      <c r="C3305" s="1">
        <f t="shared" si="256"/>
        <v>1041</v>
      </c>
      <c r="D3305" s="7">
        <v>891052</v>
      </c>
      <c r="E3305" t="s">
        <v>48</v>
      </c>
      <c r="F3305" s="1">
        <v>1108949</v>
      </c>
      <c r="G3305" s="1">
        <v>1107909</v>
      </c>
      <c r="H3305" t="s">
        <v>37</v>
      </c>
      <c r="I3305" t="s">
        <v>21691</v>
      </c>
      <c r="J3305" s="8"/>
      <c r="K3305" t="s">
        <v>21692</v>
      </c>
      <c r="L3305" t="s">
        <v>21693</v>
      </c>
      <c r="M3305" t="s">
        <v>21694</v>
      </c>
      <c r="N3305" t="s">
        <v>21694</v>
      </c>
      <c r="O3305" s="6" t="s">
        <v>21695</v>
      </c>
      <c r="P3305" s="6" t="s">
        <v>21694</v>
      </c>
      <c r="Q3305" s="6" t="s">
        <v>21693</v>
      </c>
      <c r="R3305" s="9" t="s">
        <v>21696</v>
      </c>
      <c r="S3305" s="8" t="s">
        <v>55</v>
      </c>
      <c r="U3305" s="8"/>
      <c r="V3305" s="26">
        <v>0</v>
      </c>
      <c r="W3305" s="26">
        <v>0</v>
      </c>
      <c r="X3305" s="26">
        <v>0</v>
      </c>
      <c r="Y3305" s="26">
        <v>0</v>
      </c>
      <c r="Z3305" s="26">
        <f t="shared" si="257"/>
        <v>1</v>
      </c>
      <c r="AA3305" s="26">
        <f t="shared" si="257"/>
        <v>1</v>
      </c>
      <c r="AB3305" s="26"/>
      <c r="AC3305" s="26">
        <f t="shared" si="259"/>
        <v>1</v>
      </c>
      <c r="AD3305" s="10">
        <f t="shared" si="260"/>
        <v>0</v>
      </c>
      <c r="AE3305" s="11">
        <f t="shared" si="258"/>
        <v>0</v>
      </c>
      <c r="AF3305" s="3"/>
    </row>
    <row r="3306" spans="1:33" x14ac:dyDescent="0.2">
      <c r="A3306" s="6" t="s">
        <v>21697</v>
      </c>
      <c r="C3306" s="1">
        <f t="shared" si="256"/>
        <v>1080</v>
      </c>
      <c r="D3306" s="7">
        <v>-801488</v>
      </c>
      <c r="E3306" t="s">
        <v>98</v>
      </c>
      <c r="F3306" s="1">
        <v>154114</v>
      </c>
      <c r="G3306" s="1">
        <v>153035</v>
      </c>
      <c r="H3306" t="s">
        <v>37</v>
      </c>
      <c r="I3306" t="s">
        <v>21698</v>
      </c>
      <c r="J3306" s="8"/>
      <c r="K3306" t="s">
        <v>21699</v>
      </c>
      <c r="L3306" t="s">
        <v>21700</v>
      </c>
      <c r="M3306" t="s">
        <v>21701</v>
      </c>
      <c r="N3306" t="s">
        <v>21701</v>
      </c>
      <c r="O3306" s="6" t="s">
        <v>21702</v>
      </c>
      <c r="P3306" s="6" t="s">
        <v>21701</v>
      </c>
      <c r="Q3306" s="6" t="s">
        <v>21700</v>
      </c>
      <c r="R3306" s="9" t="s">
        <v>21703</v>
      </c>
      <c r="S3306" s="8" t="s">
        <v>55</v>
      </c>
      <c r="U3306" s="8"/>
      <c r="V3306" s="26">
        <v>0</v>
      </c>
      <c r="W3306" s="26">
        <v>0</v>
      </c>
      <c r="X3306" s="26">
        <v>0</v>
      </c>
      <c r="Y3306" s="26">
        <v>0</v>
      </c>
      <c r="Z3306" s="26">
        <f t="shared" si="257"/>
        <v>1</v>
      </c>
      <c r="AA3306" s="26">
        <f t="shared" si="257"/>
        <v>1</v>
      </c>
      <c r="AB3306" s="26"/>
      <c r="AC3306" s="26">
        <f t="shared" si="259"/>
        <v>1</v>
      </c>
      <c r="AD3306" s="10">
        <f t="shared" si="260"/>
        <v>0</v>
      </c>
      <c r="AE3306" s="11">
        <f t="shared" si="258"/>
        <v>0</v>
      </c>
      <c r="AF3306" s="3"/>
    </row>
    <row r="3307" spans="1:33" x14ac:dyDescent="0.2">
      <c r="A3307" s="6" t="s">
        <v>21704</v>
      </c>
      <c r="C3307" s="1">
        <f t="shared" si="256"/>
        <v>1236</v>
      </c>
      <c r="D3307" s="7">
        <v>-433019</v>
      </c>
      <c r="E3307" t="s">
        <v>66</v>
      </c>
      <c r="F3307" s="1">
        <v>615972</v>
      </c>
      <c r="G3307" s="1">
        <v>617207</v>
      </c>
      <c r="H3307" t="s">
        <v>49</v>
      </c>
      <c r="I3307" t="s">
        <v>21705</v>
      </c>
      <c r="J3307" s="8"/>
      <c r="K3307" t="s">
        <v>21706</v>
      </c>
      <c r="L3307" t="s">
        <v>21707</v>
      </c>
      <c r="N3307" t="s">
        <v>21708</v>
      </c>
      <c r="O3307" s="6" t="s">
        <v>21709</v>
      </c>
      <c r="P3307" s="6" t="s">
        <v>21708</v>
      </c>
      <c r="Q3307" s="6" t="s">
        <v>21707</v>
      </c>
      <c r="R3307" s="9" t="s">
        <v>21710</v>
      </c>
      <c r="S3307" s="8" t="s">
        <v>44</v>
      </c>
      <c r="U3307" s="8"/>
      <c r="V3307" s="26">
        <v>0</v>
      </c>
      <c r="W3307" s="26">
        <v>0</v>
      </c>
      <c r="X3307" s="26">
        <v>0</v>
      </c>
      <c r="Y3307" s="26">
        <v>0</v>
      </c>
      <c r="Z3307" s="26">
        <f t="shared" si="257"/>
        <v>1</v>
      </c>
      <c r="AA3307" s="26">
        <f t="shared" si="257"/>
        <v>1</v>
      </c>
      <c r="AB3307" s="26"/>
      <c r="AC3307" s="26">
        <f t="shared" si="259"/>
        <v>1</v>
      </c>
      <c r="AD3307" s="10">
        <f t="shared" si="260"/>
        <v>0</v>
      </c>
      <c r="AE3307" s="11">
        <f t="shared" si="258"/>
        <v>0</v>
      </c>
      <c r="AF3307" s="3"/>
      <c r="AG3307" s="2">
        <v>-2</v>
      </c>
    </row>
    <row r="3308" spans="1:33" x14ac:dyDescent="0.2">
      <c r="A3308" s="6" t="s">
        <v>21711</v>
      </c>
      <c r="C3308" s="1">
        <f t="shared" si="256"/>
        <v>360</v>
      </c>
      <c r="D3308" s="7">
        <v>91320</v>
      </c>
      <c r="E3308" t="s">
        <v>66</v>
      </c>
      <c r="F3308" s="1">
        <v>1140749</v>
      </c>
      <c r="G3308" s="1">
        <v>1141108</v>
      </c>
      <c r="H3308" t="s">
        <v>49</v>
      </c>
      <c r="I3308" t="s">
        <v>21712</v>
      </c>
      <c r="J3308" s="8"/>
      <c r="K3308" t="s">
        <v>21713</v>
      </c>
      <c r="L3308" t="s">
        <v>21714</v>
      </c>
      <c r="M3308" t="s">
        <v>21715</v>
      </c>
      <c r="N3308" t="s">
        <v>21715</v>
      </c>
      <c r="O3308" s="6" t="s">
        <v>21716</v>
      </c>
      <c r="P3308" s="6" t="s">
        <v>21715</v>
      </c>
      <c r="Q3308" s="6" t="s">
        <v>21714</v>
      </c>
      <c r="R3308" s="9" t="s">
        <v>21717</v>
      </c>
      <c r="S3308" s="8" t="s">
        <v>55</v>
      </c>
      <c r="U3308" s="8"/>
      <c r="V3308" s="26">
        <v>0</v>
      </c>
      <c r="W3308" s="26">
        <v>0</v>
      </c>
      <c r="X3308" s="26">
        <v>0</v>
      </c>
      <c r="Y3308" s="26">
        <v>0</v>
      </c>
      <c r="Z3308" s="26">
        <f t="shared" si="257"/>
        <v>1</v>
      </c>
      <c r="AA3308" s="26">
        <f t="shared" si="257"/>
        <v>1</v>
      </c>
      <c r="AB3308" s="26"/>
      <c r="AC3308" s="26">
        <f t="shared" si="259"/>
        <v>1</v>
      </c>
      <c r="AD3308" s="10">
        <f t="shared" si="260"/>
        <v>0</v>
      </c>
      <c r="AE3308" s="11">
        <f t="shared" si="258"/>
        <v>0</v>
      </c>
      <c r="AF3308" s="3"/>
    </row>
    <row r="3309" spans="1:33" x14ac:dyDescent="0.2">
      <c r="A3309" s="6" t="s">
        <v>21718</v>
      </c>
      <c r="C3309" s="1">
        <f t="shared" si="256"/>
        <v>903</v>
      </c>
      <c r="D3309" s="7">
        <v>817350</v>
      </c>
      <c r="E3309" t="s">
        <v>48</v>
      </c>
      <c r="F3309" s="1">
        <v>1035178</v>
      </c>
      <c r="G3309" s="1">
        <v>1034276</v>
      </c>
      <c r="H3309" t="s">
        <v>37</v>
      </c>
      <c r="I3309" t="s">
        <v>21719</v>
      </c>
      <c r="J3309" s="8"/>
      <c r="K3309" t="s">
        <v>21720</v>
      </c>
      <c r="L3309" t="s">
        <v>21721</v>
      </c>
      <c r="M3309" t="s">
        <v>21722</v>
      </c>
      <c r="N3309" t="s">
        <v>21722</v>
      </c>
      <c r="O3309" s="6" t="s">
        <v>21723</v>
      </c>
      <c r="P3309" s="6" t="s">
        <v>21722</v>
      </c>
      <c r="Q3309" s="6" t="s">
        <v>21721</v>
      </c>
      <c r="R3309" s="9" t="s">
        <v>21724</v>
      </c>
      <c r="S3309" s="8" t="s">
        <v>55</v>
      </c>
      <c r="U3309" s="8"/>
      <c r="V3309" s="26">
        <v>0</v>
      </c>
      <c r="W3309" s="26">
        <v>0</v>
      </c>
      <c r="X3309" s="26">
        <v>0</v>
      </c>
      <c r="Y3309" s="26">
        <v>0</v>
      </c>
      <c r="Z3309" s="26">
        <f t="shared" si="257"/>
        <v>1</v>
      </c>
      <c r="AA3309" s="26">
        <f t="shared" si="257"/>
        <v>1</v>
      </c>
      <c r="AB3309" s="26"/>
      <c r="AC3309" s="26">
        <f t="shared" si="259"/>
        <v>1</v>
      </c>
      <c r="AD3309" s="10">
        <f t="shared" si="260"/>
        <v>0</v>
      </c>
      <c r="AE3309" s="11">
        <f t="shared" si="258"/>
        <v>0</v>
      </c>
      <c r="AF3309" s="3"/>
    </row>
    <row r="3310" spans="1:33" x14ac:dyDescent="0.2">
      <c r="A3310" s="6" t="s">
        <v>21725</v>
      </c>
      <c r="C3310" s="1">
        <f t="shared" si="256"/>
        <v>912</v>
      </c>
      <c r="D3310" s="7">
        <v>-611659</v>
      </c>
      <c r="E3310" t="s">
        <v>98</v>
      </c>
      <c r="F3310" s="1">
        <v>342948</v>
      </c>
      <c r="G3310" s="1">
        <v>343859</v>
      </c>
      <c r="H3310" t="s">
        <v>49</v>
      </c>
      <c r="I3310" t="s">
        <v>21726</v>
      </c>
      <c r="J3310" s="8"/>
      <c r="K3310" t="s">
        <v>21727</v>
      </c>
      <c r="L3310" t="s">
        <v>21728</v>
      </c>
      <c r="M3310" t="s">
        <v>21729</v>
      </c>
      <c r="N3310" t="s">
        <v>21729</v>
      </c>
      <c r="O3310" s="6" t="s">
        <v>21730</v>
      </c>
      <c r="P3310" s="6" t="s">
        <v>21729</v>
      </c>
      <c r="Q3310" s="6" t="s">
        <v>21728</v>
      </c>
      <c r="R3310" s="9" t="s">
        <v>21731</v>
      </c>
      <c r="S3310" s="8" t="s">
        <v>55</v>
      </c>
      <c r="U3310" s="8"/>
      <c r="V3310" s="26">
        <v>0</v>
      </c>
      <c r="W3310" s="26">
        <v>0</v>
      </c>
      <c r="X3310" s="26">
        <v>0</v>
      </c>
      <c r="Y3310" s="26">
        <v>0</v>
      </c>
      <c r="Z3310" s="26">
        <f t="shared" si="257"/>
        <v>1</v>
      </c>
      <c r="AA3310" s="26">
        <f t="shared" si="257"/>
        <v>1</v>
      </c>
      <c r="AB3310" s="26"/>
      <c r="AC3310" s="26">
        <f t="shared" si="259"/>
        <v>1</v>
      </c>
      <c r="AD3310" s="10">
        <f t="shared" si="260"/>
        <v>0</v>
      </c>
      <c r="AE3310" s="11">
        <f t="shared" si="258"/>
        <v>0</v>
      </c>
      <c r="AF3310" s="3"/>
    </row>
    <row r="3311" spans="1:33" x14ac:dyDescent="0.2">
      <c r="A3311" s="6" t="s">
        <v>21732</v>
      </c>
      <c r="C3311" s="1">
        <f t="shared" si="256"/>
        <v>3957</v>
      </c>
      <c r="D3311" s="7">
        <v>533374</v>
      </c>
      <c r="E3311" t="s">
        <v>328</v>
      </c>
      <c r="F3311" s="1">
        <v>592179</v>
      </c>
      <c r="G3311" s="1">
        <v>596135</v>
      </c>
      <c r="H3311" t="s">
        <v>49</v>
      </c>
      <c r="I3311" t="s">
        <v>21733</v>
      </c>
      <c r="J3311" s="8"/>
      <c r="K3311" t="s">
        <v>21734</v>
      </c>
      <c r="L3311" t="s">
        <v>21735</v>
      </c>
      <c r="M3311" t="s">
        <v>21736</v>
      </c>
      <c r="N3311" t="s">
        <v>21736</v>
      </c>
      <c r="O3311" s="6" t="s">
        <v>21737</v>
      </c>
      <c r="P3311" s="6" t="s">
        <v>21736</v>
      </c>
      <c r="Q3311" s="6" t="s">
        <v>21735</v>
      </c>
      <c r="R3311" s="9" t="s">
        <v>21738</v>
      </c>
      <c r="S3311" s="8" t="s">
        <v>55</v>
      </c>
      <c r="U3311" s="8"/>
      <c r="V3311" s="26">
        <v>0</v>
      </c>
      <c r="W3311" s="26">
        <v>0</v>
      </c>
      <c r="X3311" s="26">
        <v>0</v>
      </c>
      <c r="Y3311" s="26">
        <v>0</v>
      </c>
      <c r="Z3311" s="26">
        <f t="shared" si="257"/>
        <v>1</v>
      </c>
      <c r="AA3311" s="26">
        <f t="shared" si="257"/>
        <v>1</v>
      </c>
      <c r="AB3311" s="26"/>
      <c r="AC3311" s="26">
        <f t="shared" si="259"/>
        <v>1</v>
      </c>
      <c r="AD3311" s="10">
        <f t="shared" si="260"/>
        <v>0</v>
      </c>
      <c r="AE3311" s="11">
        <f t="shared" si="258"/>
        <v>0</v>
      </c>
      <c r="AF3311" s="3"/>
    </row>
    <row r="3312" spans="1:33" x14ac:dyDescent="0.2">
      <c r="A3312" s="6" t="s">
        <v>21739</v>
      </c>
      <c r="C3312" s="1">
        <f t="shared" si="256"/>
        <v>489</v>
      </c>
      <c r="D3312" s="7">
        <v>565507</v>
      </c>
      <c r="E3312" t="s">
        <v>48</v>
      </c>
      <c r="F3312" s="1">
        <v>782640</v>
      </c>
      <c r="G3312" s="1">
        <v>783128</v>
      </c>
      <c r="H3312" t="s">
        <v>49</v>
      </c>
      <c r="I3312" t="s">
        <v>21740</v>
      </c>
      <c r="J3312" s="8"/>
      <c r="K3312" t="s">
        <v>21741</v>
      </c>
      <c r="L3312" t="s">
        <v>21742</v>
      </c>
      <c r="M3312" t="s">
        <v>21743</v>
      </c>
      <c r="N3312" t="s">
        <v>21743</v>
      </c>
      <c r="O3312" s="6" t="s">
        <v>21744</v>
      </c>
      <c r="P3312" s="6" t="s">
        <v>21743</v>
      </c>
      <c r="Q3312" s="6" t="s">
        <v>21742</v>
      </c>
      <c r="R3312" s="9" t="s">
        <v>21745</v>
      </c>
      <c r="S3312" s="8" t="s">
        <v>55</v>
      </c>
      <c r="U3312" s="8"/>
      <c r="V3312" s="26">
        <v>0</v>
      </c>
      <c r="W3312" s="26">
        <v>0</v>
      </c>
      <c r="X3312" s="26">
        <v>0</v>
      </c>
      <c r="Y3312" s="26">
        <v>0</v>
      </c>
      <c r="Z3312" s="26">
        <f t="shared" si="257"/>
        <v>1</v>
      </c>
      <c r="AA3312" s="26">
        <f t="shared" si="257"/>
        <v>1</v>
      </c>
      <c r="AB3312" s="26"/>
      <c r="AC3312" s="26">
        <f t="shared" si="259"/>
        <v>1</v>
      </c>
      <c r="AD3312" s="10">
        <f t="shared" si="260"/>
        <v>0</v>
      </c>
      <c r="AE3312" s="11">
        <f t="shared" si="258"/>
        <v>0</v>
      </c>
      <c r="AF3312" s="3"/>
    </row>
    <row r="3313" spans="1:32" x14ac:dyDescent="0.2">
      <c r="A3313" s="6" t="s">
        <v>21746</v>
      </c>
      <c r="C3313" s="1">
        <f t="shared" si="256"/>
        <v>747</v>
      </c>
      <c r="D3313" s="7">
        <v>-198742</v>
      </c>
      <c r="E3313" t="s">
        <v>74</v>
      </c>
      <c r="F3313" s="1">
        <v>788067</v>
      </c>
      <c r="G3313" s="1">
        <v>788813</v>
      </c>
      <c r="H3313" t="s">
        <v>49</v>
      </c>
      <c r="I3313" t="s">
        <v>21747</v>
      </c>
      <c r="J3313" s="8"/>
      <c r="K3313" t="s">
        <v>21748</v>
      </c>
      <c r="L3313" t="s">
        <v>21749</v>
      </c>
      <c r="M3313" t="s">
        <v>21750</v>
      </c>
      <c r="N3313" t="s">
        <v>21750</v>
      </c>
      <c r="O3313" s="6" t="s">
        <v>21751</v>
      </c>
      <c r="P3313" s="6" t="s">
        <v>21750</v>
      </c>
      <c r="Q3313" s="6" t="s">
        <v>21749</v>
      </c>
      <c r="R3313" s="9" t="s">
        <v>21752</v>
      </c>
      <c r="S3313" s="8" t="s">
        <v>55</v>
      </c>
      <c r="U3313" s="8"/>
      <c r="V3313" s="26">
        <v>0</v>
      </c>
      <c r="W3313" s="26">
        <v>0</v>
      </c>
      <c r="X3313" s="26">
        <v>0</v>
      </c>
      <c r="Y3313" s="26">
        <v>0</v>
      </c>
      <c r="Z3313" s="26">
        <f t="shared" si="257"/>
        <v>1</v>
      </c>
      <c r="AA3313" s="26">
        <f t="shared" si="257"/>
        <v>1</v>
      </c>
      <c r="AB3313" s="26"/>
      <c r="AC3313" s="26">
        <f t="shared" si="259"/>
        <v>1</v>
      </c>
      <c r="AD3313" s="10">
        <f t="shared" si="260"/>
        <v>0</v>
      </c>
      <c r="AE3313" s="11">
        <f t="shared" si="258"/>
        <v>0</v>
      </c>
      <c r="AF3313" s="3"/>
    </row>
    <row r="3314" spans="1:32" x14ac:dyDescent="0.2">
      <c r="A3314" s="6" t="s">
        <v>21753</v>
      </c>
      <c r="C3314" s="1">
        <f t="shared" si="256"/>
        <v>1176</v>
      </c>
      <c r="D3314" s="7">
        <v>-13967</v>
      </c>
      <c r="E3314" t="s">
        <v>66</v>
      </c>
      <c r="F3314" s="1">
        <v>1035054</v>
      </c>
      <c r="G3314" s="1">
        <v>1036229</v>
      </c>
      <c r="H3314" t="s">
        <v>49</v>
      </c>
      <c r="I3314" t="s">
        <v>21754</v>
      </c>
      <c r="J3314" s="8"/>
      <c r="K3314" t="s">
        <v>21755</v>
      </c>
      <c r="L3314" t="s">
        <v>21756</v>
      </c>
      <c r="M3314" t="s">
        <v>21757</v>
      </c>
      <c r="N3314" t="s">
        <v>21757</v>
      </c>
      <c r="O3314" s="6" t="s">
        <v>21758</v>
      </c>
      <c r="P3314" s="6" t="s">
        <v>21757</v>
      </c>
      <c r="Q3314" s="6" t="s">
        <v>21756</v>
      </c>
      <c r="R3314" s="9" t="s">
        <v>21759</v>
      </c>
      <c r="S3314" s="8" t="s">
        <v>55</v>
      </c>
      <c r="U3314" s="8"/>
      <c r="V3314" s="26">
        <v>0</v>
      </c>
      <c r="W3314" s="26">
        <v>0</v>
      </c>
      <c r="X3314" s="26">
        <v>0</v>
      </c>
      <c r="Y3314" s="26">
        <v>0</v>
      </c>
      <c r="Z3314" s="26">
        <f t="shared" si="257"/>
        <v>1</v>
      </c>
      <c r="AA3314" s="26">
        <f t="shared" si="257"/>
        <v>1</v>
      </c>
      <c r="AB3314" s="26"/>
      <c r="AC3314" s="26">
        <f t="shared" si="259"/>
        <v>1</v>
      </c>
      <c r="AD3314" s="10">
        <f t="shared" si="260"/>
        <v>0</v>
      </c>
      <c r="AE3314" s="11">
        <f t="shared" si="258"/>
        <v>0</v>
      </c>
      <c r="AF3314" s="3"/>
    </row>
    <row r="3315" spans="1:32" x14ac:dyDescent="0.2">
      <c r="A3315" s="6" t="s">
        <v>21760</v>
      </c>
      <c r="C3315" s="1">
        <f t="shared" si="256"/>
        <v>1167</v>
      </c>
      <c r="D3315" s="7">
        <v>446280</v>
      </c>
      <c r="E3315" t="s">
        <v>89</v>
      </c>
      <c r="F3315" s="1">
        <v>671942</v>
      </c>
      <c r="G3315" s="1">
        <v>673108</v>
      </c>
      <c r="H3315" t="s">
        <v>49</v>
      </c>
      <c r="I3315" t="s">
        <v>21761</v>
      </c>
      <c r="J3315" s="8"/>
      <c r="K3315" t="s">
        <v>21762</v>
      </c>
      <c r="M3315" t="s">
        <v>21763</v>
      </c>
      <c r="N3315" t="s">
        <v>21763</v>
      </c>
      <c r="O3315" s="6" t="s">
        <v>21764</v>
      </c>
      <c r="P3315" s="6" t="s">
        <v>21763</v>
      </c>
      <c r="Q3315" s="6" t="s">
        <v>21765</v>
      </c>
      <c r="R3315" s="9" t="s">
        <v>21766</v>
      </c>
      <c r="S3315" s="8" t="s">
        <v>55</v>
      </c>
      <c r="U3315" s="8"/>
      <c r="V3315" s="26">
        <v>0</v>
      </c>
      <c r="W3315" s="26">
        <v>0</v>
      </c>
      <c r="X3315" s="26">
        <v>0</v>
      </c>
      <c r="Y3315" s="26">
        <v>0</v>
      </c>
      <c r="Z3315" s="26">
        <f t="shared" si="257"/>
        <v>1</v>
      </c>
      <c r="AA3315" s="26">
        <f t="shared" si="257"/>
        <v>1</v>
      </c>
      <c r="AB3315" s="26"/>
      <c r="AC3315" s="26">
        <f t="shared" si="259"/>
        <v>1</v>
      </c>
      <c r="AD3315" s="10">
        <f t="shared" si="260"/>
        <v>0</v>
      </c>
      <c r="AE3315" s="11">
        <f t="shared" si="258"/>
        <v>0</v>
      </c>
      <c r="AF3315" s="3"/>
    </row>
    <row r="3316" spans="1:32" x14ac:dyDescent="0.2">
      <c r="A3316" s="6" t="s">
        <v>21767</v>
      </c>
      <c r="C3316" s="1">
        <f t="shared" si="256"/>
        <v>279</v>
      </c>
      <c r="D3316" s="7">
        <v>-116431</v>
      </c>
      <c r="E3316" t="s">
        <v>74</v>
      </c>
      <c r="F3316" s="1">
        <v>870890</v>
      </c>
      <c r="G3316" s="1">
        <v>870612</v>
      </c>
      <c r="H3316" t="s">
        <v>37</v>
      </c>
      <c r="I3316" t="s">
        <v>21768</v>
      </c>
      <c r="J3316" s="8"/>
      <c r="K3316" t="s">
        <v>21769</v>
      </c>
      <c r="L3316" t="s">
        <v>21770</v>
      </c>
      <c r="M3316" t="s">
        <v>21771</v>
      </c>
      <c r="N3316" t="s">
        <v>21771</v>
      </c>
      <c r="O3316" s="6" t="s">
        <v>21772</v>
      </c>
      <c r="P3316" s="6" t="s">
        <v>21771</v>
      </c>
      <c r="Q3316" s="6" t="s">
        <v>21770</v>
      </c>
      <c r="R3316" s="9" t="s">
        <v>21773</v>
      </c>
      <c r="S3316" s="8" t="s">
        <v>55</v>
      </c>
      <c r="U3316" s="8"/>
      <c r="V3316" s="26">
        <v>0</v>
      </c>
      <c r="W3316" s="26">
        <v>0</v>
      </c>
      <c r="X3316" s="26">
        <v>0</v>
      </c>
      <c r="Y3316" s="26">
        <v>0</v>
      </c>
      <c r="Z3316" s="26">
        <f t="shared" si="257"/>
        <v>1</v>
      </c>
      <c r="AA3316" s="26">
        <f t="shared" si="257"/>
        <v>1</v>
      </c>
      <c r="AB3316" s="26"/>
      <c r="AC3316" s="26">
        <f t="shared" si="259"/>
        <v>1</v>
      </c>
      <c r="AD3316" s="10">
        <f t="shared" si="260"/>
        <v>0</v>
      </c>
      <c r="AE3316" s="11">
        <f t="shared" si="258"/>
        <v>0</v>
      </c>
      <c r="AF3316" s="3"/>
    </row>
    <row r="3317" spans="1:32" x14ac:dyDescent="0.2">
      <c r="A3317" s="6" t="s">
        <v>21774</v>
      </c>
      <c r="C3317" s="1">
        <f t="shared" si="256"/>
        <v>651</v>
      </c>
      <c r="D3317" s="7">
        <v>264590</v>
      </c>
      <c r="E3317" t="s">
        <v>328</v>
      </c>
      <c r="F3317" s="1">
        <v>325048</v>
      </c>
      <c r="G3317" s="1">
        <v>325698</v>
      </c>
      <c r="H3317" t="s">
        <v>49</v>
      </c>
      <c r="I3317" t="s">
        <v>21775</v>
      </c>
      <c r="J3317" s="8"/>
      <c r="K3317" t="s">
        <v>21776</v>
      </c>
      <c r="L3317" t="s">
        <v>21777</v>
      </c>
      <c r="M3317" t="s">
        <v>21778</v>
      </c>
      <c r="N3317" t="s">
        <v>21778</v>
      </c>
      <c r="O3317" s="6" t="s">
        <v>21779</v>
      </c>
      <c r="P3317" s="6" t="s">
        <v>21778</v>
      </c>
      <c r="Q3317" s="6" t="s">
        <v>21777</v>
      </c>
      <c r="R3317" s="9" t="s">
        <v>21780</v>
      </c>
      <c r="S3317" s="8" t="s">
        <v>55</v>
      </c>
      <c r="U3317" s="8"/>
      <c r="V3317" s="26">
        <v>0</v>
      </c>
      <c r="W3317" s="26">
        <v>0</v>
      </c>
      <c r="X3317" s="26">
        <v>0</v>
      </c>
      <c r="Y3317" s="26">
        <v>0</v>
      </c>
      <c r="Z3317" s="26">
        <f t="shared" si="257"/>
        <v>1</v>
      </c>
      <c r="AA3317" s="26">
        <f t="shared" si="257"/>
        <v>1</v>
      </c>
      <c r="AB3317" s="26"/>
      <c r="AC3317" s="26">
        <f t="shared" si="259"/>
        <v>1</v>
      </c>
      <c r="AD3317" s="10">
        <f t="shared" si="260"/>
        <v>0</v>
      </c>
      <c r="AE3317" s="11">
        <f t="shared" si="258"/>
        <v>0</v>
      </c>
      <c r="AF3317" s="3"/>
    </row>
    <row r="3318" spans="1:32" x14ac:dyDescent="0.2">
      <c r="A3318" s="6" t="s">
        <v>21781</v>
      </c>
      <c r="C3318" s="1">
        <f t="shared" si="256"/>
        <v>1152</v>
      </c>
      <c r="D3318" s="7">
        <v>720482</v>
      </c>
      <c r="E3318" t="s">
        <v>328</v>
      </c>
      <c r="F3318" s="1">
        <v>780689</v>
      </c>
      <c r="G3318" s="1">
        <v>781840</v>
      </c>
      <c r="H3318" t="s">
        <v>49</v>
      </c>
      <c r="I3318" t="s">
        <v>21782</v>
      </c>
      <c r="J3318" s="8"/>
      <c r="K3318" t="s">
        <v>21783</v>
      </c>
      <c r="L3318" t="s">
        <v>21784</v>
      </c>
      <c r="M3318" t="s">
        <v>21785</v>
      </c>
      <c r="N3318" t="s">
        <v>21785</v>
      </c>
      <c r="O3318" s="6" t="s">
        <v>21786</v>
      </c>
      <c r="P3318" s="6" t="s">
        <v>21785</v>
      </c>
      <c r="Q3318" s="6" t="s">
        <v>21784</v>
      </c>
      <c r="R3318" s="9" t="s">
        <v>21787</v>
      </c>
      <c r="S3318" s="8" t="s">
        <v>55</v>
      </c>
      <c r="U3318" s="8"/>
      <c r="V3318" s="26">
        <v>0</v>
      </c>
      <c r="W3318" s="26">
        <v>0</v>
      </c>
      <c r="X3318" s="26">
        <v>0</v>
      </c>
      <c r="Y3318" s="26">
        <v>0</v>
      </c>
      <c r="Z3318" s="26">
        <f t="shared" si="257"/>
        <v>1</v>
      </c>
      <c r="AA3318" s="26">
        <f t="shared" si="257"/>
        <v>1</v>
      </c>
      <c r="AB3318" s="26"/>
      <c r="AC3318" s="26">
        <f t="shared" si="259"/>
        <v>1</v>
      </c>
      <c r="AD3318" s="10">
        <f t="shared" si="260"/>
        <v>0</v>
      </c>
      <c r="AE3318" s="11">
        <f t="shared" si="258"/>
        <v>0</v>
      </c>
      <c r="AF3318" s="3"/>
    </row>
    <row r="3319" spans="1:32" x14ac:dyDescent="0.2">
      <c r="A3319" s="6" t="s">
        <v>21788</v>
      </c>
      <c r="C3319" s="1">
        <f t="shared" si="256"/>
        <v>2919</v>
      </c>
      <c r="D3319" s="7">
        <v>398141</v>
      </c>
      <c r="E3319" t="s">
        <v>48</v>
      </c>
      <c r="F3319" s="1">
        <v>616977</v>
      </c>
      <c r="G3319" s="1">
        <v>614059</v>
      </c>
      <c r="H3319" t="s">
        <v>37</v>
      </c>
      <c r="I3319" t="s">
        <v>21789</v>
      </c>
      <c r="J3319" s="8"/>
      <c r="K3319" t="s">
        <v>21790</v>
      </c>
      <c r="M3319" t="s">
        <v>21791</v>
      </c>
      <c r="N3319" t="s">
        <v>21791</v>
      </c>
      <c r="O3319" s="6" t="s">
        <v>21792</v>
      </c>
      <c r="P3319" s="6" t="s">
        <v>21791</v>
      </c>
      <c r="Q3319" s="6" t="s">
        <v>21793</v>
      </c>
      <c r="R3319" s="9" t="s">
        <v>21794</v>
      </c>
      <c r="S3319" s="8" t="s">
        <v>55</v>
      </c>
      <c r="U3319" s="8"/>
      <c r="V3319" s="26">
        <v>0</v>
      </c>
      <c r="W3319" s="26">
        <v>0</v>
      </c>
      <c r="X3319" s="26">
        <v>0</v>
      </c>
      <c r="Y3319" s="26">
        <v>0</v>
      </c>
      <c r="Z3319" s="26">
        <f t="shared" si="257"/>
        <v>1</v>
      </c>
      <c r="AA3319" s="26">
        <f t="shared" si="257"/>
        <v>1</v>
      </c>
      <c r="AB3319" s="26"/>
      <c r="AC3319" s="26">
        <f t="shared" si="259"/>
        <v>1</v>
      </c>
      <c r="AD3319" s="10">
        <f t="shared" si="260"/>
        <v>0</v>
      </c>
      <c r="AE3319" s="11">
        <f t="shared" si="258"/>
        <v>0</v>
      </c>
      <c r="AF3319" s="3"/>
    </row>
    <row r="3320" spans="1:32" x14ac:dyDescent="0.2">
      <c r="A3320" s="6" t="s">
        <v>21795</v>
      </c>
      <c r="C3320" s="1">
        <f t="shared" si="256"/>
        <v>2439</v>
      </c>
      <c r="D3320" s="7">
        <v>-471293</v>
      </c>
      <c r="E3320" t="s">
        <v>66</v>
      </c>
      <c r="F3320" s="1">
        <v>577097</v>
      </c>
      <c r="G3320" s="1">
        <v>579535</v>
      </c>
      <c r="H3320" t="s">
        <v>49</v>
      </c>
      <c r="I3320" t="s">
        <v>21796</v>
      </c>
      <c r="J3320" s="8"/>
      <c r="K3320" t="s">
        <v>21797</v>
      </c>
      <c r="L3320" t="s">
        <v>21798</v>
      </c>
      <c r="M3320" t="s">
        <v>21799</v>
      </c>
      <c r="N3320" t="s">
        <v>21799</v>
      </c>
      <c r="O3320" s="6" t="s">
        <v>21800</v>
      </c>
      <c r="P3320" s="6" t="s">
        <v>21799</v>
      </c>
      <c r="Q3320" s="6" t="s">
        <v>21798</v>
      </c>
      <c r="R3320" s="9" t="s">
        <v>21801</v>
      </c>
      <c r="S3320" s="8" t="s">
        <v>55</v>
      </c>
      <c r="U3320" s="8"/>
      <c r="V3320" s="26">
        <v>0</v>
      </c>
      <c r="W3320" s="26">
        <v>0</v>
      </c>
      <c r="X3320" s="26">
        <v>0</v>
      </c>
      <c r="Y3320" s="26">
        <v>0</v>
      </c>
      <c r="Z3320" s="26">
        <f t="shared" si="257"/>
        <v>1</v>
      </c>
      <c r="AA3320" s="26">
        <f t="shared" si="257"/>
        <v>1</v>
      </c>
      <c r="AB3320" s="26"/>
      <c r="AC3320" s="26">
        <f t="shared" si="259"/>
        <v>1</v>
      </c>
      <c r="AD3320" s="10">
        <f t="shared" si="260"/>
        <v>0</v>
      </c>
      <c r="AE3320" s="11">
        <f t="shared" si="258"/>
        <v>0</v>
      </c>
      <c r="AF3320" s="3"/>
    </row>
    <row r="3321" spans="1:32" x14ac:dyDescent="0.2">
      <c r="A3321" s="6" t="s">
        <v>21802</v>
      </c>
      <c r="C3321" s="1">
        <f t="shared" si="256"/>
        <v>702</v>
      </c>
      <c r="D3321" s="7">
        <v>-484478</v>
      </c>
      <c r="E3321" t="s">
        <v>66</v>
      </c>
      <c r="F3321" s="1">
        <v>565481</v>
      </c>
      <c r="G3321" s="1">
        <v>564780</v>
      </c>
      <c r="H3321" t="s">
        <v>37</v>
      </c>
      <c r="I3321" t="s">
        <v>21803</v>
      </c>
      <c r="J3321" s="8"/>
      <c r="K3321" t="s">
        <v>21804</v>
      </c>
      <c r="L3321" t="s">
        <v>21805</v>
      </c>
      <c r="M3321" t="s">
        <v>21806</v>
      </c>
      <c r="N3321" t="s">
        <v>21806</v>
      </c>
      <c r="O3321" s="6" t="s">
        <v>21807</v>
      </c>
      <c r="P3321" s="6" t="s">
        <v>21806</v>
      </c>
      <c r="Q3321" s="6" t="s">
        <v>21805</v>
      </c>
      <c r="R3321" s="9" t="s">
        <v>20665</v>
      </c>
      <c r="S3321" s="8" t="s">
        <v>55</v>
      </c>
      <c r="U3321" s="8"/>
      <c r="V3321" s="26">
        <v>0</v>
      </c>
      <c r="W3321" s="26">
        <v>0</v>
      </c>
      <c r="X3321" s="26">
        <v>0</v>
      </c>
      <c r="Y3321" s="26">
        <v>0</v>
      </c>
      <c r="Z3321" s="26">
        <f t="shared" si="257"/>
        <v>1</v>
      </c>
      <c r="AA3321" s="26">
        <f t="shared" si="257"/>
        <v>1</v>
      </c>
      <c r="AB3321" s="26"/>
      <c r="AC3321" s="26">
        <f t="shared" si="259"/>
        <v>1</v>
      </c>
      <c r="AD3321" s="10">
        <f t="shared" si="260"/>
        <v>0</v>
      </c>
      <c r="AE3321" s="11">
        <f t="shared" si="258"/>
        <v>0</v>
      </c>
      <c r="AF3321" s="3"/>
    </row>
    <row r="3322" spans="1:32" x14ac:dyDescent="0.2">
      <c r="A3322" s="6" t="s">
        <v>21808</v>
      </c>
      <c r="B3322" t="s">
        <v>21809</v>
      </c>
      <c r="C3322" s="1">
        <f t="shared" si="256"/>
        <v>1485</v>
      </c>
      <c r="D3322" s="7">
        <v>143223</v>
      </c>
      <c r="E3322" t="s">
        <v>48</v>
      </c>
      <c r="F3322" s="1">
        <v>361342</v>
      </c>
      <c r="G3322" s="1">
        <v>359858</v>
      </c>
      <c r="H3322" t="s">
        <v>37</v>
      </c>
      <c r="I3322" t="s">
        <v>21810</v>
      </c>
      <c r="J3322" s="8"/>
      <c r="K3322" t="s">
        <v>21811</v>
      </c>
      <c r="L3322" t="s">
        <v>21809</v>
      </c>
      <c r="M3322" t="s">
        <v>21812</v>
      </c>
      <c r="N3322" t="s">
        <v>21812</v>
      </c>
      <c r="O3322" s="6" t="s">
        <v>21813</v>
      </c>
      <c r="P3322" s="6" t="s">
        <v>21812</v>
      </c>
      <c r="Q3322" s="6" t="s">
        <v>21809</v>
      </c>
      <c r="R3322" s="9" t="s">
        <v>21814</v>
      </c>
      <c r="S3322" s="8" t="s">
        <v>55</v>
      </c>
      <c r="U3322" s="8"/>
      <c r="V3322" s="26">
        <v>0</v>
      </c>
      <c r="W3322" s="26">
        <v>0</v>
      </c>
      <c r="X3322" s="26">
        <v>0</v>
      </c>
      <c r="Y3322" s="26">
        <v>0</v>
      </c>
      <c r="Z3322" s="26">
        <f t="shared" si="257"/>
        <v>1</v>
      </c>
      <c r="AA3322" s="26">
        <f t="shared" si="257"/>
        <v>1</v>
      </c>
      <c r="AB3322" s="26"/>
      <c r="AC3322" s="26">
        <f t="shared" si="259"/>
        <v>1</v>
      </c>
      <c r="AD3322" s="10">
        <f t="shared" si="260"/>
        <v>0</v>
      </c>
      <c r="AE3322" s="11">
        <f t="shared" si="258"/>
        <v>0</v>
      </c>
      <c r="AF3322" s="3"/>
    </row>
    <row r="3323" spans="1:32" x14ac:dyDescent="0.2">
      <c r="A3323" s="6" t="s">
        <v>21815</v>
      </c>
      <c r="C3323" s="1">
        <f t="shared" si="256"/>
        <v>426</v>
      </c>
      <c r="D3323" s="7">
        <v>501997</v>
      </c>
      <c r="E3323" t="s">
        <v>89</v>
      </c>
      <c r="F3323" s="1">
        <v>728029</v>
      </c>
      <c r="G3323" s="1">
        <v>728454</v>
      </c>
      <c r="H3323" t="s">
        <v>49</v>
      </c>
      <c r="I3323" t="s">
        <v>21816</v>
      </c>
      <c r="J3323" s="8"/>
      <c r="K3323" t="s">
        <v>21817</v>
      </c>
      <c r="L3323" t="s">
        <v>21818</v>
      </c>
      <c r="M3323" t="s">
        <v>21819</v>
      </c>
      <c r="N3323" t="s">
        <v>21819</v>
      </c>
      <c r="O3323" s="6" t="s">
        <v>21820</v>
      </c>
      <c r="P3323" s="6" t="s">
        <v>21819</v>
      </c>
      <c r="Q3323" s="6" t="s">
        <v>21818</v>
      </c>
      <c r="R3323" s="9" t="s">
        <v>21821</v>
      </c>
      <c r="S3323" s="8" t="s">
        <v>55</v>
      </c>
      <c r="U3323" s="8"/>
      <c r="V3323" s="26">
        <v>0</v>
      </c>
      <c r="W3323" s="26">
        <v>0</v>
      </c>
      <c r="X3323" s="26">
        <v>0</v>
      </c>
      <c r="Y3323" s="26">
        <v>0</v>
      </c>
      <c r="Z3323" s="26">
        <f t="shared" si="257"/>
        <v>1</v>
      </c>
      <c r="AA3323" s="26">
        <f t="shared" si="257"/>
        <v>1</v>
      </c>
      <c r="AB3323" s="26"/>
      <c r="AC3323" s="26">
        <f t="shared" si="259"/>
        <v>1</v>
      </c>
      <c r="AD3323" s="10">
        <f t="shared" si="260"/>
        <v>0</v>
      </c>
      <c r="AE3323" s="11">
        <f t="shared" si="258"/>
        <v>0</v>
      </c>
      <c r="AF3323" s="3"/>
    </row>
    <row r="3324" spans="1:32" x14ac:dyDescent="0.2">
      <c r="A3324" s="6" t="s">
        <v>21822</v>
      </c>
      <c r="C3324" s="1">
        <f t="shared" si="256"/>
        <v>620</v>
      </c>
      <c r="D3324" s="7">
        <v>-657481</v>
      </c>
      <c r="E3324" t="s">
        <v>98</v>
      </c>
      <c r="F3324" s="1">
        <v>297891</v>
      </c>
      <c r="G3324" s="1">
        <v>297272</v>
      </c>
      <c r="H3324" t="s">
        <v>37</v>
      </c>
      <c r="I3324" t="s">
        <v>21823</v>
      </c>
      <c r="J3324" s="8"/>
      <c r="K3324" t="s">
        <v>21824</v>
      </c>
      <c r="L3324" t="s">
        <v>21825</v>
      </c>
      <c r="M3324" t="s">
        <v>21826</v>
      </c>
      <c r="N3324" t="s">
        <v>21826</v>
      </c>
      <c r="O3324" s="6" t="s">
        <v>21827</v>
      </c>
      <c r="P3324" s="6" t="s">
        <v>21826</v>
      </c>
      <c r="Q3324" s="6" t="s">
        <v>21825</v>
      </c>
      <c r="R3324" s="9" t="s">
        <v>21828</v>
      </c>
      <c r="S3324" s="8" t="s">
        <v>55</v>
      </c>
      <c r="U3324" s="8"/>
      <c r="V3324" s="26">
        <v>0</v>
      </c>
      <c r="W3324" s="26">
        <v>0</v>
      </c>
      <c r="X3324" s="26">
        <v>0</v>
      </c>
      <c r="Y3324" s="26">
        <v>0</v>
      </c>
      <c r="Z3324" s="26">
        <f t="shared" si="257"/>
        <v>1</v>
      </c>
      <c r="AA3324" s="26">
        <f t="shared" si="257"/>
        <v>1</v>
      </c>
      <c r="AB3324" s="26"/>
      <c r="AC3324" s="26">
        <f t="shared" si="259"/>
        <v>1</v>
      </c>
      <c r="AD3324" s="10">
        <f t="shared" si="260"/>
        <v>0</v>
      </c>
      <c r="AE3324" s="11">
        <f t="shared" si="258"/>
        <v>0</v>
      </c>
      <c r="AF3324" s="3"/>
    </row>
    <row r="3325" spans="1:32" x14ac:dyDescent="0.2">
      <c r="A3325" s="6" t="s">
        <v>21829</v>
      </c>
      <c r="C3325" s="1">
        <f t="shared" si="256"/>
        <v>879</v>
      </c>
      <c r="D3325" s="7">
        <v>198108</v>
      </c>
      <c r="E3325" t="s">
        <v>328</v>
      </c>
      <c r="F3325" s="1">
        <v>258452</v>
      </c>
      <c r="G3325" s="1">
        <v>259330</v>
      </c>
      <c r="H3325" t="s">
        <v>49</v>
      </c>
      <c r="I3325" t="s">
        <v>21830</v>
      </c>
      <c r="J3325" s="8"/>
      <c r="K3325" t="s">
        <v>21831</v>
      </c>
      <c r="L3325" t="s">
        <v>21832</v>
      </c>
      <c r="M3325" t="s">
        <v>21833</v>
      </c>
      <c r="N3325" t="s">
        <v>21833</v>
      </c>
      <c r="O3325" s="6" t="s">
        <v>21834</v>
      </c>
      <c r="P3325" s="6" t="s">
        <v>21833</v>
      </c>
      <c r="Q3325" s="6" t="s">
        <v>21832</v>
      </c>
      <c r="R3325" s="9" t="s">
        <v>21835</v>
      </c>
      <c r="S3325" s="8" t="s">
        <v>55</v>
      </c>
      <c r="U3325" s="8"/>
      <c r="V3325" s="26">
        <v>0</v>
      </c>
      <c r="W3325" s="26">
        <v>0</v>
      </c>
      <c r="X3325" s="26">
        <v>0</v>
      </c>
      <c r="Y3325" s="26">
        <v>0</v>
      </c>
      <c r="Z3325" s="26">
        <f t="shared" si="257"/>
        <v>1</v>
      </c>
      <c r="AA3325" s="26">
        <f t="shared" si="257"/>
        <v>1</v>
      </c>
      <c r="AB3325" s="26"/>
      <c r="AC3325" s="26">
        <f t="shared" si="259"/>
        <v>1</v>
      </c>
      <c r="AD3325" s="10">
        <f t="shared" si="260"/>
        <v>0</v>
      </c>
      <c r="AE3325" s="11">
        <f t="shared" si="258"/>
        <v>0</v>
      </c>
      <c r="AF3325" s="3"/>
    </row>
    <row r="3326" spans="1:32" x14ac:dyDescent="0.2">
      <c r="A3326" s="6" t="s">
        <v>21836</v>
      </c>
      <c r="C3326" s="1">
        <f t="shared" si="256"/>
        <v>978</v>
      </c>
      <c r="D3326" s="7">
        <v>988365</v>
      </c>
      <c r="E3326" t="s">
        <v>141</v>
      </c>
      <c r="F3326" s="1">
        <v>1245596</v>
      </c>
      <c r="G3326" s="1">
        <v>1246573</v>
      </c>
      <c r="H3326" t="s">
        <v>49</v>
      </c>
      <c r="I3326" t="s">
        <v>21837</v>
      </c>
      <c r="J3326" s="8"/>
      <c r="K3326" t="s">
        <v>21838</v>
      </c>
      <c r="L3326" t="s">
        <v>21839</v>
      </c>
      <c r="M3326" t="s">
        <v>21840</v>
      </c>
      <c r="N3326" t="s">
        <v>21840</v>
      </c>
      <c r="O3326" s="6" t="s">
        <v>21841</v>
      </c>
      <c r="P3326" s="6" t="s">
        <v>21840</v>
      </c>
      <c r="Q3326" s="6" t="s">
        <v>21839</v>
      </c>
      <c r="R3326" s="9" t="s">
        <v>21842</v>
      </c>
      <c r="S3326" s="8" t="s">
        <v>55</v>
      </c>
      <c r="U3326" s="8"/>
      <c r="V3326" s="26">
        <v>0</v>
      </c>
      <c r="W3326" s="26">
        <v>0</v>
      </c>
      <c r="X3326" s="26">
        <v>0</v>
      </c>
      <c r="Y3326" s="26">
        <v>0</v>
      </c>
      <c r="Z3326" s="26">
        <f t="shared" si="257"/>
        <v>1</v>
      </c>
      <c r="AA3326" s="26">
        <f t="shared" si="257"/>
        <v>1</v>
      </c>
      <c r="AB3326" s="26"/>
      <c r="AC3326" s="26">
        <f t="shared" si="259"/>
        <v>1</v>
      </c>
      <c r="AD3326" s="10">
        <f t="shared" si="260"/>
        <v>0</v>
      </c>
      <c r="AE3326" s="11">
        <f t="shared" si="258"/>
        <v>0</v>
      </c>
      <c r="AF3326" s="3"/>
    </row>
    <row r="3327" spans="1:32" x14ac:dyDescent="0.2">
      <c r="A3327" s="6" t="s">
        <v>21843</v>
      </c>
      <c r="C3327" s="1">
        <f t="shared" si="256"/>
        <v>570</v>
      </c>
      <c r="D3327" s="7">
        <v>-189040</v>
      </c>
      <c r="E3327" t="s">
        <v>89</v>
      </c>
      <c r="F3327" s="1">
        <v>37489</v>
      </c>
      <c r="G3327" s="1">
        <v>36920</v>
      </c>
      <c r="H3327" t="s">
        <v>37</v>
      </c>
      <c r="I3327" t="s">
        <v>21844</v>
      </c>
      <c r="J3327" s="8"/>
      <c r="K3327" t="s">
        <v>21845</v>
      </c>
      <c r="L3327" t="s">
        <v>21846</v>
      </c>
      <c r="M3327" t="s">
        <v>21847</v>
      </c>
      <c r="N3327" t="s">
        <v>21847</v>
      </c>
      <c r="O3327" s="6" t="s">
        <v>21848</v>
      </c>
      <c r="P3327" s="6" t="s">
        <v>21847</v>
      </c>
      <c r="Q3327" s="6" t="s">
        <v>21846</v>
      </c>
      <c r="R3327" s="9" t="s">
        <v>21849</v>
      </c>
      <c r="S3327" s="8" t="s">
        <v>55</v>
      </c>
      <c r="U3327" s="8"/>
      <c r="V3327" s="26">
        <v>0</v>
      </c>
      <c r="W3327" s="26">
        <v>0</v>
      </c>
      <c r="X3327" s="26">
        <v>0</v>
      </c>
      <c r="Y3327" s="26">
        <v>0</v>
      </c>
      <c r="Z3327" s="26">
        <f t="shared" si="257"/>
        <v>1</v>
      </c>
      <c r="AA3327" s="26">
        <f t="shared" si="257"/>
        <v>1</v>
      </c>
      <c r="AB3327" s="26"/>
      <c r="AC3327" s="26">
        <f t="shared" si="259"/>
        <v>1</v>
      </c>
      <c r="AD3327" s="10">
        <f t="shared" si="260"/>
        <v>0</v>
      </c>
      <c r="AE3327" s="11">
        <f t="shared" si="258"/>
        <v>0</v>
      </c>
      <c r="AF3327" s="3"/>
    </row>
    <row r="3328" spans="1:32" x14ac:dyDescent="0.2">
      <c r="A3328" s="6" t="s">
        <v>21850</v>
      </c>
      <c r="C3328" s="1">
        <f t="shared" si="256"/>
        <v>2325</v>
      </c>
      <c r="D3328" s="7">
        <v>-113250</v>
      </c>
      <c r="E3328" t="s">
        <v>141</v>
      </c>
      <c r="F3328" s="1">
        <v>145632</v>
      </c>
      <c r="G3328" s="1">
        <v>143308</v>
      </c>
      <c r="H3328" t="s">
        <v>37</v>
      </c>
      <c r="I3328" t="s">
        <v>21851</v>
      </c>
      <c r="J3328" s="8"/>
      <c r="K3328" t="s">
        <v>21852</v>
      </c>
      <c r="L3328" t="s">
        <v>21853</v>
      </c>
      <c r="M3328" t="s">
        <v>21854</v>
      </c>
      <c r="N3328" t="s">
        <v>21854</v>
      </c>
      <c r="O3328" s="6" t="s">
        <v>21855</v>
      </c>
      <c r="P3328" s="6" t="s">
        <v>21854</v>
      </c>
      <c r="Q3328" s="6" t="s">
        <v>21853</v>
      </c>
      <c r="R3328" s="9" t="s">
        <v>21856</v>
      </c>
      <c r="S3328" s="8" t="s">
        <v>55</v>
      </c>
      <c r="U3328" s="8"/>
      <c r="V3328" s="26">
        <v>0</v>
      </c>
      <c r="W3328" s="26">
        <v>0</v>
      </c>
      <c r="X3328" s="26">
        <v>0</v>
      </c>
      <c r="Y3328" s="26">
        <v>0</v>
      </c>
      <c r="Z3328" s="26">
        <f t="shared" si="257"/>
        <v>1</v>
      </c>
      <c r="AA3328" s="26">
        <f t="shared" si="257"/>
        <v>1</v>
      </c>
      <c r="AB3328" s="26"/>
      <c r="AC3328" s="26">
        <f t="shared" si="259"/>
        <v>1</v>
      </c>
      <c r="AD3328" s="10">
        <f t="shared" si="260"/>
        <v>0</v>
      </c>
      <c r="AE3328" s="11">
        <f t="shared" si="258"/>
        <v>0</v>
      </c>
      <c r="AF3328" s="3"/>
    </row>
    <row r="3329" spans="1:33" x14ac:dyDescent="0.2">
      <c r="A3329" s="6" t="s">
        <v>21857</v>
      </c>
      <c r="C3329" s="1">
        <f t="shared" si="256"/>
        <v>747</v>
      </c>
      <c r="D3329" s="7">
        <v>52426</v>
      </c>
      <c r="E3329" t="s">
        <v>270</v>
      </c>
      <c r="F3329" s="1">
        <v>298783</v>
      </c>
      <c r="G3329" s="1">
        <v>298037</v>
      </c>
      <c r="H3329" t="s">
        <v>37</v>
      </c>
      <c r="I3329" t="s">
        <v>21858</v>
      </c>
      <c r="J3329" s="8"/>
      <c r="K3329" t="s">
        <v>21859</v>
      </c>
      <c r="L3329" t="s">
        <v>21860</v>
      </c>
      <c r="M3329" t="s">
        <v>21861</v>
      </c>
      <c r="N3329" t="s">
        <v>21861</v>
      </c>
      <c r="O3329" s="6" t="s">
        <v>21862</v>
      </c>
      <c r="P3329" s="6" t="s">
        <v>21861</v>
      </c>
      <c r="Q3329" s="6" t="s">
        <v>21860</v>
      </c>
      <c r="R3329" s="9" t="s">
        <v>21863</v>
      </c>
      <c r="S3329" s="8" t="s">
        <v>55</v>
      </c>
      <c r="U3329" s="8"/>
      <c r="V3329" s="26">
        <v>0</v>
      </c>
      <c r="W3329" s="26">
        <v>0</v>
      </c>
      <c r="X3329" s="26">
        <v>0</v>
      </c>
      <c r="Y3329" s="26">
        <v>0</v>
      </c>
      <c r="Z3329" s="26">
        <f t="shared" si="257"/>
        <v>1</v>
      </c>
      <c r="AA3329" s="26">
        <f t="shared" si="257"/>
        <v>1</v>
      </c>
      <c r="AB3329" s="26"/>
      <c r="AC3329" s="26">
        <f t="shared" si="259"/>
        <v>1</v>
      </c>
      <c r="AD3329" s="10">
        <f t="shared" si="260"/>
        <v>0</v>
      </c>
      <c r="AE3329" s="11">
        <f t="shared" si="258"/>
        <v>0</v>
      </c>
      <c r="AF3329" s="3"/>
    </row>
    <row r="3330" spans="1:33" x14ac:dyDescent="0.2">
      <c r="A3330" s="6" t="s">
        <v>21864</v>
      </c>
      <c r="C3330" s="1">
        <f t="shared" si="256"/>
        <v>777</v>
      </c>
      <c r="D3330" s="7">
        <v>134446</v>
      </c>
      <c r="E3330" t="s">
        <v>66</v>
      </c>
      <c r="F3330" s="1">
        <v>1184443</v>
      </c>
      <c r="G3330" s="1">
        <v>1183667</v>
      </c>
      <c r="H3330" t="s">
        <v>37</v>
      </c>
      <c r="I3330" t="s">
        <v>21865</v>
      </c>
      <c r="J3330" s="8"/>
      <c r="K3330" t="s">
        <v>21866</v>
      </c>
      <c r="L3330" t="s">
        <v>21867</v>
      </c>
      <c r="M3330" t="s">
        <v>21868</v>
      </c>
      <c r="N3330" t="s">
        <v>21868</v>
      </c>
      <c r="O3330" s="6" t="s">
        <v>21869</v>
      </c>
      <c r="P3330" s="6" t="s">
        <v>21868</v>
      </c>
      <c r="Q3330" s="6" t="s">
        <v>21867</v>
      </c>
      <c r="R3330" s="9" t="s">
        <v>21870</v>
      </c>
      <c r="S3330" s="8" t="s">
        <v>55</v>
      </c>
      <c r="U3330" s="8"/>
      <c r="V3330" s="26">
        <v>0</v>
      </c>
      <c r="W3330" s="26">
        <v>0</v>
      </c>
      <c r="X3330" s="26">
        <v>0</v>
      </c>
      <c r="Y3330" s="26">
        <v>0</v>
      </c>
      <c r="Z3330" s="26">
        <f t="shared" si="257"/>
        <v>1</v>
      </c>
      <c r="AA3330" s="26">
        <f t="shared" si="257"/>
        <v>1</v>
      </c>
      <c r="AB3330" s="26"/>
      <c r="AC3330" s="26">
        <f t="shared" si="259"/>
        <v>1</v>
      </c>
      <c r="AD3330" s="10">
        <f t="shared" si="260"/>
        <v>0</v>
      </c>
      <c r="AE3330" s="11">
        <f t="shared" si="258"/>
        <v>0</v>
      </c>
      <c r="AF3330" s="3"/>
    </row>
    <row r="3331" spans="1:33" x14ac:dyDescent="0.2">
      <c r="A3331" s="6" t="s">
        <v>21871</v>
      </c>
      <c r="C3331" s="1">
        <f t="shared" si="256"/>
        <v>1005</v>
      </c>
      <c r="D3331" s="7">
        <v>-661585</v>
      </c>
      <c r="E3331" t="s">
        <v>98</v>
      </c>
      <c r="F3331" s="1">
        <v>293980</v>
      </c>
      <c r="G3331" s="1">
        <v>292976</v>
      </c>
      <c r="H3331" t="s">
        <v>37</v>
      </c>
      <c r="I3331" t="s">
        <v>21872</v>
      </c>
      <c r="J3331" s="8"/>
      <c r="K3331" t="s">
        <v>21873</v>
      </c>
      <c r="L3331" t="s">
        <v>21874</v>
      </c>
      <c r="M3331" t="s">
        <v>21875</v>
      </c>
      <c r="N3331" t="s">
        <v>21875</v>
      </c>
      <c r="O3331" s="6" t="s">
        <v>21876</v>
      </c>
      <c r="P3331" s="6" t="s">
        <v>21875</v>
      </c>
      <c r="Q3331" s="6" t="s">
        <v>21874</v>
      </c>
      <c r="R3331" s="9" t="s">
        <v>21877</v>
      </c>
      <c r="S3331" s="8" t="s">
        <v>55</v>
      </c>
      <c r="U3331" s="8"/>
      <c r="V3331" s="26">
        <v>0</v>
      </c>
      <c r="W3331" s="26">
        <v>0</v>
      </c>
      <c r="X3331" s="26">
        <v>0</v>
      </c>
      <c r="Y3331" s="26">
        <v>0</v>
      </c>
      <c r="Z3331" s="26">
        <f t="shared" si="257"/>
        <v>1</v>
      </c>
      <c r="AA3331" s="26">
        <f t="shared" si="257"/>
        <v>1</v>
      </c>
      <c r="AB3331" s="26"/>
      <c r="AC3331" s="26">
        <f t="shared" si="259"/>
        <v>1</v>
      </c>
      <c r="AD3331" s="10">
        <f t="shared" si="260"/>
        <v>0</v>
      </c>
      <c r="AE3331" s="11">
        <f t="shared" si="258"/>
        <v>0</v>
      </c>
      <c r="AF3331" s="3"/>
    </row>
    <row r="3332" spans="1:33" x14ac:dyDescent="0.2">
      <c r="A3332" s="6" t="s">
        <v>21878</v>
      </c>
      <c r="C3332" s="1">
        <f t="shared" si="256"/>
        <v>1836</v>
      </c>
      <c r="D3332" s="7">
        <v>636590</v>
      </c>
      <c r="E3332" t="s">
        <v>328</v>
      </c>
      <c r="F3332" s="1">
        <v>698290</v>
      </c>
      <c r="G3332" s="1">
        <v>696455</v>
      </c>
      <c r="H3332" t="s">
        <v>37</v>
      </c>
      <c r="I3332" t="s">
        <v>21879</v>
      </c>
      <c r="J3332" s="8"/>
      <c r="K3332" t="s">
        <v>21880</v>
      </c>
      <c r="L3332" t="s">
        <v>21881</v>
      </c>
      <c r="M3332" t="s">
        <v>21882</v>
      </c>
      <c r="N3332" t="s">
        <v>21882</v>
      </c>
      <c r="O3332" s="6" t="s">
        <v>21883</v>
      </c>
      <c r="P3332" s="6" t="s">
        <v>21882</v>
      </c>
      <c r="Q3332" s="6" t="s">
        <v>21881</v>
      </c>
      <c r="R3332" s="9" t="s">
        <v>21884</v>
      </c>
      <c r="S3332" s="8" t="s">
        <v>55</v>
      </c>
      <c r="U3332" s="8"/>
      <c r="V3332" s="26">
        <v>0</v>
      </c>
      <c r="W3332" s="26">
        <v>0</v>
      </c>
      <c r="X3332" s="26">
        <v>0</v>
      </c>
      <c r="Y3332" s="26">
        <v>0</v>
      </c>
      <c r="Z3332" s="26">
        <f t="shared" si="257"/>
        <v>1</v>
      </c>
      <c r="AA3332" s="26">
        <f t="shared" si="257"/>
        <v>1</v>
      </c>
      <c r="AB3332" s="26"/>
      <c r="AC3332" s="26">
        <f t="shared" si="259"/>
        <v>1</v>
      </c>
      <c r="AD3332" s="10">
        <f t="shared" si="260"/>
        <v>0</v>
      </c>
      <c r="AE3332" s="11">
        <f t="shared" si="258"/>
        <v>0</v>
      </c>
      <c r="AF3332" s="3"/>
    </row>
    <row r="3333" spans="1:33" x14ac:dyDescent="0.2">
      <c r="A3333" s="6" t="s">
        <v>21885</v>
      </c>
      <c r="C3333" s="1">
        <f t="shared" si="256"/>
        <v>2121</v>
      </c>
      <c r="D3333" s="7">
        <v>-271279</v>
      </c>
      <c r="E3333" t="s">
        <v>676</v>
      </c>
      <c r="F3333" s="1">
        <v>284369</v>
      </c>
      <c r="G3333" s="1">
        <v>282249</v>
      </c>
      <c r="H3333" t="s">
        <v>37</v>
      </c>
      <c r="I3333" t="s">
        <v>21886</v>
      </c>
      <c r="J3333" s="8"/>
      <c r="K3333" t="s">
        <v>21887</v>
      </c>
      <c r="M3333" t="s">
        <v>21888</v>
      </c>
      <c r="N3333" t="s">
        <v>21888</v>
      </c>
      <c r="O3333" s="6" t="s">
        <v>21889</v>
      </c>
      <c r="P3333" s="6" t="s">
        <v>21888</v>
      </c>
      <c r="Q3333" s="6" t="s">
        <v>21890</v>
      </c>
      <c r="R3333" s="9" t="s">
        <v>21891</v>
      </c>
      <c r="S3333" s="8" t="s">
        <v>55</v>
      </c>
      <c r="U3333" s="8"/>
      <c r="V3333" s="26">
        <v>0</v>
      </c>
      <c r="W3333" s="26">
        <v>0</v>
      </c>
      <c r="X3333" s="26">
        <v>0</v>
      </c>
      <c r="Y3333" s="26">
        <v>0</v>
      </c>
      <c r="Z3333" s="26">
        <f t="shared" si="257"/>
        <v>1</v>
      </c>
      <c r="AA3333" s="26">
        <f t="shared" si="257"/>
        <v>1</v>
      </c>
      <c r="AB3333" s="26"/>
      <c r="AC3333" s="26">
        <f t="shared" si="259"/>
        <v>1</v>
      </c>
      <c r="AD3333" s="10">
        <f t="shared" si="260"/>
        <v>0</v>
      </c>
      <c r="AE3333" s="11">
        <f t="shared" si="258"/>
        <v>0</v>
      </c>
      <c r="AF3333" s="3"/>
    </row>
    <row r="3334" spans="1:33" x14ac:dyDescent="0.2">
      <c r="A3334" s="6" t="s">
        <v>21892</v>
      </c>
      <c r="C3334" s="1">
        <f t="shared" si="256"/>
        <v>1785</v>
      </c>
      <c r="D3334" s="7">
        <v>298137</v>
      </c>
      <c r="E3334" t="s">
        <v>328</v>
      </c>
      <c r="F3334" s="1">
        <v>359812</v>
      </c>
      <c r="G3334" s="1">
        <v>358028</v>
      </c>
      <c r="H3334" t="s">
        <v>37</v>
      </c>
      <c r="I3334" t="s">
        <v>21893</v>
      </c>
      <c r="J3334" s="8"/>
      <c r="K3334" t="s">
        <v>21894</v>
      </c>
      <c r="M3334" t="s">
        <v>21895</v>
      </c>
      <c r="N3334" t="s">
        <v>21895</v>
      </c>
      <c r="O3334" s="6" t="s">
        <v>21896</v>
      </c>
      <c r="P3334" s="6" t="s">
        <v>21895</v>
      </c>
      <c r="Q3334" s="6" t="s">
        <v>21897</v>
      </c>
      <c r="R3334" s="9" t="s">
        <v>21898</v>
      </c>
      <c r="S3334" s="8" t="s">
        <v>55</v>
      </c>
      <c r="U3334" s="8"/>
      <c r="V3334" s="26">
        <v>0</v>
      </c>
      <c r="W3334" s="26">
        <v>0</v>
      </c>
      <c r="X3334" s="26">
        <v>0</v>
      </c>
      <c r="Y3334" s="26">
        <v>0</v>
      </c>
      <c r="Z3334" s="26">
        <f t="shared" si="257"/>
        <v>1</v>
      </c>
      <c r="AA3334" s="26">
        <f t="shared" si="257"/>
        <v>1</v>
      </c>
      <c r="AB3334" s="26"/>
      <c r="AC3334" s="26">
        <f t="shared" si="259"/>
        <v>1</v>
      </c>
      <c r="AD3334" s="10">
        <f t="shared" si="260"/>
        <v>0</v>
      </c>
      <c r="AE3334" s="11">
        <f t="shared" si="258"/>
        <v>0</v>
      </c>
      <c r="AF3334" s="3"/>
    </row>
    <row r="3335" spans="1:33" x14ac:dyDescent="0.2">
      <c r="A3335" s="6" t="s">
        <v>21899</v>
      </c>
      <c r="C3335" s="1">
        <f t="shared" si="256"/>
        <v>435</v>
      </c>
      <c r="D3335" s="7">
        <v>728461</v>
      </c>
      <c r="E3335" t="s">
        <v>48</v>
      </c>
      <c r="F3335" s="1">
        <v>945621</v>
      </c>
      <c r="G3335" s="1">
        <v>946055</v>
      </c>
      <c r="H3335" t="s">
        <v>49</v>
      </c>
      <c r="I3335" t="s">
        <v>21900</v>
      </c>
      <c r="J3335" s="8"/>
      <c r="K3335" t="s">
        <v>21901</v>
      </c>
      <c r="L3335" t="s">
        <v>21902</v>
      </c>
      <c r="M3335" t="s">
        <v>21903</v>
      </c>
      <c r="N3335" t="s">
        <v>21903</v>
      </c>
      <c r="O3335" s="6" t="s">
        <v>21904</v>
      </c>
      <c r="P3335" s="6" t="s">
        <v>21903</v>
      </c>
      <c r="Q3335" s="6" t="s">
        <v>21902</v>
      </c>
      <c r="R3335" s="9" t="s">
        <v>21905</v>
      </c>
      <c r="S3335" s="8" t="s">
        <v>55</v>
      </c>
      <c r="U3335" s="8"/>
      <c r="V3335" s="26">
        <v>0</v>
      </c>
      <c r="W3335" s="26">
        <v>0</v>
      </c>
      <c r="X3335" s="26">
        <v>0</v>
      </c>
      <c r="Y3335" s="26">
        <v>0</v>
      </c>
      <c r="Z3335" s="26">
        <f t="shared" si="257"/>
        <v>1</v>
      </c>
      <c r="AA3335" s="26">
        <f t="shared" si="257"/>
        <v>1</v>
      </c>
      <c r="AB3335" s="26"/>
      <c r="AC3335" s="26">
        <f t="shared" si="259"/>
        <v>1</v>
      </c>
      <c r="AD3335" s="10">
        <f t="shared" si="260"/>
        <v>0</v>
      </c>
      <c r="AE3335" s="11">
        <f t="shared" si="258"/>
        <v>0</v>
      </c>
      <c r="AF3335" s="3"/>
    </row>
    <row r="3336" spans="1:33" x14ac:dyDescent="0.2">
      <c r="A3336" s="6" t="s">
        <v>21906</v>
      </c>
      <c r="C3336" s="1">
        <f t="shared" si="256"/>
        <v>546</v>
      </c>
      <c r="D3336" s="7">
        <v>-436490</v>
      </c>
      <c r="E3336" t="s">
        <v>66</v>
      </c>
      <c r="F3336" s="1">
        <v>613391</v>
      </c>
      <c r="G3336" s="1">
        <v>612846</v>
      </c>
      <c r="H3336" t="s">
        <v>37</v>
      </c>
      <c r="I3336" t="s">
        <v>21907</v>
      </c>
      <c r="J3336" s="8"/>
      <c r="K3336" t="s">
        <v>21908</v>
      </c>
      <c r="M3336" t="s">
        <v>21909</v>
      </c>
      <c r="N3336" t="s">
        <v>21909</v>
      </c>
      <c r="O3336" s="6" t="s">
        <v>21910</v>
      </c>
      <c r="P3336" s="6" t="s">
        <v>21909</v>
      </c>
      <c r="Q3336" s="6" t="s">
        <v>21911</v>
      </c>
      <c r="R3336" s="9" t="s">
        <v>21912</v>
      </c>
      <c r="S3336" s="8" t="s">
        <v>55</v>
      </c>
      <c r="U3336" s="8"/>
      <c r="V3336" s="26">
        <v>0</v>
      </c>
      <c r="W3336" s="26">
        <v>0</v>
      </c>
      <c r="X3336" s="26">
        <v>0</v>
      </c>
      <c r="Y3336" s="26">
        <v>0</v>
      </c>
      <c r="Z3336" s="26">
        <f t="shared" si="257"/>
        <v>1</v>
      </c>
      <c r="AA3336" s="26">
        <f t="shared" si="257"/>
        <v>1</v>
      </c>
      <c r="AB3336" s="26"/>
      <c r="AC3336" s="26">
        <f t="shared" si="259"/>
        <v>1</v>
      </c>
      <c r="AD3336" s="10">
        <f t="shared" si="260"/>
        <v>0</v>
      </c>
      <c r="AE3336" s="11">
        <f t="shared" si="258"/>
        <v>0</v>
      </c>
      <c r="AF3336" s="3"/>
    </row>
    <row r="3337" spans="1:33" x14ac:dyDescent="0.2">
      <c r="A3337" s="6" t="s">
        <v>21913</v>
      </c>
      <c r="B3337" t="s">
        <v>21914</v>
      </c>
      <c r="C3337" s="1">
        <f t="shared" si="256"/>
        <v>1356</v>
      </c>
      <c r="D3337" s="7">
        <v>329505</v>
      </c>
      <c r="E3337" t="s">
        <v>58</v>
      </c>
      <c r="F3337" s="1">
        <v>406133</v>
      </c>
      <c r="G3337" s="1">
        <v>407488</v>
      </c>
      <c r="H3337" t="s">
        <v>49</v>
      </c>
      <c r="I3337" t="s">
        <v>21915</v>
      </c>
      <c r="J3337" s="8"/>
      <c r="K3337" t="s">
        <v>21916</v>
      </c>
      <c r="L3337" t="s">
        <v>21914</v>
      </c>
      <c r="M3337" t="s">
        <v>21917</v>
      </c>
      <c r="N3337" t="s">
        <v>21917</v>
      </c>
      <c r="O3337" s="6" t="s">
        <v>21918</v>
      </c>
      <c r="P3337" s="6" t="s">
        <v>21917</v>
      </c>
      <c r="Q3337" s="6" t="s">
        <v>21914</v>
      </c>
      <c r="R3337" s="9" t="s">
        <v>21919</v>
      </c>
      <c r="S3337" s="8" t="s">
        <v>55</v>
      </c>
      <c r="U3337" s="8"/>
      <c r="V3337" s="26">
        <v>0</v>
      </c>
      <c r="W3337" s="26">
        <v>0</v>
      </c>
      <c r="X3337" s="26">
        <v>0</v>
      </c>
      <c r="Y3337" s="26">
        <v>0</v>
      </c>
      <c r="Z3337" s="26">
        <f t="shared" si="257"/>
        <v>1</v>
      </c>
      <c r="AA3337" s="26">
        <f t="shared" si="257"/>
        <v>1</v>
      </c>
      <c r="AB3337" s="26"/>
      <c r="AC3337" s="26">
        <f t="shared" si="259"/>
        <v>1</v>
      </c>
      <c r="AD3337" s="10">
        <f t="shared" si="260"/>
        <v>0</v>
      </c>
      <c r="AE3337" s="11">
        <f t="shared" si="258"/>
        <v>0</v>
      </c>
      <c r="AF3337" s="3"/>
    </row>
    <row r="3338" spans="1:33" x14ac:dyDescent="0.2">
      <c r="A3338" s="6" t="s">
        <v>21920</v>
      </c>
      <c r="C3338" s="1">
        <f t="shared" si="256"/>
        <v>663</v>
      </c>
      <c r="D3338" s="7">
        <v>30214</v>
      </c>
      <c r="E3338" t="s">
        <v>36</v>
      </c>
      <c r="F3338" s="1">
        <v>452697</v>
      </c>
      <c r="G3338" s="1">
        <v>452035</v>
      </c>
      <c r="H3338" t="s">
        <v>37</v>
      </c>
      <c r="I3338" t="s">
        <v>21921</v>
      </c>
      <c r="J3338" s="8"/>
      <c r="K3338" t="s">
        <v>21922</v>
      </c>
      <c r="L3338" t="s">
        <v>21923</v>
      </c>
      <c r="M3338" t="s">
        <v>21924</v>
      </c>
      <c r="N3338" t="s">
        <v>21924</v>
      </c>
      <c r="O3338" s="6" t="s">
        <v>21925</v>
      </c>
      <c r="P3338" s="6" t="s">
        <v>21924</v>
      </c>
      <c r="Q3338" s="6" t="s">
        <v>21923</v>
      </c>
      <c r="R3338" s="9" t="s">
        <v>21926</v>
      </c>
      <c r="S3338" s="8" t="s">
        <v>55</v>
      </c>
      <c r="U3338" s="8"/>
      <c r="V3338" s="26">
        <v>0</v>
      </c>
      <c r="W3338" s="26">
        <v>0</v>
      </c>
      <c r="X3338" s="26">
        <v>0</v>
      </c>
      <c r="Y3338" s="26">
        <v>0</v>
      </c>
      <c r="Z3338" s="26">
        <f t="shared" si="257"/>
        <v>1</v>
      </c>
      <c r="AA3338" s="26">
        <f t="shared" si="257"/>
        <v>1</v>
      </c>
      <c r="AB3338" s="26"/>
      <c r="AC3338" s="26">
        <f t="shared" si="259"/>
        <v>1</v>
      </c>
      <c r="AD3338" s="10">
        <f t="shared" si="260"/>
        <v>0</v>
      </c>
      <c r="AE3338" s="11">
        <f t="shared" si="258"/>
        <v>0</v>
      </c>
      <c r="AF3338" s="3"/>
    </row>
    <row r="3339" spans="1:33" x14ac:dyDescent="0.2">
      <c r="A3339" s="6" t="s">
        <v>21927</v>
      </c>
      <c r="C3339" s="1">
        <f t="shared" si="256"/>
        <v>174</v>
      </c>
      <c r="D3339" s="7">
        <v>838512</v>
      </c>
      <c r="E3339" t="s">
        <v>48</v>
      </c>
      <c r="F3339" s="1">
        <v>1055975</v>
      </c>
      <c r="G3339" s="1">
        <v>1055802</v>
      </c>
      <c r="H3339" t="s">
        <v>37</v>
      </c>
      <c r="I3339" t="s">
        <v>21928</v>
      </c>
      <c r="J3339" s="8"/>
      <c r="K3339" t="s">
        <v>21929</v>
      </c>
      <c r="L3339" t="s">
        <v>21930</v>
      </c>
      <c r="M3339" t="s">
        <v>21931</v>
      </c>
      <c r="N3339" t="s">
        <v>21931</v>
      </c>
      <c r="O3339" s="6" t="s">
        <v>21932</v>
      </c>
      <c r="P3339" s="6" t="s">
        <v>21931</v>
      </c>
      <c r="Q3339" s="6" t="s">
        <v>21930</v>
      </c>
      <c r="R3339" s="9" t="s">
        <v>21933</v>
      </c>
      <c r="S3339" s="8" t="s">
        <v>55</v>
      </c>
      <c r="U3339" s="8"/>
      <c r="V3339" s="26">
        <v>0</v>
      </c>
      <c r="W3339" s="26">
        <v>0</v>
      </c>
      <c r="X3339" s="26">
        <v>0</v>
      </c>
      <c r="Y3339" s="26">
        <v>0</v>
      </c>
      <c r="Z3339" s="26">
        <f t="shared" si="257"/>
        <v>1</v>
      </c>
      <c r="AA3339" s="26">
        <f t="shared" si="257"/>
        <v>1</v>
      </c>
      <c r="AB3339" s="26"/>
      <c r="AC3339" s="26">
        <f t="shared" si="259"/>
        <v>1</v>
      </c>
      <c r="AD3339" s="10">
        <f t="shared" si="260"/>
        <v>0</v>
      </c>
      <c r="AE3339" s="11">
        <f t="shared" si="258"/>
        <v>0</v>
      </c>
      <c r="AF3339" s="3"/>
    </row>
    <row r="3340" spans="1:33" x14ac:dyDescent="0.2">
      <c r="A3340" s="6" t="s">
        <v>21934</v>
      </c>
      <c r="C3340" s="1">
        <f t="shared" ref="C3340:C3403" si="261">ABS(F3340-G3340)+1</f>
        <v>552</v>
      </c>
      <c r="D3340" s="7">
        <v>-581588</v>
      </c>
      <c r="E3340" t="s">
        <v>149</v>
      </c>
      <c r="F3340" s="1">
        <v>210916</v>
      </c>
      <c r="G3340" s="1">
        <v>211467</v>
      </c>
      <c r="H3340" t="s">
        <v>49</v>
      </c>
      <c r="I3340" t="s">
        <v>21935</v>
      </c>
      <c r="J3340" s="8"/>
      <c r="K3340" t="s">
        <v>21936</v>
      </c>
      <c r="M3340" t="s">
        <v>21937</v>
      </c>
      <c r="N3340" t="s">
        <v>21937</v>
      </c>
      <c r="O3340" s="6" t="s">
        <v>21938</v>
      </c>
      <c r="P3340" s="6" t="s">
        <v>21937</v>
      </c>
      <c r="Q3340" s="6" t="s">
        <v>21939</v>
      </c>
      <c r="R3340" s="9" t="s">
        <v>21940</v>
      </c>
      <c r="S3340" s="8" t="s">
        <v>55</v>
      </c>
      <c r="U3340" s="8"/>
      <c r="V3340" s="26">
        <v>0</v>
      </c>
      <c r="W3340" s="26">
        <v>0</v>
      </c>
      <c r="X3340" s="26">
        <v>0</v>
      </c>
      <c r="Y3340" s="26">
        <v>0</v>
      </c>
      <c r="Z3340" s="26">
        <f t="shared" ref="Z3340:AA3403" si="262">AVERAGE(V3340+1,(X3340*X$2+1))</f>
        <v>1</v>
      </c>
      <c r="AA3340" s="26">
        <f t="shared" si="262"/>
        <v>1</v>
      </c>
      <c r="AB3340" s="26"/>
      <c r="AC3340" s="26">
        <f t="shared" si="259"/>
        <v>1</v>
      </c>
      <c r="AD3340" s="10">
        <f t="shared" si="260"/>
        <v>0</v>
      </c>
      <c r="AE3340" s="11">
        <f t="shared" ref="AE3340:AE3403" si="263">LOG(AA3340/Z3340,2)</f>
        <v>0</v>
      </c>
      <c r="AF3340" s="3"/>
    </row>
    <row r="3341" spans="1:33" x14ac:dyDescent="0.2">
      <c r="A3341" s="6" t="s">
        <v>21941</v>
      </c>
      <c r="C3341" s="1">
        <f t="shared" si="261"/>
        <v>1344</v>
      </c>
      <c r="D3341" s="7">
        <v>-765878</v>
      </c>
      <c r="E3341" t="s">
        <v>66</v>
      </c>
      <c r="F3341" s="1">
        <v>284402</v>
      </c>
      <c r="G3341" s="1">
        <v>283059</v>
      </c>
      <c r="H3341" t="s">
        <v>37</v>
      </c>
      <c r="I3341" t="s">
        <v>21942</v>
      </c>
      <c r="J3341" s="8"/>
      <c r="K3341" t="s">
        <v>21943</v>
      </c>
      <c r="L3341" t="s">
        <v>21944</v>
      </c>
      <c r="M3341" t="s">
        <v>21945</v>
      </c>
      <c r="N3341" t="s">
        <v>21945</v>
      </c>
      <c r="O3341" s="6" t="s">
        <v>21946</v>
      </c>
      <c r="P3341" s="6" t="s">
        <v>21945</v>
      </c>
      <c r="Q3341" s="6" t="s">
        <v>21944</v>
      </c>
      <c r="R3341" s="9" t="s">
        <v>21947</v>
      </c>
      <c r="S3341" s="8" t="s">
        <v>55</v>
      </c>
      <c r="U3341" s="8"/>
      <c r="V3341" s="26">
        <v>0</v>
      </c>
      <c r="W3341" s="26">
        <v>0</v>
      </c>
      <c r="X3341" s="26">
        <v>0</v>
      </c>
      <c r="Y3341" s="26">
        <v>0</v>
      </c>
      <c r="Z3341" s="26">
        <f t="shared" si="262"/>
        <v>1</v>
      </c>
      <c r="AA3341" s="26">
        <f t="shared" si="262"/>
        <v>1</v>
      </c>
      <c r="AB3341" s="26"/>
      <c r="AC3341" s="26">
        <f t="shared" si="259"/>
        <v>1</v>
      </c>
      <c r="AD3341" s="10">
        <f t="shared" si="260"/>
        <v>0</v>
      </c>
      <c r="AE3341" s="11">
        <f t="shared" si="263"/>
        <v>0</v>
      </c>
      <c r="AF3341" s="3"/>
    </row>
    <row r="3342" spans="1:33" x14ac:dyDescent="0.2">
      <c r="A3342" s="6" t="s">
        <v>21948</v>
      </c>
      <c r="C3342" s="1">
        <f t="shared" si="261"/>
        <v>1797</v>
      </c>
      <c r="D3342" s="7">
        <v>684714</v>
      </c>
      <c r="E3342" t="s">
        <v>328</v>
      </c>
      <c r="F3342" s="1">
        <v>744599</v>
      </c>
      <c r="G3342" s="1">
        <v>746395</v>
      </c>
      <c r="H3342" t="s">
        <v>49</v>
      </c>
      <c r="I3342" t="s">
        <v>21949</v>
      </c>
      <c r="J3342" s="8"/>
      <c r="K3342" t="s">
        <v>21950</v>
      </c>
      <c r="L3342" t="s">
        <v>21951</v>
      </c>
      <c r="M3342" t="s">
        <v>21952</v>
      </c>
      <c r="N3342" t="s">
        <v>21952</v>
      </c>
      <c r="O3342" s="6" t="s">
        <v>21953</v>
      </c>
      <c r="P3342" s="6" t="s">
        <v>21952</v>
      </c>
      <c r="Q3342" s="6" t="s">
        <v>21951</v>
      </c>
      <c r="R3342" s="9" t="s">
        <v>21954</v>
      </c>
      <c r="S3342" s="8" t="s">
        <v>55</v>
      </c>
      <c r="U3342" s="8"/>
      <c r="V3342" s="26">
        <v>0</v>
      </c>
      <c r="W3342" s="26">
        <v>0</v>
      </c>
      <c r="X3342" s="26">
        <v>0</v>
      </c>
      <c r="Y3342" s="26">
        <v>0</v>
      </c>
      <c r="Z3342" s="26">
        <f t="shared" si="262"/>
        <v>1</v>
      </c>
      <c r="AA3342" s="26">
        <f t="shared" si="262"/>
        <v>1</v>
      </c>
      <c r="AB3342" s="26"/>
      <c r="AC3342" s="26">
        <f t="shared" ref="AC3342:AC3405" si="264">AVERAGE(Z3342:AA3342)</f>
        <v>1</v>
      </c>
      <c r="AD3342" s="10">
        <f t="shared" ref="AD3342:AD3405" si="265">LOG(AA3342/Z3342,2)/(AE$2+AE$3*(AVERAGE(Z3342:AA3342)^AE$4))</f>
        <v>0</v>
      </c>
      <c r="AE3342" s="11">
        <f t="shared" si="263"/>
        <v>0</v>
      </c>
      <c r="AF3342" s="3"/>
    </row>
    <row r="3343" spans="1:33" x14ac:dyDescent="0.2">
      <c r="A3343" s="6" t="s">
        <v>21955</v>
      </c>
      <c r="C3343" s="1">
        <f t="shared" si="261"/>
        <v>1815</v>
      </c>
      <c r="D3343" s="7">
        <v>547572</v>
      </c>
      <c r="E3343" t="s">
        <v>48</v>
      </c>
      <c r="F3343" s="1">
        <v>764042</v>
      </c>
      <c r="G3343" s="1">
        <v>765856</v>
      </c>
      <c r="H3343" t="s">
        <v>49</v>
      </c>
      <c r="I3343" t="s">
        <v>21956</v>
      </c>
      <c r="J3343" s="8"/>
      <c r="K3343" t="s">
        <v>21957</v>
      </c>
      <c r="L3343" t="s">
        <v>21958</v>
      </c>
      <c r="M3343" t="s">
        <v>21959</v>
      </c>
      <c r="N3343" t="s">
        <v>21959</v>
      </c>
      <c r="O3343" s="6" t="s">
        <v>21960</v>
      </c>
      <c r="P3343" s="6" t="s">
        <v>21959</v>
      </c>
      <c r="Q3343" s="6" t="s">
        <v>21958</v>
      </c>
      <c r="R3343" s="9" t="s">
        <v>21961</v>
      </c>
      <c r="S3343" s="8" t="s">
        <v>55</v>
      </c>
      <c r="U3343" s="8"/>
      <c r="V3343" s="26">
        <v>0</v>
      </c>
      <c r="W3343" s="26">
        <v>0</v>
      </c>
      <c r="X3343" s="26">
        <v>0</v>
      </c>
      <c r="Y3343" s="26">
        <v>0</v>
      </c>
      <c r="Z3343" s="26">
        <f t="shared" si="262"/>
        <v>1</v>
      </c>
      <c r="AA3343" s="26">
        <f t="shared" si="262"/>
        <v>1</v>
      </c>
      <c r="AB3343" s="26"/>
      <c r="AC3343" s="26">
        <f t="shared" si="264"/>
        <v>1</v>
      </c>
      <c r="AD3343" s="10">
        <f t="shared" si="265"/>
        <v>0</v>
      </c>
      <c r="AE3343" s="11">
        <f t="shared" si="263"/>
        <v>0</v>
      </c>
      <c r="AF3343" s="3"/>
    </row>
    <row r="3344" spans="1:33" x14ac:dyDescent="0.2">
      <c r="A3344" s="6" t="s">
        <v>21962</v>
      </c>
      <c r="C3344" s="1">
        <f t="shared" si="261"/>
        <v>1392</v>
      </c>
      <c r="D3344" s="7">
        <v>912794</v>
      </c>
      <c r="E3344" t="s">
        <v>141</v>
      </c>
      <c r="F3344" s="1">
        <v>1171209</v>
      </c>
      <c r="G3344" s="1">
        <v>1169818</v>
      </c>
      <c r="H3344" t="s">
        <v>37</v>
      </c>
      <c r="I3344" t="s">
        <v>21963</v>
      </c>
      <c r="J3344" s="8"/>
      <c r="K3344" t="s">
        <v>21964</v>
      </c>
      <c r="L3344" t="s">
        <v>21965</v>
      </c>
      <c r="N3344" t="s">
        <v>21966</v>
      </c>
      <c r="O3344" s="6" t="s">
        <v>21967</v>
      </c>
      <c r="P3344" s="6" t="s">
        <v>21966</v>
      </c>
      <c r="Q3344" s="6" t="s">
        <v>21965</v>
      </c>
      <c r="R3344" s="9" t="s">
        <v>21968</v>
      </c>
      <c r="S3344" s="8" t="s">
        <v>44</v>
      </c>
      <c r="U3344" s="8"/>
      <c r="V3344" s="26">
        <v>0</v>
      </c>
      <c r="W3344" s="26">
        <v>0</v>
      </c>
      <c r="X3344" s="26">
        <v>0</v>
      </c>
      <c r="Y3344" s="26">
        <v>0</v>
      </c>
      <c r="Z3344" s="26">
        <f t="shared" si="262"/>
        <v>1</v>
      </c>
      <c r="AA3344" s="26">
        <f t="shared" si="262"/>
        <v>1</v>
      </c>
      <c r="AB3344" s="26"/>
      <c r="AC3344" s="26">
        <f t="shared" si="264"/>
        <v>1</v>
      </c>
      <c r="AD3344" s="10">
        <f t="shared" si="265"/>
        <v>0</v>
      </c>
      <c r="AE3344" s="11">
        <f t="shared" si="263"/>
        <v>0</v>
      </c>
      <c r="AF3344" s="3"/>
      <c r="AG3344" s="2">
        <v>0</v>
      </c>
    </row>
    <row r="3345" spans="1:33" x14ac:dyDescent="0.2">
      <c r="A3345" s="6" t="s">
        <v>21969</v>
      </c>
      <c r="C3345" s="1">
        <f t="shared" si="261"/>
        <v>1311</v>
      </c>
      <c r="D3345" s="7">
        <v>495718</v>
      </c>
      <c r="E3345" t="s">
        <v>89</v>
      </c>
      <c r="F3345" s="1">
        <v>721308</v>
      </c>
      <c r="G3345" s="1">
        <v>722618</v>
      </c>
      <c r="H3345" t="s">
        <v>49</v>
      </c>
      <c r="I3345" t="s">
        <v>21970</v>
      </c>
      <c r="J3345" s="8"/>
      <c r="K3345" t="s">
        <v>21971</v>
      </c>
      <c r="L3345" t="s">
        <v>21972</v>
      </c>
      <c r="M3345" t="s">
        <v>21973</v>
      </c>
      <c r="N3345" t="s">
        <v>21973</v>
      </c>
      <c r="O3345" s="6" t="s">
        <v>21974</v>
      </c>
      <c r="P3345" s="6" t="s">
        <v>21973</v>
      </c>
      <c r="Q3345" s="6" t="s">
        <v>21972</v>
      </c>
      <c r="R3345" s="9" t="s">
        <v>7221</v>
      </c>
      <c r="S3345" s="8" t="s">
        <v>55</v>
      </c>
      <c r="U3345" s="8"/>
      <c r="V3345" s="26">
        <v>0</v>
      </c>
      <c r="W3345" s="26">
        <v>0</v>
      </c>
      <c r="X3345" s="26">
        <v>0</v>
      </c>
      <c r="Y3345" s="26">
        <v>0</v>
      </c>
      <c r="Z3345" s="26">
        <f t="shared" si="262"/>
        <v>1</v>
      </c>
      <c r="AA3345" s="26">
        <f t="shared" si="262"/>
        <v>1</v>
      </c>
      <c r="AB3345" s="26"/>
      <c r="AC3345" s="26">
        <f t="shared" si="264"/>
        <v>1</v>
      </c>
      <c r="AD3345" s="10">
        <f t="shared" si="265"/>
        <v>0</v>
      </c>
      <c r="AE3345" s="11">
        <f t="shared" si="263"/>
        <v>0</v>
      </c>
      <c r="AF3345" s="3"/>
    </row>
    <row r="3346" spans="1:33" x14ac:dyDescent="0.2">
      <c r="A3346" s="6" t="s">
        <v>21975</v>
      </c>
      <c r="C3346" s="1">
        <f t="shared" si="261"/>
        <v>786</v>
      </c>
      <c r="D3346" s="7">
        <v>-58150</v>
      </c>
      <c r="E3346" t="s">
        <v>141</v>
      </c>
      <c r="F3346" s="1">
        <v>199177</v>
      </c>
      <c r="G3346" s="1">
        <v>199962</v>
      </c>
      <c r="H3346" t="s">
        <v>49</v>
      </c>
      <c r="I3346" t="s">
        <v>21976</v>
      </c>
      <c r="J3346" s="8"/>
      <c r="K3346" t="s">
        <v>21977</v>
      </c>
      <c r="L3346" t="s">
        <v>21978</v>
      </c>
      <c r="M3346" t="s">
        <v>21979</v>
      </c>
      <c r="N3346" t="s">
        <v>21979</v>
      </c>
      <c r="O3346" s="6" t="s">
        <v>21980</v>
      </c>
      <c r="P3346" s="6" t="s">
        <v>21979</v>
      </c>
      <c r="Q3346" s="6" t="s">
        <v>21978</v>
      </c>
      <c r="R3346" s="9" t="s">
        <v>21981</v>
      </c>
      <c r="S3346" s="8" t="s">
        <v>55</v>
      </c>
      <c r="U3346" s="8"/>
      <c r="V3346" s="26">
        <v>0</v>
      </c>
      <c r="W3346" s="26">
        <v>0</v>
      </c>
      <c r="X3346" s="26">
        <v>0</v>
      </c>
      <c r="Y3346" s="26">
        <v>0</v>
      </c>
      <c r="Z3346" s="26">
        <f t="shared" si="262"/>
        <v>1</v>
      </c>
      <c r="AA3346" s="26">
        <f t="shared" si="262"/>
        <v>1</v>
      </c>
      <c r="AB3346" s="26"/>
      <c r="AC3346" s="26">
        <f t="shared" si="264"/>
        <v>1</v>
      </c>
      <c r="AD3346" s="10">
        <f t="shared" si="265"/>
        <v>0</v>
      </c>
      <c r="AE3346" s="11">
        <f t="shared" si="263"/>
        <v>0</v>
      </c>
      <c r="AF3346" s="3"/>
    </row>
    <row r="3347" spans="1:33" x14ac:dyDescent="0.2">
      <c r="A3347" s="6" t="s">
        <v>21982</v>
      </c>
      <c r="C3347" s="1">
        <f t="shared" si="261"/>
        <v>1080</v>
      </c>
      <c r="D3347" s="7">
        <v>-167674</v>
      </c>
      <c r="E3347" t="s">
        <v>74</v>
      </c>
      <c r="F3347" s="1">
        <v>820047</v>
      </c>
      <c r="G3347" s="1">
        <v>818968</v>
      </c>
      <c r="H3347" t="s">
        <v>37</v>
      </c>
      <c r="I3347" t="s">
        <v>21983</v>
      </c>
      <c r="J3347" s="8"/>
      <c r="K3347" t="s">
        <v>21984</v>
      </c>
      <c r="L3347" t="s">
        <v>21985</v>
      </c>
      <c r="M3347" t="s">
        <v>21986</v>
      </c>
      <c r="N3347" t="s">
        <v>21986</v>
      </c>
      <c r="O3347" s="6" t="s">
        <v>21987</v>
      </c>
      <c r="P3347" s="6" t="s">
        <v>21986</v>
      </c>
      <c r="Q3347" s="6" t="s">
        <v>21985</v>
      </c>
      <c r="R3347" s="9" t="s">
        <v>8376</v>
      </c>
      <c r="S3347" s="8" t="s">
        <v>55</v>
      </c>
      <c r="U3347" s="8"/>
      <c r="V3347" s="26">
        <v>0</v>
      </c>
      <c r="W3347" s="26">
        <v>0</v>
      </c>
      <c r="X3347" s="26">
        <v>0</v>
      </c>
      <c r="Y3347" s="26">
        <v>0</v>
      </c>
      <c r="Z3347" s="26">
        <f t="shared" si="262"/>
        <v>1</v>
      </c>
      <c r="AA3347" s="26">
        <f t="shared" si="262"/>
        <v>1</v>
      </c>
      <c r="AB3347" s="26"/>
      <c r="AC3347" s="26">
        <f t="shared" si="264"/>
        <v>1</v>
      </c>
      <c r="AD3347" s="10">
        <f t="shared" si="265"/>
        <v>0</v>
      </c>
      <c r="AE3347" s="11">
        <f t="shared" si="263"/>
        <v>0</v>
      </c>
      <c r="AF3347" s="3"/>
    </row>
    <row r="3348" spans="1:33" x14ac:dyDescent="0.2">
      <c r="A3348" s="6" t="s">
        <v>21988</v>
      </c>
      <c r="C3348" s="1">
        <f t="shared" si="261"/>
        <v>378</v>
      </c>
      <c r="D3348" s="7">
        <v>-11786</v>
      </c>
      <c r="E3348" t="s">
        <v>98</v>
      </c>
      <c r="F3348" s="1">
        <v>943465</v>
      </c>
      <c r="G3348" s="1">
        <v>943088</v>
      </c>
      <c r="H3348" t="s">
        <v>37</v>
      </c>
      <c r="I3348" t="s">
        <v>21989</v>
      </c>
      <c r="J3348" s="8"/>
      <c r="K3348" t="s">
        <v>21990</v>
      </c>
      <c r="L3348" t="s">
        <v>21991</v>
      </c>
      <c r="M3348" t="s">
        <v>21992</v>
      </c>
      <c r="N3348" t="s">
        <v>21992</v>
      </c>
      <c r="O3348" s="6" t="s">
        <v>21993</v>
      </c>
      <c r="P3348" s="6" t="s">
        <v>21992</v>
      </c>
      <c r="Q3348" s="6" t="s">
        <v>21991</v>
      </c>
      <c r="R3348" s="9" t="s">
        <v>21994</v>
      </c>
      <c r="S3348" s="8" t="s">
        <v>55</v>
      </c>
      <c r="U3348" s="8"/>
      <c r="V3348" s="26">
        <v>0</v>
      </c>
      <c r="W3348" s="26">
        <v>0</v>
      </c>
      <c r="X3348" s="26">
        <v>0</v>
      </c>
      <c r="Y3348" s="26">
        <v>0</v>
      </c>
      <c r="Z3348" s="26">
        <f t="shared" si="262"/>
        <v>1</v>
      </c>
      <c r="AA3348" s="26">
        <f t="shared" si="262"/>
        <v>1</v>
      </c>
      <c r="AB3348" s="26"/>
      <c r="AC3348" s="26">
        <f t="shared" si="264"/>
        <v>1</v>
      </c>
      <c r="AD3348" s="10">
        <f t="shared" si="265"/>
        <v>0</v>
      </c>
      <c r="AE3348" s="11">
        <f t="shared" si="263"/>
        <v>0</v>
      </c>
      <c r="AF3348" s="3"/>
    </row>
    <row r="3349" spans="1:33" x14ac:dyDescent="0.2">
      <c r="A3349" s="6" t="s">
        <v>21995</v>
      </c>
      <c r="C3349" s="1">
        <f t="shared" si="261"/>
        <v>1812</v>
      </c>
      <c r="D3349" s="7">
        <v>-429395</v>
      </c>
      <c r="E3349" t="s">
        <v>74</v>
      </c>
      <c r="F3349" s="1">
        <v>558692</v>
      </c>
      <c r="G3349" s="1">
        <v>556881</v>
      </c>
      <c r="H3349" t="s">
        <v>37</v>
      </c>
      <c r="I3349" t="s">
        <v>21996</v>
      </c>
      <c r="J3349" s="8"/>
      <c r="K3349" t="s">
        <v>21997</v>
      </c>
      <c r="L3349" t="s">
        <v>21998</v>
      </c>
      <c r="M3349" t="s">
        <v>21999</v>
      </c>
      <c r="N3349" t="s">
        <v>21999</v>
      </c>
      <c r="O3349" s="6" t="s">
        <v>22000</v>
      </c>
      <c r="P3349" s="6" t="s">
        <v>21999</v>
      </c>
      <c r="Q3349" s="6" t="s">
        <v>21998</v>
      </c>
      <c r="R3349" s="9" t="s">
        <v>22001</v>
      </c>
      <c r="S3349" s="8" t="s">
        <v>55</v>
      </c>
      <c r="U3349" s="8"/>
      <c r="V3349" s="26">
        <v>0</v>
      </c>
      <c r="W3349" s="26">
        <v>0</v>
      </c>
      <c r="X3349" s="26">
        <v>0</v>
      </c>
      <c r="Y3349" s="26">
        <v>0</v>
      </c>
      <c r="Z3349" s="26">
        <f t="shared" si="262"/>
        <v>1</v>
      </c>
      <c r="AA3349" s="26">
        <f t="shared" si="262"/>
        <v>1</v>
      </c>
      <c r="AB3349" s="26"/>
      <c r="AC3349" s="26">
        <f t="shared" si="264"/>
        <v>1</v>
      </c>
      <c r="AD3349" s="10">
        <f t="shared" si="265"/>
        <v>0</v>
      </c>
      <c r="AE3349" s="11">
        <f t="shared" si="263"/>
        <v>0</v>
      </c>
      <c r="AF3349" s="3"/>
    </row>
    <row r="3350" spans="1:33" x14ac:dyDescent="0.2">
      <c r="A3350" s="6" t="s">
        <v>22002</v>
      </c>
      <c r="C3350" s="1">
        <f t="shared" si="261"/>
        <v>3054</v>
      </c>
      <c r="D3350" s="7">
        <v>214751</v>
      </c>
      <c r="E3350" t="s">
        <v>74</v>
      </c>
      <c r="F3350" s="1">
        <v>1203459</v>
      </c>
      <c r="G3350" s="1">
        <v>1200406</v>
      </c>
      <c r="H3350" t="s">
        <v>37</v>
      </c>
      <c r="I3350" t="s">
        <v>22003</v>
      </c>
      <c r="J3350" s="8"/>
      <c r="K3350" t="s">
        <v>22004</v>
      </c>
      <c r="L3350" t="s">
        <v>22005</v>
      </c>
      <c r="N3350" t="s">
        <v>22006</v>
      </c>
      <c r="O3350" s="6" t="s">
        <v>22007</v>
      </c>
      <c r="P3350" s="6" t="s">
        <v>22006</v>
      </c>
      <c r="Q3350" s="6" t="s">
        <v>22005</v>
      </c>
      <c r="R3350" s="9" t="s">
        <v>22008</v>
      </c>
      <c r="S3350" s="8" t="s">
        <v>44</v>
      </c>
      <c r="U3350" s="8"/>
      <c r="V3350" s="26">
        <v>0</v>
      </c>
      <c r="W3350" s="26">
        <v>0</v>
      </c>
      <c r="X3350" s="26">
        <v>0</v>
      </c>
      <c r="Y3350" s="26">
        <v>0</v>
      </c>
      <c r="Z3350" s="26">
        <f t="shared" si="262"/>
        <v>1</v>
      </c>
      <c r="AA3350" s="26">
        <f t="shared" si="262"/>
        <v>1</v>
      </c>
      <c r="AB3350" s="26"/>
      <c r="AC3350" s="26">
        <f t="shared" si="264"/>
        <v>1</v>
      </c>
      <c r="AD3350" s="10">
        <f t="shared" si="265"/>
        <v>0</v>
      </c>
      <c r="AE3350" s="11">
        <f t="shared" si="263"/>
        <v>0</v>
      </c>
      <c r="AF3350" s="3"/>
    </row>
    <row r="3351" spans="1:33" x14ac:dyDescent="0.2">
      <c r="A3351" s="6" t="s">
        <v>22009</v>
      </c>
      <c r="C3351" s="1">
        <f t="shared" si="261"/>
        <v>1545</v>
      </c>
      <c r="D3351" s="7">
        <v>46283</v>
      </c>
      <c r="E3351" t="s">
        <v>98</v>
      </c>
      <c r="F3351" s="1">
        <v>1002118</v>
      </c>
      <c r="G3351" s="1">
        <v>1000574</v>
      </c>
      <c r="H3351" t="s">
        <v>37</v>
      </c>
      <c r="I3351" t="s">
        <v>22010</v>
      </c>
      <c r="J3351" s="8"/>
      <c r="K3351" t="s">
        <v>22011</v>
      </c>
      <c r="L3351" t="s">
        <v>22012</v>
      </c>
      <c r="M3351" t="s">
        <v>22013</v>
      </c>
      <c r="N3351" t="s">
        <v>22013</v>
      </c>
      <c r="O3351" s="6" t="s">
        <v>22014</v>
      </c>
      <c r="P3351" s="6" t="s">
        <v>22013</v>
      </c>
      <c r="Q3351" s="6" t="s">
        <v>22012</v>
      </c>
      <c r="R3351" s="9" t="s">
        <v>22015</v>
      </c>
      <c r="S3351" s="8" t="s">
        <v>55</v>
      </c>
      <c r="U3351" s="8"/>
      <c r="V3351" s="26">
        <v>0</v>
      </c>
      <c r="W3351" s="26">
        <v>0</v>
      </c>
      <c r="X3351" s="26">
        <v>0</v>
      </c>
      <c r="Y3351" s="26">
        <v>0</v>
      </c>
      <c r="Z3351" s="26">
        <f t="shared" si="262"/>
        <v>1</v>
      </c>
      <c r="AA3351" s="26">
        <f t="shared" si="262"/>
        <v>1</v>
      </c>
      <c r="AB3351" s="26"/>
      <c r="AC3351" s="26">
        <f t="shared" si="264"/>
        <v>1</v>
      </c>
      <c r="AD3351" s="10">
        <f t="shared" si="265"/>
        <v>0</v>
      </c>
      <c r="AE3351" s="11">
        <f t="shared" si="263"/>
        <v>0</v>
      </c>
      <c r="AF3351" s="3"/>
    </row>
    <row r="3352" spans="1:33" x14ac:dyDescent="0.2">
      <c r="A3352" s="6" t="s">
        <v>22016</v>
      </c>
      <c r="C3352" s="1">
        <f t="shared" si="261"/>
        <v>405</v>
      </c>
      <c r="D3352" s="7">
        <v>-12320</v>
      </c>
      <c r="E3352" t="s">
        <v>526</v>
      </c>
      <c r="F3352" s="1">
        <v>438657</v>
      </c>
      <c r="G3352" s="1">
        <v>439061</v>
      </c>
      <c r="H3352" t="s">
        <v>49</v>
      </c>
      <c r="I3352" t="s">
        <v>22017</v>
      </c>
      <c r="J3352" s="8"/>
      <c r="K3352" t="s">
        <v>22018</v>
      </c>
      <c r="L3352" t="s">
        <v>22019</v>
      </c>
      <c r="M3352" t="s">
        <v>22020</v>
      </c>
      <c r="N3352" t="s">
        <v>22020</v>
      </c>
      <c r="O3352" s="6" t="s">
        <v>22021</v>
      </c>
      <c r="P3352" s="6" t="s">
        <v>22020</v>
      </c>
      <c r="Q3352" s="6" t="s">
        <v>22019</v>
      </c>
      <c r="R3352" s="9" t="s">
        <v>22022</v>
      </c>
      <c r="S3352" s="8" t="s">
        <v>55</v>
      </c>
      <c r="U3352" s="8"/>
      <c r="V3352" s="26">
        <v>0</v>
      </c>
      <c r="W3352" s="26">
        <v>0</v>
      </c>
      <c r="X3352" s="26">
        <v>0</v>
      </c>
      <c r="Y3352" s="26">
        <v>0</v>
      </c>
      <c r="Z3352" s="26">
        <f t="shared" si="262"/>
        <v>1</v>
      </c>
      <c r="AA3352" s="26">
        <f t="shared" si="262"/>
        <v>1</v>
      </c>
      <c r="AB3352" s="26"/>
      <c r="AC3352" s="26">
        <f t="shared" si="264"/>
        <v>1</v>
      </c>
      <c r="AD3352" s="10">
        <f t="shared" si="265"/>
        <v>0</v>
      </c>
      <c r="AE3352" s="11">
        <f t="shared" si="263"/>
        <v>0</v>
      </c>
      <c r="AF3352" s="3"/>
    </row>
    <row r="3353" spans="1:33" x14ac:dyDescent="0.2">
      <c r="A3353" s="6" t="s">
        <v>22023</v>
      </c>
      <c r="C3353" s="1">
        <f t="shared" si="261"/>
        <v>114</v>
      </c>
      <c r="D3353" s="7">
        <v>99630</v>
      </c>
      <c r="E3353" t="s">
        <v>36</v>
      </c>
      <c r="F3353" s="1">
        <v>521838</v>
      </c>
      <c r="G3353" s="1">
        <v>521725</v>
      </c>
      <c r="H3353" t="s">
        <v>37</v>
      </c>
      <c r="I3353" t="s">
        <v>22024</v>
      </c>
      <c r="J3353" s="8"/>
      <c r="K3353" t="s">
        <v>22025</v>
      </c>
      <c r="L3353" t="s">
        <v>22026</v>
      </c>
      <c r="M3353" t="s">
        <v>22027</v>
      </c>
      <c r="N3353" t="s">
        <v>22027</v>
      </c>
      <c r="O3353" s="6" t="s">
        <v>22028</v>
      </c>
      <c r="P3353" s="6" t="s">
        <v>22027</v>
      </c>
      <c r="Q3353" s="6" t="s">
        <v>22026</v>
      </c>
      <c r="R3353" s="9" t="s">
        <v>22029</v>
      </c>
      <c r="S3353" s="8" t="s">
        <v>55</v>
      </c>
      <c r="U3353" s="8"/>
      <c r="V3353" s="26">
        <v>0</v>
      </c>
      <c r="W3353" s="26">
        <v>0</v>
      </c>
      <c r="X3353" s="26">
        <v>0</v>
      </c>
      <c r="Y3353" s="26">
        <v>0</v>
      </c>
      <c r="Z3353" s="26">
        <f t="shared" si="262"/>
        <v>1</v>
      </c>
      <c r="AA3353" s="26">
        <f t="shared" si="262"/>
        <v>1</v>
      </c>
      <c r="AB3353" s="26"/>
      <c r="AC3353" s="26">
        <f t="shared" si="264"/>
        <v>1</v>
      </c>
      <c r="AD3353" s="10">
        <f t="shared" si="265"/>
        <v>0</v>
      </c>
      <c r="AE3353" s="11">
        <f t="shared" si="263"/>
        <v>0</v>
      </c>
      <c r="AF3353" s="3"/>
    </row>
    <row r="3354" spans="1:33" x14ac:dyDescent="0.2">
      <c r="A3354" s="6" t="s">
        <v>22030</v>
      </c>
      <c r="C3354" s="1">
        <f t="shared" si="261"/>
        <v>441</v>
      </c>
      <c r="D3354" s="7">
        <v>371658</v>
      </c>
      <c r="E3354" t="s">
        <v>328</v>
      </c>
      <c r="F3354" s="1">
        <v>432221</v>
      </c>
      <c r="G3354" s="1">
        <v>432661</v>
      </c>
      <c r="H3354" t="s">
        <v>49</v>
      </c>
      <c r="I3354" t="s">
        <v>22031</v>
      </c>
      <c r="J3354" s="8"/>
      <c r="K3354" t="s">
        <v>22032</v>
      </c>
      <c r="L3354" t="s">
        <v>22033</v>
      </c>
      <c r="M3354" t="s">
        <v>22034</v>
      </c>
      <c r="N3354" t="s">
        <v>22034</v>
      </c>
      <c r="O3354" s="6" t="s">
        <v>22035</v>
      </c>
      <c r="P3354" s="6" t="s">
        <v>22034</v>
      </c>
      <c r="Q3354" s="6" t="s">
        <v>22033</v>
      </c>
      <c r="R3354" s="9" t="s">
        <v>22036</v>
      </c>
      <c r="S3354" s="8" t="s">
        <v>55</v>
      </c>
      <c r="U3354" s="8"/>
      <c r="V3354" s="26">
        <v>0</v>
      </c>
      <c r="W3354" s="26">
        <v>0</v>
      </c>
      <c r="X3354" s="26">
        <v>0</v>
      </c>
      <c r="Y3354" s="26">
        <v>0</v>
      </c>
      <c r="Z3354" s="26">
        <f t="shared" si="262"/>
        <v>1</v>
      </c>
      <c r="AA3354" s="26">
        <f t="shared" si="262"/>
        <v>1</v>
      </c>
      <c r="AB3354" s="26"/>
      <c r="AC3354" s="26">
        <f t="shared" si="264"/>
        <v>1</v>
      </c>
      <c r="AD3354" s="10">
        <f t="shared" si="265"/>
        <v>0</v>
      </c>
      <c r="AE3354" s="11">
        <f t="shared" si="263"/>
        <v>0</v>
      </c>
      <c r="AF3354" s="3"/>
    </row>
    <row r="3355" spans="1:33" x14ac:dyDescent="0.2">
      <c r="A3355" s="6" t="s">
        <v>22037</v>
      </c>
      <c r="C3355" s="1">
        <f t="shared" si="261"/>
        <v>462</v>
      </c>
      <c r="D3355" s="7">
        <v>-121268</v>
      </c>
      <c r="E3355" t="s">
        <v>48</v>
      </c>
      <c r="F3355" s="1">
        <v>96339</v>
      </c>
      <c r="G3355" s="1">
        <v>95878</v>
      </c>
      <c r="H3355" t="s">
        <v>37</v>
      </c>
      <c r="I3355" t="s">
        <v>22038</v>
      </c>
      <c r="J3355" s="8"/>
      <c r="K3355" t="s">
        <v>22039</v>
      </c>
      <c r="L3355" t="s">
        <v>22040</v>
      </c>
      <c r="M3355" t="s">
        <v>22041</v>
      </c>
      <c r="N3355" t="s">
        <v>22041</v>
      </c>
      <c r="O3355" s="6" t="s">
        <v>22042</v>
      </c>
      <c r="P3355" s="6" t="s">
        <v>22041</v>
      </c>
      <c r="Q3355" s="6" t="s">
        <v>22040</v>
      </c>
      <c r="R3355" s="9" t="s">
        <v>22043</v>
      </c>
      <c r="S3355" s="8" t="s">
        <v>55</v>
      </c>
      <c r="U3355" s="8"/>
      <c r="V3355" s="26">
        <v>0</v>
      </c>
      <c r="W3355" s="26">
        <v>0</v>
      </c>
      <c r="X3355" s="26">
        <v>0</v>
      </c>
      <c r="Y3355" s="26">
        <v>0</v>
      </c>
      <c r="Z3355" s="26">
        <f t="shared" si="262"/>
        <v>1</v>
      </c>
      <c r="AA3355" s="26">
        <f t="shared" si="262"/>
        <v>1</v>
      </c>
      <c r="AB3355" s="26"/>
      <c r="AC3355" s="26">
        <f t="shared" si="264"/>
        <v>1</v>
      </c>
      <c r="AD3355" s="10">
        <f t="shared" si="265"/>
        <v>0</v>
      </c>
      <c r="AE3355" s="11">
        <f t="shared" si="263"/>
        <v>0</v>
      </c>
      <c r="AF3355" s="3"/>
    </row>
    <row r="3356" spans="1:33" x14ac:dyDescent="0.2">
      <c r="A3356" s="6" t="s">
        <v>22044</v>
      </c>
      <c r="C3356" s="1">
        <f t="shared" si="261"/>
        <v>861</v>
      </c>
      <c r="D3356" s="7">
        <v>344360</v>
      </c>
      <c r="E3356" t="s">
        <v>74</v>
      </c>
      <c r="F3356" s="1">
        <v>1331972</v>
      </c>
      <c r="G3356" s="1">
        <v>1331112</v>
      </c>
      <c r="H3356" t="s">
        <v>37</v>
      </c>
      <c r="I3356" t="s">
        <v>22045</v>
      </c>
      <c r="J3356" s="8"/>
      <c r="K3356" t="s">
        <v>22046</v>
      </c>
      <c r="M3356" t="s">
        <v>22047</v>
      </c>
      <c r="N3356" t="s">
        <v>22047</v>
      </c>
      <c r="O3356" s="6" t="s">
        <v>22048</v>
      </c>
      <c r="P3356" s="6" t="s">
        <v>22047</v>
      </c>
      <c r="Q3356" s="6" t="s">
        <v>22049</v>
      </c>
      <c r="R3356" s="9" t="s">
        <v>22050</v>
      </c>
      <c r="S3356" s="8" t="s">
        <v>55</v>
      </c>
      <c r="U3356" s="8"/>
      <c r="V3356" s="26">
        <v>0</v>
      </c>
      <c r="W3356" s="26">
        <v>0</v>
      </c>
      <c r="X3356" s="26">
        <v>0</v>
      </c>
      <c r="Y3356" s="26">
        <v>0</v>
      </c>
      <c r="Z3356" s="26">
        <f t="shared" si="262"/>
        <v>1</v>
      </c>
      <c r="AA3356" s="26">
        <f t="shared" si="262"/>
        <v>1</v>
      </c>
      <c r="AB3356" s="26"/>
      <c r="AC3356" s="26">
        <f t="shared" si="264"/>
        <v>1</v>
      </c>
      <c r="AD3356" s="10">
        <f t="shared" si="265"/>
        <v>0</v>
      </c>
      <c r="AE3356" s="11">
        <f t="shared" si="263"/>
        <v>0</v>
      </c>
      <c r="AF3356" s="3"/>
    </row>
    <row r="3357" spans="1:33" x14ac:dyDescent="0.2">
      <c r="A3357" s="6" t="s">
        <v>22051</v>
      </c>
      <c r="C3357" s="1">
        <f t="shared" si="261"/>
        <v>1020</v>
      </c>
      <c r="D3357" s="7">
        <v>259896</v>
      </c>
      <c r="E3357" t="s">
        <v>48</v>
      </c>
      <c r="F3357" s="1">
        <v>477782</v>
      </c>
      <c r="G3357" s="1">
        <v>476763</v>
      </c>
      <c r="H3357" t="s">
        <v>37</v>
      </c>
      <c r="I3357" t="s">
        <v>22052</v>
      </c>
      <c r="J3357" s="8"/>
      <c r="K3357" t="s">
        <v>22053</v>
      </c>
      <c r="L3357" t="s">
        <v>22054</v>
      </c>
      <c r="M3357" t="s">
        <v>22055</v>
      </c>
      <c r="N3357" t="s">
        <v>22055</v>
      </c>
      <c r="O3357" s="6" t="s">
        <v>22056</v>
      </c>
      <c r="P3357" s="6" t="s">
        <v>22055</v>
      </c>
      <c r="Q3357" s="6" t="s">
        <v>22054</v>
      </c>
      <c r="R3357" s="9" t="s">
        <v>22057</v>
      </c>
      <c r="S3357" s="8" t="s">
        <v>55</v>
      </c>
      <c r="U3357" s="8"/>
      <c r="V3357" s="26">
        <v>0</v>
      </c>
      <c r="W3357" s="26">
        <v>0</v>
      </c>
      <c r="X3357" s="26">
        <v>0</v>
      </c>
      <c r="Y3357" s="26">
        <v>0</v>
      </c>
      <c r="Z3357" s="26">
        <f t="shared" si="262"/>
        <v>1</v>
      </c>
      <c r="AA3357" s="26">
        <f t="shared" si="262"/>
        <v>1</v>
      </c>
      <c r="AB3357" s="26"/>
      <c r="AC3357" s="26">
        <f t="shared" si="264"/>
        <v>1</v>
      </c>
      <c r="AD3357" s="10">
        <f t="shared" si="265"/>
        <v>0</v>
      </c>
      <c r="AE3357" s="11">
        <f t="shared" si="263"/>
        <v>0</v>
      </c>
      <c r="AF3357" s="3"/>
    </row>
    <row r="3358" spans="1:33" x14ac:dyDescent="0.2">
      <c r="A3358" s="6" t="s">
        <v>22058</v>
      </c>
      <c r="C3358" s="1">
        <f t="shared" si="261"/>
        <v>849</v>
      </c>
      <c r="D3358" s="7">
        <v>-594652</v>
      </c>
      <c r="E3358" t="s">
        <v>98</v>
      </c>
      <c r="F3358" s="1">
        <v>359987</v>
      </c>
      <c r="G3358" s="1">
        <v>360835</v>
      </c>
      <c r="H3358" t="s">
        <v>49</v>
      </c>
      <c r="I3358" t="s">
        <v>22059</v>
      </c>
      <c r="J3358" s="8"/>
      <c r="K3358" t="s">
        <v>22060</v>
      </c>
      <c r="L3358" t="s">
        <v>22061</v>
      </c>
      <c r="M3358" t="s">
        <v>22062</v>
      </c>
      <c r="N3358" t="s">
        <v>22062</v>
      </c>
      <c r="O3358" s="6" t="s">
        <v>22063</v>
      </c>
      <c r="P3358" s="6" t="s">
        <v>22062</v>
      </c>
      <c r="Q3358" s="6" t="s">
        <v>22061</v>
      </c>
      <c r="R3358" s="9" t="s">
        <v>22064</v>
      </c>
      <c r="S3358" s="8" t="s">
        <v>55</v>
      </c>
      <c r="U3358" s="8"/>
      <c r="V3358" s="26">
        <v>0</v>
      </c>
      <c r="W3358" s="26">
        <v>0</v>
      </c>
      <c r="X3358" s="26">
        <v>0</v>
      </c>
      <c r="Y3358" s="26">
        <v>0</v>
      </c>
      <c r="Z3358" s="26">
        <f t="shared" si="262"/>
        <v>1</v>
      </c>
      <c r="AA3358" s="26">
        <f t="shared" si="262"/>
        <v>1</v>
      </c>
      <c r="AB3358" s="26"/>
      <c r="AC3358" s="26">
        <f t="shared" si="264"/>
        <v>1</v>
      </c>
      <c r="AD3358" s="10">
        <f t="shared" si="265"/>
        <v>0</v>
      </c>
      <c r="AE3358" s="11">
        <f t="shared" si="263"/>
        <v>0</v>
      </c>
      <c r="AF3358" s="3"/>
    </row>
    <row r="3359" spans="1:33" x14ac:dyDescent="0.2">
      <c r="A3359" s="6" t="s">
        <v>22065</v>
      </c>
      <c r="B3359" t="s">
        <v>22066</v>
      </c>
      <c r="C3359" s="1">
        <f t="shared" si="261"/>
        <v>2976</v>
      </c>
      <c r="D3359" s="7">
        <v>567818</v>
      </c>
      <c r="E3359" t="s">
        <v>89</v>
      </c>
      <c r="F3359" s="1">
        <v>795550</v>
      </c>
      <c r="G3359" s="1">
        <v>792575</v>
      </c>
      <c r="H3359" t="s">
        <v>37</v>
      </c>
      <c r="I3359" t="s">
        <v>22067</v>
      </c>
      <c r="J3359" s="8"/>
      <c r="K3359" t="s">
        <v>22068</v>
      </c>
      <c r="L3359" t="s">
        <v>22066</v>
      </c>
      <c r="M3359" t="s">
        <v>22069</v>
      </c>
      <c r="N3359" t="s">
        <v>22069</v>
      </c>
      <c r="O3359" s="6" t="s">
        <v>22070</v>
      </c>
      <c r="P3359" s="6" t="s">
        <v>22069</v>
      </c>
      <c r="Q3359" s="6" t="s">
        <v>22066</v>
      </c>
      <c r="R3359" s="9" t="s">
        <v>22071</v>
      </c>
      <c r="S3359" s="8" t="s">
        <v>55</v>
      </c>
      <c r="U3359" s="8"/>
      <c r="V3359" s="26">
        <v>0</v>
      </c>
      <c r="W3359" s="26">
        <v>0</v>
      </c>
      <c r="X3359" s="26">
        <v>0</v>
      </c>
      <c r="Y3359" s="26">
        <v>0</v>
      </c>
      <c r="Z3359" s="26">
        <f t="shared" si="262"/>
        <v>1</v>
      </c>
      <c r="AA3359" s="26">
        <f t="shared" si="262"/>
        <v>1</v>
      </c>
      <c r="AB3359" s="26"/>
      <c r="AC3359" s="26">
        <f t="shared" si="264"/>
        <v>1</v>
      </c>
      <c r="AD3359" s="10">
        <f t="shared" si="265"/>
        <v>0</v>
      </c>
      <c r="AE3359" s="11">
        <f t="shared" si="263"/>
        <v>0</v>
      </c>
      <c r="AF3359" s="3"/>
      <c r="AG3359" s="2">
        <v>0</v>
      </c>
    </row>
    <row r="3360" spans="1:33" x14ac:dyDescent="0.2">
      <c r="A3360" s="6" t="s">
        <v>22072</v>
      </c>
      <c r="C3360" s="1">
        <f t="shared" si="261"/>
        <v>939</v>
      </c>
      <c r="D3360" s="7">
        <v>-210224</v>
      </c>
      <c r="E3360" t="s">
        <v>526</v>
      </c>
      <c r="F3360" s="1">
        <v>240486</v>
      </c>
      <c r="G3360" s="1">
        <v>241424</v>
      </c>
      <c r="H3360" t="s">
        <v>49</v>
      </c>
      <c r="I3360" t="s">
        <v>22073</v>
      </c>
      <c r="J3360" s="8"/>
      <c r="K3360" t="s">
        <v>22074</v>
      </c>
      <c r="L3360" t="s">
        <v>22075</v>
      </c>
      <c r="M3360" t="s">
        <v>22076</v>
      </c>
      <c r="N3360" t="s">
        <v>22077</v>
      </c>
      <c r="O3360" s="6" t="s">
        <v>22078</v>
      </c>
      <c r="P3360" s="6" t="s">
        <v>22077</v>
      </c>
      <c r="Q3360" s="6" t="s">
        <v>22075</v>
      </c>
      <c r="R3360" s="9" t="s">
        <v>22079</v>
      </c>
      <c r="S3360" s="8" t="s">
        <v>55</v>
      </c>
      <c r="U3360" s="8"/>
      <c r="V3360" s="26">
        <v>0</v>
      </c>
      <c r="W3360" s="26">
        <v>0</v>
      </c>
      <c r="X3360" s="26">
        <v>0</v>
      </c>
      <c r="Y3360" s="26">
        <v>0</v>
      </c>
      <c r="Z3360" s="26">
        <f t="shared" si="262"/>
        <v>1</v>
      </c>
      <c r="AA3360" s="26">
        <f t="shared" si="262"/>
        <v>1</v>
      </c>
      <c r="AB3360" s="26"/>
      <c r="AC3360" s="26">
        <f t="shared" si="264"/>
        <v>1</v>
      </c>
      <c r="AD3360" s="10">
        <f t="shared" si="265"/>
        <v>0</v>
      </c>
      <c r="AE3360" s="11">
        <f t="shared" si="263"/>
        <v>0</v>
      </c>
      <c r="AF3360" s="3"/>
    </row>
    <row r="3361" spans="1:32" x14ac:dyDescent="0.2">
      <c r="A3361" s="6" t="s">
        <v>22080</v>
      </c>
      <c r="B3361" t="s">
        <v>22081</v>
      </c>
      <c r="C3361" s="1">
        <f t="shared" si="261"/>
        <v>585</v>
      </c>
      <c r="D3361" s="7">
        <v>942506</v>
      </c>
      <c r="E3361" t="s">
        <v>141</v>
      </c>
      <c r="F3361" s="1">
        <v>1199934</v>
      </c>
      <c r="G3361" s="1">
        <v>1200518</v>
      </c>
      <c r="H3361" t="s">
        <v>49</v>
      </c>
      <c r="I3361" t="s">
        <v>22082</v>
      </c>
      <c r="J3361" s="8"/>
      <c r="K3361" t="s">
        <v>22083</v>
      </c>
      <c r="L3361" t="s">
        <v>22081</v>
      </c>
      <c r="M3361" t="s">
        <v>22084</v>
      </c>
      <c r="N3361" t="s">
        <v>22084</v>
      </c>
      <c r="O3361" s="6" t="s">
        <v>22085</v>
      </c>
      <c r="P3361" s="6" t="s">
        <v>22084</v>
      </c>
      <c r="Q3361" s="6" t="s">
        <v>22081</v>
      </c>
      <c r="R3361" s="9" t="s">
        <v>22086</v>
      </c>
      <c r="S3361" s="8" t="s">
        <v>55</v>
      </c>
      <c r="U3361" s="8"/>
      <c r="V3361" s="26">
        <v>0</v>
      </c>
      <c r="W3361" s="26">
        <v>0</v>
      </c>
      <c r="X3361" s="26">
        <v>0</v>
      </c>
      <c r="Y3361" s="26">
        <v>0</v>
      </c>
      <c r="Z3361" s="26">
        <f t="shared" si="262"/>
        <v>1</v>
      </c>
      <c r="AA3361" s="26">
        <f t="shared" si="262"/>
        <v>1</v>
      </c>
      <c r="AB3361" s="26"/>
      <c r="AC3361" s="26">
        <f t="shared" si="264"/>
        <v>1</v>
      </c>
      <c r="AD3361" s="10">
        <f t="shared" si="265"/>
        <v>0</v>
      </c>
      <c r="AE3361" s="11">
        <f t="shared" si="263"/>
        <v>0</v>
      </c>
      <c r="AF3361" s="3"/>
    </row>
    <row r="3362" spans="1:32" x14ac:dyDescent="0.2">
      <c r="A3362" s="6" t="s">
        <v>22087</v>
      </c>
      <c r="C3362" s="1">
        <f t="shared" si="261"/>
        <v>651</v>
      </c>
      <c r="D3362" s="7">
        <v>-578156</v>
      </c>
      <c r="E3362" t="s">
        <v>74</v>
      </c>
      <c r="F3362" s="1">
        <v>409351</v>
      </c>
      <c r="G3362" s="1">
        <v>408701</v>
      </c>
      <c r="H3362" t="s">
        <v>37</v>
      </c>
      <c r="I3362" t="s">
        <v>22088</v>
      </c>
      <c r="J3362" s="8"/>
      <c r="K3362" t="s">
        <v>22089</v>
      </c>
      <c r="L3362" t="s">
        <v>22090</v>
      </c>
      <c r="M3362" t="s">
        <v>22091</v>
      </c>
      <c r="N3362" t="s">
        <v>22091</v>
      </c>
      <c r="O3362" s="6" t="s">
        <v>22092</v>
      </c>
      <c r="P3362" s="6" t="s">
        <v>22091</v>
      </c>
      <c r="Q3362" s="6" t="s">
        <v>22090</v>
      </c>
      <c r="R3362" s="9" t="s">
        <v>22093</v>
      </c>
      <c r="S3362" s="8" t="s">
        <v>55</v>
      </c>
      <c r="U3362" s="8"/>
      <c r="V3362" s="26">
        <v>0</v>
      </c>
      <c r="W3362" s="26">
        <v>0</v>
      </c>
      <c r="X3362" s="26">
        <v>0</v>
      </c>
      <c r="Y3362" s="26">
        <v>0</v>
      </c>
      <c r="Z3362" s="26">
        <f t="shared" si="262"/>
        <v>1</v>
      </c>
      <c r="AA3362" s="26">
        <f t="shared" si="262"/>
        <v>1</v>
      </c>
      <c r="AB3362" s="26"/>
      <c r="AC3362" s="26">
        <f t="shared" si="264"/>
        <v>1</v>
      </c>
      <c r="AD3362" s="10">
        <f t="shared" si="265"/>
        <v>0</v>
      </c>
      <c r="AE3362" s="11">
        <f t="shared" si="263"/>
        <v>0</v>
      </c>
      <c r="AF3362" s="3"/>
    </row>
    <row r="3363" spans="1:32" x14ac:dyDescent="0.2">
      <c r="A3363" s="6" t="s">
        <v>22094</v>
      </c>
      <c r="C3363" s="1">
        <f t="shared" si="261"/>
        <v>660</v>
      </c>
      <c r="D3363" s="7">
        <v>231728</v>
      </c>
      <c r="E3363" t="s">
        <v>328</v>
      </c>
      <c r="F3363" s="1">
        <v>292181</v>
      </c>
      <c r="G3363" s="1">
        <v>292840</v>
      </c>
      <c r="H3363" t="s">
        <v>49</v>
      </c>
      <c r="I3363" t="s">
        <v>22095</v>
      </c>
      <c r="J3363" s="8"/>
      <c r="K3363" t="s">
        <v>22096</v>
      </c>
      <c r="M3363" t="s">
        <v>22097</v>
      </c>
      <c r="N3363" t="s">
        <v>22097</v>
      </c>
      <c r="O3363" s="6" t="s">
        <v>22098</v>
      </c>
      <c r="P3363" s="6" t="s">
        <v>22097</v>
      </c>
      <c r="Q3363" s="6" t="s">
        <v>22099</v>
      </c>
      <c r="R3363" s="9" t="s">
        <v>22100</v>
      </c>
      <c r="S3363" s="8" t="s">
        <v>55</v>
      </c>
      <c r="U3363" s="8"/>
      <c r="V3363" s="26">
        <v>0</v>
      </c>
      <c r="W3363" s="26">
        <v>0</v>
      </c>
      <c r="X3363" s="26">
        <v>0</v>
      </c>
      <c r="Y3363" s="26">
        <v>0</v>
      </c>
      <c r="Z3363" s="26">
        <f t="shared" si="262"/>
        <v>1</v>
      </c>
      <c r="AA3363" s="26">
        <f t="shared" si="262"/>
        <v>1</v>
      </c>
      <c r="AB3363" s="26"/>
      <c r="AC3363" s="26">
        <f t="shared" si="264"/>
        <v>1</v>
      </c>
      <c r="AD3363" s="10">
        <f t="shared" si="265"/>
        <v>0</v>
      </c>
      <c r="AE3363" s="11">
        <f t="shared" si="263"/>
        <v>0</v>
      </c>
      <c r="AF3363" s="3"/>
    </row>
    <row r="3364" spans="1:32" x14ac:dyDescent="0.2">
      <c r="A3364" s="6" t="s">
        <v>22101</v>
      </c>
      <c r="C3364" s="1">
        <f t="shared" si="261"/>
        <v>120</v>
      </c>
      <c r="D3364" s="7">
        <v>-111380</v>
      </c>
      <c r="E3364" t="s">
        <v>74</v>
      </c>
      <c r="F3364" s="1">
        <v>875742</v>
      </c>
      <c r="G3364" s="1">
        <v>875861</v>
      </c>
      <c r="H3364" t="s">
        <v>49</v>
      </c>
      <c r="I3364" t="s">
        <v>22102</v>
      </c>
      <c r="J3364" s="8"/>
      <c r="K3364" t="s">
        <v>22103</v>
      </c>
      <c r="L3364" t="s">
        <v>22104</v>
      </c>
      <c r="N3364" t="s">
        <v>22105</v>
      </c>
      <c r="O3364" s="6" t="s">
        <v>11784</v>
      </c>
      <c r="P3364" s="6" t="s">
        <v>22105</v>
      </c>
      <c r="Q3364" s="6" t="s">
        <v>22104</v>
      </c>
      <c r="R3364" s="9" t="s">
        <v>22106</v>
      </c>
      <c r="S3364" s="8" t="s">
        <v>44</v>
      </c>
      <c r="U3364" s="8"/>
      <c r="V3364" s="26">
        <v>0</v>
      </c>
      <c r="W3364" s="26">
        <v>0</v>
      </c>
      <c r="X3364" s="26">
        <v>0</v>
      </c>
      <c r="Y3364" s="26">
        <v>0</v>
      </c>
      <c r="Z3364" s="26">
        <f t="shared" si="262"/>
        <v>1</v>
      </c>
      <c r="AA3364" s="26">
        <f t="shared" si="262"/>
        <v>1</v>
      </c>
      <c r="AB3364" s="26"/>
      <c r="AC3364" s="26">
        <f t="shared" si="264"/>
        <v>1</v>
      </c>
      <c r="AD3364" s="10">
        <f t="shared" si="265"/>
        <v>0</v>
      </c>
      <c r="AE3364" s="11">
        <f t="shared" si="263"/>
        <v>0</v>
      </c>
      <c r="AF3364" s="3"/>
    </row>
    <row r="3365" spans="1:32" x14ac:dyDescent="0.2">
      <c r="A3365" s="6" t="s">
        <v>22107</v>
      </c>
      <c r="C3365" s="1">
        <f t="shared" si="261"/>
        <v>786</v>
      </c>
      <c r="D3365" s="7">
        <v>677999</v>
      </c>
      <c r="E3365" t="s">
        <v>141</v>
      </c>
      <c r="F3365" s="1">
        <v>936111</v>
      </c>
      <c r="G3365" s="1">
        <v>935326</v>
      </c>
      <c r="H3365" t="s">
        <v>37</v>
      </c>
      <c r="I3365" t="s">
        <v>22108</v>
      </c>
      <c r="J3365" s="8"/>
      <c r="K3365" t="s">
        <v>22109</v>
      </c>
      <c r="L3365" t="s">
        <v>22110</v>
      </c>
      <c r="M3365" t="s">
        <v>22111</v>
      </c>
      <c r="N3365" t="s">
        <v>22111</v>
      </c>
      <c r="O3365" s="6" t="s">
        <v>22112</v>
      </c>
      <c r="P3365" s="6" t="s">
        <v>22111</v>
      </c>
      <c r="Q3365" s="6" t="s">
        <v>22110</v>
      </c>
      <c r="R3365" s="9" t="s">
        <v>22113</v>
      </c>
      <c r="S3365" s="8" t="s">
        <v>55</v>
      </c>
      <c r="U3365" s="8"/>
      <c r="V3365" s="26">
        <v>0</v>
      </c>
      <c r="W3365" s="26">
        <v>0</v>
      </c>
      <c r="X3365" s="26">
        <v>0</v>
      </c>
      <c r="Y3365" s="26">
        <v>0</v>
      </c>
      <c r="Z3365" s="26">
        <f t="shared" si="262"/>
        <v>1</v>
      </c>
      <c r="AA3365" s="26">
        <f t="shared" si="262"/>
        <v>1</v>
      </c>
      <c r="AB3365" s="26"/>
      <c r="AC3365" s="26">
        <f t="shared" si="264"/>
        <v>1</v>
      </c>
      <c r="AD3365" s="10">
        <f t="shared" si="265"/>
        <v>0</v>
      </c>
      <c r="AE3365" s="11">
        <f t="shared" si="263"/>
        <v>0</v>
      </c>
      <c r="AF3365" s="3"/>
    </row>
    <row r="3366" spans="1:32" x14ac:dyDescent="0.2">
      <c r="A3366" s="6" t="s">
        <v>22114</v>
      </c>
      <c r="C3366" s="1">
        <f t="shared" si="261"/>
        <v>6654</v>
      </c>
      <c r="D3366" s="7">
        <v>571014</v>
      </c>
      <c r="E3366" t="s">
        <v>48</v>
      </c>
      <c r="F3366" s="1">
        <v>791717</v>
      </c>
      <c r="G3366" s="1">
        <v>785064</v>
      </c>
      <c r="H3366" t="s">
        <v>37</v>
      </c>
      <c r="I3366" t="s">
        <v>22115</v>
      </c>
      <c r="J3366" s="8"/>
      <c r="K3366" t="s">
        <v>22116</v>
      </c>
      <c r="L3366" t="s">
        <v>22117</v>
      </c>
      <c r="M3366" t="s">
        <v>22118</v>
      </c>
      <c r="N3366" t="s">
        <v>22118</v>
      </c>
      <c r="O3366" s="6" t="s">
        <v>22119</v>
      </c>
      <c r="P3366" s="6" t="s">
        <v>22118</v>
      </c>
      <c r="Q3366" s="6" t="s">
        <v>22117</v>
      </c>
      <c r="R3366" s="9" t="s">
        <v>22120</v>
      </c>
      <c r="S3366" s="8" t="s">
        <v>55</v>
      </c>
      <c r="U3366" s="8"/>
      <c r="V3366" s="26">
        <v>0</v>
      </c>
      <c r="W3366" s="26">
        <v>0</v>
      </c>
      <c r="X3366" s="26">
        <v>0</v>
      </c>
      <c r="Y3366" s="26">
        <v>0</v>
      </c>
      <c r="Z3366" s="26">
        <f t="shared" si="262"/>
        <v>1</v>
      </c>
      <c r="AA3366" s="26">
        <f t="shared" si="262"/>
        <v>1</v>
      </c>
      <c r="AB3366" s="26"/>
      <c r="AC3366" s="26">
        <f t="shared" si="264"/>
        <v>1</v>
      </c>
      <c r="AD3366" s="10">
        <f t="shared" si="265"/>
        <v>0</v>
      </c>
      <c r="AE3366" s="11">
        <f t="shared" si="263"/>
        <v>0</v>
      </c>
      <c r="AF3366" s="3"/>
    </row>
    <row r="3367" spans="1:32" x14ac:dyDescent="0.2">
      <c r="A3367" s="6" t="s">
        <v>22121</v>
      </c>
      <c r="C3367" s="1">
        <f t="shared" si="261"/>
        <v>777</v>
      </c>
      <c r="D3367" s="7">
        <v>-374951</v>
      </c>
      <c r="E3367" t="s">
        <v>676</v>
      </c>
      <c r="F3367" s="1">
        <v>179249</v>
      </c>
      <c r="G3367" s="1">
        <v>180025</v>
      </c>
      <c r="H3367" t="s">
        <v>49</v>
      </c>
      <c r="I3367" t="s">
        <v>22122</v>
      </c>
      <c r="J3367" s="8"/>
      <c r="K3367" t="s">
        <v>22123</v>
      </c>
      <c r="M3367" t="s">
        <v>22124</v>
      </c>
      <c r="N3367" t="s">
        <v>22124</v>
      </c>
      <c r="O3367" s="6" t="s">
        <v>22125</v>
      </c>
      <c r="P3367" s="6" t="s">
        <v>22124</v>
      </c>
      <c r="Q3367" s="6" t="s">
        <v>22126</v>
      </c>
      <c r="R3367" s="9" t="s">
        <v>22127</v>
      </c>
      <c r="S3367" s="8" t="s">
        <v>55</v>
      </c>
      <c r="U3367" s="8"/>
      <c r="V3367" s="26">
        <v>0</v>
      </c>
      <c r="W3367" s="26">
        <v>0</v>
      </c>
      <c r="X3367" s="26">
        <v>0</v>
      </c>
      <c r="Y3367" s="26">
        <v>0</v>
      </c>
      <c r="Z3367" s="26">
        <f t="shared" si="262"/>
        <v>1</v>
      </c>
      <c r="AA3367" s="26">
        <f t="shared" si="262"/>
        <v>1</v>
      </c>
      <c r="AB3367" s="26"/>
      <c r="AC3367" s="26">
        <f t="shared" si="264"/>
        <v>1</v>
      </c>
      <c r="AD3367" s="10">
        <f t="shared" si="265"/>
        <v>0</v>
      </c>
      <c r="AE3367" s="11">
        <f t="shared" si="263"/>
        <v>0</v>
      </c>
      <c r="AF3367" s="3"/>
    </row>
    <row r="3368" spans="1:32" x14ac:dyDescent="0.2">
      <c r="A3368" s="6" t="s">
        <v>22128</v>
      </c>
      <c r="C3368" s="1">
        <f t="shared" si="261"/>
        <v>534</v>
      </c>
      <c r="D3368" s="7">
        <v>128557</v>
      </c>
      <c r="E3368" t="s">
        <v>66</v>
      </c>
      <c r="F3368" s="1">
        <v>1178432</v>
      </c>
      <c r="G3368" s="1">
        <v>1177899</v>
      </c>
      <c r="H3368" t="s">
        <v>37</v>
      </c>
      <c r="I3368" t="s">
        <v>22129</v>
      </c>
      <c r="J3368" s="8"/>
      <c r="K3368" t="s">
        <v>22130</v>
      </c>
      <c r="L3368" t="s">
        <v>22131</v>
      </c>
      <c r="M3368" t="s">
        <v>22132</v>
      </c>
      <c r="N3368" t="s">
        <v>22132</v>
      </c>
      <c r="O3368" s="6" t="s">
        <v>22133</v>
      </c>
      <c r="P3368" s="6" t="s">
        <v>22132</v>
      </c>
      <c r="Q3368" s="6" t="s">
        <v>22131</v>
      </c>
      <c r="R3368" s="9" t="s">
        <v>22134</v>
      </c>
      <c r="S3368" s="8" t="s">
        <v>55</v>
      </c>
      <c r="U3368" s="8"/>
      <c r="V3368" s="26">
        <v>0</v>
      </c>
      <c r="W3368" s="26">
        <v>0</v>
      </c>
      <c r="X3368" s="26">
        <v>0</v>
      </c>
      <c r="Y3368" s="26">
        <v>0</v>
      </c>
      <c r="Z3368" s="26">
        <f t="shared" si="262"/>
        <v>1</v>
      </c>
      <c r="AA3368" s="26">
        <f t="shared" si="262"/>
        <v>1</v>
      </c>
      <c r="AB3368" s="26"/>
      <c r="AC3368" s="26">
        <f t="shared" si="264"/>
        <v>1</v>
      </c>
      <c r="AD3368" s="10">
        <f t="shared" si="265"/>
        <v>0</v>
      </c>
      <c r="AE3368" s="11">
        <f t="shared" si="263"/>
        <v>0</v>
      </c>
      <c r="AF3368" s="3"/>
    </row>
    <row r="3369" spans="1:32" x14ac:dyDescent="0.2">
      <c r="A3369" s="6" t="s">
        <v>22135</v>
      </c>
      <c r="C3369" s="1">
        <f t="shared" si="261"/>
        <v>369</v>
      </c>
      <c r="D3369" s="7">
        <v>-416995</v>
      </c>
      <c r="E3369" t="s">
        <v>66</v>
      </c>
      <c r="F3369" s="1">
        <v>632798</v>
      </c>
      <c r="G3369" s="1">
        <v>632430</v>
      </c>
      <c r="H3369" t="s">
        <v>37</v>
      </c>
      <c r="I3369" t="s">
        <v>22136</v>
      </c>
      <c r="J3369" s="8"/>
      <c r="K3369" t="s">
        <v>22137</v>
      </c>
      <c r="L3369" t="s">
        <v>22138</v>
      </c>
      <c r="M3369" t="s">
        <v>22139</v>
      </c>
      <c r="N3369" t="s">
        <v>22139</v>
      </c>
      <c r="O3369" s="6" t="s">
        <v>22140</v>
      </c>
      <c r="P3369" s="6" t="s">
        <v>22139</v>
      </c>
      <c r="Q3369" s="6" t="s">
        <v>22138</v>
      </c>
      <c r="R3369" s="9" t="s">
        <v>22134</v>
      </c>
      <c r="S3369" s="8" t="s">
        <v>55</v>
      </c>
      <c r="U3369" s="8"/>
      <c r="V3369" s="26">
        <v>0</v>
      </c>
      <c r="W3369" s="26">
        <v>0</v>
      </c>
      <c r="X3369" s="26">
        <v>0</v>
      </c>
      <c r="Y3369" s="26">
        <v>0</v>
      </c>
      <c r="Z3369" s="26">
        <f t="shared" si="262"/>
        <v>1</v>
      </c>
      <c r="AA3369" s="26">
        <f t="shared" si="262"/>
        <v>1</v>
      </c>
      <c r="AB3369" s="26"/>
      <c r="AC3369" s="26">
        <f t="shared" si="264"/>
        <v>1</v>
      </c>
      <c r="AD3369" s="10">
        <f t="shared" si="265"/>
        <v>0</v>
      </c>
      <c r="AE3369" s="11">
        <f t="shared" si="263"/>
        <v>0</v>
      </c>
      <c r="AF3369" s="3"/>
    </row>
    <row r="3370" spans="1:32" x14ac:dyDescent="0.2">
      <c r="A3370" s="6" t="s">
        <v>22141</v>
      </c>
      <c r="C3370" s="1">
        <f t="shared" si="261"/>
        <v>459</v>
      </c>
      <c r="D3370" s="7">
        <v>-770117</v>
      </c>
      <c r="E3370" t="s">
        <v>66</v>
      </c>
      <c r="F3370" s="1">
        <v>279721</v>
      </c>
      <c r="G3370" s="1">
        <v>279263</v>
      </c>
      <c r="H3370" t="s">
        <v>37</v>
      </c>
      <c r="I3370" t="s">
        <v>22142</v>
      </c>
      <c r="J3370" s="8"/>
      <c r="K3370" t="s">
        <v>22143</v>
      </c>
      <c r="L3370" t="s">
        <v>22144</v>
      </c>
      <c r="M3370" t="s">
        <v>22145</v>
      </c>
      <c r="N3370" t="s">
        <v>22145</v>
      </c>
      <c r="O3370" s="6" t="s">
        <v>22146</v>
      </c>
      <c r="P3370" s="6" t="s">
        <v>22145</v>
      </c>
      <c r="Q3370" s="6" t="s">
        <v>22144</v>
      </c>
      <c r="R3370" s="9" t="s">
        <v>22147</v>
      </c>
      <c r="S3370" s="8" t="s">
        <v>55</v>
      </c>
      <c r="U3370" s="8"/>
      <c r="V3370" s="26">
        <v>0</v>
      </c>
      <c r="W3370" s="26">
        <v>0</v>
      </c>
      <c r="X3370" s="26">
        <v>0</v>
      </c>
      <c r="Y3370" s="26">
        <v>0</v>
      </c>
      <c r="Z3370" s="26">
        <f t="shared" si="262"/>
        <v>1</v>
      </c>
      <c r="AA3370" s="26">
        <f t="shared" si="262"/>
        <v>1</v>
      </c>
      <c r="AB3370" s="26"/>
      <c r="AC3370" s="26">
        <f t="shared" si="264"/>
        <v>1</v>
      </c>
      <c r="AD3370" s="10">
        <f t="shared" si="265"/>
        <v>0</v>
      </c>
      <c r="AE3370" s="11">
        <f t="shared" si="263"/>
        <v>0</v>
      </c>
      <c r="AF3370" s="3"/>
    </row>
    <row r="3371" spans="1:32" x14ac:dyDescent="0.2">
      <c r="A3371" s="6" t="s">
        <v>22148</v>
      </c>
      <c r="C3371" s="1">
        <f t="shared" si="261"/>
        <v>861</v>
      </c>
      <c r="D3371" s="7">
        <v>105695</v>
      </c>
      <c r="E3371" t="s">
        <v>328</v>
      </c>
      <c r="F3371" s="1">
        <v>166908</v>
      </c>
      <c r="G3371" s="1">
        <v>166048</v>
      </c>
      <c r="H3371" t="s">
        <v>37</v>
      </c>
      <c r="I3371" t="s">
        <v>22149</v>
      </c>
      <c r="J3371" s="8"/>
      <c r="K3371" t="s">
        <v>22150</v>
      </c>
      <c r="L3371" t="s">
        <v>22151</v>
      </c>
      <c r="M3371" t="s">
        <v>22152</v>
      </c>
      <c r="N3371" t="s">
        <v>22152</v>
      </c>
      <c r="O3371" s="6" t="s">
        <v>22153</v>
      </c>
      <c r="P3371" s="6" t="s">
        <v>22152</v>
      </c>
      <c r="Q3371" s="6" t="s">
        <v>22151</v>
      </c>
      <c r="R3371" s="9" t="s">
        <v>22154</v>
      </c>
      <c r="S3371" s="8" t="s">
        <v>55</v>
      </c>
      <c r="U3371" s="8"/>
      <c r="V3371" s="26">
        <v>0</v>
      </c>
      <c r="W3371" s="26">
        <v>0</v>
      </c>
      <c r="X3371" s="26">
        <v>0</v>
      </c>
      <c r="Y3371" s="26">
        <v>0</v>
      </c>
      <c r="Z3371" s="26">
        <f t="shared" si="262"/>
        <v>1</v>
      </c>
      <c r="AA3371" s="26">
        <f t="shared" si="262"/>
        <v>1</v>
      </c>
      <c r="AB3371" s="26"/>
      <c r="AC3371" s="26">
        <f t="shared" si="264"/>
        <v>1</v>
      </c>
      <c r="AD3371" s="10">
        <f t="shared" si="265"/>
        <v>0</v>
      </c>
      <c r="AE3371" s="11">
        <f t="shared" si="263"/>
        <v>0</v>
      </c>
      <c r="AF3371" s="3"/>
    </row>
    <row r="3372" spans="1:32" x14ac:dyDescent="0.2">
      <c r="A3372" s="6" t="s">
        <v>22155</v>
      </c>
      <c r="C3372" s="1">
        <f t="shared" si="261"/>
        <v>648</v>
      </c>
      <c r="D3372" s="7">
        <v>-237242</v>
      </c>
      <c r="E3372" t="s">
        <v>676</v>
      </c>
      <c r="F3372" s="1">
        <v>317669</v>
      </c>
      <c r="G3372" s="1">
        <v>317022</v>
      </c>
      <c r="H3372" t="s">
        <v>37</v>
      </c>
      <c r="I3372" t="s">
        <v>22156</v>
      </c>
      <c r="J3372" s="8"/>
      <c r="K3372" t="s">
        <v>22157</v>
      </c>
      <c r="M3372" t="s">
        <v>22158</v>
      </c>
      <c r="N3372" t="s">
        <v>22158</v>
      </c>
      <c r="O3372" s="6" t="s">
        <v>22159</v>
      </c>
      <c r="P3372" s="6" t="s">
        <v>22158</v>
      </c>
      <c r="Q3372" s="6" t="s">
        <v>22160</v>
      </c>
      <c r="R3372" s="9" t="s">
        <v>22161</v>
      </c>
      <c r="S3372" s="8" t="s">
        <v>55</v>
      </c>
      <c r="U3372" s="8"/>
      <c r="V3372" s="26">
        <v>0</v>
      </c>
      <c r="W3372" s="26">
        <v>0</v>
      </c>
      <c r="X3372" s="26">
        <v>0</v>
      </c>
      <c r="Y3372" s="26">
        <v>0</v>
      </c>
      <c r="Z3372" s="26">
        <f t="shared" si="262"/>
        <v>1</v>
      </c>
      <c r="AA3372" s="26">
        <f t="shared" si="262"/>
        <v>1</v>
      </c>
      <c r="AB3372" s="26"/>
      <c r="AC3372" s="26">
        <f t="shared" si="264"/>
        <v>1</v>
      </c>
      <c r="AD3372" s="10">
        <f t="shared" si="265"/>
        <v>0</v>
      </c>
      <c r="AE3372" s="11">
        <f t="shared" si="263"/>
        <v>0</v>
      </c>
      <c r="AF3372" s="3"/>
    </row>
    <row r="3373" spans="1:32" x14ac:dyDescent="0.2">
      <c r="A3373" s="6" t="s">
        <v>22162</v>
      </c>
      <c r="C3373" s="1">
        <f t="shared" si="261"/>
        <v>702</v>
      </c>
      <c r="D3373" s="7">
        <v>-790126</v>
      </c>
      <c r="E3373" t="s">
        <v>66</v>
      </c>
      <c r="F3373" s="1">
        <v>259833</v>
      </c>
      <c r="G3373" s="1">
        <v>259132</v>
      </c>
      <c r="H3373" t="s">
        <v>37</v>
      </c>
      <c r="I3373" t="s">
        <v>22163</v>
      </c>
      <c r="J3373" s="8"/>
      <c r="K3373" t="s">
        <v>22164</v>
      </c>
      <c r="L3373" t="s">
        <v>22165</v>
      </c>
      <c r="M3373" t="s">
        <v>22166</v>
      </c>
      <c r="N3373" t="s">
        <v>22166</v>
      </c>
      <c r="O3373" s="6" t="s">
        <v>22167</v>
      </c>
      <c r="P3373" s="6" t="s">
        <v>22166</v>
      </c>
      <c r="Q3373" s="6" t="s">
        <v>22165</v>
      </c>
      <c r="R3373" s="9" t="s">
        <v>22168</v>
      </c>
      <c r="S3373" s="8" t="s">
        <v>55</v>
      </c>
      <c r="U3373" s="8"/>
      <c r="V3373" s="26">
        <v>0</v>
      </c>
      <c r="W3373" s="26">
        <v>0</v>
      </c>
      <c r="X3373" s="26">
        <v>0</v>
      </c>
      <c r="Y3373" s="26">
        <v>0</v>
      </c>
      <c r="Z3373" s="26">
        <f t="shared" si="262"/>
        <v>1</v>
      </c>
      <c r="AA3373" s="26">
        <f t="shared" si="262"/>
        <v>1</v>
      </c>
      <c r="AB3373" s="26"/>
      <c r="AC3373" s="26">
        <f t="shared" si="264"/>
        <v>1</v>
      </c>
      <c r="AD3373" s="10">
        <f t="shared" si="265"/>
        <v>0</v>
      </c>
      <c r="AE3373" s="11">
        <f t="shared" si="263"/>
        <v>0</v>
      </c>
      <c r="AF3373" s="3"/>
    </row>
    <row r="3374" spans="1:32" x14ac:dyDescent="0.2">
      <c r="A3374" s="6" t="s">
        <v>22169</v>
      </c>
      <c r="C3374" s="1">
        <f t="shared" si="261"/>
        <v>792</v>
      </c>
      <c r="D3374" s="7">
        <v>-130740</v>
      </c>
      <c r="E3374" t="s">
        <v>141</v>
      </c>
      <c r="F3374" s="1">
        <v>127375</v>
      </c>
      <c r="G3374" s="1">
        <v>126584</v>
      </c>
      <c r="H3374" t="s">
        <v>37</v>
      </c>
      <c r="I3374" t="s">
        <v>22170</v>
      </c>
      <c r="J3374" s="8"/>
      <c r="K3374" t="s">
        <v>22171</v>
      </c>
      <c r="L3374" t="s">
        <v>22172</v>
      </c>
      <c r="M3374" t="s">
        <v>22173</v>
      </c>
      <c r="N3374" t="s">
        <v>22173</v>
      </c>
      <c r="O3374" s="6" t="s">
        <v>22174</v>
      </c>
      <c r="P3374" s="6" t="s">
        <v>22173</v>
      </c>
      <c r="Q3374" s="6" t="s">
        <v>22172</v>
      </c>
      <c r="R3374" s="9" t="s">
        <v>5878</v>
      </c>
      <c r="S3374" s="8" t="s">
        <v>55</v>
      </c>
      <c r="U3374" s="8"/>
      <c r="V3374" s="26">
        <v>0</v>
      </c>
      <c r="W3374" s="26">
        <v>0</v>
      </c>
      <c r="X3374" s="26">
        <v>0</v>
      </c>
      <c r="Y3374" s="26">
        <v>0</v>
      </c>
      <c r="Z3374" s="26">
        <f t="shared" si="262"/>
        <v>1</v>
      </c>
      <c r="AA3374" s="26">
        <f t="shared" si="262"/>
        <v>1</v>
      </c>
      <c r="AB3374" s="26"/>
      <c r="AC3374" s="26">
        <f t="shared" si="264"/>
        <v>1</v>
      </c>
      <c r="AD3374" s="10">
        <f t="shared" si="265"/>
        <v>0</v>
      </c>
      <c r="AE3374" s="11">
        <f t="shared" si="263"/>
        <v>0</v>
      </c>
      <c r="AF3374" s="3"/>
    </row>
    <row r="3375" spans="1:32" x14ac:dyDescent="0.2">
      <c r="A3375" s="6" t="s">
        <v>22175</v>
      </c>
      <c r="C3375" s="1">
        <f t="shared" si="261"/>
        <v>558</v>
      </c>
      <c r="D3375" s="7">
        <v>637697</v>
      </c>
      <c r="E3375" t="s">
        <v>89</v>
      </c>
      <c r="F3375" s="1">
        <v>863663</v>
      </c>
      <c r="G3375" s="1">
        <v>864220</v>
      </c>
      <c r="H3375" t="s">
        <v>49</v>
      </c>
      <c r="I3375" t="s">
        <v>22176</v>
      </c>
      <c r="J3375" s="8"/>
      <c r="K3375" t="s">
        <v>22177</v>
      </c>
      <c r="L3375" t="s">
        <v>22178</v>
      </c>
      <c r="M3375" t="s">
        <v>22179</v>
      </c>
      <c r="N3375" t="s">
        <v>22179</v>
      </c>
      <c r="O3375" s="6" t="s">
        <v>22180</v>
      </c>
      <c r="P3375" s="6" t="s">
        <v>22179</v>
      </c>
      <c r="Q3375" s="6" t="s">
        <v>22178</v>
      </c>
      <c r="R3375" s="9" t="s">
        <v>22181</v>
      </c>
      <c r="S3375" s="8" t="s">
        <v>55</v>
      </c>
      <c r="U3375" s="8"/>
      <c r="V3375" s="26">
        <v>0</v>
      </c>
      <c r="W3375" s="26">
        <v>0</v>
      </c>
      <c r="X3375" s="26">
        <v>0</v>
      </c>
      <c r="Y3375" s="26">
        <v>0</v>
      </c>
      <c r="Z3375" s="26">
        <f t="shared" si="262"/>
        <v>1</v>
      </c>
      <c r="AA3375" s="26">
        <f t="shared" si="262"/>
        <v>1</v>
      </c>
      <c r="AB3375" s="26"/>
      <c r="AC3375" s="26">
        <f t="shared" si="264"/>
        <v>1</v>
      </c>
      <c r="AD3375" s="10">
        <f t="shared" si="265"/>
        <v>0</v>
      </c>
      <c r="AE3375" s="11">
        <f t="shared" si="263"/>
        <v>0</v>
      </c>
      <c r="AF3375" s="3"/>
    </row>
    <row r="3376" spans="1:32" x14ac:dyDescent="0.2">
      <c r="A3376" s="6" t="s">
        <v>22182</v>
      </c>
      <c r="C3376" s="1">
        <f t="shared" si="261"/>
        <v>1146</v>
      </c>
      <c r="D3376" s="7">
        <v>-754441</v>
      </c>
      <c r="E3376" t="s">
        <v>98</v>
      </c>
      <c r="F3376" s="1">
        <v>200049</v>
      </c>
      <c r="G3376" s="1">
        <v>201194</v>
      </c>
      <c r="H3376" t="s">
        <v>49</v>
      </c>
      <c r="I3376" t="s">
        <v>22183</v>
      </c>
      <c r="J3376" s="8"/>
      <c r="K3376" t="s">
        <v>22184</v>
      </c>
      <c r="L3376" t="s">
        <v>22185</v>
      </c>
      <c r="M3376" t="s">
        <v>22186</v>
      </c>
      <c r="N3376" t="s">
        <v>22186</v>
      </c>
      <c r="O3376" s="6" t="s">
        <v>22187</v>
      </c>
      <c r="P3376" s="6" t="s">
        <v>22186</v>
      </c>
      <c r="Q3376" s="6" t="s">
        <v>22185</v>
      </c>
      <c r="R3376" s="9" t="s">
        <v>22188</v>
      </c>
      <c r="S3376" s="8" t="s">
        <v>55</v>
      </c>
      <c r="U3376" s="8"/>
      <c r="V3376" s="26">
        <v>0</v>
      </c>
      <c r="W3376" s="26">
        <v>0</v>
      </c>
      <c r="X3376" s="26">
        <v>0</v>
      </c>
      <c r="Y3376" s="26">
        <v>0</v>
      </c>
      <c r="Z3376" s="26">
        <f t="shared" si="262"/>
        <v>1</v>
      </c>
      <c r="AA3376" s="26">
        <f t="shared" si="262"/>
        <v>1</v>
      </c>
      <c r="AB3376" s="26"/>
      <c r="AC3376" s="26">
        <f t="shared" si="264"/>
        <v>1</v>
      </c>
      <c r="AD3376" s="10">
        <f t="shared" si="265"/>
        <v>0</v>
      </c>
      <c r="AE3376" s="11">
        <f t="shared" si="263"/>
        <v>0</v>
      </c>
      <c r="AF3376" s="3"/>
    </row>
    <row r="3377" spans="1:33" x14ac:dyDescent="0.2">
      <c r="A3377" s="6" t="s">
        <v>22189</v>
      </c>
      <c r="C3377" s="1">
        <f t="shared" si="261"/>
        <v>1371</v>
      </c>
      <c r="D3377" s="7">
        <v>-155058</v>
      </c>
      <c r="E3377" t="s">
        <v>66</v>
      </c>
      <c r="F3377" s="1">
        <v>893866</v>
      </c>
      <c r="G3377" s="1">
        <v>895236</v>
      </c>
      <c r="H3377" t="s">
        <v>49</v>
      </c>
      <c r="I3377" t="s">
        <v>22190</v>
      </c>
      <c r="J3377" s="8"/>
      <c r="K3377" t="s">
        <v>22191</v>
      </c>
      <c r="L3377" t="s">
        <v>22192</v>
      </c>
      <c r="M3377" t="s">
        <v>22193</v>
      </c>
      <c r="N3377" t="s">
        <v>22193</v>
      </c>
      <c r="O3377" s="6" t="s">
        <v>22194</v>
      </c>
      <c r="P3377" s="6" t="s">
        <v>22193</v>
      </c>
      <c r="Q3377" s="6" t="s">
        <v>22192</v>
      </c>
      <c r="R3377" s="9" t="s">
        <v>8410</v>
      </c>
      <c r="S3377" s="8" t="s">
        <v>55</v>
      </c>
      <c r="U3377" s="8"/>
      <c r="V3377" s="26">
        <v>0</v>
      </c>
      <c r="W3377" s="26">
        <v>0</v>
      </c>
      <c r="X3377" s="26">
        <v>0</v>
      </c>
      <c r="Y3377" s="26">
        <v>0</v>
      </c>
      <c r="Z3377" s="26">
        <f t="shared" si="262"/>
        <v>1</v>
      </c>
      <c r="AA3377" s="26">
        <f t="shared" si="262"/>
        <v>1</v>
      </c>
      <c r="AB3377" s="26"/>
      <c r="AC3377" s="26">
        <f t="shared" si="264"/>
        <v>1</v>
      </c>
      <c r="AD3377" s="10">
        <f t="shared" si="265"/>
        <v>0</v>
      </c>
      <c r="AE3377" s="11">
        <f t="shared" si="263"/>
        <v>0</v>
      </c>
      <c r="AF3377" s="3"/>
    </row>
    <row r="3378" spans="1:33" x14ac:dyDescent="0.2">
      <c r="A3378" s="6" t="s">
        <v>22195</v>
      </c>
      <c r="C3378" s="1">
        <f t="shared" si="261"/>
        <v>2451</v>
      </c>
      <c r="D3378" s="7">
        <v>434006</v>
      </c>
      <c r="E3378" t="s">
        <v>141</v>
      </c>
      <c r="F3378" s="1">
        <v>692951</v>
      </c>
      <c r="G3378" s="1">
        <v>690501</v>
      </c>
      <c r="H3378" t="s">
        <v>37</v>
      </c>
      <c r="I3378" t="s">
        <v>22196</v>
      </c>
      <c r="J3378" s="8"/>
      <c r="K3378" t="s">
        <v>22197</v>
      </c>
      <c r="L3378" t="s">
        <v>22198</v>
      </c>
      <c r="M3378" t="s">
        <v>22199</v>
      </c>
      <c r="N3378" t="s">
        <v>22199</v>
      </c>
      <c r="O3378" s="6" t="s">
        <v>22200</v>
      </c>
      <c r="P3378" s="6" t="s">
        <v>22199</v>
      </c>
      <c r="Q3378" s="6" t="s">
        <v>22198</v>
      </c>
      <c r="R3378" s="9" t="s">
        <v>22201</v>
      </c>
      <c r="S3378" s="8" t="s">
        <v>55</v>
      </c>
      <c r="U3378" s="8"/>
      <c r="V3378" s="26">
        <v>0</v>
      </c>
      <c r="W3378" s="26">
        <v>0</v>
      </c>
      <c r="X3378" s="26">
        <v>0</v>
      </c>
      <c r="Y3378" s="26">
        <v>0</v>
      </c>
      <c r="Z3378" s="26">
        <f t="shared" si="262"/>
        <v>1</v>
      </c>
      <c r="AA3378" s="26">
        <f t="shared" si="262"/>
        <v>1</v>
      </c>
      <c r="AB3378" s="26"/>
      <c r="AC3378" s="26">
        <f t="shared" si="264"/>
        <v>1</v>
      </c>
      <c r="AD3378" s="10">
        <f t="shared" si="265"/>
        <v>0</v>
      </c>
      <c r="AE3378" s="11">
        <f t="shared" si="263"/>
        <v>0</v>
      </c>
      <c r="AF3378" s="3"/>
    </row>
    <row r="3379" spans="1:33" x14ac:dyDescent="0.2">
      <c r="A3379" s="6" t="s">
        <v>22202</v>
      </c>
      <c r="C3379" s="1">
        <f t="shared" si="261"/>
        <v>966</v>
      </c>
      <c r="D3379" s="7">
        <v>-26925</v>
      </c>
      <c r="E3379" t="s">
        <v>141</v>
      </c>
      <c r="F3379" s="1">
        <v>231277</v>
      </c>
      <c r="G3379" s="1">
        <v>230312</v>
      </c>
      <c r="H3379" t="s">
        <v>37</v>
      </c>
      <c r="I3379" t="s">
        <v>22203</v>
      </c>
      <c r="J3379" s="8"/>
      <c r="K3379" t="s">
        <v>22204</v>
      </c>
      <c r="M3379" t="s">
        <v>22205</v>
      </c>
      <c r="N3379" t="s">
        <v>22205</v>
      </c>
      <c r="O3379" s="6" t="s">
        <v>22206</v>
      </c>
      <c r="P3379" s="6" t="s">
        <v>22205</v>
      </c>
      <c r="Q3379" s="6" t="s">
        <v>22207</v>
      </c>
      <c r="R3379" s="9" t="s">
        <v>15979</v>
      </c>
      <c r="S3379" s="8" t="s">
        <v>55</v>
      </c>
      <c r="U3379" s="8"/>
      <c r="V3379" s="26">
        <v>0</v>
      </c>
      <c r="W3379" s="26">
        <v>0</v>
      </c>
      <c r="X3379" s="26">
        <v>0</v>
      </c>
      <c r="Y3379" s="26">
        <v>0</v>
      </c>
      <c r="Z3379" s="26">
        <f t="shared" si="262"/>
        <v>1</v>
      </c>
      <c r="AA3379" s="26">
        <f t="shared" si="262"/>
        <v>1</v>
      </c>
      <c r="AB3379" s="26"/>
      <c r="AC3379" s="26">
        <f t="shared" si="264"/>
        <v>1</v>
      </c>
      <c r="AD3379" s="10">
        <f t="shared" si="265"/>
        <v>0</v>
      </c>
      <c r="AE3379" s="11">
        <f t="shared" si="263"/>
        <v>0</v>
      </c>
      <c r="AF3379" s="3"/>
    </row>
    <row r="3380" spans="1:33" x14ac:dyDescent="0.2">
      <c r="A3380" s="6" t="s">
        <v>22208</v>
      </c>
      <c r="B3380" t="s">
        <v>22209</v>
      </c>
      <c r="C3380" s="1">
        <f t="shared" si="261"/>
        <v>1086</v>
      </c>
      <c r="D3380" s="7">
        <v>-432137</v>
      </c>
      <c r="E3380" t="s">
        <v>676</v>
      </c>
      <c r="F3380" s="1">
        <v>122993</v>
      </c>
      <c r="G3380" s="1">
        <v>121908</v>
      </c>
      <c r="H3380" t="s">
        <v>37</v>
      </c>
      <c r="I3380" t="s">
        <v>22210</v>
      </c>
      <c r="J3380" s="8"/>
      <c r="K3380" t="s">
        <v>22211</v>
      </c>
      <c r="L3380" t="s">
        <v>13209</v>
      </c>
      <c r="N3380" t="s">
        <v>13212</v>
      </c>
      <c r="O3380" s="6" t="s">
        <v>13213</v>
      </c>
      <c r="P3380" s="6" t="s">
        <v>13212</v>
      </c>
      <c r="Q3380" s="6" t="s">
        <v>13209</v>
      </c>
      <c r="R3380" s="9" t="s">
        <v>13214</v>
      </c>
      <c r="S3380" s="8" t="s">
        <v>44</v>
      </c>
      <c r="U3380" s="8"/>
      <c r="V3380" s="26">
        <v>0</v>
      </c>
      <c r="W3380" s="26">
        <v>0</v>
      </c>
      <c r="X3380" s="26">
        <v>0</v>
      </c>
      <c r="Y3380" s="26">
        <v>0</v>
      </c>
      <c r="Z3380" s="26">
        <f t="shared" si="262"/>
        <v>1</v>
      </c>
      <c r="AA3380" s="26">
        <f t="shared" si="262"/>
        <v>1</v>
      </c>
      <c r="AB3380" s="26"/>
      <c r="AC3380" s="26">
        <f t="shared" si="264"/>
        <v>1</v>
      </c>
      <c r="AD3380" s="10">
        <f t="shared" si="265"/>
        <v>0</v>
      </c>
      <c r="AE3380" s="11">
        <f t="shared" si="263"/>
        <v>0</v>
      </c>
      <c r="AF3380" s="3"/>
      <c r="AG3380" s="2">
        <v>0</v>
      </c>
    </row>
    <row r="3381" spans="1:33" x14ac:dyDescent="0.2">
      <c r="A3381" s="6" t="s">
        <v>22212</v>
      </c>
      <c r="C3381" s="1">
        <f t="shared" si="261"/>
        <v>1527</v>
      </c>
      <c r="D3381" s="7">
        <v>372674</v>
      </c>
      <c r="E3381" t="s">
        <v>48</v>
      </c>
      <c r="F3381" s="1">
        <v>589288</v>
      </c>
      <c r="G3381" s="1">
        <v>590814</v>
      </c>
      <c r="H3381" t="s">
        <v>49</v>
      </c>
      <c r="I3381" t="s">
        <v>22213</v>
      </c>
      <c r="J3381" s="8"/>
      <c r="K3381" t="s">
        <v>22214</v>
      </c>
      <c r="L3381" t="s">
        <v>22215</v>
      </c>
      <c r="M3381" t="s">
        <v>22216</v>
      </c>
      <c r="N3381" t="s">
        <v>22216</v>
      </c>
      <c r="O3381" s="6" t="s">
        <v>22217</v>
      </c>
      <c r="P3381" s="6" t="s">
        <v>22216</v>
      </c>
      <c r="Q3381" s="6" t="s">
        <v>22215</v>
      </c>
      <c r="R3381" s="9" t="s">
        <v>22218</v>
      </c>
      <c r="S3381" s="8" t="s">
        <v>55</v>
      </c>
      <c r="U3381" s="8"/>
      <c r="V3381" s="26">
        <v>0</v>
      </c>
      <c r="W3381" s="26">
        <v>0</v>
      </c>
      <c r="X3381" s="26">
        <v>0</v>
      </c>
      <c r="Y3381" s="26">
        <v>0</v>
      </c>
      <c r="Z3381" s="26">
        <f t="shared" si="262"/>
        <v>1</v>
      </c>
      <c r="AA3381" s="26">
        <f t="shared" si="262"/>
        <v>1</v>
      </c>
      <c r="AB3381" s="26"/>
      <c r="AC3381" s="26">
        <f t="shared" si="264"/>
        <v>1</v>
      </c>
      <c r="AD3381" s="10">
        <f t="shared" si="265"/>
        <v>0</v>
      </c>
      <c r="AE3381" s="11">
        <f t="shared" si="263"/>
        <v>0</v>
      </c>
      <c r="AF3381" s="3"/>
    </row>
    <row r="3382" spans="1:33" x14ac:dyDescent="0.2">
      <c r="A3382" s="6" t="s">
        <v>22219</v>
      </c>
      <c r="C3382" s="1">
        <f t="shared" si="261"/>
        <v>648</v>
      </c>
      <c r="D3382" s="7">
        <v>-691434</v>
      </c>
      <c r="E3382" t="s">
        <v>98</v>
      </c>
      <c r="F3382" s="1">
        <v>263952</v>
      </c>
      <c r="G3382" s="1">
        <v>263305</v>
      </c>
      <c r="H3382" t="s">
        <v>37</v>
      </c>
      <c r="I3382" t="s">
        <v>22220</v>
      </c>
      <c r="J3382" s="8"/>
      <c r="K3382" t="s">
        <v>22221</v>
      </c>
      <c r="L3382" t="s">
        <v>22222</v>
      </c>
      <c r="M3382" t="s">
        <v>22223</v>
      </c>
      <c r="N3382" t="s">
        <v>22223</v>
      </c>
      <c r="O3382" s="6" t="s">
        <v>22224</v>
      </c>
      <c r="P3382" s="6" t="s">
        <v>22223</v>
      </c>
      <c r="Q3382" s="6" t="s">
        <v>22222</v>
      </c>
      <c r="R3382" s="9" t="s">
        <v>18418</v>
      </c>
      <c r="S3382" s="8" t="s">
        <v>55</v>
      </c>
      <c r="U3382" s="8"/>
      <c r="V3382" s="26">
        <v>0</v>
      </c>
      <c r="W3382" s="26">
        <v>0</v>
      </c>
      <c r="X3382" s="26">
        <v>0</v>
      </c>
      <c r="Y3382" s="26">
        <v>0</v>
      </c>
      <c r="Z3382" s="26">
        <f t="shared" si="262"/>
        <v>1</v>
      </c>
      <c r="AA3382" s="26">
        <f t="shared" si="262"/>
        <v>1</v>
      </c>
      <c r="AB3382" s="26"/>
      <c r="AC3382" s="26">
        <f t="shared" si="264"/>
        <v>1</v>
      </c>
      <c r="AD3382" s="10">
        <f t="shared" si="265"/>
        <v>0</v>
      </c>
      <c r="AE3382" s="11">
        <f t="shared" si="263"/>
        <v>0</v>
      </c>
      <c r="AF3382" s="3"/>
    </row>
    <row r="3383" spans="1:33" x14ac:dyDescent="0.2">
      <c r="A3383" s="6" t="s">
        <v>22225</v>
      </c>
      <c r="C3383" s="1">
        <f t="shared" si="261"/>
        <v>750</v>
      </c>
      <c r="D3383" s="7">
        <v>-287572</v>
      </c>
      <c r="E3383" t="s">
        <v>676</v>
      </c>
      <c r="F3383" s="1">
        <v>267390</v>
      </c>
      <c r="G3383" s="1">
        <v>266641</v>
      </c>
      <c r="H3383" t="s">
        <v>37</v>
      </c>
      <c r="I3383" t="s">
        <v>22226</v>
      </c>
      <c r="J3383" s="8"/>
      <c r="K3383" t="s">
        <v>22227</v>
      </c>
      <c r="L3383" t="s">
        <v>22228</v>
      </c>
      <c r="M3383" t="s">
        <v>22229</v>
      </c>
      <c r="N3383" t="s">
        <v>22229</v>
      </c>
      <c r="O3383" s="6" t="s">
        <v>22230</v>
      </c>
      <c r="P3383" s="6" t="s">
        <v>22229</v>
      </c>
      <c r="Q3383" s="6" t="s">
        <v>22228</v>
      </c>
      <c r="R3383" s="9" t="s">
        <v>18418</v>
      </c>
      <c r="S3383" s="8" t="s">
        <v>55</v>
      </c>
      <c r="U3383" s="8"/>
      <c r="V3383" s="26">
        <v>0</v>
      </c>
      <c r="W3383" s="26">
        <v>0</v>
      </c>
      <c r="X3383" s="26">
        <v>0</v>
      </c>
      <c r="Y3383" s="26">
        <v>0</v>
      </c>
      <c r="Z3383" s="26">
        <f t="shared" si="262"/>
        <v>1</v>
      </c>
      <c r="AA3383" s="26">
        <f t="shared" si="262"/>
        <v>1</v>
      </c>
      <c r="AB3383" s="26"/>
      <c r="AC3383" s="26">
        <f t="shared" si="264"/>
        <v>1</v>
      </c>
      <c r="AD3383" s="10">
        <f t="shared" si="265"/>
        <v>0</v>
      </c>
      <c r="AE3383" s="11">
        <f t="shared" si="263"/>
        <v>0</v>
      </c>
      <c r="AF3383" s="3"/>
    </row>
    <row r="3384" spans="1:33" x14ac:dyDescent="0.2">
      <c r="A3384" s="6" t="s">
        <v>22231</v>
      </c>
      <c r="C3384" s="1">
        <f t="shared" si="261"/>
        <v>786</v>
      </c>
      <c r="D3384" s="7">
        <v>-482324</v>
      </c>
      <c r="E3384" t="s">
        <v>74</v>
      </c>
      <c r="F3384" s="1">
        <v>505250</v>
      </c>
      <c r="G3384" s="1">
        <v>504465</v>
      </c>
      <c r="H3384" t="s">
        <v>37</v>
      </c>
      <c r="I3384" t="s">
        <v>22232</v>
      </c>
      <c r="J3384" s="8"/>
      <c r="K3384" t="s">
        <v>22233</v>
      </c>
      <c r="L3384" t="s">
        <v>22234</v>
      </c>
      <c r="M3384" t="s">
        <v>22235</v>
      </c>
      <c r="N3384" t="s">
        <v>22235</v>
      </c>
      <c r="O3384" s="6" t="s">
        <v>22236</v>
      </c>
      <c r="P3384" s="6" t="s">
        <v>22235</v>
      </c>
      <c r="Q3384" s="6" t="s">
        <v>22234</v>
      </c>
      <c r="R3384" s="9" t="s">
        <v>22237</v>
      </c>
      <c r="S3384" s="8" t="s">
        <v>55</v>
      </c>
      <c r="U3384" s="8"/>
      <c r="V3384" s="26">
        <v>0</v>
      </c>
      <c r="W3384" s="26">
        <v>0</v>
      </c>
      <c r="X3384" s="26">
        <v>0</v>
      </c>
      <c r="Y3384" s="26">
        <v>0</v>
      </c>
      <c r="Z3384" s="26">
        <f t="shared" si="262"/>
        <v>1</v>
      </c>
      <c r="AA3384" s="26">
        <f t="shared" si="262"/>
        <v>1</v>
      </c>
      <c r="AB3384" s="26"/>
      <c r="AC3384" s="26">
        <f t="shared" si="264"/>
        <v>1</v>
      </c>
      <c r="AD3384" s="10">
        <f t="shared" si="265"/>
        <v>0</v>
      </c>
      <c r="AE3384" s="11">
        <f t="shared" si="263"/>
        <v>0</v>
      </c>
      <c r="AF3384" s="3"/>
    </row>
    <row r="3385" spans="1:33" x14ac:dyDescent="0.2">
      <c r="A3385" s="6" t="s">
        <v>22238</v>
      </c>
      <c r="C3385" s="1">
        <f t="shared" si="261"/>
        <v>2142</v>
      </c>
      <c r="D3385" s="7">
        <v>833085</v>
      </c>
      <c r="E3385" t="s">
        <v>48</v>
      </c>
      <c r="F3385" s="1">
        <v>1051532</v>
      </c>
      <c r="G3385" s="1">
        <v>1049391</v>
      </c>
      <c r="H3385" t="s">
        <v>37</v>
      </c>
      <c r="I3385" t="s">
        <v>22239</v>
      </c>
      <c r="J3385" s="8"/>
      <c r="K3385" t="s">
        <v>22240</v>
      </c>
      <c r="L3385" t="s">
        <v>22241</v>
      </c>
      <c r="M3385" t="s">
        <v>22242</v>
      </c>
      <c r="N3385" t="s">
        <v>22242</v>
      </c>
      <c r="O3385" s="6" t="s">
        <v>22243</v>
      </c>
      <c r="P3385" s="6" t="s">
        <v>22242</v>
      </c>
      <c r="Q3385" s="6" t="s">
        <v>22241</v>
      </c>
      <c r="R3385" s="9" t="s">
        <v>22244</v>
      </c>
      <c r="S3385" s="8" t="s">
        <v>55</v>
      </c>
      <c r="U3385" s="8"/>
      <c r="V3385" s="26">
        <v>0</v>
      </c>
      <c r="W3385" s="26">
        <v>0</v>
      </c>
      <c r="X3385" s="26">
        <v>0</v>
      </c>
      <c r="Y3385" s="26">
        <v>0</v>
      </c>
      <c r="Z3385" s="26">
        <f t="shared" si="262"/>
        <v>1</v>
      </c>
      <c r="AA3385" s="26">
        <f t="shared" si="262"/>
        <v>1</v>
      </c>
      <c r="AB3385" s="26"/>
      <c r="AC3385" s="26">
        <f t="shared" si="264"/>
        <v>1</v>
      </c>
      <c r="AD3385" s="10">
        <f t="shared" si="265"/>
        <v>0</v>
      </c>
      <c r="AE3385" s="11">
        <f t="shared" si="263"/>
        <v>0</v>
      </c>
      <c r="AF3385" s="3"/>
    </row>
    <row r="3386" spans="1:33" x14ac:dyDescent="0.2">
      <c r="A3386" s="6" t="s">
        <v>22245</v>
      </c>
      <c r="C3386" s="1">
        <f t="shared" si="261"/>
        <v>1419</v>
      </c>
      <c r="D3386" s="7">
        <v>-170655</v>
      </c>
      <c r="E3386" t="s">
        <v>74</v>
      </c>
      <c r="F3386" s="1">
        <v>815818</v>
      </c>
      <c r="G3386" s="1">
        <v>817236</v>
      </c>
      <c r="H3386" t="s">
        <v>49</v>
      </c>
      <c r="I3386" t="s">
        <v>22246</v>
      </c>
      <c r="J3386" s="8"/>
      <c r="K3386" t="s">
        <v>22247</v>
      </c>
      <c r="L3386" t="s">
        <v>22248</v>
      </c>
      <c r="M3386" t="s">
        <v>22249</v>
      </c>
      <c r="N3386" t="s">
        <v>22249</v>
      </c>
      <c r="O3386" s="6" t="s">
        <v>22250</v>
      </c>
      <c r="P3386" s="6" t="s">
        <v>22249</v>
      </c>
      <c r="Q3386" s="6" t="s">
        <v>22248</v>
      </c>
      <c r="R3386" s="9" t="s">
        <v>22251</v>
      </c>
      <c r="S3386" s="8" t="s">
        <v>55</v>
      </c>
      <c r="U3386" s="8"/>
      <c r="V3386" s="26">
        <v>0</v>
      </c>
      <c r="W3386" s="26">
        <v>0</v>
      </c>
      <c r="X3386" s="26">
        <v>0</v>
      </c>
      <c r="Y3386" s="26">
        <v>0</v>
      </c>
      <c r="Z3386" s="26">
        <f t="shared" si="262"/>
        <v>1</v>
      </c>
      <c r="AA3386" s="26">
        <f t="shared" si="262"/>
        <v>1</v>
      </c>
      <c r="AB3386" s="26"/>
      <c r="AC3386" s="26">
        <f t="shared" si="264"/>
        <v>1</v>
      </c>
      <c r="AD3386" s="10">
        <f t="shared" si="265"/>
        <v>0</v>
      </c>
      <c r="AE3386" s="11">
        <f t="shared" si="263"/>
        <v>0</v>
      </c>
      <c r="AF3386" s="3"/>
    </row>
    <row r="3387" spans="1:33" x14ac:dyDescent="0.2">
      <c r="A3387" s="6" t="s">
        <v>22252</v>
      </c>
      <c r="C3387" s="1">
        <f t="shared" si="261"/>
        <v>1293</v>
      </c>
      <c r="D3387" s="7">
        <v>-192568</v>
      </c>
      <c r="E3387" t="s">
        <v>74</v>
      </c>
      <c r="F3387" s="1">
        <v>793968</v>
      </c>
      <c r="G3387" s="1">
        <v>795260</v>
      </c>
      <c r="H3387" t="s">
        <v>49</v>
      </c>
      <c r="I3387" t="s">
        <v>22253</v>
      </c>
      <c r="J3387" s="8"/>
      <c r="K3387" t="s">
        <v>22254</v>
      </c>
      <c r="L3387" t="s">
        <v>22255</v>
      </c>
      <c r="M3387" t="s">
        <v>22256</v>
      </c>
      <c r="N3387" t="s">
        <v>22256</v>
      </c>
      <c r="O3387" s="6" t="s">
        <v>22257</v>
      </c>
      <c r="P3387" s="6" t="s">
        <v>22256</v>
      </c>
      <c r="Q3387" s="6" t="s">
        <v>22255</v>
      </c>
      <c r="R3387" s="9" t="s">
        <v>22258</v>
      </c>
      <c r="S3387" s="8" t="s">
        <v>55</v>
      </c>
      <c r="U3387" s="8"/>
      <c r="V3387" s="26">
        <v>0</v>
      </c>
      <c r="W3387" s="26">
        <v>0</v>
      </c>
      <c r="X3387" s="26">
        <v>0</v>
      </c>
      <c r="Y3387" s="26">
        <v>0</v>
      </c>
      <c r="Z3387" s="26">
        <f t="shared" si="262"/>
        <v>1</v>
      </c>
      <c r="AA3387" s="26">
        <f t="shared" si="262"/>
        <v>1</v>
      </c>
      <c r="AB3387" s="26"/>
      <c r="AC3387" s="26">
        <f t="shared" si="264"/>
        <v>1</v>
      </c>
      <c r="AD3387" s="10">
        <f t="shared" si="265"/>
        <v>0</v>
      </c>
      <c r="AE3387" s="11">
        <f t="shared" si="263"/>
        <v>0</v>
      </c>
      <c r="AF3387" s="3"/>
    </row>
    <row r="3388" spans="1:33" x14ac:dyDescent="0.2">
      <c r="A3388" s="6" t="s">
        <v>22259</v>
      </c>
      <c r="C3388" s="1">
        <f t="shared" si="261"/>
        <v>1284</v>
      </c>
      <c r="D3388" s="7">
        <v>-799268</v>
      </c>
      <c r="E3388" t="s">
        <v>98</v>
      </c>
      <c r="F3388" s="1">
        <v>156436</v>
      </c>
      <c r="G3388" s="1">
        <v>155153</v>
      </c>
      <c r="H3388" t="s">
        <v>37</v>
      </c>
      <c r="I3388" t="s">
        <v>22260</v>
      </c>
      <c r="J3388" s="8"/>
      <c r="K3388" t="s">
        <v>22261</v>
      </c>
      <c r="L3388" t="s">
        <v>22262</v>
      </c>
      <c r="M3388" t="s">
        <v>22263</v>
      </c>
      <c r="N3388" t="s">
        <v>22263</v>
      </c>
      <c r="O3388" s="6" t="s">
        <v>22264</v>
      </c>
      <c r="P3388" s="6" t="s">
        <v>22263</v>
      </c>
      <c r="Q3388" s="6" t="s">
        <v>22262</v>
      </c>
      <c r="R3388" s="9" t="s">
        <v>22265</v>
      </c>
      <c r="S3388" s="8" t="s">
        <v>55</v>
      </c>
      <c r="U3388" s="8"/>
      <c r="V3388" s="26">
        <v>0</v>
      </c>
      <c r="W3388" s="26">
        <v>0</v>
      </c>
      <c r="X3388" s="26">
        <v>0</v>
      </c>
      <c r="Y3388" s="26">
        <v>0</v>
      </c>
      <c r="Z3388" s="26">
        <f t="shared" si="262"/>
        <v>1</v>
      </c>
      <c r="AA3388" s="26">
        <f t="shared" si="262"/>
        <v>1</v>
      </c>
      <c r="AB3388" s="26"/>
      <c r="AC3388" s="26">
        <f t="shared" si="264"/>
        <v>1</v>
      </c>
      <c r="AD3388" s="10">
        <f t="shared" si="265"/>
        <v>0</v>
      </c>
      <c r="AE3388" s="11">
        <f t="shared" si="263"/>
        <v>0</v>
      </c>
      <c r="AF3388" s="3"/>
    </row>
    <row r="3389" spans="1:33" x14ac:dyDescent="0.2">
      <c r="A3389" s="6" t="s">
        <v>22266</v>
      </c>
      <c r="C3389" s="1">
        <f t="shared" si="261"/>
        <v>1356</v>
      </c>
      <c r="D3389" s="7">
        <v>732483</v>
      </c>
      <c r="E3389" t="s">
        <v>328</v>
      </c>
      <c r="F3389" s="1">
        <v>792588</v>
      </c>
      <c r="G3389" s="1">
        <v>793943</v>
      </c>
      <c r="H3389" t="s">
        <v>49</v>
      </c>
      <c r="I3389" t="s">
        <v>22267</v>
      </c>
      <c r="J3389" s="8"/>
      <c r="K3389" t="s">
        <v>22268</v>
      </c>
      <c r="M3389" t="s">
        <v>22269</v>
      </c>
      <c r="N3389" t="s">
        <v>22269</v>
      </c>
      <c r="O3389" s="6" t="s">
        <v>22270</v>
      </c>
      <c r="P3389" s="6" t="s">
        <v>22269</v>
      </c>
      <c r="Q3389" s="6" t="s">
        <v>22271</v>
      </c>
      <c r="R3389" s="9" t="s">
        <v>22272</v>
      </c>
      <c r="S3389" s="8" t="s">
        <v>55</v>
      </c>
      <c r="U3389" s="8"/>
      <c r="V3389" s="26">
        <v>0</v>
      </c>
      <c r="W3389" s="26">
        <v>0</v>
      </c>
      <c r="X3389" s="26">
        <v>0</v>
      </c>
      <c r="Y3389" s="26">
        <v>0</v>
      </c>
      <c r="Z3389" s="26">
        <f t="shared" si="262"/>
        <v>1</v>
      </c>
      <c r="AA3389" s="26">
        <f t="shared" si="262"/>
        <v>1</v>
      </c>
      <c r="AB3389" s="26"/>
      <c r="AC3389" s="26">
        <f t="shared" si="264"/>
        <v>1</v>
      </c>
      <c r="AD3389" s="10">
        <f t="shared" si="265"/>
        <v>0</v>
      </c>
      <c r="AE3389" s="11">
        <f t="shared" si="263"/>
        <v>0</v>
      </c>
      <c r="AF3389" s="3"/>
    </row>
    <row r="3390" spans="1:33" x14ac:dyDescent="0.2">
      <c r="A3390" s="6" t="s">
        <v>22273</v>
      </c>
      <c r="B3390" t="s">
        <v>22274</v>
      </c>
      <c r="C3390" s="1">
        <f t="shared" si="261"/>
        <v>633</v>
      </c>
      <c r="D3390" s="7">
        <v>37098</v>
      </c>
      <c r="E3390" t="s">
        <v>149</v>
      </c>
      <c r="F3390" s="1">
        <v>829562</v>
      </c>
      <c r="G3390" s="1">
        <v>830194</v>
      </c>
      <c r="H3390" t="s">
        <v>49</v>
      </c>
      <c r="I3390" t="s">
        <v>22275</v>
      </c>
      <c r="J3390" s="8"/>
      <c r="K3390" t="s">
        <v>22276</v>
      </c>
      <c r="L3390" t="s">
        <v>22274</v>
      </c>
      <c r="M3390" t="s">
        <v>22277</v>
      </c>
      <c r="N3390" t="s">
        <v>22277</v>
      </c>
      <c r="O3390" s="6" t="s">
        <v>22278</v>
      </c>
      <c r="P3390" s="6" t="s">
        <v>22277</v>
      </c>
      <c r="Q3390" s="6" t="s">
        <v>22274</v>
      </c>
      <c r="R3390" s="9" t="s">
        <v>22279</v>
      </c>
      <c r="S3390" s="8" t="s">
        <v>55</v>
      </c>
      <c r="U3390" s="8"/>
      <c r="V3390" s="26">
        <v>0</v>
      </c>
      <c r="W3390" s="26">
        <v>0</v>
      </c>
      <c r="X3390" s="26">
        <v>0</v>
      </c>
      <c r="Y3390" s="26">
        <v>0</v>
      </c>
      <c r="Z3390" s="26">
        <f t="shared" si="262"/>
        <v>1</v>
      </c>
      <c r="AA3390" s="26">
        <f t="shared" si="262"/>
        <v>1</v>
      </c>
      <c r="AB3390" s="26"/>
      <c r="AC3390" s="26">
        <f t="shared" si="264"/>
        <v>1</v>
      </c>
      <c r="AD3390" s="10">
        <f t="shared" si="265"/>
        <v>0</v>
      </c>
      <c r="AE3390" s="11">
        <f t="shared" si="263"/>
        <v>0</v>
      </c>
      <c r="AF3390" s="3"/>
    </row>
    <row r="3391" spans="1:33" x14ac:dyDescent="0.2">
      <c r="A3391" s="6" t="s">
        <v>22280</v>
      </c>
      <c r="C3391" s="1">
        <f t="shared" si="261"/>
        <v>567</v>
      </c>
      <c r="D3391" s="7">
        <v>322372</v>
      </c>
      <c r="E3391" t="s">
        <v>48</v>
      </c>
      <c r="F3391" s="1">
        <v>540032</v>
      </c>
      <c r="G3391" s="1">
        <v>539466</v>
      </c>
      <c r="H3391" t="s">
        <v>37</v>
      </c>
      <c r="I3391" t="s">
        <v>22281</v>
      </c>
      <c r="J3391" s="8"/>
      <c r="K3391" t="s">
        <v>22282</v>
      </c>
      <c r="L3391" t="s">
        <v>22283</v>
      </c>
      <c r="M3391" t="s">
        <v>22284</v>
      </c>
      <c r="N3391" t="s">
        <v>22284</v>
      </c>
      <c r="O3391" s="6" t="s">
        <v>22285</v>
      </c>
      <c r="P3391" s="6" t="s">
        <v>22284</v>
      </c>
      <c r="Q3391" s="6" t="s">
        <v>22283</v>
      </c>
      <c r="R3391" s="9" t="s">
        <v>22286</v>
      </c>
      <c r="S3391" s="8" t="s">
        <v>55</v>
      </c>
      <c r="U3391" s="8"/>
      <c r="V3391" s="26">
        <v>0</v>
      </c>
      <c r="W3391" s="26">
        <v>0</v>
      </c>
      <c r="X3391" s="26">
        <v>0</v>
      </c>
      <c r="Y3391" s="26">
        <v>0</v>
      </c>
      <c r="Z3391" s="26">
        <f t="shared" si="262"/>
        <v>1</v>
      </c>
      <c r="AA3391" s="26">
        <f t="shared" si="262"/>
        <v>1</v>
      </c>
      <c r="AB3391" s="26"/>
      <c r="AC3391" s="26">
        <f t="shared" si="264"/>
        <v>1</v>
      </c>
      <c r="AD3391" s="10">
        <f t="shared" si="265"/>
        <v>0</v>
      </c>
      <c r="AE3391" s="11">
        <f t="shared" si="263"/>
        <v>0</v>
      </c>
      <c r="AF3391" s="3"/>
    </row>
    <row r="3392" spans="1:33" x14ac:dyDescent="0.2">
      <c r="A3392" s="6" t="s">
        <v>22287</v>
      </c>
      <c r="C3392" s="1">
        <f t="shared" si="261"/>
        <v>639</v>
      </c>
      <c r="D3392" s="7">
        <v>-62669</v>
      </c>
      <c r="E3392" t="s">
        <v>149</v>
      </c>
      <c r="F3392" s="1">
        <v>729792</v>
      </c>
      <c r="G3392" s="1">
        <v>730430</v>
      </c>
      <c r="H3392" t="s">
        <v>49</v>
      </c>
      <c r="I3392" t="s">
        <v>22288</v>
      </c>
      <c r="J3392" s="8"/>
      <c r="K3392" t="s">
        <v>22289</v>
      </c>
      <c r="M3392" t="s">
        <v>22290</v>
      </c>
      <c r="N3392" t="s">
        <v>22290</v>
      </c>
      <c r="O3392" s="6" t="s">
        <v>22291</v>
      </c>
      <c r="P3392" s="6" t="s">
        <v>22290</v>
      </c>
      <c r="Q3392" s="6" t="s">
        <v>22292</v>
      </c>
      <c r="R3392" s="9" t="s">
        <v>22293</v>
      </c>
      <c r="S3392" s="8" t="s">
        <v>55</v>
      </c>
      <c r="U3392" s="8"/>
      <c r="V3392" s="26">
        <v>0</v>
      </c>
      <c r="W3392" s="26">
        <v>0</v>
      </c>
      <c r="X3392" s="26">
        <v>0</v>
      </c>
      <c r="Y3392" s="26">
        <v>0</v>
      </c>
      <c r="Z3392" s="26">
        <f t="shared" si="262"/>
        <v>1</v>
      </c>
      <c r="AA3392" s="26">
        <f t="shared" si="262"/>
        <v>1</v>
      </c>
      <c r="AB3392" s="26"/>
      <c r="AC3392" s="26">
        <f t="shared" si="264"/>
        <v>1</v>
      </c>
      <c r="AD3392" s="10">
        <f t="shared" si="265"/>
        <v>0</v>
      </c>
      <c r="AE3392" s="11">
        <f t="shared" si="263"/>
        <v>0</v>
      </c>
      <c r="AF3392" s="3"/>
    </row>
    <row r="3393" spans="1:32" x14ac:dyDescent="0.2">
      <c r="A3393" s="6" t="s">
        <v>22294</v>
      </c>
      <c r="B3393" t="s">
        <v>22295</v>
      </c>
      <c r="C3393" s="1">
        <f t="shared" si="261"/>
        <v>507</v>
      </c>
      <c r="D3393" s="7">
        <v>-321718</v>
      </c>
      <c r="E3393" t="s">
        <v>526</v>
      </c>
      <c r="F3393" s="1">
        <v>129714</v>
      </c>
      <c r="G3393" s="1">
        <v>129208</v>
      </c>
      <c r="H3393" t="s">
        <v>37</v>
      </c>
      <c r="I3393" t="s">
        <v>22296</v>
      </c>
      <c r="J3393" s="8"/>
      <c r="K3393" t="s">
        <v>22297</v>
      </c>
      <c r="L3393" t="s">
        <v>22295</v>
      </c>
      <c r="M3393" t="s">
        <v>22298</v>
      </c>
      <c r="N3393" t="s">
        <v>22298</v>
      </c>
      <c r="O3393" s="6" t="s">
        <v>22299</v>
      </c>
      <c r="P3393" s="6" t="s">
        <v>22298</v>
      </c>
      <c r="Q3393" s="6" t="s">
        <v>22295</v>
      </c>
      <c r="R3393" s="9" t="s">
        <v>22300</v>
      </c>
      <c r="S3393" s="8" t="s">
        <v>55</v>
      </c>
      <c r="U3393" s="8"/>
      <c r="V3393" s="26">
        <v>0</v>
      </c>
      <c r="W3393" s="26">
        <v>0</v>
      </c>
      <c r="X3393" s="26">
        <v>0</v>
      </c>
      <c r="Y3393" s="26">
        <v>0</v>
      </c>
      <c r="Z3393" s="26">
        <f t="shared" si="262"/>
        <v>1</v>
      </c>
      <c r="AA3393" s="26">
        <f t="shared" si="262"/>
        <v>1</v>
      </c>
      <c r="AB3393" s="26"/>
      <c r="AC3393" s="26">
        <f t="shared" si="264"/>
        <v>1</v>
      </c>
      <c r="AD3393" s="10">
        <f t="shared" si="265"/>
        <v>0</v>
      </c>
      <c r="AE3393" s="11">
        <f t="shared" si="263"/>
        <v>0</v>
      </c>
      <c r="AF3393" s="3"/>
    </row>
    <row r="3394" spans="1:32" x14ac:dyDescent="0.2">
      <c r="A3394" s="6" t="s">
        <v>22301</v>
      </c>
      <c r="C3394" s="1">
        <f t="shared" si="261"/>
        <v>783</v>
      </c>
      <c r="D3394" s="7">
        <v>-552302</v>
      </c>
      <c r="E3394" t="s">
        <v>74</v>
      </c>
      <c r="F3394" s="1">
        <v>435271</v>
      </c>
      <c r="G3394" s="1">
        <v>434489</v>
      </c>
      <c r="H3394" t="s">
        <v>37</v>
      </c>
      <c r="I3394" t="s">
        <v>22302</v>
      </c>
      <c r="J3394" s="8"/>
      <c r="K3394" t="s">
        <v>22303</v>
      </c>
      <c r="L3394" t="s">
        <v>22304</v>
      </c>
      <c r="M3394" t="s">
        <v>22305</v>
      </c>
      <c r="N3394" t="s">
        <v>22305</v>
      </c>
      <c r="O3394" s="6" t="s">
        <v>22306</v>
      </c>
      <c r="P3394" s="6" t="s">
        <v>22305</v>
      </c>
      <c r="Q3394" s="6" t="s">
        <v>22304</v>
      </c>
      <c r="R3394" s="9" t="s">
        <v>22307</v>
      </c>
      <c r="S3394" s="8" t="s">
        <v>55</v>
      </c>
      <c r="U3394" s="8"/>
      <c r="V3394" s="26">
        <v>0</v>
      </c>
      <c r="W3394" s="26">
        <v>0</v>
      </c>
      <c r="X3394" s="26">
        <v>0</v>
      </c>
      <c r="Y3394" s="26">
        <v>0</v>
      </c>
      <c r="Z3394" s="26">
        <f t="shared" si="262"/>
        <v>1</v>
      </c>
      <c r="AA3394" s="26">
        <f t="shared" si="262"/>
        <v>1</v>
      </c>
      <c r="AB3394" s="26"/>
      <c r="AC3394" s="26">
        <f t="shared" si="264"/>
        <v>1</v>
      </c>
      <c r="AD3394" s="10">
        <f t="shared" si="265"/>
        <v>0</v>
      </c>
      <c r="AE3394" s="11">
        <f t="shared" si="263"/>
        <v>0</v>
      </c>
      <c r="AF3394" s="3"/>
    </row>
    <row r="3395" spans="1:32" x14ac:dyDescent="0.2">
      <c r="A3395" s="6" t="s">
        <v>22308</v>
      </c>
      <c r="C3395" s="1">
        <f t="shared" si="261"/>
        <v>594</v>
      </c>
      <c r="D3395" s="7">
        <v>-120472</v>
      </c>
      <c r="E3395" t="s">
        <v>48</v>
      </c>
      <c r="F3395" s="1">
        <v>96608</v>
      </c>
      <c r="G3395" s="1">
        <v>97201</v>
      </c>
      <c r="H3395" t="s">
        <v>49</v>
      </c>
      <c r="I3395" t="s">
        <v>22309</v>
      </c>
      <c r="J3395" s="8"/>
      <c r="K3395" t="s">
        <v>22310</v>
      </c>
      <c r="L3395" t="s">
        <v>22311</v>
      </c>
      <c r="M3395" t="s">
        <v>22312</v>
      </c>
      <c r="N3395" t="s">
        <v>22312</v>
      </c>
      <c r="O3395" s="6" t="s">
        <v>22313</v>
      </c>
      <c r="P3395" s="6" t="s">
        <v>22312</v>
      </c>
      <c r="Q3395" s="6" t="s">
        <v>22311</v>
      </c>
      <c r="R3395" s="9" t="s">
        <v>22314</v>
      </c>
      <c r="S3395" s="8" t="s">
        <v>55</v>
      </c>
      <c r="U3395" s="8"/>
      <c r="V3395" s="26">
        <v>0</v>
      </c>
      <c r="W3395" s="26">
        <v>0</v>
      </c>
      <c r="X3395" s="26">
        <v>0</v>
      </c>
      <c r="Y3395" s="26">
        <v>0</v>
      </c>
      <c r="Z3395" s="26">
        <f t="shared" si="262"/>
        <v>1</v>
      </c>
      <c r="AA3395" s="26">
        <f t="shared" si="262"/>
        <v>1</v>
      </c>
      <c r="AB3395" s="26"/>
      <c r="AC3395" s="26">
        <f t="shared" si="264"/>
        <v>1</v>
      </c>
      <c r="AD3395" s="10">
        <f t="shared" si="265"/>
        <v>0</v>
      </c>
      <c r="AE3395" s="11">
        <f t="shared" si="263"/>
        <v>0</v>
      </c>
      <c r="AF3395" s="3"/>
    </row>
    <row r="3396" spans="1:32" x14ac:dyDescent="0.2">
      <c r="A3396" s="6" t="s">
        <v>22315</v>
      </c>
      <c r="C3396" s="1">
        <f t="shared" si="261"/>
        <v>1209</v>
      </c>
      <c r="D3396" s="7">
        <v>-508055</v>
      </c>
      <c r="E3396" t="s">
        <v>66</v>
      </c>
      <c r="F3396" s="1">
        <v>542158</v>
      </c>
      <c r="G3396" s="1">
        <v>540950</v>
      </c>
      <c r="H3396" t="s">
        <v>37</v>
      </c>
      <c r="I3396" t="s">
        <v>22316</v>
      </c>
      <c r="J3396" s="8"/>
      <c r="K3396" t="s">
        <v>22317</v>
      </c>
      <c r="L3396" t="s">
        <v>22318</v>
      </c>
      <c r="M3396" t="s">
        <v>22319</v>
      </c>
      <c r="N3396" t="s">
        <v>22319</v>
      </c>
      <c r="O3396" s="6" t="s">
        <v>22320</v>
      </c>
      <c r="P3396" s="6" t="s">
        <v>22319</v>
      </c>
      <c r="Q3396" s="6" t="s">
        <v>22318</v>
      </c>
      <c r="R3396" s="9" t="s">
        <v>22321</v>
      </c>
      <c r="S3396" s="8" t="s">
        <v>55</v>
      </c>
      <c r="U3396" s="8"/>
      <c r="V3396" s="26">
        <v>0</v>
      </c>
      <c r="W3396" s="26">
        <v>0</v>
      </c>
      <c r="X3396" s="26">
        <v>0</v>
      </c>
      <c r="Y3396" s="26">
        <v>0</v>
      </c>
      <c r="Z3396" s="26">
        <f t="shared" si="262"/>
        <v>1</v>
      </c>
      <c r="AA3396" s="26">
        <f t="shared" si="262"/>
        <v>1</v>
      </c>
      <c r="AB3396" s="26"/>
      <c r="AC3396" s="26">
        <f t="shared" si="264"/>
        <v>1</v>
      </c>
      <c r="AD3396" s="10">
        <f t="shared" si="265"/>
        <v>0</v>
      </c>
      <c r="AE3396" s="11">
        <f t="shared" si="263"/>
        <v>0</v>
      </c>
      <c r="AF3396" s="3"/>
    </row>
    <row r="3397" spans="1:32" x14ac:dyDescent="0.2">
      <c r="A3397" s="6" t="s">
        <v>22322</v>
      </c>
      <c r="C3397" s="1">
        <f t="shared" si="261"/>
        <v>843</v>
      </c>
      <c r="D3397" s="7">
        <v>27825</v>
      </c>
      <c r="E3397" t="s">
        <v>676</v>
      </c>
      <c r="F3397" s="1">
        <v>581992</v>
      </c>
      <c r="G3397" s="1">
        <v>582834</v>
      </c>
      <c r="H3397" t="s">
        <v>49</v>
      </c>
      <c r="I3397" t="s">
        <v>22323</v>
      </c>
      <c r="J3397" s="8"/>
      <c r="K3397" t="s">
        <v>22324</v>
      </c>
      <c r="L3397" t="s">
        <v>22325</v>
      </c>
      <c r="M3397" t="s">
        <v>22326</v>
      </c>
      <c r="N3397" t="s">
        <v>22326</v>
      </c>
      <c r="O3397" s="6" t="s">
        <v>22327</v>
      </c>
      <c r="P3397" s="6" t="s">
        <v>22326</v>
      </c>
      <c r="Q3397" s="6" t="s">
        <v>22325</v>
      </c>
      <c r="R3397" s="9" t="s">
        <v>22328</v>
      </c>
      <c r="S3397" s="8" t="s">
        <v>55</v>
      </c>
      <c r="U3397" s="8"/>
      <c r="V3397" s="26">
        <v>0</v>
      </c>
      <c r="W3397" s="26">
        <v>0</v>
      </c>
      <c r="X3397" s="26">
        <v>0</v>
      </c>
      <c r="Y3397" s="26">
        <v>0</v>
      </c>
      <c r="Z3397" s="26">
        <f t="shared" si="262"/>
        <v>1</v>
      </c>
      <c r="AA3397" s="26">
        <f t="shared" si="262"/>
        <v>1</v>
      </c>
      <c r="AB3397" s="26"/>
      <c r="AC3397" s="26">
        <f t="shared" si="264"/>
        <v>1</v>
      </c>
      <c r="AD3397" s="10">
        <f t="shared" si="265"/>
        <v>0</v>
      </c>
      <c r="AE3397" s="11">
        <f t="shared" si="263"/>
        <v>0</v>
      </c>
      <c r="AF3397" s="3"/>
    </row>
    <row r="3398" spans="1:32" x14ac:dyDescent="0.2">
      <c r="A3398" s="6" t="s">
        <v>22329</v>
      </c>
      <c r="C3398" s="1">
        <f t="shared" si="261"/>
        <v>1698</v>
      </c>
      <c r="D3398" s="7">
        <v>-40076</v>
      </c>
      <c r="E3398" t="s">
        <v>141</v>
      </c>
      <c r="F3398" s="1">
        <v>216795</v>
      </c>
      <c r="G3398" s="1">
        <v>218492</v>
      </c>
      <c r="H3398" t="s">
        <v>49</v>
      </c>
      <c r="I3398" t="s">
        <v>22330</v>
      </c>
      <c r="J3398" s="8"/>
      <c r="K3398" t="s">
        <v>22331</v>
      </c>
      <c r="M3398" t="s">
        <v>22332</v>
      </c>
      <c r="N3398" t="s">
        <v>22332</v>
      </c>
      <c r="O3398" s="6" t="s">
        <v>22333</v>
      </c>
      <c r="P3398" s="6" t="s">
        <v>22332</v>
      </c>
      <c r="Q3398" s="6" t="s">
        <v>22334</v>
      </c>
      <c r="R3398" s="9" t="s">
        <v>22335</v>
      </c>
      <c r="S3398" s="8" t="s">
        <v>55</v>
      </c>
      <c r="U3398" s="8"/>
      <c r="V3398" s="26">
        <v>0</v>
      </c>
      <c r="W3398" s="26">
        <v>0</v>
      </c>
      <c r="X3398" s="26">
        <v>0</v>
      </c>
      <c r="Y3398" s="26">
        <v>0</v>
      </c>
      <c r="Z3398" s="26">
        <f t="shared" si="262"/>
        <v>1</v>
      </c>
      <c r="AA3398" s="26">
        <f t="shared" si="262"/>
        <v>1</v>
      </c>
      <c r="AB3398" s="26"/>
      <c r="AC3398" s="26">
        <f t="shared" si="264"/>
        <v>1</v>
      </c>
      <c r="AD3398" s="10">
        <f t="shared" si="265"/>
        <v>0</v>
      </c>
      <c r="AE3398" s="11">
        <f t="shared" si="263"/>
        <v>0</v>
      </c>
      <c r="AF3398" s="3"/>
    </row>
    <row r="3399" spans="1:32" x14ac:dyDescent="0.2">
      <c r="A3399" s="6" t="s">
        <v>22336</v>
      </c>
      <c r="C3399" s="1">
        <f t="shared" si="261"/>
        <v>792</v>
      </c>
      <c r="D3399" s="7">
        <v>154924</v>
      </c>
      <c r="E3399" t="s">
        <v>74</v>
      </c>
      <c r="F3399" s="1">
        <v>1141710</v>
      </c>
      <c r="G3399" s="1">
        <v>1142501</v>
      </c>
      <c r="H3399" t="s">
        <v>49</v>
      </c>
      <c r="I3399" t="s">
        <v>22337</v>
      </c>
      <c r="J3399" s="8"/>
      <c r="K3399" t="s">
        <v>22338</v>
      </c>
      <c r="L3399" t="s">
        <v>22339</v>
      </c>
      <c r="M3399" t="s">
        <v>22340</v>
      </c>
      <c r="N3399" t="s">
        <v>22340</v>
      </c>
      <c r="O3399" s="6" t="s">
        <v>22341</v>
      </c>
      <c r="P3399" s="6" t="s">
        <v>22340</v>
      </c>
      <c r="Q3399" s="6" t="s">
        <v>22339</v>
      </c>
      <c r="R3399" s="9" t="s">
        <v>22342</v>
      </c>
      <c r="S3399" s="8" t="s">
        <v>55</v>
      </c>
      <c r="U3399" s="8"/>
      <c r="V3399" s="26">
        <v>0</v>
      </c>
      <c r="W3399" s="26">
        <v>0</v>
      </c>
      <c r="X3399" s="26">
        <v>0</v>
      </c>
      <c r="Y3399" s="26">
        <v>0</v>
      </c>
      <c r="Z3399" s="26">
        <f t="shared" si="262"/>
        <v>1</v>
      </c>
      <c r="AA3399" s="26">
        <f t="shared" si="262"/>
        <v>1</v>
      </c>
      <c r="AB3399" s="26"/>
      <c r="AC3399" s="26">
        <f t="shared" si="264"/>
        <v>1</v>
      </c>
      <c r="AD3399" s="10">
        <f t="shared" si="265"/>
        <v>0</v>
      </c>
      <c r="AE3399" s="11">
        <f t="shared" si="263"/>
        <v>0</v>
      </c>
      <c r="AF3399" s="3"/>
    </row>
    <row r="3400" spans="1:32" x14ac:dyDescent="0.2">
      <c r="A3400" s="6" t="s">
        <v>22343</v>
      </c>
      <c r="C3400" s="1">
        <f t="shared" si="261"/>
        <v>3609</v>
      </c>
      <c r="D3400" s="7">
        <v>-35651</v>
      </c>
      <c r="E3400" t="s">
        <v>48</v>
      </c>
      <c r="F3400" s="1">
        <v>179922</v>
      </c>
      <c r="G3400" s="1">
        <v>183530</v>
      </c>
      <c r="H3400" t="s">
        <v>49</v>
      </c>
      <c r="I3400" t="s">
        <v>22344</v>
      </c>
      <c r="J3400" s="8"/>
      <c r="K3400" t="s">
        <v>22345</v>
      </c>
      <c r="L3400" t="s">
        <v>22346</v>
      </c>
      <c r="M3400" t="s">
        <v>22347</v>
      </c>
      <c r="N3400" t="s">
        <v>22347</v>
      </c>
      <c r="O3400" s="6" t="s">
        <v>22348</v>
      </c>
      <c r="P3400" s="6" t="s">
        <v>22347</v>
      </c>
      <c r="Q3400" s="6" t="s">
        <v>22346</v>
      </c>
      <c r="R3400" s="9" t="s">
        <v>22349</v>
      </c>
      <c r="S3400" s="8" t="s">
        <v>55</v>
      </c>
      <c r="U3400" s="8"/>
      <c r="V3400" s="26">
        <v>0</v>
      </c>
      <c r="W3400" s="26">
        <v>0</v>
      </c>
      <c r="X3400" s="26">
        <v>0</v>
      </c>
      <c r="Y3400" s="26">
        <v>0</v>
      </c>
      <c r="Z3400" s="26">
        <f t="shared" si="262"/>
        <v>1</v>
      </c>
      <c r="AA3400" s="26">
        <f t="shared" si="262"/>
        <v>1</v>
      </c>
      <c r="AB3400" s="26"/>
      <c r="AC3400" s="26">
        <f t="shared" si="264"/>
        <v>1</v>
      </c>
      <c r="AD3400" s="10">
        <f t="shared" si="265"/>
        <v>0</v>
      </c>
      <c r="AE3400" s="11">
        <f t="shared" si="263"/>
        <v>0</v>
      </c>
      <c r="AF3400" s="3"/>
    </row>
    <row r="3401" spans="1:32" x14ac:dyDescent="0.2">
      <c r="A3401" s="6" t="s">
        <v>22350</v>
      </c>
      <c r="C3401" s="1">
        <f t="shared" si="261"/>
        <v>915</v>
      </c>
      <c r="D3401" s="7">
        <v>292136</v>
      </c>
      <c r="E3401" t="s">
        <v>270</v>
      </c>
      <c r="F3401" s="1">
        <v>538577</v>
      </c>
      <c r="G3401" s="1">
        <v>537663</v>
      </c>
      <c r="H3401" t="s">
        <v>37</v>
      </c>
      <c r="I3401" t="s">
        <v>22351</v>
      </c>
      <c r="J3401" s="8"/>
      <c r="K3401" t="s">
        <v>22352</v>
      </c>
      <c r="L3401" t="s">
        <v>22353</v>
      </c>
      <c r="M3401" t="s">
        <v>22354</v>
      </c>
      <c r="N3401" t="s">
        <v>22354</v>
      </c>
      <c r="O3401" s="6" t="s">
        <v>22355</v>
      </c>
      <c r="P3401" s="6" t="s">
        <v>22354</v>
      </c>
      <c r="Q3401" s="6" t="s">
        <v>22353</v>
      </c>
      <c r="R3401" s="9" t="s">
        <v>22356</v>
      </c>
      <c r="S3401" s="8" t="s">
        <v>55</v>
      </c>
      <c r="U3401" s="8"/>
      <c r="V3401" s="26">
        <v>0</v>
      </c>
      <c r="W3401" s="26">
        <v>0</v>
      </c>
      <c r="X3401" s="26">
        <v>0</v>
      </c>
      <c r="Y3401" s="26">
        <v>0</v>
      </c>
      <c r="Z3401" s="26">
        <f t="shared" si="262"/>
        <v>1</v>
      </c>
      <c r="AA3401" s="26">
        <f t="shared" si="262"/>
        <v>1</v>
      </c>
      <c r="AB3401" s="26"/>
      <c r="AC3401" s="26">
        <f t="shared" si="264"/>
        <v>1</v>
      </c>
      <c r="AD3401" s="10">
        <f t="shared" si="265"/>
        <v>0</v>
      </c>
      <c r="AE3401" s="11">
        <f t="shared" si="263"/>
        <v>0</v>
      </c>
      <c r="AF3401" s="3"/>
    </row>
    <row r="3402" spans="1:32" x14ac:dyDescent="0.2">
      <c r="A3402" s="6" t="s">
        <v>22357</v>
      </c>
      <c r="C3402" s="1">
        <f t="shared" si="261"/>
        <v>213</v>
      </c>
      <c r="D3402" s="7">
        <v>-659035</v>
      </c>
      <c r="E3402" t="s">
        <v>74</v>
      </c>
      <c r="F3402" s="1">
        <v>328253</v>
      </c>
      <c r="G3402" s="1">
        <v>328041</v>
      </c>
      <c r="H3402" t="s">
        <v>37</v>
      </c>
      <c r="I3402" t="s">
        <v>22358</v>
      </c>
      <c r="J3402" s="8"/>
      <c r="K3402" t="s">
        <v>22359</v>
      </c>
      <c r="L3402" t="s">
        <v>22360</v>
      </c>
      <c r="M3402" t="s">
        <v>22361</v>
      </c>
      <c r="N3402" t="s">
        <v>22361</v>
      </c>
      <c r="O3402" s="6" t="s">
        <v>22362</v>
      </c>
      <c r="P3402" s="6" t="s">
        <v>22361</v>
      </c>
      <c r="Q3402" s="6" t="s">
        <v>22360</v>
      </c>
      <c r="R3402" s="9" t="s">
        <v>22363</v>
      </c>
      <c r="S3402" s="8" t="s">
        <v>55</v>
      </c>
      <c r="U3402" s="8"/>
      <c r="V3402" s="26">
        <v>0</v>
      </c>
      <c r="W3402" s="26">
        <v>0</v>
      </c>
      <c r="X3402" s="26">
        <v>0</v>
      </c>
      <c r="Y3402" s="26">
        <v>0</v>
      </c>
      <c r="Z3402" s="26">
        <f t="shared" si="262"/>
        <v>1</v>
      </c>
      <c r="AA3402" s="26">
        <f t="shared" si="262"/>
        <v>1</v>
      </c>
      <c r="AB3402" s="26"/>
      <c r="AC3402" s="26">
        <f t="shared" si="264"/>
        <v>1</v>
      </c>
      <c r="AD3402" s="10">
        <f t="shared" si="265"/>
        <v>0</v>
      </c>
      <c r="AE3402" s="11">
        <f t="shared" si="263"/>
        <v>0</v>
      </c>
      <c r="AF3402" s="3"/>
    </row>
    <row r="3403" spans="1:32" x14ac:dyDescent="0.2">
      <c r="A3403" s="6" t="s">
        <v>22364</v>
      </c>
      <c r="C3403" s="1">
        <f t="shared" si="261"/>
        <v>939</v>
      </c>
      <c r="D3403" s="7">
        <v>18069</v>
      </c>
      <c r="E3403" t="s">
        <v>48</v>
      </c>
      <c r="F3403" s="1">
        <v>235915</v>
      </c>
      <c r="G3403" s="1">
        <v>234977</v>
      </c>
      <c r="H3403" t="s">
        <v>37</v>
      </c>
      <c r="I3403" t="s">
        <v>22365</v>
      </c>
      <c r="J3403" s="8"/>
      <c r="K3403" t="s">
        <v>22366</v>
      </c>
      <c r="L3403" t="s">
        <v>22367</v>
      </c>
      <c r="M3403" t="s">
        <v>22368</v>
      </c>
      <c r="N3403" t="s">
        <v>22368</v>
      </c>
      <c r="O3403" s="6" t="s">
        <v>22369</v>
      </c>
      <c r="P3403" s="6" t="s">
        <v>22368</v>
      </c>
      <c r="Q3403" s="6" t="s">
        <v>22367</v>
      </c>
      <c r="R3403" s="9" t="s">
        <v>22370</v>
      </c>
      <c r="S3403" s="8" t="s">
        <v>55</v>
      </c>
      <c r="U3403" s="8"/>
      <c r="V3403" s="26">
        <v>0</v>
      </c>
      <c r="W3403" s="26">
        <v>0</v>
      </c>
      <c r="X3403" s="26">
        <v>0</v>
      </c>
      <c r="Y3403" s="26">
        <v>0</v>
      </c>
      <c r="Z3403" s="26">
        <f t="shared" si="262"/>
        <v>1</v>
      </c>
      <c r="AA3403" s="26">
        <f t="shared" si="262"/>
        <v>1</v>
      </c>
      <c r="AB3403" s="26"/>
      <c r="AC3403" s="26">
        <f t="shared" si="264"/>
        <v>1</v>
      </c>
      <c r="AD3403" s="10">
        <f t="shared" si="265"/>
        <v>0</v>
      </c>
      <c r="AE3403" s="11">
        <f t="shared" si="263"/>
        <v>0</v>
      </c>
      <c r="AF3403" s="3"/>
    </row>
    <row r="3404" spans="1:32" x14ac:dyDescent="0.2">
      <c r="A3404" s="6" t="s">
        <v>22371</v>
      </c>
      <c r="C3404" s="1">
        <f t="shared" ref="C3404:C3467" si="266">ABS(F3404-G3404)+1</f>
        <v>648</v>
      </c>
      <c r="D3404" s="7">
        <v>-399517</v>
      </c>
      <c r="E3404" t="s">
        <v>149</v>
      </c>
      <c r="F3404" s="1">
        <v>393586</v>
      </c>
      <c r="G3404" s="1">
        <v>392939</v>
      </c>
      <c r="H3404" t="s">
        <v>37</v>
      </c>
      <c r="I3404" t="s">
        <v>22372</v>
      </c>
      <c r="J3404" s="8"/>
      <c r="K3404" t="s">
        <v>22373</v>
      </c>
      <c r="L3404" t="s">
        <v>22374</v>
      </c>
      <c r="M3404" t="s">
        <v>22375</v>
      </c>
      <c r="N3404" t="s">
        <v>22375</v>
      </c>
      <c r="O3404" s="6" t="s">
        <v>22376</v>
      </c>
      <c r="P3404" s="6" t="s">
        <v>22375</v>
      </c>
      <c r="Q3404" s="6" t="s">
        <v>22374</v>
      </c>
      <c r="R3404" s="9" t="s">
        <v>22377</v>
      </c>
      <c r="S3404" s="8" t="s">
        <v>55</v>
      </c>
      <c r="U3404" s="8"/>
      <c r="V3404" s="26">
        <v>0</v>
      </c>
      <c r="W3404" s="26">
        <v>0</v>
      </c>
      <c r="X3404" s="26">
        <v>0</v>
      </c>
      <c r="Y3404" s="26">
        <v>0</v>
      </c>
      <c r="Z3404" s="26">
        <f t="shared" ref="Z3404:AA3467" si="267">AVERAGE(V3404+1,(X3404*X$2+1))</f>
        <v>1</v>
      </c>
      <c r="AA3404" s="26">
        <f t="shared" si="267"/>
        <v>1</v>
      </c>
      <c r="AB3404" s="26"/>
      <c r="AC3404" s="26">
        <f t="shared" si="264"/>
        <v>1</v>
      </c>
      <c r="AD3404" s="10">
        <f t="shared" si="265"/>
        <v>0</v>
      </c>
      <c r="AE3404" s="11">
        <f t="shared" ref="AE3404:AE3467" si="268">LOG(AA3404/Z3404,2)</f>
        <v>0</v>
      </c>
      <c r="AF3404" s="3"/>
    </row>
    <row r="3405" spans="1:32" x14ac:dyDescent="0.2">
      <c r="A3405" s="6" t="s">
        <v>22378</v>
      </c>
      <c r="C3405" s="1">
        <f t="shared" si="266"/>
        <v>516</v>
      </c>
      <c r="D3405" s="7">
        <v>32839</v>
      </c>
      <c r="E3405" t="s">
        <v>89</v>
      </c>
      <c r="F3405" s="1">
        <v>259341</v>
      </c>
      <c r="G3405" s="1">
        <v>258826</v>
      </c>
      <c r="H3405" t="s">
        <v>37</v>
      </c>
      <c r="I3405" t="s">
        <v>22379</v>
      </c>
      <c r="J3405" s="8"/>
      <c r="K3405" t="s">
        <v>22380</v>
      </c>
      <c r="L3405" t="s">
        <v>22381</v>
      </c>
      <c r="M3405" t="s">
        <v>22382</v>
      </c>
      <c r="N3405" t="s">
        <v>22382</v>
      </c>
      <c r="O3405" s="6" t="s">
        <v>22383</v>
      </c>
      <c r="P3405" s="6" t="s">
        <v>22382</v>
      </c>
      <c r="Q3405" s="6" t="s">
        <v>22381</v>
      </c>
      <c r="R3405" s="9" t="s">
        <v>22384</v>
      </c>
      <c r="S3405" s="8" t="s">
        <v>55</v>
      </c>
      <c r="U3405" s="8"/>
      <c r="V3405" s="26">
        <v>0</v>
      </c>
      <c r="W3405" s="26">
        <v>0</v>
      </c>
      <c r="X3405" s="26">
        <v>0</v>
      </c>
      <c r="Y3405" s="26">
        <v>0</v>
      </c>
      <c r="Z3405" s="26">
        <f t="shared" si="267"/>
        <v>1</v>
      </c>
      <c r="AA3405" s="26">
        <f t="shared" si="267"/>
        <v>1</v>
      </c>
      <c r="AB3405" s="26"/>
      <c r="AC3405" s="26">
        <f t="shared" si="264"/>
        <v>1</v>
      </c>
      <c r="AD3405" s="10">
        <f t="shared" si="265"/>
        <v>0</v>
      </c>
      <c r="AE3405" s="11">
        <f t="shared" si="268"/>
        <v>0</v>
      </c>
      <c r="AF3405" s="3"/>
    </row>
    <row r="3406" spans="1:32" x14ac:dyDescent="0.2">
      <c r="A3406" s="6" t="s">
        <v>22385</v>
      </c>
      <c r="C3406" s="1">
        <f t="shared" si="266"/>
        <v>369</v>
      </c>
      <c r="D3406" s="7">
        <v>-628603</v>
      </c>
      <c r="E3406" t="s">
        <v>98</v>
      </c>
      <c r="F3406" s="1">
        <v>326644</v>
      </c>
      <c r="G3406" s="1">
        <v>326276</v>
      </c>
      <c r="H3406" t="s">
        <v>37</v>
      </c>
      <c r="I3406" t="s">
        <v>22386</v>
      </c>
      <c r="J3406" s="8"/>
      <c r="K3406" t="s">
        <v>22387</v>
      </c>
      <c r="L3406" t="s">
        <v>22388</v>
      </c>
      <c r="M3406" t="s">
        <v>22389</v>
      </c>
      <c r="N3406" t="s">
        <v>22389</v>
      </c>
      <c r="O3406" s="6" t="s">
        <v>22390</v>
      </c>
      <c r="P3406" s="6" t="s">
        <v>22389</v>
      </c>
      <c r="Q3406" s="6" t="s">
        <v>22388</v>
      </c>
      <c r="R3406" s="9" t="s">
        <v>22391</v>
      </c>
      <c r="S3406" s="8" t="s">
        <v>55</v>
      </c>
      <c r="U3406" s="8"/>
      <c r="V3406" s="26">
        <v>0</v>
      </c>
      <c r="W3406" s="26">
        <v>0</v>
      </c>
      <c r="X3406" s="26">
        <v>0</v>
      </c>
      <c r="Y3406" s="26">
        <v>0</v>
      </c>
      <c r="Z3406" s="26">
        <f t="shared" si="267"/>
        <v>1</v>
      </c>
      <c r="AA3406" s="26">
        <f t="shared" si="267"/>
        <v>1</v>
      </c>
      <c r="AB3406" s="26"/>
      <c r="AC3406" s="26">
        <f t="shared" ref="AC3406:AC3469" si="269">AVERAGE(Z3406:AA3406)</f>
        <v>1</v>
      </c>
      <c r="AD3406" s="10">
        <f t="shared" ref="AD3406:AD3469" si="270">LOG(AA3406/Z3406,2)/(AE$2+AE$3*(AVERAGE(Z3406:AA3406)^AE$4))</f>
        <v>0</v>
      </c>
      <c r="AE3406" s="11">
        <f t="shared" si="268"/>
        <v>0</v>
      </c>
      <c r="AF3406" s="3"/>
    </row>
    <row r="3407" spans="1:32" x14ac:dyDescent="0.2">
      <c r="A3407" s="6" t="s">
        <v>22392</v>
      </c>
      <c r="C3407" s="1">
        <f t="shared" si="266"/>
        <v>333</v>
      </c>
      <c r="D3407" s="7">
        <v>-130296</v>
      </c>
      <c r="E3407" t="s">
        <v>98</v>
      </c>
      <c r="F3407" s="1">
        <v>824601</v>
      </c>
      <c r="G3407" s="1">
        <v>824933</v>
      </c>
      <c r="H3407" t="s">
        <v>49</v>
      </c>
      <c r="I3407" t="s">
        <v>22393</v>
      </c>
      <c r="J3407" s="8"/>
      <c r="K3407" t="s">
        <v>22394</v>
      </c>
      <c r="M3407" t="s">
        <v>22395</v>
      </c>
      <c r="N3407" t="s">
        <v>22395</v>
      </c>
      <c r="O3407" s="6" t="s">
        <v>22396</v>
      </c>
      <c r="P3407" s="6" t="s">
        <v>22395</v>
      </c>
      <c r="Q3407" s="6" t="s">
        <v>22397</v>
      </c>
      <c r="R3407" s="9" t="s">
        <v>22398</v>
      </c>
      <c r="S3407" s="8" t="s">
        <v>55</v>
      </c>
      <c r="U3407" s="8"/>
      <c r="V3407" s="26">
        <v>0</v>
      </c>
      <c r="W3407" s="26">
        <v>0</v>
      </c>
      <c r="X3407" s="26">
        <v>0</v>
      </c>
      <c r="Y3407" s="26">
        <v>0</v>
      </c>
      <c r="Z3407" s="26">
        <f t="shared" si="267"/>
        <v>1</v>
      </c>
      <c r="AA3407" s="26">
        <f t="shared" si="267"/>
        <v>1</v>
      </c>
      <c r="AB3407" s="26"/>
      <c r="AC3407" s="26">
        <f t="shared" si="269"/>
        <v>1</v>
      </c>
      <c r="AD3407" s="10">
        <f t="shared" si="270"/>
        <v>0</v>
      </c>
      <c r="AE3407" s="11">
        <f t="shared" si="268"/>
        <v>0</v>
      </c>
      <c r="AF3407" s="3"/>
    </row>
    <row r="3408" spans="1:32" x14ac:dyDescent="0.2">
      <c r="A3408" s="6" t="s">
        <v>22399</v>
      </c>
      <c r="C3408" s="1">
        <f t="shared" si="266"/>
        <v>462</v>
      </c>
      <c r="D3408" s="7">
        <v>605727</v>
      </c>
      <c r="E3408" t="s">
        <v>328</v>
      </c>
      <c r="F3408" s="1">
        <v>666740</v>
      </c>
      <c r="G3408" s="1">
        <v>666279</v>
      </c>
      <c r="H3408" t="s">
        <v>37</v>
      </c>
      <c r="I3408" t="s">
        <v>22400</v>
      </c>
      <c r="J3408" s="8"/>
      <c r="K3408" t="s">
        <v>22401</v>
      </c>
      <c r="L3408" t="s">
        <v>22402</v>
      </c>
      <c r="M3408" t="s">
        <v>22403</v>
      </c>
      <c r="N3408" t="s">
        <v>22403</v>
      </c>
      <c r="O3408" s="6" t="s">
        <v>22404</v>
      </c>
      <c r="P3408" s="6" t="s">
        <v>22403</v>
      </c>
      <c r="Q3408" s="6" t="s">
        <v>22402</v>
      </c>
      <c r="R3408" s="9" t="s">
        <v>22405</v>
      </c>
      <c r="S3408" s="8" t="s">
        <v>55</v>
      </c>
      <c r="U3408" s="8"/>
      <c r="V3408" s="26">
        <v>0</v>
      </c>
      <c r="W3408" s="26">
        <v>0</v>
      </c>
      <c r="X3408" s="26">
        <v>0</v>
      </c>
      <c r="Y3408" s="26">
        <v>0</v>
      </c>
      <c r="Z3408" s="26">
        <f t="shared" si="267"/>
        <v>1</v>
      </c>
      <c r="AA3408" s="26">
        <f t="shared" si="267"/>
        <v>1</v>
      </c>
      <c r="AB3408" s="26"/>
      <c r="AC3408" s="26">
        <f t="shared" si="269"/>
        <v>1</v>
      </c>
      <c r="AD3408" s="10">
        <f t="shared" si="270"/>
        <v>0</v>
      </c>
      <c r="AE3408" s="11">
        <f t="shared" si="268"/>
        <v>0</v>
      </c>
      <c r="AF3408" s="3"/>
    </row>
    <row r="3409" spans="1:34" x14ac:dyDescent="0.2">
      <c r="A3409" s="6" t="s">
        <v>22406</v>
      </c>
      <c r="C3409" s="1">
        <f t="shared" si="266"/>
        <v>414</v>
      </c>
      <c r="D3409" s="7">
        <v>-539701</v>
      </c>
      <c r="E3409" t="s">
        <v>74</v>
      </c>
      <c r="F3409" s="1">
        <v>447687</v>
      </c>
      <c r="G3409" s="1">
        <v>447274</v>
      </c>
      <c r="H3409" t="s">
        <v>37</v>
      </c>
      <c r="I3409" t="s">
        <v>22407</v>
      </c>
      <c r="J3409" s="8"/>
      <c r="K3409" t="s">
        <v>22408</v>
      </c>
      <c r="L3409" t="s">
        <v>22409</v>
      </c>
      <c r="M3409" t="s">
        <v>22410</v>
      </c>
      <c r="N3409" t="s">
        <v>22410</v>
      </c>
      <c r="O3409" s="6" t="s">
        <v>22411</v>
      </c>
      <c r="P3409" s="6" t="s">
        <v>22410</v>
      </c>
      <c r="Q3409" s="6" t="s">
        <v>22409</v>
      </c>
      <c r="R3409" s="9" t="s">
        <v>22412</v>
      </c>
      <c r="S3409" s="8" t="s">
        <v>55</v>
      </c>
      <c r="U3409" s="8"/>
      <c r="V3409" s="26">
        <v>0</v>
      </c>
      <c r="W3409" s="26">
        <v>0</v>
      </c>
      <c r="X3409" s="26">
        <v>0</v>
      </c>
      <c r="Y3409" s="26">
        <v>0</v>
      </c>
      <c r="Z3409" s="26">
        <f t="shared" si="267"/>
        <v>1</v>
      </c>
      <c r="AA3409" s="26">
        <f t="shared" si="267"/>
        <v>1</v>
      </c>
      <c r="AB3409" s="26"/>
      <c r="AC3409" s="26">
        <f t="shared" si="269"/>
        <v>1</v>
      </c>
      <c r="AD3409" s="10">
        <f t="shared" si="270"/>
        <v>0</v>
      </c>
      <c r="AE3409" s="11">
        <f t="shared" si="268"/>
        <v>0</v>
      </c>
      <c r="AF3409" s="3"/>
    </row>
    <row r="3410" spans="1:34" x14ac:dyDescent="0.2">
      <c r="A3410" s="6" t="s">
        <v>22413</v>
      </c>
      <c r="C3410" s="1">
        <f t="shared" si="266"/>
        <v>705</v>
      </c>
      <c r="D3410" s="7">
        <v>330470</v>
      </c>
      <c r="E3410" t="s">
        <v>48</v>
      </c>
      <c r="F3410" s="1">
        <v>548199</v>
      </c>
      <c r="G3410" s="1">
        <v>547495</v>
      </c>
      <c r="H3410" t="s">
        <v>37</v>
      </c>
      <c r="I3410" t="s">
        <v>22414</v>
      </c>
      <c r="J3410" s="8"/>
      <c r="K3410" t="s">
        <v>22415</v>
      </c>
      <c r="L3410" t="s">
        <v>22416</v>
      </c>
      <c r="M3410" t="s">
        <v>22417</v>
      </c>
      <c r="N3410" t="s">
        <v>22417</v>
      </c>
      <c r="O3410" s="6" t="s">
        <v>22418</v>
      </c>
      <c r="P3410" s="6" t="s">
        <v>22417</v>
      </c>
      <c r="Q3410" s="6" t="s">
        <v>22416</v>
      </c>
      <c r="R3410" s="9" t="s">
        <v>22419</v>
      </c>
      <c r="S3410" s="8" t="s">
        <v>55</v>
      </c>
      <c r="U3410" s="8"/>
      <c r="V3410" s="26">
        <v>0</v>
      </c>
      <c r="W3410" s="26">
        <v>0</v>
      </c>
      <c r="X3410" s="26">
        <v>0</v>
      </c>
      <c r="Y3410" s="26">
        <v>0</v>
      </c>
      <c r="Z3410" s="26">
        <f t="shared" si="267"/>
        <v>1</v>
      </c>
      <c r="AA3410" s="26">
        <f t="shared" si="267"/>
        <v>1</v>
      </c>
      <c r="AB3410" s="26"/>
      <c r="AC3410" s="26">
        <f t="shared" si="269"/>
        <v>1</v>
      </c>
      <c r="AD3410" s="10">
        <f t="shared" si="270"/>
        <v>0</v>
      </c>
      <c r="AE3410" s="11">
        <f t="shared" si="268"/>
        <v>0</v>
      </c>
      <c r="AF3410" s="3"/>
    </row>
    <row r="3411" spans="1:34" x14ac:dyDescent="0.2">
      <c r="A3411" s="6" t="s">
        <v>22420</v>
      </c>
      <c r="C3411" s="1">
        <f t="shared" si="266"/>
        <v>954</v>
      </c>
      <c r="D3411" s="7">
        <v>-652580</v>
      </c>
      <c r="E3411" t="s">
        <v>66</v>
      </c>
      <c r="F3411" s="1">
        <v>397505</v>
      </c>
      <c r="G3411" s="1">
        <v>396552</v>
      </c>
      <c r="H3411" t="s">
        <v>37</v>
      </c>
      <c r="I3411" t="s">
        <v>22421</v>
      </c>
      <c r="J3411" s="8"/>
      <c r="K3411" t="s">
        <v>22422</v>
      </c>
      <c r="L3411" t="s">
        <v>22423</v>
      </c>
      <c r="M3411" t="s">
        <v>22424</v>
      </c>
      <c r="N3411" t="s">
        <v>22424</v>
      </c>
      <c r="O3411" s="6" t="s">
        <v>22425</v>
      </c>
      <c r="P3411" s="6" t="s">
        <v>22424</v>
      </c>
      <c r="Q3411" s="6" t="s">
        <v>22423</v>
      </c>
      <c r="R3411" s="9" t="s">
        <v>22426</v>
      </c>
      <c r="S3411" s="8" t="s">
        <v>55</v>
      </c>
      <c r="U3411" s="8"/>
      <c r="V3411" s="26">
        <v>0</v>
      </c>
      <c r="W3411" s="26">
        <v>0</v>
      </c>
      <c r="X3411" s="26">
        <v>0</v>
      </c>
      <c r="Y3411" s="26">
        <v>0</v>
      </c>
      <c r="Z3411" s="26">
        <f t="shared" si="267"/>
        <v>1</v>
      </c>
      <c r="AA3411" s="26">
        <f t="shared" si="267"/>
        <v>1</v>
      </c>
      <c r="AB3411" s="26"/>
      <c r="AC3411" s="26">
        <f t="shared" si="269"/>
        <v>1</v>
      </c>
      <c r="AD3411" s="10">
        <f t="shared" si="270"/>
        <v>0</v>
      </c>
      <c r="AE3411" s="11">
        <f t="shared" si="268"/>
        <v>0</v>
      </c>
      <c r="AF3411" s="3"/>
    </row>
    <row r="3412" spans="1:34" x14ac:dyDescent="0.2">
      <c r="A3412" s="6" t="s">
        <v>22427</v>
      </c>
      <c r="C3412" s="1">
        <f t="shared" si="266"/>
        <v>1284</v>
      </c>
      <c r="D3412" s="7">
        <v>-483327</v>
      </c>
      <c r="E3412" t="s">
        <v>149</v>
      </c>
      <c r="F3412" s="1">
        <v>308811</v>
      </c>
      <c r="G3412" s="1">
        <v>310094</v>
      </c>
      <c r="H3412" t="s">
        <v>49</v>
      </c>
      <c r="I3412" t="s">
        <v>22428</v>
      </c>
      <c r="J3412" s="8"/>
      <c r="K3412" t="s">
        <v>22429</v>
      </c>
      <c r="L3412" t="s">
        <v>22430</v>
      </c>
      <c r="M3412" t="s">
        <v>22431</v>
      </c>
      <c r="N3412" t="s">
        <v>22431</v>
      </c>
      <c r="O3412" s="6" t="s">
        <v>22432</v>
      </c>
      <c r="P3412" s="6" t="s">
        <v>22431</v>
      </c>
      <c r="Q3412" s="6" t="s">
        <v>22430</v>
      </c>
      <c r="R3412" s="9" t="s">
        <v>22433</v>
      </c>
      <c r="S3412" s="8" t="s">
        <v>55</v>
      </c>
      <c r="U3412" s="8"/>
      <c r="V3412" s="26">
        <v>0</v>
      </c>
      <c r="W3412" s="26">
        <v>0</v>
      </c>
      <c r="X3412" s="26">
        <v>0</v>
      </c>
      <c r="Y3412" s="26">
        <v>0</v>
      </c>
      <c r="Z3412" s="26">
        <f t="shared" si="267"/>
        <v>1</v>
      </c>
      <c r="AA3412" s="26">
        <f t="shared" si="267"/>
        <v>1</v>
      </c>
      <c r="AB3412" s="26"/>
      <c r="AC3412" s="26">
        <f t="shared" si="269"/>
        <v>1</v>
      </c>
      <c r="AD3412" s="10">
        <f t="shared" si="270"/>
        <v>0</v>
      </c>
      <c r="AE3412" s="11">
        <f t="shared" si="268"/>
        <v>0</v>
      </c>
      <c r="AF3412" s="3"/>
    </row>
    <row r="3413" spans="1:34" x14ac:dyDescent="0.2">
      <c r="A3413" s="6" t="s">
        <v>22434</v>
      </c>
      <c r="C3413" s="1">
        <f t="shared" si="266"/>
        <v>741</v>
      </c>
      <c r="D3413" s="7">
        <v>-384604</v>
      </c>
      <c r="E3413" t="s">
        <v>74</v>
      </c>
      <c r="F3413" s="1">
        <v>602208</v>
      </c>
      <c r="G3413" s="1">
        <v>602948</v>
      </c>
      <c r="H3413" t="s">
        <v>49</v>
      </c>
      <c r="I3413" t="s">
        <v>22435</v>
      </c>
      <c r="J3413" s="8"/>
      <c r="K3413" t="s">
        <v>22436</v>
      </c>
      <c r="L3413" t="s">
        <v>22437</v>
      </c>
      <c r="M3413" t="s">
        <v>22438</v>
      </c>
      <c r="N3413" t="s">
        <v>22438</v>
      </c>
      <c r="O3413" s="6" t="s">
        <v>22439</v>
      </c>
      <c r="P3413" s="6" t="s">
        <v>22438</v>
      </c>
      <c r="Q3413" s="6" t="s">
        <v>22437</v>
      </c>
      <c r="R3413" s="9" t="s">
        <v>22440</v>
      </c>
      <c r="S3413" s="8" t="s">
        <v>55</v>
      </c>
      <c r="U3413" s="8"/>
      <c r="V3413" s="26">
        <v>0</v>
      </c>
      <c r="W3413" s="26">
        <v>0</v>
      </c>
      <c r="X3413" s="26">
        <v>0</v>
      </c>
      <c r="Y3413" s="26">
        <v>0</v>
      </c>
      <c r="Z3413" s="26">
        <f t="shared" si="267"/>
        <v>1</v>
      </c>
      <c r="AA3413" s="26">
        <f t="shared" si="267"/>
        <v>1</v>
      </c>
      <c r="AB3413" s="26"/>
      <c r="AC3413" s="26">
        <f t="shared" si="269"/>
        <v>1</v>
      </c>
      <c r="AD3413" s="10">
        <f t="shared" si="270"/>
        <v>0</v>
      </c>
      <c r="AE3413" s="11">
        <f t="shared" si="268"/>
        <v>0</v>
      </c>
      <c r="AF3413" s="3"/>
    </row>
    <row r="3414" spans="1:34" x14ac:dyDescent="0.2">
      <c r="A3414" s="6" t="s">
        <v>22441</v>
      </c>
      <c r="C3414" s="1">
        <f t="shared" si="266"/>
        <v>666</v>
      </c>
      <c r="D3414" s="7">
        <v>1013505</v>
      </c>
      <c r="E3414" t="s">
        <v>141</v>
      </c>
      <c r="F3414" s="1">
        <v>1270892</v>
      </c>
      <c r="G3414" s="1">
        <v>1271557</v>
      </c>
      <c r="H3414" t="s">
        <v>49</v>
      </c>
      <c r="I3414" t="s">
        <v>22442</v>
      </c>
      <c r="J3414" s="8"/>
      <c r="K3414" t="s">
        <v>22443</v>
      </c>
      <c r="M3414" t="s">
        <v>22444</v>
      </c>
      <c r="N3414" t="s">
        <v>22444</v>
      </c>
      <c r="O3414" s="6" t="s">
        <v>22445</v>
      </c>
      <c r="P3414" s="6" t="s">
        <v>22444</v>
      </c>
      <c r="Q3414" s="6" t="s">
        <v>22446</v>
      </c>
      <c r="R3414" s="9" t="s">
        <v>22447</v>
      </c>
      <c r="S3414" s="8" t="s">
        <v>55</v>
      </c>
      <c r="U3414" s="8"/>
      <c r="V3414" s="26">
        <v>0</v>
      </c>
      <c r="W3414" s="26">
        <v>0</v>
      </c>
      <c r="X3414" s="26">
        <v>0</v>
      </c>
      <c r="Y3414" s="26">
        <v>0</v>
      </c>
      <c r="Z3414" s="26">
        <f t="shared" si="267"/>
        <v>1</v>
      </c>
      <c r="AA3414" s="26">
        <f t="shared" si="267"/>
        <v>1</v>
      </c>
      <c r="AB3414" s="26"/>
      <c r="AC3414" s="26">
        <f t="shared" si="269"/>
        <v>1</v>
      </c>
      <c r="AD3414" s="10">
        <f t="shared" si="270"/>
        <v>0</v>
      </c>
      <c r="AE3414" s="11">
        <f t="shared" si="268"/>
        <v>0</v>
      </c>
      <c r="AF3414" s="3"/>
    </row>
    <row r="3415" spans="1:34" x14ac:dyDescent="0.2">
      <c r="A3415" s="6" t="s">
        <v>22448</v>
      </c>
      <c r="C3415" s="1">
        <f t="shared" si="266"/>
        <v>615</v>
      </c>
      <c r="D3415" s="7">
        <v>269749</v>
      </c>
      <c r="E3415" t="s">
        <v>58</v>
      </c>
      <c r="F3415" s="1">
        <v>347362</v>
      </c>
      <c r="G3415" s="1">
        <v>346748</v>
      </c>
      <c r="H3415" t="s">
        <v>37</v>
      </c>
      <c r="I3415" t="s">
        <v>22449</v>
      </c>
      <c r="J3415" s="8"/>
      <c r="K3415" t="s">
        <v>22450</v>
      </c>
      <c r="L3415" t="s">
        <v>22451</v>
      </c>
      <c r="M3415" t="s">
        <v>22452</v>
      </c>
      <c r="N3415" t="s">
        <v>22452</v>
      </c>
      <c r="O3415" s="6" t="s">
        <v>22453</v>
      </c>
      <c r="P3415" s="6" t="s">
        <v>22452</v>
      </c>
      <c r="Q3415" s="6" t="s">
        <v>22454</v>
      </c>
      <c r="R3415" s="9" t="s">
        <v>22455</v>
      </c>
      <c r="S3415" s="8" t="s">
        <v>55</v>
      </c>
      <c r="U3415" s="8"/>
      <c r="V3415" s="26">
        <v>0</v>
      </c>
      <c r="W3415" s="26">
        <v>0</v>
      </c>
      <c r="X3415" s="26">
        <v>0</v>
      </c>
      <c r="Y3415" s="26">
        <v>0</v>
      </c>
      <c r="Z3415" s="26">
        <f t="shared" si="267"/>
        <v>1</v>
      </c>
      <c r="AA3415" s="26">
        <f t="shared" si="267"/>
        <v>1</v>
      </c>
      <c r="AB3415" s="26"/>
      <c r="AC3415" s="26">
        <f t="shared" si="269"/>
        <v>1</v>
      </c>
      <c r="AD3415" s="10">
        <f t="shared" si="270"/>
        <v>0</v>
      </c>
      <c r="AE3415" s="11">
        <f t="shared" si="268"/>
        <v>0</v>
      </c>
      <c r="AF3415" s="3"/>
    </row>
    <row r="3416" spans="1:34" x14ac:dyDescent="0.2">
      <c r="A3416" s="6" t="s">
        <v>22456</v>
      </c>
      <c r="B3416" t="s">
        <v>22457</v>
      </c>
      <c r="C3416" s="1">
        <f t="shared" si="266"/>
        <v>1194</v>
      </c>
      <c r="D3416" s="7">
        <v>778177</v>
      </c>
      <c r="E3416" t="s">
        <v>48</v>
      </c>
      <c r="F3416" s="1">
        <v>994957</v>
      </c>
      <c r="G3416" s="1">
        <v>996150</v>
      </c>
      <c r="H3416" t="s">
        <v>49</v>
      </c>
      <c r="I3416" t="s">
        <v>22458</v>
      </c>
      <c r="J3416" s="8"/>
      <c r="K3416" t="s">
        <v>22459</v>
      </c>
      <c r="L3416" t="s">
        <v>22460</v>
      </c>
      <c r="M3416" t="s">
        <v>22461</v>
      </c>
      <c r="N3416" t="s">
        <v>22461</v>
      </c>
      <c r="O3416" s="6" t="s">
        <v>22462</v>
      </c>
      <c r="P3416" s="6" t="s">
        <v>22461</v>
      </c>
      <c r="Q3416" s="6" t="s">
        <v>22460</v>
      </c>
      <c r="R3416" s="9" t="s">
        <v>22463</v>
      </c>
      <c r="S3416" s="8" t="s">
        <v>55</v>
      </c>
      <c r="U3416" s="8"/>
      <c r="V3416" s="26">
        <v>0</v>
      </c>
      <c r="W3416" s="26">
        <v>0</v>
      </c>
      <c r="X3416" s="26">
        <v>0</v>
      </c>
      <c r="Y3416" s="26">
        <v>0</v>
      </c>
      <c r="Z3416" s="26">
        <f t="shared" si="267"/>
        <v>1</v>
      </c>
      <c r="AA3416" s="26">
        <f t="shared" si="267"/>
        <v>1</v>
      </c>
      <c r="AB3416" s="26"/>
      <c r="AC3416" s="26">
        <f t="shared" si="269"/>
        <v>1</v>
      </c>
      <c r="AD3416" s="10">
        <f t="shared" si="270"/>
        <v>0</v>
      </c>
      <c r="AE3416" s="11">
        <f t="shared" si="268"/>
        <v>0</v>
      </c>
      <c r="AF3416" s="3"/>
      <c r="AH3416" s="2">
        <v>3</v>
      </c>
    </row>
    <row r="3417" spans="1:34" x14ac:dyDescent="0.2">
      <c r="A3417" s="6" t="s">
        <v>22464</v>
      </c>
      <c r="C3417" s="1">
        <f t="shared" si="266"/>
        <v>1169</v>
      </c>
      <c r="D3417" s="7">
        <v>-238841</v>
      </c>
      <c r="E3417" t="s">
        <v>66</v>
      </c>
      <c r="F3417" s="1">
        <v>810184</v>
      </c>
      <c r="G3417" s="1">
        <v>811352</v>
      </c>
      <c r="H3417" t="s">
        <v>49</v>
      </c>
      <c r="I3417" t="s">
        <v>22465</v>
      </c>
      <c r="J3417" s="8"/>
      <c r="K3417" t="s">
        <v>22466</v>
      </c>
      <c r="L3417" t="s">
        <v>22467</v>
      </c>
      <c r="M3417" t="s">
        <v>22468</v>
      </c>
      <c r="N3417" t="s">
        <v>22468</v>
      </c>
      <c r="O3417" s="6" t="s">
        <v>22469</v>
      </c>
      <c r="P3417" s="6" t="s">
        <v>22468</v>
      </c>
      <c r="Q3417" s="6" t="s">
        <v>22467</v>
      </c>
      <c r="R3417" s="9" t="s">
        <v>22470</v>
      </c>
      <c r="S3417" s="8" t="s">
        <v>55</v>
      </c>
      <c r="U3417" s="8"/>
      <c r="V3417" s="26">
        <v>0</v>
      </c>
      <c r="W3417" s="26">
        <v>0</v>
      </c>
      <c r="X3417" s="26">
        <v>0</v>
      </c>
      <c r="Y3417" s="26">
        <v>0</v>
      </c>
      <c r="Z3417" s="26">
        <f t="shared" si="267"/>
        <v>1</v>
      </c>
      <c r="AA3417" s="26">
        <f t="shared" si="267"/>
        <v>1</v>
      </c>
      <c r="AB3417" s="26"/>
      <c r="AC3417" s="26">
        <f t="shared" si="269"/>
        <v>1</v>
      </c>
      <c r="AD3417" s="10">
        <f t="shared" si="270"/>
        <v>0</v>
      </c>
      <c r="AE3417" s="11">
        <f t="shared" si="268"/>
        <v>0</v>
      </c>
      <c r="AF3417" s="3"/>
    </row>
    <row r="3418" spans="1:34" x14ac:dyDescent="0.2">
      <c r="A3418" s="6" t="s">
        <v>22471</v>
      </c>
      <c r="C3418" s="1">
        <f t="shared" si="266"/>
        <v>654</v>
      </c>
      <c r="D3418" s="7">
        <v>-78068</v>
      </c>
      <c r="E3418" t="s">
        <v>98</v>
      </c>
      <c r="F3418" s="1">
        <v>876668</v>
      </c>
      <c r="G3418" s="1">
        <v>877321</v>
      </c>
      <c r="H3418" t="s">
        <v>49</v>
      </c>
      <c r="I3418" t="s">
        <v>22472</v>
      </c>
      <c r="J3418" s="8"/>
      <c r="K3418" t="s">
        <v>22473</v>
      </c>
      <c r="L3418" t="s">
        <v>22474</v>
      </c>
      <c r="M3418" t="s">
        <v>22475</v>
      </c>
      <c r="N3418" t="s">
        <v>22476</v>
      </c>
      <c r="O3418" s="6" t="s">
        <v>22477</v>
      </c>
      <c r="P3418" s="6" t="s">
        <v>22476</v>
      </c>
      <c r="Q3418" s="6" t="s">
        <v>22474</v>
      </c>
      <c r="R3418" s="9" t="s">
        <v>22478</v>
      </c>
      <c r="S3418" s="8" t="s">
        <v>55</v>
      </c>
      <c r="U3418" s="8"/>
      <c r="V3418" s="26">
        <v>0</v>
      </c>
      <c r="W3418" s="26">
        <v>0</v>
      </c>
      <c r="X3418" s="26">
        <v>0</v>
      </c>
      <c r="Y3418" s="26">
        <v>0</v>
      </c>
      <c r="Z3418" s="26">
        <f t="shared" si="267"/>
        <v>1</v>
      </c>
      <c r="AA3418" s="26">
        <f t="shared" si="267"/>
        <v>1</v>
      </c>
      <c r="AB3418" s="26"/>
      <c r="AC3418" s="26">
        <f t="shared" si="269"/>
        <v>1</v>
      </c>
      <c r="AD3418" s="10">
        <f t="shared" si="270"/>
        <v>0</v>
      </c>
      <c r="AE3418" s="11">
        <f t="shared" si="268"/>
        <v>0</v>
      </c>
      <c r="AF3418" s="3"/>
    </row>
    <row r="3419" spans="1:34" x14ac:dyDescent="0.2">
      <c r="A3419" s="6" t="s">
        <v>22479</v>
      </c>
      <c r="C3419" s="1">
        <f t="shared" si="266"/>
        <v>528</v>
      </c>
      <c r="D3419" s="7">
        <v>476967</v>
      </c>
      <c r="E3419" t="s">
        <v>141</v>
      </c>
      <c r="F3419" s="1">
        <v>734423</v>
      </c>
      <c r="G3419" s="1">
        <v>734950</v>
      </c>
      <c r="H3419" t="s">
        <v>49</v>
      </c>
      <c r="I3419" t="s">
        <v>22480</v>
      </c>
      <c r="J3419" s="8"/>
      <c r="K3419" t="s">
        <v>22481</v>
      </c>
      <c r="L3419" t="s">
        <v>22482</v>
      </c>
      <c r="M3419" t="s">
        <v>22483</v>
      </c>
      <c r="N3419" t="s">
        <v>22484</v>
      </c>
      <c r="O3419" s="6" t="s">
        <v>22485</v>
      </c>
      <c r="P3419" s="6" t="s">
        <v>22484</v>
      </c>
      <c r="Q3419" s="6" t="s">
        <v>22482</v>
      </c>
      <c r="R3419" s="9" t="s">
        <v>22486</v>
      </c>
      <c r="S3419" s="8" t="s">
        <v>55</v>
      </c>
      <c r="U3419" s="8"/>
      <c r="V3419" s="26">
        <v>0</v>
      </c>
      <c r="W3419" s="26">
        <v>0</v>
      </c>
      <c r="X3419" s="26">
        <v>0</v>
      </c>
      <c r="Y3419" s="26">
        <v>0</v>
      </c>
      <c r="Z3419" s="26">
        <f t="shared" si="267"/>
        <v>1</v>
      </c>
      <c r="AA3419" s="26">
        <f t="shared" si="267"/>
        <v>1</v>
      </c>
      <c r="AB3419" s="26"/>
      <c r="AC3419" s="26">
        <f t="shared" si="269"/>
        <v>1</v>
      </c>
      <c r="AD3419" s="10">
        <f t="shared" si="270"/>
        <v>0</v>
      </c>
      <c r="AE3419" s="11">
        <f t="shared" si="268"/>
        <v>0</v>
      </c>
      <c r="AF3419" s="3"/>
    </row>
    <row r="3420" spans="1:34" x14ac:dyDescent="0.2">
      <c r="A3420" s="6" t="s">
        <v>22487</v>
      </c>
      <c r="C3420" s="1">
        <f t="shared" si="266"/>
        <v>1253</v>
      </c>
      <c r="D3420" s="7">
        <v>-373756</v>
      </c>
      <c r="E3420" t="s">
        <v>66</v>
      </c>
      <c r="F3420" s="1">
        <v>675227</v>
      </c>
      <c r="G3420" s="1">
        <v>676479</v>
      </c>
      <c r="H3420" t="s">
        <v>49</v>
      </c>
      <c r="I3420" t="s">
        <v>22488</v>
      </c>
      <c r="J3420" s="8"/>
      <c r="K3420" t="s">
        <v>22489</v>
      </c>
      <c r="L3420" t="s">
        <v>22490</v>
      </c>
      <c r="M3420" t="s">
        <v>22491</v>
      </c>
      <c r="N3420" t="s">
        <v>22492</v>
      </c>
      <c r="O3420" s="6" t="s">
        <v>22493</v>
      </c>
      <c r="P3420" s="6" t="s">
        <v>22492</v>
      </c>
      <c r="Q3420" s="6" t="s">
        <v>22490</v>
      </c>
      <c r="R3420" s="9" t="s">
        <v>22494</v>
      </c>
      <c r="S3420" s="8" t="s">
        <v>55</v>
      </c>
      <c r="U3420" s="8"/>
      <c r="V3420" s="26">
        <v>0</v>
      </c>
      <c r="W3420" s="26">
        <v>0</v>
      </c>
      <c r="X3420" s="26">
        <v>0</v>
      </c>
      <c r="Y3420" s="26">
        <v>0</v>
      </c>
      <c r="Z3420" s="26">
        <f t="shared" si="267"/>
        <v>1</v>
      </c>
      <c r="AA3420" s="26">
        <f t="shared" si="267"/>
        <v>1</v>
      </c>
      <c r="AB3420" s="26"/>
      <c r="AC3420" s="26">
        <f t="shared" si="269"/>
        <v>1</v>
      </c>
      <c r="AD3420" s="10">
        <f t="shared" si="270"/>
        <v>0</v>
      </c>
      <c r="AE3420" s="11">
        <f t="shared" si="268"/>
        <v>0</v>
      </c>
      <c r="AF3420" s="3"/>
    </row>
    <row r="3421" spans="1:34" x14ac:dyDescent="0.2">
      <c r="A3421" s="6" t="s">
        <v>22495</v>
      </c>
      <c r="C3421" s="1">
        <f t="shared" si="266"/>
        <v>1081</v>
      </c>
      <c r="D3421" s="7">
        <v>286543</v>
      </c>
      <c r="E3421" t="s">
        <v>328</v>
      </c>
      <c r="F3421" s="1">
        <v>346786</v>
      </c>
      <c r="G3421" s="1">
        <v>347866</v>
      </c>
      <c r="H3421" t="s">
        <v>49</v>
      </c>
      <c r="I3421" t="s">
        <v>22496</v>
      </c>
      <c r="J3421" s="8"/>
      <c r="K3421" t="s">
        <v>22497</v>
      </c>
      <c r="L3421" t="s">
        <v>22498</v>
      </c>
      <c r="M3421" t="s">
        <v>22499</v>
      </c>
      <c r="N3421" t="s">
        <v>22499</v>
      </c>
      <c r="O3421" s="6" t="s">
        <v>22500</v>
      </c>
      <c r="P3421" s="6" t="s">
        <v>22499</v>
      </c>
      <c r="Q3421" s="6" t="s">
        <v>22498</v>
      </c>
      <c r="R3421" s="9" t="s">
        <v>22501</v>
      </c>
      <c r="S3421" s="8" t="s">
        <v>55</v>
      </c>
      <c r="U3421" s="8"/>
      <c r="V3421" s="26">
        <v>0</v>
      </c>
      <c r="W3421" s="26">
        <v>0</v>
      </c>
      <c r="X3421" s="26">
        <v>0</v>
      </c>
      <c r="Y3421" s="26">
        <v>0</v>
      </c>
      <c r="Z3421" s="26">
        <f t="shared" si="267"/>
        <v>1</v>
      </c>
      <c r="AA3421" s="26">
        <f t="shared" si="267"/>
        <v>1</v>
      </c>
      <c r="AB3421" s="26"/>
      <c r="AC3421" s="26">
        <f t="shared" si="269"/>
        <v>1</v>
      </c>
      <c r="AD3421" s="10">
        <f t="shared" si="270"/>
        <v>0</v>
      </c>
      <c r="AE3421" s="11">
        <f t="shared" si="268"/>
        <v>0</v>
      </c>
      <c r="AF3421" s="3"/>
    </row>
    <row r="3422" spans="1:34" x14ac:dyDescent="0.2">
      <c r="A3422" s="6" t="s">
        <v>22502</v>
      </c>
      <c r="C3422" s="1">
        <f t="shared" si="266"/>
        <v>411</v>
      </c>
      <c r="D3422" s="7">
        <v>386900</v>
      </c>
      <c r="E3422" t="s">
        <v>141</v>
      </c>
      <c r="F3422" s="1">
        <v>644415</v>
      </c>
      <c r="G3422" s="1">
        <v>644825</v>
      </c>
      <c r="H3422" t="s">
        <v>49</v>
      </c>
      <c r="I3422" t="s">
        <v>22503</v>
      </c>
      <c r="J3422" s="8"/>
      <c r="K3422" t="s">
        <v>22504</v>
      </c>
      <c r="L3422" t="s">
        <v>22505</v>
      </c>
      <c r="M3422" t="s">
        <v>22506</v>
      </c>
      <c r="N3422" t="s">
        <v>22507</v>
      </c>
      <c r="O3422" s="6" t="s">
        <v>22508</v>
      </c>
      <c r="P3422" s="6" t="s">
        <v>22507</v>
      </c>
      <c r="Q3422" s="6" t="s">
        <v>22505</v>
      </c>
      <c r="R3422" s="9" t="s">
        <v>22509</v>
      </c>
      <c r="S3422" s="8" t="s">
        <v>55</v>
      </c>
      <c r="U3422" s="8"/>
      <c r="V3422" s="26">
        <v>0</v>
      </c>
      <c r="W3422" s="26">
        <v>0</v>
      </c>
      <c r="X3422" s="26">
        <v>0</v>
      </c>
      <c r="Y3422" s="26">
        <v>0</v>
      </c>
      <c r="Z3422" s="26">
        <f t="shared" si="267"/>
        <v>1</v>
      </c>
      <c r="AA3422" s="26">
        <f t="shared" si="267"/>
        <v>1</v>
      </c>
      <c r="AB3422" s="26"/>
      <c r="AC3422" s="26">
        <f t="shared" si="269"/>
        <v>1</v>
      </c>
      <c r="AD3422" s="10">
        <f t="shared" si="270"/>
        <v>0</v>
      </c>
      <c r="AE3422" s="11">
        <f t="shared" si="268"/>
        <v>0</v>
      </c>
      <c r="AF3422" s="3"/>
    </row>
    <row r="3423" spans="1:34" x14ac:dyDescent="0.2">
      <c r="A3423" s="6" t="s">
        <v>22510</v>
      </c>
      <c r="C3423" s="1">
        <f t="shared" si="266"/>
        <v>929</v>
      </c>
      <c r="D3423" s="7">
        <v>796410</v>
      </c>
      <c r="E3423" t="s">
        <v>48</v>
      </c>
      <c r="F3423" s="1">
        <v>1014251</v>
      </c>
      <c r="G3423" s="1">
        <v>1013323</v>
      </c>
      <c r="H3423" t="s">
        <v>37</v>
      </c>
      <c r="I3423" t="s">
        <v>22511</v>
      </c>
      <c r="J3423" s="8"/>
      <c r="K3423" t="s">
        <v>22512</v>
      </c>
      <c r="L3423" t="s">
        <v>22513</v>
      </c>
      <c r="M3423" t="s">
        <v>22514</v>
      </c>
      <c r="N3423" t="s">
        <v>22514</v>
      </c>
      <c r="O3423" s="6" t="s">
        <v>22515</v>
      </c>
      <c r="P3423" s="6" t="s">
        <v>22514</v>
      </c>
      <c r="Q3423" s="6" t="s">
        <v>22513</v>
      </c>
      <c r="R3423" s="9" t="s">
        <v>22516</v>
      </c>
      <c r="S3423" s="8" t="s">
        <v>55</v>
      </c>
      <c r="U3423" s="8"/>
      <c r="V3423" s="26">
        <v>0</v>
      </c>
      <c r="W3423" s="26">
        <v>0</v>
      </c>
      <c r="X3423" s="26">
        <v>0</v>
      </c>
      <c r="Y3423" s="26">
        <v>0</v>
      </c>
      <c r="Z3423" s="26">
        <f t="shared" si="267"/>
        <v>1</v>
      </c>
      <c r="AA3423" s="26">
        <f t="shared" si="267"/>
        <v>1</v>
      </c>
      <c r="AB3423" s="26"/>
      <c r="AC3423" s="26">
        <f t="shared" si="269"/>
        <v>1</v>
      </c>
      <c r="AD3423" s="10">
        <f t="shared" si="270"/>
        <v>0</v>
      </c>
      <c r="AE3423" s="11">
        <f t="shared" si="268"/>
        <v>0</v>
      </c>
      <c r="AF3423" s="3"/>
    </row>
    <row r="3424" spans="1:34" x14ac:dyDescent="0.2">
      <c r="A3424" s="6" t="s">
        <v>22517</v>
      </c>
      <c r="C3424" s="1">
        <f t="shared" si="266"/>
        <v>1050</v>
      </c>
      <c r="D3424" s="7">
        <v>189073</v>
      </c>
      <c r="E3424" t="s">
        <v>66</v>
      </c>
      <c r="F3424" s="1">
        <v>1238157</v>
      </c>
      <c r="G3424" s="1">
        <v>1239206</v>
      </c>
      <c r="H3424" t="s">
        <v>49</v>
      </c>
      <c r="I3424" t="s">
        <v>22518</v>
      </c>
      <c r="J3424" s="8"/>
      <c r="K3424" t="s">
        <v>22519</v>
      </c>
      <c r="L3424" t="s">
        <v>22520</v>
      </c>
      <c r="M3424" t="s">
        <v>22521</v>
      </c>
      <c r="N3424" t="s">
        <v>22521</v>
      </c>
      <c r="O3424" s="6" t="s">
        <v>22522</v>
      </c>
      <c r="P3424" s="6" t="s">
        <v>22521</v>
      </c>
      <c r="Q3424" s="6" t="s">
        <v>22520</v>
      </c>
      <c r="R3424" s="9" t="s">
        <v>22523</v>
      </c>
      <c r="S3424" s="8" t="s">
        <v>55</v>
      </c>
      <c r="U3424" s="8"/>
      <c r="V3424" s="26">
        <v>0</v>
      </c>
      <c r="W3424" s="26">
        <v>0</v>
      </c>
      <c r="X3424" s="26">
        <v>0</v>
      </c>
      <c r="Y3424" s="26">
        <v>0</v>
      </c>
      <c r="Z3424" s="26">
        <f t="shared" si="267"/>
        <v>1</v>
      </c>
      <c r="AA3424" s="26">
        <f t="shared" si="267"/>
        <v>1</v>
      </c>
      <c r="AB3424" s="26"/>
      <c r="AC3424" s="26">
        <f t="shared" si="269"/>
        <v>1</v>
      </c>
      <c r="AD3424" s="10">
        <f t="shared" si="270"/>
        <v>0</v>
      </c>
      <c r="AE3424" s="11">
        <f t="shared" si="268"/>
        <v>0</v>
      </c>
      <c r="AF3424" s="3"/>
    </row>
    <row r="3425" spans="1:32" x14ac:dyDescent="0.2">
      <c r="A3425" s="6" t="s">
        <v>22524</v>
      </c>
      <c r="C3425" s="1">
        <f t="shared" si="266"/>
        <v>990</v>
      </c>
      <c r="D3425" s="7">
        <v>680323</v>
      </c>
      <c r="E3425" t="s">
        <v>48</v>
      </c>
      <c r="F3425" s="1">
        <v>897205</v>
      </c>
      <c r="G3425" s="1">
        <v>898194</v>
      </c>
      <c r="H3425" t="s">
        <v>49</v>
      </c>
      <c r="I3425" t="s">
        <v>22525</v>
      </c>
      <c r="J3425" s="8"/>
      <c r="K3425" t="s">
        <v>22526</v>
      </c>
      <c r="L3425" t="s">
        <v>22527</v>
      </c>
      <c r="M3425" t="s">
        <v>22528</v>
      </c>
      <c r="N3425" t="s">
        <v>22528</v>
      </c>
      <c r="O3425" s="6" t="s">
        <v>22529</v>
      </c>
      <c r="P3425" s="6" t="s">
        <v>22528</v>
      </c>
      <c r="Q3425" s="6" t="s">
        <v>22527</v>
      </c>
      <c r="R3425" s="9" t="s">
        <v>22530</v>
      </c>
      <c r="S3425" s="8" t="s">
        <v>55</v>
      </c>
      <c r="U3425" s="8"/>
      <c r="V3425" s="26">
        <v>0</v>
      </c>
      <c r="W3425" s="26">
        <v>0</v>
      </c>
      <c r="X3425" s="26">
        <v>0</v>
      </c>
      <c r="Y3425" s="26">
        <v>0</v>
      </c>
      <c r="Z3425" s="26">
        <f t="shared" si="267"/>
        <v>1</v>
      </c>
      <c r="AA3425" s="26">
        <f t="shared" si="267"/>
        <v>1</v>
      </c>
      <c r="AB3425" s="26"/>
      <c r="AC3425" s="26">
        <f t="shared" si="269"/>
        <v>1</v>
      </c>
      <c r="AD3425" s="10">
        <f t="shared" si="270"/>
        <v>0</v>
      </c>
      <c r="AE3425" s="11">
        <f t="shared" si="268"/>
        <v>0</v>
      </c>
      <c r="AF3425" s="3"/>
    </row>
    <row r="3426" spans="1:32" x14ac:dyDescent="0.2">
      <c r="A3426" s="6" t="s">
        <v>22531</v>
      </c>
      <c r="C3426" s="1">
        <f t="shared" si="266"/>
        <v>928</v>
      </c>
      <c r="D3426" s="7">
        <v>-341750</v>
      </c>
      <c r="E3426" t="s">
        <v>526</v>
      </c>
      <c r="F3426" s="1">
        <v>108965</v>
      </c>
      <c r="G3426" s="1">
        <v>109892</v>
      </c>
      <c r="H3426" t="s">
        <v>49</v>
      </c>
      <c r="I3426" t="s">
        <v>22532</v>
      </c>
      <c r="J3426" s="8"/>
      <c r="K3426" t="s">
        <v>22533</v>
      </c>
      <c r="L3426" t="s">
        <v>22534</v>
      </c>
      <c r="M3426" t="s">
        <v>22535</v>
      </c>
      <c r="N3426" t="s">
        <v>22535</v>
      </c>
      <c r="O3426" s="6" t="s">
        <v>22536</v>
      </c>
      <c r="P3426" s="6" t="s">
        <v>22535</v>
      </c>
      <c r="Q3426" s="6" t="s">
        <v>22534</v>
      </c>
      <c r="R3426" s="9" t="s">
        <v>22537</v>
      </c>
      <c r="S3426" s="8" t="s">
        <v>55</v>
      </c>
      <c r="U3426" s="8"/>
      <c r="V3426" s="26">
        <v>0</v>
      </c>
      <c r="W3426" s="26">
        <v>0</v>
      </c>
      <c r="X3426" s="26">
        <v>0</v>
      </c>
      <c r="Y3426" s="26">
        <v>0</v>
      </c>
      <c r="Z3426" s="26">
        <f t="shared" si="267"/>
        <v>1</v>
      </c>
      <c r="AA3426" s="26">
        <f t="shared" si="267"/>
        <v>1</v>
      </c>
      <c r="AB3426" s="26"/>
      <c r="AC3426" s="26">
        <f t="shared" si="269"/>
        <v>1</v>
      </c>
      <c r="AD3426" s="10">
        <f t="shared" si="270"/>
        <v>0</v>
      </c>
      <c r="AE3426" s="11">
        <f t="shared" si="268"/>
        <v>0</v>
      </c>
      <c r="AF3426" s="3"/>
    </row>
    <row r="3427" spans="1:32" x14ac:dyDescent="0.2">
      <c r="A3427" s="6" t="s">
        <v>22538</v>
      </c>
      <c r="C3427" s="1">
        <f t="shared" si="266"/>
        <v>706</v>
      </c>
      <c r="D3427" s="7">
        <v>-97055</v>
      </c>
      <c r="E3427" t="s">
        <v>74</v>
      </c>
      <c r="F3427" s="1">
        <v>890479</v>
      </c>
      <c r="G3427" s="1">
        <v>889774</v>
      </c>
      <c r="H3427" t="s">
        <v>37</v>
      </c>
      <c r="I3427" t="s">
        <v>22539</v>
      </c>
      <c r="J3427" s="8"/>
      <c r="K3427" t="s">
        <v>22540</v>
      </c>
      <c r="M3427" t="s">
        <v>22541</v>
      </c>
      <c r="N3427" t="s">
        <v>22541</v>
      </c>
      <c r="O3427" s="6" t="s">
        <v>22542</v>
      </c>
      <c r="P3427" s="6" t="s">
        <v>22541</v>
      </c>
      <c r="Q3427" s="6" t="s">
        <v>22543</v>
      </c>
      <c r="R3427" s="9" t="s">
        <v>22544</v>
      </c>
      <c r="S3427" s="8" t="s">
        <v>55</v>
      </c>
      <c r="U3427" s="8"/>
      <c r="V3427" s="26">
        <v>0</v>
      </c>
      <c r="W3427" s="26">
        <v>0</v>
      </c>
      <c r="X3427" s="26">
        <v>0</v>
      </c>
      <c r="Y3427" s="26">
        <v>0</v>
      </c>
      <c r="Z3427" s="26">
        <f t="shared" si="267"/>
        <v>1</v>
      </c>
      <c r="AA3427" s="26">
        <f t="shared" si="267"/>
        <v>1</v>
      </c>
      <c r="AB3427" s="26"/>
      <c r="AC3427" s="26">
        <f t="shared" si="269"/>
        <v>1</v>
      </c>
      <c r="AD3427" s="10">
        <f t="shared" si="270"/>
        <v>0</v>
      </c>
      <c r="AE3427" s="11">
        <f t="shared" si="268"/>
        <v>0</v>
      </c>
      <c r="AF3427" s="3"/>
    </row>
    <row r="3428" spans="1:32" x14ac:dyDescent="0.2">
      <c r="A3428" s="6" t="s">
        <v>22545</v>
      </c>
      <c r="C3428" s="1">
        <f t="shared" si="266"/>
        <v>967</v>
      </c>
      <c r="D3428" s="7">
        <v>511568</v>
      </c>
      <c r="E3428" t="s">
        <v>328</v>
      </c>
      <c r="F3428" s="1">
        <v>571868</v>
      </c>
      <c r="G3428" s="1">
        <v>572834</v>
      </c>
      <c r="H3428" t="s">
        <v>49</v>
      </c>
      <c r="I3428" t="s">
        <v>22546</v>
      </c>
      <c r="J3428" s="8"/>
      <c r="K3428" t="s">
        <v>22547</v>
      </c>
      <c r="L3428" t="s">
        <v>22548</v>
      </c>
      <c r="M3428" t="s">
        <v>22549</v>
      </c>
      <c r="N3428" t="s">
        <v>22550</v>
      </c>
      <c r="O3428" s="6" t="s">
        <v>22551</v>
      </c>
      <c r="P3428" s="6" t="s">
        <v>22550</v>
      </c>
      <c r="Q3428" s="6" t="s">
        <v>22548</v>
      </c>
      <c r="R3428" s="9" t="s">
        <v>22552</v>
      </c>
      <c r="S3428" s="8" t="s">
        <v>55</v>
      </c>
      <c r="U3428" s="8"/>
      <c r="V3428" s="26">
        <v>0</v>
      </c>
      <c r="W3428" s="26">
        <v>0</v>
      </c>
      <c r="X3428" s="26">
        <v>0</v>
      </c>
      <c r="Y3428" s="26">
        <v>0</v>
      </c>
      <c r="Z3428" s="26">
        <f t="shared" si="267"/>
        <v>1</v>
      </c>
      <c r="AA3428" s="26">
        <f t="shared" si="267"/>
        <v>1</v>
      </c>
      <c r="AB3428" s="26"/>
      <c r="AC3428" s="26">
        <f t="shared" si="269"/>
        <v>1</v>
      </c>
      <c r="AD3428" s="10">
        <f t="shared" si="270"/>
        <v>0</v>
      </c>
      <c r="AE3428" s="11">
        <f t="shared" si="268"/>
        <v>0</v>
      </c>
      <c r="AF3428" s="3"/>
    </row>
    <row r="3429" spans="1:32" x14ac:dyDescent="0.2">
      <c r="A3429" s="6" t="s">
        <v>22553</v>
      </c>
      <c r="C3429" s="1">
        <f t="shared" si="266"/>
        <v>1131</v>
      </c>
      <c r="D3429" s="7">
        <v>234617</v>
      </c>
      <c r="E3429" t="s">
        <v>74</v>
      </c>
      <c r="F3429" s="1">
        <v>1221234</v>
      </c>
      <c r="G3429" s="1">
        <v>1222364</v>
      </c>
      <c r="H3429" t="s">
        <v>49</v>
      </c>
      <c r="I3429" t="s">
        <v>22554</v>
      </c>
      <c r="J3429" s="8"/>
      <c r="K3429" t="s">
        <v>22555</v>
      </c>
      <c r="L3429" t="s">
        <v>22556</v>
      </c>
      <c r="M3429" t="s">
        <v>22557</v>
      </c>
      <c r="N3429" t="s">
        <v>22557</v>
      </c>
      <c r="O3429" s="6" t="s">
        <v>22558</v>
      </c>
      <c r="P3429" s="6" t="s">
        <v>22557</v>
      </c>
      <c r="Q3429" s="6" t="s">
        <v>22556</v>
      </c>
      <c r="R3429" s="9" t="s">
        <v>22559</v>
      </c>
      <c r="S3429" s="8" t="s">
        <v>55</v>
      </c>
      <c r="U3429" s="8"/>
      <c r="V3429" s="26">
        <v>0</v>
      </c>
      <c r="W3429" s="26">
        <v>0</v>
      </c>
      <c r="X3429" s="26">
        <v>0</v>
      </c>
      <c r="Y3429" s="26">
        <v>0</v>
      </c>
      <c r="Z3429" s="26">
        <f t="shared" si="267"/>
        <v>1</v>
      </c>
      <c r="AA3429" s="26">
        <f t="shared" si="267"/>
        <v>1</v>
      </c>
      <c r="AB3429" s="26"/>
      <c r="AC3429" s="26">
        <f t="shared" si="269"/>
        <v>1</v>
      </c>
      <c r="AD3429" s="10">
        <f t="shared" si="270"/>
        <v>0</v>
      </c>
      <c r="AE3429" s="11">
        <f t="shared" si="268"/>
        <v>0</v>
      </c>
      <c r="AF3429" s="3"/>
    </row>
    <row r="3430" spans="1:32" x14ac:dyDescent="0.2">
      <c r="A3430" s="6" t="s">
        <v>22560</v>
      </c>
      <c r="C3430" s="1">
        <f t="shared" si="266"/>
        <v>1336</v>
      </c>
      <c r="D3430" s="7">
        <v>811698</v>
      </c>
      <c r="E3430" t="s">
        <v>328</v>
      </c>
      <c r="F3430" s="1">
        <v>871813</v>
      </c>
      <c r="G3430" s="1">
        <v>873148</v>
      </c>
      <c r="H3430" t="s">
        <v>49</v>
      </c>
      <c r="I3430" t="s">
        <v>22561</v>
      </c>
      <c r="J3430" s="8"/>
      <c r="K3430" t="s">
        <v>22562</v>
      </c>
      <c r="L3430" t="s">
        <v>22563</v>
      </c>
      <c r="M3430" t="s">
        <v>22564</v>
      </c>
      <c r="N3430" t="s">
        <v>22564</v>
      </c>
      <c r="O3430" s="6" t="s">
        <v>22565</v>
      </c>
      <c r="P3430" s="6" t="s">
        <v>22564</v>
      </c>
      <c r="Q3430" s="6" t="s">
        <v>22563</v>
      </c>
      <c r="R3430" s="9" t="s">
        <v>22566</v>
      </c>
      <c r="S3430" s="8" t="s">
        <v>55</v>
      </c>
      <c r="U3430" s="8"/>
      <c r="V3430" s="26">
        <v>0</v>
      </c>
      <c r="W3430" s="26">
        <v>0</v>
      </c>
      <c r="X3430" s="26">
        <v>0</v>
      </c>
      <c r="Y3430" s="26">
        <v>0</v>
      </c>
      <c r="Z3430" s="26">
        <f t="shared" si="267"/>
        <v>1</v>
      </c>
      <c r="AA3430" s="26">
        <f t="shared" si="267"/>
        <v>1</v>
      </c>
      <c r="AB3430" s="26"/>
      <c r="AC3430" s="26">
        <f t="shared" si="269"/>
        <v>1</v>
      </c>
      <c r="AD3430" s="10">
        <f t="shared" si="270"/>
        <v>0</v>
      </c>
      <c r="AE3430" s="11">
        <f t="shared" si="268"/>
        <v>0</v>
      </c>
      <c r="AF3430" s="3"/>
    </row>
    <row r="3431" spans="1:32" x14ac:dyDescent="0.2">
      <c r="A3431" s="6" t="s">
        <v>22567</v>
      </c>
      <c r="C3431" s="1">
        <f t="shared" si="266"/>
        <v>1266</v>
      </c>
      <c r="D3431" s="7">
        <v>-181258</v>
      </c>
      <c r="E3431" t="s">
        <v>74</v>
      </c>
      <c r="F3431" s="1">
        <v>805291</v>
      </c>
      <c r="G3431" s="1">
        <v>806556</v>
      </c>
      <c r="H3431" t="s">
        <v>49</v>
      </c>
      <c r="I3431" t="s">
        <v>22568</v>
      </c>
      <c r="J3431" s="8"/>
      <c r="K3431" t="s">
        <v>22569</v>
      </c>
      <c r="L3431" t="s">
        <v>22570</v>
      </c>
      <c r="M3431" t="s">
        <v>22571</v>
      </c>
      <c r="N3431" t="s">
        <v>22571</v>
      </c>
      <c r="O3431" s="6" t="s">
        <v>22572</v>
      </c>
      <c r="P3431" s="6" t="s">
        <v>22571</v>
      </c>
      <c r="Q3431" s="6" t="s">
        <v>22570</v>
      </c>
      <c r="R3431" s="9" t="s">
        <v>22573</v>
      </c>
      <c r="S3431" s="8" t="s">
        <v>55</v>
      </c>
      <c r="U3431" s="8"/>
      <c r="V3431" s="26">
        <v>0</v>
      </c>
      <c r="W3431" s="26">
        <v>0</v>
      </c>
      <c r="X3431" s="26">
        <v>0</v>
      </c>
      <c r="Y3431" s="26">
        <v>0</v>
      </c>
      <c r="Z3431" s="26">
        <f t="shared" si="267"/>
        <v>1</v>
      </c>
      <c r="AA3431" s="26">
        <f t="shared" si="267"/>
        <v>1</v>
      </c>
      <c r="AB3431" s="26"/>
      <c r="AC3431" s="26">
        <f t="shared" si="269"/>
        <v>1</v>
      </c>
      <c r="AD3431" s="10">
        <f t="shared" si="270"/>
        <v>0</v>
      </c>
      <c r="AE3431" s="11">
        <f t="shared" si="268"/>
        <v>0</v>
      </c>
      <c r="AF3431" s="3"/>
    </row>
    <row r="3432" spans="1:32" x14ac:dyDescent="0.2">
      <c r="A3432" s="6" t="s">
        <v>22574</v>
      </c>
      <c r="C3432" s="1">
        <f t="shared" si="266"/>
        <v>990</v>
      </c>
      <c r="D3432" s="7">
        <v>632334</v>
      </c>
      <c r="E3432" t="s">
        <v>141</v>
      </c>
      <c r="F3432" s="1">
        <v>889559</v>
      </c>
      <c r="G3432" s="1">
        <v>890548</v>
      </c>
      <c r="H3432" t="s">
        <v>49</v>
      </c>
      <c r="I3432" t="s">
        <v>22575</v>
      </c>
      <c r="J3432" s="8"/>
      <c r="K3432" t="s">
        <v>22576</v>
      </c>
      <c r="L3432" t="s">
        <v>22577</v>
      </c>
      <c r="M3432" t="s">
        <v>22578</v>
      </c>
      <c r="N3432" t="s">
        <v>22578</v>
      </c>
      <c r="O3432" s="6" t="s">
        <v>22579</v>
      </c>
      <c r="P3432" s="6" t="s">
        <v>22578</v>
      </c>
      <c r="Q3432" s="6" t="s">
        <v>22577</v>
      </c>
      <c r="R3432" s="9" t="s">
        <v>22580</v>
      </c>
      <c r="S3432" s="8" t="s">
        <v>55</v>
      </c>
      <c r="U3432" s="8"/>
      <c r="V3432" s="26">
        <v>0</v>
      </c>
      <c r="W3432" s="26">
        <v>0</v>
      </c>
      <c r="X3432" s="26">
        <v>0</v>
      </c>
      <c r="Y3432" s="26">
        <v>0</v>
      </c>
      <c r="Z3432" s="26">
        <f t="shared" si="267"/>
        <v>1</v>
      </c>
      <c r="AA3432" s="26">
        <f t="shared" si="267"/>
        <v>1</v>
      </c>
      <c r="AB3432" s="26"/>
      <c r="AC3432" s="26">
        <f t="shared" si="269"/>
        <v>1</v>
      </c>
      <c r="AD3432" s="10">
        <f t="shared" si="270"/>
        <v>0</v>
      </c>
      <c r="AE3432" s="11">
        <f t="shared" si="268"/>
        <v>0</v>
      </c>
      <c r="AF3432" s="3"/>
    </row>
    <row r="3433" spans="1:32" x14ac:dyDescent="0.2">
      <c r="A3433" s="6" t="s">
        <v>22581</v>
      </c>
      <c r="C3433" s="1">
        <f t="shared" si="266"/>
        <v>324</v>
      </c>
      <c r="D3433" s="7">
        <v>-732453</v>
      </c>
      <c r="E3433" t="s">
        <v>149</v>
      </c>
      <c r="F3433" s="1">
        <v>60488</v>
      </c>
      <c r="G3433" s="1">
        <v>60165</v>
      </c>
      <c r="H3433" t="s">
        <v>37</v>
      </c>
      <c r="I3433" t="s">
        <v>22582</v>
      </c>
      <c r="J3433" s="8"/>
      <c r="K3433" t="s">
        <v>22583</v>
      </c>
      <c r="M3433" t="s">
        <v>22584</v>
      </c>
      <c r="N3433" t="s">
        <v>22584</v>
      </c>
      <c r="O3433" s="6" t="s">
        <v>22585</v>
      </c>
      <c r="P3433" s="6" t="s">
        <v>22584</v>
      </c>
      <c r="Q3433" s="6" t="s">
        <v>22586</v>
      </c>
      <c r="R3433" s="9" t="s">
        <v>22587</v>
      </c>
      <c r="S3433" s="8" t="s">
        <v>55</v>
      </c>
      <c r="U3433" s="8"/>
      <c r="V3433" s="26">
        <v>0</v>
      </c>
      <c r="W3433" s="26">
        <v>0</v>
      </c>
      <c r="X3433" s="26">
        <v>0</v>
      </c>
      <c r="Y3433" s="26">
        <v>0</v>
      </c>
      <c r="Z3433" s="26">
        <f t="shared" si="267"/>
        <v>1</v>
      </c>
      <c r="AA3433" s="26">
        <f t="shared" si="267"/>
        <v>1</v>
      </c>
      <c r="AB3433" s="26"/>
      <c r="AC3433" s="26">
        <f t="shared" si="269"/>
        <v>1</v>
      </c>
      <c r="AD3433" s="10">
        <f t="shared" si="270"/>
        <v>0</v>
      </c>
      <c r="AE3433" s="11">
        <f t="shared" si="268"/>
        <v>0</v>
      </c>
      <c r="AF3433" s="3"/>
    </row>
    <row r="3434" spans="1:32" x14ac:dyDescent="0.2">
      <c r="A3434" s="6" t="s">
        <v>22588</v>
      </c>
      <c r="C3434" s="1">
        <f t="shared" si="266"/>
        <v>330</v>
      </c>
      <c r="D3434" s="7">
        <v>246872</v>
      </c>
      <c r="E3434" t="s">
        <v>58</v>
      </c>
      <c r="F3434" s="1">
        <v>324013</v>
      </c>
      <c r="G3434" s="1">
        <v>324342</v>
      </c>
      <c r="H3434" t="s">
        <v>49</v>
      </c>
      <c r="I3434" t="s">
        <v>22589</v>
      </c>
      <c r="J3434" s="8"/>
      <c r="K3434" t="s">
        <v>22590</v>
      </c>
      <c r="L3434" t="s">
        <v>22591</v>
      </c>
      <c r="M3434" t="s">
        <v>22592</v>
      </c>
      <c r="N3434" t="s">
        <v>22592</v>
      </c>
      <c r="O3434" s="6" t="s">
        <v>22593</v>
      </c>
      <c r="P3434" s="6" t="s">
        <v>22592</v>
      </c>
      <c r="Q3434" s="6" t="s">
        <v>22591</v>
      </c>
      <c r="R3434" s="9" t="s">
        <v>22594</v>
      </c>
      <c r="S3434" s="8" t="s">
        <v>55</v>
      </c>
      <c r="U3434" s="8"/>
      <c r="V3434" s="26">
        <v>0</v>
      </c>
      <c r="W3434" s="26">
        <v>0</v>
      </c>
      <c r="X3434" s="26">
        <v>0</v>
      </c>
      <c r="Y3434" s="26">
        <v>0</v>
      </c>
      <c r="Z3434" s="26">
        <f t="shared" si="267"/>
        <v>1</v>
      </c>
      <c r="AA3434" s="26">
        <f t="shared" si="267"/>
        <v>1</v>
      </c>
      <c r="AB3434" s="26"/>
      <c r="AC3434" s="26">
        <f t="shared" si="269"/>
        <v>1</v>
      </c>
      <c r="AD3434" s="10">
        <f t="shared" si="270"/>
        <v>0</v>
      </c>
      <c r="AE3434" s="11">
        <f t="shared" si="268"/>
        <v>0</v>
      </c>
      <c r="AF3434" s="3"/>
    </row>
    <row r="3435" spans="1:32" x14ac:dyDescent="0.2">
      <c r="A3435" s="6" t="s">
        <v>22595</v>
      </c>
      <c r="B3435" t="s">
        <v>22596</v>
      </c>
      <c r="C3435" s="1">
        <f t="shared" si="266"/>
        <v>1017</v>
      </c>
      <c r="D3435" s="7">
        <v>874029</v>
      </c>
      <c r="E3435" t="s">
        <v>141</v>
      </c>
      <c r="F3435" s="1">
        <v>1131241</v>
      </c>
      <c r="G3435" s="1">
        <v>1132257</v>
      </c>
      <c r="H3435" t="s">
        <v>49</v>
      </c>
      <c r="I3435" t="s">
        <v>22597</v>
      </c>
      <c r="J3435" s="8"/>
      <c r="K3435" t="s">
        <v>22598</v>
      </c>
      <c r="L3435" t="s">
        <v>22599</v>
      </c>
      <c r="M3435" t="s">
        <v>22600</v>
      </c>
      <c r="N3435" t="s">
        <v>22600</v>
      </c>
      <c r="O3435" s="6" t="s">
        <v>22601</v>
      </c>
      <c r="P3435" s="6" t="s">
        <v>22600</v>
      </c>
      <c r="Q3435" s="6" t="s">
        <v>22599</v>
      </c>
      <c r="R3435" s="9" t="s">
        <v>22602</v>
      </c>
      <c r="S3435" s="8" t="s">
        <v>55</v>
      </c>
      <c r="U3435" s="8"/>
      <c r="V3435" s="26">
        <v>0</v>
      </c>
      <c r="W3435" s="26">
        <v>0</v>
      </c>
      <c r="X3435" s="26">
        <v>0</v>
      </c>
      <c r="Y3435" s="26">
        <v>0</v>
      </c>
      <c r="Z3435" s="26">
        <f t="shared" si="267"/>
        <v>1</v>
      </c>
      <c r="AA3435" s="26">
        <f t="shared" si="267"/>
        <v>1</v>
      </c>
      <c r="AB3435" s="26"/>
      <c r="AC3435" s="26">
        <f t="shared" si="269"/>
        <v>1</v>
      </c>
      <c r="AD3435" s="10">
        <f t="shared" si="270"/>
        <v>0</v>
      </c>
      <c r="AE3435" s="11">
        <f t="shared" si="268"/>
        <v>0</v>
      </c>
      <c r="AF3435" s="3"/>
    </row>
    <row r="3436" spans="1:32" x14ac:dyDescent="0.2">
      <c r="A3436" s="6" t="s">
        <v>22603</v>
      </c>
      <c r="C3436" s="1">
        <f t="shared" si="266"/>
        <v>432</v>
      </c>
      <c r="D3436" s="7">
        <v>-115510</v>
      </c>
      <c r="E3436" t="s">
        <v>89</v>
      </c>
      <c r="F3436" s="1">
        <v>110950</v>
      </c>
      <c r="G3436" s="1">
        <v>110519</v>
      </c>
      <c r="H3436" t="s">
        <v>37</v>
      </c>
      <c r="I3436" t="s">
        <v>22604</v>
      </c>
      <c r="J3436" s="8"/>
      <c r="K3436" t="s">
        <v>22605</v>
      </c>
      <c r="L3436" t="s">
        <v>22606</v>
      </c>
      <c r="M3436" t="s">
        <v>22607</v>
      </c>
      <c r="N3436" t="s">
        <v>22607</v>
      </c>
      <c r="O3436" s="6" t="s">
        <v>22608</v>
      </c>
      <c r="P3436" s="6" t="s">
        <v>22607</v>
      </c>
      <c r="Q3436" s="6" t="s">
        <v>22606</v>
      </c>
      <c r="R3436" s="9" t="s">
        <v>22609</v>
      </c>
      <c r="S3436" s="8" t="s">
        <v>55</v>
      </c>
      <c r="U3436" s="8"/>
      <c r="V3436" s="26">
        <v>0</v>
      </c>
      <c r="W3436" s="26">
        <v>0</v>
      </c>
      <c r="X3436" s="26">
        <v>0</v>
      </c>
      <c r="Y3436" s="26">
        <v>0</v>
      </c>
      <c r="Z3436" s="26">
        <f t="shared" si="267"/>
        <v>1</v>
      </c>
      <c r="AA3436" s="26">
        <f t="shared" si="267"/>
        <v>1</v>
      </c>
      <c r="AB3436" s="26"/>
      <c r="AC3436" s="26">
        <f t="shared" si="269"/>
        <v>1</v>
      </c>
      <c r="AD3436" s="10">
        <f t="shared" si="270"/>
        <v>0</v>
      </c>
      <c r="AE3436" s="11">
        <f t="shared" si="268"/>
        <v>0</v>
      </c>
      <c r="AF3436" s="3"/>
    </row>
    <row r="3437" spans="1:32" x14ac:dyDescent="0.2">
      <c r="A3437" s="6" t="s">
        <v>22610</v>
      </c>
      <c r="C3437" s="1">
        <f t="shared" si="266"/>
        <v>1137</v>
      </c>
      <c r="D3437" s="7">
        <v>-734242</v>
      </c>
      <c r="E3437" t="s">
        <v>149</v>
      </c>
      <c r="F3437" s="1">
        <v>59106</v>
      </c>
      <c r="G3437" s="1">
        <v>57970</v>
      </c>
      <c r="H3437" t="s">
        <v>37</v>
      </c>
      <c r="I3437" t="s">
        <v>22611</v>
      </c>
      <c r="J3437" s="8"/>
      <c r="K3437" t="s">
        <v>22612</v>
      </c>
      <c r="L3437" t="s">
        <v>22613</v>
      </c>
      <c r="M3437" t="s">
        <v>22614</v>
      </c>
      <c r="N3437" t="s">
        <v>22614</v>
      </c>
      <c r="O3437" s="6" t="s">
        <v>22615</v>
      </c>
      <c r="P3437" s="6" t="s">
        <v>22614</v>
      </c>
      <c r="Q3437" s="6" t="s">
        <v>22613</v>
      </c>
      <c r="R3437" s="9" t="s">
        <v>22616</v>
      </c>
      <c r="S3437" s="8" t="s">
        <v>55</v>
      </c>
      <c r="U3437" s="8"/>
      <c r="V3437" s="26">
        <v>0</v>
      </c>
      <c r="W3437" s="26">
        <v>0</v>
      </c>
      <c r="X3437" s="26">
        <v>0</v>
      </c>
      <c r="Y3437" s="26">
        <v>0</v>
      </c>
      <c r="Z3437" s="26">
        <f t="shared" si="267"/>
        <v>1</v>
      </c>
      <c r="AA3437" s="26">
        <f t="shared" si="267"/>
        <v>1</v>
      </c>
      <c r="AB3437" s="26"/>
      <c r="AC3437" s="26">
        <f t="shared" si="269"/>
        <v>1</v>
      </c>
      <c r="AD3437" s="10">
        <f t="shared" si="270"/>
        <v>0</v>
      </c>
      <c r="AE3437" s="11">
        <f t="shared" si="268"/>
        <v>0</v>
      </c>
      <c r="AF3437" s="3"/>
    </row>
    <row r="3438" spans="1:32" x14ac:dyDescent="0.2">
      <c r="A3438" s="6" t="s">
        <v>22617</v>
      </c>
      <c r="C3438" s="1">
        <f t="shared" si="266"/>
        <v>806</v>
      </c>
      <c r="D3438" s="7">
        <v>341503</v>
      </c>
      <c r="E3438" t="s">
        <v>141</v>
      </c>
      <c r="F3438" s="1">
        <v>599625</v>
      </c>
      <c r="G3438" s="1">
        <v>598820</v>
      </c>
      <c r="H3438" t="s">
        <v>37</v>
      </c>
      <c r="I3438" t="s">
        <v>22618</v>
      </c>
      <c r="J3438" s="8"/>
      <c r="K3438" t="s">
        <v>22619</v>
      </c>
      <c r="L3438" t="s">
        <v>22620</v>
      </c>
      <c r="M3438" t="s">
        <v>22621</v>
      </c>
      <c r="N3438" t="s">
        <v>22622</v>
      </c>
      <c r="O3438" s="6" t="s">
        <v>22623</v>
      </c>
      <c r="P3438" s="6" t="s">
        <v>22622</v>
      </c>
      <c r="Q3438" s="6" t="s">
        <v>22620</v>
      </c>
      <c r="R3438" s="9" t="s">
        <v>22624</v>
      </c>
      <c r="S3438" s="8" t="s">
        <v>55</v>
      </c>
      <c r="U3438" s="8"/>
      <c r="V3438" s="26">
        <v>0</v>
      </c>
      <c r="W3438" s="26">
        <v>0</v>
      </c>
      <c r="X3438" s="26">
        <v>0</v>
      </c>
      <c r="Y3438" s="26">
        <v>0</v>
      </c>
      <c r="Z3438" s="26">
        <f t="shared" si="267"/>
        <v>1</v>
      </c>
      <c r="AA3438" s="26">
        <f t="shared" si="267"/>
        <v>1</v>
      </c>
      <c r="AB3438" s="26"/>
      <c r="AC3438" s="26">
        <f t="shared" si="269"/>
        <v>1</v>
      </c>
      <c r="AD3438" s="10">
        <f t="shared" si="270"/>
        <v>0</v>
      </c>
      <c r="AE3438" s="11">
        <f t="shared" si="268"/>
        <v>0</v>
      </c>
      <c r="AF3438" s="3"/>
    </row>
    <row r="3439" spans="1:32" x14ac:dyDescent="0.2">
      <c r="A3439" s="6" t="s">
        <v>22625</v>
      </c>
      <c r="C3439" s="1">
        <f t="shared" si="266"/>
        <v>845</v>
      </c>
      <c r="D3439" s="7">
        <v>588237</v>
      </c>
      <c r="E3439" t="s">
        <v>141</v>
      </c>
      <c r="F3439" s="1">
        <v>845535</v>
      </c>
      <c r="G3439" s="1">
        <v>846379</v>
      </c>
      <c r="H3439" t="s">
        <v>49</v>
      </c>
      <c r="I3439" t="s">
        <v>22626</v>
      </c>
      <c r="J3439" s="8"/>
      <c r="K3439" t="s">
        <v>22627</v>
      </c>
      <c r="L3439" t="s">
        <v>22628</v>
      </c>
      <c r="M3439" t="s">
        <v>22629</v>
      </c>
      <c r="N3439" t="s">
        <v>22629</v>
      </c>
      <c r="O3439" s="6" t="s">
        <v>22630</v>
      </c>
      <c r="P3439" s="6" t="s">
        <v>22629</v>
      </c>
      <c r="Q3439" s="6" t="s">
        <v>22628</v>
      </c>
      <c r="R3439" s="9" t="s">
        <v>22631</v>
      </c>
      <c r="S3439" s="8" t="s">
        <v>55</v>
      </c>
      <c r="U3439" s="8"/>
      <c r="V3439" s="26">
        <v>0</v>
      </c>
      <c r="W3439" s="26">
        <v>0</v>
      </c>
      <c r="X3439" s="26">
        <v>0</v>
      </c>
      <c r="Y3439" s="26">
        <v>0</v>
      </c>
      <c r="Z3439" s="26">
        <f t="shared" si="267"/>
        <v>1</v>
      </c>
      <c r="AA3439" s="26">
        <f t="shared" si="267"/>
        <v>1</v>
      </c>
      <c r="AB3439" s="26"/>
      <c r="AC3439" s="26">
        <f t="shared" si="269"/>
        <v>1</v>
      </c>
      <c r="AD3439" s="10">
        <f t="shared" si="270"/>
        <v>0</v>
      </c>
      <c r="AE3439" s="11">
        <f t="shared" si="268"/>
        <v>0</v>
      </c>
      <c r="AF3439" s="3"/>
    </row>
    <row r="3440" spans="1:32" x14ac:dyDescent="0.2">
      <c r="A3440" s="6" t="s">
        <v>22632</v>
      </c>
      <c r="C3440" s="1">
        <f t="shared" si="266"/>
        <v>1214</v>
      </c>
      <c r="D3440" s="7">
        <v>-431488</v>
      </c>
      <c r="E3440" t="s">
        <v>74</v>
      </c>
      <c r="F3440" s="1">
        <v>555087</v>
      </c>
      <c r="G3440" s="1">
        <v>556300</v>
      </c>
      <c r="H3440" t="s">
        <v>49</v>
      </c>
      <c r="I3440" t="s">
        <v>22633</v>
      </c>
      <c r="J3440" s="8"/>
      <c r="K3440" t="s">
        <v>22634</v>
      </c>
      <c r="L3440" t="s">
        <v>22635</v>
      </c>
      <c r="M3440" t="s">
        <v>22636</v>
      </c>
      <c r="N3440" t="s">
        <v>22637</v>
      </c>
      <c r="O3440" s="6" t="s">
        <v>22638</v>
      </c>
      <c r="P3440" s="6" t="s">
        <v>22637</v>
      </c>
      <c r="Q3440" s="6" t="s">
        <v>22635</v>
      </c>
      <c r="R3440" s="9" t="s">
        <v>22639</v>
      </c>
      <c r="S3440" s="8" t="s">
        <v>55</v>
      </c>
      <c r="U3440" s="8"/>
      <c r="V3440" s="26">
        <v>0</v>
      </c>
      <c r="W3440" s="26">
        <v>0</v>
      </c>
      <c r="X3440" s="26">
        <v>0</v>
      </c>
      <c r="Y3440" s="26">
        <v>0</v>
      </c>
      <c r="Z3440" s="26">
        <f t="shared" si="267"/>
        <v>1</v>
      </c>
      <c r="AA3440" s="26">
        <f t="shared" si="267"/>
        <v>1</v>
      </c>
      <c r="AB3440" s="26"/>
      <c r="AC3440" s="26">
        <f t="shared" si="269"/>
        <v>1</v>
      </c>
      <c r="AD3440" s="10">
        <f t="shared" si="270"/>
        <v>0</v>
      </c>
      <c r="AE3440" s="11">
        <f t="shared" si="268"/>
        <v>0</v>
      </c>
      <c r="AF3440" s="3"/>
    </row>
    <row r="3441" spans="1:32" x14ac:dyDescent="0.2">
      <c r="A3441" s="6" t="s">
        <v>22640</v>
      </c>
      <c r="C3441" s="1">
        <f t="shared" si="266"/>
        <v>360</v>
      </c>
      <c r="D3441" s="7">
        <v>-68809</v>
      </c>
      <c r="E3441" t="s">
        <v>141</v>
      </c>
      <c r="F3441" s="1">
        <v>189090</v>
      </c>
      <c r="G3441" s="1">
        <v>188731</v>
      </c>
      <c r="H3441" t="s">
        <v>37</v>
      </c>
      <c r="I3441" t="s">
        <v>22641</v>
      </c>
      <c r="J3441" s="8"/>
      <c r="K3441" t="s">
        <v>22642</v>
      </c>
      <c r="L3441" t="s">
        <v>22643</v>
      </c>
      <c r="M3441" t="s">
        <v>22644</v>
      </c>
      <c r="N3441" t="s">
        <v>22645</v>
      </c>
      <c r="O3441" s="6" t="s">
        <v>22646</v>
      </c>
      <c r="P3441" s="6" t="s">
        <v>22645</v>
      </c>
      <c r="Q3441" s="6" t="s">
        <v>22643</v>
      </c>
      <c r="R3441" s="9" t="s">
        <v>22647</v>
      </c>
      <c r="S3441" s="8" t="s">
        <v>55</v>
      </c>
      <c r="U3441" s="8"/>
      <c r="V3441" s="26">
        <v>0</v>
      </c>
      <c r="W3441" s="26">
        <v>0</v>
      </c>
      <c r="X3441" s="26">
        <v>0</v>
      </c>
      <c r="Y3441" s="26">
        <v>0</v>
      </c>
      <c r="Z3441" s="26">
        <f t="shared" si="267"/>
        <v>1</v>
      </c>
      <c r="AA3441" s="26">
        <f t="shared" si="267"/>
        <v>1</v>
      </c>
      <c r="AB3441" s="26"/>
      <c r="AC3441" s="26">
        <f t="shared" si="269"/>
        <v>1</v>
      </c>
      <c r="AD3441" s="10">
        <f t="shared" si="270"/>
        <v>0</v>
      </c>
      <c r="AE3441" s="11">
        <f t="shared" si="268"/>
        <v>0</v>
      </c>
      <c r="AF3441" s="3"/>
    </row>
    <row r="3442" spans="1:32" x14ac:dyDescent="0.2">
      <c r="A3442" s="6" t="s">
        <v>22648</v>
      </c>
      <c r="C3442" s="1">
        <f t="shared" si="266"/>
        <v>932</v>
      </c>
      <c r="D3442" s="7">
        <v>-144011</v>
      </c>
      <c r="E3442" t="s">
        <v>48</v>
      </c>
      <c r="F3442" s="1">
        <v>72900</v>
      </c>
      <c r="G3442" s="1">
        <v>73831</v>
      </c>
      <c r="H3442" t="s">
        <v>49</v>
      </c>
      <c r="I3442" t="s">
        <v>22649</v>
      </c>
      <c r="J3442" s="8"/>
      <c r="K3442" t="s">
        <v>22650</v>
      </c>
      <c r="L3442" t="s">
        <v>22651</v>
      </c>
      <c r="M3442" t="s">
        <v>22652</v>
      </c>
      <c r="N3442" t="s">
        <v>22653</v>
      </c>
      <c r="O3442" s="6" t="s">
        <v>22654</v>
      </c>
      <c r="P3442" s="6" t="s">
        <v>22653</v>
      </c>
      <c r="Q3442" s="6" t="s">
        <v>22651</v>
      </c>
      <c r="R3442" s="9" t="s">
        <v>22655</v>
      </c>
      <c r="S3442" s="8" t="s">
        <v>55</v>
      </c>
      <c r="U3442" s="8"/>
      <c r="V3442" s="26">
        <v>0</v>
      </c>
      <c r="W3442" s="26">
        <v>0</v>
      </c>
      <c r="X3442" s="26">
        <v>0</v>
      </c>
      <c r="Y3442" s="26">
        <v>0</v>
      </c>
      <c r="Z3442" s="26">
        <f t="shared" si="267"/>
        <v>1</v>
      </c>
      <c r="AA3442" s="26">
        <f t="shared" si="267"/>
        <v>1</v>
      </c>
      <c r="AB3442" s="26"/>
      <c r="AC3442" s="26">
        <f t="shared" si="269"/>
        <v>1</v>
      </c>
      <c r="AD3442" s="10">
        <f t="shared" si="270"/>
        <v>0</v>
      </c>
      <c r="AE3442" s="11">
        <f t="shared" si="268"/>
        <v>0</v>
      </c>
      <c r="AF3442" s="3"/>
    </row>
    <row r="3443" spans="1:32" x14ac:dyDescent="0.2">
      <c r="A3443" s="6" t="s">
        <v>22656</v>
      </c>
      <c r="C3443" s="1">
        <f t="shared" si="266"/>
        <v>744</v>
      </c>
      <c r="D3443" s="7">
        <v>875249</v>
      </c>
      <c r="E3443" t="s">
        <v>48</v>
      </c>
      <c r="F3443" s="1">
        <v>1092997</v>
      </c>
      <c r="G3443" s="1">
        <v>1092254</v>
      </c>
      <c r="H3443" t="s">
        <v>37</v>
      </c>
      <c r="I3443" t="s">
        <v>22657</v>
      </c>
      <c r="J3443" s="8"/>
      <c r="K3443" t="s">
        <v>22658</v>
      </c>
      <c r="L3443" t="s">
        <v>22659</v>
      </c>
      <c r="M3443" t="s">
        <v>22660</v>
      </c>
      <c r="N3443" t="s">
        <v>22660</v>
      </c>
      <c r="O3443" s="6" t="s">
        <v>22661</v>
      </c>
      <c r="P3443" s="6" t="s">
        <v>22660</v>
      </c>
      <c r="Q3443" s="6" t="s">
        <v>22659</v>
      </c>
      <c r="R3443" s="9" t="s">
        <v>22662</v>
      </c>
      <c r="S3443" s="8" t="s">
        <v>55</v>
      </c>
      <c r="U3443" s="8"/>
      <c r="V3443" s="26">
        <v>0</v>
      </c>
      <c r="W3443" s="26">
        <v>0</v>
      </c>
      <c r="X3443" s="26">
        <v>0</v>
      </c>
      <c r="Y3443" s="26">
        <v>0</v>
      </c>
      <c r="Z3443" s="26">
        <f t="shared" si="267"/>
        <v>1</v>
      </c>
      <c r="AA3443" s="26">
        <f t="shared" si="267"/>
        <v>1</v>
      </c>
      <c r="AB3443" s="26"/>
      <c r="AC3443" s="26">
        <f t="shared" si="269"/>
        <v>1</v>
      </c>
      <c r="AD3443" s="10">
        <f t="shared" si="270"/>
        <v>0</v>
      </c>
      <c r="AE3443" s="11">
        <f t="shared" si="268"/>
        <v>0</v>
      </c>
      <c r="AF3443" s="3"/>
    </row>
    <row r="3444" spans="1:32" x14ac:dyDescent="0.2">
      <c r="A3444" s="6" t="s">
        <v>22663</v>
      </c>
      <c r="C3444" s="1">
        <f t="shared" si="266"/>
        <v>780</v>
      </c>
      <c r="D3444" s="7">
        <v>864086</v>
      </c>
      <c r="E3444" t="s">
        <v>328</v>
      </c>
      <c r="F3444" s="1">
        <v>924479</v>
      </c>
      <c r="G3444" s="1">
        <v>925258</v>
      </c>
      <c r="H3444" t="s">
        <v>49</v>
      </c>
      <c r="I3444" t="s">
        <v>22664</v>
      </c>
      <c r="J3444" s="8"/>
      <c r="K3444" t="s">
        <v>22665</v>
      </c>
      <c r="L3444" t="s">
        <v>22666</v>
      </c>
      <c r="M3444" t="s">
        <v>22667</v>
      </c>
      <c r="N3444" t="s">
        <v>22667</v>
      </c>
      <c r="O3444" s="6" t="s">
        <v>22668</v>
      </c>
      <c r="P3444" s="6" t="s">
        <v>22667</v>
      </c>
      <c r="Q3444" s="6" t="s">
        <v>22666</v>
      </c>
      <c r="R3444" s="9" t="s">
        <v>22669</v>
      </c>
      <c r="S3444" s="8" t="s">
        <v>55</v>
      </c>
      <c r="U3444" s="8"/>
      <c r="V3444" s="26">
        <v>0</v>
      </c>
      <c r="W3444" s="26">
        <v>0</v>
      </c>
      <c r="X3444" s="26">
        <v>0</v>
      </c>
      <c r="Y3444" s="26">
        <v>0</v>
      </c>
      <c r="Z3444" s="26">
        <f t="shared" si="267"/>
        <v>1</v>
      </c>
      <c r="AA3444" s="26">
        <f t="shared" si="267"/>
        <v>1</v>
      </c>
      <c r="AB3444" s="26"/>
      <c r="AC3444" s="26">
        <f t="shared" si="269"/>
        <v>1</v>
      </c>
      <c r="AD3444" s="10">
        <f t="shared" si="270"/>
        <v>0</v>
      </c>
      <c r="AE3444" s="11">
        <f t="shared" si="268"/>
        <v>0</v>
      </c>
      <c r="AF3444" s="3"/>
    </row>
    <row r="3445" spans="1:32" x14ac:dyDescent="0.2">
      <c r="A3445" s="6" t="s">
        <v>22670</v>
      </c>
      <c r="C3445" s="1">
        <f t="shared" si="266"/>
        <v>459</v>
      </c>
      <c r="D3445" s="7">
        <v>715995</v>
      </c>
      <c r="E3445" t="s">
        <v>328</v>
      </c>
      <c r="F3445" s="1">
        <v>776549</v>
      </c>
      <c r="G3445" s="1">
        <v>777007</v>
      </c>
      <c r="H3445" t="s">
        <v>49</v>
      </c>
      <c r="I3445" t="s">
        <v>22671</v>
      </c>
      <c r="J3445" s="8"/>
      <c r="K3445" t="s">
        <v>22672</v>
      </c>
      <c r="L3445" t="s">
        <v>22673</v>
      </c>
      <c r="M3445" t="s">
        <v>22674</v>
      </c>
      <c r="N3445" t="s">
        <v>22674</v>
      </c>
      <c r="O3445" s="6" t="s">
        <v>22675</v>
      </c>
      <c r="P3445" s="6" t="s">
        <v>22674</v>
      </c>
      <c r="Q3445" s="6" t="s">
        <v>22673</v>
      </c>
      <c r="R3445" s="9" t="s">
        <v>22676</v>
      </c>
      <c r="S3445" s="8" t="s">
        <v>55</v>
      </c>
      <c r="U3445" s="8"/>
      <c r="V3445" s="26">
        <v>0</v>
      </c>
      <c r="W3445" s="26">
        <v>0</v>
      </c>
      <c r="X3445" s="26">
        <v>0</v>
      </c>
      <c r="Y3445" s="26">
        <v>0</v>
      </c>
      <c r="Z3445" s="26">
        <f t="shared" si="267"/>
        <v>1</v>
      </c>
      <c r="AA3445" s="26">
        <f t="shared" si="267"/>
        <v>1</v>
      </c>
      <c r="AB3445" s="26"/>
      <c r="AC3445" s="26">
        <f t="shared" si="269"/>
        <v>1</v>
      </c>
      <c r="AD3445" s="10">
        <f t="shared" si="270"/>
        <v>0</v>
      </c>
      <c r="AE3445" s="11">
        <f t="shared" si="268"/>
        <v>0</v>
      </c>
      <c r="AF3445" s="3"/>
    </row>
    <row r="3446" spans="1:32" x14ac:dyDescent="0.2">
      <c r="A3446" s="6" t="s">
        <v>22677</v>
      </c>
      <c r="C3446" s="1">
        <f t="shared" si="266"/>
        <v>678</v>
      </c>
      <c r="D3446" s="7">
        <v>-909578</v>
      </c>
      <c r="E3446" t="s">
        <v>98</v>
      </c>
      <c r="F3446" s="1">
        <v>45823</v>
      </c>
      <c r="G3446" s="1">
        <v>45146</v>
      </c>
      <c r="H3446" t="s">
        <v>37</v>
      </c>
      <c r="I3446" t="s">
        <v>22678</v>
      </c>
      <c r="J3446" s="8"/>
      <c r="K3446" t="s">
        <v>22679</v>
      </c>
      <c r="L3446" t="s">
        <v>22680</v>
      </c>
      <c r="M3446" t="s">
        <v>22681</v>
      </c>
      <c r="N3446" t="s">
        <v>22681</v>
      </c>
      <c r="O3446" s="6" t="s">
        <v>22682</v>
      </c>
      <c r="P3446" s="6" t="s">
        <v>22681</v>
      </c>
      <c r="Q3446" s="6" t="s">
        <v>22680</v>
      </c>
      <c r="R3446" s="9" t="s">
        <v>22683</v>
      </c>
      <c r="S3446" s="8" t="s">
        <v>55</v>
      </c>
      <c r="U3446" s="8"/>
      <c r="V3446" s="26">
        <v>0</v>
      </c>
      <c r="W3446" s="26">
        <v>0</v>
      </c>
      <c r="X3446" s="26">
        <v>0</v>
      </c>
      <c r="Y3446" s="26">
        <v>0</v>
      </c>
      <c r="Z3446" s="26">
        <f t="shared" si="267"/>
        <v>1</v>
      </c>
      <c r="AA3446" s="26">
        <f t="shared" si="267"/>
        <v>1</v>
      </c>
      <c r="AB3446" s="26"/>
      <c r="AC3446" s="26">
        <f t="shared" si="269"/>
        <v>1</v>
      </c>
      <c r="AD3446" s="10">
        <f t="shared" si="270"/>
        <v>0</v>
      </c>
      <c r="AE3446" s="11">
        <f t="shared" si="268"/>
        <v>0</v>
      </c>
      <c r="AF3446" s="3"/>
    </row>
    <row r="3447" spans="1:32" x14ac:dyDescent="0.2">
      <c r="A3447" s="6" t="s">
        <v>22684</v>
      </c>
      <c r="C3447" s="1">
        <f t="shared" si="266"/>
        <v>1542</v>
      </c>
      <c r="D3447" s="7">
        <v>103328</v>
      </c>
      <c r="E3447" t="s">
        <v>141</v>
      </c>
      <c r="F3447" s="1">
        <v>361818</v>
      </c>
      <c r="G3447" s="1">
        <v>360277</v>
      </c>
      <c r="H3447" t="s">
        <v>37</v>
      </c>
      <c r="I3447" t="s">
        <v>22685</v>
      </c>
      <c r="J3447" s="8"/>
      <c r="K3447" t="s">
        <v>22686</v>
      </c>
      <c r="L3447" t="s">
        <v>22687</v>
      </c>
      <c r="M3447" t="s">
        <v>22688</v>
      </c>
      <c r="N3447" t="s">
        <v>22688</v>
      </c>
      <c r="O3447" s="6" t="s">
        <v>22689</v>
      </c>
      <c r="P3447" s="6" t="s">
        <v>22688</v>
      </c>
      <c r="Q3447" s="6" t="s">
        <v>22687</v>
      </c>
      <c r="R3447" s="9" t="s">
        <v>22690</v>
      </c>
      <c r="S3447" s="8" t="s">
        <v>55</v>
      </c>
      <c r="U3447" s="8"/>
      <c r="V3447" s="26">
        <v>0</v>
      </c>
      <c r="W3447" s="26">
        <v>0</v>
      </c>
      <c r="X3447" s="26">
        <v>0</v>
      </c>
      <c r="Y3447" s="26">
        <v>0</v>
      </c>
      <c r="Z3447" s="26">
        <f t="shared" si="267"/>
        <v>1</v>
      </c>
      <c r="AA3447" s="26">
        <f t="shared" si="267"/>
        <v>1</v>
      </c>
      <c r="AB3447" s="26"/>
      <c r="AC3447" s="26">
        <f t="shared" si="269"/>
        <v>1</v>
      </c>
      <c r="AD3447" s="10">
        <f t="shared" si="270"/>
        <v>0</v>
      </c>
      <c r="AE3447" s="11">
        <f t="shared" si="268"/>
        <v>0</v>
      </c>
      <c r="AF3447" s="3"/>
    </row>
    <row r="3448" spans="1:32" x14ac:dyDescent="0.2">
      <c r="A3448" s="6" t="s">
        <v>22691</v>
      </c>
      <c r="C3448" s="1">
        <f t="shared" si="266"/>
        <v>2174</v>
      </c>
      <c r="D3448" s="7">
        <v>-488201</v>
      </c>
      <c r="E3448" t="s">
        <v>66</v>
      </c>
      <c r="F3448" s="1">
        <v>560321</v>
      </c>
      <c r="G3448" s="1">
        <v>562494</v>
      </c>
      <c r="H3448" t="s">
        <v>49</v>
      </c>
      <c r="I3448" t="s">
        <v>22692</v>
      </c>
      <c r="J3448" s="8"/>
      <c r="K3448" t="s">
        <v>22693</v>
      </c>
      <c r="M3448" t="s">
        <v>22694</v>
      </c>
      <c r="N3448" t="s">
        <v>22694</v>
      </c>
      <c r="O3448" s="6" t="s">
        <v>22695</v>
      </c>
      <c r="P3448" s="6" t="s">
        <v>22694</v>
      </c>
      <c r="Q3448" s="6" t="s">
        <v>22696</v>
      </c>
      <c r="R3448" s="9" t="s">
        <v>22697</v>
      </c>
      <c r="S3448" s="8" t="s">
        <v>55</v>
      </c>
      <c r="U3448" s="8"/>
      <c r="V3448" s="26">
        <v>0</v>
      </c>
      <c r="W3448" s="26">
        <v>0</v>
      </c>
      <c r="X3448" s="26">
        <v>0</v>
      </c>
      <c r="Y3448" s="26">
        <v>0</v>
      </c>
      <c r="Z3448" s="26">
        <f t="shared" si="267"/>
        <v>1</v>
      </c>
      <c r="AA3448" s="26">
        <f t="shared" si="267"/>
        <v>1</v>
      </c>
      <c r="AB3448" s="26"/>
      <c r="AC3448" s="26">
        <f t="shared" si="269"/>
        <v>1</v>
      </c>
      <c r="AD3448" s="10">
        <f t="shared" si="270"/>
        <v>0</v>
      </c>
      <c r="AE3448" s="11">
        <f t="shared" si="268"/>
        <v>0</v>
      </c>
      <c r="AF3448" s="3"/>
    </row>
    <row r="3449" spans="1:32" x14ac:dyDescent="0.2">
      <c r="A3449" s="6" t="s">
        <v>22698</v>
      </c>
      <c r="C3449" s="1">
        <f t="shared" si="266"/>
        <v>687</v>
      </c>
      <c r="D3449" s="7">
        <v>-69624</v>
      </c>
      <c r="E3449" t="s">
        <v>676</v>
      </c>
      <c r="F3449" s="1">
        <v>484621</v>
      </c>
      <c r="G3449" s="1">
        <v>485307</v>
      </c>
      <c r="H3449" t="s">
        <v>49</v>
      </c>
      <c r="I3449" t="s">
        <v>22699</v>
      </c>
      <c r="J3449" s="8"/>
      <c r="K3449" t="s">
        <v>22700</v>
      </c>
      <c r="L3449" t="s">
        <v>22701</v>
      </c>
      <c r="M3449" t="s">
        <v>22702</v>
      </c>
      <c r="N3449" t="s">
        <v>22702</v>
      </c>
      <c r="O3449" s="6" t="s">
        <v>22703</v>
      </c>
      <c r="P3449" s="6" t="s">
        <v>22702</v>
      </c>
      <c r="Q3449" s="6" t="s">
        <v>22701</v>
      </c>
      <c r="R3449" s="9" t="s">
        <v>22704</v>
      </c>
      <c r="S3449" s="8" t="s">
        <v>55</v>
      </c>
      <c r="U3449" s="8"/>
      <c r="V3449" s="26">
        <v>0</v>
      </c>
      <c r="W3449" s="26">
        <v>0</v>
      </c>
      <c r="X3449" s="26">
        <v>0</v>
      </c>
      <c r="Y3449" s="26">
        <v>0</v>
      </c>
      <c r="Z3449" s="26">
        <f t="shared" si="267"/>
        <v>1</v>
      </c>
      <c r="AA3449" s="26">
        <f t="shared" si="267"/>
        <v>1</v>
      </c>
      <c r="AB3449" s="26"/>
      <c r="AC3449" s="26">
        <f t="shared" si="269"/>
        <v>1</v>
      </c>
      <c r="AD3449" s="10">
        <f t="shared" si="270"/>
        <v>0</v>
      </c>
      <c r="AE3449" s="11">
        <f t="shared" si="268"/>
        <v>0</v>
      </c>
      <c r="AF3449" s="3"/>
    </row>
    <row r="3450" spans="1:32" x14ac:dyDescent="0.2">
      <c r="A3450" s="6" t="s">
        <v>22705</v>
      </c>
      <c r="C3450" s="1">
        <f t="shared" si="266"/>
        <v>705</v>
      </c>
      <c r="D3450" s="7">
        <v>-319015</v>
      </c>
      <c r="E3450" t="s">
        <v>526</v>
      </c>
      <c r="F3450" s="1">
        <v>131812</v>
      </c>
      <c r="G3450" s="1">
        <v>132516</v>
      </c>
      <c r="H3450" t="s">
        <v>49</v>
      </c>
      <c r="I3450" t="s">
        <v>22706</v>
      </c>
      <c r="J3450" s="8"/>
      <c r="K3450" t="s">
        <v>22707</v>
      </c>
      <c r="L3450" t="s">
        <v>22708</v>
      </c>
      <c r="M3450" t="s">
        <v>22709</v>
      </c>
      <c r="N3450" t="s">
        <v>22709</v>
      </c>
      <c r="O3450" s="6" t="s">
        <v>22710</v>
      </c>
      <c r="P3450" s="6" t="s">
        <v>22709</v>
      </c>
      <c r="Q3450" s="6" t="s">
        <v>22708</v>
      </c>
      <c r="R3450" s="9" t="s">
        <v>22711</v>
      </c>
      <c r="S3450" s="8" t="s">
        <v>55</v>
      </c>
      <c r="U3450" s="8"/>
      <c r="V3450" s="26">
        <v>0</v>
      </c>
      <c r="W3450" s="26">
        <v>0</v>
      </c>
      <c r="X3450" s="26">
        <v>0</v>
      </c>
      <c r="Y3450" s="26">
        <v>0</v>
      </c>
      <c r="Z3450" s="26">
        <f t="shared" si="267"/>
        <v>1</v>
      </c>
      <c r="AA3450" s="26">
        <f t="shared" si="267"/>
        <v>1</v>
      </c>
      <c r="AB3450" s="26"/>
      <c r="AC3450" s="26">
        <f t="shared" si="269"/>
        <v>1</v>
      </c>
      <c r="AD3450" s="10">
        <f t="shared" si="270"/>
        <v>0</v>
      </c>
      <c r="AE3450" s="11">
        <f t="shared" si="268"/>
        <v>0</v>
      </c>
      <c r="AF3450" s="3"/>
    </row>
    <row r="3451" spans="1:32" x14ac:dyDescent="0.2">
      <c r="A3451" s="6" t="s">
        <v>22712</v>
      </c>
      <c r="C3451" s="1">
        <f t="shared" si="266"/>
        <v>912</v>
      </c>
      <c r="D3451" s="7">
        <v>-197531</v>
      </c>
      <c r="E3451" t="s">
        <v>48</v>
      </c>
      <c r="F3451" s="1">
        <v>20301</v>
      </c>
      <c r="G3451" s="1">
        <v>19390</v>
      </c>
      <c r="H3451" t="s">
        <v>37</v>
      </c>
      <c r="I3451" t="s">
        <v>22713</v>
      </c>
      <c r="J3451" s="8"/>
      <c r="K3451" t="s">
        <v>22714</v>
      </c>
      <c r="M3451" t="s">
        <v>22715</v>
      </c>
      <c r="N3451" t="s">
        <v>22715</v>
      </c>
      <c r="O3451" s="6" t="s">
        <v>22716</v>
      </c>
      <c r="P3451" s="6" t="s">
        <v>22715</v>
      </c>
      <c r="Q3451" s="6" t="s">
        <v>22717</v>
      </c>
      <c r="R3451" s="9" t="s">
        <v>22718</v>
      </c>
      <c r="S3451" s="8" t="s">
        <v>55</v>
      </c>
      <c r="U3451" s="8"/>
      <c r="V3451" s="26">
        <v>0</v>
      </c>
      <c r="W3451" s="26">
        <v>0</v>
      </c>
      <c r="X3451" s="26">
        <v>0</v>
      </c>
      <c r="Y3451" s="26">
        <v>0</v>
      </c>
      <c r="Z3451" s="26">
        <f t="shared" si="267"/>
        <v>1</v>
      </c>
      <c r="AA3451" s="26">
        <f t="shared" si="267"/>
        <v>1</v>
      </c>
      <c r="AB3451" s="26"/>
      <c r="AC3451" s="26">
        <f t="shared" si="269"/>
        <v>1</v>
      </c>
      <c r="AD3451" s="10">
        <f t="shared" si="270"/>
        <v>0</v>
      </c>
      <c r="AE3451" s="11">
        <f t="shared" si="268"/>
        <v>0</v>
      </c>
      <c r="AF3451" s="3"/>
    </row>
    <row r="3452" spans="1:32" x14ac:dyDescent="0.2">
      <c r="A3452" s="6" t="s">
        <v>22719</v>
      </c>
      <c r="C3452" s="1">
        <f t="shared" si="266"/>
        <v>702</v>
      </c>
      <c r="D3452" s="7">
        <v>229315</v>
      </c>
      <c r="E3452" t="s">
        <v>328</v>
      </c>
      <c r="F3452" s="1">
        <v>290448</v>
      </c>
      <c r="G3452" s="1">
        <v>289747</v>
      </c>
      <c r="H3452" t="s">
        <v>37</v>
      </c>
      <c r="I3452" t="s">
        <v>22720</v>
      </c>
      <c r="J3452" s="8"/>
      <c r="K3452" t="s">
        <v>22721</v>
      </c>
      <c r="L3452" t="s">
        <v>22722</v>
      </c>
      <c r="M3452" t="s">
        <v>22723</v>
      </c>
      <c r="N3452" t="s">
        <v>22723</v>
      </c>
      <c r="O3452" s="6" t="s">
        <v>22724</v>
      </c>
      <c r="P3452" s="6" t="s">
        <v>22723</v>
      </c>
      <c r="Q3452" s="6" t="s">
        <v>22722</v>
      </c>
      <c r="R3452" s="9" t="s">
        <v>22725</v>
      </c>
      <c r="S3452" s="8" t="s">
        <v>55</v>
      </c>
      <c r="U3452" s="8"/>
      <c r="V3452" s="26">
        <v>0</v>
      </c>
      <c r="W3452" s="26">
        <v>0</v>
      </c>
      <c r="X3452" s="26">
        <v>0</v>
      </c>
      <c r="Y3452" s="26">
        <v>0</v>
      </c>
      <c r="Z3452" s="26">
        <f t="shared" si="267"/>
        <v>1</v>
      </c>
      <c r="AA3452" s="26">
        <f t="shared" si="267"/>
        <v>1</v>
      </c>
      <c r="AB3452" s="26"/>
      <c r="AC3452" s="26">
        <f t="shared" si="269"/>
        <v>1</v>
      </c>
      <c r="AD3452" s="10">
        <f t="shared" si="270"/>
        <v>0</v>
      </c>
      <c r="AE3452" s="11">
        <f t="shared" si="268"/>
        <v>0</v>
      </c>
      <c r="AF3452" s="3"/>
    </row>
    <row r="3453" spans="1:32" x14ac:dyDescent="0.2">
      <c r="A3453" s="6" t="s">
        <v>22726</v>
      </c>
      <c r="C3453" s="1">
        <f t="shared" si="266"/>
        <v>612</v>
      </c>
      <c r="D3453" s="7">
        <v>653883</v>
      </c>
      <c r="E3453" t="s">
        <v>328</v>
      </c>
      <c r="F3453" s="1">
        <v>714360</v>
      </c>
      <c r="G3453" s="1">
        <v>714971</v>
      </c>
      <c r="H3453" t="s">
        <v>49</v>
      </c>
      <c r="I3453" t="s">
        <v>22727</v>
      </c>
      <c r="J3453" s="8"/>
      <c r="K3453" t="s">
        <v>22728</v>
      </c>
      <c r="L3453" t="s">
        <v>20205</v>
      </c>
      <c r="M3453" t="s">
        <v>22729</v>
      </c>
      <c r="N3453" t="s">
        <v>22729</v>
      </c>
      <c r="O3453" s="6" t="s">
        <v>22730</v>
      </c>
      <c r="P3453" s="6" t="s">
        <v>22729</v>
      </c>
      <c r="Q3453" s="6" t="s">
        <v>20205</v>
      </c>
      <c r="R3453" s="9" t="s">
        <v>22731</v>
      </c>
      <c r="S3453" s="8" t="s">
        <v>55</v>
      </c>
      <c r="U3453" s="8"/>
      <c r="V3453" s="26">
        <v>0</v>
      </c>
      <c r="W3453" s="26">
        <v>0</v>
      </c>
      <c r="X3453" s="26">
        <v>0</v>
      </c>
      <c r="Y3453" s="26">
        <v>0</v>
      </c>
      <c r="Z3453" s="26">
        <f t="shared" si="267"/>
        <v>1</v>
      </c>
      <c r="AA3453" s="26">
        <f t="shared" si="267"/>
        <v>1</v>
      </c>
      <c r="AB3453" s="26"/>
      <c r="AC3453" s="26">
        <f t="shared" si="269"/>
        <v>1</v>
      </c>
      <c r="AD3453" s="10">
        <f t="shared" si="270"/>
        <v>0</v>
      </c>
      <c r="AE3453" s="11">
        <f t="shared" si="268"/>
        <v>0</v>
      </c>
      <c r="AF3453" s="3"/>
    </row>
    <row r="3454" spans="1:32" x14ac:dyDescent="0.2">
      <c r="A3454" s="6" t="s">
        <v>22732</v>
      </c>
      <c r="C3454" s="1">
        <f t="shared" si="266"/>
        <v>1524</v>
      </c>
      <c r="D3454" s="7">
        <v>-293210</v>
      </c>
      <c r="E3454" t="s">
        <v>149</v>
      </c>
      <c r="F3454" s="1">
        <v>498808</v>
      </c>
      <c r="G3454" s="1">
        <v>500331</v>
      </c>
      <c r="H3454" t="s">
        <v>49</v>
      </c>
      <c r="I3454" t="s">
        <v>22733</v>
      </c>
      <c r="J3454" s="8"/>
      <c r="K3454" t="s">
        <v>22734</v>
      </c>
      <c r="M3454" t="s">
        <v>22735</v>
      </c>
      <c r="N3454" t="s">
        <v>22735</v>
      </c>
      <c r="O3454" s="6" t="s">
        <v>22736</v>
      </c>
      <c r="P3454" s="6" t="s">
        <v>22735</v>
      </c>
      <c r="Q3454" s="6" t="s">
        <v>22737</v>
      </c>
      <c r="R3454" s="9" t="s">
        <v>22738</v>
      </c>
      <c r="S3454" s="8" t="s">
        <v>44</v>
      </c>
      <c r="U3454" s="8"/>
      <c r="V3454" s="26">
        <v>0</v>
      </c>
      <c r="W3454" s="26">
        <v>0</v>
      </c>
      <c r="X3454" s="26">
        <v>0</v>
      </c>
      <c r="Y3454" s="26">
        <v>0</v>
      </c>
      <c r="Z3454" s="26">
        <f t="shared" si="267"/>
        <v>1</v>
      </c>
      <c r="AA3454" s="26">
        <f t="shared" si="267"/>
        <v>1</v>
      </c>
      <c r="AB3454" s="26"/>
      <c r="AC3454" s="26">
        <f t="shared" si="269"/>
        <v>1</v>
      </c>
      <c r="AD3454" s="10">
        <f t="shared" si="270"/>
        <v>0</v>
      </c>
      <c r="AE3454" s="11">
        <f t="shared" si="268"/>
        <v>0</v>
      </c>
      <c r="AF3454" s="3"/>
    </row>
    <row r="3455" spans="1:32" x14ac:dyDescent="0.2">
      <c r="A3455" s="6" t="s">
        <v>22739</v>
      </c>
      <c r="C3455" s="1">
        <f t="shared" si="266"/>
        <v>1431</v>
      </c>
      <c r="D3455" s="7">
        <v>-858530</v>
      </c>
      <c r="E3455" t="s">
        <v>98</v>
      </c>
      <c r="F3455" s="1">
        <v>95818</v>
      </c>
      <c r="G3455" s="1">
        <v>97248</v>
      </c>
      <c r="H3455" t="s">
        <v>49</v>
      </c>
      <c r="I3455" t="s">
        <v>22740</v>
      </c>
      <c r="J3455" s="8"/>
      <c r="K3455" t="s">
        <v>22741</v>
      </c>
      <c r="L3455" t="s">
        <v>22742</v>
      </c>
      <c r="M3455" t="s">
        <v>22743</v>
      </c>
      <c r="N3455" t="s">
        <v>22743</v>
      </c>
      <c r="O3455" s="6" t="s">
        <v>22744</v>
      </c>
      <c r="P3455" s="6" t="s">
        <v>22743</v>
      </c>
      <c r="Q3455" s="6" t="s">
        <v>22742</v>
      </c>
      <c r="R3455" s="9" t="s">
        <v>22745</v>
      </c>
      <c r="S3455" s="8" t="s">
        <v>55</v>
      </c>
      <c r="U3455" s="8"/>
      <c r="V3455" s="26">
        <v>0</v>
      </c>
      <c r="W3455" s="26">
        <v>0</v>
      </c>
      <c r="X3455" s="26">
        <v>0</v>
      </c>
      <c r="Y3455" s="26">
        <v>0</v>
      </c>
      <c r="Z3455" s="26">
        <f t="shared" si="267"/>
        <v>1</v>
      </c>
      <c r="AA3455" s="26">
        <f t="shared" si="267"/>
        <v>1</v>
      </c>
      <c r="AB3455" s="26"/>
      <c r="AC3455" s="26">
        <f t="shared" si="269"/>
        <v>1</v>
      </c>
      <c r="AD3455" s="10">
        <f t="shared" si="270"/>
        <v>0</v>
      </c>
      <c r="AE3455" s="11">
        <f t="shared" si="268"/>
        <v>0</v>
      </c>
      <c r="AF3455" s="3"/>
    </row>
    <row r="3456" spans="1:32" x14ac:dyDescent="0.2">
      <c r="A3456" s="6" t="s">
        <v>22746</v>
      </c>
      <c r="C3456" s="1">
        <f t="shared" si="266"/>
        <v>1401</v>
      </c>
      <c r="D3456" s="7">
        <v>-351294</v>
      </c>
      <c r="E3456" t="s">
        <v>66</v>
      </c>
      <c r="F3456" s="1">
        <v>697615</v>
      </c>
      <c r="G3456" s="1">
        <v>699015</v>
      </c>
      <c r="H3456" t="s">
        <v>49</v>
      </c>
      <c r="I3456" t="s">
        <v>22747</v>
      </c>
      <c r="J3456" s="8"/>
      <c r="K3456" t="s">
        <v>22748</v>
      </c>
      <c r="L3456" t="s">
        <v>22749</v>
      </c>
      <c r="M3456" t="s">
        <v>22750</v>
      </c>
      <c r="N3456" t="s">
        <v>22750</v>
      </c>
      <c r="O3456" s="6" t="s">
        <v>22751</v>
      </c>
      <c r="P3456" s="6" t="s">
        <v>22750</v>
      </c>
      <c r="Q3456" s="6" t="s">
        <v>22749</v>
      </c>
      <c r="R3456" s="9" t="s">
        <v>22752</v>
      </c>
      <c r="S3456" s="8" t="s">
        <v>55</v>
      </c>
      <c r="U3456" s="8"/>
      <c r="V3456" s="26">
        <v>0</v>
      </c>
      <c r="W3456" s="26">
        <v>0</v>
      </c>
      <c r="X3456" s="26">
        <v>0</v>
      </c>
      <c r="Y3456" s="26">
        <v>0</v>
      </c>
      <c r="Z3456" s="26">
        <f t="shared" si="267"/>
        <v>1</v>
      </c>
      <c r="AA3456" s="26">
        <f t="shared" si="267"/>
        <v>1</v>
      </c>
      <c r="AB3456" s="26"/>
      <c r="AC3456" s="26">
        <f t="shared" si="269"/>
        <v>1</v>
      </c>
      <c r="AD3456" s="10">
        <f t="shared" si="270"/>
        <v>0</v>
      </c>
      <c r="AE3456" s="11">
        <f t="shared" si="268"/>
        <v>0</v>
      </c>
      <c r="AF3456" s="3"/>
    </row>
    <row r="3457" spans="1:32" x14ac:dyDescent="0.2">
      <c r="A3457" s="6" t="s">
        <v>22753</v>
      </c>
      <c r="C3457" s="1">
        <f t="shared" si="266"/>
        <v>855</v>
      </c>
      <c r="D3457" s="7">
        <v>339028</v>
      </c>
      <c r="E3457" t="s">
        <v>270</v>
      </c>
      <c r="F3457" s="1">
        <v>585439</v>
      </c>
      <c r="G3457" s="1">
        <v>584585</v>
      </c>
      <c r="H3457" t="s">
        <v>37</v>
      </c>
      <c r="I3457" t="s">
        <v>22754</v>
      </c>
      <c r="J3457" s="8"/>
      <c r="K3457" t="s">
        <v>22755</v>
      </c>
      <c r="L3457" t="s">
        <v>22756</v>
      </c>
      <c r="M3457" t="s">
        <v>22757</v>
      </c>
      <c r="N3457" t="s">
        <v>22757</v>
      </c>
      <c r="O3457" s="6" t="s">
        <v>22758</v>
      </c>
      <c r="P3457" s="6" t="s">
        <v>22757</v>
      </c>
      <c r="Q3457" s="6" t="s">
        <v>22756</v>
      </c>
      <c r="R3457" s="9" t="s">
        <v>22759</v>
      </c>
      <c r="S3457" s="8" t="s">
        <v>55</v>
      </c>
      <c r="U3457" s="8"/>
      <c r="V3457" s="26">
        <v>0</v>
      </c>
      <c r="W3457" s="26">
        <v>0</v>
      </c>
      <c r="X3457" s="26">
        <v>0</v>
      </c>
      <c r="Y3457" s="26">
        <v>0</v>
      </c>
      <c r="Z3457" s="26">
        <f t="shared" si="267"/>
        <v>1</v>
      </c>
      <c r="AA3457" s="26">
        <f t="shared" si="267"/>
        <v>1</v>
      </c>
      <c r="AB3457" s="26"/>
      <c r="AC3457" s="26">
        <f t="shared" si="269"/>
        <v>1</v>
      </c>
      <c r="AD3457" s="10">
        <f t="shared" si="270"/>
        <v>0</v>
      </c>
      <c r="AE3457" s="11">
        <f t="shared" si="268"/>
        <v>0</v>
      </c>
      <c r="AF3457" s="3"/>
    </row>
    <row r="3458" spans="1:32" x14ac:dyDescent="0.2">
      <c r="A3458" s="6" t="s">
        <v>22760</v>
      </c>
      <c r="C3458" s="1">
        <f t="shared" si="266"/>
        <v>1788</v>
      </c>
      <c r="D3458" s="7">
        <v>-485209</v>
      </c>
      <c r="E3458" t="s">
        <v>149</v>
      </c>
      <c r="F3458" s="1">
        <v>308464</v>
      </c>
      <c r="G3458" s="1">
        <v>306677</v>
      </c>
      <c r="H3458" t="s">
        <v>37</v>
      </c>
      <c r="I3458" t="s">
        <v>22761</v>
      </c>
      <c r="J3458" s="8"/>
      <c r="K3458" t="s">
        <v>22762</v>
      </c>
      <c r="L3458" t="s">
        <v>22763</v>
      </c>
      <c r="M3458" t="s">
        <v>22764</v>
      </c>
      <c r="N3458" t="s">
        <v>22764</v>
      </c>
      <c r="O3458" s="6" t="s">
        <v>22765</v>
      </c>
      <c r="P3458" s="6" t="s">
        <v>22764</v>
      </c>
      <c r="Q3458" s="6" t="s">
        <v>22763</v>
      </c>
      <c r="R3458" s="9" t="s">
        <v>22766</v>
      </c>
      <c r="S3458" s="8" t="s">
        <v>55</v>
      </c>
      <c r="U3458" s="8"/>
      <c r="V3458" s="26">
        <v>0</v>
      </c>
      <c r="W3458" s="26">
        <v>0</v>
      </c>
      <c r="X3458" s="26">
        <v>0</v>
      </c>
      <c r="Y3458" s="26">
        <v>0</v>
      </c>
      <c r="Z3458" s="26">
        <f t="shared" si="267"/>
        <v>1</v>
      </c>
      <c r="AA3458" s="26">
        <f t="shared" si="267"/>
        <v>1</v>
      </c>
      <c r="AB3458" s="26"/>
      <c r="AC3458" s="26">
        <f t="shared" si="269"/>
        <v>1</v>
      </c>
      <c r="AD3458" s="10">
        <f t="shared" si="270"/>
        <v>0</v>
      </c>
      <c r="AE3458" s="11">
        <f t="shared" si="268"/>
        <v>0</v>
      </c>
      <c r="AF3458" s="3"/>
    </row>
    <row r="3459" spans="1:32" x14ac:dyDescent="0.2">
      <c r="A3459" s="6" t="s">
        <v>22767</v>
      </c>
      <c r="C3459" s="1">
        <f t="shared" si="266"/>
        <v>2016</v>
      </c>
      <c r="D3459" s="7">
        <v>-142268</v>
      </c>
      <c r="E3459" t="s">
        <v>149</v>
      </c>
      <c r="F3459" s="1">
        <v>649504</v>
      </c>
      <c r="G3459" s="1">
        <v>651519</v>
      </c>
      <c r="H3459" t="s">
        <v>49</v>
      </c>
      <c r="I3459" t="s">
        <v>22768</v>
      </c>
      <c r="J3459" s="8"/>
      <c r="K3459" t="s">
        <v>22769</v>
      </c>
      <c r="L3459" t="s">
        <v>22770</v>
      </c>
      <c r="M3459" t="s">
        <v>22771</v>
      </c>
      <c r="N3459" t="s">
        <v>22771</v>
      </c>
      <c r="O3459" s="6" t="s">
        <v>22772</v>
      </c>
      <c r="P3459" s="6" t="s">
        <v>22771</v>
      </c>
      <c r="Q3459" s="6" t="s">
        <v>22770</v>
      </c>
      <c r="R3459" s="9" t="s">
        <v>22773</v>
      </c>
      <c r="S3459" s="8" t="s">
        <v>55</v>
      </c>
      <c r="U3459" s="8"/>
      <c r="V3459" s="26">
        <v>0</v>
      </c>
      <c r="W3459" s="26">
        <v>0</v>
      </c>
      <c r="X3459" s="26">
        <v>0</v>
      </c>
      <c r="Y3459" s="26">
        <v>0</v>
      </c>
      <c r="Z3459" s="26">
        <f t="shared" si="267"/>
        <v>1</v>
      </c>
      <c r="AA3459" s="26">
        <f t="shared" si="267"/>
        <v>1</v>
      </c>
      <c r="AB3459" s="26"/>
      <c r="AC3459" s="26">
        <f t="shared" si="269"/>
        <v>1</v>
      </c>
      <c r="AD3459" s="10">
        <f t="shared" si="270"/>
        <v>0</v>
      </c>
      <c r="AE3459" s="11">
        <f t="shared" si="268"/>
        <v>0</v>
      </c>
      <c r="AF3459" s="3"/>
    </row>
    <row r="3460" spans="1:32" x14ac:dyDescent="0.2">
      <c r="A3460" s="6" t="s">
        <v>22774</v>
      </c>
      <c r="B3460" t="s">
        <v>22775</v>
      </c>
      <c r="C3460" s="1">
        <f t="shared" si="266"/>
        <v>765</v>
      </c>
      <c r="D3460" s="7">
        <v>-35368</v>
      </c>
      <c r="E3460" t="s">
        <v>58</v>
      </c>
      <c r="F3460" s="1">
        <v>41556</v>
      </c>
      <c r="G3460" s="1">
        <v>42320</v>
      </c>
      <c r="H3460" t="s">
        <v>49</v>
      </c>
      <c r="I3460" t="s">
        <v>22776</v>
      </c>
      <c r="J3460" s="8"/>
      <c r="K3460" t="s">
        <v>22777</v>
      </c>
      <c r="L3460" t="s">
        <v>22775</v>
      </c>
      <c r="M3460" t="s">
        <v>22778</v>
      </c>
      <c r="N3460" t="s">
        <v>22778</v>
      </c>
      <c r="O3460" s="6" t="s">
        <v>22779</v>
      </c>
      <c r="P3460" s="6" t="s">
        <v>22778</v>
      </c>
      <c r="Q3460" s="6" t="s">
        <v>22775</v>
      </c>
      <c r="R3460" s="9" t="s">
        <v>22780</v>
      </c>
      <c r="S3460" s="8" t="s">
        <v>55</v>
      </c>
      <c r="U3460" s="8"/>
      <c r="V3460" s="26">
        <v>0</v>
      </c>
      <c r="W3460" s="26">
        <v>0</v>
      </c>
      <c r="X3460" s="26">
        <v>0</v>
      </c>
      <c r="Y3460" s="26">
        <v>0</v>
      </c>
      <c r="Z3460" s="26">
        <f t="shared" si="267"/>
        <v>1</v>
      </c>
      <c r="AA3460" s="26">
        <f t="shared" si="267"/>
        <v>1</v>
      </c>
      <c r="AB3460" s="26"/>
      <c r="AC3460" s="26">
        <f t="shared" si="269"/>
        <v>1</v>
      </c>
      <c r="AD3460" s="10">
        <f t="shared" si="270"/>
        <v>0</v>
      </c>
      <c r="AE3460" s="11">
        <f t="shared" si="268"/>
        <v>0</v>
      </c>
      <c r="AF3460" s="3"/>
    </row>
    <row r="3461" spans="1:32" x14ac:dyDescent="0.2">
      <c r="A3461" s="6" t="s">
        <v>22781</v>
      </c>
      <c r="C3461" s="1">
        <f t="shared" si="266"/>
        <v>741</v>
      </c>
      <c r="D3461" s="7">
        <v>-214900</v>
      </c>
      <c r="E3461" t="s">
        <v>676</v>
      </c>
      <c r="F3461" s="1">
        <v>340058</v>
      </c>
      <c r="G3461" s="1">
        <v>339318</v>
      </c>
      <c r="H3461" t="s">
        <v>37</v>
      </c>
      <c r="I3461" t="s">
        <v>22782</v>
      </c>
      <c r="J3461" s="8"/>
      <c r="K3461" t="s">
        <v>22783</v>
      </c>
      <c r="L3461" t="s">
        <v>22784</v>
      </c>
      <c r="M3461" t="s">
        <v>22785</v>
      </c>
      <c r="N3461" t="s">
        <v>22785</v>
      </c>
      <c r="O3461" s="6" t="s">
        <v>22786</v>
      </c>
      <c r="P3461" s="6" t="s">
        <v>22785</v>
      </c>
      <c r="Q3461" s="6" t="s">
        <v>22784</v>
      </c>
      <c r="R3461" s="9" t="s">
        <v>22787</v>
      </c>
      <c r="S3461" s="8" t="s">
        <v>55</v>
      </c>
      <c r="U3461" s="8"/>
      <c r="V3461" s="26">
        <v>0</v>
      </c>
      <c r="W3461" s="26">
        <v>0</v>
      </c>
      <c r="X3461" s="26">
        <v>0</v>
      </c>
      <c r="Y3461" s="26">
        <v>0</v>
      </c>
      <c r="Z3461" s="26">
        <f t="shared" si="267"/>
        <v>1</v>
      </c>
      <c r="AA3461" s="26">
        <f t="shared" si="267"/>
        <v>1</v>
      </c>
      <c r="AB3461" s="26"/>
      <c r="AC3461" s="26">
        <f t="shared" si="269"/>
        <v>1</v>
      </c>
      <c r="AD3461" s="10">
        <f t="shared" si="270"/>
        <v>0</v>
      </c>
      <c r="AE3461" s="11">
        <f t="shared" si="268"/>
        <v>0</v>
      </c>
      <c r="AF3461" s="3"/>
    </row>
    <row r="3462" spans="1:32" x14ac:dyDescent="0.2">
      <c r="A3462" s="6" t="s">
        <v>22788</v>
      </c>
      <c r="C3462" s="1">
        <f t="shared" si="266"/>
        <v>912</v>
      </c>
      <c r="D3462" s="7">
        <v>-499501</v>
      </c>
      <c r="E3462" t="s">
        <v>149</v>
      </c>
      <c r="F3462" s="1">
        <v>292823</v>
      </c>
      <c r="G3462" s="1">
        <v>293734</v>
      </c>
      <c r="H3462" t="s">
        <v>49</v>
      </c>
      <c r="I3462" t="s">
        <v>22789</v>
      </c>
      <c r="J3462" s="8"/>
      <c r="K3462" t="s">
        <v>22790</v>
      </c>
      <c r="M3462" t="s">
        <v>13575</v>
      </c>
      <c r="N3462" t="s">
        <v>13575</v>
      </c>
      <c r="O3462" s="6" t="s">
        <v>13576</v>
      </c>
      <c r="P3462" s="6" t="s">
        <v>13575</v>
      </c>
      <c r="Q3462" s="6" t="s">
        <v>13574</v>
      </c>
      <c r="R3462" s="9" t="s">
        <v>13577</v>
      </c>
      <c r="S3462" s="8" t="s">
        <v>44</v>
      </c>
      <c r="U3462" s="8"/>
      <c r="V3462" s="26">
        <v>0</v>
      </c>
      <c r="W3462" s="26">
        <v>0</v>
      </c>
      <c r="X3462" s="26">
        <v>0</v>
      </c>
      <c r="Y3462" s="26">
        <v>0</v>
      </c>
      <c r="Z3462" s="26">
        <f t="shared" si="267"/>
        <v>1</v>
      </c>
      <c r="AA3462" s="26">
        <f t="shared" si="267"/>
        <v>1</v>
      </c>
      <c r="AB3462" s="26"/>
      <c r="AC3462" s="26">
        <f t="shared" si="269"/>
        <v>1</v>
      </c>
      <c r="AD3462" s="10">
        <f t="shared" si="270"/>
        <v>0</v>
      </c>
      <c r="AE3462" s="11">
        <f t="shared" si="268"/>
        <v>0</v>
      </c>
      <c r="AF3462" s="3"/>
    </row>
    <row r="3463" spans="1:32" x14ac:dyDescent="0.2">
      <c r="A3463" s="6" t="s">
        <v>22791</v>
      </c>
      <c r="C3463" s="1">
        <f t="shared" si="266"/>
        <v>879</v>
      </c>
      <c r="D3463" s="7">
        <v>244711</v>
      </c>
      <c r="E3463" t="s">
        <v>89</v>
      </c>
      <c r="F3463" s="1">
        <v>471395</v>
      </c>
      <c r="G3463" s="1">
        <v>470517</v>
      </c>
      <c r="H3463" t="s">
        <v>37</v>
      </c>
      <c r="I3463" t="s">
        <v>22792</v>
      </c>
      <c r="J3463" s="8"/>
      <c r="K3463" t="s">
        <v>22793</v>
      </c>
      <c r="L3463" t="s">
        <v>22794</v>
      </c>
      <c r="M3463" t="s">
        <v>22795</v>
      </c>
      <c r="N3463" t="s">
        <v>22795</v>
      </c>
      <c r="O3463" s="6" t="s">
        <v>22796</v>
      </c>
      <c r="P3463" s="6" t="s">
        <v>22795</v>
      </c>
      <c r="Q3463" s="6" t="s">
        <v>22794</v>
      </c>
      <c r="R3463" s="9" t="s">
        <v>22797</v>
      </c>
      <c r="S3463" s="8" t="s">
        <v>55</v>
      </c>
      <c r="U3463" s="8"/>
      <c r="V3463" s="26">
        <v>0</v>
      </c>
      <c r="W3463" s="26">
        <v>0</v>
      </c>
      <c r="X3463" s="26">
        <v>0</v>
      </c>
      <c r="Y3463" s="26">
        <v>0</v>
      </c>
      <c r="Z3463" s="26">
        <f t="shared" si="267"/>
        <v>1</v>
      </c>
      <c r="AA3463" s="26">
        <f t="shared" si="267"/>
        <v>1</v>
      </c>
      <c r="AB3463" s="26"/>
      <c r="AC3463" s="26">
        <f t="shared" si="269"/>
        <v>1</v>
      </c>
      <c r="AD3463" s="10">
        <f t="shared" si="270"/>
        <v>0</v>
      </c>
      <c r="AE3463" s="11">
        <f t="shared" si="268"/>
        <v>0</v>
      </c>
      <c r="AF3463" s="3"/>
    </row>
    <row r="3464" spans="1:32" x14ac:dyDescent="0.2">
      <c r="A3464" s="6" t="s">
        <v>22798</v>
      </c>
      <c r="C3464" s="1">
        <f t="shared" si="266"/>
        <v>3112</v>
      </c>
      <c r="D3464" s="7">
        <v>-81839</v>
      </c>
      <c r="E3464" t="s">
        <v>98</v>
      </c>
      <c r="F3464" s="1">
        <v>871668</v>
      </c>
      <c r="G3464" s="1">
        <v>874779</v>
      </c>
      <c r="H3464" t="s">
        <v>49</v>
      </c>
      <c r="I3464" t="s">
        <v>22799</v>
      </c>
      <c r="J3464" s="8"/>
      <c r="K3464" t="s">
        <v>22800</v>
      </c>
      <c r="L3464" t="s">
        <v>22801</v>
      </c>
      <c r="M3464" t="s">
        <v>22802</v>
      </c>
      <c r="N3464" t="s">
        <v>22802</v>
      </c>
      <c r="O3464" s="6" t="s">
        <v>22803</v>
      </c>
      <c r="P3464" s="6" t="s">
        <v>22802</v>
      </c>
      <c r="Q3464" s="6" t="s">
        <v>22801</v>
      </c>
      <c r="R3464" s="9" t="s">
        <v>22804</v>
      </c>
      <c r="S3464" s="8" t="s">
        <v>55</v>
      </c>
      <c r="U3464" s="8"/>
      <c r="V3464" s="26">
        <v>0</v>
      </c>
      <c r="W3464" s="26">
        <v>0</v>
      </c>
      <c r="X3464" s="26">
        <v>0</v>
      </c>
      <c r="Y3464" s="26">
        <v>0</v>
      </c>
      <c r="Z3464" s="26">
        <f t="shared" si="267"/>
        <v>1</v>
      </c>
      <c r="AA3464" s="26">
        <f t="shared" si="267"/>
        <v>1</v>
      </c>
      <c r="AB3464" s="26"/>
      <c r="AC3464" s="26">
        <f t="shared" si="269"/>
        <v>1</v>
      </c>
      <c r="AD3464" s="10">
        <f t="shared" si="270"/>
        <v>0</v>
      </c>
      <c r="AE3464" s="11">
        <f t="shared" si="268"/>
        <v>0</v>
      </c>
      <c r="AF3464" s="3"/>
    </row>
    <row r="3465" spans="1:32" x14ac:dyDescent="0.2">
      <c r="A3465" s="6" t="s">
        <v>22805</v>
      </c>
      <c r="C3465" s="1">
        <f t="shared" si="266"/>
        <v>648</v>
      </c>
      <c r="D3465" s="7">
        <v>-13804</v>
      </c>
      <c r="E3465" t="s">
        <v>89</v>
      </c>
      <c r="F3465" s="1">
        <v>212117</v>
      </c>
      <c r="G3465" s="1">
        <v>212764</v>
      </c>
      <c r="H3465" t="s">
        <v>49</v>
      </c>
      <c r="I3465" t="s">
        <v>22806</v>
      </c>
      <c r="J3465" s="8"/>
      <c r="K3465" t="s">
        <v>22807</v>
      </c>
      <c r="L3465" t="s">
        <v>22808</v>
      </c>
      <c r="M3465" t="s">
        <v>22809</v>
      </c>
      <c r="N3465" t="s">
        <v>22809</v>
      </c>
      <c r="O3465" s="6" t="s">
        <v>22810</v>
      </c>
      <c r="P3465" s="6" t="s">
        <v>22809</v>
      </c>
      <c r="Q3465" s="6" t="s">
        <v>22808</v>
      </c>
      <c r="R3465" s="9" t="s">
        <v>22811</v>
      </c>
      <c r="S3465" s="8" t="s">
        <v>55</v>
      </c>
      <c r="U3465" s="8"/>
      <c r="V3465" s="26">
        <v>0</v>
      </c>
      <c r="W3465" s="26">
        <v>0</v>
      </c>
      <c r="X3465" s="26">
        <v>0</v>
      </c>
      <c r="Y3465" s="26">
        <v>0</v>
      </c>
      <c r="Z3465" s="26">
        <f t="shared" si="267"/>
        <v>1</v>
      </c>
      <c r="AA3465" s="26">
        <f t="shared" si="267"/>
        <v>1</v>
      </c>
      <c r="AB3465" s="26"/>
      <c r="AC3465" s="26">
        <f t="shared" si="269"/>
        <v>1</v>
      </c>
      <c r="AD3465" s="10">
        <f t="shared" si="270"/>
        <v>0</v>
      </c>
      <c r="AE3465" s="11">
        <f t="shared" si="268"/>
        <v>0</v>
      </c>
      <c r="AF3465" s="3"/>
    </row>
    <row r="3466" spans="1:32" x14ac:dyDescent="0.2">
      <c r="A3466" s="6" t="s">
        <v>22812</v>
      </c>
      <c r="B3466" t="s">
        <v>22813</v>
      </c>
      <c r="C3466" s="1">
        <f t="shared" si="266"/>
        <v>768</v>
      </c>
      <c r="D3466" s="7">
        <v>1015289</v>
      </c>
      <c r="E3466" t="s">
        <v>141</v>
      </c>
      <c r="F3466" s="1">
        <v>1272625</v>
      </c>
      <c r="G3466" s="1">
        <v>1273392</v>
      </c>
      <c r="H3466" t="s">
        <v>49</v>
      </c>
      <c r="I3466" t="s">
        <v>22814</v>
      </c>
      <c r="J3466" s="8"/>
      <c r="K3466" t="s">
        <v>22815</v>
      </c>
      <c r="L3466" t="s">
        <v>22813</v>
      </c>
      <c r="M3466" t="s">
        <v>22816</v>
      </c>
      <c r="N3466" t="s">
        <v>22816</v>
      </c>
      <c r="O3466" s="6" t="s">
        <v>22817</v>
      </c>
      <c r="P3466" s="6" t="s">
        <v>22816</v>
      </c>
      <c r="Q3466" s="6" t="s">
        <v>22813</v>
      </c>
      <c r="R3466" s="9" t="s">
        <v>22818</v>
      </c>
      <c r="S3466" s="8" t="s">
        <v>55</v>
      </c>
      <c r="U3466" s="8"/>
      <c r="V3466" s="26">
        <v>0</v>
      </c>
      <c r="W3466" s="26">
        <v>0</v>
      </c>
      <c r="X3466" s="26">
        <v>0</v>
      </c>
      <c r="Y3466" s="26">
        <v>0</v>
      </c>
      <c r="Z3466" s="26">
        <f t="shared" si="267"/>
        <v>1</v>
      </c>
      <c r="AA3466" s="26">
        <f t="shared" si="267"/>
        <v>1</v>
      </c>
      <c r="AB3466" s="26"/>
      <c r="AC3466" s="26">
        <f t="shared" si="269"/>
        <v>1</v>
      </c>
      <c r="AD3466" s="10">
        <f t="shared" si="270"/>
        <v>0</v>
      </c>
      <c r="AE3466" s="11">
        <f t="shared" si="268"/>
        <v>0</v>
      </c>
      <c r="AF3466" s="3"/>
    </row>
    <row r="3467" spans="1:32" x14ac:dyDescent="0.2">
      <c r="A3467" s="6" t="s">
        <v>22819</v>
      </c>
      <c r="C3467" s="1">
        <f t="shared" si="266"/>
        <v>1440</v>
      </c>
      <c r="D3467" s="7">
        <v>-480161</v>
      </c>
      <c r="E3467" t="s">
        <v>98</v>
      </c>
      <c r="F3467" s="1">
        <v>474182</v>
      </c>
      <c r="G3467" s="1">
        <v>475621</v>
      </c>
      <c r="H3467" t="s">
        <v>49</v>
      </c>
      <c r="I3467" t="s">
        <v>22820</v>
      </c>
      <c r="J3467" s="8"/>
      <c r="K3467" t="s">
        <v>22821</v>
      </c>
      <c r="L3467" t="s">
        <v>22822</v>
      </c>
      <c r="M3467" t="s">
        <v>22823</v>
      </c>
      <c r="N3467" t="s">
        <v>22823</v>
      </c>
      <c r="O3467" s="6" t="s">
        <v>22824</v>
      </c>
      <c r="P3467" s="6" t="s">
        <v>22823</v>
      </c>
      <c r="Q3467" s="6" t="s">
        <v>22822</v>
      </c>
      <c r="R3467" s="9" t="s">
        <v>22825</v>
      </c>
      <c r="S3467" s="8" t="s">
        <v>55</v>
      </c>
      <c r="U3467" s="8"/>
      <c r="V3467" s="26">
        <v>0</v>
      </c>
      <c r="W3467" s="26">
        <v>0</v>
      </c>
      <c r="X3467" s="26">
        <v>0</v>
      </c>
      <c r="Y3467" s="26">
        <v>0</v>
      </c>
      <c r="Z3467" s="26">
        <f t="shared" si="267"/>
        <v>1</v>
      </c>
      <c r="AA3467" s="26">
        <f t="shared" si="267"/>
        <v>1</v>
      </c>
      <c r="AB3467" s="26"/>
      <c r="AC3467" s="26">
        <f t="shared" si="269"/>
        <v>1</v>
      </c>
      <c r="AD3467" s="10">
        <f t="shared" si="270"/>
        <v>0</v>
      </c>
      <c r="AE3467" s="11">
        <f t="shared" si="268"/>
        <v>0</v>
      </c>
      <c r="AF3467" s="3"/>
    </row>
    <row r="3468" spans="1:32" x14ac:dyDescent="0.2">
      <c r="A3468" s="6" t="s">
        <v>22826</v>
      </c>
      <c r="C3468" s="1">
        <f t="shared" ref="C3468:C3531" si="271">ABS(F3468-G3468)+1</f>
        <v>774</v>
      </c>
      <c r="D3468" s="7">
        <v>-386042</v>
      </c>
      <c r="E3468" t="s">
        <v>98</v>
      </c>
      <c r="F3468" s="1">
        <v>568634</v>
      </c>
      <c r="G3468" s="1">
        <v>569407</v>
      </c>
      <c r="H3468" t="s">
        <v>49</v>
      </c>
      <c r="I3468" t="s">
        <v>22827</v>
      </c>
      <c r="J3468" s="8"/>
      <c r="K3468" t="s">
        <v>22828</v>
      </c>
      <c r="L3468" t="s">
        <v>22829</v>
      </c>
      <c r="M3468" t="s">
        <v>22830</v>
      </c>
      <c r="N3468" t="s">
        <v>22830</v>
      </c>
      <c r="O3468" s="6" t="s">
        <v>22831</v>
      </c>
      <c r="P3468" s="6" t="s">
        <v>22830</v>
      </c>
      <c r="Q3468" s="6" t="s">
        <v>22829</v>
      </c>
      <c r="R3468" s="9" t="s">
        <v>20563</v>
      </c>
      <c r="S3468" s="8" t="s">
        <v>55</v>
      </c>
      <c r="U3468" s="8"/>
      <c r="V3468" s="26">
        <v>0</v>
      </c>
      <c r="W3468" s="26">
        <v>0</v>
      </c>
      <c r="X3468" s="26">
        <v>0</v>
      </c>
      <c r="Y3468" s="26">
        <v>0</v>
      </c>
      <c r="Z3468" s="26">
        <f t="shared" ref="Z3468:AA3531" si="272">AVERAGE(V3468+1,(X3468*X$2+1))</f>
        <v>1</v>
      </c>
      <c r="AA3468" s="26">
        <f t="shared" si="272"/>
        <v>1</v>
      </c>
      <c r="AB3468" s="26"/>
      <c r="AC3468" s="26">
        <f t="shared" si="269"/>
        <v>1</v>
      </c>
      <c r="AD3468" s="10">
        <f t="shared" si="270"/>
        <v>0</v>
      </c>
      <c r="AE3468" s="11">
        <f t="shared" ref="AE3468:AE3531" si="273">LOG(AA3468/Z3468,2)</f>
        <v>0</v>
      </c>
      <c r="AF3468" s="3"/>
    </row>
    <row r="3469" spans="1:32" x14ac:dyDescent="0.2">
      <c r="A3469" s="6" t="s">
        <v>22832</v>
      </c>
      <c r="C3469" s="1">
        <f t="shared" si="271"/>
        <v>273</v>
      </c>
      <c r="D3469" s="7">
        <v>214718</v>
      </c>
      <c r="E3469" t="s">
        <v>58</v>
      </c>
      <c r="F3469" s="1">
        <v>291888</v>
      </c>
      <c r="G3469" s="1">
        <v>292160</v>
      </c>
      <c r="H3469" t="s">
        <v>49</v>
      </c>
      <c r="I3469" t="s">
        <v>22833</v>
      </c>
      <c r="J3469" s="8"/>
      <c r="K3469" t="s">
        <v>22834</v>
      </c>
      <c r="L3469" t="s">
        <v>22835</v>
      </c>
      <c r="M3469" t="s">
        <v>22836</v>
      </c>
      <c r="N3469" t="s">
        <v>22836</v>
      </c>
      <c r="O3469" s="6" t="s">
        <v>22837</v>
      </c>
      <c r="P3469" s="6" t="s">
        <v>22836</v>
      </c>
      <c r="Q3469" s="6" t="s">
        <v>22835</v>
      </c>
      <c r="R3469" s="9" t="s">
        <v>22838</v>
      </c>
      <c r="S3469" s="8" t="s">
        <v>55</v>
      </c>
      <c r="U3469" s="8"/>
      <c r="V3469" s="26">
        <v>0</v>
      </c>
      <c r="W3469" s="26">
        <v>0</v>
      </c>
      <c r="X3469" s="26">
        <v>0</v>
      </c>
      <c r="Y3469" s="26">
        <v>0</v>
      </c>
      <c r="Z3469" s="26">
        <f t="shared" si="272"/>
        <v>1</v>
      </c>
      <c r="AA3469" s="26">
        <f t="shared" si="272"/>
        <v>1</v>
      </c>
      <c r="AB3469" s="26"/>
      <c r="AC3469" s="26">
        <f t="shared" si="269"/>
        <v>1</v>
      </c>
      <c r="AD3469" s="10">
        <f t="shared" si="270"/>
        <v>0</v>
      </c>
      <c r="AE3469" s="11">
        <f t="shared" si="273"/>
        <v>0</v>
      </c>
      <c r="AF3469" s="3"/>
    </row>
    <row r="3470" spans="1:32" x14ac:dyDescent="0.2">
      <c r="A3470" s="6" t="s">
        <v>22839</v>
      </c>
      <c r="C3470" s="1">
        <f t="shared" si="271"/>
        <v>381</v>
      </c>
      <c r="D3470" s="7">
        <v>410945</v>
      </c>
      <c r="E3470" t="s">
        <v>89</v>
      </c>
      <c r="F3470" s="1">
        <v>637000</v>
      </c>
      <c r="G3470" s="1">
        <v>637380</v>
      </c>
      <c r="H3470" t="s">
        <v>49</v>
      </c>
      <c r="I3470" t="s">
        <v>22840</v>
      </c>
      <c r="J3470" s="8"/>
      <c r="K3470" t="s">
        <v>22841</v>
      </c>
      <c r="L3470" t="s">
        <v>22842</v>
      </c>
      <c r="M3470" t="s">
        <v>22843</v>
      </c>
      <c r="N3470" t="s">
        <v>22843</v>
      </c>
      <c r="O3470" s="6" t="s">
        <v>22844</v>
      </c>
      <c r="P3470" s="6" t="s">
        <v>22843</v>
      </c>
      <c r="Q3470" s="6" t="s">
        <v>22842</v>
      </c>
      <c r="R3470" s="9" t="s">
        <v>17443</v>
      </c>
      <c r="S3470" s="8" t="s">
        <v>55</v>
      </c>
      <c r="U3470" s="8"/>
      <c r="V3470" s="26">
        <v>0</v>
      </c>
      <c r="W3470" s="26">
        <v>0</v>
      </c>
      <c r="X3470" s="26">
        <v>0</v>
      </c>
      <c r="Y3470" s="26">
        <v>0</v>
      </c>
      <c r="Z3470" s="26">
        <f t="shared" si="272"/>
        <v>1</v>
      </c>
      <c r="AA3470" s="26">
        <f t="shared" si="272"/>
        <v>1</v>
      </c>
      <c r="AB3470" s="26"/>
      <c r="AC3470" s="26">
        <f t="shared" ref="AC3470:AC3533" si="274">AVERAGE(Z3470:AA3470)</f>
        <v>1</v>
      </c>
      <c r="AD3470" s="10">
        <f t="shared" ref="AD3470:AD3533" si="275">LOG(AA3470/Z3470,2)/(AE$2+AE$3*(AVERAGE(Z3470:AA3470)^AE$4))</f>
        <v>0</v>
      </c>
      <c r="AE3470" s="11">
        <f t="shared" si="273"/>
        <v>0</v>
      </c>
      <c r="AF3470" s="3"/>
    </row>
    <row r="3471" spans="1:32" x14ac:dyDescent="0.2">
      <c r="A3471" s="6" t="s">
        <v>22845</v>
      </c>
      <c r="C3471" s="1">
        <f t="shared" si="271"/>
        <v>741</v>
      </c>
      <c r="D3471" s="7">
        <v>829745</v>
      </c>
      <c r="E3471" t="s">
        <v>328</v>
      </c>
      <c r="F3471" s="1">
        <v>890898</v>
      </c>
      <c r="G3471" s="1">
        <v>890158</v>
      </c>
      <c r="H3471" t="s">
        <v>37</v>
      </c>
      <c r="I3471" t="s">
        <v>22846</v>
      </c>
      <c r="J3471" s="8"/>
      <c r="K3471" t="s">
        <v>22847</v>
      </c>
      <c r="L3471" t="s">
        <v>22848</v>
      </c>
      <c r="M3471" t="s">
        <v>22849</v>
      </c>
      <c r="N3471" t="s">
        <v>22849</v>
      </c>
      <c r="O3471" s="6" t="s">
        <v>22850</v>
      </c>
      <c r="P3471" s="6" t="s">
        <v>22849</v>
      </c>
      <c r="Q3471" s="6" t="s">
        <v>22848</v>
      </c>
      <c r="R3471" s="9" t="s">
        <v>22851</v>
      </c>
      <c r="S3471" s="8" t="s">
        <v>55</v>
      </c>
      <c r="U3471" s="8"/>
      <c r="V3471" s="26">
        <v>0</v>
      </c>
      <c r="W3471" s="26">
        <v>0</v>
      </c>
      <c r="X3471" s="26">
        <v>0</v>
      </c>
      <c r="Y3471" s="26">
        <v>0</v>
      </c>
      <c r="Z3471" s="26">
        <f t="shared" si="272"/>
        <v>1</v>
      </c>
      <c r="AA3471" s="26">
        <f t="shared" si="272"/>
        <v>1</v>
      </c>
      <c r="AB3471" s="26"/>
      <c r="AC3471" s="26">
        <f t="shared" si="274"/>
        <v>1</v>
      </c>
      <c r="AD3471" s="10">
        <f t="shared" si="275"/>
        <v>0</v>
      </c>
      <c r="AE3471" s="11">
        <f t="shared" si="273"/>
        <v>0</v>
      </c>
      <c r="AF3471" s="3"/>
    </row>
    <row r="3472" spans="1:32" x14ac:dyDescent="0.2">
      <c r="A3472" s="6" t="s">
        <v>22852</v>
      </c>
      <c r="B3472" t="s">
        <v>22853</v>
      </c>
      <c r="C3472" s="1">
        <f t="shared" si="271"/>
        <v>540</v>
      </c>
      <c r="D3472" s="7">
        <v>-895909</v>
      </c>
      <c r="E3472" t="s">
        <v>66</v>
      </c>
      <c r="F3472" s="1">
        <v>153430</v>
      </c>
      <c r="G3472" s="1">
        <v>153969</v>
      </c>
      <c r="H3472" t="s">
        <v>49</v>
      </c>
      <c r="I3472" t="s">
        <v>22854</v>
      </c>
      <c r="J3472" s="8"/>
      <c r="K3472" t="s">
        <v>22855</v>
      </c>
      <c r="L3472" t="s">
        <v>22856</v>
      </c>
      <c r="M3472" t="s">
        <v>22857</v>
      </c>
      <c r="N3472" t="s">
        <v>22857</v>
      </c>
      <c r="O3472" s="6" t="s">
        <v>22858</v>
      </c>
      <c r="P3472" s="6" t="s">
        <v>22857</v>
      </c>
      <c r="Q3472" s="6" t="s">
        <v>22856</v>
      </c>
      <c r="R3472" s="9" t="s">
        <v>22859</v>
      </c>
      <c r="S3472" s="8" t="s">
        <v>55</v>
      </c>
      <c r="U3472" s="8"/>
      <c r="V3472" s="26">
        <v>0</v>
      </c>
      <c r="W3472" s="26">
        <v>0</v>
      </c>
      <c r="X3472" s="26">
        <v>0</v>
      </c>
      <c r="Y3472" s="26">
        <v>0</v>
      </c>
      <c r="Z3472" s="26">
        <f t="shared" si="272"/>
        <v>1</v>
      </c>
      <c r="AA3472" s="26">
        <f t="shared" si="272"/>
        <v>1</v>
      </c>
      <c r="AB3472" s="26"/>
      <c r="AC3472" s="26">
        <f t="shared" si="274"/>
        <v>1</v>
      </c>
      <c r="AD3472" s="10">
        <f t="shared" si="275"/>
        <v>0</v>
      </c>
      <c r="AE3472" s="11">
        <f t="shared" si="273"/>
        <v>0</v>
      </c>
      <c r="AF3472" s="3"/>
    </row>
    <row r="3473" spans="1:33" x14ac:dyDescent="0.2">
      <c r="A3473" s="6" t="s">
        <v>22860</v>
      </c>
      <c r="C3473" s="1">
        <f t="shared" si="271"/>
        <v>930</v>
      </c>
      <c r="D3473" s="7">
        <v>375736</v>
      </c>
      <c r="E3473" t="s">
        <v>328</v>
      </c>
      <c r="F3473" s="1">
        <v>436054</v>
      </c>
      <c r="G3473" s="1">
        <v>436983</v>
      </c>
      <c r="H3473" t="s">
        <v>49</v>
      </c>
      <c r="I3473" t="s">
        <v>22861</v>
      </c>
      <c r="J3473" s="8"/>
      <c r="K3473" t="s">
        <v>22862</v>
      </c>
      <c r="L3473" t="s">
        <v>22863</v>
      </c>
      <c r="M3473" t="s">
        <v>22864</v>
      </c>
      <c r="N3473" t="s">
        <v>22864</v>
      </c>
      <c r="O3473" s="6" t="s">
        <v>22865</v>
      </c>
      <c r="P3473" s="6" t="s">
        <v>22864</v>
      </c>
      <c r="Q3473" s="6" t="s">
        <v>22863</v>
      </c>
      <c r="R3473" s="9" t="s">
        <v>18418</v>
      </c>
      <c r="S3473" s="8" t="s">
        <v>55</v>
      </c>
      <c r="U3473" s="8"/>
      <c r="V3473" s="26">
        <v>0</v>
      </c>
      <c r="W3473" s="26">
        <v>0</v>
      </c>
      <c r="X3473" s="26">
        <v>0</v>
      </c>
      <c r="Y3473" s="26">
        <v>0</v>
      </c>
      <c r="Z3473" s="26">
        <f t="shared" si="272"/>
        <v>1</v>
      </c>
      <c r="AA3473" s="26">
        <f t="shared" si="272"/>
        <v>1</v>
      </c>
      <c r="AB3473" s="26"/>
      <c r="AC3473" s="26">
        <f t="shared" si="274"/>
        <v>1</v>
      </c>
      <c r="AD3473" s="10">
        <f t="shared" si="275"/>
        <v>0</v>
      </c>
      <c r="AE3473" s="11">
        <f t="shared" si="273"/>
        <v>0</v>
      </c>
      <c r="AF3473" s="3"/>
    </row>
    <row r="3474" spans="1:33" x14ac:dyDescent="0.2">
      <c r="A3474" s="6" t="s">
        <v>22866</v>
      </c>
      <c r="C3474" s="1">
        <f t="shared" si="271"/>
        <v>2181</v>
      </c>
      <c r="D3474" s="7">
        <v>-227319</v>
      </c>
      <c r="E3474" t="s">
        <v>98</v>
      </c>
      <c r="F3474" s="1">
        <v>728834</v>
      </c>
      <c r="G3474" s="1">
        <v>726654</v>
      </c>
      <c r="H3474" t="s">
        <v>37</v>
      </c>
      <c r="I3474" t="s">
        <v>22867</v>
      </c>
      <c r="J3474" s="8"/>
      <c r="K3474" t="s">
        <v>22868</v>
      </c>
      <c r="L3474" t="s">
        <v>22869</v>
      </c>
      <c r="M3474" t="s">
        <v>22870</v>
      </c>
      <c r="N3474" t="s">
        <v>22870</v>
      </c>
      <c r="O3474" s="6" t="s">
        <v>22871</v>
      </c>
      <c r="P3474" s="6" t="s">
        <v>22870</v>
      </c>
      <c r="Q3474" s="6" t="s">
        <v>22869</v>
      </c>
      <c r="R3474" s="9" t="s">
        <v>22872</v>
      </c>
      <c r="S3474" s="8" t="s">
        <v>55</v>
      </c>
      <c r="U3474" s="8"/>
      <c r="V3474" s="26">
        <v>0</v>
      </c>
      <c r="W3474" s="26">
        <v>0</v>
      </c>
      <c r="X3474" s="26">
        <v>0</v>
      </c>
      <c r="Y3474" s="26">
        <v>0</v>
      </c>
      <c r="Z3474" s="26">
        <f t="shared" si="272"/>
        <v>1</v>
      </c>
      <c r="AA3474" s="26">
        <f t="shared" si="272"/>
        <v>1</v>
      </c>
      <c r="AB3474" s="26"/>
      <c r="AC3474" s="26">
        <f t="shared" si="274"/>
        <v>1</v>
      </c>
      <c r="AD3474" s="10">
        <f t="shared" si="275"/>
        <v>0</v>
      </c>
      <c r="AE3474" s="11">
        <f t="shared" si="273"/>
        <v>0</v>
      </c>
      <c r="AF3474" s="3"/>
    </row>
    <row r="3475" spans="1:33" x14ac:dyDescent="0.2">
      <c r="A3475" s="6" t="s">
        <v>22873</v>
      </c>
      <c r="C3475" s="1">
        <f t="shared" si="271"/>
        <v>957</v>
      </c>
      <c r="D3475" s="7">
        <v>-485425</v>
      </c>
      <c r="E3475" t="s">
        <v>98</v>
      </c>
      <c r="F3475" s="1">
        <v>469160</v>
      </c>
      <c r="G3475" s="1">
        <v>470116</v>
      </c>
      <c r="H3475" t="s">
        <v>49</v>
      </c>
      <c r="I3475" t="s">
        <v>22874</v>
      </c>
      <c r="J3475" s="8"/>
      <c r="K3475" t="s">
        <v>22875</v>
      </c>
      <c r="M3475" t="s">
        <v>22876</v>
      </c>
      <c r="N3475" t="s">
        <v>22876</v>
      </c>
      <c r="O3475" s="6" t="s">
        <v>22877</v>
      </c>
      <c r="P3475" s="6" t="s">
        <v>22876</v>
      </c>
      <c r="Q3475" s="6" t="s">
        <v>22878</v>
      </c>
      <c r="R3475" s="9" t="s">
        <v>22879</v>
      </c>
      <c r="S3475" s="8" t="s">
        <v>55</v>
      </c>
      <c r="U3475" s="8"/>
      <c r="V3475" s="26">
        <v>0</v>
      </c>
      <c r="W3475" s="26">
        <v>0</v>
      </c>
      <c r="X3475" s="26">
        <v>0</v>
      </c>
      <c r="Y3475" s="26">
        <v>0</v>
      </c>
      <c r="Z3475" s="26">
        <f t="shared" si="272"/>
        <v>1</v>
      </c>
      <c r="AA3475" s="26">
        <f t="shared" si="272"/>
        <v>1</v>
      </c>
      <c r="AB3475" s="26"/>
      <c r="AC3475" s="26">
        <f t="shared" si="274"/>
        <v>1</v>
      </c>
      <c r="AD3475" s="10">
        <f t="shared" si="275"/>
        <v>0</v>
      </c>
      <c r="AE3475" s="11">
        <f t="shared" si="273"/>
        <v>0</v>
      </c>
      <c r="AF3475" s="3"/>
    </row>
    <row r="3476" spans="1:33" x14ac:dyDescent="0.2">
      <c r="A3476" s="6" t="s">
        <v>22880</v>
      </c>
      <c r="C3476" s="1">
        <f t="shared" si="271"/>
        <v>456</v>
      </c>
      <c r="D3476" s="7">
        <v>-139131</v>
      </c>
      <c r="E3476" t="s">
        <v>141</v>
      </c>
      <c r="F3476" s="1">
        <v>118816</v>
      </c>
      <c r="G3476" s="1">
        <v>118361</v>
      </c>
      <c r="H3476" t="s">
        <v>37</v>
      </c>
      <c r="I3476" t="s">
        <v>22881</v>
      </c>
      <c r="J3476" s="8"/>
      <c r="K3476" t="s">
        <v>22882</v>
      </c>
      <c r="L3476" t="s">
        <v>13937</v>
      </c>
      <c r="N3476" t="s">
        <v>13935</v>
      </c>
      <c r="O3476" s="6" t="s">
        <v>13936</v>
      </c>
      <c r="P3476" s="6" t="s">
        <v>13935</v>
      </c>
      <c r="Q3476" s="6" t="s">
        <v>13937</v>
      </c>
      <c r="R3476" s="9" t="s">
        <v>13938</v>
      </c>
      <c r="S3476" s="8" t="s">
        <v>44</v>
      </c>
      <c r="U3476" s="8"/>
      <c r="V3476" s="26">
        <v>0</v>
      </c>
      <c r="W3476" s="26">
        <v>0</v>
      </c>
      <c r="X3476" s="26">
        <v>0</v>
      </c>
      <c r="Y3476" s="26">
        <v>0</v>
      </c>
      <c r="Z3476" s="26">
        <f t="shared" si="272"/>
        <v>1</v>
      </c>
      <c r="AA3476" s="26">
        <f t="shared" si="272"/>
        <v>1</v>
      </c>
      <c r="AB3476" s="26"/>
      <c r="AC3476" s="26">
        <f t="shared" si="274"/>
        <v>1</v>
      </c>
      <c r="AD3476" s="10">
        <f t="shared" si="275"/>
        <v>0</v>
      </c>
      <c r="AE3476" s="11">
        <f t="shared" si="273"/>
        <v>0</v>
      </c>
      <c r="AF3476" s="3"/>
    </row>
    <row r="3477" spans="1:33" x14ac:dyDescent="0.2">
      <c r="A3477" s="6" t="s">
        <v>22883</v>
      </c>
      <c r="C3477" s="1">
        <f t="shared" si="271"/>
        <v>285</v>
      </c>
      <c r="D3477" s="7">
        <v>-479995</v>
      </c>
      <c r="E3477" t="s">
        <v>74</v>
      </c>
      <c r="F3477" s="1">
        <v>507329</v>
      </c>
      <c r="G3477" s="1">
        <v>507045</v>
      </c>
      <c r="H3477" t="s">
        <v>37</v>
      </c>
      <c r="I3477" t="s">
        <v>22884</v>
      </c>
      <c r="J3477" s="8"/>
      <c r="K3477" t="s">
        <v>22885</v>
      </c>
      <c r="L3477" t="s">
        <v>22886</v>
      </c>
      <c r="M3477" t="s">
        <v>22887</v>
      </c>
      <c r="N3477" t="s">
        <v>22887</v>
      </c>
      <c r="O3477" s="6" t="s">
        <v>22888</v>
      </c>
      <c r="P3477" s="6" t="s">
        <v>22887</v>
      </c>
      <c r="Q3477" s="6" t="s">
        <v>22886</v>
      </c>
      <c r="R3477" s="9" t="s">
        <v>22889</v>
      </c>
      <c r="S3477" s="8" t="s">
        <v>55</v>
      </c>
      <c r="U3477" s="8"/>
      <c r="V3477" s="26">
        <v>0</v>
      </c>
      <c r="W3477" s="26">
        <v>0</v>
      </c>
      <c r="X3477" s="26">
        <v>0</v>
      </c>
      <c r="Y3477" s="26">
        <v>0</v>
      </c>
      <c r="Z3477" s="26">
        <f t="shared" si="272"/>
        <v>1</v>
      </c>
      <c r="AA3477" s="26">
        <f t="shared" si="272"/>
        <v>1</v>
      </c>
      <c r="AB3477" s="26"/>
      <c r="AC3477" s="26">
        <f t="shared" si="274"/>
        <v>1</v>
      </c>
      <c r="AD3477" s="10">
        <f t="shared" si="275"/>
        <v>0</v>
      </c>
      <c r="AE3477" s="11">
        <f t="shared" si="273"/>
        <v>0</v>
      </c>
      <c r="AF3477" s="3"/>
    </row>
    <row r="3478" spans="1:33" x14ac:dyDescent="0.2">
      <c r="A3478" s="6" t="s">
        <v>22890</v>
      </c>
      <c r="C3478" s="1">
        <f t="shared" si="271"/>
        <v>231</v>
      </c>
      <c r="D3478" s="7">
        <v>-333124</v>
      </c>
      <c r="E3478" t="s">
        <v>676</v>
      </c>
      <c r="F3478" s="1">
        <v>221349</v>
      </c>
      <c r="G3478" s="1">
        <v>221579</v>
      </c>
      <c r="H3478" t="s">
        <v>49</v>
      </c>
      <c r="I3478" t="s">
        <v>22891</v>
      </c>
      <c r="J3478" s="8"/>
      <c r="K3478" t="s">
        <v>22892</v>
      </c>
      <c r="L3478" t="s">
        <v>22893</v>
      </c>
      <c r="M3478" t="s">
        <v>22894</v>
      </c>
      <c r="N3478" t="s">
        <v>22894</v>
      </c>
      <c r="O3478" s="6" t="s">
        <v>22895</v>
      </c>
      <c r="P3478" s="6" t="s">
        <v>22894</v>
      </c>
      <c r="Q3478" s="6" t="s">
        <v>22893</v>
      </c>
      <c r="R3478" s="9" t="s">
        <v>22896</v>
      </c>
      <c r="S3478" s="8" t="s">
        <v>55</v>
      </c>
      <c r="U3478" s="8"/>
      <c r="V3478" s="26">
        <v>0</v>
      </c>
      <c r="W3478" s="26">
        <v>0</v>
      </c>
      <c r="X3478" s="26">
        <v>0</v>
      </c>
      <c r="Y3478" s="26">
        <v>0</v>
      </c>
      <c r="Z3478" s="26">
        <f t="shared" si="272"/>
        <v>1</v>
      </c>
      <c r="AA3478" s="26">
        <f t="shared" si="272"/>
        <v>1</v>
      </c>
      <c r="AB3478" s="26"/>
      <c r="AC3478" s="26">
        <f t="shared" si="274"/>
        <v>1</v>
      </c>
      <c r="AD3478" s="10">
        <f t="shared" si="275"/>
        <v>0</v>
      </c>
      <c r="AE3478" s="11">
        <f t="shared" si="273"/>
        <v>0</v>
      </c>
      <c r="AF3478" s="3"/>
    </row>
    <row r="3479" spans="1:33" x14ac:dyDescent="0.2">
      <c r="A3479" s="6" t="s">
        <v>22897</v>
      </c>
      <c r="C3479" s="1">
        <f t="shared" si="271"/>
        <v>564</v>
      </c>
      <c r="D3479" s="7">
        <v>-180066</v>
      </c>
      <c r="E3479" t="s">
        <v>74</v>
      </c>
      <c r="F3479" s="1">
        <v>806834</v>
      </c>
      <c r="G3479" s="1">
        <v>807397</v>
      </c>
      <c r="H3479" t="s">
        <v>49</v>
      </c>
      <c r="I3479" t="s">
        <v>22898</v>
      </c>
      <c r="J3479" s="8"/>
      <c r="K3479" t="s">
        <v>22899</v>
      </c>
      <c r="L3479" t="s">
        <v>22900</v>
      </c>
      <c r="M3479" t="s">
        <v>22901</v>
      </c>
      <c r="N3479" t="s">
        <v>22901</v>
      </c>
      <c r="O3479" s="6" t="s">
        <v>22902</v>
      </c>
      <c r="P3479" s="6" t="s">
        <v>22901</v>
      </c>
      <c r="Q3479" s="6" t="s">
        <v>22900</v>
      </c>
      <c r="R3479" s="9" t="s">
        <v>22903</v>
      </c>
      <c r="S3479" s="8" t="s">
        <v>55</v>
      </c>
      <c r="U3479" s="8"/>
      <c r="V3479" s="26">
        <v>0</v>
      </c>
      <c r="W3479" s="26">
        <v>0</v>
      </c>
      <c r="X3479" s="26">
        <v>0</v>
      </c>
      <c r="Y3479" s="26">
        <v>0</v>
      </c>
      <c r="Z3479" s="26">
        <f t="shared" si="272"/>
        <v>1</v>
      </c>
      <c r="AA3479" s="26">
        <f t="shared" si="272"/>
        <v>1</v>
      </c>
      <c r="AB3479" s="26"/>
      <c r="AC3479" s="26">
        <f t="shared" si="274"/>
        <v>1</v>
      </c>
      <c r="AD3479" s="10">
        <f t="shared" si="275"/>
        <v>0</v>
      </c>
      <c r="AE3479" s="11">
        <f t="shared" si="273"/>
        <v>0</v>
      </c>
      <c r="AF3479" s="3"/>
    </row>
    <row r="3480" spans="1:33" x14ac:dyDescent="0.2">
      <c r="A3480" s="6" t="s">
        <v>22904</v>
      </c>
      <c r="C3480" s="1">
        <f t="shared" si="271"/>
        <v>2514</v>
      </c>
      <c r="D3480" s="7">
        <v>-413931</v>
      </c>
      <c r="E3480" t="s">
        <v>526</v>
      </c>
      <c r="F3480" s="1">
        <v>35991</v>
      </c>
      <c r="G3480" s="1">
        <v>38504</v>
      </c>
      <c r="H3480" t="s">
        <v>49</v>
      </c>
      <c r="I3480" t="s">
        <v>22905</v>
      </c>
      <c r="J3480" s="8"/>
      <c r="K3480" t="s">
        <v>22906</v>
      </c>
      <c r="L3480" t="s">
        <v>22907</v>
      </c>
      <c r="M3480" t="s">
        <v>22908</v>
      </c>
      <c r="N3480" t="s">
        <v>22908</v>
      </c>
      <c r="O3480" s="6" t="s">
        <v>22909</v>
      </c>
      <c r="P3480" s="6" t="s">
        <v>22908</v>
      </c>
      <c r="Q3480" s="6" t="s">
        <v>22907</v>
      </c>
      <c r="R3480" s="9" t="s">
        <v>22910</v>
      </c>
      <c r="S3480" s="8" t="s">
        <v>55</v>
      </c>
      <c r="U3480" s="8"/>
      <c r="V3480" s="26">
        <v>0</v>
      </c>
      <c r="W3480" s="26">
        <v>0</v>
      </c>
      <c r="X3480" s="26">
        <v>0</v>
      </c>
      <c r="Y3480" s="26">
        <v>0</v>
      </c>
      <c r="Z3480" s="26">
        <f t="shared" si="272"/>
        <v>1</v>
      </c>
      <c r="AA3480" s="26">
        <f t="shared" si="272"/>
        <v>1</v>
      </c>
      <c r="AB3480" s="26"/>
      <c r="AC3480" s="26">
        <f t="shared" si="274"/>
        <v>1</v>
      </c>
      <c r="AD3480" s="10">
        <f t="shared" si="275"/>
        <v>0</v>
      </c>
      <c r="AE3480" s="11">
        <f t="shared" si="273"/>
        <v>0</v>
      </c>
      <c r="AF3480" s="3"/>
    </row>
    <row r="3481" spans="1:33" x14ac:dyDescent="0.2">
      <c r="A3481" s="6" t="s">
        <v>22911</v>
      </c>
      <c r="C3481" s="1">
        <f t="shared" si="271"/>
        <v>714</v>
      </c>
      <c r="D3481" s="7">
        <v>129585</v>
      </c>
      <c r="E3481" t="s">
        <v>66</v>
      </c>
      <c r="F3481" s="1">
        <v>1178837</v>
      </c>
      <c r="G3481" s="1">
        <v>1179550</v>
      </c>
      <c r="H3481" t="s">
        <v>49</v>
      </c>
      <c r="I3481" t="s">
        <v>22912</v>
      </c>
      <c r="J3481" s="8"/>
      <c r="K3481" t="s">
        <v>22913</v>
      </c>
      <c r="L3481" t="s">
        <v>22914</v>
      </c>
      <c r="M3481" t="s">
        <v>22915</v>
      </c>
      <c r="N3481" t="s">
        <v>22915</v>
      </c>
      <c r="O3481" s="6" t="s">
        <v>22916</v>
      </c>
      <c r="P3481" s="6" t="s">
        <v>22915</v>
      </c>
      <c r="Q3481" s="6" t="s">
        <v>22914</v>
      </c>
      <c r="R3481" s="9" t="s">
        <v>11930</v>
      </c>
      <c r="S3481" s="8" t="s">
        <v>55</v>
      </c>
      <c r="U3481" s="8"/>
      <c r="V3481" s="26">
        <v>0</v>
      </c>
      <c r="W3481" s="26">
        <v>0</v>
      </c>
      <c r="X3481" s="26">
        <v>0</v>
      </c>
      <c r="Y3481" s="26">
        <v>0</v>
      </c>
      <c r="Z3481" s="26">
        <f t="shared" si="272"/>
        <v>1</v>
      </c>
      <c r="AA3481" s="26">
        <f t="shared" si="272"/>
        <v>1</v>
      </c>
      <c r="AB3481" s="26"/>
      <c r="AC3481" s="26">
        <f t="shared" si="274"/>
        <v>1</v>
      </c>
      <c r="AD3481" s="10">
        <f t="shared" si="275"/>
        <v>0</v>
      </c>
      <c r="AE3481" s="11">
        <f t="shared" si="273"/>
        <v>0</v>
      </c>
      <c r="AF3481" s="3"/>
    </row>
    <row r="3482" spans="1:33" x14ac:dyDescent="0.2">
      <c r="A3482" s="6" t="s">
        <v>22917</v>
      </c>
      <c r="C3482" s="1">
        <f t="shared" si="271"/>
        <v>660</v>
      </c>
      <c r="D3482" s="7">
        <v>-62895</v>
      </c>
      <c r="E3482" t="s">
        <v>89</v>
      </c>
      <c r="F3482" s="1">
        <v>163679</v>
      </c>
      <c r="G3482" s="1">
        <v>163020</v>
      </c>
      <c r="H3482" t="s">
        <v>37</v>
      </c>
      <c r="I3482" t="s">
        <v>22918</v>
      </c>
      <c r="J3482" s="8"/>
      <c r="K3482" t="s">
        <v>22919</v>
      </c>
      <c r="L3482" t="s">
        <v>22920</v>
      </c>
      <c r="M3482" t="s">
        <v>22921</v>
      </c>
      <c r="N3482" t="s">
        <v>22921</v>
      </c>
      <c r="O3482" s="6" t="s">
        <v>22922</v>
      </c>
      <c r="P3482" s="6" t="s">
        <v>22921</v>
      </c>
      <c r="Q3482" s="6" t="s">
        <v>22920</v>
      </c>
      <c r="R3482" s="9" t="s">
        <v>22923</v>
      </c>
      <c r="S3482" s="8" t="s">
        <v>55</v>
      </c>
      <c r="U3482" s="8"/>
      <c r="V3482" s="26">
        <v>0</v>
      </c>
      <c r="W3482" s="26">
        <v>0</v>
      </c>
      <c r="X3482" s="26">
        <v>0</v>
      </c>
      <c r="Y3482" s="26">
        <v>0</v>
      </c>
      <c r="Z3482" s="26">
        <f t="shared" si="272"/>
        <v>1</v>
      </c>
      <c r="AA3482" s="26">
        <f t="shared" si="272"/>
        <v>1</v>
      </c>
      <c r="AB3482" s="26"/>
      <c r="AC3482" s="26">
        <f t="shared" si="274"/>
        <v>1</v>
      </c>
      <c r="AD3482" s="10">
        <f t="shared" si="275"/>
        <v>0</v>
      </c>
      <c r="AE3482" s="11">
        <f t="shared" si="273"/>
        <v>0</v>
      </c>
      <c r="AF3482" s="3"/>
    </row>
    <row r="3483" spans="1:33" x14ac:dyDescent="0.2">
      <c r="A3483" s="6" t="s">
        <v>22924</v>
      </c>
      <c r="C3483" s="1">
        <f t="shared" si="271"/>
        <v>924</v>
      </c>
      <c r="D3483" s="7">
        <v>-615942</v>
      </c>
      <c r="E3483" t="s">
        <v>74</v>
      </c>
      <c r="F3483" s="1">
        <v>371701</v>
      </c>
      <c r="G3483" s="1">
        <v>370778</v>
      </c>
      <c r="H3483" t="s">
        <v>37</v>
      </c>
      <c r="I3483" t="s">
        <v>22925</v>
      </c>
      <c r="J3483" s="8"/>
      <c r="K3483" t="s">
        <v>22926</v>
      </c>
      <c r="L3483" t="s">
        <v>22927</v>
      </c>
      <c r="M3483" t="s">
        <v>22928</v>
      </c>
      <c r="N3483" t="s">
        <v>22928</v>
      </c>
      <c r="O3483" s="6" t="s">
        <v>22929</v>
      </c>
      <c r="P3483" s="6" t="s">
        <v>22928</v>
      </c>
      <c r="Q3483" s="6" t="s">
        <v>22927</v>
      </c>
      <c r="R3483" s="9" t="s">
        <v>22930</v>
      </c>
      <c r="S3483" s="8" t="s">
        <v>55</v>
      </c>
      <c r="U3483" s="8"/>
      <c r="V3483" s="26">
        <v>0</v>
      </c>
      <c r="W3483" s="26">
        <v>0</v>
      </c>
      <c r="X3483" s="26">
        <v>0</v>
      </c>
      <c r="Y3483" s="26">
        <v>0</v>
      </c>
      <c r="Z3483" s="26">
        <f t="shared" si="272"/>
        <v>1</v>
      </c>
      <c r="AA3483" s="26">
        <f t="shared" si="272"/>
        <v>1</v>
      </c>
      <c r="AB3483" s="26"/>
      <c r="AC3483" s="26">
        <f t="shared" si="274"/>
        <v>1</v>
      </c>
      <c r="AD3483" s="10">
        <f t="shared" si="275"/>
        <v>0</v>
      </c>
      <c r="AE3483" s="11">
        <f t="shared" si="273"/>
        <v>0</v>
      </c>
      <c r="AF3483" s="3"/>
    </row>
    <row r="3484" spans="1:33" x14ac:dyDescent="0.2">
      <c r="A3484" s="6" t="s">
        <v>22931</v>
      </c>
      <c r="B3484" t="s">
        <v>22932</v>
      </c>
      <c r="C3484" s="1">
        <f t="shared" si="271"/>
        <v>1221</v>
      </c>
      <c r="D3484" s="7">
        <v>-718395</v>
      </c>
      <c r="E3484" t="s">
        <v>98</v>
      </c>
      <c r="F3484" s="1">
        <v>237278</v>
      </c>
      <c r="G3484" s="1">
        <v>236058</v>
      </c>
      <c r="H3484" t="s">
        <v>37</v>
      </c>
      <c r="I3484" t="s">
        <v>22933</v>
      </c>
      <c r="J3484" s="8"/>
      <c r="K3484" t="s">
        <v>22934</v>
      </c>
      <c r="M3484" t="s">
        <v>22935</v>
      </c>
      <c r="N3484" t="s">
        <v>22935</v>
      </c>
      <c r="O3484" s="6" t="s">
        <v>22936</v>
      </c>
      <c r="P3484" s="6" t="s">
        <v>22935</v>
      </c>
      <c r="Q3484" s="6" t="s">
        <v>22932</v>
      </c>
      <c r="R3484" s="9" t="s">
        <v>22937</v>
      </c>
      <c r="S3484" s="8" t="s">
        <v>55</v>
      </c>
      <c r="U3484" s="8"/>
      <c r="V3484" s="26">
        <v>0</v>
      </c>
      <c r="W3484" s="26">
        <v>0</v>
      </c>
      <c r="X3484" s="26">
        <v>0</v>
      </c>
      <c r="Y3484" s="26">
        <v>0</v>
      </c>
      <c r="Z3484" s="26">
        <f t="shared" si="272"/>
        <v>1</v>
      </c>
      <c r="AA3484" s="26">
        <f t="shared" si="272"/>
        <v>1</v>
      </c>
      <c r="AB3484" s="26"/>
      <c r="AC3484" s="26">
        <f t="shared" si="274"/>
        <v>1</v>
      </c>
      <c r="AD3484" s="10">
        <f t="shared" si="275"/>
        <v>0</v>
      </c>
      <c r="AE3484" s="11">
        <f t="shared" si="273"/>
        <v>0</v>
      </c>
      <c r="AF3484" s="3"/>
    </row>
    <row r="3485" spans="1:33" x14ac:dyDescent="0.2">
      <c r="A3485" s="6" t="s">
        <v>22938</v>
      </c>
      <c r="C3485" s="1">
        <f t="shared" si="271"/>
        <v>867</v>
      </c>
      <c r="D3485" s="7">
        <v>-146394</v>
      </c>
      <c r="E3485" t="s">
        <v>36</v>
      </c>
      <c r="F3485" s="1">
        <v>275325</v>
      </c>
      <c r="G3485" s="1">
        <v>276191</v>
      </c>
      <c r="H3485" t="s">
        <v>49</v>
      </c>
      <c r="I3485" t="s">
        <v>22939</v>
      </c>
      <c r="J3485" s="8"/>
      <c r="K3485" t="s">
        <v>22940</v>
      </c>
      <c r="L3485" t="s">
        <v>22941</v>
      </c>
      <c r="M3485" t="s">
        <v>22942</v>
      </c>
      <c r="N3485" t="s">
        <v>22942</v>
      </c>
      <c r="O3485" s="6" t="s">
        <v>22943</v>
      </c>
      <c r="P3485" s="6" t="s">
        <v>22942</v>
      </c>
      <c r="Q3485" s="6" t="s">
        <v>22941</v>
      </c>
      <c r="R3485" s="9" t="s">
        <v>22944</v>
      </c>
      <c r="S3485" s="8" t="s">
        <v>55</v>
      </c>
      <c r="U3485" s="8"/>
      <c r="V3485" s="26">
        <v>0</v>
      </c>
      <c r="W3485" s="26">
        <v>0</v>
      </c>
      <c r="X3485" s="26">
        <v>0</v>
      </c>
      <c r="Y3485" s="26">
        <v>0</v>
      </c>
      <c r="Z3485" s="26">
        <f t="shared" si="272"/>
        <v>1</v>
      </c>
      <c r="AA3485" s="26">
        <f t="shared" si="272"/>
        <v>1</v>
      </c>
      <c r="AB3485" s="26"/>
      <c r="AC3485" s="26">
        <f t="shared" si="274"/>
        <v>1</v>
      </c>
      <c r="AD3485" s="10">
        <f t="shared" si="275"/>
        <v>0</v>
      </c>
      <c r="AE3485" s="11">
        <f t="shared" si="273"/>
        <v>0</v>
      </c>
      <c r="AF3485" s="3"/>
      <c r="AG3485" s="2">
        <v>0</v>
      </c>
    </row>
    <row r="3486" spans="1:33" x14ac:dyDescent="0.2">
      <c r="A3486" s="6" t="s">
        <v>22945</v>
      </c>
      <c r="C3486" s="1">
        <f t="shared" si="271"/>
        <v>510</v>
      </c>
      <c r="D3486" s="7">
        <v>681114</v>
      </c>
      <c r="E3486" t="s">
        <v>141</v>
      </c>
      <c r="F3486" s="1">
        <v>939088</v>
      </c>
      <c r="G3486" s="1">
        <v>938579</v>
      </c>
      <c r="H3486" t="s">
        <v>37</v>
      </c>
      <c r="I3486" t="s">
        <v>22946</v>
      </c>
      <c r="J3486" s="8"/>
      <c r="K3486" t="s">
        <v>22947</v>
      </c>
      <c r="L3486" t="s">
        <v>22948</v>
      </c>
      <c r="M3486" t="s">
        <v>22949</v>
      </c>
      <c r="N3486" t="s">
        <v>22949</v>
      </c>
      <c r="O3486" s="6" t="s">
        <v>22950</v>
      </c>
      <c r="P3486" s="6" t="s">
        <v>22949</v>
      </c>
      <c r="Q3486" s="6" t="s">
        <v>22948</v>
      </c>
      <c r="R3486" s="9" t="s">
        <v>22951</v>
      </c>
      <c r="S3486" s="8" t="s">
        <v>55</v>
      </c>
      <c r="U3486" s="8"/>
      <c r="V3486" s="26">
        <v>0</v>
      </c>
      <c r="W3486" s="26">
        <v>0</v>
      </c>
      <c r="X3486" s="26">
        <v>0</v>
      </c>
      <c r="Y3486" s="26">
        <v>0</v>
      </c>
      <c r="Z3486" s="26">
        <f t="shared" si="272"/>
        <v>1</v>
      </c>
      <c r="AA3486" s="26">
        <f t="shared" si="272"/>
        <v>1</v>
      </c>
      <c r="AB3486" s="26"/>
      <c r="AC3486" s="26">
        <f t="shared" si="274"/>
        <v>1</v>
      </c>
      <c r="AD3486" s="10">
        <f t="shared" si="275"/>
        <v>0</v>
      </c>
      <c r="AE3486" s="11">
        <f t="shared" si="273"/>
        <v>0</v>
      </c>
      <c r="AF3486" s="3"/>
    </row>
    <row r="3487" spans="1:33" x14ac:dyDescent="0.2">
      <c r="A3487" s="6" t="s">
        <v>22952</v>
      </c>
      <c r="C3487" s="1">
        <f t="shared" si="271"/>
        <v>1377</v>
      </c>
      <c r="D3487" s="7">
        <v>-793489</v>
      </c>
      <c r="E3487" t="s">
        <v>98</v>
      </c>
      <c r="F3487" s="1">
        <v>160886</v>
      </c>
      <c r="G3487" s="1">
        <v>162262</v>
      </c>
      <c r="H3487" t="s">
        <v>49</v>
      </c>
      <c r="I3487" t="s">
        <v>22953</v>
      </c>
      <c r="J3487" s="8"/>
      <c r="K3487" t="s">
        <v>22954</v>
      </c>
      <c r="L3487" t="s">
        <v>22955</v>
      </c>
      <c r="N3487" t="s">
        <v>16798</v>
      </c>
      <c r="O3487" s="6" t="s">
        <v>16800</v>
      </c>
      <c r="P3487" s="6" t="s">
        <v>16798</v>
      </c>
      <c r="Q3487" s="6" t="s">
        <v>22955</v>
      </c>
      <c r="R3487" s="9" t="s">
        <v>22956</v>
      </c>
      <c r="S3487" s="8" t="s">
        <v>44</v>
      </c>
      <c r="U3487" s="8"/>
      <c r="V3487" s="26">
        <v>0</v>
      </c>
      <c r="W3487" s="26">
        <v>0</v>
      </c>
      <c r="X3487" s="26">
        <v>0</v>
      </c>
      <c r="Y3487" s="26">
        <v>0</v>
      </c>
      <c r="Z3487" s="26">
        <f t="shared" si="272"/>
        <v>1</v>
      </c>
      <c r="AA3487" s="26">
        <f t="shared" si="272"/>
        <v>1</v>
      </c>
      <c r="AB3487" s="26"/>
      <c r="AC3487" s="26">
        <f t="shared" si="274"/>
        <v>1</v>
      </c>
      <c r="AD3487" s="10">
        <f t="shared" si="275"/>
        <v>0</v>
      </c>
      <c r="AE3487" s="11">
        <f t="shared" si="273"/>
        <v>0</v>
      </c>
      <c r="AF3487" s="3"/>
    </row>
    <row r="3488" spans="1:33" x14ac:dyDescent="0.2">
      <c r="A3488" s="6" t="s">
        <v>22957</v>
      </c>
      <c r="C3488" s="1">
        <f t="shared" si="271"/>
        <v>702</v>
      </c>
      <c r="D3488" s="7">
        <v>-144421</v>
      </c>
      <c r="E3488" t="s">
        <v>149</v>
      </c>
      <c r="F3488" s="1">
        <v>648709</v>
      </c>
      <c r="G3488" s="1">
        <v>648008</v>
      </c>
      <c r="H3488" t="s">
        <v>37</v>
      </c>
      <c r="I3488" t="s">
        <v>22958</v>
      </c>
      <c r="J3488" s="8"/>
      <c r="K3488" t="s">
        <v>22959</v>
      </c>
      <c r="L3488" t="s">
        <v>22960</v>
      </c>
      <c r="M3488" t="s">
        <v>22961</v>
      </c>
      <c r="N3488" t="s">
        <v>22961</v>
      </c>
      <c r="O3488" s="6" t="s">
        <v>22962</v>
      </c>
      <c r="P3488" s="6" t="s">
        <v>22961</v>
      </c>
      <c r="Q3488" s="6" t="s">
        <v>22960</v>
      </c>
      <c r="R3488" s="9" t="s">
        <v>22963</v>
      </c>
      <c r="S3488" s="8" t="s">
        <v>55</v>
      </c>
      <c r="U3488" s="8"/>
      <c r="V3488" s="26">
        <v>0</v>
      </c>
      <c r="W3488" s="26">
        <v>0</v>
      </c>
      <c r="X3488" s="26">
        <v>0</v>
      </c>
      <c r="Y3488" s="26">
        <v>0</v>
      </c>
      <c r="Z3488" s="26">
        <f t="shared" si="272"/>
        <v>1</v>
      </c>
      <c r="AA3488" s="26">
        <f t="shared" si="272"/>
        <v>1</v>
      </c>
      <c r="AB3488" s="26"/>
      <c r="AC3488" s="26">
        <f t="shared" si="274"/>
        <v>1</v>
      </c>
      <c r="AD3488" s="10">
        <f t="shared" si="275"/>
        <v>0</v>
      </c>
      <c r="AE3488" s="11">
        <f t="shared" si="273"/>
        <v>0</v>
      </c>
      <c r="AF3488" s="3"/>
    </row>
    <row r="3489" spans="1:32" x14ac:dyDescent="0.2">
      <c r="A3489" s="6" t="s">
        <v>22964</v>
      </c>
      <c r="C3489" s="1">
        <f t="shared" si="271"/>
        <v>660</v>
      </c>
      <c r="D3489" s="7">
        <v>858319</v>
      </c>
      <c r="E3489" t="s">
        <v>48</v>
      </c>
      <c r="F3489" s="1">
        <v>1075366</v>
      </c>
      <c r="G3489" s="1">
        <v>1076025</v>
      </c>
      <c r="H3489" t="s">
        <v>49</v>
      </c>
      <c r="I3489" t="s">
        <v>22965</v>
      </c>
      <c r="J3489" s="8"/>
      <c r="K3489" t="s">
        <v>22966</v>
      </c>
      <c r="L3489" t="s">
        <v>22967</v>
      </c>
      <c r="M3489" t="s">
        <v>22968</v>
      </c>
      <c r="N3489" t="s">
        <v>22968</v>
      </c>
      <c r="O3489" s="6" t="s">
        <v>22969</v>
      </c>
      <c r="P3489" s="6" t="s">
        <v>22968</v>
      </c>
      <c r="Q3489" s="6" t="s">
        <v>22967</v>
      </c>
      <c r="R3489" s="9" t="s">
        <v>22970</v>
      </c>
      <c r="S3489" s="8" t="s">
        <v>55</v>
      </c>
      <c r="U3489" s="8"/>
      <c r="V3489" s="26">
        <v>0</v>
      </c>
      <c r="W3489" s="26">
        <v>0</v>
      </c>
      <c r="X3489" s="26">
        <v>0</v>
      </c>
      <c r="Y3489" s="26">
        <v>0</v>
      </c>
      <c r="Z3489" s="26">
        <f t="shared" si="272"/>
        <v>1</v>
      </c>
      <c r="AA3489" s="26">
        <f t="shared" si="272"/>
        <v>1</v>
      </c>
      <c r="AB3489" s="26"/>
      <c r="AC3489" s="26">
        <f t="shared" si="274"/>
        <v>1</v>
      </c>
      <c r="AD3489" s="10">
        <f t="shared" si="275"/>
        <v>0</v>
      </c>
      <c r="AE3489" s="11">
        <f t="shared" si="273"/>
        <v>0</v>
      </c>
      <c r="AF3489" s="3"/>
    </row>
    <row r="3490" spans="1:32" x14ac:dyDescent="0.2">
      <c r="A3490" s="6" t="s">
        <v>22971</v>
      </c>
      <c r="C3490" s="1">
        <f t="shared" si="271"/>
        <v>1632</v>
      </c>
      <c r="D3490" s="7">
        <v>893116</v>
      </c>
      <c r="E3490" t="s">
        <v>48</v>
      </c>
      <c r="F3490" s="1">
        <v>1111308</v>
      </c>
      <c r="G3490" s="1">
        <v>1109677</v>
      </c>
      <c r="H3490" t="s">
        <v>37</v>
      </c>
      <c r="I3490" t="s">
        <v>22972</v>
      </c>
      <c r="J3490" s="8"/>
      <c r="K3490" t="s">
        <v>22973</v>
      </c>
      <c r="L3490" t="s">
        <v>22974</v>
      </c>
      <c r="M3490" t="s">
        <v>22975</v>
      </c>
      <c r="N3490" t="s">
        <v>22975</v>
      </c>
      <c r="O3490" s="6" t="s">
        <v>22976</v>
      </c>
      <c r="P3490" s="6" t="s">
        <v>22975</v>
      </c>
      <c r="Q3490" s="6" t="s">
        <v>22974</v>
      </c>
      <c r="R3490" s="9" t="s">
        <v>22977</v>
      </c>
      <c r="S3490" s="8" t="s">
        <v>55</v>
      </c>
      <c r="U3490" s="8"/>
      <c r="V3490" s="26">
        <v>0</v>
      </c>
      <c r="W3490" s="26">
        <v>0</v>
      </c>
      <c r="X3490" s="26">
        <v>0</v>
      </c>
      <c r="Y3490" s="26">
        <v>0</v>
      </c>
      <c r="Z3490" s="26">
        <f t="shared" si="272"/>
        <v>1</v>
      </c>
      <c r="AA3490" s="26">
        <f t="shared" si="272"/>
        <v>1</v>
      </c>
      <c r="AB3490" s="26"/>
      <c r="AC3490" s="26">
        <f t="shared" si="274"/>
        <v>1</v>
      </c>
      <c r="AD3490" s="10">
        <f t="shared" si="275"/>
        <v>0</v>
      </c>
      <c r="AE3490" s="11">
        <f t="shared" si="273"/>
        <v>0</v>
      </c>
      <c r="AF3490" s="3"/>
    </row>
    <row r="3491" spans="1:32" x14ac:dyDescent="0.2">
      <c r="A3491" s="6" t="s">
        <v>22978</v>
      </c>
      <c r="C3491" s="1">
        <f t="shared" si="271"/>
        <v>1818</v>
      </c>
      <c r="D3491" s="7">
        <v>-833260</v>
      </c>
      <c r="E3491" t="s">
        <v>98</v>
      </c>
      <c r="F3491" s="1">
        <v>122711</v>
      </c>
      <c r="G3491" s="1">
        <v>120894</v>
      </c>
      <c r="H3491" t="s">
        <v>37</v>
      </c>
      <c r="I3491" t="s">
        <v>22979</v>
      </c>
      <c r="J3491" s="8"/>
      <c r="K3491" t="s">
        <v>22980</v>
      </c>
      <c r="L3491" t="s">
        <v>22981</v>
      </c>
      <c r="M3491" t="s">
        <v>22982</v>
      </c>
      <c r="N3491" t="s">
        <v>22982</v>
      </c>
      <c r="O3491" s="6" t="s">
        <v>22983</v>
      </c>
      <c r="P3491" s="6" t="s">
        <v>22982</v>
      </c>
      <c r="Q3491" s="6" t="s">
        <v>22981</v>
      </c>
      <c r="R3491" s="9" t="s">
        <v>22984</v>
      </c>
      <c r="S3491" s="8" t="s">
        <v>55</v>
      </c>
      <c r="U3491" s="8"/>
      <c r="V3491" s="26">
        <v>0</v>
      </c>
      <c r="W3491" s="26">
        <v>0</v>
      </c>
      <c r="X3491" s="26">
        <v>0</v>
      </c>
      <c r="Y3491" s="26">
        <v>0</v>
      </c>
      <c r="Z3491" s="26">
        <f t="shared" si="272"/>
        <v>1</v>
      </c>
      <c r="AA3491" s="26">
        <f t="shared" si="272"/>
        <v>1</v>
      </c>
      <c r="AB3491" s="26"/>
      <c r="AC3491" s="26">
        <f t="shared" si="274"/>
        <v>1</v>
      </c>
      <c r="AD3491" s="10">
        <f t="shared" si="275"/>
        <v>0</v>
      </c>
      <c r="AE3491" s="11">
        <f t="shared" si="273"/>
        <v>0</v>
      </c>
      <c r="AF3491" s="3"/>
    </row>
    <row r="3492" spans="1:32" x14ac:dyDescent="0.2">
      <c r="A3492" s="6" t="s">
        <v>22985</v>
      </c>
      <c r="C3492" s="1">
        <f t="shared" si="271"/>
        <v>423</v>
      </c>
      <c r="D3492" s="7">
        <v>-189653</v>
      </c>
      <c r="E3492" t="s">
        <v>74</v>
      </c>
      <c r="F3492" s="1">
        <v>797740</v>
      </c>
      <c r="G3492" s="1">
        <v>797318</v>
      </c>
      <c r="H3492" t="s">
        <v>37</v>
      </c>
      <c r="I3492" t="s">
        <v>22986</v>
      </c>
      <c r="J3492" s="8"/>
      <c r="K3492" t="s">
        <v>22987</v>
      </c>
      <c r="L3492" t="s">
        <v>22988</v>
      </c>
      <c r="M3492" t="s">
        <v>22989</v>
      </c>
      <c r="N3492" t="s">
        <v>22989</v>
      </c>
      <c r="O3492" s="6" t="s">
        <v>22990</v>
      </c>
      <c r="P3492" s="6" t="s">
        <v>22989</v>
      </c>
      <c r="Q3492" s="6" t="s">
        <v>22988</v>
      </c>
      <c r="R3492" s="9" t="s">
        <v>22991</v>
      </c>
      <c r="S3492" s="8" t="s">
        <v>55</v>
      </c>
      <c r="U3492" s="8"/>
      <c r="V3492" s="26">
        <v>0</v>
      </c>
      <c r="W3492" s="26">
        <v>0</v>
      </c>
      <c r="X3492" s="26">
        <v>0</v>
      </c>
      <c r="Y3492" s="26">
        <v>0</v>
      </c>
      <c r="Z3492" s="26">
        <f t="shared" si="272"/>
        <v>1</v>
      </c>
      <c r="AA3492" s="26">
        <f t="shared" si="272"/>
        <v>1</v>
      </c>
      <c r="AB3492" s="26"/>
      <c r="AC3492" s="26">
        <f t="shared" si="274"/>
        <v>1</v>
      </c>
      <c r="AD3492" s="10">
        <f t="shared" si="275"/>
        <v>0</v>
      </c>
      <c r="AE3492" s="11">
        <f t="shared" si="273"/>
        <v>0</v>
      </c>
      <c r="AF3492" s="3"/>
    </row>
    <row r="3493" spans="1:32" x14ac:dyDescent="0.2">
      <c r="A3493" s="6" t="s">
        <v>22992</v>
      </c>
      <c r="C3493" s="1">
        <f t="shared" si="271"/>
        <v>564</v>
      </c>
      <c r="D3493" s="7">
        <v>869088</v>
      </c>
      <c r="E3493" t="s">
        <v>141</v>
      </c>
      <c r="F3493" s="1">
        <v>1126526</v>
      </c>
      <c r="G3493" s="1">
        <v>1127089</v>
      </c>
      <c r="H3493" t="s">
        <v>49</v>
      </c>
      <c r="I3493" t="s">
        <v>22993</v>
      </c>
      <c r="J3493" s="8"/>
      <c r="K3493" t="s">
        <v>22994</v>
      </c>
      <c r="L3493" t="s">
        <v>22995</v>
      </c>
      <c r="M3493" t="s">
        <v>22996</v>
      </c>
      <c r="N3493" t="s">
        <v>22996</v>
      </c>
      <c r="O3493" s="6" t="s">
        <v>22997</v>
      </c>
      <c r="P3493" s="6" t="s">
        <v>22996</v>
      </c>
      <c r="Q3493" s="6" t="s">
        <v>22995</v>
      </c>
      <c r="R3493" s="9" t="s">
        <v>22998</v>
      </c>
      <c r="S3493" s="8" t="s">
        <v>55</v>
      </c>
      <c r="U3493" s="8"/>
      <c r="V3493" s="26">
        <v>0</v>
      </c>
      <c r="W3493" s="26">
        <v>0</v>
      </c>
      <c r="X3493" s="26">
        <v>0</v>
      </c>
      <c r="Y3493" s="26">
        <v>0</v>
      </c>
      <c r="Z3493" s="26">
        <f t="shared" si="272"/>
        <v>1</v>
      </c>
      <c r="AA3493" s="26">
        <f t="shared" si="272"/>
        <v>1</v>
      </c>
      <c r="AB3493" s="26"/>
      <c r="AC3493" s="26">
        <f t="shared" si="274"/>
        <v>1</v>
      </c>
      <c r="AD3493" s="10">
        <f t="shared" si="275"/>
        <v>0</v>
      </c>
      <c r="AE3493" s="11">
        <f t="shared" si="273"/>
        <v>0</v>
      </c>
      <c r="AF3493" s="3"/>
    </row>
    <row r="3494" spans="1:32" x14ac:dyDescent="0.2">
      <c r="A3494" s="6" t="s">
        <v>22999</v>
      </c>
      <c r="C3494" s="1">
        <f t="shared" si="271"/>
        <v>1791</v>
      </c>
      <c r="D3494" s="7">
        <v>-870172</v>
      </c>
      <c r="E3494" t="s">
        <v>98</v>
      </c>
      <c r="F3494" s="1">
        <v>83996</v>
      </c>
      <c r="G3494" s="1">
        <v>85786</v>
      </c>
      <c r="H3494" t="s">
        <v>49</v>
      </c>
      <c r="I3494" t="s">
        <v>23000</v>
      </c>
      <c r="J3494" s="8"/>
      <c r="K3494" t="s">
        <v>23001</v>
      </c>
      <c r="L3494" t="s">
        <v>23002</v>
      </c>
      <c r="M3494" t="s">
        <v>23003</v>
      </c>
      <c r="N3494" t="s">
        <v>23003</v>
      </c>
      <c r="O3494" s="6" t="s">
        <v>23004</v>
      </c>
      <c r="P3494" s="6" t="s">
        <v>23003</v>
      </c>
      <c r="Q3494" s="6" t="s">
        <v>23002</v>
      </c>
      <c r="R3494" s="9" t="s">
        <v>23005</v>
      </c>
      <c r="S3494" s="8" t="s">
        <v>55</v>
      </c>
      <c r="U3494" s="8"/>
      <c r="V3494" s="26">
        <v>0</v>
      </c>
      <c r="W3494" s="26">
        <v>0</v>
      </c>
      <c r="X3494" s="26">
        <v>0</v>
      </c>
      <c r="Y3494" s="26">
        <v>0</v>
      </c>
      <c r="Z3494" s="26">
        <f t="shared" si="272"/>
        <v>1</v>
      </c>
      <c r="AA3494" s="26">
        <f t="shared" si="272"/>
        <v>1</v>
      </c>
      <c r="AB3494" s="26"/>
      <c r="AC3494" s="26">
        <f t="shared" si="274"/>
        <v>1</v>
      </c>
      <c r="AD3494" s="10">
        <f t="shared" si="275"/>
        <v>0</v>
      </c>
      <c r="AE3494" s="11">
        <f t="shared" si="273"/>
        <v>0</v>
      </c>
      <c r="AF3494" s="3"/>
    </row>
    <row r="3495" spans="1:32" x14ac:dyDescent="0.2">
      <c r="A3495" s="6" t="s">
        <v>23006</v>
      </c>
      <c r="C3495" s="1">
        <f t="shared" si="271"/>
        <v>849</v>
      </c>
      <c r="D3495" s="7">
        <v>373932</v>
      </c>
      <c r="E3495" t="s">
        <v>270</v>
      </c>
      <c r="F3495" s="1">
        <v>620340</v>
      </c>
      <c r="G3495" s="1">
        <v>619492</v>
      </c>
      <c r="H3495" t="s">
        <v>37</v>
      </c>
      <c r="I3495" t="s">
        <v>23007</v>
      </c>
      <c r="J3495" s="8" t="s">
        <v>177</v>
      </c>
      <c r="K3495" t="s">
        <v>23008</v>
      </c>
      <c r="L3495" t="s">
        <v>15677</v>
      </c>
      <c r="N3495" t="s">
        <v>15674</v>
      </c>
      <c r="O3495" s="6" t="s">
        <v>15676</v>
      </c>
      <c r="P3495" s="6" t="s">
        <v>15674</v>
      </c>
      <c r="Q3495" s="6" t="s">
        <v>15673</v>
      </c>
      <c r="R3495" s="9" t="s">
        <v>23009</v>
      </c>
      <c r="S3495" s="8" t="s">
        <v>44</v>
      </c>
      <c r="U3495" s="8"/>
      <c r="V3495" s="26">
        <v>0</v>
      </c>
      <c r="W3495" s="26">
        <v>0</v>
      </c>
      <c r="X3495" s="26">
        <v>0</v>
      </c>
      <c r="Y3495" s="26">
        <v>0</v>
      </c>
      <c r="Z3495" s="26">
        <f t="shared" si="272"/>
        <v>1</v>
      </c>
      <c r="AA3495" s="26">
        <f t="shared" si="272"/>
        <v>1</v>
      </c>
      <c r="AB3495" s="26"/>
      <c r="AC3495" s="26">
        <f t="shared" si="274"/>
        <v>1</v>
      </c>
      <c r="AD3495" s="10">
        <f t="shared" si="275"/>
        <v>0</v>
      </c>
      <c r="AE3495" s="11">
        <f t="shared" si="273"/>
        <v>0</v>
      </c>
      <c r="AF3495" s="3"/>
    </row>
    <row r="3496" spans="1:32" x14ac:dyDescent="0.2">
      <c r="A3496" s="6" t="s">
        <v>23010</v>
      </c>
      <c r="C3496" s="1">
        <f t="shared" si="271"/>
        <v>219</v>
      </c>
      <c r="D3496" s="7">
        <v>46821</v>
      </c>
      <c r="E3496" t="s">
        <v>66</v>
      </c>
      <c r="F3496" s="1">
        <v>1096539</v>
      </c>
      <c r="G3496" s="1">
        <v>1096321</v>
      </c>
      <c r="H3496" t="s">
        <v>37</v>
      </c>
      <c r="I3496" t="s">
        <v>23011</v>
      </c>
      <c r="J3496" s="8"/>
      <c r="K3496" t="s">
        <v>23012</v>
      </c>
      <c r="L3496" t="s">
        <v>23013</v>
      </c>
      <c r="M3496" t="s">
        <v>23014</v>
      </c>
      <c r="N3496" t="s">
        <v>23014</v>
      </c>
      <c r="O3496" s="6" t="s">
        <v>23015</v>
      </c>
      <c r="P3496" s="6" t="s">
        <v>23014</v>
      </c>
      <c r="Q3496" s="6" t="s">
        <v>23013</v>
      </c>
      <c r="R3496" s="9" t="s">
        <v>23016</v>
      </c>
      <c r="S3496" s="8" t="s">
        <v>55</v>
      </c>
      <c r="U3496" s="8"/>
      <c r="V3496" s="26">
        <v>0</v>
      </c>
      <c r="W3496" s="26">
        <v>0</v>
      </c>
      <c r="X3496" s="26">
        <v>0</v>
      </c>
      <c r="Y3496" s="26">
        <v>0</v>
      </c>
      <c r="Z3496" s="26">
        <f t="shared" si="272"/>
        <v>1</v>
      </c>
      <c r="AA3496" s="26">
        <f t="shared" si="272"/>
        <v>1</v>
      </c>
      <c r="AB3496" s="26"/>
      <c r="AC3496" s="26">
        <f t="shared" si="274"/>
        <v>1</v>
      </c>
      <c r="AD3496" s="10">
        <f t="shared" si="275"/>
        <v>0</v>
      </c>
      <c r="AE3496" s="11">
        <f t="shared" si="273"/>
        <v>0</v>
      </c>
      <c r="AF3496" s="3"/>
    </row>
    <row r="3497" spans="1:32" x14ac:dyDescent="0.2">
      <c r="A3497" s="6" t="s">
        <v>23017</v>
      </c>
      <c r="C3497" s="1">
        <f t="shared" si="271"/>
        <v>615</v>
      </c>
      <c r="D3497" s="7">
        <v>236719</v>
      </c>
      <c r="E3497" t="s">
        <v>141</v>
      </c>
      <c r="F3497" s="1">
        <v>494746</v>
      </c>
      <c r="G3497" s="1">
        <v>494132</v>
      </c>
      <c r="H3497" t="s">
        <v>37</v>
      </c>
      <c r="I3497" t="s">
        <v>23018</v>
      </c>
      <c r="J3497" s="8"/>
      <c r="K3497" t="s">
        <v>23019</v>
      </c>
      <c r="L3497" t="s">
        <v>23020</v>
      </c>
      <c r="M3497" t="s">
        <v>23021</v>
      </c>
      <c r="N3497" t="s">
        <v>23021</v>
      </c>
      <c r="O3497" s="6" t="s">
        <v>23022</v>
      </c>
      <c r="P3497" s="6" t="s">
        <v>23021</v>
      </c>
      <c r="Q3497" s="6" t="s">
        <v>23020</v>
      </c>
      <c r="R3497" s="9" t="s">
        <v>23023</v>
      </c>
      <c r="S3497" s="8" t="s">
        <v>55</v>
      </c>
      <c r="U3497" s="8"/>
      <c r="V3497" s="26">
        <v>0</v>
      </c>
      <c r="W3497" s="26">
        <v>0</v>
      </c>
      <c r="X3497" s="26">
        <v>0</v>
      </c>
      <c r="Y3497" s="26">
        <v>0</v>
      </c>
      <c r="Z3497" s="26">
        <f t="shared" si="272"/>
        <v>1</v>
      </c>
      <c r="AA3497" s="26">
        <f t="shared" si="272"/>
        <v>1</v>
      </c>
      <c r="AB3497" s="26"/>
      <c r="AC3497" s="26">
        <f t="shared" si="274"/>
        <v>1</v>
      </c>
      <c r="AD3497" s="10">
        <f t="shared" si="275"/>
        <v>0</v>
      </c>
      <c r="AE3497" s="11">
        <f t="shared" si="273"/>
        <v>0</v>
      </c>
      <c r="AF3497" s="3"/>
    </row>
    <row r="3498" spans="1:32" x14ac:dyDescent="0.2">
      <c r="A3498" s="6" t="s">
        <v>23024</v>
      </c>
      <c r="C3498" s="1">
        <f t="shared" si="271"/>
        <v>1305</v>
      </c>
      <c r="D3498" s="7">
        <v>723000</v>
      </c>
      <c r="E3498" t="s">
        <v>141</v>
      </c>
      <c r="F3498" s="1">
        <v>981372</v>
      </c>
      <c r="G3498" s="1">
        <v>980068</v>
      </c>
      <c r="H3498" t="s">
        <v>37</v>
      </c>
      <c r="I3498" t="s">
        <v>23025</v>
      </c>
      <c r="J3498" s="8"/>
      <c r="K3498" t="s">
        <v>23026</v>
      </c>
      <c r="L3498" t="s">
        <v>23027</v>
      </c>
      <c r="M3498" t="s">
        <v>23028</v>
      </c>
      <c r="N3498" t="s">
        <v>23028</v>
      </c>
      <c r="O3498" s="6" t="s">
        <v>23029</v>
      </c>
      <c r="P3498" s="6" t="s">
        <v>23028</v>
      </c>
      <c r="Q3498" s="6" t="s">
        <v>23027</v>
      </c>
      <c r="R3498" s="9" t="s">
        <v>23030</v>
      </c>
      <c r="S3498" s="8" t="s">
        <v>55</v>
      </c>
      <c r="U3498" s="8"/>
      <c r="V3498" s="26">
        <v>0</v>
      </c>
      <c r="W3498" s="26">
        <v>0</v>
      </c>
      <c r="X3498" s="26">
        <v>0</v>
      </c>
      <c r="Y3498" s="26">
        <v>0</v>
      </c>
      <c r="Z3498" s="26">
        <f t="shared" si="272"/>
        <v>1</v>
      </c>
      <c r="AA3498" s="26">
        <f t="shared" si="272"/>
        <v>1</v>
      </c>
      <c r="AB3498" s="26"/>
      <c r="AC3498" s="26">
        <f t="shared" si="274"/>
        <v>1</v>
      </c>
      <c r="AD3498" s="10">
        <f t="shared" si="275"/>
        <v>0</v>
      </c>
      <c r="AE3498" s="11">
        <f t="shared" si="273"/>
        <v>0</v>
      </c>
      <c r="AF3498" s="3"/>
    </row>
    <row r="3499" spans="1:32" x14ac:dyDescent="0.2">
      <c r="A3499" s="6" t="s">
        <v>23031</v>
      </c>
      <c r="C3499" s="1">
        <f t="shared" si="271"/>
        <v>1092</v>
      </c>
      <c r="D3499" s="7">
        <v>533731</v>
      </c>
      <c r="E3499" t="s">
        <v>141</v>
      </c>
      <c r="F3499" s="1">
        <v>790905</v>
      </c>
      <c r="G3499" s="1">
        <v>791996</v>
      </c>
      <c r="H3499" t="s">
        <v>49</v>
      </c>
      <c r="I3499" t="s">
        <v>23032</v>
      </c>
      <c r="J3499" s="8"/>
      <c r="K3499" t="s">
        <v>23033</v>
      </c>
      <c r="L3499" t="s">
        <v>23034</v>
      </c>
      <c r="M3499" t="s">
        <v>23035</v>
      </c>
      <c r="N3499" t="s">
        <v>23035</v>
      </c>
      <c r="O3499" s="6" t="s">
        <v>23036</v>
      </c>
      <c r="P3499" s="6" t="s">
        <v>23035</v>
      </c>
      <c r="Q3499" s="6" t="s">
        <v>23034</v>
      </c>
      <c r="R3499" s="9" t="s">
        <v>23037</v>
      </c>
      <c r="S3499" s="8" t="s">
        <v>55</v>
      </c>
      <c r="U3499" s="8"/>
      <c r="V3499" s="26">
        <v>0</v>
      </c>
      <c r="W3499" s="26">
        <v>0</v>
      </c>
      <c r="X3499" s="26">
        <v>0</v>
      </c>
      <c r="Y3499" s="26">
        <v>0</v>
      </c>
      <c r="Z3499" s="26">
        <f t="shared" si="272"/>
        <v>1</v>
      </c>
      <c r="AA3499" s="26">
        <f t="shared" si="272"/>
        <v>1</v>
      </c>
      <c r="AB3499" s="26"/>
      <c r="AC3499" s="26">
        <f t="shared" si="274"/>
        <v>1</v>
      </c>
      <c r="AD3499" s="10">
        <f t="shared" si="275"/>
        <v>0</v>
      </c>
      <c r="AE3499" s="11">
        <f t="shared" si="273"/>
        <v>0</v>
      </c>
      <c r="AF3499" s="3"/>
    </row>
    <row r="3500" spans="1:32" x14ac:dyDescent="0.2">
      <c r="A3500" s="6" t="s">
        <v>23038</v>
      </c>
      <c r="C3500" s="1">
        <f t="shared" si="271"/>
        <v>747</v>
      </c>
      <c r="D3500" s="7">
        <v>-861779</v>
      </c>
      <c r="E3500" t="s">
        <v>98</v>
      </c>
      <c r="F3500" s="1">
        <v>92911</v>
      </c>
      <c r="G3500" s="1">
        <v>93657</v>
      </c>
      <c r="H3500" t="s">
        <v>49</v>
      </c>
      <c r="I3500" t="s">
        <v>23039</v>
      </c>
      <c r="J3500" s="8"/>
      <c r="K3500" t="s">
        <v>23040</v>
      </c>
      <c r="L3500" t="s">
        <v>23041</v>
      </c>
      <c r="M3500" t="s">
        <v>23042</v>
      </c>
      <c r="N3500" t="s">
        <v>23042</v>
      </c>
      <c r="O3500" s="6" t="s">
        <v>23043</v>
      </c>
      <c r="P3500" s="6" t="s">
        <v>23042</v>
      </c>
      <c r="Q3500" s="6" t="s">
        <v>23041</v>
      </c>
      <c r="R3500" s="9" t="s">
        <v>23044</v>
      </c>
      <c r="S3500" s="8" t="s">
        <v>55</v>
      </c>
      <c r="U3500" s="8"/>
      <c r="V3500" s="26">
        <v>0</v>
      </c>
      <c r="W3500" s="26">
        <v>0</v>
      </c>
      <c r="X3500" s="26">
        <v>0</v>
      </c>
      <c r="Y3500" s="26">
        <v>0</v>
      </c>
      <c r="Z3500" s="26">
        <f t="shared" si="272"/>
        <v>1</v>
      </c>
      <c r="AA3500" s="26">
        <f t="shared" si="272"/>
        <v>1</v>
      </c>
      <c r="AB3500" s="26"/>
      <c r="AC3500" s="26">
        <f t="shared" si="274"/>
        <v>1</v>
      </c>
      <c r="AD3500" s="10">
        <f t="shared" si="275"/>
        <v>0</v>
      </c>
      <c r="AE3500" s="11">
        <f t="shared" si="273"/>
        <v>0</v>
      </c>
      <c r="AF3500" s="3"/>
    </row>
    <row r="3501" spans="1:32" x14ac:dyDescent="0.2">
      <c r="A3501" s="6" t="s">
        <v>23045</v>
      </c>
      <c r="C3501" s="1">
        <f t="shared" si="271"/>
        <v>1317</v>
      </c>
      <c r="D3501" s="7">
        <v>-225346</v>
      </c>
      <c r="E3501" t="s">
        <v>74</v>
      </c>
      <c r="F3501" s="1">
        <v>761178</v>
      </c>
      <c r="G3501" s="1">
        <v>762494</v>
      </c>
      <c r="H3501" t="s">
        <v>49</v>
      </c>
      <c r="I3501" t="s">
        <v>23046</v>
      </c>
      <c r="J3501" s="8"/>
      <c r="K3501" t="s">
        <v>23047</v>
      </c>
      <c r="L3501" t="s">
        <v>23048</v>
      </c>
      <c r="M3501" t="s">
        <v>23049</v>
      </c>
      <c r="N3501" t="s">
        <v>23049</v>
      </c>
      <c r="O3501" s="6" t="s">
        <v>23050</v>
      </c>
      <c r="P3501" s="6" t="s">
        <v>23049</v>
      </c>
      <c r="Q3501" s="6" t="s">
        <v>23048</v>
      </c>
      <c r="R3501" s="9" t="s">
        <v>23051</v>
      </c>
      <c r="S3501" s="8" t="s">
        <v>55</v>
      </c>
      <c r="U3501" s="8"/>
      <c r="V3501" s="26">
        <v>0</v>
      </c>
      <c r="W3501" s="26">
        <v>0</v>
      </c>
      <c r="X3501" s="26">
        <v>0</v>
      </c>
      <c r="Y3501" s="26">
        <v>0</v>
      </c>
      <c r="Z3501" s="26">
        <f t="shared" si="272"/>
        <v>1</v>
      </c>
      <c r="AA3501" s="26">
        <f t="shared" si="272"/>
        <v>1</v>
      </c>
      <c r="AB3501" s="26"/>
      <c r="AC3501" s="26">
        <f t="shared" si="274"/>
        <v>1</v>
      </c>
      <c r="AD3501" s="10">
        <f t="shared" si="275"/>
        <v>0</v>
      </c>
      <c r="AE3501" s="11">
        <f t="shared" si="273"/>
        <v>0</v>
      </c>
      <c r="AF3501" s="3"/>
    </row>
    <row r="3502" spans="1:32" x14ac:dyDescent="0.2">
      <c r="A3502" s="6" t="s">
        <v>23052</v>
      </c>
      <c r="C3502" s="1">
        <f t="shared" si="271"/>
        <v>1599</v>
      </c>
      <c r="D3502" s="7">
        <v>630359</v>
      </c>
      <c r="E3502" t="s">
        <v>89</v>
      </c>
      <c r="F3502" s="1">
        <v>857403</v>
      </c>
      <c r="G3502" s="1">
        <v>855805</v>
      </c>
      <c r="H3502" t="s">
        <v>37</v>
      </c>
      <c r="I3502" t="s">
        <v>23053</v>
      </c>
      <c r="J3502" s="8"/>
      <c r="K3502" t="s">
        <v>23054</v>
      </c>
      <c r="L3502" t="s">
        <v>23055</v>
      </c>
      <c r="M3502" t="s">
        <v>23056</v>
      </c>
      <c r="N3502" t="s">
        <v>23056</v>
      </c>
      <c r="O3502" s="6" t="s">
        <v>23057</v>
      </c>
      <c r="P3502" s="6" t="s">
        <v>23056</v>
      </c>
      <c r="Q3502" s="6" t="s">
        <v>23055</v>
      </c>
      <c r="R3502" s="9" t="s">
        <v>23058</v>
      </c>
      <c r="S3502" s="8" t="s">
        <v>55</v>
      </c>
      <c r="U3502" s="8"/>
      <c r="V3502" s="26">
        <v>0</v>
      </c>
      <c r="W3502" s="26">
        <v>0</v>
      </c>
      <c r="X3502" s="26">
        <v>0</v>
      </c>
      <c r="Y3502" s="26">
        <v>0</v>
      </c>
      <c r="Z3502" s="26">
        <f t="shared" si="272"/>
        <v>1</v>
      </c>
      <c r="AA3502" s="26">
        <f t="shared" si="272"/>
        <v>1</v>
      </c>
      <c r="AB3502" s="26"/>
      <c r="AC3502" s="26">
        <f t="shared" si="274"/>
        <v>1</v>
      </c>
      <c r="AD3502" s="10">
        <f t="shared" si="275"/>
        <v>0</v>
      </c>
      <c r="AE3502" s="11">
        <f t="shared" si="273"/>
        <v>0</v>
      </c>
      <c r="AF3502" s="3"/>
    </row>
    <row r="3503" spans="1:32" x14ac:dyDescent="0.2">
      <c r="A3503" s="6" t="s">
        <v>23059</v>
      </c>
      <c r="C3503" s="1">
        <f t="shared" si="271"/>
        <v>981</v>
      </c>
      <c r="D3503" s="7">
        <v>62203</v>
      </c>
      <c r="E3503" t="s">
        <v>74</v>
      </c>
      <c r="F3503" s="1">
        <v>1049875</v>
      </c>
      <c r="G3503" s="1">
        <v>1048895</v>
      </c>
      <c r="H3503" t="s">
        <v>37</v>
      </c>
      <c r="I3503" t="s">
        <v>23060</v>
      </c>
      <c r="J3503" s="8"/>
      <c r="K3503" t="s">
        <v>23061</v>
      </c>
      <c r="L3503" t="s">
        <v>23062</v>
      </c>
      <c r="M3503" t="s">
        <v>23063</v>
      </c>
      <c r="N3503" t="s">
        <v>23063</v>
      </c>
      <c r="O3503" s="6" t="s">
        <v>23064</v>
      </c>
      <c r="P3503" s="6" t="s">
        <v>23063</v>
      </c>
      <c r="Q3503" s="6" t="s">
        <v>23062</v>
      </c>
      <c r="R3503" s="9" t="s">
        <v>23065</v>
      </c>
      <c r="S3503" s="8" t="s">
        <v>55</v>
      </c>
      <c r="U3503" s="8"/>
      <c r="V3503" s="26">
        <v>0</v>
      </c>
      <c r="W3503" s="26">
        <v>0</v>
      </c>
      <c r="X3503" s="26">
        <v>0</v>
      </c>
      <c r="Y3503" s="26">
        <v>0</v>
      </c>
      <c r="Z3503" s="26">
        <f t="shared" si="272"/>
        <v>1</v>
      </c>
      <c r="AA3503" s="26">
        <f t="shared" si="272"/>
        <v>1</v>
      </c>
      <c r="AB3503" s="26"/>
      <c r="AC3503" s="26">
        <f t="shared" si="274"/>
        <v>1</v>
      </c>
      <c r="AD3503" s="10">
        <f t="shared" si="275"/>
        <v>0</v>
      </c>
      <c r="AE3503" s="11">
        <f t="shared" si="273"/>
        <v>0</v>
      </c>
      <c r="AF3503" s="3"/>
    </row>
    <row r="3504" spans="1:32" x14ac:dyDescent="0.2">
      <c r="A3504" s="6" t="s">
        <v>23066</v>
      </c>
      <c r="C3504" s="1">
        <f t="shared" si="271"/>
        <v>990</v>
      </c>
      <c r="D3504" s="7">
        <v>9740</v>
      </c>
      <c r="E3504" t="s">
        <v>58</v>
      </c>
      <c r="F3504" s="1">
        <v>87540</v>
      </c>
      <c r="G3504" s="1">
        <v>86551</v>
      </c>
      <c r="H3504" t="s">
        <v>37</v>
      </c>
      <c r="I3504" t="s">
        <v>23067</v>
      </c>
      <c r="J3504" s="8"/>
      <c r="K3504" t="s">
        <v>23068</v>
      </c>
      <c r="L3504" t="s">
        <v>23069</v>
      </c>
      <c r="M3504" t="s">
        <v>23070</v>
      </c>
      <c r="N3504" t="s">
        <v>23070</v>
      </c>
      <c r="O3504" s="6" t="s">
        <v>23071</v>
      </c>
      <c r="P3504" s="6" t="s">
        <v>23070</v>
      </c>
      <c r="Q3504" s="6" t="s">
        <v>23069</v>
      </c>
      <c r="R3504" s="9" t="s">
        <v>23072</v>
      </c>
      <c r="S3504" s="8" t="s">
        <v>55</v>
      </c>
      <c r="U3504" s="8"/>
      <c r="V3504" s="26">
        <v>0</v>
      </c>
      <c r="W3504" s="26">
        <v>0</v>
      </c>
      <c r="X3504" s="26">
        <v>0</v>
      </c>
      <c r="Y3504" s="26">
        <v>0</v>
      </c>
      <c r="Z3504" s="26">
        <f t="shared" si="272"/>
        <v>1</v>
      </c>
      <c r="AA3504" s="26">
        <f t="shared" si="272"/>
        <v>1</v>
      </c>
      <c r="AB3504" s="26"/>
      <c r="AC3504" s="26">
        <f t="shared" si="274"/>
        <v>1</v>
      </c>
      <c r="AD3504" s="10">
        <f t="shared" si="275"/>
        <v>0</v>
      </c>
      <c r="AE3504" s="11">
        <f t="shared" si="273"/>
        <v>0</v>
      </c>
      <c r="AF3504" s="3"/>
    </row>
    <row r="3505" spans="1:33" x14ac:dyDescent="0.2">
      <c r="A3505" s="6" t="s">
        <v>23073</v>
      </c>
      <c r="C3505" s="1">
        <f t="shared" si="271"/>
        <v>492</v>
      </c>
      <c r="D3505" s="7">
        <v>-269759</v>
      </c>
      <c r="E3505" t="s">
        <v>98</v>
      </c>
      <c r="F3505" s="1">
        <v>685058</v>
      </c>
      <c r="G3505" s="1">
        <v>685549</v>
      </c>
      <c r="H3505" t="s">
        <v>49</v>
      </c>
      <c r="I3505" t="s">
        <v>23074</v>
      </c>
      <c r="J3505" s="8"/>
      <c r="K3505" t="s">
        <v>23075</v>
      </c>
      <c r="L3505" t="s">
        <v>23076</v>
      </c>
      <c r="M3505" t="s">
        <v>23077</v>
      </c>
      <c r="N3505" t="s">
        <v>23077</v>
      </c>
      <c r="O3505" s="6" t="s">
        <v>23078</v>
      </c>
      <c r="P3505" s="6" t="s">
        <v>23077</v>
      </c>
      <c r="Q3505" s="6" t="s">
        <v>23076</v>
      </c>
      <c r="R3505" s="9" t="s">
        <v>23079</v>
      </c>
      <c r="S3505" s="8" t="s">
        <v>55</v>
      </c>
      <c r="U3505" s="8"/>
      <c r="V3505" s="26">
        <v>0</v>
      </c>
      <c r="W3505" s="26">
        <v>0</v>
      </c>
      <c r="X3505" s="26">
        <v>0</v>
      </c>
      <c r="Y3505" s="26">
        <v>0</v>
      </c>
      <c r="Z3505" s="26">
        <f t="shared" si="272"/>
        <v>1</v>
      </c>
      <c r="AA3505" s="26">
        <f t="shared" si="272"/>
        <v>1</v>
      </c>
      <c r="AB3505" s="26"/>
      <c r="AC3505" s="26">
        <f t="shared" si="274"/>
        <v>1</v>
      </c>
      <c r="AD3505" s="10">
        <f t="shared" si="275"/>
        <v>0</v>
      </c>
      <c r="AE3505" s="11">
        <f t="shared" si="273"/>
        <v>0</v>
      </c>
      <c r="AF3505" s="3"/>
    </row>
    <row r="3506" spans="1:33" x14ac:dyDescent="0.2">
      <c r="A3506" s="6" t="s">
        <v>23080</v>
      </c>
      <c r="B3506" t="s">
        <v>23081</v>
      </c>
      <c r="C3506" s="1">
        <f t="shared" si="271"/>
        <v>957</v>
      </c>
      <c r="D3506" s="7">
        <v>-738206</v>
      </c>
      <c r="E3506" t="s">
        <v>66</v>
      </c>
      <c r="F3506" s="1">
        <v>310925</v>
      </c>
      <c r="G3506" s="1">
        <v>311881</v>
      </c>
      <c r="H3506" t="s">
        <v>49</v>
      </c>
      <c r="I3506" t="s">
        <v>23082</v>
      </c>
      <c r="J3506" s="8"/>
      <c r="K3506" t="s">
        <v>23083</v>
      </c>
      <c r="M3506" t="s">
        <v>23084</v>
      </c>
      <c r="N3506" t="s">
        <v>23084</v>
      </c>
      <c r="O3506" s="6" t="s">
        <v>23085</v>
      </c>
      <c r="P3506" s="6" t="s">
        <v>23084</v>
      </c>
      <c r="Q3506" s="6" t="s">
        <v>23086</v>
      </c>
      <c r="R3506" s="9" t="s">
        <v>23087</v>
      </c>
      <c r="S3506" s="8" t="s">
        <v>55</v>
      </c>
      <c r="U3506" s="8"/>
      <c r="V3506" s="26">
        <v>0</v>
      </c>
      <c r="W3506" s="26">
        <v>0</v>
      </c>
      <c r="X3506" s="26">
        <v>0</v>
      </c>
      <c r="Y3506" s="26">
        <v>0</v>
      </c>
      <c r="Z3506" s="26">
        <f t="shared" si="272"/>
        <v>1</v>
      </c>
      <c r="AA3506" s="26">
        <f t="shared" si="272"/>
        <v>1</v>
      </c>
      <c r="AB3506" s="26"/>
      <c r="AC3506" s="26">
        <f t="shared" si="274"/>
        <v>1</v>
      </c>
      <c r="AD3506" s="10">
        <f t="shared" si="275"/>
        <v>0</v>
      </c>
      <c r="AE3506" s="11">
        <f t="shared" si="273"/>
        <v>0</v>
      </c>
      <c r="AF3506" s="3"/>
      <c r="AG3506" s="2">
        <v>0</v>
      </c>
    </row>
    <row r="3507" spans="1:33" x14ac:dyDescent="0.2">
      <c r="A3507" s="6" t="s">
        <v>23088</v>
      </c>
      <c r="C3507" s="1">
        <f t="shared" si="271"/>
        <v>798</v>
      </c>
      <c r="D3507" s="7">
        <v>-178935</v>
      </c>
      <c r="E3507" t="s">
        <v>98</v>
      </c>
      <c r="F3507" s="1">
        <v>775729</v>
      </c>
      <c r="G3507" s="1">
        <v>776526</v>
      </c>
      <c r="H3507" t="s">
        <v>49</v>
      </c>
      <c r="I3507" t="s">
        <v>23089</v>
      </c>
      <c r="J3507" s="8"/>
      <c r="K3507" t="s">
        <v>23090</v>
      </c>
      <c r="L3507" t="s">
        <v>23091</v>
      </c>
      <c r="M3507" t="s">
        <v>23092</v>
      </c>
      <c r="N3507" t="s">
        <v>23092</v>
      </c>
      <c r="O3507" s="6" t="s">
        <v>23093</v>
      </c>
      <c r="P3507" s="6" t="s">
        <v>23092</v>
      </c>
      <c r="Q3507" s="6" t="s">
        <v>23091</v>
      </c>
      <c r="R3507" s="9" t="s">
        <v>23094</v>
      </c>
      <c r="S3507" s="8" t="s">
        <v>55</v>
      </c>
      <c r="U3507" s="8"/>
      <c r="V3507" s="26">
        <v>0</v>
      </c>
      <c r="W3507" s="26">
        <v>0</v>
      </c>
      <c r="X3507" s="26">
        <v>0</v>
      </c>
      <c r="Y3507" s="26">
        <v>0</v>
      </c>
      <c r="Z3507" s="26">
        <f t="shared" si="272"/>
        <v>1</v>
      </c>
      <c r="AA3507" s="26">
        <f t="shared" si="272"/>
        <v>1</v>
      </c>
      <c r="AB3507" s="26"/>
      <c r="AC3507" s="26">
        <f t="shared" si="274"/>
        <v>1</v>
      </c>
      <c r="AD3507" s="10">
        <f t="shared" si="275"/>
        <v>0</v>
      </c>
      <c r="AE3507" s="11">
        <f t="shared" si="273"/>
        <v>0</v>
      </c>
      <c r="AF3507" s="3"/>
    </row>
    <row r="3508" spans="1:33" x14ac:dyDescent="0.2">
      <c r="A3508" s="6" t="s">
        <v>23095</v>
      </c>
      <c r="C3508" s="1">
        <f t="shared" si="271"/>
        <v>447</v>
      </c>
      <c r="D3508" s="7">
        <v>-851011</v>
      </c>
      <c r="E3508" t="s">
        <v>74</v>
      </c>
      <c r="F3508" s="1">
        <v>136394</v>
      </c>
      <c r="G3508" s="1">
        <v>135948</v>
      </c>
      <c r="H3508" t="s">
        <v>37</v>
      </c>
      <c r="I3508" t="s">
        <v>23096</v>
      </c>
      <c r="J3508" s="8"/>
      <c r="K3508" t="s">
        <v>23097</v>
      </c>
      <c r="L3508" t="s">
        <v>23098</v>
      </c>
      <c r="M3508" t="s">
        <v>23099</v>
      </c>
      <c r="N3508" t="s">
        <v>23099</v>
      </c>
      <c r="O3508" s="6" t="s">
        <v>23100</v>
      </c>
      <c r="P3508" s="6" t="s">
        <v>23099</v>
      </c>
      <c r="Q3508" s="6" t="s">
        <v>23098</v>
      </c>
      <c r="R3508" s="9" t="s">
        <v>23101</v>
      </c>
      <c r="S3508" s="8" t="s">
        <v>55</v>
      </c>
      <c r="U3508" s="8"/>
      <c r="V3508" s="26">
        <v>0</v>
      </c>
      <c r="W3508" s="26">
        <v>0</v>
      </c>
      <c r="X3508" s="26">
        <v>0</v>
      </c>
      <c r="Y3508" s="26">
        <v>0</v>
      </c>
      <c r="Z3508" s="26">
        <f t="shared" si="272"/>
        <v>1</v>
      </c>
      <c r="AA3508" s="26">
        <f t="shared" si="272"/>
        <v>1</v>
      </c>
      <c r="AB3508" s="26"/>
      <c r="AC3508" s="26">
        <f t="shared" si="274"/>
        <v>1</v>
      </c>
      <c r="AD3508" s="10">
        <f t="shared" si="275"/>
        <v>0</v>
      </c>
      <c r="AE3508" s="11">
        <f t="shared" si="273"/>
        <v>0</v>
      </c>
      <c r="AF3508" s="3"/>
    </row>
    <row r="3509" spans="1:33" x14ac:dyDescent="0.2">
      <c r="A3509" s="6" t="s">
        <v>23102</v>
      </c>
      <c r="C3509" s="1">
        <f t="shared" si="271"/>
        <v>1096</v>
      </c>
      <c r="D3509" s="7">
        <v>237868</v>
      </c>
      <c r="E3509" t="s">
        <v>48</v>
      </c>
      <c r="F3509" s="1">
        <v>454697</v>
      </c>
      <c r="G3509" s="1">
        <v>455792</v>
      </c>
      <c r="H3509" t="s">
        <v>49</v>
      </c>
      <c r="I3509" t="s">
        <v>23103</v>
      </c>
      <c r="J3509" s="8"/>
      <c r="K3509" t="s">
        <v>23104</v>
      </c>
      <c r="L3509" t="s">
        <v>23105</v>
      </c>
      <c r="M3509" t="s">
        <v>23106</v>
      </c>
      <c r="N3509" t="s">
        <v>23106</v>
      </c>
      <c r="O3509" s="6" t="s">
        <v>23107</v>
      </c>
      <c r="P3509" s="6" t="s">
        <v>23106</v>
      </c>
      <c r="Q3509" s="6" t="s">
        <v>23105</v>
      </c>
      <c r="R3509" s="9" t="s">
        <v>23108</v>
      </c>
      <c r="S3509" s="8" t="s">
        <v>55</v>
      </c>
      <c r="U3509" s="8"/>
      <c r="V3509" s="26">
        <v>0</v>
      </c>
      <c r="W3509" s="26">
        <v>0</v>
      </c>
      <c r="X3509" s="26">
        <v>0</v>
      </c>
      <c r="Y3509" s="26">
        <v>0</v>
      </c>
      <c r="Z3509" s="26">
        <f t="shared" si="272"/>
        <v>1</v>
      </c>
      <c r="AA3509" s="26">
        <f t="shared" si="272"/>
        <v>1</v>
      </c>
      <c r="AB3509" s="26"/>
      <c r="AC3509" s="26">
        <f t="shared" si="274"/>
        <v>1</v>
      </c>
      <c r="AD3509" s="10">
        <f t="shared" si="275"/>
        <v>0</v>
      </c>
      <c r="AE3509" s="11">
        <f t="shared" si="273"/>
        <v>0</v>
      </c>
      <c r="AF3509" s="3"/>
    </row>
    <row r="3510" spans="1:33" x14ac:dyDescent="0.2">
      <c r="A3510" s="6" t="s">
        <v>23109</v>
      </c>
      <c r="B3510" t="s">
        <v>23110</v>
      </c>
      <c r="C3510" s="1">
        <f t="shared" si="271"/>
        <v>999</v>
      </c>
      <c r="D3510" s="7">
        <v>835875</v>
      </c>
      <c r="E3510" t="s">
        <v>328</v>
      </c>
      <c r="F3510" s="1">
        <v>896159</v>
      </c>
      <c r="G3510" s="1">
        <v>897157</v>
      </c>
      <c r="H3510" t="s">
        <v>49</v>
      </c>
      <c r="I3510" t="s">
        <v>23111</v>
      </c>
      <c r="J3510" s="8"/>
      <c r="K3510" t="s">
        <v>23112</v>
      </c>
      <c r="L3510" t="s">
        <v>23110</v>
      </c>
      <c r="M3510" t="s">
        <v>23113</v>
      </c>
      <c r="N3510" t="s">
        <v>23114</v>
      </c>
      <c r="O3510" s="6" t="s">
        <v>23115</v>
      </c>
      <c r="P3510" s="6" t="s">
        <v>23114</v>
      </c>
      <c r="Q3510" s="6" t="s">
        <v>23110</v>
      </c>
      <c r="R3510" s="9" t="s">
        <v>23116</v>
      </c>
      <c r="S3510" s="8" t="s">
        <v>55</v>
      </c>
      <c r="U3510" s="8"/>
      <c r="V3510" s="26">
        <v>0</v>
      </c>
      <c r="W3510" s="26">
        <v>0</v>
      </c>
      <c r="X3510" s="26">
        <v>0</v>
      </c>
      <c r="Y3510" s="26">
        <v>0</v>
      </c>
      <c r="Z3510" s="26">
        <f t="shared" si="272"/>
        <v>1</v>
      </c>
      <c r="AA3510" s="26">
        <f t="shared" si="272"/>
        <v>1</v>
      </c>
      <c r="AB3510" s="26"/>
      <c r="AC3510" s="26">
        <f t="shared" si="274"/>
        <v>1</v>
      </c>
      <c r="AD3510" s="10">
        <f t="shared" si="275"/>
        <v>0</v>
      </c>
      <c r="AE3510" s="11">
        <f t="shared" si="273"/>
        <v>0</v>
      </c>
      <c r="AF3510" s="3"/>
    </row>
    <row r="3511" spans="1:33" x14ac:dyDescent="0.2">
      <c r="A3511" s="6" t="s">
        <v>23117</v>
      </c>
      <c r="B3511" t="s">
        <v>23118</v>
      </c>
      <c r="C3511" s="1">
        <f t="shared" si="271"/>
        <v>765</v>
      </c>
      <c r="D3511" s="7">
        <v>212571</v>
      </c>
      <c r="E3511" t="s">
        <v>74</v>
      </c>
      <c r="F3511" s="1">
        <v>1199371</v>
      </c>
      <c r="G3511" s="1">
        <v>1200135</v>
      </c>
      <c r="H3511" t="s">
        <v>49</v>
      </c>
      <c r="I3511" t="s">
        <v>23119</v>
      </c>
      <c r="J3511" s="8"/>
      <c r="K3511" t="s">
        <v>23120</v>
      </c>
      <c r="L3511" t="s">
        <v>23118</v>
      </c>
      <c r="M3511" t="s">
        <v>23121</v>
      </c>
      <c r="N3511" t="s">
        <v>23121</v>
      </c>
      <c r="O3511" s="6" t="s">
        <v>23122</v>
      </c>
      <c r="P3511" s="6" t="s">
        <v>23121</v>
      </c>
      <c r="Q3511" s="6" t="s">
        <v>23118</v>
      </c>
      <c r="R3511" s="9" t="s">
        <v>23123</v>
      </c>
      <c r="S3511" s="8" t="s">
        <v>55</v>
      </c>
      <c r="U3511" s="8"/>
      <c r="V3511" s="26">
        <v>0</v>
      </c>
      <c r="W3511" s="26">
        <v>0</v>
      </c>
      <c r="X3511" s="26">
        <v>0</v>
      </c>
      <c r="Y3511" s="26">
        <v>0</v>
      </c>
      <c r="Z3511" s="26">
        <f t="shared" si="272"/>
        <v>1</v>
      </c>
      <c r="AA3511" s="26">
        <f t="shared" si="272"/>
        <v>1</v>
      </c>
      <c r="AB3511" s="26"/>
      <c r="AC3511" s="26">
        <f t="shared" si="274"/>
        <v>1</v>
      </c>
      <c r="AD3511" s="10">
        <f t="shared" si="275"/>
        <v>0</v>
      </c>
      <c r="AE3511" s="11">
        <f t="shared" si="273"/>
        <v>0</v>
      </c>
      <c r="AF3511" s="3"/>
    </row>
    <row r="3512" spans="1:33" x14ac:dyDescent="0.2">
      <c r="A3512" s="6" t="s">
        <v>23124</v>
      </c>
      <c r="C3512" s="1">
        <f t="shared" si="271"/>
        <v>948</v>
      </c>
      <c r="D3512" s="7">
        <v>-431138</v>
      </c>
      <c r="E3512" t="s">
        <v>66</v>
      </c>
      <c r="F3512" s="1">
        <v>617997</v>
      </c>
      <c r="G3512" s="1">
        <v>618944</v>
      </c>
      <c r="H3512" t="s">
        <v>49</v>
      </c>
      <c r="I3512" t="s">
        <v>23125</v>
      </c>
      <c r="J3512" s="8"/>
      <c r="K3512" t="s">
        <v>23126</v>
      </c>
      <c r="L3512" t="s">
        <v>23127</v>
      </c>
      <c r="M3512" t="s">
        <v>23128</v>
      </c>
      <c r="N3512" t="s">
        <v>23128</v>
      </c>
      <c r="O3512" s="6" t="s">
        <v>23129</v>
      </c>
      <c r="P3512" s="6" t="s">
        <v>23128</v>
      </c>
      <c r="Q3512" s="6" t="s">
        <v>23127</v>
      </c>
      <c r="R3512" s="9" t="s">
        <v>23130</v>
      </c>
      <c r="S3512" s="8" t="s">
        <v>55</v>
      </c>
      <c r="U3512" s="8"/>
      <c r="V3512" s="26">
        <v>0</v>
      </c>
      <c r="W3512" s="26">
        <v>0</v>
      </c>
      <c r="X3512" s="26">
        <v>0</v>
      </c>
      <c r="Y3512" s="26">
        <v>0</v>
      </c>
      <c r="Z3512" s="26">
        <f t="shared" si="272"/>
        <v>1</v>
      </c>
      <c r="AA3512" s="26">
        <f t="shared" si="272"/>
        <v>1</v>
      </c>
      <c r="AB3512" s="26"/>
      <c r="AC3512" s="26">
        <f t="shared" si="274"/>
        <v>1</v>
      </c>
      <c r="AD3512" s="10">
        <f t="shared" si="275"/>
        <v>0</v>
      </c>
      <c r="AE3512" s="11">
        <f t="shared" si="273"/>
        <v>0</v>
      </c>
      <c r="AF3512" s="3"/>
    </row>
    <row r="3513" spans="1:33" x14ac:dyDescent="0.2">
      <c r="A3513" s="6" t="s">
        <v>23131</v>
      </c>
      <c r="C3513" s="1">
        <f t="shared" si="271"/>
        <v>1836</v>
      </c>
      <c r="D3513" s="7">
        <v>848792</v>
      </c>
      <c r="E3513" t="s">
        <v>48</v>
      </c>
      <c r="F3513" s="1">
        <v>1067086</v>
      </c>
      <c r="G3513" s="1">
        <v>1065251</v>
      </c>
      <c r="H3513" t="s">
        <v>37</v>
      </c>
      <c r="I3513" t="s">
        <v>23132</v>
      </c>
      <c r="J3513" s="8"/>
      <c r="K3513" t="s">
        <v>23133</v>
      </c>
      <c r="L3513" t="s">
        <v>23134</v>
      </c>
      <c r="M3513" t="s">
        <v>23135</v>
      </c>
      <c r="N3513" t="s">
        <v>23135</v>
      </c>
      <c r="O3513" s="6" t="s">
        <v>23136</v>
      </c>
      <c r="P3513" s="6" t="s">
        <v>23135</v>
      </c>
      <c r="Q3513" s="6" t="s">
        <v>23134</v>
      </c>
      <c r="R3513" s="9" t="s">
        <v>23137</v>
      </c>
      <c r="S3513" s="8" t="s">
        <v>55</v>
      </c>
      <c r="U3513" s="8"/>
      <c r="V3513" s="26">
        <v>0</v>
      </c>
      <c r="W3513" s="26">
        <v>0</v>
      </c>
      <c r="X3513" s="26">
        <v>0</v>
      </c>
      <c r="Y3513" s="26">
        <v>0</v>
      </c>
      <c r="Z3513" s="26">
        <f t="shared" si="272"/>
        <v>1</v>
      </c>
      <c r="AA3513" s="26">
        <f t="shared" si="272"/>
        <v>1</v>
      </c>
      <c r="AB3513" s="26"/>
      <c r="AC3513" s="26">
        <f t="shared" si="274"/>
        <v>1</v>
      </c>
      <c r="AD3513" s="10">
        <f t="shared" si="275"/>
        <v>0</v>
      </c>
      <c r="AE3513" s="11">
        <f t="shared" si="273"/>
        <v>0</v>
      </c>
      <c r="AF3513" s="3"/>
    </row>
    <row r="3514" spans="1:33" x14ac:dyDescent="0.2">
      <c r="A3514" s="6" t="s">
        <v>23138</v>
      </c>
      <c r="C3514" s="1">
        <f t="shared" si="271"/>
        <v>993</v>
      </c>
      <c r="D3514" s="7">
        <v>368311</v>
      </c>
      <c r="E3514" t="s">
        <v>141</v>
      </c>
      <c r="F3514" s="1">
        <v>625535</v>
      </c>
      <c r="G3514" s="1">
        <v>626527</v>
      </c>
      <c r="H3514" t="s">
        <v>49</v>
      </c>
      <c r="I3514" t="s">
        <v>23139</v>
      </c>
      <c r="J3514" s="8"/>
      <c r="K3514" t="s">
        <v>23140</v>
      </c>
      <c r="L3514" t="s">
        <v>23141</v>
      </c>
      <c r="M3514" t="s">
        <v>23142</v>
      </c>
      <c r="N3514" t="s">
        <v>23142</v>
      </c>
      <c r="O3514" s="6" t="s">
        <v>23143</v>
      </c>
      <c r="P3514" s="6" t="s">
        <v>23142</v>
      </c>
      <c r="Q3514" s="6" t="s">
        <v>23141</v>
      </c>
      <c r="R3514" s="9" t="s">
        <v>23144</v>
      </c>
      <c r="S3514" s="8" t="s">
        <v>55</v>
      </c>
      <c r="U3514" s="8"/>
      <c r="V3514" s="26">
        <v>0</v>
      </c>
      <c r="W3514" s="26">
        <v>0</v>
      </c>
      <c r="X3514" s="26">
        <v>0</v>
      </c>
      <c r="Y3514" s="26">
        <v>0</v>
      </c>
      <c r="Z3514" s="26">
        <f t="shared" si="272"/>
        <v>1</v>
      </c>
      <c r="AA3514" s="26">
        <f t="shared" si="272"/>
        <v>1</v>
      </c>
      <c r="AB3514" s="26"/>
      <c r="AC3514" s="26">
        <f t="shared" si="274"/>
        <v>1</v>
      </c>
      <c r="AD3514" s="10">
        <f t="shared" si="275"/>
        <v>0</v>
      </c>
      <c r="AE3514" s="11">
        <f t="shared" si="273"/>
        <v>0</v>
      </c>
      <c r="AF3514" s="3"/>
    </row>
    <row r="3515" spans="1:33" x14ac:dyDescent="0.2">
      <c r="A3515" s="6" t="s">
        <v>23145</v>
      </c>
      <c r="C3515" s="1">
        <f t="shared" si="271"/>
        <v>1008</v>
      </c>
      <c r="D3515" s="7">
        <v>-382049</v>
      </c>
      <c r="E3515" t="s">
        <v>676</v>
      </c>
      <c r="F3515" s="1">
        <v>173042</v>
      </c>
      <c r="G3515" s="1">
        <v>172035</v>
      </c>
      <c r="H3515" t="s">
        <v>37</v>
      </c>
      <c r="I3515" t="s">
        <v>23146</v>
      </c>
      <c r="J3515" s="8"/>
      <c r="K3515" t="s">
        <v>23147</v>
      </c>
      <c r="L3515" t="s">
        <v>23148</v>
      </c>
      <c r="M3515" t="s">
        <v>23149</v>
      </c>
      <c r="N3515" t="s">
        <v>23149</v>
      </c>
      <c r="O3515" s="6" t="s">
        <v>23150</v>
      </c>
      <c r="P3515" s="6" t="s">
        <v>23149</v>
      </c>
      <c r="Q3515" s="6" t="s">
        <v>23148</v>
      </c>
      <c r="R3515" s="9" t="s">
        <v>23151</v>
      </c>
      <c r="S3515" s="8" t="s">
        <v>55</v>
      </c>
      <c r="U3515" s="8"/>
      <c r="V3515" s="26">
        <v>0</v>
      </c>
      <c r="W3515" s="26">
        <v>0</v>
      </c>
      <c r="X3515" s="26">
        <v>0</v>
      </c>
      <c r="Y3515" s="26">
        <v>0</v>
      </c>
      <c r="Z3515" s="26">
        <f t="shared" si="272"/>
        <v>1</v>
      </c>
      <c r="AA3515" s="26">
        <f t="shared" si="272"/>
        <v>1</v>
      </c>
      <c r="AB3515" s="26"/>
      <c r="AC3515" s="26">
        <f t="shared" si="274"/>
        <v>1</v>
      </c>
      <c r="AD3515" s="10">
        <f t="shared" si="275"/>
        <v>0</v>
      </c>
      <c r="AE3515" s="11">
        <f t="shared" si="273"/>
        <v>0</v>
      </c>
      <c r="AF3515" s="3"/>
    </row>
    <row r="3516" spans="1:33" x14ac:dyDescent="0.2">
      <c r="A3516" s="6" t="s">
        <v>23152</v>
      </c>
      <c r="C3516" s="1">
        <f t="shared" si="271"/>
        <v>714</v>
      </c>
      <c r="D3516" s="7">
        <v>-202654</v>
      </c>
      <c r="E3516" t="s">
        <v>48</v>
      </c>
      <c r="F3516" s="1">
        <v>14366</v>
      </c>
      <c r="G3516" s="1">
        <v>15079</v>
      </c>
      <c r="H3516" t="s">
        <v>49</v>
      </c>
      <c r="I3516" t="s">
        <v>23153</v>
      </c>
      <c r="J3516" s="8"/>
      <c r="K3516" t="s">
        <v>23154</v>
      </c>
      <c r="L3516" t="s">
        <v>23155</v>
      </c>
      <c r="M3516" t="s">
        <v>23156</v>
      </c>
      <c r="N3516" t="s">
        <v>23156</v>
      </c>
      <c r="O3516" s="6" t="s">
        <v>23157</v>
      </c>
      <c r="P3516" s="6" t="s">
        <v>23156</v>
      </c>
      <c r="Q3516" s="6" t="s">
        <v>23155</v>
      </c>
      <c r="R3516" s="9" t="s">
        <v>23158</v>
      </c>
      <c r="S3516" s="8" t="s">
        <v>55</v>
      </c>
      <c r="U3516" s="8"/>
      <c r="V3516" s="26">
        <v>0</v>
      </c>
      <c r="W3516" s="26">
        <v>0</v>
      </c>
      <c r="X3516" s="26">
        <v>0</v>
      </c>
      <c r="Y3516" s="26">
        <v>0</v>
      </c>
      <c r="Z3516" s="26">
        <f t="shared" si="272"/>
        <v>1</v>
      </c>
      <c r="AA3516" s="26">
        <f t="shared" si="272"/>
        <v>1</v>
      </c>
      <c r="AB3516" s="26"/>
      <c r="AC3516" s="26">
        <f t="shared" si="274"/>
        <v>1</v>
      </c>
      <c r="AD3516" s="10">
        <f t="shared" si="275"/>
        <v>0</v>
      </c>
      <c r="AE3516" s="11">
        <f t="shared" si="273"/>
        <v>0</v>
      </c>
      <c r="AF3516" s="3"/>
    </row>
    <row r="3517" spans="1:33" x14ac:dyDescent="0.2">
      <c r="A3517" s="6" t="s">
        <v>23159</v>
      </c>
      <c r="C3517" s="1">
        <f t="shared" si="271"/>
        <v>2181</v>
      </c>
      <c r="D3517" s="7">
        <v>231618</v>
      </c>
      <c r="E3517" t="s">
        <v>66</v>
      </c>
      <c r="F3517" s="1">
        <v>1282317</v>
      </c>
      <c r="G3517" s="1">
        <v>1280137</v>
      </c>
      <c r="H3517" t="s">
        <v>37</v>
      </c>
      <c r="I3517" t="s">
        <v>23160</v>
      </c>
      <c r="J3517" s="8"/>
      <c r="K3517" t="s">
        <v>23161</v>
      </c>
      <c r="L3517" t="s">
        <v>23162</v>
      </c>
      <c r="M3517" t="s">
        <v>23163</v>
      </c>
      <c r="N3517" t="s">
        <v>23163</v>
      </c>
      <c r="O3517" s="6" t="s">
        <v>23164</v>
      </c>
      <c r="P3517" s="6" t="s">
        <v>23163</v>
      </c>
      <c r="Q3517" s="6" t="s">
        <v>23162</v>
      </c>
      <c r="R3517" s="9" t="s">
        <v>23165</v>
      </c>
      <c r="S3517" s="8" t="s">
        <v>55</v>
      </c>
      <c r="U3517" s="8"/>
      <c r="V3517" s="26">
        <v>0</v>
      </c>
      <c r="W3517" s="26">
        <v>0</v>
      </c>
      <c r="X3517" s="26">
        <v>0</v>
      </c>
      <c r="Y3517" s="26">
        <v>0</v>
      </c>
      <c r="Z3517" s="26">
        <f t="shared" si="272"/>
        <v>1</v>
      </c>
      <c r="AA3517" s="26">
        <f t="shared" si="272"/>
        <v>1</v>
      </c>
      <c r="AB3517" s="26"/>
      <c r="AC3517" s="26">
        <f t="shared" si="274"/>
        <v>1</v>
      </c>
      <c r="AD3517" s="10">
        <f t="shared" si="275"/>
        <v>0</v>
      </c>
      <c r="AE3517" s="11">
        <f t="shared" si="273"/>
        <v>0</v>
      </c>
      <c r="AF3517" s="3"/>
    </row>
    <row r="3518" spans="1:33" x14ac:dyDescent="0.2">
      <c r="A3518" s="6" t="s">
        <v>23166</v>
      </c>
      <c r="C3518" s="1">
        <f t="shared" si="271"/>
        <v>462</v>
      </c>
      <c r="D3518" s="7">
        <v>-738874</v>
      </c>
      <c r="E3518" t="s">
        <v>98</v>
      </c>
      <c r="F3518" s="1">
        <v>215958</v>
      </c>
      <c r="G3518" s="1">
        <v>216419</v>
      </c>
      <c r="H3518" t="s">
        <v>49</v>
      </c>
      <c r="I3518" t="s">
        <v>23167</v>
      </c>
      <c r="J3518" s="8"/>
      <c r="K3518" t="s">
        <v>23168</v>
      </c>
      <c r="L3518" t="s">
        <v>23169</v>
      </c>
      <c r="M3518" t="s">
        <v>23170</v>
      </c>
      <c r="N3518" t="s">
        <v>23170</v>
      </c>
      <c r="O3518" s="6" t="s">
        <v>23171</v>
      </c>
      <c r="P3518" s="6" t="s">
        <v>23170</v>
      </c>
      <c r="Q3518" s="6" t="s">
        <v>23169</v>
      </c>
      <c r="R3518" s="9" t="s">
        <v>23172</v>
      </c>
      <c r="S3518" s="8" t="s">
        <v>55</v>
      </c>
      <c r="U3518" s="8"/>
      <c r="V3518" s="26">
        <v>0</v>
      </c>
      <c r="W3518" s="26">
        <v>0</v>
      </c>
      <c r="X3518" s="26">
        <v>0</v>
      </c>
      <c r="Y3518" s="26">
        <v>0</v>
      </c>
      <c r="Z3518" s="26">
        <f t="shared" si="272"/>
        <v>1</v>
      </c>
      <c r="AA3518" s="26">
        <f t="shared" si="272"/>
        <v>1</v>
      </c>
      <c r="AB3518" s="26"/>
      <c r="AC3518" s="26">
        <f t="shared" si="274"/>
        <v>1</v>
      </c>
      <c r="AD3518" s="10">
        <f t="shared" si="275"/>
        <v>0</v>
      </c>
      <c r="AE3518" s="11">
        <f t="shared" si="273"/>
        <v>0</v>
      </c>
      <c r="AF3518" s="3"/>
    </row>
    <row r="3519" spans="1:33" x14ac:dyDescent="0.2">
      <c r="A3519" s="6" t="s">
        <v>23173</v>
      </c>
      <c r="B3519" t="s">
        <v>23174</v>
      </c>
      <c r="C3519" s="1">
        <f t="shared" si="271"/>
        <v>1191</v>
      </c>
      <c r="D3519" s="7">
        <v>-402960</v>
      </c>
      <c r="E3519" t="s">
        <v>149</v>
      </c>
      <c r="F3519" s="1">
        <v>389225</v>
      </c>
      <c r="G3519" s="1">
        <v>390415</v>
      </c>
      <c r="H3519" t="s">
        <v>49</v>
      </c>
      <c r="I3519" t="s">
        <v>23175</v>
      </c>
      <c r="J3519" s="8"/>
      <c r="K3519" t="s">
        <v>23176</v>
      </c>
      <c r="L3519" t="s">
        <v>23177</v>
      </c>
      <c r="M3519" t="s">
        <v>23178</v>
      </c>
      <c r="N3519" t="s">
        <v>23179</v>
      </c>
      <c r="O3519" s="6" t="s">
        <v>23180</v>
      </c>
      <c r="P3519" s="6" t="s">
        <v>23179</v>
      </c>
      <c r="Q3519" s="6" t="s">
        <v>23177</v>
      </c>
      <c r="R3519" s="9" t="s">
        <v>23181</v>
      </c>
      <c r="S3519" s="8" t="s">
        <v>55</v>
      </c>
      <c r="U3519" s="8"/>
      <c r="V3519" s="26">
        <v>0</v>
      </c>
      <c r="W3519" s="26">
        <v>0</v>
      </c>
      <c r="X3519" s="26">
        <v>0</v>
      </c>
      <c r="Y3519" s="26">
        <v>0</v>
      </c>
      <c r="Z3519" s="26">
        <f t="shared" si="272"/>
        <v>1</v>
      </c>
      <c r="AA3519" s="26">
        <f t="shared" si="272"/>
        <v>1</v>
      </c>
      <c r="AB3519" s="26"/>
      <c r="AC3519" s="26">
        <f t="shared" si="274"/>
        <v>1</v>
      </c>
      <c r="AD3519" s="10">
        <f t="shared" si="275"/>
        <v>0</v>
      </c>
      <c r="AE3519" s="11">
        <f t="shared" si="273"/>
        <v>0</v>
      </c>
      <c r="AF3519" s="3"/>
    </row>
    <row r="3520" spans="1:33" x14ac:dyDescent="0.2">
      <c r="A3520" s="6" t="s">
        <v>23182</v>
      </c>
      <c r="C3520" s="1">
        <f t="shared" si="271"/>
        <v>282</v>
      </c>
      <c r="D3520" s="7">
        <v>432242</v>
      </c>
      <c r="E3520" t="s">
        <v>89</v>
      </c>
      <c r="F3520" s="1">
        <v>658627</v>
      </c>
      <c r="G3520" s="1">
        <v>658346</v>
      </c>
      <c r="H3520" t="s">
        <v>37</v>
      </c>
      <c r="I3520" t="s">
        <v>23183</v>
      </c>
      <c r="J3520" s="8"/>
      <c r="K3520" t="s">
        <v>23184</v>
      </c>
      <c r="L3520" t="s">
        <v>23185</v>
      </c>
      <c r="M3520" t="s">
        <v>23186</v>
      </c>
      <c r="N3520" t="s">
        <v>23186</v>
      </c>
      <c r="O3520" s="6" t="s">
        <v>23187</v>
      </c>
      <c r="P3520" s="6" t="s">
        <v>23186</v>
      </c>
      <c r="Q3520" s="6" t="s">
        <v>23185</v>
      </c>
      <c r="R3520" s="9" t="s">
        <v>23188</v>
      </c>
      <c r="S3520" s="8" t="s">
        <v>55</v>
      </c>
      <c r="U3520" s="8"/>
      <c r="V3520" s="26">
        <v>0</v>
      </c>
      <c r="W3520" s="26">
        <v>0</v>
      </c>
      <c r="X3520" s="26">
        <v>0</v>
      </c>
      <c r="Y3520" s="26">
        <v>0</v>
      </c>
      <c r="Z3520" s="26">
        <f t="shared" si="272"/>
        <v>1</v>
      </c>
      <c r="AA3520" s="26">
        <f t="shared" si="272"/>
        <v>1</v>
      </c>
      <c r="AB3520" s="26"/>
      <c r="AC3520" s="26">
        <f t="shared" si="274"/>
        <v>1</v>
      </c>
      <c r="AD3520" s="10">
        <f t="shared" si="275"/>
        <v>0</v>
      </c>
      <c r="AE3520" s="11">
        <f t="shared" si="273"/>
        <v>0</v>
      </c>
      <c r="AF3520" s="3"/>
    </row>
    <row r="3521" spans="1:32" x14ac:dyDescent="0.2">
      <c r="A3521" s="6" t="s">
        <v>23189</v>
      </c>
      <c r="C3521" s="1">
        <f t="shared" si="271"/>
        <v>486</v>
      </c>
      <c r="D3521" s="7">
        <v>-229040</v>
      </c>
      <c r="E3521" t="s">
        <v>149</v>
      </c>
      <c r="F3521" s="1">
        <v>563982</v>
      </c>
      <c r="G3521" s="1">
        <v>563497</v>
      </c>
      <c r="H3521" t="s">
        <v>37</v>
      </c>
      <c r="I3521" t="s">
        <v>23190</v>
      </c>
      <c r="J3521" s="8"/>
      <c r="K3521" t="s">
        <v>23191</v>
      </c>
      <c r="L3521" t="s">
        <v>23192</v>
      </c>
      <c r="M3521" t="s">
        <v>23193</v>
      </c>
      <c r="N3521" t="s">
        <v>23193</v>
      </c>
      <c r="O3521" s="6" t="s">
        <v>23194</v>
      </c>
      <c r="P3521" s="6" t="s">
        <v>23193</v>
      </c>
      <c r="Q3521" s="6" t="s">
        <v>23192</v>
      </c>
      <c r="R3521" s="9" t="s">
        <v>23195</v>
      </c>
      <c r="S3521" s="8" t="s">
        <v>55</v>
      </c>
      <c r="U3521" s="8"/>
      <c r="V3521" s="26">
        <v>0</v>
      </c>
      <c r="W3521" s="26">
        <v>0</v>
      </c>
      <c r="X3521" s="26">
        <v>0</v>
      </c>
      <c r="Y3521" s="26">
        <v>0</v>
      </c>
      <c r="Z3521" s="26">
        <f t="shared" si="272"/>
        <v>1</v>
      </c>
      <c r="AA3521" s="26">
        <f t="shared" si="272"/>
        <v>1</v>
      </c>
      <c r="AB3521" s="26"/>
      <c r="AC3521" s="26">
        <f t="shared" si="274"/>
        <v>1</v>
      </c>
      <c r="AD3521" s="10">
        <f t="shared" si="275"/>
        <v>0</v>
      </c>
      <c r="AE3521" s="11">
        <f t="shared" si="273"/>
        <v>0</v>
      </c>
      <c r="AF3521" s="3"/>
    </row>
    <row r="3522" spans="1:32" x14ac:dyDescent="0.2">
      <c r="A3522" s="6" t="s">
        <v>23196</v>
      </c>
      <c r="C3522" s="1">
        <f t="shared" si="271"/>
        <v>264</v>
      </c>
      <c r="D3522" s="7">
        <v>-994065</v>
      </c>
      <c r="E3522" t="s">
        <v>66</v>
      </c>
      <c r="F3522" s="1">
        <v>55675</v>
      </c>
      <c r="G3522" s="1">
        <v>55412</v>
      </c>
      <c r="H3522" t="s">
        <v>37</v>
      </c>
      <c r="I3522" t="s">
        <v>23197</v>
      </c>
      <c r="J3522" s="8"/>
      <c r="K3522" t="s">
        <v>23198</v>
      </c>
      <c r="L3522" t="s">
        <v>23199</v>
      </c>
      <c r="M3522" t="s">
        <v>23200</v>
      </c>
      <c r="N3522" t="s">
        <v>23200</v>
      </c>
      <c r="O3522" s="6" t="s">
        <v>23201</v>
      </c>
      <c r="P3522" s="6" t="s">
        <v>23200</v>
      </c>
      <c r="Q3522" s="6" t="s">
        <v>23199</v>
      </c>
      <c r="R3522" s="9" t="s">
        <v>23202</v>
      </c>
      <c r="S3522" s="8" t="s">
        <v>55</v>
      </c>
      <c r="U3522" s="8"/>
      <c r="V3522" s="26">
        <v>0</v>
      </c>
      <c r="W3522" s="26">
        <v>0</v>
      </c>
      <c r="X3522" s="26">
        <v>0</v>
      </c>
      <c r="Y3522" s="26">
        <v>0</v>
      </c>
      <c r="Z3522" s="26">
        <f t="shared" si="272"/>
        <v>1</v>
      </c>
      <c r="AA3522" s="26">
        <f t="shared" si="272"/>
        <v>1</v>
      </c>
      <c r="AB3522" s="26"/>
      <c r="AC3522" s="26">
        <f t="shared" si="274"/>
        <v>1</v>
      </c>
      <c r="AD3522" s="10">
        <f t="shared" si="275"/>
        <v>0</v>
      </c>
      <c r="AE3522" s="11">
        <f t="shared" si="273"/>
        <v>0</v>
      </c>
      <c r="AF3522" s="3"/>
    </row>
    <row r="3523" spans="1:32" x14ac:dyDescent="0.2">
      <c r="A3523" s="6" t="s">
        <v>23203</v>
      </c>
      <c r="C3523" s="1">
        <f t="shared" si="271"/>
        <v>186</v>
      </c>
      <c r="D3523" s="7">
        <v>88571</v>
      </c>
      <c r="E3523" t="s">
        <v>74</v>
      </c>
      <c r="F3523" s="1">
        <v>1075660</v>
      </c>
      <c r="G3523" s="1">
        <v>1075845</v>
      </c>
      <c r="H3523" t="s">
        <v>49</v>
      </c>
      <c r="I3523" t="s">
        <v>23204</v>
      </c>
      <c r="J3523" s="8"/>
      <c r="K3523" t="s">
        <v>23205</v>
      </c>
      <c r="L3523" t="s">
        <v>23206</v>
      </c>
      <c r="M3523" t="s">
        <v>23207</v>
      </c>
      <c r="N3523" t="s">
        <v>23207</v>
      </c>
      <c r="O3523" s="6" t="s">
        <v>23208</v>
      </c>
      <c r="P3523" s="6" t="s">
        <v>23207</v>
      </c>
      <c r="Q3523" s="6" t="s">
        <v>23206</v>
      </c>
      <c r="R3523" s="9" t="s">
        <v>1278</v>
      </c>
      <c r="S3523" s="8" t="s">
        <v>55</v>
      </c>
      <c r="U3523" s="8"/>
      <c r="V3523" s="26">
        <v>0</v>
      </c>
      <c r="W3523" s="26">
        <v>0</v>
      </c>
      <c r="X3523" s="26">
        <v>0</v>
      </c>
      <c r="Y3523" s="26">
        <v>0</v>
      </c>
      <c r="Z3523" s="26">
        <f t="shared" si="272"/>
        <v>1</v>
      </c>
      <c r="AA3523" s="26">
        <f t="shared" si="272"/>
        <v>1</v>
      </c>
      <c r="AB3523" s="26"/>
      <c r="AC3523" s="26">
        <f t="shared" si="274"/>
        <v>1</v>
      </c>
      <c r="AD3523" s="10">
        <f t="shared" si="275"/>
        <v>0</v>
      </c>
      <c r="AE3523" s="11">
        <f t="shared" si="273"/>
        <v>0</v>
      </c>
      <c r="AF3523" s="3"/>
    </row>
    <row r="3524" spans="1:32" x14ac:dyDescent="0.2">
      <c r="A3524" s="6" t="s">
        <v>23209</v>
      </c>
      <c r="C3524" s="1">
        <f t="shared" si="271"/>
        <v>1803</v>
      </c>
      <c r="D3524" s="7">
        <v>396342</v>
      </c>
      <c r="E3524" t="s">
        <v>74</v>
      </c>
      <c r="F3524" s="1">
        <v>1382623</v>
      </c>
      <c r="G3524" s="1">
        <v>1384425</v>
      </c>
      <c r="H3524" t="s">
        <v>49</v>
      </c>
      <c r="I3524" t="s">
        <v>23210</v>
      </c>
      <c r="J3524" s="8"/>
      <c r="K3524" t="s">
        <v>23211</v>
      </c>
      <c r="L3524" t="s">
        <v>23212</v>
      </c>
      <c r="N3524" t="s">
        <v>23213</v>
      </c>
      <c r="O3524" s="6" t="s">
        <v>23214</v>
      </c>
      <c r="P3524" s="6" t="s">
        <v>23213</v>
      </c>
      <c r="Q3524" s="6" t="s">
        <v>23212</v>
      </c>
      <c r="R3524" s="9" t="s">
        <v>23215</v>
      </c>
      <c r="S3524" s="8" t="s">
        <v>44</v>
      </c>
      <c r="U3524" s="8"/>
      <c r="V3524" s="26">
        <v>0</v>
      </c>
      <c r="W3524" s="26">
        <v>0</v>
      </c>
      <c r="X3524" s="26">
        <v>0</v>
      </c>
      <c r="Y3524" s="26">
        <v>0</v>
      </c>
      <c r="Z3524" s="26">
        <f t="shared" si="272"/>
        <v>1</v>
      </c>
      <c r="AA3524" s="26">
        <f t="shared" si="272"/>
        <v>1</v>
      </c>
      <c r="AB3524" s="26"/>
      <c r="AC3524" s="26">
        <f t="shared" si="274"/>
        <v>1</v>
      </c>
      <c r="AD3524" s="10">
        <f t="shared" si="275"/>
        <v>0</v>
      </c>
      <c r="AE3524" s="11">
        <f t="shared" si="273"/>
        <v>0</v>
      </c>
      <c r="AF3524" s="3"/>
    </row>
    <row r="3525" spans="1:32" x14ac:dyDescent="0.2">
      <c r="A3525" s="6" t="s">
        <v>23216</v>
      </c>
      <c r="B3525" t="s">
        <v>23217</v>
      </c>
      <c r="C3525" s="1">
        <f t="shared" si="271"/>
        <v>747</v>
      </c>
      <c r="D3525" s="7">
        <v>-138751</v>
      </c>
      <c r="E3525" t="s">
        <v>98</v>
      </c>
      <c r="F3525" s="1">
        <v>815939</v>
      </c>
      <c r="G3525" s="1">
        <v>816685</v>
      </c>
      <c r="H3525" t="s">
        <v>49</v>
      </c>
      <c r="I3525" t="s">
        <v>23218</v>
      </c>
      <c r="J3525" s="8"/>
      <c r="K3525" t="s">
        <v>23219</v>
      </c>
      <c r="M3525" t="s">
        <v>23220</v>
      </c>
      <c r="N3525" t="s">
        <v>23220</v>
      </c>
      <c r="O3525" s="6" t="s">
        <v>23221</v>
      </c>
      <c r="P3525" s="6" t="s">
        <v>23220</v>
      </c>
      <c r="Q3525" s="6" t="s">
        <v>23217</v>
      </c>
      <c r="R3525" s="9" t="s">
        <v>23222</v>
      </c>
      <c r="S3525" s="8" t="s">
        <v>55</v>
      </c>
      <c r="U3525" s="8"/>
      <c r="V3525" s="26">
        <v>0</v>
      </c>
      <c r="W3525" s="26">
        <v>0</v>
      </c>
      <c r="X3525" s="26">
        <v>0</v>
      </c>
      <c r="Y3525" s="26">
        <v>0</v>
      </c>
      <c r="Z3525" s="26">
        <f t="shared" si="272"/>
        <v>1</v>
      </c>
      <c r="AA3525" s="26">
        <f t="shared" si="272"/>
        <v>1</v>
      </c>
      <c r="AB3525" s="26"/>
      <c r="AC3525" s="26">
        <f t="shared" si="274"/>
        <v>1</v>
      </c>
      <c r="AD3525" s="10">
        <f t="shared" si="275"/>
        <v>0</v>
      </c>
      <c r="AE3525" s="11">
        <f t="shared" si="273"/>
        <v>0</v>
      </c>
      <c r="AF3525" s="3"/>
    </row>
    <row r="3526" spans="1:32" x14ac:dyDescent="0.2">
      <c r="A3526" s="6" t="s">
        <v>23223</v>
      </c>
      <c r="C3526" s="1">
        <f t="shared" si="271"/>
        <v>600</v>
      </c>
      <c r="D3526" s="7">
        <v>303006</v>
      </c>
      <c r="E3526" t="s">
        <v>48</v>
      </c>
      <c r="F3526" s="1">
        <v>520083</v>
      </c>
      <c r="G3526" s="1">
        <v>520682</v>
      </c>
      <c r="H3526" t="s">
        <v>49</v>
      </c>
      <c r="I3526" t="s">
        <v>23224</v>
      </c>
      <c r="J3526" s="8"/>
      <c r="K3526" t="s">
        <v>23225</v>
      </c>
      <c r="L3526" t="s">
        <v>23226</v>
      </c>
      <c r="N3526" t="s">
        <v>23227</v>
      </c>
      <c r="O3526" s="6" t="s">
        <v>23228</v>
      </c>
      <c r="P3526" s="6" t="s">
        <v>23227</v>
      </c>
      <c r="Q3526" s="6" t="s">
        <v>23226</v>
      </c>
      <c r="R3526" s="9" t="s">
        <v>23229</v>
      </c>
      <c r="S3526" s="8" t="s">
        <v>44</v>
      </c>
      <c r="U3526" s="8"/>
      <c r="V3526" s="26">
        <v>0</v>
      </c>
      <c r="W3526" s="26">
        <v>0</v>
      </c>
      <c r="X3526" s="26">
        <v>0</v>
      </c>
      <c r="Y3526" s="26">
        <v>0</v>
      </c>
      <c r="Z3526" s="26">
        <f t="shared" si="272"/>
        <v>1</v>
      </c>
      <c r="AA3526" s="26">
        <f t="shared" si="272"/>
        <v>1</v>
      </c>
      <c r="AB3526" s="26"/>
      <c r="AC3526" s="26">
        <f t="shared" si="274"/>
        <v>1</v>
      </c>
      <c r="AD3526" s="10">
        <f t="shared" si="275"/>
        <v>0</v>
      </c>
      <c r="AE3526" s="11">
        <f t="shared" si="273"/>
        <v>0</v>
      </c>
      <c r="AF3526" s="3"/>
    </row>
    <row r="3527" spans="1:32" x14ac:dyDescent="0.2">
      <c r="A3527" s="6" t="s">
        <v>23230</v>
      </c>
      <c r="C3527" s="1">
        <f t="shared" si="271"/>
        <v>486</v>
      </c>
      <c r="D3527" s="7">
        <v>-66872</v>
      </c>
      <c r="E3527" t="s">
        <v>74</v>
      </c>
      <c r="F3527" s="1">
        <v>920552</v>
      </c>
      <c r="G3527" s="1">
        <v>920067</v>
      </c>
      <c r="H3527" t="s">
        <v>37</v>
      </c>
      <c r="I3527" t="s">
        <v>23231</v>
      </c>
      <c r="J3527" s="8"/>
      <c r="K3527" t="s">
        <v>23232</v>
      </c>
      <c r="L3527" t="s">
        <v>23233</v>
      </c>
      <c r="M3527" t="s">
        <v>23227</v>
      </c>
      <c r="N3527" t="s">
        <v>23234</v>
      </c>
      <c r="O3527" s="6" t="s">
        <v>23228</v>
      </c>
      <c r="P3527" s="6" t="s">
        <v>23234</v>
      </c>
      <c r="Q3527" s="6" t="s">
        <v>23233</v>
      </c>
      <c r="R3527" s="9" t="s">
        <v>23235</v>
      </c>
      <c r="S3527" s="8" t="s">
        <v>44</v>
      </c>
      <c r="U3527" s="8"/>
      <c r="V3527" s="26">
        <v>0</v>
      </c>
      <c r="W3527" s="26">
        <v>0</v>
      </c>
      <c r="X3527" s="26">
        <v>0</v>
      </c>
      <c r="Y3527" s="26">
        <v>0</v>
      </c>
      <c r="Z3527" s="26">
        <f t="shared" si="272"/>
        <v>1</v>
      </c>
      <c r="AA3527" s="26">
        <f t="shared" si="272"/>
        <v>1</v>
      </c>
      <c r="AB3527" s="26"/>
      <c r="AC3527" s="26">
        <f t="shared" si="274"/>
        <v>1</v>
      </c>
      <c r="AD3527" s="10">
        <f t="shared" si="275"/>
        <v>0</v>
      </c>
      <c r="AE3527" s="11">
        <f t="shared" si="273"/>
        <v>0</v>
      </c>
      <c r="AF3527" s="3"/>
    </row>
    <row r="3528" spans="1:32" x14ac:dyDescent="0.2">
      <c r="A3528" s="6" t="s">
        <v>23236</v>
      </c>
      <c r="C3528" s="1">
        <f t="shared" si="271"/>
        <v>1497</v>
      </c>
      <c r="D3528" s="7">
        <v>-247879</v>
      </c>
      <c r="E3528" t="s">
        <v>98</v>
      </c>
      <c r="F3528" s="1">
        <v>707932</v>
      </c>
      <c r="G3528" s="1">
        <v>706436</v>
      </c>
      <c r="H3528" t="s">
        <v>37</v>
      </c>
      <c r="I3528" t="s">
        <v>23237</v>
      </c>
      <c r="J3528" s="8"/>
      <c r="K3528" t="s">
        <v>23238</v>
      </c>
      <c r="M3528" t="s">
        <v>23239</v>
      </c>
      <c r="N3528" t="s">
        <v>23239</v>
      </c>
      <c r="O3528" s="6" t="s">
        <v>23240</v>
      </c>
      <c r="P3528" s="6" t="s">
        <v>23239</v>
      </c>
      <c r="Q3528" s="6" t="s">
        <v>23241</v>
      </c>
      <c r="R3528" s="9" t="s">
        <v>23242</v>
      </c>
      <c r="S3528" s="8" t="s">
        <v>55</v>
      </c>
      <c r="U3528" s="8"/>
      <c r="V3528" s="26">
        <v>0</v>
      </c>
      <c r="W3528" s="26">
        <v>0</v>
      </c>
      <c r="X3528" s="26">
        <v>0</v>
      </c>
      <c r="Y3528" s="26">
        <v>0</v>
      </c>
      <c r="Z3528" s="26">
        <f t="shared" si="272"/>
        <v>1</v>
      </c>
      <c r="AA3528" s="26">
        <f t="shared" si="272"/>
        <v>1</v>
      </c>
      <c r="AB3528" s="26"/>
      <c r="AC3528" s="26">
        <f t="shared" si="274"/>
        <v>1</v>
      </c>
      <c r="AD3528" s="10">
        <f t="shared" si="275"/>
        <v>0</v>
      </c>
      <c r="AE3528" s="11">
        <f t="shared" si="273"/>
        <v>0</v>
      </c>
      <c r="AF3528" s="3"/>
    </row>
    <row r="3529" spans="1:32" x14ac:dyDescent="0.2">
      <c r="A3529" s="6" t="s">
        <v>23243</v>
      </c>
      <c r="C3529" s="1">
        <f t="shared" si="271"/>
        <v>858</v>
      </c>
      <c r="D3529" s="7">
        <v>740299</v>
      </c>
      <c r="E3529" t="s">
        <v>48</v>
      </c>
      <c r="F3529" s="1">
        <v>957247</v>
      </c>
      <c r="G3529" s="1">
        <v>958104</v>
      </c>
      <c r="H3529" t="s">
        <v>49</v>
      </c>
      <c r="I3529" t="s">
        <v>23244</v>
      </c>
      <c r="J3529" s="8"/>
      <c r="K3529" t="s">
        <v>23245</v>
      </c>
      <c r="L3529" t="s">
        <v>23246</v>
      </c>
      <c r="M3529" t="s">
        <v>23247</v>
      </c>
      <c r="N3529" t="s">
        <v>23247</v>
      </c>
      <c r="O3529" s="6" t="s">
        <v>23248</v>
      </c>
      <c r="P3529" s="6" t="s">
        <v>23247</v>
      </c>
      <c r="Q3529" s="6" t="s">
        <v>23246</v>
      </c>
      <c r="R3529" s="9" t="s">
        <v>23249</v>
      </c>
      <c r="S3529" s="8" t="s">
        <v>55</v>
      </c>
      <c r="U3529" s="8"/>
      <c r="V3529" s="26">
        <v>0</v>
      </c>
      <c r="W3529" s="26">
        <v>0</v>
      </c>
      <c r="X3529" s="26">
        <v>0</v>
      </c>
      <c r="Y3529" s="26">
        <v>0</v>
      </c>
      <c r="Z3529" s="26">
        <f t="shared" si="272"/>
        <v>1</v>
      </c>
      <c r="AA3529" s="26">
        <f t="shared" si="272"/>
        <v>1</v>
      </c>
      <c r="AB3529" s="26"/>
      <c r="AC3529" s="26">
        <f t="shared" si="274"/>
        <v>1</v>
      </c>
      <c r="AD3529" s="10">
        <f t="shared" si="275"/>
        <v>0</v>
      </c>
      <c r="AE3529" s="11">
        <f t="shared" si="273"/>
        <v>0</v>
      </c>
      <c r="AF3529" s="3"/>
    </row>
    <row r="3530" spans="1:32" x14ac:dyDescent="0.2">
      <c r="A3530" s="6" t="s">
        <v>23250</v>
      </c>
      <c r="C3530" s="1">
        <f t="shared" si="271"/>
        <v>1266</v>
      </c>
      <c r="D3530" s="7">
        <v>-155568</v>
      </c>
      <c r="E3530" t="s">
        <v>270</v>
      </c>
      <c r="F3530" s="1">
        <v>91048</v>
      </c>
      <c r="G3530" s="1">
        <v>89783</v>
      </c>
      <c r="H3530" t="s">
        <v>37</v>
      </c>
      <c r="I3530" t="s">
        <v>23251</v>
      </c>
      <c r="J3530" s="8"/>
      <c r="K3530" t="s">
        <v>23252</v>
      </c>
      <c r="L3530" t="s">
        <v>23253</v>
      </c>
      <c r="M3530" t="s">
        <v>23254</v>
      </c>
      <c r="N3530" t="s">
        <v>23254</v>
      </c>
      <c r="O3530" s="6" t="s">
        <v>23255</v>
      </c>
      <c r="P3530" s="6" t="s">
        <v>23254</v>
      </c>
      <c r="Q3530" s="6" t="s">
        <v>23253</v>
      </c>
      <c r="R3530" s="9" t="s">
        <v>23256</v>
      </c>
      <c r="S3530" s="8" t="s">
        <v>55</v>
      </c>
      <c r="U3530" s="8"/>
      <c r="V3530" s="26">
        <v>0</v>
      </c>
      <c r="W3530" s="26">
        <v>0</v>
      </c>
      <c r="X3530" s="26">
        <v>0</v>
      </c>
      <c r="Y3530" s="26">
        <v>0</v>
      </c>
      <c r="Z3530" s="26">
        <f t="shared" si="272"/>
        <v>1</v>
      </c>
      <c r="AA3530" s="26">
        <f t="shared" si="272"/>
        <v>1</v>
      </c>
      <c r="AB3530" s="26"/>
      <c r="AC3530" s="26">
        <f t="shared" si="274"/>
        <v>1</v>
      </c>
      <c r="AD3530" s="10">
        <f t="shared" si="275"/>
        <v>0</v>
      </c>
      <c r="AE3530" s="11">
        <f t="shared" si="273"/>
        <v>0</v>
      </c>
      <c r="AF3530" s="3"/>
    </row>
    <row r="3531" spans="1:32" x14ac:dyDescent="0.2">
      <c r="A3531" s="6" t="s">
        <v>23257</v>
      </c>
      <c r="C3531" s="1">
        <f t="shared" si="271"/>
        <v>666</v>
      </c>
      <c r="D3531" s="7">
        <v>388349</v>
      </c>
      <c r="E3531" t="s">
        <v>141</v>
      </c>
      <c r="F3531" s="1">
        <v>645736</v>
      </c>
      <c r="G3531" s="1">
        <v>646401</v>
      </c>
      <c r="H3531" t="s">
        <v>49</v>
      </c>
      <c r="I3531" t="s">
        <v>23258</v>
      </c>
      <c r="J3531" s="8"/>
      <c r="K3531" t="s">
        <v>23259</v>
      </c>
      <c r="L3531" t="s">
        <v>23260</v>
      </c>
      <c r="M3531" t="s">
        <v>23261</v>
      </c>
      <c r="N3531" t="s">
        <v>23261</v>
      </c>
      <c r="O3531" s="6" t="s">
        <v>23262</v>
      </c>
      <c r="P3531" s="6" t="s">
        <v>23261</v>
      </c>
      <c r="Q3531" s="6" t="s">
        <v>23260</v>
      </c>
      <c r="R3531" s="9" t="s">
        <v>7724</v>
      </c>
      <c r="S3531" s="8" t="s">
        <v>55</v>
      </c>
      <c r="U3531" s="8"/>
      <c r="V3531" s="26">
        <v>0</v>
      </c>
      <c r="W3531" s="26">
        <v>0</v>
      </c>
      <c r="X3531" s="26">
        <v>0</v>
      </c>
      <c r="Y3531" s="26">
        <v>0</v>
      </c>
      <c r="Z3531" s="26">
        <f t="shared" si="272"/>
        <v>1</v>
      </c>
      <c r="AA3531" s="26">
        <f t="shared" si="272"/>
        <v>1</v>
      </c>
      <c r="AB3531" s="26"/>
      <c r="AC3531" s="26">
        <f t="shared" si="274"/>
        <v>1</v>
      </c>
      <c r="AD3531" s="10">
        <f t="shared" si="275"/>
        <v>0</v>
      </c>
      <c r="AE3531" s="11">
        <f t="shared" si="273"/>
        <v>0</v>
      </c>
      <c r="AF3531" s="3"/>
    </row>
    <row r="3532" spans="1:32" x14ac:dyDescent="0.2">
      <c r="A3532" s="6" t="s">
        <v>23263</v>
      </c>
      <c r="C3532" s="1">
        <f t="shared" ref="C3532:C3595" si="276">ABS(F3532-G3532)+1</f>
        <v>804</v>
      </c>
      <c r="D3532" s="7">
        <v>-547246</v>
      </c>
      <c r="E3532" t="s">
        <v>149</v>
      </c>
      <c r="F3532" s="1">
        <v>245132</v>
      </c>
      <c r="G3532" s="1">
        <v>245935</v>
      </c>
      <c r="H3532" t="s">
        <v>49</v>
      </c>
      <c r="I3532" t="s">
        <v>23264</v>
      </c>
      <c r="J3532" s="8"/>
      <c r="K3532" t="s">
        <v>23265</v>
      </c>
      <c r="L3532" t="s">
        <v>23266</v>
      </c>
      <c r="M3532" t="s">
        <v>23267</v>
      </c>
      <c r="N3532" t="s">
        <v>23267</v>
      </c>
      <c r="O3532" s="6" t="s">
        <v>23268</v>
      </c>
      <c r="P3532" s="6" t="s">
        <v>23267</v>
      </c>
      <c r="Q3532" s="6" t="s">
        <v>23266</v>
      </c>
      <c r="R3532" s="9" t="s">
        <v>7724</v>
      </c>
      <c r="S3532" s="8" t="s">
        <v>55</v>
      </c>
      <c r="U3532" s="8"/>
      <c r="V3532" s="26">
        <v>0</v>
      </c>
      <c r="W3532" s="26">
        <v>0</v>
      </c>
      <c r="X3532" s="26">
        <v>0</v>
      </c>
      <c r="Y3532" s="26">
        <v>0</v>
      </c>
      <c r="Z3532" s="26">
        <f t="shared" ref="Z3532:AA3595" si="277">AVERAGE(V3532+1,(X3532*X$2+1))</f>
        <v>1</v>
      </c>
      <c r="AA3532" s="26">
        <f t="shared" si="277"/>
        <v>1</v>
      </c>
      <c r="AB3532" s="26"/>
      <c r="AC3532" s="26">
        <f t="shared" si="274"/>
        <v>1</v>
      </c>
      <c r="AD3532" s="10">
        <f t="shared" si="275"/>
        <v>0</v>
      </c>
      <c r="AE3532" s="11">
        <f t="shared" ref="AE3532:AE3595" si="278">LOG(AA3532/Z3532,2)</f>
        <v>0</v>
      </c>
      <c r="AF3532" s="3"/>
    </row>
    <row r="3533" spans="1:32" x14ac:dyDescent="0.2">
      <c r="A3533" s="6" t="s">
        <v>23269</v>
      </c>
      <c r="C3533" s="1">
        <f t="shared" si="276"/>
        <v>255</v>
      </c>
      <c r="D3533" s="7">
        <v>41221</v>
      </c>
      <c r="E3533" t="s">
        <v>98</v>
      </c>
      <c r="F3533" s="1">
        <v>996411</v>
      </c>
      <c r="G3533" s="1">
        <v>996157</v>
      </c>
      <c r="H3533" t="s">
        <v>37</v>
      </c>
      <c r="I3533" t="s">
        <v>23270</v>
      </c>
      <c r="J3533" s="8"/>
      <c r="K3533" t="s">
        <v>23271</v>
      </c>
      <c r="L3533" t="s">
        <v>23272</v>
      </c>
      <c r="M3533" t="s">
        <v>23273</v>
      </c>
      <c r="N3533" t="s">
        <v>23273</v>
      </c>
      <c r="O3533" s="6" t="s">
        <v>23274</v>
      </c>
      <c r="P3533" s="6" t="s">
        <v>23273</v>
      </c>
      <c r="Q3533" s="6" t="s">
        <v>23272</v>
      </c>
      <c r="R3533" s="9" t="s">
        <v>23275</v>
      </c>
      <c r="S3533" s="8" t="s">
        <v>55</v>
      </c>
      <c r="U3533" s="8"/>
      <c r="V3533" s="26">
        <v>0</v>
      </c>
      <c r="W3533" s="26">
        <v>0</v>
      </c>
      <c r="X3533" s="26">
        <v>0</v>
      </c>
      <c r="Y3533" s="26">
        <v>0</v>
      </c>
      <c r="Z3533" s="26">
        <f t="shared" si="277"/>
        <v>1</v>
      </c>
      <c r="AA3533" s="26">
        <f t="shared" si="277"/>
        <v>1</v>
      </c>
      <c r="AB3533" s="26"/>
      <c r="AC3533" s="26">
        <f t="shared" si="274"/>
        <v>1</v>
      </c>
      <c r="AD3533" s="10">
        <f t="shared" si="275"/>
        <v>0</v>
      </c>
      <c r="AE3533" s="11">
        <f t="shared" si="278"/>
        <v>0</v>
      </c>
      <c r="AF3533" s="3"/>
    </row>
    <row r="3534" spans="1:32" x14ac:dyDescent="0.2">
      <c r="A3534" s="6" t="s">
        <v>23276</v>
      </c>
      <c r="C3534" s="1">
        <f t="shared" si="276"/>
        <v>1341</v>
      </c>
      <c r="D3534" s="7">
        <v>-212002</v>
      </c>
      <c r="E3534" t="s">
        <v>526</v>
      </c>
      <c r="F3534" s="1">
        <v>238507</v>
      </c>
      <c r="G3534" s="1">
        <v>239847</v>
      </c>
      <c r="H3534" t="s">
        <v>49</v>
      </c>
      <c r="I3534" t="s">
        <v>23277</v>
      </c>
      <c r="J3534" s="8"/>
      <c r="K3534" t="s">
        <v>23278</v>
      </c>
      <c r="L3534" t="s">
        <v>23279</v>
      </c>
      <c r="M3534" t="s">
        <v>23280</v>
      </c>
      <c r="N3534" t="s">
        <v>23281</v>
      </c>
      <c r="O3534" s="6" t="s">
        <v>23282</v>
      </c>
      <c r="P3534" s="6" t="s">
        <v>23281</v>
      </c>
      <c r="Q3534" s="6" t="s">
        <v>23279</v>
      </c>
      <c r="R3534" s="9" t="s">
        <v>23283</v>
      </c>
      <c r="S3534" s="8" t="s">
        <v>55</v>
      </c>
      <c r="U3534" s="8"/>
      <c r="V3534" s="26">
        <v>0</v>
      </c>
      <c r="W3534" s="26">
        <v>0</v>
      </c>
      <c r="X3534" s="26">
        <v>0</v>
      </c>
      <c r="Y3534" s="26">
        <v>0</v>
      </c>
      <c r="Z3534" s="26">
        <f t="shared" si="277"/>
        <v>1</v>
      </c>
      <c r="AA3534" s="26">
        <f t="shared" si="277"/>
        <v>1</v>
      </c>
      <c r="AB3534" s="26"/>
      <c r="AC3534" s="26">
        <f t="shared" ref="AC3534:AC3597" si="279">AVERAGE(Z3534:AA3534)</f>
        <v>1</v>
      </c>
      <c r="AD3534" s="10">
        <f t="shared" ref="AD3534:AD3597" si="280">LOG(AA3534/Z3534,2)/(AE$2+AE$3*(AVERAGE(Z3534:AA3534)^AE$4))</f>
        <v>0</v>
      </c>
      <c r="AE3534" s="11">
        <f t="shared" si="278"/>
        <v>0</v>
      </c>
      <c r="AF3534" s="3"/>
    </row>
    <row r="3535" spans="1:32" x14ac:dyDescent="0.2">
      <c r="A3535" s="6" t="s">
        <v>23284</v>
      </c>
      <c r="C3535" s="1">
        <f t="shared" si="276"/>
        <v>642</v>
      </c>
      <c r="D3535" s="7">
        <v>-183966</v>
      </c>
      <c r="E3535" t="s">
        <v>270</v>
      </c>
      <c r="F3535" s="1">
        <v>62338</v>
      </c>
      <c r="G3535" s="1">
        <v>61697</v>
      </c>
      <c r="H3535" t="s">
        <v>37</v>
      </c>
      <c r="I3535" t="s">
        <v>23285</v>
      </c>
      <c r="J3535" s="8"/>
      <c r="K3535" t="s">
        <v>23286</v>
      </c>
      <c r="M3535" t="s">
        <v>23287</v>
      </c>
      <c r="N3535" t="s">
        <v>23287</v>
      </c>
      <c r="O3535" s="6" t="s">
        <v>23288</v>
      </c>
      <c r="P3535" s="6" t="s">
        <v>23287</v>
      </c>
      <c r="Q3535" s="6" t="s">
        <v>23289</v>
      </c>
      <c r="R3535" s="9" t="s">
        <v>23290</v>
      </c>
      <c r="S3535" s="8" t="s">
        <v>55</v>
      </c>
      <c r="U3535" s="8"/>
      <c r="V3535" s="26">
        <v>0</v>
      </c>
      <c r="W3535" s="26">
        <v>0</v>
      </c>
      <c r="X3535" s="26">
        <v>0</v>
      </c>
      <c r="Y3535" s="26">
        <v>0</v>
      </c>
      <c r="Z3535" s="26">
        <f t="shared" si="277"/>
        <v>1</v>
      </c>
      <c r="AA3535" s="26">
        <f t="shared" si="277"/>
        <v>1</v>
      </c>
      <c r="AB3535" s="26"/>
      <c r="AC3535" s="26">
        <f t="shared" si="279"/>
        <v>1</v>
      </c>
      <c r="AD3535" s="10">
        <f t="shared" si="280"/>
        <v>0</v>
      </c>
      <c r="AE3535" s="11">
        <f t="shared" si="278"/>
        <v>0</v>
      </c>
      <c r="AF3535" s="3"/>
    </row>
    <row r="3536" spans="1:32" x14ac:dyDescent="0.2">
      <c r="A3536" s="6" t="s">
        <v>23291</v>
      </c>
      <c r="C3536" s="1">
        <f t="shared" si="276"/>
        <v>444</v>
      </c>
      <c r="D3536" s="7">
        <v>210440</v>
      </c>
      <c r="E3536" t="s">
        <v>270</v>
      </c>
      <c r="F3536" s="1">
        <v>456645</v>
      </c>
      <c r="G3536" s="1">
        <v>456202</v>
      </c>
      <c r="H3536" t="s">
        <v>37</v>
      </c>
      <c r="I3536" t="s">
        <v>23292</v>
      </c>
      <c r="J3536" s="8"/>
      <c r="K3536" t="s">
        <v>23293</v>
      </c>
      <c r="L3536" t="s">
        <v>23294</v>
      </c>
      <c r="M3536" t="s">
        <v>23295</v>
      </c>
      <c r="N3536" t="s">
        <v>23295</v>
      </c>
      <c r="O3536" s="6" t="s">
        <v>23296</v>
      </c>
      <c r="P3536" s="6" t="s">
        <v>23295</v>
      </c>
      <c r="Q3536" s="6" t="s">
        <v>23294</v>
      </c>
      <c r="R3536" s="9" t="s">
        <v>23297</v>
      </c>
      <c r="S3536" s="8" t="s">
        <v>55</v>
      </c>
      <c r="U3536" s="8"/>
      <c r="V3536" s="26">
        <v>0</v>
      </c>
      <c r="W3536" s="26">
        <v>0</v>
      </c>
      <c r="X3536" s="26">
        <v>0</v>
      </c>
      <c r="Y3536" s="26">
        <v>0</v>
      </c>
      <c r="Z3536" s="26">
        <f t="shared" si="277"/>
        <v>1</v>
      </c>
      <c r="AA3536" s="26">
        <f t="shared" si="277"/>
        <v>1</v>
      </c>
      <c r="AB3536" s="26"/>
      <c r="AC3536" s="26">
        <f t="shared" si="279"/>
        <v>1</v>
      </c>
      <c r="AD3536" s="10">
        <f t="shared" si="280"/>
        <v>0</v>
      </c>
      <c r="AE3536" s="11">
        <f t="shared" si="278"/>
        <v>0</v>
      </c>
      <c r="AF3536" s="3"/>
    </row>
    <row r="3537" spans="1:32" x14ac:dyDescent="0.2">
      <c r="A3537" s="6" t="s">
        <v>23298</v>
      </c>
      <c r="C3537" s="1">
        <f t="shared" si="276"/>
        <v>474</v>
      </c>
      <c r="D3537" s="7">
        <v>-455762</v>
      </c>
      <c r="E3537" t="s">
        <v>676</v>
      </c>
      <c r="F3537" s="1">
        <v>98589</v>
      </c>
      <c r="G3537" s="1">
        <v>99062</v>
      </c>
      <c r="H3537" t="s">
        <v>49</v>
      </c>
      <c r="I3537" t="s">
        <v>23299</v>
      </c>
      <c r="J3537" s="8"/>
      <c r="K3537" t="s">
        <v>23300</v>
      </c>
      <c r="L3537" t="s">
        <v>23301</v>
      </c>
      <c r="M3537" t="s">
        <v>23302</v>
      </c>
      <c r="N3537" t="s">
        <v>23302</v>
      </c>
      <c r="O3537" s="6" t="s">
        <v>23303</v>
      </c>
      <c r="P3537" s="6" t="s">
        <v>23302</v>
      </c>
      <c r="Q3537" s="6" t="s">
        <v>23301</v>
      </c>
      <c r="R3537" s="9" t="s">
        <v>23304</v>
      </c>
      <c r="S3537" s="8" t="s">
        <v>55</v>
      </c>
      <c r="U3537" s="8"/>
      <c r="V3537" s="26">
        <v>0</v>
      </c>
      <c r="W3537" s="26">
        <v>0</v>
      </c>
      <c r="X3537" s="26">
        <v>0</v>
      </c>
      <c r="Y3537" s="26">
        <v>0</v>
      </c>
      <c r="Z3537" s="26">
        <f t="shared" si="277"/>
        <v>1</v>
      </c>
      <c r="AA3537" s="26">
        <f t="shared" si="277"/>
        <v>1</v>
      </c>
      <c r="AB3537" s="26"/>
      <c r="AC3537" s="26">
        <f t="shared" si="279"/>
        <v>1</v>
      </c>
      <c r="AD3537" s="10">
        <f t="shared" si="280"/>
        <v>0</v>
      </c>
      <c r="AE3537" s="11">
        <f t="shared" si="278"/>
        <v>0</v>
      </c>
      <c r="AF3537" s="3"/>
    </row>
    <row r="3538" spans="1:32" x14ac:dyDescent="0.2">
      <c r="A3538" s="6" t="s">
        <v>23305</v>
      </c>
      <c r="B3538" t="s">
        <v>23306</v>
      </c>
      <c r="C3538" s="1">
        <f t="shared" si="276"/>
        <v>798</v>
      </c>
      <c r="D3538" s="7">
        <v>-527856</v>
      </c>
      <c r="E3538" t="s">
        <v>149</v>
      </c>
      <c r="F3538" s="1">
        <v>265322</v>
      </c>
      <c r="G3538" s="1">
        <v>264525</v>
      </c>
      <c r="H3538" t="s">
        <v>37</v>
      </c>
      <c r="I3538" t="s">
        <v>23307</v>
      </c>
      <c r="J3538" s="8"/>
      <c r="K3538" t="s">
        <v>23308</v>
      </c>
      <c r="L3538" t="s">
        <v>23306</v>
      </c>
      <c r="M3538" t="s">
        <v>23309</v>
      </c>
      <c r="N3538" t="s">
        <v>23309</v>
      </c>
      <c r="O3538" s="6" t="s">
        <v>23310</v>
      </c>
      <c r="P3538" s="6" t="s">
        <v>23309</v>
      </c>
      <c r="Q3538" s="6" t="s">
        <v>23306</v>
      </c>
      <c r="R3538" s="9" t="s">
        <v>23311</v>
      </c>
      <c r="S3538" s="8" t="s">
        <v>55</v>
      </c>
      <c r="U3538" s="8"/>
      <c r="V3538" s="26">
        <v>0</v>
      </c>
      <c r="W3538" s="26">
        <v>0</v>
      </c>
      <c r="X3538" s="26">
        <v>0</v>
      </c>
      <c r="Y3538" s="26">
        <v>0</v>
      </c>
      <c r="Z3538" s="26">
        <f t="shared" si="277"/>
        <v>1</v>
      </c>
      <c r="AA3538" s="26">
        <f t="shared" si="277"/>
        <v>1</v>
      </c>
      <c r="AB3538" s="26"/>
      <c r="AC3538" s="26">
        <f t="shared" si="279"/>
        <v>1</v>
      </c>
      <c r="AD3538" s="10">
        <f t="shared" si="280"/>
        <v>0</v>
      </c>
      <c r="AE3538" s="11">
        <f t="shared" si="278"/>
        <v>0</v>
      </c>
      <c r="AF3538" s="3"/>
    </row>
    <row r="3539" spans="1:32" x14ac:dyDescent="0.2">
      <c r="A3539" s="6" t="s">
        <v>23312</v>
      </c>
      <c r="C3539" s="1">
        <f t="shared" si="276"/>
        <v>852</v>
      </c>
      <c r="D3539" s="7">
        <v>69516</v>
      </c>
      <c r="E3539" t="s">
        <v>74</v>
      </c>
      <c r="F3539" s="1">
        <v>1056272</v>
      </c>
      <c r="G3539" s="1">
        <v>1057123</v>
      </c>
      <c r="H3539" t="s">
        <v>49</v>
      </c>
      <c r="I3539" t="s">
        <v>23313</v>
      </c>
      <c r="J3539" s="8"/>
      <c r="K3539" t="s">
        <v>23314</v>
      </c>
      <c r="L3539" t="s">
        <v>23315</v>
      </c>
      <c r="M3539" t="s">
        <v>23316</v>
      </c>
      <c r="N3539" t="s">
        <v>23316</v>
      </c>
      <c r="O3539" s="6" t="s">
        <v>23317</v>
      </c>
      <c r="P3539" s="6" t="s">
        <v>23316</v>
      </c>
      <c r="Q3539" s="6" t="s">
        <v>23315</v>
      </c>
      <c r="R3539" s="9" t="s">
        <v>23318</v>
      </c>
      <c r="S3539" s="8" t="s">
        <v>55</v>
      </c>
      <c r="U3539" s="8"/>
      <c r="V3539" s="26">
        <v>0</v>
      </c>
      <c r="W3539" s="26">
        <v>0</v>
      </c>
      <c r="X3539" s="26">
        <v>0</v>
      </c>
      <c r="Y3539" s="26">
        <v>0</v>
      </c>
      <c r="Z3539" s="26">
        <f t="shared" si="277"/>
        <v>1</v>
      </c>
      <c r="AA3539" s="26">
        <f t="shared" si="277"/>
        <v>1</v>
      </c>
      <c r="AB3539" s="26"/>
      <c r="AC3539" s="26">
        <f t="shared" si="279"/>
        <v>1</v>
      </c>
      <c r="AD3539" s="10">
        <f t="shared" si="280"/>
        <v>0</v>
      </c>
      <c r="AE3539" s="11">
        <f t="shared" si="278"/>
        <v>0</v>
      </c>
      <c r="AF3539" s="3"/>
    </row>
    <row r="3540" spans="1:32" x14ac:dyDescent="0.2">
      <c r="A3540" s="6" t="s">
        <v>23319</v>
      </c>
      <c r="B3540" t="s">
        <v>23320</v>
      </c>
      <c r="C3540" s="1">
        <f t="shared" si="276"/>
        <v>1737</v>
      </c>
      <c r="D3540" s="7">
        <v>216829</v>
      </c>
      <c r="E3540" t="s">
        <v>89</v>
      </c>
      <c r="F3540" s="1">
        <v>442206</v>
      </c>
      <c r="G3540" s="1">
        <v>443942</v>
      </c>
      <c r="H3540" t="s">
        <v>49</v>
      </c>
      <c r="I3540" t="s">
        <v>23321</v>
      </c>
      <c r="J3540" s="8"/>
      <c r="K3540" t="s">
        <v>23322</v>
      </c>
      <c r="L3540" t="s">
        <v>23320</v>
      </c>
      <c r="M3540" t="s">
        <v>23323</v>
      </c>
      <c r="N3540" t="s">
        <v>23324</v>
      </c>
      <c r="O3540" s="6" t="s">
        <v>23325</v>
      </c>
      <c r="P3540" s="6" t="s">
        <v>23324</v>
      </c>
      <c r="Q3540" s="6" t="s">
        <v>23320</v>
      </c>
      <c r="R3540" s="9" t="s">
        <v>23326</v>
      </c>
      <c r="S3540" s="8" t="s">
        <v>55</v>
      </c>
      <c r="U3540" s="8"/>
      <c r="V3540" s="26">
        <v>0</v>
      </c>
      <c r="W3540" s="26">
        <v>0</v>
      </c>
      <c r="X3540" s="26">
        <v>0</v>
      </c>
      <c r="Y3540" s="26">
        <v>0</v>
      </c>
      <c r="Z3540" s="26">
        <f t="shared" si="277"/>
        <v>1</v>
      </c>
      <c r="AA3540" s="26">
        <f t="shared" si="277"/>
        <v>1</v>
      </c>
      <c r="AB3540" s="26"/>
      <c r="AC3540" s="26">
        <f t="shared" si="279"/>
        <v>1</v>
      </c>
      <c r="AD3540" s="10">
        <f t="shared" si="280"/>
        <v>0</v>
      </c>
      <c r="AE3540" s="11">
        <f t="shared" si="278"/>
        <v>0</v>
      </c>
      <c r="AF3540" s="3"/>
    </row>
    <row r="3541" spans="1:32" x14ac:dyDescent="0.2">
      <c r="A3541" s="6" t="s">
        <v>23327</v>
      </c>
      <c r="C3541" s="1">
        <f t="shared" si="276"/>
        <v>669</v>
      </c>
      <c r="D3541" s="7">
        <v>298804</v>
      </c>
      <c r="E3541" t="s">
        <v>48</v>
      </c>
      <c r="F3541" s="1">
        <v>516515</v>
      </c>
      <c r="G3541" s="1">
        <v>515847</v>
      </c>
      <c r="H3541" t="s">
        <v>37</v>
      </c>
      <c r="I3541" t="s">
        <v>23328</v>
      </c>
      <c r="J3541" s="8"/>
      <c r="K3541" t="s">
        <v>23329</v>
      </c>
      <c r="L3541" t="s">
        <v>23330</v>
      </c>
      <c r="M3541" t="s">
        <v>23331</v>
      </c>
      <c r="N3541" t="s">
        <v>23331</v>
      </c>
      <c r="O3541" s="6" t="s">
        <v>23332</v>
      </c>
      <c r="P3541" s="6" t="s">
        <v>23331</v>
      </c>
      <c r="Q3541" s="6" t="s">
        <v>23330</v>
      </c>
      <c r="R3541" s="9" t="s">
        <v>23333</v>
      </c>
      <c r="S3541" s="8" t="s">
        <v>55</v>
      </c>
      <c r="U3541" s="8"/>
      <c r="V3541" s="26">
        <v>0</v>
      </c>
      <c r="W3541" s="26">
        <v>0</v>
      </c>
      <c r="X3541" s="26">
        <v>0</v>
      </c>
      <c r="Y3541" s="26">
        <v>0</v>
      </c>
      <c r="Z3541" s="26">
        <f t="shared" si="277"/>
        <v>1</v>
      </c>
      <c r="AA3541" s="26">
        <f t="shared" si="277"/>
        <v>1</v>
      </c>
      <c r="AB3541" s="26"/>
      <c r="AC3541" s="26">
        <f t="shared" si="279"/>
        <v>1</v>
      </c>
      <c r="AD3541" s="10">
        <f t="shared" si="280"/>
        <v>0</v>
      </c>
      <c r="AE3541" s="11">
        <f t="shared" si="278"/>
        <v>0</v>
      </c>
      <c r="AF3541" s="3"/>
    </row>
    <row r="3542" spans="1:32" x14ac:dyDescent="0.2">
      <c r="A3542" s="6" t="s">
        <v>23334</v>
      </c>
      <c r="C3542" s="1">
        <f t="shared" si="276"/>
        <v>5313</v>
      </c>
      <c r="D3542" s="7">
        <v>357800</v>
      </c>
      <c r="E3542" t="s">
        <v>328</v>
      </c>
      <c r="F3542" s="1">
        <v>421239</v>
      </c>
      <c r="G3542" s="1">
        <v>415927</v>
      </c>
      <c r="H3542" t="s">
        <v>37</v>
      </c>
      <c r="I3542" t="s">
        <v>23335</v>
      </c>
      <c r="J3542" s="8"/>
      <c r="K3542" t="s">
        <v>23336</v>
      </c>
      <c r="L3542" t="s">
        <v>23337</v>
      </c>
      <c r="M3542" t="s">
        <v>23338</v>
      </c>
      <c r="N3542" t="s">
        <v>23338</v>
      </c>
      <c r="O3542" s="6" t="s">
        <v>23339</v>
      </c>
      <c r="P3542" s="6" t="s">
        <v>23338</v>
      </c>
      <c r="Q3542" s="6" t="s">
        <v>23337</v>
      </c>
      <c r="R3542" s="9" t="s">
        <v>23340</v>
      </c>
      <c r="S3542" s="8" t="s">
        <v>55</v>
      </c>
      <c r="U3542" s="8"/>
      <c r="V3542" s="26">
        <v>0</v>
      </c>
      <c r="W3542" s="26">
        <v>0</v>
      </c>
      <c r="X3542" s="26">
        <v>0</v>
      </c>
      <c r="Y3542" s="26">
        <v>0</v>
      </c>
      <c r="Z3542" s="26">
        <f t="shared" si="277"/>
        <v>1</v>
      </c>
      <c r="AA3542" s="26">
        <f t="shared" si="277"/>
        <v>1</v>
      </c>
      <c r="AB3542" s="26"/>
      <c r="AC3542" s="26">
        <f t="shared" si="279"/>
        <v>1</v>
      </c>
      <c r="AD3542" s="10">
        <f t="shared" si="280"/>
        <v>0</v>
      </c>
      <c r="AE3542" s="11">
        <f t="shared" si="278"/>
        <v>0</v>
      </c>
      <c r="AF3542" s="3"/>
    </row>
    <row r="3543" spans="1:32" x14ac:dyDescent="0.2">
      <c r="A3543" s="6" t="s">
        <v>23341</v>
      </c>
      <c r="C3543" s="1">
        <f t="shared" si="276"/>
        <v>756</v>
      </c>
      <c r="D3543" s="7">
        <v>517056</v>
      </c>
      <c r="E3543" t="s">
        <v>89</v>
      </c>
      <c r="F3543" s="1">
        <v>742923</v>
      </c>
      <c r="G3543" s="1">
        <v>743678</v>
      </c>
      <c r="H3543" t="s">
        <v>49</v>
      </c>
      <c r="I3543" t="s">
        <v>23342</v>
      </c>
      <c r="J3543" s="8"/>
      <c r="K3543" t="s">
        <v>23343</v>
      </c>
      <c r="L3543" t="s">
        <v>23344</v>
      </c>
      <c r="M3543" t="s">
        <v>23345</v>
      </c>
      <c r="N3543" t="s">
        <v>23345</v>
      </c>
      <c r="O3543" s="6" t="s">
        <v>23346</v>
      </c>
      <c r="P3543" s="6" t="s">
        <v>23345</v>
      </c>
      <c r="Q3543" s="6" t="s">
        <v>23344</v>
      </c>
      <c r="R3543" s="9" t="s">
        <v>4514</v>
      </c>
      <c r="S3543" s="8" t="s">
        <v>55</v>
      </c>
      <c r="U3543" s="8"/>
      <c r="V3543" s="26">
        <v>0</v>
      </c>
      <c r="W3543" s="26">
        <v>0</v>
      </c>
      <c r="X3543" s="26">
        <v>0</v>
      </c>
      <c r="Y3543" s="26">
        <v>0</v>
      </c>
      <c r="Z3543" s="26">
        <f t="shared" si="277"/>
        <v>1</v>
      </c>
      <c r="AA3543" s="26">
        <f t="shared" si="277"/>
        <v>1</v>
      </c>
      <c r="AB3543" s="26"/>
      <c r="AC3543" s="26">
        <f t="shared" si="279"/>
        <v>1</v>
      </c>
      <c r="AD3543" s="10">
        <f t="shared" si="280"/>
        <v>0</v>
      </c>
      <c r="AE3543" s="11">
        <f t="shared" si="278"/>
        <v>0</v>
      </c>
      <c r="AF3543" s="3"/>
    </row>
    <row r="3544" spans="1:32" x14ac:dyDescent="0.2">
      <c r="A3544" s="6" t="s">
        <v>23347</v>
      </c>
      <c r="B3544" t="s">
        <v>23348</v>
      </c>
      <c r="C3544" s="1">
        <f t="shared" si="276"/>
        <v>3102</v>
      </c>
      <c r="D3544" s="7">
        <v>-444991</v>
      </c>
      <c r="E3544" t="s">
        <v>149</v>
      </c>
      <c r="F3544" s="1">
        <v>346238</v>
      </c>
      <c r="G3544" s="1">
        <v>349339</v>
      </c>
      <c r="H3544" t="s">
        <v>49</v>
      </c>
      <c r="I3544" t="s">
        <v>23349</v>
      </c>
      <c r="J3544" s="8"/>
      <c r="K3544" t="s">
        <v>23350</v>
      </c>
      <c r="M3544" t="s">
        <v>23351</v>
      </c>
      <c r="N3544" t="s">
        <v>23351</v>
      </c>
      <c r="O3544" s="6" t="s">
        <v>23352</v>
      </c>
      <c r="P3544" s="6" t="s">
        <v>23351</v>
      </c>
      <c r="Q3544" s="6" t="s">
        <v>23348</v>
      </c>
      <c r="R3544" s="9" t="s">
        <v>23353</v>
      </c>
      <c r="S3544" s="8" t="s">
        <v>55</v>
      </c>
      <c r="U3544" s="8"/>
      <c r="V3544" s="26">
        <v>0</v>
      </c>
      <c r="W3544" s="26">
        <v>0</v>
      </c>
      <c r="X3544" s="26">
        <v>0</v>
      </c>
      <c r="Y3544" s="26">
        <v>0</v>
      </c>
      <c r="Z3544" s="26">
        <f t="shared" si="277"/>
        <v>1</v>
      </c>
      <c r="AA3544" s="26">
        <f t="shared" si="277"/>
        <v>1</v>
      </c>
      <c r="AB3544" s="26"/>
      <c r="AC3544" s="26">
        <f t="shared" si="279"/>
        <v>1</v>
      </c>
      <c r="AD3544" s="10">
        <f t="shared" si="280"/>
        <v>0</v>
      </c>
      <c r="AE3544" s="11">
        <f t="shared" si="278"/>
        <v>0</v>
      </c>
      <c r="AF3544" s="3"/>
    </row>
    <row r="3545" spans="1:32" x14ac:dyDescent="0.2">
      <c r="A3545" s="6" t="s">
        <v>23354</v>
      </c>
      <c r="C3545" s="1">
        <f t="shared" si="276"/>
        <v>746</v>
      </c>
      <c r="D3545" s="7">
        <v>656979</v>
      </c>
      <c r="E3545" t="s">
        <v>89</v>
      </c>
      <c r="F3545" s="1">
        <v>883596</v>
      </c>
      <c r="G3545" s="1">
        <v>882851</v>
      </c>
      <c r="H3545" t="s">
        <v>37</v>
      </c>
      <c r="I3545" t="s">
        <v>23355</v>
      </c>
      <c r="J3545" s="8"/>
      <c r="K3545" t="s">
        <v>23356</v>
      </c>
      <c r="L3545" t="s">
        <v>23357</v>
      </c>
      <c r="M3545" t="s">
        <v>23358</v>
      </c>
      <c r="N3545" t="s">
        <v>23358</v>
      </c>
      <c r="O3545" s="6" t="s">
        <v>23359</v>
      </c>
      <c r="P3545" s="6" t="s">
        <v>23358</v>
      </c>
      <c r="Q3545" s="6" t="s">
        <v>23357</v>
      </c>
      <c r="R3545" s="9" t="s">
        <v>23360</v>
      </c>
      <c r="S3545" s="8" t="s">
        <v>55</v>
      </c>
      <c r="U3545" s="8"/>
      <c r="V3545" s="26">
        <v>0</v>
      </c>
      <c r="W3545" s="26">
        <v>0</v>
      </c>
      <c r="X3545" s="26">
        <v>0</v>
      </c>
      <c r="Y3545" s="26">
        <v>0</v>
      </c>
      <c r="Z3545" s="26">
        <f t="shared" si="277"/>
        <v>1</v>
      </c>
      <c r="AA3545" s="26">
        <f t="shared" si="277"/>
        <v>1</v>
      </c>
      <c r="AB3545" s="26"/>
      <c r="AC3545" s="26">
        <f t="shared" si="279"/>
        <v>1</v>
      </c>
      <c r="AD3545" s="10">
        <f t="shared" si="280"/>
        <v>0</v>
      </c>
      <c r="AE3545" s="11">
        <f t="shared" si="278"/>
        <v>0</v>
      </c>
      <c r="AF3545" s="3"/>
    </row>
    <row r="3546" spans="1:32" x14ac:dyDescent="0.2">
      <c r="A3546" s="6" t="s">
        <v>23361</v>
      </c>
      <c r="C3546" s="1">
        <f t="shared" si="276"/>
        <v>495</v>
      </c>
      <c r="D3546" s="7">
        <v>376786</v>
      </c>
      <c r="E3546" t="s">
        <v>270</v>
      </c>
      <c r="F3546" s="1">
        <v>622523</v>
      </c>
      <c r="G3546" s="1">
        <v>623017</v>
      </c>
      <c r="H3546" t="s">
        <v>49</v>
      </c>
      <c r="I3546" t="s">
        <v>23362</v>
      </c>
      <c r="J3546" s="8"/>
      <c r="K3546" t="s">
        <v>23363</v>
      </c>
      <c r="M3546" t="s">
        <v>23364</v>
      </c>
      <c r="N3546" t="s">
        <v>23364</v>
      </c>
      <c r="O3546" s="6" t="s">
        <v>23365</v>
      </c>
      <c r="P3546" s="6" t="s">
        <v>23364</v>
      </c>
      <c r="Q3546" s="6" t="s">
        <v>23366</v>
      </c>
      <c r="R3546" s="9" t="s">
        <v>23367</v>
      </c>
      <c r="S3546" s="8" t="s">
        <v>55</v>
      </c>
      <c r="U3546" s="8"/>
      <c r="V3546" s="26">
        <v>0</v>
      </c>
      <c r="W3546" s="26">
        <v>0</v>
      </c>
      <c r="X3546" s="26">
        <v>0</v>
      </c>
      <c r="Y3546" s="26">
        <v>0</v>
      </c>
      <c r="Z3546" s="26">
        <f t="shared" si="277"/>
        <v>1</v>
      </c>
      <c r="AA3546" s="26">
        <f t="shared" si="277"/>
        <v>1</v>
      </c>
      <c r="AB3546" s="26"/>
      <c r="AC3546" s="26">
        <f t="shared" si="279"/>
        <v>1</v>
      </c>
      <c r="AD3546" s="10">
        <f t="shared" si="280"/>
        <v>0</v>
      </c>
      <c r="AE3546" s="11">
        <f t="shared" si="278"/>
        <v>0</v>
      </c>
      <c r="AF3546" s="3"/>
    </row>
    <row r="3547" spans="1:32" x14ac:dyDescent="0.2">
      <c r="A3547" s="6" t="s">
        <v>23368</v>
      </c>
      <c r="C3547" s="1">
        <f t="shared" si="276"/>
        <v>504</v>
      </c>
      <c r="D3547" s="7">
        <v>-172468</v>
      </c>
      <c r="E3547" t="s">
        <v>676</v>
      </c>
      <c r="F3547" s="1">
        <v>382371</v>
      </c>
      <c r="G3547" s="1">
        <v>381868</v>
      </c>
      <c r="H3547" t="s">
        <v>37</v>
      </c>
      <c r="I3547" t="s">
        <v>23369</v>
      </c>
      <c r="J3547" s="8"/>
      <c r="K3547" t="s">
        <v>23370</v>
      </c>
      <c r="L3547" t="s">
        <v>23371</v>
      </c>
      <c r="M3547" t="s">
        <v>23372</v>
      </c>
      <c r="N3547" t="s">
        <v>23372</v>
      </c>
      <c r="O3547" s="6" t="s">
        <v>23373</v>
      </c>
      <c r="P3547" s="6" t="s">
        <v>23372</v>
      </c>
      <c r="Q3547" s="6" t="s">
        <v>23371</v>
      </c>
      <c r="R3547" s="9" t="s">
        <v>23374</v>
      </c>
      <c r="S3547" s="8" t="s">
        <v>55</v>
      </c>
      <c r="U3547" s="8"/>
      <c r="V3547" s="26">
        <v>0</v>
      </c>
      <c r="W3547" s="26">
        <v>0</v>
      </c>
      <c r="X3547" s="26">
        <v>0</v>
      </c>
      <c r="Y3547" s="26">
        <v>0</v>
      </c>
      <c r="Z3547" s="26">
        <f t="shared" si="277"/>
        <v>1</v>
      </c>
      <c r="AA3547" s="26">
        <f t="shared" si="277"/>
        <v>1</v>
      </c>
      <c r="AB3547" s="26"/>
      <c r="AC3547" s="26">
        <f t="shared" si="279"/>
        <v>1</v>
      </c>
      <c r="AD3547" s="10">
        <f t="shared" si="280"/>
        <v>0</v>
      </c>
      <c r="AE3547" s="11">
        <f t="shared" si="278"/>
        <v>0</v>
      </c>
      <c r="AF3547" s="3"/>
    </row>
    <row r="3548" spans="1:32" x14ac:dyDescent="0.2">
      <c r="A3548" s="6" t="s">
        <v>23375</v>
      </c>
      <c r="C3548" s="1">
        <f t="shared" si="276"/>
        <v>483</v>
      </c>
      <c r="D3548" s="7">
        <v>-667634</v>
      </c>
      <c r="E3548" t="s">
        <v>149</v>
      </c>
      <c r="F3548" s="1">
        <v>124905</v>
      </c>
      <c r="G3548" s="1">
        <v>125387</v>
      </c>
      <c r="H3548" t="s">
        <v>49</v>
      </c>
      <c r="I3548" t="s">
        <v>23376</v>
      </c>
      <c r="J3548" s="8"/>
      <c r="K3548" t="s">
        <v>23377</v>
      </c>
      <c r="M3548" t="s">
        <v>23378</v>
      </c>
      <c r="N3548" t="s">
        <v>23378</v>
      </c>
      <c r="O3548" s="6" t="s">
        <v>23379</v>
      </c>
      <c r="P3548" s="6" t="s">
        <v>23378</v>
      </c>
      <c r="Q3548" s="6" t="s">
        <v>23380</v>
      </c>
      <c r="R3548" s="9" t="s">
        <v>23381</v>
      </c>
      <c r="S3548" s="8" t="s">
        <v>55</v>
      </c>
      <c r="U3548" s="8"/>
      <c r="V3548" s="26">
        <v>0</v>
      </c>
      <c r="W3548" s="26">
        <v>0</v>
      </c>
      <c r="X3548" s="26">
        <v>0</v>
      </c>
      <c r="Y3548" s="26">
        <v>0</v>
      </c>
      <c r="Z3548" s="26">
        <f t="shared" si="277"/>
        <v>1</v>
      </c>
      <c r="AA3548" s="26">
        <f t="shared" si="277"/>
        <v>1</v>
      </c>
      <c r="AB3548" s="26"/>
      <c r="AC3548" s="26">
        <f t="shared" si="279"/>
        <v>1</v>
      </c>
      <c r="AD3548" s="10">
        <f t="shared" si="280"/>
        <v>0</v>
      </c>
      <c r="AE3548" s="11">
        <f t="shared" si="278"/>
        <v>0</v>
      </c>
      <c r="AF3548" s="3"/>
    </row>
    <row r="3549" spans="1:32" x14ac:dyDescent="0.2">
      <c r="A3549" s="6" t="s">
        <v>23382</v>
      </c>
      <c r="C3549" s="1">
        <f t="shared" si="276"/>
        <v>702</v>
      </c>
      <c r="D3549" s="7">
        <v>276362</v>
      </c>
      <c r="E3549" t="s">
        <v>270</v>
      </c>
      <c r="F3549" s="1">
        <v>521995</v>
      </c>
      <c r="G3549" s="1">
        <v>522696</v>
      </c>
      <c r="H3549" t="s">
        <v>49</v>
      </c>
      <c r="I3549" t="s">
        <v>23383</v>
      </c>
      <c r="J3549" s="8"/>
      <c r="K3549" t="s">
        <v>23384</v>
      </c>
      <c r="L3549" t="s">
        <v>23385</v>
      </c>
      <c r="M3549" t="s">
        <v>23386</v>
      </c>
      <c r="N3549" t="s">
        <v>23386</v>
      </c>
      <c r="O3549" s="6" t="s">
        <v>23387</v>
      </c>
      <c r="P3549" s="6" t="s">
        <v>23386</v>
      </c>
      <c r="Q3549" s="6" t="s">
        <v>23385</v>
      </c>
      <c r="R3549" s="9" t="s">
        <v>23388</v>
      </c>
      <c r="S3549" s="8" t="s">
        <v>55</v>
      </c>
      <c r="U3549" s="8"/>
      <c r="V3549" s="26">
        <v>0</v>
      </c>
      <c r="W3549" s="26">
        <v>0</v>
      </c>
      <c r="X3549" s="26">
        <v>0</v>
      </c>
      <c r="Y3549" s="26">
        <v>0</v>
      </c>
      <c r="Z3549" s="26">
        <f t="shared" si="277"/>
        <v>1</v>
      </c>
      <c r="AA3549" s="26">
        <f t="shared" si="277"/>
        <v>1</v>
      </c>
      <c r="AB3549" s="26"/>
      <c r="AC3549" s="26">
        <f t="shared" si="279"/>
        <v>1</v>
      </c>
      <c r="AD3549" s="10">
        <f t="shared" si="280"/>
        <v>0</v>
      </c>
      <c r="AE3549" s="11">
        <f t="shared" si="278"/>
        <v>0</v>
      </c>
      <c r="AF3549" s="3"/>
    </row>
    <row r="3550" spans="1:32" x14ac:dyDescent="0.2">
      <c r="A3550" s="6" t="s">
        <v>23389</v>
      </c>
      <c r="C3550" s="1">
        <f t="shared" si="276"/>
        <v>1176</v>
      </c>
      <c r="D3550" s="7">
        <v>-407016</v>
      </c>
      <c r="E3550" t="s">
        <v>74</v>
      </c>
      <c r="F3550" s="1">
        <v>580753</v>
      </c>
      <c r="G3550" s="1">
        <v>579578</v>
      </c>
      <c r="H3550" t="s">
        <v>37</v>
      </c>
      <c r="I3550" t="s">
        <v>23390</v>
      </c>
      <c r="J3550" s="8"/>
      <c r="K3550" t="s">
        <v>23391</v>
      </c>
      <c r="L3550" t="s">
        <v>23392</v>
      </c>
      <c r="M3550" t="s">
        <v>23393</v>
      </c>
      <c r="N3550" t="s">
        <v>23393</v>
      </c>
      <c r="O3550" s="6" t="s">
        <v>23394</v>
      </c>
      <c r="P3550" s="6" t="s">
        <v>23393</v>
      </c>
      <c r="Q3550" s="6" t="s">
        <v>23392</v>
      </c>
      <c r="R3550" s="9" t="s">
        <v>23395</v>
      </c>
      <c r="S3550" s="8" t="s">
        <v>55</v>
      </c>
      <c r="U3550" s="8"/>
      <c r="V3550" s="26">
        <v>0</v>
      </c>
      <c r="W3550" s="26">
        <v>0</v>
      </c>
      <c r="X3550" s="26">
        <v>0</v>
      </c>
      <c r="Y3550" s="26">
        <v>0</v>
      </c>
      <c r="Z3550" s="26">
        <f t="shared" si="277"/>
        <v>1</v>
      </c>
      <c r="AA3550" s="26">
        <f t="shared" si="277"/>
        <v>1</v>
      </c>
      <c r="AB3550" s="26"/>
      <c r="AC3550" s="26">
        <f t="shared" si="279"/>
        <v>1</v>
      </c>
      <c r="AD3550" s="10">
        <f t="shared" si="280"/>
        <v>0</v>
      </c>
      <c r="AE3550" s="11">
        <f t="shared" si="278"/>
        <v>0</v>
      </c>
      <c r="AF3550" s="3"/>
    </row>
    <row r="3551" spans="1:32" x14ac:dyDescent="0.2">
      <c r="A3551" s="6" t="s">
        <v>23396</v>
      </c>
      <c r="C3551" s="1">
        <f t="shared" si="276"/>
        <v>357</v>
      </c>
      <c r="D3551" s="7">
        <v>-151275</v>
      </c>
      <c r="E3551" t="s">
        <v>676</v>
      </c>
      <c r="F3551" s="1">
        <v>403491</v>
      </c>
      <c r="G3551" s="1">
        <v>403135</v>
      </c>
      <c r="H3551" t="s">
        <v>37</v>
      </c>
      <c r="I3551" t="s">
        <v>23397</v>
      </c>
      <c r="J3551" s="8"/>
      <c r="K3551" t="s">
        <v>23398</v>
      </c>
      <c r="L3551" t="s">
        <v>23399</v>
      </c>
      <c r="M3551" t="s">
        <v>23400</v>
      </c>
      <c r="N3551" t="s">
        <v>23400</v>
      </c>
      <c r="O3551" s="6" t="s">
        <v>23401</v>
      </c>
      <c r="P3551" s="6" t="s">
        <v>23400</v>
      </c>
      <c r="Q3551" s="6" t="s">
        <v>23399</v>
      </c>
      <c r="R3551" s="9" t="s">
        <v>23402</v>
      </c>
      <c r="S3551" s="8" t="s">
        <v>55</v>
      </c>
      <c r="U3551" s="8"/>
      <c r="V3551" s="26">
        <v>0</v>
      </c>
      <c r="W3551" s="26">
        <v>0</v>
      </c>
      <c r="X3551" s="26">
        <v>0</v>
      </c>
      <c r="Y3551" s="26">
        <v>0</v>
      </c>
      <c r="Z3551" s="26">
        <f t="shared" si="277"/>
        <v>1</v>
      </c>
      <c r="AA3551" s="26">
        <f t="shared" si="277"/>
        <v>1</v>
      </c>
      <c r="AB3551" s="26"/>
      <c r="AC3551" s="26">
        <f t="shared" si="279"/>
        <v>1</v>
      </c>
      <c r="AD3551" s="10">
        <f t="shared" si="280"/>
        <v>0</v>
      </c>
      <c r="AE3551" s="11">
        <f t="shared" si="278"/>
        <v>0</v>
      </c>
      <c r="AF3551" s="3"/>
    </row>
    <row r="3552" spans="1:32" x14ac:dyDescent="0.2">
      <c r="A3552" s="6" t="s">
        <v>23403</v>
      </c>
      <c r="C3552" s="1">
        <f t="shared" si="276"/>
        <v>630</v>
      </c>
      <c r="D3552" s="7">
        <v>864468</v>
      </c>
      <c r="E3552" t="s">
        <v>141</v>
      </c>
      <c r="F3552" s="1">
        <v>1121873</v>
      </c>
      <c r="G3552" s="1">
        <v>1122502</v>
      </c>
      <c r="H3552" t="s">
        <v>49</v>
      </c>
      <c r="I3552" t="s">
        <v>23404</v>
      </c>
      <c r="J3552" s="8"/>
      <c r="K3552" t="s">
        <v>23405</v>
      </c>
      <c r="L3552" t="s">
        <v>23406</v>
      </c>
      <c r="M3552" t="s">
        <v>23407</v>
      </c>
      <c r="N3552" t="s">
        <v>23407</v>
      </c>
      <c r="O3552" s="6" t="s">
        <v>23408</v>
      </c>
      <c r="P3552" s="6" t="s">
        <v>23407</v>
      </c>
      <c r="Q3552" s="6" t="s">
        <v>23406</v>
      </c>
      <c r="R3552" s="9" t="s">
        <v>23409</v>
      </c>
      <c r="S3552" s="8" t="s">
        <v>55</v>
      </c>
      <c r="U3552" s="8"/>
      <c r="V3552" s="26">
        <v>0</v>
      </c>
      <c r="W3552" s="26">
        <v>0</v>
      </c>
      <c r="X3552" s="26">
        <v>0</v>
      </c>
      <c r="Y3552" s="26">
        <v>0</v>
      </c>
      <c r="Z3552" s="26">
        <f t="shared" si="277"/>
        <v>1</v>
      </c>
      <c r="AA3552" s="26">
        <f t="shared" si="277"/>
        <v>1</v>
      </c>
      <c r="AB3552" s="26"/>
      <c r="AC3552" s="26">
        <f t="shared" si="279"/>
        <v>1</v>
      </c>
      <c r="AD3552" s="10">
        <f t="shared" si="280"/>
        <v>0</v>
      </c>
      <c r="AE3552" s="11">
        <f t="shared" si="278"/>
        <v>0</v>
      </c>
      <c r="AF3552" s="3"/>
    </row>
    <row r="3553" spans="1:32" x14ac:dyDescent="0.2">
      <c r="A3553" s="6" t="s">
        <v>23410</v>
      </c>
      <c r="B3553" t="s">
        <v>23411</v>
      </c>
      <c r="C3553" s="1">
        <f t="shared" si="276"/>
        <v>675</v>
      </c>
      <c r="D3553" s="7">
        <v>-773730</v>
      </c>
      <c r="E3553" t="s">
        <v>74</v>
      </c>
      <c r="F3553" s="1">
        <v>213115</v>
      </c>
      <c r="G3553" s="1">
        <v>213789</v>
      </c>
      <c r="H3553" t="s">
        <v>49</v>
      </c>
      <c r="I3553" t="s">
        <v>23412</v>
      </c>
      <c r="J3553" s="8"/>
      <c r="K3553" t="s">
        <v>23413</v>
      </c>
      <c r="L3553" t="s">
        <v>23411</v>
      </c>
      <c r="M3553" t="s">
        <v>23414</v>
      </c>
      <c r="N3553" t="s">
        <v>23414</v>
      </c>
      <c r="O3553" s="6" t="s">
        <v>23415</v>
      </c>
      <c r="P3553" s="6" t="s">
        <v>23414</v>
      </c>
      <c r="Q3553" s="6" t="s">
        <v>23411</v>
      </c>
      <c r="R3553" s="9" t="s">
        <v>23416</v>
      </c>
      <c r="S3553" s="8" t="s">
        <v>55</v>
      </c>
      <c r="U3553" s="8"/>
      <c r="V3553" s="26">
        <v>0</v>
      </c>
      <c r="W3553" s="26">
        <v>0</v>
      </c>
      <c r="X3553" s="26">
        <v>0</v>
      </c>
      <c r="Y3553" s="26">
        <v>0</v>
      </c>
      <c r="Z3553" s="26">
        <f t="shared" si="277"/>
        <v>1</v>
      </c>
      <c r="AA3553" s="26">
        <f t="shared" si="277"/>
        <v>1</v>
      </c>
      <c r="AB3553" s="26"/>
      <c r="AC3553" s="26">
        <f t="shared" si="279"/>
        <v>1</v>
      </c>
      <c r="AD3553" s="10">
        <f t="shared" si="280"/>
        <v>0</v>
      </c>
      <c r="AE3553" s="11">
        <f t="shared" si="278"/>
        <v>0</v>
      </c>
      <c r="AF3553" s="3"/>
    </row>
    <row r="3554" spans="1:32" x14ac:dyDescent="0.2">
      <c r="A3554" s="6" t="s">
        <v>23417</v>
      </c>
      <c r="C3554" s="1">
        <f t="shared" si="276"/>
        <v>1839</v>
      </c>
      <c r="D3554" s="7">
        <v>302370</v>
      </c>
      <c r="E3554" t="s">
        <v>89</v>
      </c>
      <c r="F3554" s="1">
        <v>529534</v>
      </c>
      <c r="G3554" s="1">
        <v>527696</v>
      </c>
      <c r="H3554" t="s">
        <v>37</v>
      </c>
      <c r="I3554" t="s">
        <v>23418</v>
      </c>
      <c r="J3554" s="8"/>
      <c r="K3554" t="s">
        <v>23419</v>
      </c>
      <c r="L3554" t="s">
        <v>23420</v>
      </c>
      <c r="M3554" t="s">
        <v>23421</v>
      </c>
      <c r="N3554" t="s">
        <v>23421</v>
      </c>
      <c r="O3554" s="6" t="s">
        <v>23422</v>
      </c>
      <c r="P3554" s="6" t="s">
        <v>23421</v>
      </c>
      <c r="Q3554" s="6" t="s">
        <v>23420</v>
      </c>
      <c r="R3554" s="9" t="s">
        <v>23423</v>
      </c>
      <c r="S3554" s="8" t="s">
        <v>55</v>
      </c>
      <c r="U3554" s="8"/>
      <c r="V3554" s="26">
        <v>0</v>
      </c>
      <c r="W3554" s="26">
        <v>0</v>
      </c>
      <c r="X3554" s="26">
        <v>0</v>
      </c>
      <c r="Y3554" s="26">
        <v>0</v>
      </c>
      <c r="Z3554" s="26">
        <f t="shared" si="277"/>
        <v>1</v>
      </c>
      <c r="AA3554" s="26">
        <f t="shared" si="277"/>
        <v>1</v>
      </c>
      <c r="AB3554" s="26"/>
      <c r="AC3554" s="26">
        <f t="shared" si="279"/>
        <v>1</v>
      </c>
      <c r="AD3554" s="10">
        <f t="shared" si="280"/>
        <v>0</v>
      </c>
      <c r="AE3554" s="11">
        <f t="shared" si="278"/>
        <v>0</v>
      </c>
      <c r="AF3554" s="3"/>
    </row>
    <row r="3555" spans="1:32" x14ac:dyDescent="0.2">
      <c r="A3555" s="6" t="s">
        <v>23424</v>
      </c>
      <c r="C3555" s="1">
        <f t="shared" si="276"/>
        <v>987</v>
      </c>
      <c r="D3555" s="7">
        <v>227976</v>
      </c>
      <c r="E3555" t="s">
        <v>58</v>
      </c>
      <c r="F3555" s="1">
        <v>305775</v>
      </c>
      <c r="G3555" s="1">
        <v>304789</v>
      </c>
      <c r="H3555" t="s">
        <v>37</v>
      </c>
      <c r="I3555" t="s">
        <v>23425</v>
      </c>
      <c r="J3555" s="8"/>
      <c r="K3555" t="s">
        <v>23426</v>
      </c>
      <c r="L3555" t="s">
        <v>23427</v>
      </c>
      <c r="M3555" t="s">
        <v>23428</v>
      </c>
      <c r="N3555" t="s">
        <v>23428</v>
      </c>
      <c r="O3555" s="6" t="s">
        <v>23429</v>
      </c>
      <c r="P3555" s="6" t="s">
        <v>23428</v>
      </c>
      <c r="Q3555" s="6" t="s">
        <v>23427</v>
      </c>
      <c r="R3555" s="9" t="s">
        <v>23430</v>
      </c>
      <c r="S3555" s="8" t="s">
        <v>55</v>
      </c>
      <c r="U3555" s="8"/>
      <c r="V3555" s="26">
        <v>0</v>
      </c>
      <c r="W3555" s="26">
        <v>0</v>
      </c>
      <c r="X3555" s="26">
        <v>0</v>
      </c>
      <c r="Y3555" s="26">
        <v>0</v>
      </c>
      <c r="Z3555" s="26">
        <f t="shared" si="277"/>
        <v>1</v>
      </c>
      <c r="AA3555" s="26">
        <f t="shared" si="277"/>
        <v>1</v>
      </c>
      <c r="AB3555" s="26"/>
      <c r="AC3555" s="26">
        <f t="shared" si="279"/>
        <v>1</v>
      </c>
      <c r="AD3555" s="10">
        <f t="shared" si="280"/>
        <v>0</v>
      </c>
      <c r="AE3555" s="11">
        <f t="shared" si="278"/>
        <v>0</v>
      </c>
      <c r="AF3555" s="3"/>
    </row>
    <row r="3556" spans="1:32" x14ac:dyDescent="0.2">
      <c r="A3556" s="6" t="s">
        <v>23431</v>
      </c>
      <c r="C3556" s="1">
        <f t="shared" si="276"/>
        <v>678</v>
      </c>
      <c r="D3556" s="7">
        <v>148243</v>
      </c>
      <c r="E3556" t="s">
        <v>74</v>
      </c>
      <c r="F3556" s="1">
        <v>1135763</v>
      </c>
      <c r="G3556" s="1">
        <v>1135086</v>
      </c>
      <c r="H3556" t="s">
        <v>37</v>
      </c>
      <c r="I3556" t="s">
        <v>23432</v>
      </c>
      <c r="J3556" s="8"/>
      <c r="K3556" t="s">
        <v>23433</v>
      </c>
      <c r="L3556" t="s">
        <v>23434</v>
      </c>
      <c r="M3556" t="s">
        <v>23435</v>
      </c>
      <c r="N3556" t="s">
        <v>23435</v>
      </c>
      <c r="O3556" s="6" t="s">
        <v>23436</v>
      </c>
      <c r="P3556" s="6" t="s">
        <v>23435</v>
      </c>
      <c r="Q3556" s="6" t="s">
        <v>23434</v>
      </c>
      <c r="R3556" s="9" t="s">
        <v>23437</v>
      </c>
      <c r="S3556" s="8" t="s">
        <v>55</v>
      </c>
      <c r="U3556" s="8"/>
      <c r="V3556" s="26">
        <v>0</v>
      </c>
      <c r="W3556" s="26">
        <v>0</v>
      </c>
      <c r="X3556" s="26">
        <v>0</v>
      </c>
      <c r="Y3556" s="26">
        <v>0</v>
      </c>
      <c r="Z3556" s="26">
        <f t="shared" si="277"/>
        <v>1</v>
      </c>
      <c r="AA3556" s="26">
        <f t="shared" si="277"/>
        <v>1</v>
      </c>
      <c r="AB3556" s="26"/>
      <c r="AC3556" s="26">
        <f t="shared" si="279"/>
        <v>1</v>
      </c>
      <c r="AD3556" s="10">
        <f t="shared" si="280"/>
        <v>0</v>
      </c>
      <c r="AE3556" s="11">
        <f t="shared" si="278"/>
        <v>0</v>
      </c>
      <c r="AF3556" s="3"/>
    </row>
    <row r="3557" spans="1:32" x14ac:dyDescent="0.2">
      <c r="A3557" s="6" t="s">
        <v>23438</v>
      </c>
      <c r="C3557" s="1">
        <f t="shared" si="276"/>
        <v>1287</v>
      </c>
      <c r="D3557" s="7">
        <v>-714942</v>
      </c>
      <c r="E3557" t="s">
        <v>74</v>
      </c>
      <c r="F3557" s="1">
        <v>271597</v>
      </c>
      <c r="G3557" s="1">
        <v>272883</v>
      </c>
      <c r="H3557" t="s">
        <v>49</v>
      </c>
      <c r="I3557" t="s">
        <v>23439</v>
      </c>
      <c r="J3557" s="8"/>
      <c r="K3557" t="s">
        <v>23440</v>
      </c>
      <c r="L3557" t="s">
        <v>23441</v>
      </c>
      <c r="M3557" t="s">
        <v>23442</v>
      </c>
      <c r="N3557" t="s">
        <v>23442</v>
      </c>
      <c r="O3557" s="6" t="s">
        <v>23443</v>
      </c>
      <c r="P3557" s="6" t="s">
        <v>23442</v>
      </c>
      <c r="Q3557" s="6" t="s">
        <v>23441</v>
      </c>
      <c r="R3557" s="9" t="s">
        <v>23444</v>
      </c>
      <c r="S3557" s="8" t="s">
        <v>55</v>
      </c>
      <c r="U3557" s="8"/>
      <c r="V3557" s="26">
        <v>0</v>
      </c>
      <c r="W3557" s="26">
        <v>0</v>
      </c>
      <c r="X3557" s="26">
        <v>0</v>
      </c>
      <c r="Y3557" s="26">
        <v>0</v>
      </c>
      <c r="Z3557" s="26">
        <f t="shared" si="277"/>
        <v>1</v>
      </c>
      <c r="AA3557" s="26">
        <f t="shared" si="277"/>
        <v>1</v>
      </c>
      <c r="AB3557" s="26"/>
      <c r="AC3557" s="26">
        <f t="shared" si="279"/>
        <v>1</v>
      </c>
      <c r="AD3557" s="10">
        <f t="shared" si="280"/>
        <v>0</v>
      </c>
      <c r="AE3557" s="11">
        <f t="shared" si="278"/>
        <v>0</v>
      </c>
      <c r="AF3557" s="3"/>
    </row>
    <row r="3558" spans="1:32" x14ac:dyDescent="0.2">
      <c r="A3558" s="6" t="s">
        <v>23445</v>
      </c>
      <c r="C3558" s="1">
        <f t="shared" si="276"/>
        <v>435</v>
      </c>
      <c r="D3558" s="7">
        <v>-180824</v>
      </c>
      <c r="E3558" t="s">
        <v>89</v>
      </c>
      <c r="F3558" s="1">
        <v>45204</v>
      </c>
      <c r="G3558" s="1">
        <v>45638</v>
      </c>
      <c r="H3558" t="s">
        <v>49</v>
      </c>
      <c r="I3558" t="s">
        <v>23446</v>
      </c>
      <c r="J3558" s="8"/>
      <c r="K3558" t="s">
        <v>23447</v>
      </c>
      <c r="L3558" t="s">
        <v>23448</v>
      </c>
      <c r="M3558" t="s">
        <v>23449</v>
      </c>
      <c r="N3558" t="s">
        <v>23449</v>
      </c>
      <c r="O3558" s="6" t="s">
        <v>23450</v>
      </c>
      <c r="P3558" s="6" t="s">
        <v>23449</v>
      </c>
      <c r="Q3558" s="6" t="s">
        <v>23448</v>
      </c>
      <c r="R3558" s="9" t="s">
        <v>23451</v>
      </c>
      <c r="S3558" s="8" t="s">
        <v>55</v>
      </c>
      <c r="U3558" s="8"/>
      <c r="V3558" s="26">
        <v>0</v>
      </c>
      <c r="W3558" s="26">
        <v>0</v>
      </c>
      <c r="X3558" s="26">
        <v>0</v>
      </c>
      <c r="Y3558" s="26">
        <v>0</v>
      </c>
      <c r="Z3558" s="26">
        <f t="shared" si="277"/>
        <v>1</v>
      </c>
      <c r="AA3558" s="26">
        <f t="shared" si="277"/>
        <v>1</v>
      </c>
      <c r="AB3558" s="26"/>
      <c r="AC3558" s="26">
        <f t="shared" si="279"/>
        <v>1</v>
      </c>
      <c r="AD3558" s="10">
        <f t="shared" si="280"/>
        <v>0</v>
      </c>
      <c r="AE3558" s="11">
        <f t="shared" si="278"/>
        <v>0</v>
      </c>
      <c r="AF3558" s="3"/>
    </row>
    <row r="3559" spans="1:32" x14ac:dyDescent="0.2">
      <c r="A3559" s="6" t="s">
        <v>23452</v>
      </c>
      <c r="C3559" s="1">
        <f t="shared" si="276"/>
        <v>504</v>
      </c>
      <c r="D3559" s="7">
        <v>-891057</v>
      </c>
      <c r="E3559" t="s">
        <v>98</v>
      </c>
      <c r="F3559" s="1">
        <v>64257</v>
      </c>
      <c r="G3559" s="1">
        <v>63754</v>
      </c>
      <c r="H3559" t="s">
        <v>37</v>
      </c>
      <c r="I3559" t="s">
        <v>23453</v>
      </c>
      <c r="J3559" s="8"/>
      <c r="K3559" t="s">
        <v>23454</v>
      </c>
      <c r="L3559" t="s">
        <v>23455</v>
      </c>
      <c r="M3559" t="s">
        <v>23456</v>
      </c>
      <c r="N3559" t="s">
        <v>23456</v>
      </c>
      <c r="O3559" s="6" t="s">
        <v>23457</v>
      </c>
      <c r="P3559" s="6" t="s">
        <v>23456</v>
      </c>
      <c r="Q3559" s="6" t="s">
        <v>23455</v>
      </c>
      <c r="R3559" s="9" t="s">
        <v>23458</v>
      </c>
      <c r="S3559" s="8" t="s">
        <v>55</v>
      </c>
      <c r="U3559" s="8"/>
      <c r="V3559" s="26">
        <v>0</v>
      </c>
      <c r="W3559" s="26">
        <v>0</v>
      </c>
      <c r="X3559" s="26">
        <v>0</v>
      </c>
      <c r="Y3559" s="26">
        <v>0</v>
      </c>
      <c r="Z3559" s="26">
        <f t="shared" si="277"/>
        <v>1</v>
      </c>
      <c r="AA3559" s="26">
        <f t="shared" si="277"/>
        <v>1</v>
      </c>
      <c r="AB3559" s="26"/>
      <c r="AC3559" s="26">
        <f t="shared" si="279"/>
        <v>1</v>
      </c>
      <c r="AD3559" s="10">
        <f t="shared" si="280"/>
        <v>0</v>
      </c>
      <c r="AE3559" s="11">
        <f t="shared" si="278"/>
        <v>0</v>
      </c>
      <c r="AF3559" s="3"/>
    </row>
    <row r="3560" spans="1:32" x14ac:dyDescent="0.2">
      <c r="A3560" s="6" t="s">
        <v>23459</v>
      </c>
      <c r="C3560" s="1">
        <f t="shared" si="276"/>
        <v>321</v>
      </c>
      <c r="D3560" s="7">
        <v>323145</v>
      </c>
      <c r="E3560" t="s">
        <v>58</v>
      </c>
      <c r="F3560" s="1">
        <v>400611</v>
      </c>
      <c r="G3560" s="1">
        <v>400291</v>
      </c>
      <c r="H3560" t="s">
        <v>37</v>
      </c>
      <c r="I3560" t="s">
        <v>23460</v>
      </c>
      <c r="J3560" s="8"/>
      <c r="K3560" t="s">
        <v>23461</v>
      </c>
      <c r="L3560" t="s">
        <v>23462</v>
      </c>
      <c r="M3560" t="s">
        <v>23463</v>
      </c>
      <c r="N3560" t="s">
        <v>23463</v>
      </c>
      <c r="O3560" s="6" t="s">
        <v>23464</v>
      </c>
      <c r="P3560" s="6" t="s">
        <v>23463</v>
      </c>
      <c r="Q3560" s="6" t="s">
        <v>23462</v>
      </c>
      <c r="R3560" s="9" t="s">
        <v>23465</v>
      </c>
      <c r="S3560" s="8" t="s">
        <v>55</v>
      </c>
      <c r="U3560" s="8"/>
      <c r="V3560" s="26">
        <v>0</v>
      </c>
      <c r="W3560" s="26">
        <v>0</v>
      </c>
      <c r="X3560" s="26">
        <v>0</v>
      </c>
      <c r="Y3560" s="26">
        <v>0</v>
      </c>
      <c r="Z3560" s="26">
        <f t="shared" si="277"/>
        <v>1</v>
      </c>
      <c r="AA3560" s="26">
        <f t="shared" si="277"/>
        <v>1</v>
      </c>
      <c r="AB3560" s="26"/>
      <c r="AC3560" s="26">
        <f t="shared" si="279"/>
        <v>1</v>
      </c>
      <c r="AD3560" s="10">
        <f t="shared" si="280"/>
        <v>0</v>
      </c>
      <c r="AE3560" s="11">
        <f t="shared" si="278"/>
        <v>0</v>
      </c>
      <c r="AF3560" s="3"/>
    </row>
    <row r="3561" spans="1:32" x14ac:dyDescent="0.2">
      <c r="A3561" s="6" t="s">
        <v>23466</v>
      </c>
      <c r="C3561" s="1">
        <f t="shared" si="276"/>
        <v>618</v>
      </c>
      <c r="D3561" s="7">
        <v>-197221</v>
      </c>
      <c r="E3561" t="s">
        <v>676</v>
      </c>
      <c r="F3561" s="1">
        <v>357675</v>
      </c>
      <c r="G3561" s="1">
        <v>357058</v>
      </c>
      <c r="H3561" t="s">
        <v>37</v>
      </c>
      <c r="I3561" t="s">
        <v>23467</v>
      </c>
      <c r="J3561" s="8"/>
      <c r="K3561" t="s">
        <v>23468</v>
      </c>
      <c r="L3561" t="s">
        <v>23469</v>
      </c>
      <c r="M3561" t="s">
        <v>23470</v>
      </c>
      <c r="N3561" t="s">
        <v>23470</v>
      </c>
      <c r="O3561" s="6" t="s">
        <v>23471</v>
      </c>
      <c r="P3561" s="6" t="s">
        <v>23470</v>
      </c>
      <c r="Q3561" s="6" t="s">
        <v>23469</v>
      </c>
      <c r="R3561" s="9" t="s">
        <v>23472</v>
      </c>
      <c r="S3561" s="8" t="s">
        <v>55</v>
      </c>
      <c r="U3561" s="8"/>
      <c r="V3561" s="26">
        <v>0</v>
      </c>
      <c r="W3561" s="26">
        <v>0</v>
      </c>
      <c r="X3561" s="26">
        <v>0</v>
      </c>
      <c r="Y3561" s="26">
        <v>0</v>
      </c>
      <c r="Z3561" s="26">
        <f t="shared" si="277"/>
        <v>1</v>
      </c>
      <c r="AA3561" s="26">
        <f t="shared" si="277"/>
        <v>1</v>
      </c>
      <c r="AB3561" s="26"/>
      <c r="AC3561" s="26">
        <f t="shared" si="279"/>
        <v>1</v>
      </c>
      <c r="AD3561" s="10">
        <f t="shared" si="280"/>
        <v>0</v>
      </c>
      <c r="AE3561" s="11">
        <f t="shared" si="278"/>
        <v>0</v>
      </c>
      <c r="AF3561" s="3"/>
    </row>
    <row r="3562" spans="1:32" x14ac:dyDescent="0.2">
      <c r="A3562" s="6" t="s">
        <v>23473</v>
      </c>
      <c r="B3562" t="s">
        <v>23474</v>
      </c>
      <c r="C3562" s="1">
        <f t="shared" si="276"/>
        <v>486</v>
      </c>
      <c r="D3562" s="7">
        <v>224231</v>
      </c>
      <c r="E3562" t="s">
        <v>141</v>
      </c>
      <c r="F3562" s="1">
        <v>481708</v>
      </c>
      <c r="G3562" s="1">
        <v>482193</v>
      </c>
      <c r="H3562" t="s">
        <v>49</v>
      </c>
      <c r="I3562" t="s">
        <v>23475</v>
      </c>
      <c r="J3562" s="8"/>
      <c r="K3562" t="s">
        <v>23476</v>
      </c>
      <c r="M3562" t="s">
        <v>23477</v>
      </c>
      <c r="N3562" t="s">
        <v>23477</v>
      </c>
      <c r="O3562" s="6" t="s">
        <v>23478</v>
      </c>
      <c r="P3562" s="6" t="s">
        <v>23477</v>
      </c>
      <c r="Q3562" s="6" t="s">
        <v>23474</v>
      </c>
      <c r="R3562" s="9" t="s">
        <v>23479</v>
      </c>
      <c r="S3562" s="8" t="s">
        <v>55</v>
      </c>
      <c r="U3562" s="8"/>
      <c r="V3562" s="26">
        <v>0</v>
      </c>
      <c r="W3562" s="26">
        <v>0</v>
      </c>
      <c r="X3562" s="26">
        <v>0</v>
      </c>
      <c r="Y3562" s="26">
        <v>0</v>
      </c>
      <c r="Z3562" s="26">
        <f t="shared" si="277"/>
        <v>1</v>
      </c>
      <c r="AA3562" s="26">
        <f t="shared" si="277"/>
        <v>1</v>
      </c>
      <c r="AB3562" s="26"/>
      <c r="AC3562" s="26">
        <f t="shared" si="279"/>
        <v>1</v>
      </c>
      <c r="AD3562" s="10">
        <f t="shared" si="280"/>
        <v>0</v>
      </c>
      <c r="AE3562" s="11">
        <f t="shared" si="278"/>
        <v>0</v>
      </c>
      <c r="AF3562" s="3"/>
    </row>
    <row r="3563" spans="1:32" x14ac:dyDescent="0.2">
      <c r="A3563" s="6" t="s">
        <v>23480</v>
      </c>
      <c r="C3563" s="1">
        <f t="shared" si="276"/>
        <v>441</v>
      </c>
      <c r="D3563" s="7">
        <v>-4302</v>
      </c>
      <c r="E3563" t="s">
        <v>89</v>
      </c>
      <c r="F3563" s="1">
        <v>221723</v>
      </c>
      <c r="G3563" s="1">
        <v>222163</v>
      </c>
      <c r="H3563" t="s">
        <v>49</v>
      </c>
      <c r="I3563" t="s">
        <v>23481</v>
      </c>
      <c r="J3563" s="8"/>
      <c r="K3563" t="s">
        <v>23482</v>
      </c>
      <c r="L3563" t="s">
        <v>23483</v>
      </c>
      <c r="M3563" t="s">
        <v>23484</v>
      </c>
      <c r="N3563" t="s">
        <v>23484</v>
      </c>
      <c r="O3563" s="6" t="s">
        <v>23485</v>
      </c>
      <c r="P3563" s="6" t="s">
        <v>23484</v>
      </c>
      <c r="Q3563" s="6" t="s">
        <v>23483</v>
      </c>
      <c r="R3563" s="9" t="s">
        <v>23486</v>
      </c>
      <c r="S3563" s="8" t="s">
        <v>55</v>
      </c>
      <c r="U3563" s="8"/>
      <c r="V3563" s="26">
        <v>0</v>
      </c>
      <c r="W3563" s="26">
        <v>0</v>
      </c>
      <c r="X3563" s="26">
        <v>0</v>
      </c>
      <c r="Y3563" s="26">
        <v>0</v>
      </c>
      <c r="Z3563" s="26">
        <f t="shared" si="277"/>
        <v>1</v>
      </c>
      <c r="AA3563" s="26">
        <f t="shared" si="277"/>
        <v>1</v>
      </c>
      <c r="AB3563" s="26"/>
      <c r="AC3563" s="26">
        <f t="shared" si="279"/>
        <v>1</v>
      </c>
      <c r="AD3563" s="10">
        <f t="shared" si="280"/>
        <v>0</v>
      </c>
      <c r="AE3563" s="11">
        <f t="shared" si="278"/>
        <v>0</v>
      </c>
      <c r="AF3563" s="3"/>
    </row>
    <row r="3564" spans="1:32" x14ac:dyDescent="0.2">
      <c r="A3564" s="6" t="s">
        <v>23487</v>
      </c>
      <c r="C3564" s="1">
        <f t="shared" si="276"/>
        <v>621</v>
      </c>
      <c r="D3564" s="7">
        <v>998960</v>
      </c>
      <c r="E3564" t="s">
        <v>141</v>
      </c>
      <c r="F3564" s="1">
        <v>1256370</v>
      </c>
      <c r="G3564" s="1">
        <v>1256990</v>
      </c>
      <c r="H3564" t="s">
        <v>49</v>
      </c>
      <c r="I3564" t="s">
        <v>23488</v>
      </c>
      <c r="J3564" s="8"/>
      <c r="K3564" t="s">
        <v>23489</v>
      </c>
      <c r="L3564" t="s">
        <v>23490</v>
      </c>
      <c r="M3564" t="s">
        <v>23491</v>
      </c>
      <c r="N3564" t="s">
        <v>23491</v>
      </c>
      <c r="O3564" s="6" t="s">
        <v>23492</v>
      </c>
      <c r="P3564" s="6" t="s">
        <v>23491</v>
      </c>
      <c r="Q3564" s="6" t="s">
        <v>23490</v>
      </c>
      <c r="R3564" s="9" t="s">
        <v>23493</v>
      </c>
      <c r="S3564" s="8" t="s">
        <v>55</v>
      </c>
      <c r="U3564" s="8"/>
      <c r="V3564" s="26">
        <v>0</v>
      </c>
      <c r="W3564" s="26">
        <v>0</v>
      </c>
      <c r="X3564" s="26">
        <v>0</v>
      </c>
      <c r="Y3564" s="26">
        <v>0</v>
      </c>
      <c r="Z3564" s="26">
        <f t="shared" si="277"/>
        <v>1</v>
      </c>
      <c r="AA3564" s="26">
        <f t="shared" si="277"/>
        <v>1</v>
      </c>
      <c r="AB3564" s="26"/>
      <c r="AC3564" s="26">
        <f t="shared" si="279"/>
        <v>1</v>
      </c>
      <c r="AD3564" s="10">
        <f t="shared" si="280"/>
        <v>0</v>
      </c>
      <c r="AE3564" s="11">
        <f t="shared" si="278"/>
        <v>0</v>
      </c>
      <c r="AF3564" s="3"/>
    </row>
    <row r="3565" spans="1:32" x14ac:dyDescent="0.2">
      <c r="A3565" s="6" t="s">
        <v>23494</v>
      </c>
      <c r="C3565" s="1">
        <f t="shared" si="276"/>
        <v>588</v>
      </c>
      <c r="D3565" s="7">
        <v>-4588</v>
      </c>
      <c r="E3565" t="s">
        <v>36</v>
      </c>
      <c r="F3565" s="1">
        <v>417857</v>
      </c>
      <c r="G3565" s="1">
        <v>417270</v>
      </c>
      <c r="H3565" t="s">
        <v>37</v>
      </c>
      <c r="I3565" t="s">
        <v>23495</v>
      </c>
      <c r="J3565" s="8"/>
      <c r="K3565" t="s">
        <v>23496</v>
      </c>
      <c r="M3565" t="s">
        <v>23497</v>
      </c>
      <c r="N3565" t="s">
        <v>23497</v>
      </c>
      <c r="O3565" s="6" t="s">
        <v>23498</v>
      </c>
      <c r="P3565" s="6" t="s">
        <v>23497</v>
      </c>
      <c r="Q3565" s="6" t="s">
        <v>23499</v>
      </c>
      <c r="R3565" s="9" t="s">
        <v>23500</v>
      </c>
      <c r="S3565" s="8" t="s">
        <v>55</v>
      </c>
      <c r="U3565" s="8"/>
      <c r="V3565" s="26">
        <v>0</v>
      </c>
      <c r="W3565" s="26">
        <v>0</v>
      </c>
      <c r="X3565" s="26">
        <v>0</v>
      </c>
      <c r="Y3565" s="26">
        <v>0</v>
      </c>
      <c r="Z3565" s="26">
        <f t="shared" si="277"/>
        <v>1</v>
      </c>
      <c r="AA3565" s="26">
        <f t="shared" si="277"/>
        <v>1</v>
      </c>
      <c r="AB3565" s="26"/>
      <c r="AC3565" s="26">
        <f t="shared" si="279"/>
        <v>1</v>
      </c>
      <c r="AD3565" s="10">
        <f t="shared" si="280"/>
        <v>0</v>
      </c>
      <c r="AE3565" s="11">
        <f t="shared" si="278"/>
        <v>0</v>
      </c>
      <c r="AF3565" s="3"/>
    </row>
    <row r="3566" spans="1:32" x14ac:dyDescent="0.2">
      <c r="A3566" s="6" t="s">
        <v>23501</v>
      </c>
      <c r="C3566" s="1">
        <f t="shared" si="276"/>
        <v>204</v>
      </c>
      <c r="D3566" s="7">
        <v>702654</v>
      </c>
      <c r="E3566" t="s">
        <v>141</v>
      </c>
      <c r="F3566" s="1">
        <v>960475</v>
      </c>
      <c r="G3566" s="1">
        <v>960272</v>
      </c>
      <c r="H3566" t="s">
        <v>37</v>
      </c>
      <c r="I3566" t="s">
        <v>23502</v>
      </c>
      <c r="J3566" s="8"/>
      <c r="K3566" t="s">
        <v>23503</v>
      </c>
      <c r="L3566" t="s">
        <v>23504</v>
      </c>
      <c r="M3566" t="s">
        <v>23505</v>
      </c>
      <c r="N3566" t="s">
        <v>23505</v>
      </c>
      <c r="O3566" s="6" t="s">
        <v>23506</v>
      </c>
      <c r="P3566" s="6" t="s">
        <v>23505</v>
      </c>
      <c r="Q3566" s="6" t="s">
        <v>23504</v>
      </c>
      <c r="R3566" s="9" t="s">
        <v>23507</v>
      </c>
      <c r="S3566" s="8" t="s">
        <v>55</v>
      </c>
      <c r="U3566" s="8"/>
      <c r="V3566" s="26">
        <v>0</v>
      </c>
      <c r="W3566" s="26">
        <v>0</v>
      </c>
      <c r="X3566" s="26">
        <v>0</v>
      </c>
      <c r="Y3566" s="26">
        <v>0</v>
      </c>
      <c r="Z3566" s="26">
        <f t="shared" si="277"/>
        <v>1</v>
      </c>
      <c r="AA3566" s="26">
        <f t="shared" si="277"/>
        <v>1</v>
      </c>
      <c r="AB3566" s="26"/>
      <c r="AC3566" s="26">
        <f t="shared" si="279"/>
        <v>1</v>
      </c>
      <c r="AD3566" s="10">
        <f t="shared" si="280"/>
        <v>0</v>
      </c>
      <c r="AE3566" s="11">
        <f t="shared" si="278"/>
        <v>0</v>
      </c>
      <c r="AF3566" s="3"/>
    </row>
    <row r="3567" spans="1:32" x14ac:dyDescent="0.2">
      <c r="A3567" s="6" t="s">
        <v>23508</v>
      </c>
      <c r="C3567" s="1">
        <f t="shared" si="276"/>
        <v>1275</v>
      </c>
      <c r="D3567" s="7">
        <v>-400714</v>
      </c>
      <c r="E3567" t="s">
        <v>149</v>
      </c>
      <c r="F3567" s="1">
        <v>391429</v>
      </c>
      <c r="G3567" s="1">
        <v>392703</v>
      </c>
      <c r="H3567" t="s">
        <v>49</v>
      </c>
      <c r="I3567" t="s">
        <v>23509</v>
      </c>
      <c r="J3567" s="8"/>
      <c r="K3567" t="s">
        <v>23510</v>
      </c>
      <c r="L3567" t="s">
        <v>23511</v>
      </c>
      <c r="M3567" t="s">
        <v>21708</v>
      </c>
      <c r="N3567" t="s">
        <v>23512</v>
      </c>
      <c r="O3567" s="6" t="s">
        <v>21709</v>
      </c>
      <c r="P3567" s="6" t="s">
        <v>23512</v>
      </c>
      <c r="Q3567" s="6" t="s">
        <v>23511</v>
      </c>
      <c r="R3567" s="9" t="s">
        <v>23513</v>
      </c>
      <c r="S3567" s="8" t="s">
        <v>44</v>
      </c>
      <c r="U3567" s="8"/>
      <c r="V3567" s="26">
        <v>0</v>
      </c>
      <c r="W3567" s="26">
        <v>0</v>
      </c>
      <c r="X3567" s="26">
        <v>0</v>
      </c>
      <c r="Y3567" s="26">
        <v>0</v>
      </c>
      <c r="Z3567" s="26">
        <f t="shared" si="277"/>
        <v>1</v>
      </c>
      <c r="AA3567" s="26">
        <f t="shared" si="277"/>
        <v>1</v>
      </c>
      <c r="AB3567" s="26"/>
      <c r="AC3567" s="26">
        <f t="shared" si="279"/>
        <v>1</v>
      </c>
      <c r="AD3567" s="10">
        <f t="shared" si="280"/>
        <v>0</v>
      </c>
      <c r="AE3567" s="11">
        <f t="shared" si="278"/>
        <v>0</v>
      </c>
      <c r="AF3567" s="3"/>
    </row>
    <row r="3568" spans="1:32" x14ac:dyDescent="0.2">
      <c r="A3568" s="6" t="s">
        <v>23514</v>
      </c>
      <c r="B3568" t="s">
        <v>23515</v>
      </c>
      <c r="C3568" s="1">
        <f t="shared" si="276"/>
        <v>1461</v>
      </c>
      <c r="D3568" s="7">
        <v>-173934</v>
      </c>
      <c r="E3568" t="s">
        <v>141</v>
      </c>
      <c r="F3568" s="1">
        <v>84516</v>
      </c>
      <c r="G3568" s="1">
        <v>83056</v>
      </c>
      <c r="H3568" t="s">
        <v>37</v>
      </c>
      <c r="I3568" t="s">
        <v>23516</v>
      </c>
      <c r="J3568" s="8"/>
      <c r="K3568" t="s">
        <v>23517</v>
      </c>
      <c r="L3568" t="s">
        <v>23515</v>
      </c>
      <c r="M3568" t="s">
        <v>23518</v>
      </c>
      <c r="N3568" t="s">
        <v>23518</v>
      </c>
      <c r="O3568" s="6" t="s">
        <v>23519</v>
      </c>
      <c r="P3568" s="6" t="s">
        <v>23518</v>
      </c>
      <c r="Q3568" s="6" t="s">
        <v>23515</v>
      </c>
      <c r="R3568" s="9" t="s">
        <v>23520</v>
      </c>
      <c r="S3568" s="8" t="s">
        <v>55</v>
      </c>
      <c r="U3568" s="8"/>
      <c r="V3568" s="26">
        <v>0</v>
      </c>
      <c r="W3568" s="26">
        <v>0</v>
      </c>
      <c r="X3568" s="26">
        <v>0</v>
      </c>
      <c r="Y3568" s="26">
        <v>0</v>
      </c>
      <c r="Z3568" s="26">
        <f t="shared" si="277"/>
        <v>1</v>
      </c>
      <c r="AA3568" s="26">
        <f t="shared" si="277"/>
        <v>1</v>
      </c>
      <c r="AB3568" s="26"/>
      <c r="AC3568" s="26">
        <f t="shared" si="279"/>
        <v>1</v>
      </c>
      <c r="AD3568" s="10">
        <f t="shared" si="280"/>
        <v>0</v>
      </c>
      <c r="AE3568" s="11">
        <f t="shared" si="278"/>
        <v>0</v>
      </c>
      <c r="AF3568" s="3"/>
    </row>
    <row r="3569" spans="1:33" x14ac:dyDescent="0.2">
      <c r="A3569" s="6" t="s">
        <v>23521</v>
      </c>
      <c r="C3569" s="1">
        <f t="shared" si="276"/>
        <v>1302</v>
      </c>
      <c r="D3569" s="7">
        <v>-117488</v>
      </c>
      <c r="E3569" t="s">
        <v>270</v>
      </c>
      <c r="F3569" s="1">
        <v>127845</v>
      </c>
      <c r="G3569" s="1">
        <v>129146</v>
      </c>
      <c r="H3569" t="s">
        <v>49</v>
      </c>
      <c r="I3569" t="s">
        <v>23522</v>
      </c>
      <c r="J3569" s="8"/>
      <c r="K3569" t="s">
        <v>23523</v>
      </c>
      <c r="N3569" t="s">
        <v>23524</v>
      </c>
      <c r="O3569" s="6" t="s">
        <v>23525</v>
      </c>
      <c r="P3569" s="6" t="s">
        <v>23524</v>
      </c>
      <c r="Q3569" s="6" t="s">
        <v>23526</v>
      </c>
      <c r="R3569" s="9" t="s">
        <v>23527</v>
      </c>
      <c r="S3569" s="8" t="s">
        <v>44</v>
      </c>
      <c r="U3569" s="8"/>
      <c r="V3569" s="26">
        <v>0</v>
      </c>
      <c r="W3569" s="26">
        <v>0</v>
      </c>
      <c r="X3569" s="26">
        <v>0</v>
      </c>
      <c r="Y3569" s="26">
        <v>0</v>
      </c>
      <c r="Z3569" s="26">
        <f t="shared" si="277"/>
        <v>1</v>
      </c>
      <c r="AA3569" s="26">
        <f t="shared" si="277"/>
        <v>1</v>
      </c>
      <c r="AB3569" s="26"/>
      <c r="AC3569" s="26">
        <f t="shared" si="279"/>
        <v>1</v>
      </c>
      <c r="AD3569" s="10">
        <f t="shared" si="280"/>
        <v>0</v>
      </c>
      <c r="AE3569" s="11">
        <f t="shared" si="278"/>
        <v>0</v>
      </c>
      <c r="AF3569" s="3"/>
      <c r="AG3569" s="2">
        <v>0</v>
      </c>
    </row>
    <row r="3570" spans="1:33" x14ac:dyDescent="0.2">
      <c r="A3570" s="6" t="s">
        <v>23528</v>
      </c>
      <c r="C3570" s="1">
        <f t="shared" si="276"/>
        <v>222</v>
      </c>
      <c r="D3570" s="7">
        <v>-62183</v>
      </c>
      <c r="E3570" t="s">
        <v>58</v>
      </c>
      <c r="F3570" s="1">
        <v>15012</v>
      </c>
      <c r="G3570" s="1">
        <v>15233</v>
      </c>
      <c r="H3570" t="s">
        <v>49</v>
      </c>
      <c r="I3570" t="s">
        <v>23529</v>
      </c>
      <c r="J3570" s="8"/>
      <c r="K3570" t="s">
        <v>23530</v>
      </c>
      <c r="O3570" s="6"/>
      <c r="P3570" s="6"/>
      <c r="Q3570" s="6"/>
      <c r="R3570" s="9" t="e">
        <v>#N/A</v>
      </c>
      <c r="S3570" s="8"/>
      <c r="U3570" s="8"/>
      <c r="V3570" s="26">
        <v>0</v>
      </c>
      <c r="W3570" s="26">
        <v>0</v>
      </c>
      <c r="X3570" s="26">
        <v>0</v>
      </c>
      <c r="Y3570" s="26">
        <v>0</v>
      </c>
      <c r="Z3570" s="26">
        <f t="shared" si="277"/>
        <v>1</v>
      </c>
      <c r="AA3570" s="26">
        <f t="shared" si="277"/>
        <v>1</v>
      </c>
      <c r="AB3570" s="26"/>
      <c r="AC3570" s="26">
        <f t="shared" si="279"/>
        <v>1</v>
      </c>
      <c r="AD3570" s="10">
        <f t="shared" si="280"/>
        <v>0</v>
      </c>
      <c r="AE3570" s="11">
        <f t="shared" si="278"/>
        <v>0</v>
      </c>
      <c r="AF3570" s="3"/>
    </row>
    <row r="3571" spans="1:33" x14ac:dyDescent="0.2">
      <c r="A3571" s="6" t="s">
        <v>23531</v>
      </c>
      <c r="C3571" s="1">
        <f t="shared" si="276"/>
        <v>819</v>
      </c>
      <c r="D3571" s="7">
        <v>167786</v>
      </c>
      <c r="E3571" t="s">
        <v>58</v>
      </c>
      <c r="F3571" s="1">
        <v>244683</v>
      </c>
      <c r="G3571" s="1">
        <v>245501</v>
      </c>
      <c r="H3571" t="s">
        <v>49</v>
      </c>
      <c r="I3571" t="s">
        <v>23532</v>
      </c>
      <c r="J3571" s="8"/>
      <c r="K3571" t="s">
        <v>23533</v>
      </c>
      <c r="O3571" s="6"/>
      <c r="P3571" s="6"/>
      <c r="Q3571" s="6"/>
      <c r="R3571" s="9" t="e">
        <v>#N/A</v>
      </c>
      <c r="S3571" s="8"/>
      <c r="U3571" s="8"/>
      <c r="V3571" s="26">
        <v>0</v>
      </c>
      <c r="W3571" s="26">
        <v>0</v>
      </c>
      <c r="X3571" s="26">
        <v>0</v>
      </c>
      <c r="Y3571" s="26">
        <v>0</v>
      </c>
      <c r="Z3571" s="26">
        <f t="shared" si="277"/>
        <v>1</v>
      </c>
      <c r="AA3571" s="26">
        <f t="shared" si="277"/>
        <v>1</v>
      </c>
      <c r="AB3571" s="26"/>
      <c r="AC3571" s="26">
        <f t="shared" si="279"/>
        <v>1</v>
      </c>
      <c r="AD3571" s="10">
        <f t="shared" si="280"/>
        <v>0</v>
      </c>
      <c r="AE3571" s="11">
        <f t="shared" si="278"/>
        <v>0</v>
      </c>
      <c r="AF3571" s="3"/>
    </row>
    <row r="3572" spans="1:33" x14ac:dyDescent="0.2">
      <c r="A3572" s="6" t="s">
        <v>23534</v>
      </c>
      <c r="C3572" s="1">
        <f t="shared" si="276"/>
        <v>231</v>
      </c>
      <c r="D3572" s="7">
        <v>-440679</v>
      </c>
      <c r="E3572" t="s">
        <v>526</v>
      </c>
      <c r="F3572" s="1">
        <v>10385</v>
      </c>
      <c r="G3572" s="1">
        <v>10615</v>
      </c>
      <c r="H3572" t="s">
        <v>49</v>
      </c>
      <c r="I3572" t="s">
        <v>23535</v>
      </c>
      <c r="J3572" s="8"/>
      <c r="K3572" t="s">
        <v>23536</v>
      </c>
      <c r="O3572" s="6"/>
      <c r="P3572" s="6"/>
      <c r="Q3572" s="6"/>
      <c r="R3572" s="9" t="e">
        <v>#N/A</v>
      </c>
      <c r="S3572" s="8"/>
      <c r="U3572" s="8"/>
      <c r="V3572" s="26">
        <v>0</v>
      </c>
      <c r="W3572" s="26">
        <v>0</v>
      </c>
      <c r="X3572" s="26">
        <v>0</v>
      </c>
      <c r="Y3572" s="26">
        <v>0</v>
      </c>
      <c r="Z3572" s="26">
        <f t="shared" si="277"/>
        <v>1</v>
      </c>
      <c r="AA3572" s="26">
        <f t="shared" si="277"/>
        <v>1</v>
      </c>
      <c r="AB3572" s="26"/>
      <c r="AC3572" s="26">
        <f t="shared" si="279"/>
        <v>1</v>
      </c>
      <c r="AD3572" s="10">
        <f t="shared" si="280"/>
        <v>0</v>
      </c>
      <c r="AE3572" s="11">
        <f t="shared" si="278"/>
        <v>0</v>
      </c>
      <c r="AF3572" s="3"/>
    </row>
    <row r="3573" spans="1:33" x14ac:dyDescent="0.2">
      <c r="A3573" s="6" t="s">
        <v>23537</v>
      </c>
      <c r="C3573" s="1">
        <f t="shared" si="276"/>
        <v>693</v>
      </c>
      <c r="D3573" s="7">
        <v>47365</v>
      </c>
      <c r="E3573" t="s">
        <v>526</v>
      </c>
      <c r="F3573" s="1">
        <v>498198</v>
      </c>
      <c r="G3573" s="1">
        <v>498890</v>
      </c>
      <c r="H3573" t="s">
        <v>49</v>
      </c>
      <c r="I3573" t="s">
        <v>23538</v>
      </c>
      <c r="J3573" s="8"/>
      <c r="K3573" t="s">
        <v>23539</v>
      </c>
      <c r="O3573" s="6"/>
      <c r="P3573" s="6"/>
      <c r="Q3573" s="6"/>
      <c r="R3573" s="9" t="e">
        <v>#N/A</v>
      </c>
      <c r="S3573" s="8"/>
      <c r="U3573" s="8"/>
      <c r="V3573" s="26">
        <v>0</v>
      </c>
      <c r="W3573" s="26">
        <v>0</v>
      </c>
      <c r="X3573" s="26">
        <v>0</v>
      </c>
      <c r="Y3573" s="26">
        <v>0</v>
      </c>
      <c r="Z3573" s="26">
        <f t="shared" si="277"/>
        <v>1</v>
      </c>
      <c r="AA3573" s="26">
        <f t="shared" si="277"/>
        <v>1</v>
      </c>
      <c r="AB3573" s="26"/>
      <c r="AC3573" s="26">
        <f t="shared" si="279"/>
        <v>1</v>
      </c>
      <c r="AD3573" s="10">
        <f t="shared" si="280"/>
        <v>0</v>
      </c>
      <c r="AE3573" s="11">
        <f t="shared" si="278"/>
        <v>0</v>
      </c>
      <c r="AF3573" s="3"/>
    </row>
    <row r="3574" spans="1:33" x14ac:dyDescent="0.2">
      <c r="A3574" s="6" t="s">
        <v>23540</v>
      </c>
      <c r="C3574" s="1">
        <f t="shared" si="276"/>
        <v>1914</v>
      </c>
      <c r="D3574" s="7">
        <v>-34522</v>
      </c>
      <c r="E3574" t="s">
        <v>36</v>
      </c>
      <c r="F3574" s="1">
        <v>388586</v>
      </c>
      <c r="G3574" s="1">
        <v>386673</v>
      </c>
      <c r="H3574" t="s">
        <v>37</v>
      </c>
      <c r="I3574" t="s">
        <v>23541</v>
      </c>
      <c r="J3574" s="8"/>
      <c r="K3574" t="s">
        <v>23542</v>
      </c>
      <c r="O3574" s="6"/>
      <c r="P3574" s="6"/>
      <c r="Q3574" s="6"/>
      <c r="R3574" s="9" t="e">
        <v>#N/A</v>
      </c>
      <c r="S3574" s="8"/>
      <c r="U3574" s="8"/>
      <c r="V3574" s="26">
        <v>0</v>
      </c>
      <c r="W3574" s="26">
        <v>0</v>
      </c>
      <c r="X3574" s="26">
        <v>0</v>
      </c>
      <c r="Y3574" s="26">
        <v>0</v>
      </c>
      <c r="Z3574" s="26">
        <f t="shared" si="277"/>
        <v>1</v>
      </c>
      <c r="AA3574" s="26">
        <f t="shared" si="277"/>
        <v>1</v>
      </c>
      <c r="AB3574" s="26"/>
      <c r="AC3574" s="26">
        <f t="shared" si="279"/>
        <v>1</v>
      </c>
      <c r="AD3574" s="10">
        <f t="shared" si="280"/>
        <v>0</v>
      </c>
      <c r="AE3574" s="11">
        <f t="shared" si="278"/>
        <v>0</v>
      </c>
      <c r="AF3574" s="3"/>
    </row>
    <row r="3575" spans="1:33" x14ac:dyDescent="0.2">
      <c r="A3575" s="6" t="s">
        <v>23543</v>
      </c>
      <c r="C3575" s="1">
        <f t="shared" si="276"/>
        <v>1872</v>
      </c>
      <c r="D3575" s="7">
        <v>-31966</v>
      </c>
      <c r="E3575" t="s">
        <v>36</v>
      </c>
      <c r="F3575" s="1">
        <v>391121</v>
      </c>
      <c r="G3575" s="1">
        <v>389250</v>
      </c>
      <c r="H3575" t="s">
        <v>37</v>
      </c>
      <c r="I3575" t="s">
        <v>23544</v>
      </c>
      <c r="J3575" s="8"/>
      <c r="K3575" t="s">
        <v>23545</v>
      </c>
      <c r="O3575" s="6"/>
      <c r="P3575" s="6"/>
      <c r="Q3575" s="6"/>
      <c r="R3575" s="9" t="e">
        <v>#N/A</v>
      </c>
      <c r="S3575" s="8"/>
      <c r="U3575" s="8"/>
      <c r="V3575" s="26">
        <v>0</v>
      </c>
      <c r="W3575" s="26">
        <v>0</v>
      </c>
      <c r="X3575" s="26">
        <v>0</v>
      </c>
      <c r="Y3575" s="26">
        <v>0</v>
      </c>
      <c r="Z3575" s="26">
        <f t="shared" si="277"/>
        <v>1</v>
      </c>
      <c r="AA3575" s="26">
        <f t="shared" si="277"/>
        <v>1</v>
      </c>
      <c r="AB3575" s="26"/>
      <c r="AC3575" s="26">
        <f t="shared" si="279"/>
        <v>1</v>
      </c>
      <c r="AD3575" s="10">
        <f t="shared" si="280"/>
        <v>0</v>
      </c>
      <c r="AE3575" s="11">
        <f t="shared" si="278"/>
        <v>0</v>
      </c>
      <c r="AF3575" s="3"/>
    </row>
    <row r="3576" spans="1:33" x14ac:dyDescent="0.2">
      <c r="A3576" s="6" t="s">
        <v>23546</v>
      </c>
      <c r="C3576" s="1">
        <f t="shared" si="276"/>
        <v>501</v>
      </c>
      <c r="D3576" s="7">
        <v>-551250</v>
      </c>
      <c r="E3576" t="s">
        <v>676</v>
      </c>
      <c r="F3576" s="1">
        <v>3588</v>
      </c>
      <c r="G3576" s="1">
        <v>3088</v>
      </c>
      <c r="H3576" t="s">
        <v>37</v>
      </c>
      <c r="I3576" t="s">
        <v>23547</v>
      </c>
      <c r="J3576" s="8"/>
      <c r="K3576" t="s">
        <v>23548</v>
      </c>
      <c r="O3576" s="6"/>
      <c r="P3576" s="6"/>
      <c r="Q3576" s="6"/>
      <c r="R3576" s="9" t="e">
        <v>#N/A</v>
      </c>
      <c r="S3576" s="8"/>
      <c r="U3576" s="8"/>
      <c r="V3576" s="26">
        <v>0</v>
      </c>
      <c r="W3576" s="26">
        <v>0</v>
      </c>
      <c r="X3576" s="26">
        <v>0</v>
      </c>
      <c r="Y3576" s="26">
        <v>0</v>
      </c>
      <c r="Z3576" s="26">
        <f t="shared" si="277"/>
        <v>1</v>
      </c>
      <c r="AA3576" s="26">
        <f t="shared" si="277"/>
        <v>1</v>
      </c>
      <c r="AB3576" s="26"/>
      <c r="AC3576" s="26">
        <f t="shared" si="279"/>
        <v>1</v>
      </c>
      <c r="AD3576" s="10">
        <f t="shared" si="280"/>
        <v>0</v>
      </c>
      <c r="AE3576" s="11">
        <f t="shared" si="278"/>
        <v>0</v>
      </c>
      <c r="AF3576" s="3"/>
    </row>
    <row r="3577" spans="1:33" x14ac:dyDescent="0.2">
      <c r="A3577" s="6" t="s">
        <v>23549</v>
      </c>
      <c r="C3577" s="1">
        <f t="shared" si="276"/>
        <v>873</v>
      </c>
      <c r="D3577" s="7">
        <v>-549585</v>
      </c>
      <c r="E3577" t="s">
        <v>676</v>
      </c>
      <c r="F3577" s="1">
        <v>5439</v>
      </c>
      <c r="G3577" s="1">
        <v>4567</v>
      </c>
      <c r="H3577" t="s">
        <v>37</v>
      </c>
      <c r="I3577" t="s">
        <v>23550</v>
      </c>
      <c r="J3577" s="8"/>
      <c r="K3577" t="s">
        <v>23551</v>
      </c>
      <c r="O3577" s="6"/>
      <c r="P3577" s="6"/>
      <c r="Q3577" s="6"/>
      <c r="R3577" s="9" t="e">
        <v>#N/A</v>
      </c>
      <c r="S3577" s="8"/>
      <c r="U3577" s="8"/>
      <c r="V3577" s="26">
        <v>0</v>
      </c>
      <c r="W3577" s="26">
        <v>0</v>
      </c>
      <c r="X3577" s="26">
        <v>0</v>
      </c>
      <c r="Y3577" s="26">
        <v>0</v>
      </c>
      <c r="Z3577" s="26">
        <f t="shared" si="277"/>
        <v>1</v>
      </c>
      <c r="AA3577" s="26">
        <f t="shared" si="277"/>
        <v>1</v>
      </c>
      <c r="AB3577" s="26"/>
      <c r="AC3577" s="26">
        <f t="shared" si="279"/>
        <v>1</v>
      </c>
      <c r="AD3577" s="10">
        <f t="shared" si="280"/>
        <v>0</v>
      </c>
      <c r="AE3577" s="11">
        <f t="shared" si="278"/>
        <v>0</v>
      </c>
      <c r="AF3577" s="3"/>
    </row>
    <row r="3578" spans="1:33" x14ac:dyDescent="0.2">
      <c r="A3578" s="6" t="s">
        <v>23552</v>
      </c>
      <c r="C3578" s="1">
        <f t="shared" si="276"/>
        <v>454</v>
      </c>
      <c r="D3578" s="7">
        <v>-451376</v>
      </c>
      <c r="E3578" t="s">
        <v>676</v>
      </c>
      <c r="F3578" s="1">
        <v>103438</v>
      </c>
      <c r="G3578" s="1">
        <v>102985</v>
      </c>
      <c r="H3578" t="s">
        <v>37</v>
      </c>
      <c r="I3578" t="s">
        <v>23553</v>
      </c>
      <c r="J3578" s="8"/>
      <c r="K3578" t="s">
        <v>23554</v>
      </c>
      <c r="O3578" s="6"/>
      <c r="P3578" s="6"/>
      <c r="Q3578" s="6"/>
      <c r="R3578" s="9" t="e">
        <v>#N/A</v>
      </c>
      <c r="S3578" s="8"/>
      <c r="U3578" s="8"/>
      <c r="V3578" s="26">
        <v>0</v>
      </c>
      <c r="W3578" s="26">
        <v>0</v>
      </c>
      <c r="X3578" s="26">
        <v>0</v>
      </c>
      <c r="Y3578" s="26">
        <v>0</v>
      </c>
      <c r="Z3578" s="26">
        <f t="shared" si="277"/>
        <v>1</v>
      </c>
      <c r="AA3578" s="26">
        <f t="shared" si="277"/>
        <v>1</v>
      </c>
      <c r="AB3578" s="26"/>
      <c r="AC3578" s="26">
        <f t="shared" si="279"/>
        <v>1</v>
      </c>
      <c r="AD3578" s="10">
        <f t="shared" si="280"/>
        <v>0</v>
      </c>
      <c r="AE3578" s="11">
        <f t="shared" si="278"/>
        <v>0</v>
      </c>
      <c r="AF3578" s="3"/>
    </row>
    <row r="3579" spans="1:33" x14ac:dyDescent="0.2">
      <c r="A3579" s="6" t="s">
        <v>23555</v>
      </c>
      <c r="C3579" s="1">
        <f t="shared" si="276"/>
        <v>210</v>
      </c>
      <c r="D3579" s="7">
        <v>-208258</v>
      </c>
      <c r="E3579" t="s">
        <v>89</v>
      </c>
      <c r="F3579" s="1">
        <v>17882</v>
      </c>
      <c r="G3579" s="1">
        <v>18091</v>
      </c>
      <c r="H3579" t="s">
        <v>49</v>
      </c>
      <c r="I3579" t="s">
        <v>23556</v>
      </c>
      <c r="J3579" s="8"/>
      <c r="K3579" t="s">
        <v>23557</v>
      </c>
      <c r="O3579" s="6"/>
      <c r="P3579" s="6"/>
      <c r="Q3579" s="6"/>
      <c r="R3579" s="9" t="e">
        <v>#N/A</v>
      </c>
      <c r="S3579" s="8"/>
      <c r="U3579" s="8"/>
      <c r="V3579" s="26">
        <v>0</v>
      </c>
      <c r="W3579" s="26">
        <v>0</v>
      </c>
      <c r="X3579" s="26">
        <v>0</v>
      </c>
      <c r="Y3579" s="26">
        <v>0</v>
      </c>
      <c r="Z3579" s="26">
        <f t="shared" si="277"/>
        <v>1</v>
      </c>
      <c r="AA3579" s="26">
        <f t="shared" si="277"/>
        <v>1</v>
      </c>
      <c r="AB3579" s="26"/>
      <c r="AC3579" s="26">
        <f t="shared" si="279"/>
        <v>1</v>
      </c>
      <c r="AD3579" s="10">
        <f t="shared" si="280"/>
        <v>0</v>
      </c>
      <c r="AE3579" s="11">
        <f t="shared" si="278"/>
        <v>0</v>
      </c>
      <c r="AF3579" s="3"/>
    </row>
    <row r="3580" spans="1:33" x14ac:dyDescent="0.2">
      <c r="A3580" s="6" t="s">
        <v>23558</v>
      </c>
      <c r="C3580" s="1">
        <f t="shared" si="276"/>
        <v>969</v>
      </c>
      <c r="D3580" s="7">
        <v>-57573</v>
      </c>
      <c r="E3580" t="s">
        <v>328</v>
      </c>
      <c r="F3580" s="1">
        <v>3694</v>
      </c>
      <c r="G3580" s="1">
        <v>2726</v>
      </c>
      <c r="H3580" t="s">
        <v>37</v>
      </c>
      <c r="I3580" t="s">
        <v>23559</v>
      </c>
      <c r="J3580" s="8"/>
      <c r="K3580" t="s">
        <v>23560</v>
      </c>
      <c r="O3580" s="6"/>
      <c r="P3580" s="6"/>
      <c r="Q3580" s="6"/>
      <c r="R3580" s="9" t="e">
        <v>#N/A</v>
      </c>
      <c r="S3580" s="8"/>
      <c r="U3580" s="8"/>
      <c r="V3580" s="26">
        <v>0</v>
      </c>
      <c r="W3580" s="26">
        <v>0</v>
      </c>
      <c r="X3580" s="26">
        <v>0</v>
      </c>
      <c r="Y3580" s="26">
        <v>0</v>
      </c>
      <c r="Z3580" s="26">
        <f t="shared" si="277"/>
        <v>1</v>
      </c>
      <c r="AA3580" s="26">
        <f t="shared" si="277"/>
        <v>1</v>
      </c>
      <c r="AB3580" s="26"/>
      <c r="AC3580" s="26">
        <f t="shared" si="279"/>
        <v>1</v>
      </c>
      <c r="AD3580" s="10">
        <f t="shared" si="280"/>
        <v>0</v>
      </c>
      <c r="AE3580" s="11">
        <f t="shared" si="278"/>
        <v>0</v>
      </c>
      <c r="AF3580" s="3"/>
    </row>
    <row r="3581" spans="1:33" x14ac:dyDescent="0.2">
      <c r="A3581" s="6" t="s">
        <v>23561</v>
      </c>
      <c r="C3581" s="1">
        <f t="shared" si="276"/>
        <v>204</v>
      </c>
      <c r="D3581" s="7">
        <v>927219</v>
      </c>
      <c r="E3581" t="s">
        <v>328</v>
      </c>
      <c r="F3581" s="1">
        <v>987900</v>
      </c>
      <c r="G3581" s="1">
        <v>988103</v>
      </c>
      <c r="H3581" t="s">
        <v>49</v>
      </c>
      <c r="I3581" t="s">
        <v>23562</v>
      </c>
      <c r="J3581" s="8"/>
      <c r="K3581" t="s">
        <v>23563</v>
      </c>
      <c r="O3581" s="6"/>
      <c r="P3581" s="6"/>
      <c r="Q3581" s="6"/>
      <c r="R3581" s="9" t="e">
        <v>#N/A</v>
      </c>
      <c r="S3581" s="8"/>
      <c r="U3581" s="8"/>
      <c r="V3581" s="26">
        <v>0</v>
      </c>
      <c r="W3581" s="26">
        <v>0</v>
      </c>
      <c r="X3581" s="26">
        <v>0</v>
      </c>
      <c r="Y3581" s="26">
        <v>0</v>
      </c>
      <c r="Z3581" s="26">
        <f t="shared" si="277"/>
        <v>1</v>
      </c>
      <c r="AA3581" s="26">
        <f t="shared" si="277"/>
        <v>1</v>
      </c>
      <c r="AB3581" s="26"/>
      <c r="AC3581" s="26">
        <f t="shared" si="279"/>
        <v>1</v>
      </c>
      <c r="AD3581" s="10">
        <f t="shared" si="280"/>
        <v>0</v>
      </c>
      <c r="AE3581" s="11">
        <f t="shared" si="278"/>
        <v>0</v>
      </c>
      <c r="AF3581" s="3"/>
    </row>
    <row r="3582" spans="1:33" x14ac:dyDescent="0.2">
      <c r="A3582" s="6" t="s">
        <v>23564</v>
      </c>
      <c r="C3582" s="1">
        <f t="shared" si="276"/>
        <v>210</v>
      </c>
      <c r="D3582" s="7">
        <v>-383803</v>
      </c>
      <c r="E3582" t="s">
        <v>98</v>
      </c>
      <c r="F3582" s="1">
        <v>571155</v>
      </c>
      <c r="G3582" s="1">
        <v>571364</v>
      </c>
      <c r="H3582" t="s">
        <v>49</v>
      </c>
      <c r="I3582" t="s">
        <v>23565</v>
      </c>
      <c r="J3582" s="8"/>
      <c r="K3582" t="s">
        <v>23566</v>
      </c>
      <c r="O3582" s="6"/>
      <c r="P3582" s="6"/>
      <c r="Q3582" s="6"/>
      <c r="R3582" s="9" t="e">
        <v>#N/A</v>
      </c>
      <c r="S3582" s="8"/>
      <c r="U3582" s="8"/>
      <c r="V3582" s="26">
        <v>0</v>
      </c>
      <c r="W3582" s="26">
        <v>0</v>
      </c>
      <c r="X3582" s="26">
        <v>0</v>
      </c>
      <c r="Y3582" s="26">
        <v>0</v>
      </c>
      <c r="Z3582" s="26">
        <f t="shared" si="277"/>
        <v>1</v>
      </c>
      <c r="AA3582" s="26">
        <f t="shared" si="277"/>
        <v>1</v>
      </c>
      <c r="AB3582" s="26"/>
      <c r="AC3582" s="26">
        <f t="shared" si="279"/>
        <v>1</v>
      </c>
      <c r="AD3582" s="10">
        <f t="shared" si="280"/>
        <v>0</v>
      </c>
      <c r="AE3582" s="11">
        <f t="shared" si="278"/>
        <v>0</v>
      </c>
      <c r="AF3582" s="3"/>
    </row>
    <row r="3583" spans="1:33" x14ac:dyDescent="0.2">
      <c r="A3583" s="6" t="s">
        <v>23567</v>
      </c>
      <c r="C3583" s="1">
        <f t="shared" si="276"/>
        <v>708</v>
      </c>
      <c r="D3583" s="7">
        <v>971154</v>
      </c>
      <c r="E3583" t="s">
        <v>48</v>
      </c>
      <c r="F3583" s="1">
        <v>1188177</v>
      </c>
      <c r="G3583" s="1">
        <v>1188884</v>
      </c>
      <c r="H3583" t="s">
        <v>49</v>
      </c>
      <c r="I3583" t="s">
        <v>23568</v>
      </c>
      <c r="J3583" s="8"/>
      <c r="K3583" t="s">
        <v>23569</v>
      </c>
      <c r="O3583" s="6"/>
      <c r="P3583" s="6"/>
      <c r="Q3583" s="6"/>
      <c r="R3583" s="9" t="e">
        <v>#N/A</v>
      </c>
      <c r="S3583" s="8"/>
      <c r="U3583" s="8"/>
      <c r="V3583" s="26">
        <v>0</v>
      </c>
      <c r="W3583" s="26">
        <v>0</v>
      </c>
      <c r="X3583" s="26">
        <v>0</v>
      </c>
      <c r="Y3583" s="26">
        <v>0</v>
      </c>
      <c r="Z3583" s="26">
        <f t="shared" si="277"/>
        <v>1</v>
      </c>
      <c r="AA3583" s="26">
        <f t="shared" si="277"/>
        <v>1</v>
      </c>
      <c r="AB3583" s="26"/>
      <c r="AC3583" s="26">
        <f t="shared" si="279"/>
        <v>1</v>
      </c>
      <c r="AD3583" s="10">
        <f t="shared" si="280"/>
        <v>0</v>
      </c>
      <c r="AE3583" s="11">
        <f t="shared" si="278"/>
        <v>0</v>
      </c>
      <c r="AF3583" s="3"/>
    </row>
    <row r="3584" spans="1:33" x14ac:dyDescent="0.2">
      <c r="A3584" s="6" t="s">
        <v>23570</v>
      </c>
      <c r="C3584" s="1">
        <f t="shared" si="276"/>
        <v>720</v>
      </c>
      <c r="D3584" s="7">
        <v>971881</v>
      </c>
      <c r="E3584" t="s">
        <v>48</v>
      </c>
      <c r="F3584" s="1">
        <v>1188898</v>
      </c>
      <c r="G3584" s="1">
        <v>1189617</v>
      </c>
      <c r="H3584" t="s">
        <v>49</v>
      </c>
      <c r="I3584" t="s">
        <v>23571</v>
      </c>
      <c r="J3584" s="8"/>
      <c r="K3584" t="s">
        <v>23572</v>
      </c>
      <c r="O3584" s="6"/>
      <c r="P3584" s="6"/>
      <c r="Q3584" s="6"/>
      <c r="R3584" s="9" t="e">
        <v>#N/A</v>
      </c>
      <c r="S3584" s="8"/>
      <c r="U3584" s="8"/>
      <c r="V3584" s="26">
        <v>0</v>
      </c>
      <c r="W3584" s="26">
        <v>0</v>
      </c>
      <c r="X3584" s="26">
        <v>0</v>
      </c>
      <c r="Y3584" s="26">
        <v>0</v>
      </c>
      <c r="Z3584" s="26">
        <f t="shared" si="277"/>
        <v>1</v>
      </c>
      <c r="AA3584" s="26">
        <f t="shared" si="277"/>
        <v>1</v>
      </c>
      <c r="AB3584" s="26"/>
      <c r="AC3584" s="26">
        <f t="shared" si="279"/>
        <v>1</v>
      </c>
      <c r="AD3584" s="10">
        <f t="shared" si="280"/>
        <v>0</v>
      </c>
      <c r="AE3584" s="11">
        <f t="shared" si="278"/>
        <v>0</v>
      </c>
      <c r="AF3584" s="3"/>
    </row>
    <row r="3585" spans="1:32" x14ac:dyDescent="0.2">
      <c r="A3585" s="6" t="s">
        <v>23573</v>
      </c>
      <c r="C3585" s="1">
        <f t="shared" si="276"/>
        <v>219</v>
      </c>
      <c r="D3585" s="7">
        <v>-251233</v>
      </c>
      <c r="E3585" t="s">
        <v>141</v>
      </c>
      <c r="F3585" s="1">
        <v>6596</v>
      </c>
      <c r="G3585" s="1">
        <v>6378</v>
      </c>
      <c r="H3585" t="s">
        <v>37</v>
      </c>
      <c r="I3585" t="s">
        <v>23574</v>
      </c>
      <c r="J3585" s="8"/>
      <c r="K3585" t="s">
        <v>23575</v>
      </c>
      <c r="O3585" s="6"/>
      <c r="P3585" s="6"/>
      <c r="Q3585" s="6"/>
      <c r="R3585" s="9" t="e">
        <v>#N/A</v>
      </c>
      <c r="S3585" s="8"/>
      <c r="U3585" s="8"/>
      <c r="V3585" s="26">
        <v>0</v>
      </c>
      <c r="W3585" s="26">
        <v>0</v>
      </c>
      <c r="X3585" s="26">
        <v>0</v>
      </c>
      <c r="Y3585" s="26">
        <v>0</v>
      </c>
      <c r="Z3585" s="26">
        <f t="shared" si="277"/>
        <v>1</v>
      </c>
      <c r="AA3585" s="26">
        <f t="shared" si="277"/>
        <v>1</v>
      </c>
      <c r="AB3585" s="26"/>
      <c r="AC3585" s="26">
        <f t="shared" si="279"/>
        <v>1</v>
      </c>
      <c r="AD3585" s="10">
        <f t="shared" si="280"/>
        <v>0</v>
      </c>
      <c r="AE3585" s="11">
        <f t="shared" si="278"/>
        <v>0</v>
      </c>
      <c r="AF3585" s="3"/>
    </row>
    <row r="3586" spans="1:32" x14ac:dyDescent="0.2">
      <c r="A3586" s="6" t="s">
        <v>23576</v>
      </c>
      <c r="C3586" s="1">
        <f t="shared" si="276"/>
        <v>210</v>
      </c>
      <c r="D3586" s="7">
        <v>369134</v>
      </c>
      <c r="E3586" t="s">
        <v>141</v>
      </c>
      <c r="F3586" s="1">
        <v>626958</v>
      </c>
      <c r="G3586" s="1">
        <v>626749</v>
      </c>
      <c r="H3586" t="s">
        <v>37</v>
      </c>
      <c r="I3586" t="s">
        <v>23577</v>
      </c>
      <c r="J3586" s="8"/>
      <c r="K3586" t="s">
        <v>23578</v>
      </c>
      <c r="O3586" s="6"/>
      <c r="P3586" s="6"/>
      <c r="Q3586" s="6"/>
      <c r="R3586" s="9" t="e">
        <v>#N/A</v>
      </c>
      <c r="S3586" s="8"/>
      <c r="U3586" s="8"/>
      <c r="V3586" s="26">
        <v>0</v>
      </c>
      <c r="W3586" s="26">
        <v>0</v>
      </c>
      <c r="X3586" s="26">
        <v>0</v>
      </c>
      <c r="Y3586" s="26">
        <v>0</v>
      </c>
      <c r="Z3586" s="26">
        <f t="shared" si="277"/>
        <v>1</v>
      </c>
      <c r="AA3586" s="26">
        <f t="shared" si="277"/>
        <v>1</v>
      </c>
      <c r="AB3586" s="26"/>
      <c r="AC3586" s="26">
        <f t="shared" si="279"/>
        <v>1</v>
      </c>
      <c r="AD3586" s="10">
        <f t="shared" si="280"/>
        <v>0</v>
      </c>
      <c r="AE3586" s="11">
        <f t="shared" si="278"/>
        <v>0</v>
      </c>
      <c r="AF3586" s="3"/>
    </row>
    <row r="3587" spans="1:32" x14ac:dyDescent="0.2">
      <c r="A3587" s="6" t="s">
        <v>23579</v>
      </c>
      <c r="C3587" s="1">
        <f t="shared" si="276"/>
        <v>324</v>
      </c>
      <c r="D3587" s="7">
        <v>448339</v>
      </c>
      <c r="E3587" t="s">
        <v>141</v>
      </c>
      <c r="F3587" s="1">
        <v>705897</v>
      </c>
      <c r="G3587" s="1">
        <v>706220</v>
      </c>
      <c r="H3587" t="s">
        <v>49</v>
      </c>
      <c r="I3587" t="s">
        <v>23580</v>
      </c>
      <c r="J3587" s="8"/>
      <c r="K3587" t="s">
        <v>23581</v>
      </c>
      <c r="O3587" s="6"/>
      <c r="P3587" s="6"/>
      <c r="Q3587" s="6"/>
      <c r="R3587" s="9" t="e">
        <v>#N/A</v>
      </c>
      <c r="S3587" s="8"/>
      <c r="U3587" s="8"/>
      <c r="V3587" s="26">
        <v>0</v>
      </c>
      <c r="W3587" s="26">
        <v>0</v>
      </c>
      <c r="X3587" s="26">
        <v>0</v>
      </c>
      <c r="Y3587" s="26">
        <v>0</v>
      </c>
      <c r="Z3587" s="26">
        <f t="shared" si="277"/>
        <v>1</v>
      </c>
      <c r="AA3587" s="26">
        <f t="shared" si="277"/>
        <v>1</v>
      </c>
      <c r="AB3587" s="26"/>
      <c r="AC3587" s="26">
        <f t="shared" si="279"/>
        <v>1</v>
      </c>
      <c r="AD3587" s="10">
        <f t="shared" si="280"/>
        <v>0</v>
      </c>
      <c r="AE3587" s="11">
        <f t="shared" si="278"/>
        <v>0</v>
      </c>
      <c r="AF3587" s="3"/>
    </row>
    <row r="3588" spans="1:32" x14ac:dyDescent="0.2">
      <c r="A3588" s="6" t="s">
        <v>23582</v>
      </c>
      <c r="C3588" s="1">
        <f t="shared" si="276"/>
        <v>195</v>
      </c>
      <c r="D3588" s="7">
        <v>-432801</v>
      </c>
      <c r="E3588" t="s">
        <v>74</v>
      </c>
      <c r="F3588" s="1">
        <v>554478</v>
      </c>
      <c r="G3588" s="1">
        <v>554284</v>
      </c>
      <c r="H3588" t="s">
        <v>37</v>
      </c>
      <c r="I3588" t="s">
        <v>23583</v>
      </c>
      <c r="J3588" s="8"/>
      <c r="K3588" t="s">
        <v>23584</v>
      </c>
      <c r="O3588" s="6"/>
      <c r="P3588" s="6"/>
      <c r="Q3588" s="6"/>
      <c r="R3588" s="9" t="e">
        <v>#N/A</v>
      </c>
      <c r="S3588" s="8"/>
      <c r="U3588" s="8"/>
      <c r="V3588" s="26">
        <v>0</v>
      </c>
      <c r="W3588" s="26">
        <v>0</v>
      </c>
      <c r="X3588" s="26">
        <v>0</v>
      </c>
      <c r="Y3588" s="26">
        <v>0</v>
      </c>
      <c r="Z3588" s="26">
        <f t="shared" si="277"/>
        <v>1</v>
      </c>
      <c r="AA3588" s="26">
        <f t="shared" si="277"/>
        <v>1</v>
      </c>
      <c r="AB3588" s="26"/>
      <c r="AC3588" s="26">
        <f t="shared" si="279"/>
        <v>1</v>
      </c>
      <c r="AD3588" s="10">
        <f t="shared" si="280"/>
        <v>0</v>
      </c>
      <c r="AE3588" s="11">
        <f t="shared" si="278"/>
        <v>0</v>
      </c>
      <c r="AF3588" s="3"/>
    </row>
    <row r="3589" spans="1:32" x14ac:dyDescent="0.2">
      <c r="A3589" s="6" t="s">
        <v>23585</v>
      </c>
      <c r="C3589" s="1">
        <f t="shared" si="276"/>
        <v>216</v>
      </c>
      <c r="D3589" s="7">
        <v>-51640</v>
      </c>
      <c r="E3589" t="s">
        <v>74</v>
      </c>
      <c r="F3589" s="1">
        <v>935434</v>
      </c>
      <c r="G3589" s="1">
        <v>935649</v>
      </c>
      <c r="H3589" t="s">
        <v>49</v>
      </c>
      <c r="I3589" t="s">
        <v>23586</v>
      </c>
      <c r="J3589" s="8"/>
      <c r="K3589" t="s">
        <v>23587</v>
      </c>
      <c r="O3589" s="6"/>
      <c r="P3589" s="6"/>
      <c r="Q3589" s="6"/>
      <c r="R3589" s="9" t="e">
        <v>#N/A</v>
      </c>
      <c r="S3589" s="8"/>
      <c r="U3589" s="8"/>
      <c r="V3589" s="26">
        <v>0</v>
      </c>
      <c r="W3589" s="26">
        <v>0</v>
      </c>
      <c r="X3589" s="26">
        <v>0</v>
      </c>
      <c r="Y3589" s="26">
        <v>0</v>
      </c>
      <c r="Z3589" s="26">
        <f t="shared" si="277"/>
        <v>1</v>
      </c>
      <c r="AA3589" s="26">
        <f t="shared" si="277"/>
        <v>1</v>
      </c>
      <c r="AB3589" s="26"/>
      <c r="AC3589" s="26">
        <f t="shared" si="279"/>
        <v>1</v>
      </c>
      <c r="AD3589" s="10">
        <f t="shared" si="280"/>
        <v>0</v>
      </c>
      <c r="AE3589" s="11">
        <f t="shared" si="278"/>
        <v>0</v>
      </c>
      <c r="AF3589" s="3"/>
    </row>
    <row r="3590" spans="1:32" x14ac:dyDescent="0.2">
      <c r="A3590" s="6" t="s">
        <v>23588</v>
      </c>
      <c r="C3590" s="1">
        <f t="shared" si="276"/>
        <v>303</v>
      </c>
      <c r="D3590" s="7">
        <v>-958703</v>
      </c>
      <c r="E3590" t="s">
        <v>66</v>
      </c>
      <c r="F3590" s="1">
        <v>91057</v>
      </c>
      <c r="G3590" s="1">
        <v>90755</v>
      </c>
      <c r="H3590" t="s">
        <v>37</v>
      </c>
      <c r="I3590" t="s">
        <v>23589</v>
      </c>
      <c r="J3590" s="8"/>
      <c r="K3590" t="s">
        <v>23590</v>
      </c>
      <c r="O3590" s="6"/>
      <c r="P3590" s="6"/>
      <c r="Q3590" s="6"/>
      <c r="R3590" s="9" t="e">
        <v>#N/A</v>
      </c>
      <c r="S3590" s="8"/>
      <c r="U3590" s="8"/>
      <c r="V3590" s="26">
        <v>0</v>
      </c>
      <c r="W3590" s="26">
        <v>0</v>
      </c>
      <c r="X3590" s="26">
        <v>0</v>
      </c>
      <c r="Y3590" s="26">
        <v>0</v>
      </c>
      <c r="Z3590" s="26">
        <f t="shared" si="277"/>
        <v>1</v>
      </c>
      <c r="AA3590" s="26">
        <f t="shared" si="277"/>
        <v>1</v>
      </c>
      <c r="AB3590" s="26"/>
      <c r="AC3590" s="26">
        <f t="shared" si="279"/>
        <v>1</v>
      </c>
      <c r="AD3590" s="10">
        <f t="shared" si="280"/>
        <v>0</v>
      </c>
      <c r="AE3590" s="11">
        <f t="shared" si="278"/>
        <v>0</v>
      </c>
      <c r="AF3590" s="3"/>
    </row>
    <row r="3591" spans="1:32" x14ac:dyDescent="0.2">
      <c r="A3591" s="6" t="s">
        <v>23591</v>
      </c>
      <c r="C3591" s="1">
        <f t="shared" si="276"/>
        <v>660</v>
      </c>
      <c r="D3591" s="7">
        <v>-658352</v>
      </c>
      <c r="E3591" t="s">
        <v>66</v>
      </c>
      <c r="F3591" s="1">
        <v>391586</v>
      </c>
      <c r="G3591" s="1">
        <v>390927</v>
      </c>
      <c r="H3591" t="s">
        <v>37</v>
      </c>
      <c r="I3591" t="s">
        <v>23592</v>
      </c>
      <c r="J3591" s="8"/>
      <c r="K3591" t="s">
        <v>23593</v>
      </c>
      <c r="O3591" s="6"/>
      <c r="P3591" s="6"/>
      <c r="Q3591" s="6"/>
      <c r="R3591" s="9" t="e">
        <v>#N/A</v>
      </c>
      <c r="S3591" s="8"/>
      <c r="U3591" s="8"/>
      <c r="V3591" s="26">
        <v>0</v>
      </c>
      <c r="W3591" s="26">
        <v>0</v>
      </c>
      <c r="X3591" s="26">
        <v>0</v>
      </c>
      <c r="Y3591" s="26">
        <v>0</v>
      </c>
      <c r="Z3591" s="26">
        <f t="shared" si="277"/>
        <v>1</v>
      </c>
      <c r="AA3591" s="26">
        <f t="shared" si="277"/>
        <v>1</v>
      </c>
      <c r="AB3591" s="26"/>
      <c r="AC3591" s="26">
        <f t="shared" si="279"/>
        <v>1</v>
      </c>
      <c r="AD3591" s="10">
        <f t="shared" si="280"/>
        <v>0</v>
      </c>
      <c r="AE3591" s="11">
        <f t="shared" si="278"/>
        <v>0</v>
      </c>
      <c r="AF3591" s="3"/>
    </row>
    <row r="3592" spans="1:32" x14ac:dyDescent="0.2">
      <c r="A3592" s="6" t="s">
        <v>23594</v>
      </c>
      <c r="B3592" t="s">
        <v>23595</v>
      </c>
      <c r="C3592" s="1">
        <f t="shared" si="276"/>
        <v>558</v>
      </c>
      <c r="D3592" s="7">
        <v>-1049328</v>
      </c>
      <c r="E3592" t="s">
        <v>66</v>
      </c>
      <c r="F3592" s="1">
        <v>559</v>
      </c>
      <c r="G3592" s="1">
        <v>2</v>
      </c>
      <c r="H3592" t="s">
        <v>37</v>
      </c>
      <c r="I3592" t="s">
        <v>23596</v>
      </c>
      <c r="J3592" s="8"/>
      <c r="K3592" t="s">
        <v>23597</v>
      </c>
      <c r="O3592" s="6"/>
      <c r="P3592" s="6"/>
      <c r="Q3592" s="6"/>
      <c r="R3592" s="9" t="e">
        <v>#N/A</v>
      </c>
      <c r="S3592" s="8"/>
      <c r="U3592" s="8"/>
      <c r="V3592" s="26">
        <v>0</v>
      </c>
      <c r="W3592" s="26">
        <v>0</v>
      </c>
      <c r="X3592" s="26">
        <v>0</v>
      </c>
      <c r="Y3592" s="26">
        <v>0</v>
      </c>
      <c r="Z3592" s="26">
        <f t="shared" si="277"/>
        <v>1</v>
      </c>
      <c r="AA3592" s="26">
        <f t="shared" si="277"/>
        <v>1</v>
      </c>
      <c r="AB3592" s="26"/>
      <c r="AC3592" s="26">
        <f t="shared" si="279"/>
        <v>1</v>
      </c>
      <c r="AD3592" s="10">
        <f t="shared" si="280"/>
        <v>0</v>
      </c>
      <c r="AE3592" s="11">
        <f t="shared" si="278"/>
        <v>0</v>
      </c>
      <c r="AF3592" s="3"/>
    </row>
    <row r="3593" spans="1:32" x14ac:dyDescent="0.2">
      <c r="A3593" s="6" t="s">
        <v>23598</v>
      </c>
      <c r="C3593" s="1">
        <f t="shared" si="276"/>
        <v>1116</v>
      </c>
      <c r="D3593" s="7">
        <v>-802865</v>
      </c>
      <c r="E3593" t="s">
        <v>98</v>
      </c>
      <c r="F3593" s="1">
        <v>151640</v>
      </c>
      <c r="G3593" s="1">
        <v>152755</v>
      </c>
      <c r="H3593" t="s">
        <v>49</v>
      </c>
      <c r="I3593" t="s">
        <v>23599</v>
      </c>
      <c r="J3593" s="8"/>
      <c r="K3593" t="s">
        <v>23600</v>
      </c>
      <c r="L3593" t="s">
        <v>23601</v>
      </c>
      <c r="M3593" t="s">
        <v>23602</v>
      </c>
      <c r="N3593" t="s">
        <v>23602</v>
      </c>
      <c r="O3593" s="6" t="s">
        <v>23603</v>
      </c>
      <c r="P3593" s="6" t="s">
        <v>23602</v>
      </c>
      <c r="Q3593" s="6" t="s">
        <v>23601</v>
      </c>
      <c r="R3593" s="9" t="s">
        <v>23604</v>
      </c>
      <c r="S3593" s="8" t="s">
        <v>55</v>
      </c>
      <c r="U3593" s="8"/>
      <c r="V3593" s="26">
        <v>0</v>
      </c>
      <c r="W3593" s="26">
        <v>0</v>
      </c>
      <c r="X3593" s="26">
        <v>0</v>
      </c>
      <c r="Y3593" s="26">
        <v>0</v>
      </c>
      <c r="Z3593" s="26">
        <f t="shared" si="277"/>
        <v>1</v>
      </c>
      <c r="AA3593" s="26">
        <f t="shared" si="277"/>
        <v>1</v>
      </c>
      <c r="AB3593" s="26"/>
      <c r="AC3593" s="26">
        <f t="shared" si="279"/>
        <v>1</v>
      </c>
      <c r="AD3593" s="10">
        <f t="shared" si="280"/>
        <v>0</v>
      </c>
      <c r="AE3593" s="11">
        <f t="shared" si="278"/>
        <v>0</v>
      </c>
      <c r="AF3593" s="3"/>
    </row>
    <row r="3594" spans="1:32" x14ac:dyDescent="0.2">
      <c r="A3594" s="6" t="s">
        <v>23605</v>
      </c>
      <c r="C3594" s="1">
        <f t="shared" si="276"/>
        <v>576</v>
      </c>
      <c r="D3594" s="7">
        <v>342855</v>
      </c>
      <c r="E3594" t="s">
        <v>48</v>
      </c>
      <c r="F3594" s="1">
        <v>559944</v>
      </c>
      <c r="G3594" s="1">
        <v>560519</v>
      </c>
      <c r="H3594" t="s">
        <v>49</v>
      </c>
      <c r="I3594" t="s">
        <v>23606</v>
      </c>
      <c r="J3594" s="8"/>
      <c r="K3594" t="s">
        <v>23607</v>
      </c>
      <c r="L3594" t="s">
        <v>23608</v>
      </c>
      <c r="M3594" t="s">
        <v>23609</v>
      </c>
      <c r="N3594" t="s">
        <v>23609</v>
      </c>
      <c r="O3594" s="6" t="s">
        <v>23610</v>
      </c>
      <c r="P3594" s="6" t="s">
        <v>23609</v>
      </c>
      <c r="Q3594" s="6" t="s">
        <v>23608</v>
      </c>
      <c r="R3594" s="9" t="s">
        <v>23611</v>
      </c>
      <c r="S3594" s="8" t="s">
        <v>55</v>
      </c>
      <c r="U3594" s="8"/>
      <c r="V3594" s="26">
        <v>0</v>
      </c>
      <c r="W3594" s="26">
        <v>0</v>
      </c>
      <c r="X3594" s="26">
        <v>0</v>
      </c>
      <c r="Y3594" s="26">
        <v>0</v>
      </c>
      <c r="Z3594" s="26">
        <f t="shared" si="277"/>
        <v>1</v>
      </c>
      <c r="AA3594" s="26">
        <f t="shared" si="277"/>
        <v>1</v>
      </c>
      <c r="AB3594" s="26"/>
      <c r="AC3594" s="26">
        <f t="shared" si="279"/>
        <v>1</v>
      </c>
      <c r="AD3594" s="10">
        <f t="shared" si="280"/>
        <v>0</v>
      </c>
      <c r="AE3594" s="11">
        <f t="shared" si="278"/>
        <v>0</v>
      </c>
      <c r="AF3594" s="3"/>
    </row>
    <row r="3595" spans="1:32" x14ac:dyDescent="0.2">
      <c r="A3595" s="6" t="s">
        <v>23612</v>
      </c>
      <c r="C3595" s="1">
        <f t="shared" si="276"/>
        <v>1551</v>
      </c>
      <c r="D3595" s="7">
        <v>-117136</v>
      </c>
      <c r="E3595" t="s">
        <v>141</v>
      </c>
      <c r="F3595" s="1">
        <v>139809</v>
      </c>
      <c r="G3595" s="1">
        <v>141359</v>
      </c>
      <c r="H3595" t="s">
        <v>49</v>
      </c>
      <c r="I3595" t="s">
        <v>23613</v>
      </c>
      <c r="J3595" s="8"/>
      <c r="K3595" t="s">
        <v>23614</v>
      </c>
      <c r="L3595" t="s">
        <v>23615</v>
      </c>
      <c r="M3595" t="s">
        <v>23616</v>
      </c>
      <c r="N3595" t="s">
        <v>23616</v>
      </c>
      <c r="O3595" s="6" t="s">
        <v>23617</v>
      </c>
      <c r="P3595" s="6" t="s">
        <v>23616</v>
      </c>
      <c r="Q3595" s="6" t="s">
        <v>23615</v>
      </c>
      <c r="R3595" s="9" t="s">
        <v>23618</v>
      </c>
      <c r="S3595" s="8" t="s">
        <v>55</v>
      </c>
      <c r="U3595" s="8"/>
      <c r="V3595" s="26">
        <v>0</v>
      </c>
      <c r="W3595" s="26">
        <v>0</v>
      </c>
      <c r="X3595" s="26">
        <v>0</v>
      </c>
      <c r="Y3595" s="26">
        <v>0</v>
      </c>
      <c r="Z3595" s="26">
        <f t="shared" si="277"/>
        <v>1</v>
      </c>
      <c r="AA3595" s="26">
        <f t="shared" si="277"/>
        <v>1</v>
      </c>
      <c r="AB3595" s="26"/>
      <c r="AC3595" s="26">
        <f t="shared" si="279"/>
        <v>1</v>
      </c>
      <c r="AD3595" s="10">
        <f t="shared" si="280"/>
        <v>0</v>
      </c>
      <c r="AE3595" s="11">
        <f t="shared" si="278"/>
        <v>0</v>
      </c>
      <c r="AF3595" s="3"/>
    </row>
    <row r="3596" spans="1:32" x14ac:dyDescent="0.2">
      <c r="A3596" s="6" t="s">
        <v>23619</v>
      </c>
      <c r="B3596" t="s">
        <v>23620</v>
      </c>
      <c r="C3596" s="1">
        <f t="shared" ref="C3596:C3659" si="281">ABS(F3596-G3596)+1</f>
        <v>1593</v>
      </c>
      <c r="D3596" s="7">
        <v>-201588</v>
      </c>
      <c r="E3596" t="s">
        <v>526</v>
      </c>
      <c r="F3596" s="1">
        <v>250387</v>
      </c>
      <c r="G3596" s="1">
        <v>248795</v>
      </c>
      <c r="H3596" t="s">
        <v>37</v>
      </c>
      <c r="I3596" t="s">
        <v>23621</v>
      </c>
      <c r="J3596" s="8"/>
      <c r="K3596" t="s">
        <v>23622</v>
      </c>
      <c r="L3596" t="s">
        <v>23620</v>
      </c>
      <c r="M3596" t="s">
        <v>23623</v>
      </c>
      <c r="N3596" t="s">
        <v>23623</v>
      </c>
      <c r="O3596" s="6" t="s">
        <v>23624</v>
      </c>
      <c r="P3596" s="6" t="s">
        <v>23623</v>
      </c>
      <c r="Q3596" s="6" t="s">
        <v>23620</v>
      </c>
      <c r="R3596" s="9" t="s">
        <v>23625</v>
      </c>
      <c r="S3596" s="8" t="s">
        <v>55</v>
      </c>
      <c r="U3596" s="8"/>
      <c r="V3596" s="26">
        <v>0</v>
      </c>
      <c r="W3596" s="26">
        <v>0</v>
      </c>
      <c r="X3596" s="26">
        <v>0</v>
      </c>
      <c r="Y3596" s="26">
        <v>0</v>
      </c>
      <c r="Z3596" s="26">
        <f t="shared" ref="Z3596:AA3659" si="282">AVERAGE(V3596+1,(X3596*X$2+1))</f>
        <v>1</v>
      </c>
      <c r="AA3596" s="26">
        <f t="shared" si="282"/>
        <v>1</v>
      </c>
      <c r="AB3596" s="26"/>
      <c r="AC3596" s="26">
        <f t="shared" si="279"/>
        <v>1</v>
      </c>
      <c r="AD3596" s="10">
        <f t="shared" si="280"/>
        <v>0</v>
      </c>
      <c r="AE3596" s="11">
        <f t="shared" ref="AE3596:AE3659" si="283">LOG(AA3596/Z3596,2)</f>
        <v>0</v>
      </c>
      <c r="AF3596" s="3"/>
    </row>
    <row r="3597" spans="1:32" x14ac:dyDescent="0.2">
      <c r="A3597" s="6" t="s">
        <v>23626</v>
      </c>
      <c r="C3597" s="1">
        <f t="shared" si="281"/>
        <v>984</v>
      </c>
      <c r="D3597" s="7">
        <v>-145557</v>
      </c>
      <c r="E3597" t="s">
        <v>66</v>
      </c>
      <c r="F3597" s="1">
        <v>903560</v>
      </c>
      <c r="G3597" s="1">
        <v>904543</v>
      </c>
      <c r="H3597" t="s">
        <v>49</v>
      </c>
      <c r="I3597" t="s">
        <v>23627</v>
      </c>
      <c r="J3597" s="8"/>
      <c r="K3597" t="s">
        <v>23628</v>
      </c>
      <c r="L3597" t="s">
        <v>23629</v>
      </c>
      <c r="M3597" t="s">
        <v>23630</v>
      </c>
      <c r="N3597" t="s">
        <v>23630</v>
      </c>
      <c r="O3597" s="6" t="s">
        <v>23631</v>
      </c>
      <c r="P3597" s="6" t="s">
        <v>23630</v>
      </c>
      <c r="Q3597" s="6" t="s">
        <v>23629</v>
      </c>
      <c r="R3597" s="9" t="s">
        <v>23632</v>
      </c>
      <c r="S3597" s="8" t="s">
        <v>55</v>
      </c>
      <c r="U3597" s="8"/>
      <c r="V3597" s="26">
        <v>0</v>
      </c>
      <c r="W3597" s="26">
        <v>0</v>
      </c>
      <c r="X3597" s="26">
        <v>0</v>
      </c>
      <c r="Y3597" s="26">
        <v>0</v>
      </c>
      <c r="Z3597" s="26">
        <f t="shared" si="282"/>
        <v>1</v>
      </c>
      <c r="AA3597" s="26">
        <f t="shared" si="282"/>
        <v>1</v>
      </c>
      <c r="AB3597" s="26"/>
      <c r="AC3597" s="26">
        <f t="shared" si="279"/>
        <v>1</v>
      </c>
      <c r="AD3597" s="10">
        <f t="shared" si="280"/>
        <v>0</v>
      </c>
      <c r="AE3597" s="11">
        <f t="shared" si="283"/>
        <v>0</v>
      </c>
      <c r="AF3597" s="3"/>
    </row>
    <row r="3598" spans="1:32" x14ac:dyDescent="0.2">
      <c r="A3598" s="6" t="s">
        <v>23633</v>
      </c>
      <c r="C3598" s="1">
        <f t="shared" si="281"/>
        <v>1050</v>
      </c>
      <c r="D3598" s="7">
        <v>-177055</v>
      </c>
      <c r="E3598" t="s">
        <v>270</v>
      </c>
      <c r="F3598" s="1">
        <v>68404</v>
      </c>
      <c r="G3598" s="1">
        <v>69453</v>
      </c>
      <c r="H3598" t="s">
        <v>49</v>
      </c>
      <c r="I3598" t="s">
        <v>23634</v>
      </c>
      <c r="J3598" s="8"/>
      <c r="K3598" t="s">
        <v>23635</v>
      </c>
      <c r="L3598" t="s">
        <v>23636</v>
      </c>
      <c r="M3598" t="s">
        <v>23637</v>
      </c>
      <c r="N3598" t="s">
        <v>23637</v>
      </c>
      <c r="O3598" s="6" t="s">
        <v>23638</v>
      </c>
      <c r="P3598" s="6" t="s">
        <v>23637</v>
      </c>
      <c r="Q3598" s="6" t="s">
        <v>23636</v>
      </c>
      <c r="R3598" s="9" t="s">
        <v>23639</v>
      </c>
      <c r="S3598" s="8" t="s">
        <v>55</v>
      </c>
      <c r="U3598" s="8"/>
      <c r="V3598" s="26">
        <v>0</v>
      </c>
      <c r="W3598" s="26">
        <v>0</v>
      </c>
      <c r="X3598" s="26">
        <v>0</v>
      </c>
      <c r="Y3598" s="26">
        <v>0</v>
      </c>
      <c r="Z3598" s="26">
        <f t="shared" si="282"/>
        <v>1</v>
      </c>
      <c r="AA3598" s="26">
        <f t="shared" si="282"/>
        <v>1</v>
      </c>
      <c r="AB3598" s="26"/>
      <c r="AC3598" s="26">
        <f t="shared" ref="AC3598:AC3661" si="284">AVERAGE(Z3598:AA3598)</f>
        <v>1</v>
      </c>
      <c r="AD3598" s="10">
        <f t="shared" ref="AD3598:AD3661" si="285">LOG(AA3598/Z3598,2)/(AE$2+AE$3*(AVERAGE(Z3598:AA3598)^AE$4))</f>
        <v>0</v>
      </c>
      <c r="AE3598" s="11">
        <f t="shared" si="283"/>
        <v>0</v>
      </c>
      <c r="AF3598" s="3"/>
    </row>
    <row r="3599" spans="1:32" x14ac:dyDescent="0.2">
      <c r="A3599" s="6" t="s">
        <v>23640</v>
      </c>
      <c r="B3599" t="s">
        <v>23641</v>
      </c>
      <c r="C3599" s="1">
        <f t="shared" si="281"/>
        <v>2721</v>
      </c>
      <c r="D3599" s="7">
        <v>217426</v>
      </c>
      <c r="E3599" t="s">
        <v>149</v>
      </c>
      <c r="F3599" s="1">
        <v>1011566</v>
      </c>
      <c r="G3599" s="1">
        <v>1008846</v>
      </c>
      <c r="H3599" t="s">
        <v>37</v>
      </c>
      <c r="I3599" t="s">
        <v>23642</v>
      </c>
      <c r="J3599" s="8"/>
      <c r="K3599" t="s">
        <v>23643</v>
      </c>
      <c r="L3599" t="s">
        <v>23644</v>
      </c>
      <c r="M3599" t="s">
        <v>23645</v>
      </c>
      <c r="N3599" t="s">
        <v>23645</v>
      </c>
      <c r="O3599" s="6" t="s">
        <v>23646</v>
      </c>
      <c r="P3599" s="6" t="s">
        <v>23645</v>
      </c>
      <c r="Q3599" s="6" t="s">
        <v>23644</v>
      </c>
      <c r="R3599" s="9" t="s">
        <v>23647</v>
      </c>
      <c r="S3599" s="8" t="s">
        <v>55</v>
      </c>
      <c r="U3599" s="8"/>
      <c r="V3599" s="26">
        <v>0</v>
      </c>
      <c r="W3599" s="26">
        <v>0</v>
      </c>
      <c r="X3599" s="26">
        <v>0</v>
      </c>
      <c r="Y3599" s="26">
        <v>0</v>
      </c>
      <c r="Z3599" s="26">
        <f t="shared" si="282"/>
        <v>1</v>
      </c>
      <c r="AA3599" s="26">
        <f t="shared" si="282"/>
        <v>1</v>
      </c>
      <c r="AB3599" s="26"/>
      <c r="AC3599" s="26">
        <f t="shared" si="284"/>
        <v>1</v>
      </c>
      <c r="AD3599" s="10">
        <f t="shared" si="285"/>
        <v>0</v>
      </c>
      <c r="AE3599" s="11">
        <f t="shared" si="283"/>
        <v>0</v>
      </c>
      <c r="AF3599" s="3"/>
    </row>
    <row r="3600" spans="1:32" x14ac:dyDescent="0.2">
      <c r="A3600" s="6" t="s">
        <v>23648</v>
      </c>
      <c r="C3600" s="1">
        <f t="shared" si="281"/>
        <v>1326</v>
      </c>
      <c r="D3600" s="7">
        <v>217323</v>
      </c>
      <c r="E3600" t="s">
        <v>58</v>
      </c>
      <c r="F3600" s="1">
        <v>295291</v>
      </c>
      <c r="G3600" s="1">
        <v>293966</v>
      </c>
      <c r="H3600" t="s">
        <v>37</v>
      </c>
      <c r="I3600" t="s">
        <v>23649</v>
      </c>
      <c r="J3600" s="8"/>
      <c r="K3600" t="s">
        <v>23650</v>
      </c>
      <c r="L3600" t="s">
        <v>23651</v>
      </c>
      <c r="M3600" t="s">
        <v>23652</v>
      </c>
      <c r="N3600" t="s">
        <v>23652</v>
      </c>
      <c r="O3600" s="6" t="s">
        <v>23653</v>
      </c>
      <c r="P3600" s="6" t="s">
        <v>23652</v>
      </c>
      <c r="Q3600" s="6" t="s">
        <v>23651</v>
      </c>
      <c r="R3600" s="9" t="s">
        <v>23654</v>
      </c>
      <c r="S3600" s="8" t="s">
        <v>55</v>
      </c>
      <c r="U3600" s="8"/>
      <c r="V3600" s="26">
        <v>0</v>
      </c>
      <c r="W3600" s="26">
        <v>0</v>
      </c>
      <c r="X3600" s="26">
        <v>0</v>
      </c>
      <c r="Y3600" s="26">
        <v>0</v>
      </c>
      <c r="Z3600" s="26">
        <f t="shared" si="282"/>
        <v>1</v>
      </c>
      <c r="AA3600" s="26">
        <f t="shared" si="282"/>
        <v>1</v>
      </c>
      <c r="AB3600" s="26"/>
      <c r="AC3600" s="26">
        <f t="shared" si="284"/>
        <v>1</v>
      </c>
      <c r="AD3600" s="10">
        <f t="shared" si="285"/>
        <v>0</v>
      </c>
      <c r="AE3600" s="11">
        <f t="shared" si="283"/>
        <v>0</v>
      </c>
      <c r="AF3600" s="3"/>
    </row>
    <row r="3601" spans="1:32" x14ac:dyDescent="0.2">
      <c r="A3601" s="6" t="s">
        <v>23655</v>
      </c>
      <c r="C3601" s="1">
        <f t="shared" si="281"/>
        <v>1296</v>
      </c>
      <c r="D3601" s="7">
        <v>-366664</v>
      </c>
      <c r="E3601" t="s">
        <v>149</v>
      </c>
      <c r="F3601" s="1">
        <v>425468</v>
      </c>
      <c r="G3601" s="1">
        <v>426763</v>
      </c>
      <c r="H3601" t="s">
        <v>49</v>
      </c>
      <c r="I3601" t="s">
        <v>23656</v>
      </c>
      <c r="J3601" s="8"/>
      <c r="K3601" t="s">
        <v>23657</v>
      </c>
      <c r="L3601" t="s">
        <v>23658</v>
      </c>
      <c r="M3601" t="s">
        <v>23659</v>
      </c>
      <c r="N3601" t="s">
        <v>23659</v>
      </c>
      <c r="O3601" s="6" t="s">
        <v>23660</v>
      </c>
      <c r="P3601" s="6" t="s">
        <v>23659</v>
      </c>
      <c r="Q3601" s="6" t="s">
        <v>23658</v>
      </c>
      <c r="R3601" s="9" t="s">
        <v>23661</v>
      </c>
      <c r="S3601" s="8" t="s">
        <v>55</v>
      </c>
      <c r="U3601" s="8"/>
      <c r="V3601" s="26">
        <v>0</v>
      </c>
      <c r="W3601" s="26">
        <v>0</v>
      </c>
      <c r="X3601" s="26">
        <v>0</v>
      </c>
      <c r="Y3601" s="26">
        <v>0</v>
      </c>
      <c r="Z3601" s="26">
        <f t="shared" si="282"/>
        <v>1</v>
      </c>
      <c r="AA3601" s="26">
        <f t="shared" si="282"/>
        <v>1</v>
      </c>
      <c r="AB3601" s="26"/>
      <c r="AC3601" s="26">
        <f t="shared" si="284"/>
        <v>1</v>
      </c>
      <c r="AD3601" s="10">
        <f t="shared" si="285"/>
        <v>0</v>
      </c>
      <c r="AE3601" s="11">
        <f t="shared" si="283"/>
        <v>0</v>
      </c>
      <c r="AF3601" s="3"/>
    </row>
    <row r="3602" spans="1:32" x14ac:dyDescent="0.2">
      <c r="A3602" s="6" t="s">
        <v>23662</v>
      </c>
      <c r="C3602" s="1">
        <f t="shared" si="281"/>
        <v>222</v>
      </c>
      <c r="D3602" s="7">
        <v>-255322</v>
      </c>
      <c r="E3602" t="s">
        <v>98</v>
      </c>
      <c r="F3602" s="1">
        <v>699630</v>
      </c>
      <c r="G3602" s="1">
        <v>699851</v>
      </c>
      <c r="H3602" t="s">
        <v>49</v>
      </c>
      <c r="I3602" t="s">
        <v>23663</v>
      </c>
      <c r="J3602" s="8"/>
      <c r="K3602" t="s">
        <v>23664</v>
      </c>
      <c r="L3602" t="s">
        <v>23665</v>
      </c>
      <c r="M3602" t="s">
        <v>23666</v>
      </c>
      <c r="N3602" t="s">
        <v>23666</v>
      </c>
      <c r="O3602" s="6" t="s">
        <v>23667</v>
      </c>
      <c r="P3602" s="6" t="s">
        <v>23666</v>
      </c>
      <c r="Q3602" s="6" t="s">
        <v>23665</v>
      </c>
      <c r="R3602" s="9" t="s">
        <v>9844</v>
      </c>
      <c r="S3602" s="8" t="s">
        <v>55</v>
      </c>
      <c r="U3602" s="8"/>
      <c r="V3602" s="26">
        <v>0</v>
      </c>
      <c r="W3602" s="26">
        <v>0</v>
      </c>
      <c r="X3602" s="26">
        <v>0</v>
      </c>
      <c r="Y3602" s="26">
        <v>0</v>
      </c>
      <c r="Z3602" s="26">
        <f t="shared" si="282"/>
        <v>1</v>
      </c>
      <c r="AA3602" s="26">
        <f t="shared" si="282"/>
        <v>1</v>
      </c>
      <c r="AB3602" s="26"/>
      <c r="AC3602" s="26">
        <f t="shared" si="284"/>
        <v>1</v>
      </c>
      <c r="AD3602" s="10">
        <f t="shared" si="285"/>
        <v>0</v>
      </c>
      <c r="AE3602" s="11">
        <f t="shared" si="283"/>
        <v>0</v>
      </c>
      <c r="AF3602" s="3"/>
    </row>
    <row r="3603" spans="1:32" x14ac:dyDescent="0.2">
      <c r="A3603" s="6" t="s">
        <v>23668</v>
      </c>
      <c r="B3603" t="s">
        <v>23669</v>
      </c>
      <c r="C3603" s="1">
        <f t="shared" si="281"/>
        <v>1056</v>
      </c>
      <c r="D3603" s="7">
        <v>-949931</v>
      </c>
      <c r="E3603" t="s">
        <v>74</v>
      </c>
      <c r="F3603" s="1">
        <v>37778</v>
      </c>
      <c r="G3603" s="1">
        <v>36723</v>
      </c>
      <c r="H3603" t="s">
        <v>37</v>
      </c>
      <c r="I3603" t="s">
        <v>23670</v>
      </c>
      <c r="J3603" s="8"/>
      <c r="K3603" t="s">
        <v>23671</v>
      </c>
      <c r="L3603" t="s">
        <v>23669</v>
      </c>
      <c r="M3603" t="s">
        <v>23672</v>
      </c>
      <c r="N3603" t="s">
        <v>23672</v>
      </c>
      <c r="O3603" s="6" t="s">
        <v>23673</v>
      </c>
      <c r="P3603" s="6" t="s">
        <v>23672</v>
      </c>
      <c r="Q3603" s="6" t="s">
        <v>23669</v>
      </c>
      <c r="R3603" s="9" t="s">
        <v>23674</v>
      </c>
      <c r="S3603" s="8" t="s">
        <v>55</v>
      </c>
      <c r="U3603" s="8"/>
      <c r="V3603" s="26">
        <v>0</v>
      </c>
      <c r="W3603" s="26">
        <v>0</v>
      </c>
      <c r="X3603" s="26">
        <v>0</v>
      </c>
      <c r="Y3603" s="26">
        <v>0</v>
      </c>
      <c r="Z3603" s="26">
        <f t="shared" si="282"/>
        <v>1</v>
      </c>
      <c r="AA3603" s="26">
        <f t="shared" si="282"/>
        <v>1</v>
      </c>
      <c r="AB3603" s="26"/>
      <c r="AC3603" s="26">
        <f t="shared" si="284"/>
        <v>1</v>
      </c>
      <c r="AD3603" s="10">
        <f t="shared" si="285"/>
        <v>0</v>
      </c>
      <c r="AE3603" s="11">
        <f t="shared" si="283"/>
        <v>0</v>
      </c>
      <c r="AF3603" s="3"/>
    </row>
    <row r="3604" spans="1:32" x14ac:dyDescent="0.2">
      <c r="A3604" s="6" t="s">
        <v>23675</v>
      </c>
      <c r="C3604" s="1">
        <f t="shared" si="281"/>
        <v>708</v>
      </c>
      <c r="D3604" s="7">
        <v>107273</v>
      </c>
      <c r="E3604" t="s">
        <v>141</v>
      </c>
      <c r="F3604" s="1">
        <v>364639</v>
      </c>
      <c r="G3604" s="1">
        <v>365346</v>
      </c>
      <c r="H3604" t="s">
        <v>49</v>
      </c>
      <c r="I3604" t="s">
        <v>23676</v>
      </c>
      <c r="J3604" s="8"/>
      <c r="K3604" t="s">
        <v>23677</v>
      </c>
      <c r="L3604" t="s">
        <v>23678</v>
      </c>
      <c r="M3604" t="s">
        <v>23679</v>
      </c>
      <c r="N3604" t="s">
        <v>23679</v>
      </c>
      <c r="O3604" s="6" t="s">
        <v>23680</v>
      </c>
      <c r="P3604" s="6" t="s">
        <v>23679</v>
      </c>
      <c r="Q3604" s="6" t="s">
        <v>23678</v>
      </c>
      <c r="R3604" s="9" t="s">
        <v>23681</v>
      </c>
      <c r="S3604" s="8" t="s">
        <v>55</v>
      </c>
      <c r="U3604" s="8"/>
      <c r="V3604" s="26">
        <v>0</v>
      </c>
      <c r="W3604" s="26">
        <v>0</v>
      </c>
      <c r="X3604" s="26">
        <v>0</v>
      </c>
      <c r="Y3604" s="26">
        <v>0</v>
      </c>
      <c r="Z3604" s="26">
        <f t="shared" si="282"/>
        <v>1</v>
      </c>
      <c r="AA3604" s="26">
        <f t="shared" si="282"/>
        <v>1</v>
      </c>
      <c r="AB3604" s="26"/>
      <c r="AC3604" s="26">
        <f t="shared" si="284"/>
        <v>1</v>
      </c>
      <c r="AD3604" s="10">
        <f t="shared" si="285"/>
        <v>0</v>
      </c>
      <c r="AE3604" s="11">
        <f t="shared" si="283"/>
        <v>0</v>
      </c>
      <c r="AF3604" s="3"/>
    </row>
    <row r="3605" spans="1:32" x14ac:dyDescent="0.2">
      <c r="A3605" s="6" t="s">
        <v>23682</v>
      </c>
      <c r="C3605" s="1">
        <f t="shared" si="281"/>
        <v>738</v>
      </c>
      <c r="D3605" s="7">
        <v>623078</v>
      </c>
      <c r="E3605" t="s">
        <v>89</v>
      </c>
      <c r="F3605" s="1">
        <v>849691</v>
      </c>
      <c r="G3605" s="1">
        <v>848954</v>
      </c>
      <c r="H3605" t="s">
        <v>37</v>
      </c>
      <c r="I3605" t="s">
        <v>23683</v>
      </c>
      <c r="J3605" s="8"/>
      <c r="K3605" t="s">
        <v>23684</v>
      </c>
      <c r="L3605" t="s">
        <v>23685</v>
      </c>
      <c r="M3605" t="s">
        <v>23686</v>
      </c>
      <c r="N3605" t="s">
        <v>23686</v>
      </c>
      <c r="O3605" s="6" t="s">
        <v>23687</v>
      </c>
      <c r="P3605" s="6" t="s">
        <v>23686</v>
      </c>
      <c r="Q3605" s="6" t="s">
        <v>23685</v>
      </c>
      <c r="R3605" s="9" t="s">
        <v>23688</v>
      </c>
      <c r="S3605" s="8" t="s">
        <v>55</v>
      </c>
      <c r="U3605" s="8"/>
      <c r="V3605" s="26">
        <v>0</v>
      </c>
      <c r="W3605" s="26">
        <v>0</v>
      </c>
      <c r="X3605" s="26">
        <v>0</v>
      </c>
      <c r="Y3605" s="26">
        <v>0</v>
      </c>
      <c r="Z3605" s="26">
        <f t="shared" si="282"/>
        <v>1</v>
      </c>
      <c r="AA3605" s="26">
        <f t="shared" si="282"/>
        <v>1</v>
      </c>
      <c r="AB3605" s="26"/>
      <c r="AC3605" s="26">
        <f t="shared" si="284"/>
        <v>1</v>
      </c>
      <c r="AD3605" s="10">
        <f t="shared" si="285"/>
        <v>0</v>
      </c>
      <c r="AE3605" s="11">
        <f t="shared" si="283"/>
        <v>0</v>
      </c>
      <c r="AF3605" s="3"/>
    </row>
    <row r="3606" spans="1:32" x14ac:dyDescent="0.2">
      <c r="A3606" s="6" t="s">
        <v>23689</v>
      </c>
      <c r="B3606" t="s">
        <v>23690</v>
      </c>
      <c r="C3606" s="1">
        <f t="shared" si="281"/>
        <v>1788</v>
      </c>
      <c r="D3606" s="7">
        <v>-56509</v>
      </c>
      <c r="E3606" t="s">
        <v>89</v>
      </c>
      <c r="F3606" s="1">
        <v>170629</v>
      </c>
      <c r="G3606" s="1">
        <v>168842</v>
      </c>
      <c r="H3606" t="s">
        <v>37</v>
      </c>
      <c r="I3606" t="s">
        <v>23691</v>
      </c>
      <c r="J3606" s="8"/>
      <c r="K3606" t="s">
        <v>23692</v>
      </c>
      <c r="L3606" t="s">
        <v>23690</v>
      </c>
      <c r="M3606" t="s">
        <v>23693</v>
      </c>
      <c r="N3606" t="s">
        <v>23693</v>
      </c>
      <c r="O3606" s="6" t="s">
        <v>23694</v>
      </c>
      <c r="P3606" s="6" t="s">
        <v>23693</v>
      </c>
      <c r="Q3606" s="6" t="s">
        <v>23690</v>
      </c>
      <c r="R3606" s="9" t="s">
        <v>23695</v>
      </c>
      <c r="S3606" s="8" t="s">
        <v>55</v>
      </c>
      <c r="U3606" s="8"/>
      <c r="V3606" s="26">
        <v>0</v>
      </c>
      <c r="W3606" s="26">
        <v>0</v>
      </c>
      <c r="X3606" s="26">
        <v>0</v>
      </c>
      <c r="Y3606" s="26">
        <v>0</v>
      </c>
      <c r="Z3606" s="26">
        <f t="shared" si="282"/>
        <v>1</v>
      </c>
      <c r="AA3606" s="26">
        <f t="shared" si="282"/>
        <v>1</v>
      </c>
      <c r="AB3606" s="26"/>
      <c r="AC3606" s="26">
        <f t="shared" si="284"/>
        <v>1</v>
      </c>
      <c r="AD3606" s="10">
        <f t="shared" si="285"/>
        <v>0</v>
      </c>
      <c r="AE3606" s="11">
        <f t="shared" si="283"/>
        <v>0</v>
      </c>
      <c r="AF3606" s="3"/>
    </row>
    <row r="3607" spans="1:32" x14ac:dyDescent="0.2">
      <c r="A3607" s="6" t="s">
        <v>23696</v>
      </c>
      <c r="B3607" t="s">
        <v>23697</v>
      </c>
      <c r="C3607" s="1">
        <f t="shared" si="281"/>
        <v>1137</v>
      </c>
      <c r="D3607" s="7">
        <v>-449254</v>
      </c>
      <c r="E3607" t="s">
        <v>74</v>
      </c>
      <c r="F3607" s="1">
        <v>537360</v>
      </c>
      <c r="G3607" s="1">
        <v>538496</v>
      </c>
      <c r="H3607" t="s">
        <v>49</v>
      </c>
      <c r="I3607" t="s">
        <v>23698</v>
      </c>
      <c r="J3607" s="8"/>
      <c r="K3607" t="s">
        <v>23699</v>
      </c>
      <c r="L3607" t="s">
        <v>23697</v>
      </c>
      <c r="M3607" t="s">
        <v>23700</v>
      </c>
      <c r="N3607" t="s">
        <v>23700</v>
      </c>
      <c r="O3607" s="6" t="s">
        <v>23701</v>
      </c>
      <c r="P3607" s="6" t="s">
        <v>23700</v>
      </c>
      <c r="Q3607" s="6" t="s">
        <v>23697</v>
      </c>
      <c r="R3607" s="9" t="s">
        <v>23702</v>
      </c>
      <c r="S3607" s="8" t="s">
        <v>55</v>
      </c>
      <c r="U3607" s="8"/>
      <c r="V3607" s="26">
        <v>0</v>
      </c>
      <c r="W3607" s="26">
        <v>0</v>
      </c>
      <c r="X3607" s="26">
        <v>0</v>
      </c>
      <c r="Y3607" s="26">
        <v>0</v>
      </c>
      <c r="Z3607" s="26">
        <f t="shared" si="282"/>
        <v>1</v>
      </c>
      <c r="AA3607" s="26">
        <f t="shared" si="282"/>
        <v>1</v>
      </c>
      <c r="AB3607" s="26"/>
      <c r="AC3607" s="26">
        <f t="shared" si="284"/>
        <v>1</v>
      </c>
      <c r="AD3607" s="10">
        <f t="shared" si="285"/>
        <v>0</v>
      </c>
      <c r="AE3607" s="11">
        <f t="shared" si="283"/>
        <v>0</v>
      </c>
      <c r="AF3607" s="3"/>
    </row>
    <row r="3608" spans="1:32" x14ac:dyDescent="0.2">
      <c r="A3608" s="6" t="s">
        <v>23703</v>
      </c>
      <c r="C3608" s="1">
        <f t="shared" si="281"/>
        <v>990</v>
      </c>
      <c r="D3608" s="7">
        <v>735201</v>
      </c>
      <c r="E3608" t="s">
        <v>48</v>
      </c>
      <c r="F3608" s="1">
        <v>953072</v>
      </c>
      <c r="G3608" s="1">
        <v>952083</v>
      </c>
      <c r="H3608" t="s">
        <v>37</v>
      </c>
      <c r="I3608" t="s">
        <v>23704</v>
      </c>
      <c r="J3608" s="8"/>
      <c r="K3608" t="s">
        <v>23705</v>
      </c>
      <c r="L3608" t="s">
        <v>23706</v>
      </c>
      <c r="M3608" t="s">
        <v>23707</v>
      </c>
      <c r="N3608" t="s">
        <v>23707</v>
      </c>
      <c r="O3608" s="6" t="s">
        <v>23708</v>
      </c>
      <c r="P3608" s="6" t="s">
        <v>23707</v>
      </c>
      <c r="Q3608" s="6" t="s">
        <v>23706</v>
      </c>
      <c r="R3608" s="9" t="s">
        <v>23709</v>
      </c>
      <c r="S3608" s="8" t="s">
        <v>55</v>
      </c>
      <c r="U3608" s="8"/>
      <c r="V3608" s="26">
        <v>0</v>
      </c>
      <c r="W3608" s="26">
        <v>0</v>
      </c>
      <c r="X3608" s="26">
        <v>0</v>
      </c>
      <c r="Y3608" s="26">
        <v>0</v>
      </c>
      <c r="Z3608" s="26">
        <f t="shared" si="282"/>
        <v>1</v>
      </c>
      <c r="AA3608" s="26">
        <f t="shared" si="282"/>
        <v>1</v>
      </c>
      <c r="AB3608" s="26"/>
      <c r="AC3608" s="26">
        <f t="shared" si="284"/>
        <v>1</v>
      </c>
      <c r="AD3608" s="10">
        <f t="shared" si="285"/>
        <v>0</v>
      </c>
      <c r="AE3608" s="11">
        <f t="shared" si="283"/>
        <v>0</v>
      </c>
      <c r="AF3608" s="3"/>
    </row>
    <row r="3609" spans="1:32" x14ac:dyDescent="0.2">
      <c r="A3609" s="6" t="s">
        <v>23710</v>
      </c>
      <c r="C3609" s="1">
        <f t="shared" si="281"/>
        <v>924</v>
      </c>
      <c r="D3609" s="7">
        <v>273909</v>
      </c>
      <c r="E3609" t="s">
        <v>66</v>
      </c>
      <c r="F3609" s="1">
        <v>1323056</v>
      </c>
      <c r="G3609" s="1">
        <v>1323979</v>
      </c>
      <c r="H3609" t="s">
        <v>49</v>
      </c>
      <c r="I3609" t="s">
        <v>23711</v>
      </c>
      <c r="J3609" s="8"/>
      <c r="K3609" t="s">
        <v>23712</v>
      </c>
      <c r="L3609" t="s">
        <v>23713</v>
      </c>
      <c r="M3609" t="s">
        <v>23714</v>
      </c>
      <c r="N3609" t="s">
        <v>23714</v>
      </c>
      <c r="O3609" s="6" t="s">
        <v>23715</v>
      </c>
      <c r="P3609" s="6" t="s">
        <v>23714</v>
      </c>
      <c r="Q3609" s="6" t="s">
        <v>23713</v>
      </c>
      <c r="R3609" s="9" t="s">
        <v>23716</v>
      </c>
      <c r="S3609" s="8" t="s">
        <v>55</v>
      </c>
      <c r="U3609" s="8"/>
      <c r="V3609" s="26">
        <v>0</v>
      </c>
      <c r="W3609" s="26">
        <v>0</v>
      </c>
      <c r="X3609" s="26">
        <v>0</v>
      </c>
      <c r="Y3609" s="26">
        <v>0</v>
      </c>
      <c r="Z3609" s="26">
        <f t="shared" si="282"/>
        <v>1</v>
      </c>
      <c r="AA3609" s="26">
        <f t="shared" si="282"/>
        <v>1</v>
      </c>
      <c r="AB3609" s="26"/>
      <c r="AC3609" s="26">
        <f t="shared" si="284"/>
        <v>1</v>
      </c>
      <c r="AD3609" s="10">
        <f t="shared" si="285"/>
        <v>0</v>
      </c>
      <c r="AE3609" s="11">
        <f t="shared" si="283"/>
        <v>0</v>
      </c>
      <c r="AF3609" s="3"/>
    </row>
    <row r="3610" spans="1:32" x14ac:dyDescent="0.2">
      <c r="A3610" s="6" t="s">
        <v>23717</v>
      </c>
      <c r="C3610" s="1">
        <f t="shared" si="281"/>
        <v>435</v>
      </c>
      <c r="D3610" s="7">
        <v>-879217</v>
      </c>
      <c r="E3610" t="s">
        <v>66</v>
      </c>
      <c r="F3610" s="1">
        <v>170175</v>
      </c>
      <c r="G3610" s="1">
        <v>170609</v>
      </c>
      <c r="H3610" t="s">
        <v>49</v>
      </c>
      <c r="I3610" t="s">
        <v>23718</v>
      </c>
      <c r="J3610" s="8"/>
      <c r="K3610" t="s">
        <v>23719</v>
      </c>
      <c r="L3610" t="s">
        <v>23720</v>
      </c>
      <c r="M3610" t="s">
        <v>23721</v>
      </c>
      <c r="N3610" t="s">
        <v>23721</v>
      </c>
      <c r="O3610" s="6" t="s">
        <v>23722</v>
      </c>
      <c r="P3610" s="6" t="s">
        <v>23721</v>
      </c>
      <c r="Q3610" s="6" t="s">
        <v>23720</v>
      </c>
      <c r="R3610" s="9" t="s">
        <v>23723</v>
      </c>
      <c r="S3610" s="8" t="s">
        <v>55</v>
      </c>
      <c r="U3610" s="8"/>
      <c r="V3610" s="26">
        <v>0</v>
      </c>
      <c r="W3610" s="26">
        <v>0</v>
      </c>
      <c r="X3610" s="26">
        <v>0</v>
      </c>
      <c r="Y3610" s="26">
        <v>0</v>
      </c>
      <c r="Z3610" s="26">
        <f t="shared" si="282"/>
        <v>1</v>
      </c>
      <c r="AA3610" s="26">
        <f t="shared" si="282"/>
        <v>1</v>
      </c>
      <c r="AB3610" s="26"/>
      <c r="AC3610" s="26">
        <f t="shared" si="284"/>
        <v>1</v>
      </c>
      <c r="AD3610" s="10">
        <f t="shared" si="285"/>
        <v>0</v>
      </c>
      <c r="AE3610" s="11">
        <f t="shared" si="283"/>
        <v>0</v>
      </c>
      <c r="AF3610" s="3"/>
    </row>
    <row r="3611" spans="1:32" x14ac:dyDescent="0.2">
      <c r="A3611" s="6" t="s">
        <v>23724</v>
      </c>
      <c r="C3611" s="1">
        <f t="shared" si="281"/>
        <v>318</v>
      </c>
      <c r="D3611" s="7">
        <v>-516578</v>
      </c>
      <c r="E3611" t="s">
        <v>66</v>
      </c>
      <c r="F3611" s="1">
        <v>532872</v>
      </c>
      <c r="G3611" s="1">
        <v>533189</v>
      </c>
      <c r="H3611" t="s">
        <v>49</v>
      </c>
      <c r="I3611" t="s">
        <v>23725</v>
      </c>
      <c r="J3611" s="8"/>
      <c r="K3611" t="s">
        <v>23726</v>
      </c>
      <c r="L3611" t="s">
        <v>23727</v>
      </c>
      <c r="M3611" t="s">
        <v>23728</v>
      </c>
      <c r="N3611" t="s">
        <v>23728</v>
      </c>
      <c r="O3611" s="6" t="s">
        <v>23729</v>
      </c>
      <c r="P3611" s="6" t="s">
        <v>23728</v>
      </c>
      <c r="Q3611" s="6" t="s">
        <v>23727</v>
      </c>
      <c r="R3611" s="9" t="s">
        <v>23730</v>
      </c>
      <c r="S3611" s="8" t="s">
        <v>55</v>
      </c>
      <c r="U3611" s="8"/>
      <c r="V3611" s="26">
        <v>0</v>
      </c>
      <c r="W3611" s="26">
        <v>0</v>
      </c>
      <c r="X3611" s="26">
        <v>0</v>
      </c>
      <c r="Y3611" s="26">
        <v>0</v>
      </c>
      <c r="Z3611" s="26">
        <f t="shared" si="282"/>
        <v>1</v>
      </c>
      <c r="AA3611" s="26">
        <f t="shared" si="282"/>
        <v>1</v>
      </c>
      <c r="AB3611" s="26"/>
      <c r="AC3611" s="26">
        <f t="shared" si="284"/>
        <v>1</v>
      </c>
      <c r="AD3611" s="10">
        <f t="shared" si="285"/>
        <v>0</v>
      </c>
      <c r="AE3611" s="11">
        <f t="shared" si="283"/>
        <v>0</v>
      </c>
      <c r="AF3611" s="3"/>
    </row>
    <row r="3612" spans="1:32" x14ac:dyDescent="0.2">
      <c r="A3612" s="6" t="s">
        <v>23731</v>
      </c>
      <c r="C3612" s="1">
        <f t="shared" si="281"/>
        <v>606</v>
      </c>
      <c r="D3612" s="7">
        <v>370268</v>
      </c>
      <c r="E3612" t="s">
        <v>58</v>
      </c>
      <c r="F3612" s="1">
        <v>447271</v>
      </c>
      <c r="G3612" s="1">
        <v>447876</v>
      </c>
      <c r="H3612" t="s">
        <v>49</v>
      </c>
      <c r="I3612" t="s">
        <v>23732</v>
      </c>
      <c r="J3612" s="8"/>
      <c r="K3612" t="s">
        <v>23733</v>
      </c>
      <c r="L3612" t="s">
        <v>23734</v>
      </c>
      <c r="M3612" t="s">
        <v>23735</v>
      </c>
      <c r="N3612" t="s">
        <v>23736</v>
      </c>
      <c r="O3612" s="6" t="s">
        <v>23737</v>
      </c>
      <c r="P3612" s="6" t="s">
        <v>23736</v>
      </c>
      <c r="Q3612" s="6" t="s">
        <v>23734</v>
      </c>
      <c r="R3612" s="9" t="s">
        <v>23738</v>
      </c>
      <c r="S3612" s="8" t="s">
        <v>55</v>
      </c>
      <c r="U3612" s="8"/>
      <c r="V3612" s="26">
        <v>0</v>
      </c>
      <c r="W3612" s="26">
        <v>0</v>
      </c>
      <c r="X3612" s="26">
        <v>0</v>
      </c>
      <c r="Y3612" s="26">
        <v>0</v>
      </c>
      <c r="Z3612" s="26">
        <f t="shared" si="282"/>
        <v>1</v>
      </c>
      <c r="AA3612" s="26">
        <f t="shared" si="282"/>
        <v>1</v>
      </c>
      <c r="AB3612" s="26"/>
      <c r="AC3612" s="26">
        <f t="shared" si="284"/>
        <v>1</v>
      </c>
      <c r="AD3612" s="10">
        <f t="shared" si="285"/>
        <v>0</v>
      </c>
      <c r="AE3612" s="11">
        <f t="shared" si="283"/>
        <v>0</v>
      </c>
      <c r="AF3612" s="3"/>
    </row>
    <row r="3613" spans="1:32" x14ac:dyDescent="0.2">
      <c r="A3613" s="6" t="s">
        <v>23739</v>
      </c>
      <c r="C3613" s="1">
        <f t="shared" si="281"/>
        <v>795</v>
      </c>
      <c r="D3613" s="7">
        <v>56013</v>
      </c>
      <c r="E3613" t="s">
        <v>98</v>
      </c>
      <c r="F3613" s="1">
        <v>1010679</v>
      </c>
      <c r="G3613" s="1">
        <v>1011473</v>
      </c>
      <c r="H3613" t="s">
        <v>49</v>
      </c>
      <c r="I3613" t="s">
        <v>23740</v>
      </c>
      <c r="J3613" s="8"/>
      <c r="K3613" t="s">
        <v>23741</v>
      </c>
      <c r="L3613" t="s">
        <v>23742</v>
      </c>
      <c r="M3613" t="s">
        <v>23743</v>
      </c>
      <c r="N3613" t="s">
        <v>23743</v>
      </c>
      <c r="O3613" s="6" t="s">
        <v>23744</v>
      </c>
      <c r="P3613" s="6" t="s">
        <v>23743</v>
      </c>
      <c r="Q3613" s="6" t="s">
        <v>23742</v>
      </c>
      <c r="R3613" s="9" t="s">
        <v>23745</v>
      </c>
      <c r="S3613" s="8" t="s">
        <v>55</v>
      </c>
      <c r="U3613" s="8"/>
      <c r="V3613" s="26">
        <v>0</v>
      </c>
      <c r="W3613" s="26">
        <v>0</v>
      </c>
      <c r="X3613" s="26">
        <v>0</v>
      </c>
      <c r="Y3613" s="26">
        <v>0</v>
      </c>
      <c r="Z3613" s="26">
        <f t="shared" si="282"/>
        <v>1</v>
      </c>
      <c r="AA3613" s="26">
        <f t="shared" si="282"/>
        <v>1</v>
      </c>
      <c r="AB3613" s="26"/>
      <c r="AC3613" s="26">
        <f t="shared" si="284"/>
        <v>1</v>
      </c>
      <c r="AD3613" s="10">
        <f t="shared" si="285"/>
        <v>0</v>
      </c>
      <c r="AE3613" s="11">
        <f t="shared" si="283"/>
        <v>0</v>
      </c>
      <c r="AF3613" s="3"/>
    </row>
    <row r="3614" spans="1:32" x14ac:dyDescent="0.2">
      <c r="A3614" s="6" t="s">
        <v>23746</v>
      </c>
      <c r="C3614" s="1">
        <f t="shared" si="281"/>
        <v>327</v>
      </c>
      <c r="D3614" s="7">
        <v>534918</v>
      </c>
      <c r="E3614" t="s">
        <v>48</v>
      </c>
      <c r="F3614" s="1">
        <v>752132</v>
      </c>
      <c r="G3614" s="1">
        <v>752458</v>
      </c>
      <c r="H3614" t="s">
        <v>49</v>
      </c>
      <c r="I3614" t="s">
        <v>23747</v>
      </c>
      <c r="J3614" s="8"/>
      <c r="K3614" t="s">
        <v>23748</v>
      </c>
      <c r="L3614" t="s">
        <v>23749</v>
      </c>
      <c r="M3614" t="s">
        <v>23750</v>
      </c>
      <c r="N3614" t="s">
        <v>23750</v>
      </c>
      <c r="O3614" s="6" t="s">
        <v>23751</v>
      </c>
      <c r="P3614" s="6" t="s">
        <v>23750</v>
      </c>
      <c r="Q3614" s="6" t="s">
        <v>23749</v>
      </c>
      <c r="R3614" s="9" t="s">
        <v>23752</v>
      </c>
      <c r="S3614" s="8" t="s">
        <v>55</v>
      </c>
      <c r="U3614" s="8"/>
      <c r="V3614" s="26">
        <v>0</v>
      </c>
      <c r="W3614" s="26">
        <v>0</v>
      </c>
      <c r="X3614" s="26">
        <v>0</v>
      </c>
      <c r="Y3614" s="26">
        <v>0</v>
      </c>
      <c r="Z3614" s="26">
        <f t="shared" si="282"/>
        <v>1</v>
      </c>
      <c r="AA3614" s="26">
        <f t="shared" si="282"/>
        <v>1</v>
      </c>
      <c r="AB3614" s="26"/>
      <c r="AC3614" s="26">
        <f t="shared" si="284"/>
        <v>1</v>
      </c>
      <c r="AD3614" s="10">
        <f t="shared" si="285"/>
        <v>0</v>
      </c>
      <c r="AE3614" s="11">
        <f t="shared" si="283"/>
        <v>0</v>
      </c>
      <c r="AF3614" s="3"/>
    </row>
    <row r="3615" spans="1:32" x14ac:dyDescent="0.2">
      <c r="A3615" s="6" t="s">
        <v>23753</v>
      </c>
      <c r="C3615" s="1">
        <f t="shared" si="281"/>
        <v>222</v>
      </c>
      <c r="D3615" s="7">
        <v>730026</v>
      </c>
      <c r="E3615" t="s">
        <v>141</v>
      </c>
      <c r="F3615" s="1">
        <v>987635</v>
      </c>
      <c r="G3615" s="1">
        <v>987856</v>
      </c>
      <c r="H3615" t="s">
        <v>49</v>
      </c>
      <c r="I3615" t="s">
        <v>23754</v>
      </c>
      <c r="J3615" s="8"/>
      <c r="K3615" t="s">
        <v>23755</v>
      </c>
      <c r="L3615" t="s">
        <v>23756</v>
      </c>
      <c r="M3615" t="s">
        <v>23757</v>
      </c>
      <c r="N3615" t="s">
        <v>23757</v>
      </c>
      <c r="O3615" s="6" t="s">
        <v>23758</v>
      </c>
      <c r="P3615" s="6" t="s">
        <v>23757</v>
      </c>
      <c r="Q3615" s="6" t="s">
        <v>23756</v>
      </c>
      <c r="R3615" s="9" t="s">
        <v>23759</v>
      </c>
      <c r="S3615" s="8" t="s">
        <v>55</v>
      </c>
      <c r="U3615" s="8"/>
      <c r="V3615" s="26">
        <v>0</v>
      </c>
      <c r="W3615" s="26">
        <v>0</v>
      </c>
      <c r="X3615" s="26">
        <v>0</v>
      </c>
      <c r="Y3615" s="26">
        <v>0</v>
      </c>
      <c r="Z3615" s="26">
        <f t="shared" si="282"/>
        <v>1</v>
      </c>
      <c r="AA3615" s="26">
        <f t="shared" si="282"/>
        <v>1</v>
      </c>
      <c r="AB3615" s="26"/>
      <c r="AC3615" s="26">
        <f t="shared" si="284"/>
        <v>1</v>
      </c>
      <c r="AD3615" s="10">
        <f t="shared" si="285"/>
        <v>0</v>
      </c>
      <c r="AE3615" s="11">
        <f t="shared" si="283"/>
        <v>0</v>
      </c>
      <c r="AF3615" s="3"/>
    </row>
    <row r="3616" spans="1:32" x14ac:dyDescent="0.2">
      <c r="A3616" s="6" t="s">
        <v>23760</v>
      </c>
      <c r="C3616" s="1">
        <f t="shared" si="281"/>
        <v>1050</v>
      </c>
      <c r="D3616" s="7">
        <v>-617219</v>
      </c>
      <c r="E3616" t="s">
        <v>149</v>
      </c>
      <c r="F3616" s="1">
        <v>176085</v>
      </c>
      <c r="G3616" s="1">
        <v>175036</v>
      </c>
      <c r="H3616" t="s">
        <v>37</v>
      </c>
      <c r="I3616" t="s">
        <v>23761</v>
      </c>
      <c r="J3616" s="8"/>
      <c r="K3616" t="s">
        <v>23762</v>
      </c>
      <c r="O3616" s="6"/>
      <c r="P3616" s="6"/>
      <c r="Q3616" s="6"/>
      <c r="R3616" s="9" t="e">
        <v>#N/A</v>
      </c>
      <c r="S3616" s="8"/>
      <c r="U3616" s="8"/>
      <c r="V3616" s="26">
        <v>0</v>
      </c>
      <c r="W3616" s="26">
        <v>0</v>
      </c>
      <c r="X3616" s="26">
        <v>0</v>
      </c>
      <c r="Y3616" s="26">
        <v>0</v>
      </c>
      <c r="Z3616" s="26">
        <f t="shared" si="282"/>
        <v>1</v>
      </c>
      <c r="AA3616" s="26">
        <f t="shared" si="282"/>
        <v>1</v>
      </c>
      <c r="AB3616" s="26"/>
      <c r="AC3616" s="26">
        <f t="shared" si="284"/>
        <v>1</v>
      </c>
      <c r="AD3616" s="10">
        <f t="shared" si="285"/>
        <v>0</v>
      </c>
      <c r="AE3616" s="11">
        <f t="shared" si="283"/>
        <v>0</v>
      </c>
      <c r="AF3616" s="3"/>
    </row>
    <row r="3617" spans="1:32" x14ac:dyDescent="0.2">
      <c r="A3617" s="6" t="s">
        <v>23763</v>
      </c>
      <c r="C3617" s="1">
        <f t="shared" si="281"/>
        <v>1647</v>
      </c>
      <c r="D3617" s="7">
        <v>144805</v>
      </c>
      <c r="E3617" t="s">
        <v>58</v>
      </c>
      <c r="F3617" s="1">
        <v>221288</v>
      </c>
      <c r="G3617" s="1">
        <v>222934</v>
      </c>
      <c r="H3617" t="s">
        <v>49</v>
      </c>
      <c r="I3617" t="s">
        <v>23764</v>
      </c>
      <c r="J3617" s="8"/>
      <c r="K3617" t="s">
        <v>23765</v>
      </c>
      <c r="L3617" t="s">
        <v>23766</v>
      </c>
      <c r="M3617" t="s">
        <v>23767</v>
      </c>
      <c r="N3617" t="s">
        <v>23767</v>
      </c>
      <c r="O3617" s="6" t="s">
        <v>23768</v>
      </c>
      <c r="P3617" s="6" t="s">
        <v>23767</v>
      </c>
      <c r="Q3617" s="6" t="s">
        <v>23766</v>
      </c>
      <c r="R3617" s="9" t="s">
        <v>23769</v>
      </c>
      <c r="S3617" s="8" t="s">
        <v>55</v>
      </c>
      <c r="U3617" s="8"/>
      <c r="V3617" s="26">
        <v>0</v>
      </c>
      <c r="W3617" s="26">
        <v>0</v>
      </c>
      <c r="X3617" s="26">
        <v>0</v>
      </c>
      <c r="Y3617" s="26">
        <v>0</v>
      </c>
      <c r="Z3617" s="26">
        <f t="shared" si="282"/>
        <v>1</v>
      </c>
      <c r="AA3617" s="26">
        <f t="shared" si="282"/>
        <v>1</v>
      </c>
      <c r="AB3617" s="26"/>
      <c r="AC3617" s="26">
        <f t="shared" si="284"/>
        <v>1</v>
      </c>
      <c r="AD3617" s="10">
        <f t="shared" si="285"/>
        <v>0</v>
      </c>
      <c r="AE3617" s="11">
        <f t="shared" si="283"/>
        <v>0</v>
      </c>
      <c r="AF3617" s="3"/>
    </row>
    <row r="3618" spans="1:32" x14ac:dyDescent="0.2">
      <c r="A3618" s="6" t="s">
        <v>23770</v>
      </c>
      <c r="C3618" s="1">
        <f t="shared" si="281"/>
        <v>258</v>
      </c>
      <c r="D3618" s="7">
        <v>-314312</v>
      </c>
      <c r="E3618" t="s">
        <v>149</v>
      </c>
      <c r="F3618" s="1">
        <v>478339</v>
      </c>
      <c r="G3618" s="1">
        <v>478596</v>
      </c>
      <c r="H3618" t="s">
        <v>49</v>
      </c>
      <c r="I3618" t="s">
        <v>23771</v>
      </c>
      <c r="J3618" s="8"/>
      <c r="K3618" t="s">
        <v>23772</v>
      </c>
      <c r="L3618" t="s">
        <v>23773</v>
      </c>
      <c r="M3618" t="s">
        <v>23774</v>
      </c>
      <c r="N3618" t="s">
        <v>23774</v>
      </c>
      <c r="O3618" s="6" t="s">
        <v>23775</v>
      </c>
      <c r="P3618" s="6" t="s">
        <v>23774</v>
      </c>
      <c r="Q3618" s="6" t="s">
        <v>23773</v>
      </c>
      <c r="R3618" s="9" t="s">
        <v>23776</v>
      </c>
      <c r="S3618" s="8" t="s">
        <v>44</v>
      </c>
      <c r="U3618" s="8"/>
      <c r="V3618" s="26">
        <v>0</v>
      </c>
      <c r="W3618" s="26">
        <v>0</v>
      </c>
      <c r="X3618" s="26">
        <v>0</v>
      </c>
      <c r="Y3618" s="26">
        <v>0</v>
      </c>
      <c r="Z3618" s="26">
        <f t="shared" si="282"/>
        <v>1</v>
      </c>
      <c r="AA3618" s="26">
        <f t="shared" si="282"/>
        <v>1</v>
      </c>
      <c r="AB3618" s="26"/>
      <c r="AC3618" s="26">
        <f t="shared" si="284"/>
        <v>1</v>
      </c>
      <c r="AD3618" s="10">
        <f t="shared" si="285"/>
        <v>0</v>
      </c>
      <c r="AE3618" s="11">
        <f t="shared" si="283"/>
        <v>0</v>
      </c>
      <c r="AF3618" s="3"/>
    </row>
    <row r="3619" spans="1:32" x14ac:dyDescent="0.2">
      <c r="A3619" s="6" t="s">
        <v>23777</v>
      </c>
      <c r="C3619" s="1">
        <f t="shared" si="281"/>
        <v>939</v>
      </c>
      <c r="D3619" s="7">
        <v>-740157</v>
      </c>
      <c r="E3619" t="s">
        <v>74</v>
      </c>
      <c r="F3619" s="1">
        <v>247494</v>
      </c>
      <c r="G3619" s="1">
        <v>246556</v>
      </c>
      <c r="H3619" t="s">
        <v>37</v>
      </c>
      <c r="I3619" t="s">
        <v>23778</v>
      </c>
      <c r="J3619" s="8"/>
      <c r="K3619" t="s">
        <v>23779</v>
      </c>
      <c r="L3619" t="s">
        <v>23780</v>
      </c>
      <c r="M3619" t="s">
        <v>23781</v>
      </c>
      <c r="N3619" t="s">
        <v>23781</v>
      </c>
      <c r="O3619" s="6" t="s">
        <v>23782</v>
      </c>
      <c r="P3619" s="6" t="s">
        <v>23781</v>
      </c>
      <c r="Q3619" s="6" t="s">
        <v>23780</v>
      </c>
      <c r="R3619" s="9" t="s">
        <v>23783</v>
      </c>
      <c r="S3619" s="8" t="s">
        <v>55</v>
      </c>
      <c r="U3619" s="8"/>
      <c r="V3619" s="26">
        <v>0</v>
      </c>
      <c r="W3619" s="26">
        <v>0</v>
      </c>
      <c r="X3619" s="26">
        <v>0</v>
      </c>
      <c r="Y3619" s="26">
        <v>0</v>
      </c>
      <c r="Z3619" s="26">
        <f t="shared" si="282"/>
        <v>1</v>
      </c>
      <c r="AA3619" s="26">
        <f t="shared" si="282"/>
        <v>1</v>
      </c>
      <c r="AB3619" s="26"/>
      <c r="AC3619" s="26">
        <f t="shared" si="284"/>
        <v>1</v>
      </c>
      <c r="AD3619" s="10">
        <f t="shared" si="285"/>
        <v>0</v>
      </c>
      <c r="AE3619" s="11">
        <f t="shared" si="283"/>
        <v>0</v>
      </c>
      <c r="AF3619" s="3"/>
    </row>
    <row r="3620" spans="1:32" x14ac:dyDescent="0.2">
      <c r="A3620" s="6" t="s">
        <v>23784</v>
      </c>
      <c r="C3620" s="1">
        <f t="shared" si="281"/>
        <v>1251</v>
      </c>
      <c r="D3620" s="7">
        <v>-439411</v>
      </c>
      <c r="E3620" t="s">
        <v>676</v>
      </c>
      <c r="F3620" s="1">
        <v>115802</v>
      </c>
      <c r="G3620" s="1">
        <v>114552</v>
      </c>
      <c r="H3620" t="s">
        <v>37</v>
      </c>
      <c r="I3620" t="s">
        <v>23785</v>
      </c>
      <c r="J3620" s="8"/>
      <c r="K3620" t="s">
        <v>23786</v>
      </c>
      <c r="M3620" t="s">
        <v>23787</v>
      </c>
      <c r="N3620" t="s">
        <v>23787</v>
      </c>
      <c r="O3620" s="6" t="s">
        <v>23788</v>
      </c>
      <c r="P3620" s="6" t="s">
        <v>23787</v>
      </c>
      <c r="Q3620" s="6" t="s">
        <v>23789</v>
      </c>
      <c r="R3620" s="9" t="s">
        <v>23790</v>
      </c>
      <c r="S3620" s="8" t="s">
        <v>44</v>
      </c>
      <c r="U3620" s="8"/>
      <c r="V3620" s="26">
        <v>0</v>
      </c>
      <c r="W3620" s="26">
        <v>0</v>
      </c>
      <c r="X3620" s="26">
        <v>0</v>
      </c>
      <c r="Y3620" s="26">
        <v>0</v>
      </c>
      <c r="Z3620" s="26">
        <f t="shared" si="282"/>
        <v>1</v>
      </c>
      <c r="AA3620" s="26">
        <f t="shared" si="282"/>
        <v>1</v>
      </c>
      <c r="AB3620" s="26"/>
      <c r="AC3620" s="26">
        <f t="shared" si="284"/>
        <v>1</v>
      </c>
      <c r="AD3620" s="10">
        <f t="shared" si="285"/>
        <v>0</v>
      </c>
      <c r="AE3620" s="11">
        <f t="shared" si="283"/>
        <v>0</v>
      </c>
      <c r="AF3620" s="3"/>
    </row>
    <row r="3621" spans="1:32" x14ac:dyDescent="0.2">
      <c r="A3621" s="6" t="s">
        <v>23791</v>
      </c>
      <c r="C3621" s="1">
        <f t="shared" si="281"/>
        <v>1398</v>
      </c>
      <c r="D3621" s="7">
        <v>660708</v>
      </c>
      <c r="E3621" t="s">
        <v>48</v>
      </c>
      <c r="F3621" s="1">
        <v>878783</v>
      </c>
      <c r="G3621" s="1">
        <v>877386</v>
      </c>
      <c r="H3621" t="s">
        <v>37</v>
      </c>
      <c r="I3621" t="s">
        <v>23792</v>
      </c>
      <c r="J3621" s="8"/>
      <c r="K3621" t="s">
        <v>23793</v>
      </c>
      <c r="M3621" t="s">
        <v>23794</v>
      </c>
      <c r="N3621" t="s">
        <v>23794</v>
      </c>
      <c r="O3621" s="6" t="s">
        <v>23795</v>
      </c>
      <c r="P3621" s="6" t="s">
        <v>23794</v>
      </c>
      <c r="Q3621" s="6" t="s">
        <v>23796</v>
      </c>
      <c r="R3621" s="9" t="s">
        <v>23797</v>
      </c>
      <c r="S3621" s="8" t="s">
        <v>55</v>
      </c>
      <c r="U3621" s="8"/>
      <c r="V3621" s="26">
        <v>0</v>
      </c>
      <c r="W3621" s="26">
        <v>0</v>
      </c>
      <c r="X3621" s="26">
        <v>0</v>
      </c>
      <c r="Y3621" s="26">
        <v>0</v>
      </c>
      <c r="Z3621" s="26">
        <f t="shared" si="282"/>
        <v>1</v>
      </c>
      <c r="AA3621" s="26">
        <f t="shared" si="282"/>
        <v>1</v>
      </c>
      <c r="AB3621" s="26"/>
      <c r="AC3621" s="26">
        <f t="shared" si="284"/>
        <v>1</v>
      </c>
      <c r="AD3621" s="10">
        <f t="shared" si="285"/>
        <v>0</v>
      </c>
      <c r="AE3621" s="11">
        <f t="shared" si="283"/>
        <v>0</v>
      </c>
      <c r="AF3621" s="3"/>
    </row>
    <row r="3622" spans="1:32" x14ac:dyDescent="0.2">
      <c r="A3622" s="6" t="s">
        <v>23798</v>
      </c>
      <c r="C3622" s="1">
        <f t="shared" si="281"/>
        <v>750</v>
      </c>
      <c r="D3622" s="7">
        <v>468580</v>
      </c>
      <c r="E3622" t="s">
        <v>48</v>
      </c>
      <c r="F3622" s="1">
        <v>686331</v>
      </c>
      <c r="G3622" s="1">
        <v>685582</v>
      </c>
      <c r="H3622" t="s">
        <v>37</v>
      </c>
      <c r="I3622" t="s">
        <v>23799</v>
      </c>
      <c r="J3622" s="8"/>
      <c r="K3622" t="s">
        <v>23800</v>
      </c>
      <c r="M3622" t="s">
        <v>23801</v>
      </c>
      <c r="N3622" t="s">
        <v>23801</v>
      </c>
      <c r="O3622" s="6" t="s">
        <v>23802</v>
      </c>
      <c r="P3622" s="6" t="s">
        <v>23801</v>
      </c>
      <c r="Q3622" s="6" t="s">
        <v>23803</v>
      </c>
      <c r="R3622" s="9" t="s">
        <v>23804</v>
      </c>
      <c r="S3622" s="8" t="s">
        <v>55</v>
      </c>
      <c r="U3622" s="8"/>
      <c r="V3622" s="26">
        <v>0</v>
      </c>
      <c r="W3622" s="26">
        <v>0</v>
      </c>
      <c r="X3622" s="26">
        <v>0</v>
      </c>
      <c r="Y3622" s="26">
        <v>0</v>
      </c>
      <c r="Z3622" s="26">
        <f t="shared" si="282"/>
        <v>1</v>
      </c>
      <c r="AA3622" s="26">
        <f t="shared" si="282"/>
        <v>1</v>
      </c>
      <c r="AB3622" s="26"/>
      <c r="AC3622" s="26">
        <f t="shared" si="284"/>
        <v>1</v>
      </c>
      <c r="AD3622" s="10">
        <f t="shared" si="285"/>
        <v>0</v>
      </c>
      <c r="AE3622" s="11">
        <f t="shared" si="283"/>
        <v>0</v>
      </c>
      <c r="AF3622" s="3"/>
    </row>
    <row r="3623" spans="1:32" x14ac:dyDescent="0.2">
      <c r="A3623" s="6" t="s">
        <v>23805</v>
      </c>
      <c r="C3623" s="1">
        <f t="shared" si="281"/>
        <v>558</v>
      </c>
      <c r="D3623" s="7">
        <v>-540366</v>
      </c>
      <c r="E3623" t="s">
        <v>98</v>
      </c>
      <c r="F3623" s="1">
        <v>414418</v>
      </c>
      <c r="G3623" s="1">
        <v>414975</v>
      </c>
      <c r="H3623" t="s">
        <v>49</v>
      </c>
      <c r="I3623" t="s">
        <v>23806</v>
      </c>
      <c r="J3623" s="8"/>
      <c r="K3623" t="s">
        <v>23807</v>
      </c>
      <c r="M3623" t="s">
        <v>23808</v>
      </c>
      <c r="N3623" t="s">
        <v>23808</v>
      </c>
      <c r="O3623" s="6" t="s">
        <v>23809</v>
      </c>
      <c r="P3623" s="6" t="s">
        <v>23808</v>
      </c>
      <c r="Q3623" s="6" t="s">
        <v>23810</v>
      </c>
      <c r="R3623" s="9" t="s">
        <v>23811</v>
      </c>
      <c r="S3623" s="8" t="s">
        <v>55</v>
      </c>
      <c r="U3623" s="8"/>
      <c r="V3623" s="26">
        <v>0</v>
      </c>
      <c r="W3623" s="26">
        <v>0</v>
      </c>
      <c r="X3623" s="26">
        <v>0</v>
      </c>
      <c r="Y3623" s="26">
        <v>0</v>
      </c>
      <c r="Z3623" s="26">
        <f t="shared" si="282"/>
        <v>1</v>
      </c>
      <c r="AA3623" s="26">
        <f t="shared" si="282"/>
        <v>1</v>
      </c>
      <c r="AB3623" s="26"/>
      <c r="AC3623" s="26">
        <f t="shared" si="284"/>
        <v>1</v>
      </c>
      <c r="AD3623" s="10">
        <f t="shared" si="285"/>
        <v>0</v>
      </c>
      <c r="AE3623" s="11">
        <f t="shared" si="283"/>
        <v>0</v>
      </c>
      <c r="AF3623" s="3"/>
    </row>
    <row r="3624" spans="1:32" x14ac:dyDescent="0.2">
      <c r="A3624" s="6" t="s">
        <v>23812</v>
      </c>
      <c r="C3624" s="1">
        <f t="shared" si="281"/>
        <v>1752</v>
      </c>
      <c r="D3624" s="7">
        <v>5630</v>
      </c>
      <c r="E3624" t="s">
        <v>36</v>
      </c>
      <c r="F3624" s="1">
        <v>428657</v>
      </c>
      <c r="G3624" s="1">
        <v>426906</v>
      </c>
      <c r="H3624" t="s">
        <v>37</v>
      </c>
      <c r="I3624" t="s">
        <v>23813</v>
      </c>
      <c r="J3624" s="8"/>
      <c r="K3624" t="s">
        <v>23814</v>
      </c>
      <c r="M3624" t="s">
        <v>23815</v>
      </c>
      <c r="N3624" t="s">
        <v>23815</v>
      </c>
      <c r="O3624" s="6" t="s">
        <v>23816</v>
      </c>
      <c r="P3624" s="6" t="s">
        <v>23815</v>
      </c>
      <c r="Q3624" s="6" t="s">
        <v>23817</v>
      </c>
      <c r="R3624" s="9" t="s">
        <v>23818</v>
      </c>
      <c r="S3624" s="8" t="s">
        <v>55</v>
      </c>
      <c r="U3624" s="8"/>
      <c r="V3624" s="26">
        <v>1</v>
      </c>
      <c r="W3624" s="26">
        <v>1</v>
      </c>
      <c r="X3624" s="26">
        <v>0</v>
      </c>
      <c r="Y3624" s="26">
        <v>0</v>
      </c>
      <c r="Z3624" s="26">
        <f t="shared" si="282"/>
        <v>1.5</v>
      </c>
      <c r="AA3624" s="26">
        <f t="shared" si="282"/>
        <v>1.5</v>
      </c>
      <c r="AB3624" s="26"/>
      <c r="AC3624" s="26">
        <f t="shared" si="284"/>
        <v>1.5</v>
      </c>
      <c r="AD3624" s="10">
        <f t="shared" si="285"/>
        <v>0</v>
      </c>
      <c r="AE3624" s="11">
        <f t="shared" si="283"/>
        <v>0</v>
      </c>
      <c r="AF3624" s="3"/>
    </row>
    <row r="3625" spans="1:32" x14ac:dyDescent="0.2">
      <c r="A3625" s="6" t="s">
        <v>23819</v>
      </c>
      <c r="C3625" s="1">
        <f t="shared" si="281"/>
        <v>2316</v>
      </c>
      <c r="D3625" s="7">
        <v>284306</v>
      </c>
      <c r="E3625" t="s">
        <v>89</v>
      </c>
      <c r="F3625" s="1">
        <v>511708</v>
      </c>
      <c r="G3625" s="1">
        <v>509393</v>
      </c>
      <c r="H3625" t="s">
        <v>37</v>
      </c>
      <c r="I3625" t="s">
        <v>23820</v>
      </c>
      <c r="J3625" s="8"/>
      <c r="K3625" t="s">
        <v>23821</v>
      </c>
      <c r="L3625" t="s">
        <v>23822</v>
      </c>
      <c r="N3625" t="s">
        <v>23823</v>
      </c>
      <c r="O3625" s="6" t="s">
        <v>23824</v>
      </c>
      <c r="P3625" s="6" t="s">
        <v>23823</v>
      </c>
      <c r="Q3625" s="6" t="s">
        <v>23822</v>
      </c>
      <c r="R3625" s="9" t="s">
        <v>23825</v>
      </c>
      <c r="S3625" s="8" t="s">
        <v>44</v>
      </c>
      <c r="U3625" s="8"/>
      <c r="V3625" s="26">
        <v>1</v>
      </c>
      <c r="W3625" s="26">
        <v>1</v>
      </c>
      <c r="X3625" s="26">
        <v>0</v>
      </c>
      <c r="Y3625" s="26">
        <v>0</v>
      </c>
      <c r="Z3625" s="26">
        <f t="shared" si="282"/>
        <v>1.5</v>
      </c>
      <c r="AA3625" s="26">
        <f t="shared" si="282"/>
        <v>1.5</v>
      </c>
      <c r="AB3625" s="26"/>
      <c r="AC3625" s="26">
        <f t="shared" si="284"/>
        <v>1.5</v>
      </c>
      <c r="AD3625" s="10">
        <f t="shared" si="285"/>
        <v>0</v>
      </c>
      <c r="AE3625" s="11">
        <f t="shared" si="283"/>
        <v>0</v>
      </c>
      <c r="AF3625" s="3"/>
    </row>
    <row r="3626" spans="1:32" x14ac:dyDescent="0.2">
      <c r="A3626" s="6" t="s">
        <v>23826</v>
      </c>
      <c r="C3626" s="1">
        <f t="shared" si="281"/>
        <v>1827</v>
      </c>
      <c r="D3626" s="7">
        <v>256925</v>
      </c>
      <c r="E3626" t="s">
        <v>74</v>
      </c>
      <c r="F3626" s="1">
        <v>1243194</v>
      </c>
      <c r="G3626" s="1">
        <v>1245020</v>
      </c>
      <c r="H3626" t="s">
        <v>49</v>
      </c>
      <c r="I3626" t="s">
        <v>23827</v>
      </c>
      <c r="J3626" s="8"/>
      <c r="K3626" t="s">
        <v>23828</v>
      </c>
      <c r="M3626" t="s">
        <v>23829</v>
      </c>
      <c r="N3626" t="s">
        <v>23829</v>
      </c>
      <c r="O3626" s="6" t="s">
        <v>23830</v>
      </c>
      <c r="P3626" s="6" t="s">
        <v>23829</v>
      </c>
      <c r="Q3626" s="6" t="s">
        <v>23831</v>
      </c>
      <c r="R3626" s="9" t="s">
        <v>23832</v>
      </c>
      <c r="S3626" s="8" t="s">
        <v>55</v>
      </c>
      <c r="U3626" s="8"/>
      <c r="V3626" s="26">
        <v>1</v>
      </c>
      <c r="W3626" s="26">
        <v>1</v>
      </c>
      <c r="X3626" s="26">
        <v>0</v>
      </c>
      <c r="Y3626" s="26">
        <v>0</v>
      </c>
      <c r="Z3626" s="26">
        <f t="shared" si="282"/>
        <v>1.5</v>
      </c>
      <c r="AA3626" s="26">
        <f t="shared" si="282"/>
        <v>1.5</v>
      </c>
      <c r="AB3626" s="26"/>
      <c r="AC3626" s="26">
        <f t="shared" si="284"/>
        <v>1.5</v>
      </c>
      <c r="AD3626" s="10">
        <f t="shared" si="285"/>
        <v>0</v>
      </c>
      <c r="AE3626" s="11">
        <f t="shared" si="283"/>
        <v>0</v>
      </c>
      <c r="AF3626" s="3"/>
    </row>
    <row r="3627" spans="1:32" x14ac:dyDescent="0.2">
      <c r="A3627" s="6" t="s">
        <v>23833</v>
      </c>
      <c r="C3627" s="1">
        <f t="shared" si="281"/>
        <v>2175</v>
      </c>
      <c r="D3627" s="7">
        <v>-502087</v>
      </c>
      <c r="E3627" t="s">
        <v>149</v>
      </c>
      <c r="F3627" s="1">
        <v>291780</v>
      </c>
      <c r="G3627" s="1">
        <v>289606</v>
      </c>
      <c r="H3627" t="s">
        <v>37</v>
      </c>
      <c r="I3627" t="s">
        <v>23834</v>
      </c>
      <c r="J3627" s="8"/>
      <c r="K3627" t="s">
        <v>23835</v>
      </c>
      <c r="L3627" t="s">
        <v>23836</v>
      </c>
      <c r="M3627" t="s">
        <v>23837</v>
      </c>
      <c r="N3627" t="s">
        <v>23837</v>
      </c>
      <c r="O3627" s="6" t="s">
        <v>23838</v>
      </c>
      <c r="P3627" s="6" t="s">
        <v>23837</v>
      </c>
      <c r="Q3627" s="6" t="s">
        <v>23836</v>
      </c>
      <c r="R3627" s="9" t="s">
        <v>23839</v>
      </c>
      <c r="S3627" s="8" t="s">
        <v>55</v>
      </c>
      <c r="U3627" s="8"/>
      <c r="V3627" s="26">
        <v>1</v>
      </c>
      <c r="W3627" s="26">
        <v>1</v>
      </c>
      <c r="X3627" s="26">
        <v>0</v>
      </c>
      <c r="Y3627" s="26">
        <v>0</v>
      </c>
      <c r="Z3627" s="26">
        <f t="shared" si="282"/>
        <v>1.5</v>
      </c>
      <c r="AA3627" s="26">
        <f t="shared" si="282"/>
        <v>1.5</v>
      </c>
      <c r="AB3627" s="26"/>
      <c r="AC3627" s="26">
        <f t="shared" si="284"/>
        <v>1.5</v>
      </c>
      <c r="AD3627" s="10">
        <f t="shared" si="285"/>
        <v>0</v>
      </c>
      <c r="AE3627" s="11">
        <f t="shared" si="283"/>
        <v>0</v>
      </c>
      <c r="AF3627" s="3"/>
    </row>
    <row r="3628" spans="1:32" x14ac:dyDescent="0.2">
      <c r="A3628" s="6" t="s">
        <v>23840</v>
      </c>
      <c r="C3628" s="1">
        <f t="shared" si="281"/>
        <v>816</v>
      </c>
      <c r="D3628" s="7">
        <v>723828</v>
      </c>
      <c r="E3628" t="s">
        <v>328</v>
      </c>
      <c r="F3628" s="1">
        <v>785018</v>
      </c>
      <c r="G3628" s="1">
        <v>784203</v>
      </c>
      <c r="H3628" t="s">
        <v>37</v>
      </c>
      <c r="I3628" t="s">
        <v>23841</v>
      </c>
      <c r="J3628" s="8"/>
      <c r="K3628" t="s">
        <v>23842</v>
      </c>
      <c r="L3628" t="s">
        <v>23843</v>
      </c>
      <c r="M3628" t="s">
        <v>23844</v>
      </c>
      <c r="N3628" t="s">
        <v>23844</v>
      </c>
      <c r="O3628" s="6" t="s">
        <v>23845</v>
      </c>
      <c r="P3628" s="6" t="s">
        <v>23844</v>
      </c>
      <c r="Q3628" s="6" t="s">
        <v>23843</v>
      </c>
      <c r="R3628" s="9" t="s">
        <v>23846</v>
      </c>
      <c r="S3628" s="8" t="s">
        <v>55</v>
      </c>
      <c r="U3628" s="8"/>
      <c r="V3628" s="26">
        <v>1</v>
      </c>
      <c r="W3628" s="26">
        <v>1</v>
      </c>
      <c r="X3628" s="26">
        <v>0</v>
      </c>
      <c r="Y3628" s="26">
        <v>0</v>
      </c>
      <c r="Z3628" s="26">
        <f t="shared" si="282"/>
        <v>1.5</v>
      </c>
      <c r="AA3628" s="26">
        <f t="shared" si="282"/>
        <v>1.5</v>
      </c>
      <c r="AB3628" s="26"/>
      <c r="AC3628" s="26">
        <f t="shared" si="284"/>
        <v>1.5</v>
      </c>
      <c r="AD3628" s="10">
        <f t="shared" si="285"/>
        <v>0</v>
      </c>
      <c r="AE3628" s="11">
        <f t="shared" si="283"/>
        <v>0</v>
      </c>
      <c r="AF3628" s="3"/>
    </row>
    <row r="3629" spans="1:32" x14ac:dyDescent="0.2">
      <c r="A3629" s="6" t="s">
        <v>23847</v>
      </c>
      <c r="C3629" s="1">
        <f t="shared" si="281"/>
        <v>381</v>
      </c>
      <c r="D3629" s="7">
        <v>-513650</v>
      </c>
      <c r="E3629" t="s">
        <v>149</v>
      </c>
      <c r="F3629" s="1">
        <v>279320</v>
      </c>
      <c r="G3629" s="1">
        <v>278940</v>
      </c>
      <c r="H3629" t="s">
        <v>37</v>
      </c>
      <c r="I3629" t="s">
        <v>23848</v>
      </c>
      <c r="J3629" s="8"/>
      <c r="K3629" t="s">
        <v>23849</v>
      </c>
      <c r="L3629" t="s">
        <v>23850</v>
      </c>
      <c r="M3629" t="s">
        <v>23851</v>
      </c>
      <c r="N3629" t="s">
        <v>23851</v>
      </c>
      <c r="O3629" s="6" t="s">
        <v>23852</v>
      </c>
      <c r="P3629" s="6" t="s">
        <v>23851</v>
      </c>
      <c r="Q3629" s="6" t="s">
        <v>23850</v>
      </c>
      <c r="R3629" s="9" t="s">
        <v>23853</v>
      </c>
      <c r="S3629" s="8" t="s">
        <v>55</v>
      </c>
      <c r="U3629" s="8"/>
      <c r="V3629" s="26">
        <v>1</v>
      </c>
      <c r="W3629" s="26">
        <v>1</v>
      </c>
      <c r="X3629" s="26">
        <v>0</v>
      </c>
      <c r="Y3629" s="26">
        <v>0</v>
      </c>
      <c r="Z3629" s="26">
        <f t="shared" si="282"/>
        <v>1.5</v>
      </c>
      <c r="AA3629" s="26">
        <f t="shared" si="282"/>
        <v>1.5</v>
      </c>
      <c r="AB3629" s="26"/>
      <c r="AC3629" s="26">
        <f t="shared" si="284"/>
        <v>1.5</v>
      </c>
      <c r="AD3629" s="10">
        <f t="shared" si="285"/>
        <v>0</v>
      </c>
      <c r="AE3629" s="11">
        <f t="shared" si="283"/>
        <v>0</v>
      </c>
      <c r="AF3629" s="3"/>
    </row>
    <row r="3630" spans="1:32" x14ac:dyDescent="0.2">
      <c r="A3630" s="6" t="s">
        <v>23854</v>
      </c>
      <c r="C3630" s="1">
        <f t="shared" si="281"/>
        <v>465</v>
      </c>
      <c r="D3630" s="7">
        <v>327065</v>
      </c>
      <c r="E3630" t="s">
        <v>89</v>
      </c>
      <c r="F3630" s="1">
        <v>553542</v>
      </c>
      <c r="G3630" s="1">
        <v>553078</v>
      </c>
      <c r="H3630" t="s">
        <v>37</v>
      </c>
      <c r="I3630" t="s">
        <v>23855</v>
      </c>
      <c r="J3630" s="8"/>
      <c r="K3630" t="s">
        <v>23856</v>
      </c>
      <c r="L3630" t="s">
        <v>23857</v>
      </c>
      <c r="M3630" t="s">
        <v>23858</v>
      </c>
      <c r="N3630" t="s">
        <v>23858</v>
      </c>
      <c r="O3630" s="6" t="s">
        <v>23859</v>
      </c>
      <c r="P3630" s="6" t="s">
        <v>23858</v>
      </c>
      <c r="Q3630" s="6" t="s">
        <v>23857</v>
      </c>
      <c r="R3630" s="9" t="s">
        <v>22930</v>
      </c>
      <c r="S3630" s="8" t="s">
        <v>55</v>
      </c>
      <c r="U3630" s="8"/>
      <c r="V3630" s="26">
        <v>1</v>
      </c>
      <c r="W3630" s="26">
        <v>1</v>
      </c>
      <c r="X3630" s="26">
        <v>0</v>
      </c>
      <c r="Y3630" s="26">
        <v>0</v>
      </c>
      <c r="Z3630" s="26">
        <f t="shared" si="282"/>
        <v>1.5</v>
      </c>
      <c r="AA3630" s="26">
        <f t="shared" si="282"/>
        <v>1.5</v>
      </c>
      <c r="AB3630" s="26"/>
      <c r="AC3630" s="26">
        <f t="shared" si="284"/>
        <v>1.5</v>
      </c>
      <c r="AD3630" s="10">
        <f t="shared" si="285"/>
        <v>0</v>
      </c>
      <c r="AE3630" s="11">
        <f t="shared" si="283"/>
        <v>0</v>
      </c>
      <c r="AF3630" s="3"/>
    </row>
    <row r="3631" spans="1:32" x14ac:dyDescent="0.2">
      <c r="A3631" s="6" t="s">
        <v>23860</v>
      </c>
      <c r="C3631" s="1">
        <f t="shared" si="281"/>
        <v>987</v>
      </c>
      <c r="D3631" s="7">
        <v>-510374</v>
      </c>
      <c r="E3631" t="s">
        <v>149</v>
      </c>
      <c r="F3631" s="1">
        <v>281913</v>
      </c>
      <c r="G3631" s="1">
        <v>282899</v>
      </c>
      <c r="H3631" t="s">
        <v>49</v>
      </c>
      <c r="I3631" t="s">
        <v>23861</v>
      </c>
      <c r="J3631" s="8"/>
      <c r="K3631" t="s">
        <v>23862</v>
      </c>
      <c r="L3631" t="s">
        <v>23863</v>
      </c>
      <c r="M3631" t="s">
        <v>23864</v>
      </c>
      <c r="N3631" t="s">
        <v>23864</v>
      </c>
      <c r="O3631" s="6" t="s">
        <v>23865</v>
      </c>
      <c r="P3631" s="6" t="s">
        <v>23864</v>
      </c>
      <c r="Q3631" s="6" t="s">
        <v>23863</v>
      </c>
      <c r="R3631" s="9" t="s">
        <v>23866</v>
      </c>
      <c r="S3631" s="8" t="s">
        <v>55</v>
      </c>
      <c r="U3631" s="8"/>
      <c r="V3631" s="26">
        <v>1</v>
      </c>
      <c r="W3631" s="26">
        <v>1</v>
      </c>
      <c r="X3631" s="26">
        <v>0</v>
      </c>
      <c r="Y3631" s="26">
        <v>0</v>
      </c>
      <c r="Z3631" s="26">
        <f t="shared" si="282"/>
        <v>1.5</v>
      </c>
      <c r="AA3631" s="26">
        <f t="shared" si="282"/>
        <v>1.5</v>
      </c>
      <c r="AB3631" s="26"/>
      <c r="AC3631" s="26">
        <f t="shared" si="284"/>
        <v>1.5</v>
      </c>
      <c r="AD3631" s="10">
        <f t="shared" si="285"/>
        <v>0</v>
      </c>
      <c r="AE3631" s="11">
        <f t="shared" si="283"/>
        <v>0</v>
      </c>
      <c r="AF3631" s="3"/>
    </row>
    <row r="3632" spans="1:32" x14ac:dyDescent="0.2">
      <c r="A3632" s="6" t="s">
        <v>23867</v>
      </c>
      <c r="C3632" s="1">
        <f t="shared" si="281"/>
        <v>1527</v>
      </c>
      <c r="D3632" s="7">
        <v>325527</v>
      </c>
      <c r="E3632" t="s">
        <v>58</v>
      </c>
      <c r="F3632" s="1">
        <v>403596</v>
      </c>
      <c r="G3632" s="1">
        <v>402070</v>
      </c>
      <c r="H3632" t="s">
        <v>37</v>
      </c>
      <c r="I3632" t="s">
        <v>23868</v>
      </c>
      <c r="J3632" s="8"/>
      <c r="K3632" t="s">
        <v>23869</v>
      </c>
      <c r="L3632" t="s">
        <v>23870</v>
      </c>
      <c r="M3632" t="s">
        <v>23871</v>
      </c>
      <c r="N3632" t="s">
        <v>23871</v>
      </c>
      <c r="O3632" s="6" t="s">
        <v>23872</v>
      </c>
      <c r="P3632" s="6" t="s">
        <v>23871</v>
      </c>
      <c r="Q3632" s="6" t="s">
        <v>23870</v>
      </c>
      <c r="R3632" s="9" t="s">
        <v>23873</v>
      </c>
      <c r="S3632" s="8" t="s">
        <v>55</v>
      </c>
      <c r="U3632" s="8"/>
      <c r="V3632" s="26">
        <v>1</v>
      </c>
      <c r="W3632" s="26">
        <v>1</v>
      </c>
      <c r="X3632" s="26">
        <v>0</v>
      </c>
      <c r="Y3632" s="26">
        <v>0</v>
      </c>
      <c r="Z3632" s="26">
        <f t="shared" si="282"/>
        <v>1.5</v>
      </c>
      <c r="AA3632" s="26">
        <f t="shared" si="282"/>
        <v>1.5</v>
      </c>
      <c r="AB3632" s="26"/>
      <c r="AC3632" s="26">
        <f t="shared" si="284"/>
        <v>1.5</v>
      </c>
      <c r="AD3632" s="10">
        <f t="shared" si="285"/>
        <v>0</v>
      </c>
      <c r="AE3632" s="11">
        <f t="shared" si="283"/>
        <v>0</v>
      </c>
      <c r="AF3632" s="3"/>
    </row>
    <row r="3633" spans="1:32" x14ac:dyDescent="0.2">
      <c r="A3633" s="6" t="s">
        <v>23874</v>
      </c>
      <c r="C3633" s="1">
        <f t="shared" si="281"/>
        <v>1074</v>
      </c>
      <c r="D3633" s="7">
        <v>-16707</v>
      </c>
      <c r="E3633" t="s">
        <v>270</v>
      </c>
      <c r="F3633" s="1">
        <v>229813</v>
      </c>
      <c r="G3633" s="1">
        <v>228740</v>
      </c>
      <c r="H3633" t="s">
        <v>37</v>
      </c>
      <c r="I3633" t="s">
        <v>23875</v>
      </c>
      <c r="J3633" s="8"/>
      <c r="K3633" t="s">
        <v>23876</v>
      </c>
      <c r="L3633" t="s">
        <v>23877</v>
      </c>
      <c r="M3633" t="s">
        <v>23878</v>
      </c>
      <c r="N3633" t="s">
        <v>23878</v>
      </c>
      <c r="O3633" s="6" t="s">
        <v>23879</v>
      </c>
      <c r="P3633" s="6" t="s">
        <v>23878</v>
      </c>
      <c r="Q3633" s="6" t="s">
        <v>23877</v>
      </c>
      <c r="R3633" s="9" t="s">
        <v>23880</v>
      </c>
      <c r="S3633" s="8" t="s">
        <v>55</v>
      </c>
      <c r="U3633" s="8"/>
      <c r="V3633" s="26">
        <v>473</v>
      </c>
      <c r="W3633" s="26">
        <v>480</v>
      </c>
      <c r="X3633" s="26">
        <v>449</v>
      </c>
      <c r="Y3633" s="26">
        <v>420</v>
      </c>
      <c r="Z3633" s="26">
        <f t="shared" si="282"/>
        <v>486.91949999999997</v>
      </c>
      <c r="AA3633" s="26">
        <f t="shared" si="282"/>
        <v>486.90999999999997</v>
      </c>
      <c r="AB3633" s="26"/>
      <c r="AC3633" s="26">
        <f t="shared" si="284"/>
        <v>486.91474999999997</v>
      </c>
      <c r="AD3633" s="10">
        <f t="shared" si="285"/>
        <v>-1.2273119467525468E-4</v>
      </c>
      <c r="AE3633" s="11">
        <f t="shared" si="283"/>
        <v>-2.8147849061586511E-5</v>
      </c>
      <c r="AF3633" s="3"/>
    </row>
    <row r="3634" spans="1:32" x14ac:dyDescent="0.2">
      <c r="A3634" s="6" t="s">
        <v>23881</v>
      </c>
      <c r="C3634" s="1">
        <f t="shared" si="281"/>
        <v>9375</v>
      </c>
      <c r="D3634" s="7">
        <v>-57382</v>
      </c>
      <c r="E3634" t="s">
        <v>66</v>
      </c>
      <c r="F3634" s="1">
        <v>987540</v>
      </c>
      <c r="G3634" s="1">
        <v>996914</v>
      </c>
      <c r="H3634" t="s">
        <v>49</v>
      </c>
      <c r="I3634" t="s">
        <v>23882</v>
      </c>
      <c r="J3634" s="8" t="s">
        <v>45</v>
      </c>
      <c r="K3634" t="s">
        <v>23883</v>
      </c>
      <c r="L3634" t="s">
        <v>23884</v>
      </c>
      <c r="N3634" t="s">
        <v>23885</v>
      </c>
      <c r="O3634" s="6" t="s">
        <v>23886</v>
      </c>
      <c r="P3634" s="6" t="s">
        <v>23885</v>
      </c>
      <c r="Q3634" s="6" t="s">
        <v>23884</v>
      </c>
      <c r="R3634" s="9" t="s">
        <v>23887</v>
      </c>
      <c r="S3634" s="8" t="s">
        <v>44</v>
      </c>
      <c r="U3634" s="8"/>
      <c r="V3634" s="26">
        <v>2229</v>
      </c>
      <c r="W3634" s="26">
        <v>2483</v>
      </c>
      <c r="X3634" s="26">
        <v>1344</v>
      </c>
      <c r="Y3634" s="26">
        <v>1058</v>
      </c>
      <c r="Z3634" s="26">
        <f t="shared" si="282"/>
        <v>1862.0920000000001</v>
      </c>
      <c r="AA3634" s="26">
        <f t="shared" si="282"/>
        <v>1861.9590000000001</v>
      </c>
      <c r="AB3634" s="26"/>
      <c r="AC3634" s="26">
        <f t="shared" si="284"/>
        <v>1862.0255000000002</v>
      </c>
      <c r="AD3634" s="10">
        <f t="shared" si="285"/>
        <v>-6.6542339707542089E-4</v>
      </c>
      <c r="AE3634" s="11">
        <f t="shared" si="283"/>
        <v>-1.0304823458097134E-4</v>
      </c>
      <c r="AF3634" s="3"/>
    </row>
    <row r="3635" spans="1:32" x14ac:dyDescent="0.2">
      <c r="A3635" s="6" t="s">
        <v>23888</v>
      </c>
      <c r="C3635" s="1">
        <f t="shared" si="281"/>
        <v>582</v>
      </c>
      <c r="D3635" s="7">
        <v>582552</v>
      </c>
      <c r="E3635" t="s">
        <v>89</v>
      </c>
      <c r="F3635" s="1">
        <v>808506</v>
      </c>
      <c r="G3635" s="1">
        <v>809087</v>
      </c>
      <c r="H3635" t="s">
        <v>49</v>
      </c>
      <c r="I3635" t="s">
        <v>23889</v>
      </c>
      <c r="J3635" s="8"/>
      <c r="K3635" t="s">
        <v>23890</v>
      </c>
      <c r="L3635" t="s">
        <v>23891</v>
      </c>
      <c r="M3635" t="s">
        <v>23892</v>
      </c>
      <c r="N3635" t="s">
        <v>23892</v>
      </c>
      <c r="O3635" s="6" t="s">
        <v>23893</v>
      </c>
      <c r="P3635" s="6" t="s">
        <v>23892</v>
      </c>
      <c r="Q3635" s="6" t="s">
        <v>23891</v>
      </c>
      <c r="R3635" s="9" t="s">
        <v>23894</v>
      </c>
      <c r="S3635" s="8" t="s">
        <v>55</v>
      </c>
      <c r="U3635" s="8"/>
      <c r="V3635" s="26">
        <v>22</v>
      </c>
      <c r="W3635" s="26">
        <v>26</v>
      </c>
      <c r="X3635" s="26">
        <v>11</v>
      </c>
      <c r="Y3635" s="26">
        <v>7</v>
      </c>
      <c r="Z3635" s="26">
        <f t="shared" si="282"/>
        <v>18.110500000000002</v>
      </c>
      <c r="AA3635" s="26">
        <f t="shared" si="282"/>
        <v>18.098500000000001</v>
      </c>
      <c r="AB3635" s="26"/>
      <c r="AC3635" s="26">
        <f t="shared" si="284"/>
        <v>18.104500000000002</v>
      </c>
      <c r="AD3635" s="10">
        <f t="shared" si="285"/>
        <v>-8.3751721981533192E-4</v>
      </c>
      <c r="AE3635" s="11">
        <f t="shared" si="283"/>
        <v>-9.562451945364721E-4</v>
      </c>
      <c r="AF3635" s="3"/>
    </row>
    <row r="3636" spans="1:32" x14ac:dyDescent="0.2">
      <c r="A3636" s="6" t="s">
        <v>23895</v>
      </c>
      <c r="B3636" t="s">
        <v>23896</v>
      </c>
      <c r="C3636" s="1">
        <f t="shared" si="281"/>
        <v>627</v>
      </c>
      <c r="D3636" s="7">
        <v>-263718</v>
      </c>
      <c r="E3636" t="s">
        <v>66</v>
      </c>
      <c r="F3636" s="1">
        <v>786204</v>
      </c>
      <c r="G3636" s="1">
        <v>785578</v>
      </c>
      <c r="H3636" t="s">
        <v>37</v>
      </c>
      <c r="I3636" t="s">
        <v>23897</v>
      </c>
      <c r="J3636" s="8"/>
      <c r="K3636" t="s">
        <v>23898</v>
      </c>
      <c r="L3636" t="s">
        <v>23896</v>
      </c>
      <c r="M3636" t="s">
        <v>23899</v>
      </c>
      <c r="N3636" t="s">
        <v>23899</v>
      </c>
      <c r="O3636" s="6" t="s">
        <v>23900</v>
      </c>
      <c r="P3636" s="6" t="s">
        <v>23899</v>
      </c>
      <c r="Q3636" s="6" t="s">
        <v>23896</v>
      </c>
      <c r="R3636" s="9" t="s">
        <v>23901</v>
      </c>
      <c r="S3636" s="8" t="s">
        <v>55</v>
      </c>
      <c r="U3636" s="8"/>
      <c r="V3636" s="26">
        <v>21</v>
      </c>
      <c r="W3636" s="26">
        <v>20</v>
      </c>
      <c r="X3636" s="26">
        <v>16</v>
      </c>
      <c r="Y3636" s="26">
        <v>16</v>
      </c>
      <c r="Z3636" s="26">
        <f t="shared" si="282"/>
        <v>20.387999999999998</v>
      </c>
      <c r="AA3636" s="26">
        <f t="shared" si="282"/>
        <v>20.368000000000002</v>
      </c>
      <c r="AB3636" s="26"/>
      <c r="AC3636" s="26">
        <f t="shared" si="284"/>
        <v>20.378</v>
      </c>
      <c r="AD3636" s="10">
        <f t="shared" si="285"/>
        <v>-1.3274182888449145E-3</v>
      </c>
      <c r="AE3636" s="11">
        <f t="shared" si="283"/>
        <v>-1.415934004018447E-3</v>
      </c>
      <c r="AF3636" s="3"/>
    </row>
    <row r="3637" spans="1:32" x14ac:dyDescent="0.2">
      <c r="A3637" s="6" t="s">
        <v>23902</v>
      </c>
      <c r="C3637" s="1">
        <f t="shared" si="281"/>
        <v>1074</v>
      </c>
      <c r="D3637" s="7">
        <v>75442</v>
      </c>
      <c r="E3637" t="s">
        <v>141</v>
      </c>
      <c r="F3637" s="1">
        <v>333698</v>
      </c>
      <c r="G3637" s="1">
        <v>332625</v>
      </c>
      <c r="H3637" t="s">
        <v>37</v>
      </c>
      <c r="I3637" t="s">
        <v>23903</v>
      </c>
      <c r="J3637" s="8"/>
      <c r="K3637" t="s">
        <v>23904</v>
      </c>
      <c r="L3637" t="s">
        <v>23905</v>
      </c>
      <c r="M3637" t="s">
        <v>23905</v>
      </c>
      <c r="N3637" t="s">
        <v>23905</v>
      </c>
      <c r="O3637" s="6" t="s">
        <v>23906</v>
      </c>
      <c r="P3637" s="6" t="s">
        <v>23905</v>
      </c>
      <c r="Q3637" s="6" t="s">
        <v>55</v>
      </c>
      <c r="R3637" s="9" t="s">
        <v>23907</v>
      </c>
      <c r="S3637" s="8" t="s">
        <v>55</v>
      </c>
      <c r="U3637" s="8"/>
      <c r="V3637" s="26">
        <v>126</v>
      </c>
      <c r="W3637" s="26">
        <v>156</v>
      </c>
      <c r="X3637" s="26">
        <v>84</v>
      </c>
      <c r="Y3637" s="26">
        <v>54</v>
      </c>
      <c r="Z3637" s="26">
        <f t="shared" si="282"/>
        <v>110.66200000000001</v>
      </c>
      <c r="AA3637" s="26">
        <f t="shared" si="282"/>
        <v>110.617</v>
      </c>
      <c r="AB3637" s="26"/>
      <c r="AC3637" s="26">
        <f t="shared" si="284"/>
        <v>110.6395</v>
      </c>
      <c r="AD3637" s="10">
        <f t="shared" si="285"/>
        <v>-1.3603021472041914E-3</v>
      </c>
      <c r="AE3637" s="11">
        <f t="shared" si="283"/>
        <v>-5.8678209622223915E-4</v>
      </c>
      <c r="AF3637" s="3"/>
    </row>
    <row r="3638" spans="1:32" x14ac:dyDescent="0.2">
      <c r="A3638" s="6" t="s">
        <v>23908</v>
      </c>
      <c r="C3638" s="1">
        <f t="shared" si="281"/>
        <v>2136</v>
      </c>
      <c r="D3638" s="7">
        <v>349127</v>
      </c>
      <c r="E3638" t="s">
        <v>328</v>
      </c>
      <c r="F3638" s="1">
        <v>408842</v>
      </c>
      <c r="G3638" s="1">
        <v>410977</v>
      </c>
      <c r="H3638" t="s">
        <v>49</v>
      </c>
      <c r="I3638" t="s">
        <v>23909</v>
      </c>
      <c r="J3638" s="8"/>
      <c r="K3638" t="s">
        <v>23910</v>
      </c>
      <c r="L3638" t="s">
        <v>23911</v>
      </c>
      <c r="N3638" t="s">
        <v>23912</v>
      </c>
      <c r="O3638" s="6" t="s">
        <v>17695</v>
      </c>
      <c r="P3638" s="6" t="s">
        <v>23912</v>
      </c>
      <c r="Q3638" s="6" t="s">
        <v>23911</v>
      </c>
      <c r="R3638" s="9" t="s">
        <v>23913</v>
      </c>
      <c r="S3638" s="8" t="s">
        <v>44</v>
      </c>
      <c r="U3638" s="8"/>
      <c r="V3638" s="26">
        <v>104</v>
      </c>
      <c r="W3638" s="26">
        <v>78</v>
      </c>
      <c r="X3638" s="26">
        <v>80</v>
      </c>
      <c r="Y3638" s="26">
        <v>98</v>
      </c>
      <c r="Z3638" s="26">
        <f t="shared" si="282"/>
        <v>97.44</v>
      </c>
      <c r="AA3638" s="26">
        <f t="shared" si="282"/>
        <v>97.379000000000005</v>
      </c>
      <c r="AB3638" s="26"/>
      <c r="AC3638" s="26">
        <f t="shared" si="284"/>
        <v>97.409500000000008</v>
      </c>
      <c r="AD3638" s="10">
        <f t="shared" si="285"/>
        <v>-1.9674226782312771E-3</v>
      </c>
      <c r="AE3638" s="11">
        <f t="shared" si="283"/>
        <v>-9.0344781946480129E-4</v>
      </c>
      <c r="AF3638" s="3"/>
    </row>
    <row r="3639" spans="1:32" x14ac:dyDescent="0.2">
      <c r="A3639" s="6" t="s">
        <v>23914</v>
      </c>
      <c r="C3639" s="1">
        <f t="shared" si="281"/>
        <v>1296</v>
      </c>
      <c r="D3639" s="7">
        <v>-12895</v>
      </c>
      <c r="E3639" t="s">
        <v>676</v>
      </c>
      <c r="F3639" s="1">
        <v>541045</v>
      </c>
      <c r="G3639" s="1">
        <v>542340</v>
      </c>
      <c r="H3639" t="s">
        <v>49</v>
      </c>
      <c r="I3639" t="s">
        <v>23915</v>
      </c>
      <c r="J3639" s="8"/>
      <c r="K3639" t="s">
        <v>23916</v>
      </c>
      <c r="L3639" t="s">
        <v>23917</v>
      </c>
      <c r="M3639" t="s">
        <v>23918</v>
      </c>
      <c r="N3639" t="s">
        <v>23918</v>
      </c>
      <c r="O3639" s="6" t="s">
        <v>23919</v>
      </c>
      <c r="P3639" s="6" t="s">
        <v>23918</v>
      </c>
      <c r="Q3639" s="6" t="s">
        <v>23917</v>
      </c>
      <c r="R3639" s="9" t="s">
        <v>23920</v>
      </c>
      <c r="S3639" s="8" t="s">
        <v>55</v>
      </c>
      <c r="U3639" s="8"/>
      <c r="V3639" s="26">
        <v>34</v>
      </c>
      <c r="W3639" s="26">
        <v>45</v>
      </c>
      <c r="X3639" s="26">
        <v>30</v>
      </c>
      <c r="Y3639" s="26">
        <v>19</v>
      </c>
      <c r="Z3639" s="26">
        <f t="shared" si="282"/>
        <v>34.664999999999999</v>
      </c>
      <c r="AA3639" s="26">
        <f t="shared" si="282"/>
        <v>34.624499999999998</v>
      </c>
      <c r="AB3639" s="26"/>
      <c r="AC3639" s="26">
        <f t="shared" si="284"/>
        <v>34.644750000000002</v>
      </c>
      <c r="AD3639" s="10">
        <f t="shared" si="285"/>
        <v>-2.1319619532889733E-3</v>
      </c>
      <c r="AE3639" s="11">
        <f t="shared" si="283"/>
        <v>-1.6865226566801022E-3</v>
      </c>
      <c r="AF3639" s="3"/>
    </row>
    <row r="3640" spans="1:32" x14ac:dyDescent="0.2">
      <c r="A3640" s="6" t="s">
        <v>23921</v>
      </c>
      <c r="C3640" s="1">
        <f t="shared" si="281"/>
        <v>351</v>
      </c>
      <c r="D3640" s="7">
        <v>573867</v>
      </c>
      <c r="E3640" t="s">
        <v>328</v>
      </c>
      <c r="F3640" s="1">
        <v>634825</v>
      </c>
      <c r="G3640" s="1">
        <v>634475</v>
      </c>
      <c r="H3640" t="s">
        <v>37</v>
      </c>
      <c r="I3640" t="s">
        <v>23922</v>
      </c>
      <c r="J3640" s="8"/>
      <c r="K3640" t="s">
        <v>23923</v>
      </c>
      <c r="O3640" s="6"/>
      <c r="P3640" s="6"/>
      <c r="Q3640" s="6"/>
      <c r="R3640" s="9" t="e">
        <v>#N/A</v>
      </c>
      <c r="S3640" s="8"/>
      <c r="U3640" s="8"/>
      <c r="V3640" s="26">
        <v>14</v>
      </c>
      <c r="W3640" s="26">
        <v>15</v>
      </c>
      <c r="X3640" s="26">
        <v>21</v>
      </c>
      <c r="Y3640" s="26">
        <v>19</v>
      </c>
      <c r="Z3640" s="26">
        <f t="shared" si="282"/>
        <v>19.665500000000002</v>
      </c>
      <c r="AA3640" s="26">
        <f t="shared" si="282"/>
        <v>19.624500000000001</v>
      </c>
      <c r="AB3640" s="26"/>
      <c r="AC3640" s="26">
        <f t="shared" si="284"/>
        <v>19.645000000000003</v>
      </c>
      <c r="AD3640" s="10">
        <f t="shared" si="285"/>
        <v>-2.7640422793852046E-3</v>
      </c>
      <c r="AE3640" s="11">
        <f t="shared" si="283"/>
        <v>-3.0109706361360834E-3</v>
      </c>
      <c r="AF3640" s="3"/>
    </row>
    <row r="3641" spans="1:32" x14ac:dyDescent="0.2">
      <c r="A3641" s="6" t="s">
        <v>23924</v>
      </c>
      <c r="C3641" s="1">
        <f t="shared" si="281"/>
        <v>429</v>
      </c>
      <c r="D3641" s="7">
        <v>187148</v>
      </c>
      <c r="E3641" t="s">
        <v>66</v>
      </c>
      <c r="F3641" s="1">
        <v>1236543</v>
      </c>
      <c r="G3641" s="1">
        <v>1236971</v>
      </c>
      <c r="H3641" t="s">
        <v>49</v>
      </c>
      <c r="I3641" t="s">
        <v>23925</v>
      </c>
      <c r="J3641" s="8"/>
      <c r="K3641" t="s">
        <v>23926</v>
      </c>
      <c r="L3641" t="s">
        <v>23927</v>
      </c>
      <c r="M3641" t="s">
        <v>23928</v>
      </c>
      <c r="N3641" t="s">
        <v>23928</v>
      </c>
      <c r="O3641" s="6" t="s">
        <v>23929</v>
      </c>
      <c r="P3641" s="6" t="s">
        <v>23928</v>
      </c>
      <c r="Q3641" s="6" t="s">
        <v>23927</v>
      </c>
      <c r="R3641" s="9" t="s">
        <v>23930</v>
      </c>
      <c r="S3641" s="8" t="s">
        <v>55</v>
      </c>
      <c r="U3641" s="8"/>
      <c r="V3641" s="26">
        <v>260</v>
      </c>
      <c r="W3641" s="26">
        <v>307</v>
      </c>
      <c r="X3641" s="26">
        <v>186</v>
      </c>
      <c r="Y3641" s="26">
        <v>136</v>
      </c>
      <c r="Z3641" s="26">
        <f t="shared" si="282"/>
        <v>234.32299999999998</v>
      </c>
      <c r="AA3641" s="26">
        <f t="shared" si="282"/>
        <v>234.12799999999999</v>
      </c>
      <c r="AB3641" s="26"/>
      <c r="AC3641" s="26">
        <f t="shared" si="284"/>
        <v>234.22549999999998</v>
      </c>
      <c r="AD3641" s="10">
        <f t="shared" si="285"/>
        <v>-3.9258150941184735E-3</v>
      </c>
      <c r="AE3641" s="11">
        <f t="shared" si="283"/>
        <v>-1.2010884776526194E-3</v>
      </c>
      <c r="AF3641" s="3"/>
    </row>
    <row r="3642" spans="1:32" x14ac:dyDescent="0.2">
      <c r="A3642" s="6" t="s">
        <v>23931</v>
      </c>
      <c r="C3642" s="1">
        <f t="shared" si="281"/>
        <v>1428</v>
      </c>
      <c r="D3642" s="7">
        <v>-450091</v>
      </c>
      <c r="E3642" t="s">
        <v>98</v>
      </c>
      <c r="F3642" s="1">
        <v>505685</v>
      </c>
      <c r="G3642" s="1">
        <v>504258</v>
      </c>
      <c r="H3642" t="s">
        <v>37</v>
      </c>
      <c r="I3642" t="s">
        <v>23932</v>
      </c>
      <c r="J3642" s="8"/>
      <c r="K3642" t="s">
        <v>23933</v>
      </c>
      <c r="L3642" t="s">
        <v>23934</v>
      </c>
      <c r="M3642" t="s">
        <v>23935</v>
      </c>
      <c r="N3642" t="s">
        <v>23935</v>
      </c>
      <c r="O3642" s="6" t="s">
        <v>23936</v>
      </c>
      <c r="P3642" s="6" t="s">
        <v>23935</v>
      </c>
      <c r="Q3642" s="6" t="s">
        <v>23934</v>
      </c>
      <c r="R3642" s="9" t="s">
        <v>23937</v>
      </c>
      <c r="S3642" s="8" t="s">
        <v>55</v>
      </c>
      <c r="U3642" s="8"/>
      <c r="V3642" s="26">
        <v>480</v>
      </c>
      <c r="W3642" s="26">
        <v>487</v>
      </c>
      <c r="X3642" s="26">
        <v>380</v>
      </c>
      <c r="Y3642" s="26">
        <v>354</v>
      </c>
      <c r="Z3642" s="26">
        <f t="shared" si="282"/>
        <v>452.09000000000003</v>
      </c>
      <c r="AA3642" s="26">
        <f t="shared" si="282"/>
        <v>451.767</v>
      </c>
      <c r="AB3642" s="26"/>
      <c r="AC3642" s="26">
        <f t="shared" si="284"/>
        <v>451.92849999999999</v>
      </c>
      <c r="AD3642" s="10">
        <f t="shared" si="285"/>
        <v>-4.3759586514489149E-3</v>
      </c>
      <c r="AE3642" s="11">
        <f t="shared" si="283"/>
        <v>-1.031115581432758E-3</v>
      </c>
      <c r="AF3642" s="3"/>
    </row>
    <row r="3643" spans="1:32" x14ac:dyDescent="0.2">
      <c r="A3643" s="6" t="s">
        <v>23938</v>
      </c>
      <c r="C3643" s="1">
        <f t="shared" si="281"/>
        <v>3487</v>
      </c>
      <c r="D3643" s="7">
        <v>-315990</v>
      </c>
      <c r="E3643" t="s">
        <v>36</v>
      </c>
      <c r="F3643" s="1">
        <v>104419</v>
      </c>
      <c r="G3643" s="1">
        <v>107905</v>
      </c>
      <c r="H3643" t="s">
        <v>49</v>
      </c>
      <c r="I3643" t="s">
        <v>23939</v>
      </c>
      <c r="J3643" s="8"/>
      <c r="K3643" t="s">
        <v>23940</v>
      </c>
      <c r="O3643" s="6"/>
      <c r="P3643" s="6"/>
      <c r="Q3643" s="6"/>
      <c r="R3643" s="9" t="e">
        <v>#N/A</v>
      </c>
      <c r="S3643" s="8"/>
      <c r="U3643" s="8"/>
      <c r="V3643" s="26">
        <v>1116</v>
      </c>
      <c r="W3643" s="26">
        <v>1058</v>
      </c>
      <c r="X3643" s="26">
        <v>1198</v>
      </c>
      <c r="Y3643" s="26">
        <v>1185</v>
      </c>
      <c r="Z3643" s="26">
        <f t="shared" si="282"/>
        <v>1224.489</v>
      </c>
      <c r="AA3643" s="26">
        <f t="shared" si="282"/>
        <v>1223.8175000000001</v>
      </c>
      <c r="AB3643" s="26"/>
      <c r="AC3643" s="26">
        <f t="shared" si="284"/>
        <v>1224.1532500000001</v>
      </c>
      <c r="AD3643" s="10">
        <f t="shared" si="285"/>
        <v>-4.6062003879620804E-3</v>
      </c>
      <c r="AE3643" s="11">
        <f t="shared" si="283"/>
        <v>-7.9137946515160868E-4</v>
      </c>
      <c r="AF3643" s="3"/>
    </row>
    <row r="3644" spans="1:32" x14ac:dyDescent="0.2">
      <c r="A3644" s="6" t="s">
        <v>23941</v>
      </c>
      <c r="C3644" s="1">
        <f t="shared" si="281"/>
        <v>1239</v>
      </c>
      <c r="D3644" s="7">
        <v>-546560</v>
      </c>
      <c r="E3644" t="s">
        <v>98</v>
      </c>
      <c r="F3644" s="1">
        <v>407884</v>
      </c>
      <c r="G3644" s="1">
        <v>409122</v>
      </c>
      <c r="H3644" t="s">
        <v>49</v>
      </c>
      <c r="I3644" t="s">
        <v>23942</v>
      </c>
      <c r="J3644" s="8"/>
      <c r="K3644" t="s">
        <v>23943</v>
      </c>
      <c r="M3644" t="s">
        <v>23944</v>
      </c>
      <c r="N3644" t="s">
        <v>23944</v>
      </c>
      <c r="O3644" s="6" t="s">
        <v>23945</v>
      </c>
      <c r="P3644" s="6" t="s">
        <v>23944</v>
      </c>
      <c r="Q3644" s="6" t="s">
        <v>23946</v>
      </c>
      <c r="R3644" s="9" t="s">
        <v>23947</v>
      </c>
      <c r="S3644" s="8" t="s">
        <v>55</v>
      </c>
      <c r="U3644" s="8"/>
      <c r="V3644" s="26">
        <v>415</v>
      </c>
      <c r="W3644" s="26">
        <v>391</v>
      </c>
      <c r="X3644" s="26">
        <v>350</v>
      </c>
      <c r="Y3644" s="26">
        <v>352</v>
      </c>
      <c r="Z3644" s="26">
        <f t="shared" si="282"/>
        <v>402.92500000000001</v>
      </c>
      <c r="AA3644" s="26">
        <f t="shared" si="282"/>
        <v>402.596</v>
      </c>
      <c r="AB3644" s="26"/>
      <c r="AC3644" s="26">
        <f t="shared" si="284"/>
        <v>402.76049999999998</v>
      </c>
      <c r="AD3644" s="10">
        <f t="shared" si="285"/>
        <v>-4.7916804738075197E-3</v>
      </c>
      <c r="AE3644" s="11">
        <f t="shared" si="283"/>
        <v>-1.17848372629729E-3</v>
      </c>
      <c r="AF3644" s="3"/>
    </row>
    <row r="3645" spans="1:32" x14ac:dyDescent="0.2">
      <c r="A3645" s="6" t="s">
        <v>23948</v>
      </c>
      <c r="C3645" s="1">
        <f t="shared" si="281"/>
        <v>498</v>
      </c>
      <c r="D3645" s="7">
        <v>-774882</v>
      </c>
      <c r="E3645" t="s">
        <v>149</v>
      </c>
      <c r="F3645" s="1">
        <v>18146</v>
      </c>
      <c r="G3645" s="1">
        <v>17649</v>
      </c>
      <c r="H3645" t="s">
        <v>37</v>
      </c>
      <c r="I3645" t="s">
        <v>23949</v>
      </c>
      <c r="J3645" s="8"/>
      <c r="K3645" t="s">
        <v>23950</v>
      </c>
      <c r="O3645" s="6"/>
      <c r="P3645" s="6"/>
      <c r="Q3645" s="6"/>
      <c r="R3645" s="9" t="e">
        <v>#N/A</v>
      </c>
      <c r="S3645" s="8"/>
      <c r="U3645" s="8"/>
      <c r="V3645" s="26">
        <v>41</v>
      </c>
      <c r="W3645" s="26">
        <v>53</v>
      </c>
      <c r="X3645" s="26">
        <v>31</v>
      </c>
      <c r="Y3645" s="26">
        <v>19</v>
      </c>
      <c r="Z3645" s="26">
        <f t="shared" si="282"/>
        <v>38.720500000000001</v>
      </c>
      <c r="AA3645" s="26">
        <f t="shared" si="282"/>
        <v>38.624499999999998</v>
      </c>
      <c r="AB3645" s="26"/>
      <c r="AC3645" s="26">
        <f t="shared" si="284"/>
        <v>38.672499999999999</v>
      </c>
      <c r="AD3645" s="10">
        <f t="shared" si="285"/>
        <v>-4.8096128344799023E-3</v>
      </c>
      <c r="AE3645" s="11">
        <f t="shared" si="283"/>
        <v>-3.581325103036357E-3</v>
      </c>
      <c r="AF3645" s="3"/>
    </row>
    <row r="3646" spans="1:32" x14ac:dyDescent="0.2">
      <c r="A3646" s="6" t="s">
        <v>23951</v>
      </c>
      <c r="C3646" s="1">
        <f t="shared" si="281"/>
        <v>444</v>
      </c>
      <c r="D3646" s="7">
        <v>719401</v>
      </c>
      <c r="E3646" t="s">
        <v>328</v>
      </c>
      <c r="F3646" s="1">
        <v>779962</v>
      </c>
      <c r="G3646" s="1">
        <v>780405</v>
      </c>
      <c r="H3646" t="s">
        <v>49</v>
      </c>
      <c r="I3646" t="s">
        <v>23952</v>
      </c>
      <c r="J3646" s="8"/>
      <c r="K3646" t="s">
        <v>23953</v>
      </c>
      <c r="L3646" t="s">
        <v>23954</v>
      </c>
      <c r="M3646" t="s">
        <v>23955</v>
      </c>
      <c r="N3646" t="s">
        <v>23955</v>
      </c>
      <c r="O3646" s="6" t="s">
        <v>23956</v>
      </c>
      <c r="P3646" s="6" t="s">
        <v>23955</v>
      </c>
      <c r="Q3646" s="6" t="s">
        <v>23954</v>
      </c>
      <c r="R3646" s="9" t="s">
        <v>23957</v>
      </c>
      <c r="S3646" s="8" t="s">
        <v>55</v>
      </c>
      <c r="U3646" s="8"/>
      <c r="V3646" s="26">
        <v>88</v>
      </c>
      <c r="W3646" s="26">
        <v>115</v>
      </c>
      <c r="X3646" s="26">
        <v>91</v>
      </c>
      <c r="Y3646" s="26">
        <v>63</v>
      </c>
      <c r="Z3646" s="26">
        <f t="shared" si="282"/>
        <v>95.5505</v>
      </c>
      <c r="AA3646" s="26">
        <f t="shared" si="282"/>
        <v>95.386499999999998</v>
      </c>
      <c r="AB3646" s="26"/>
      <c r="AC3646" s="26">
        <f t="shared" si="284"/>
        <v>95.468500000000006</v>
      </c>
      <c r="AD3646" s="10">
        <f t="shared" si="285"/>
        <v>-5.3433775097883468E-3</v>
      </c>
      <c r="AE3646" s="11">
        <f t="shared" si="283"/>
        <v>-2.4783257816971588E-3</v>
      </c>
      <c r="AF3646" s="3"/>
    </row>
    <row r="3647" spans="1:32" x14ac:dyDescent="0.2">
      <c r="A3647" s="6" t="s">
        <v>23958</v>
      </c>
      <c r="C3647" s="1">
        <f t="shared" si="281"/>
        <v>1320</v>
      </c>
      <c r="D3647" s="7">
        <v>-206968</v>
      </c>
      <c r="E3647" t="s">
        <v>74</v>
      </c>
      <c r="F3647" s="1">
        <v>780873</v>
      </c>
      <c r="G3647" s="1">
        <v>779554</v>
      </c>
      <c r="H3647" t="s">
        <v>37</v>
      </c>
      <c r="I3647" t="s">
        <v>23959</v>
      </c>
      <c r="J3647" s="8"/>
      <c r="K3647" t="s">
        <v>23960</v>
      </c>
      <c r="L3647" t="s">
        <v>23961</v>
      </c>
      <c r="M3647" t="s">
        <v>23962</v>
      </c>
      <c r="N3647" t="s">
        <v>23962</v>
      </c>
      <c r="O3647" s="6" t="s">
        <v>23963</v>
      </c>
      <c r="P3647" s="6" t="s">
        <v>23962</v>
      </c>
      <c r="Q3647" s="6" t="s">
        <v>23961</v>
      </c>
      <c r="R3647" s="9" t="s">
        <v>23964</v>
      </c>
      <c r="S3647" s="8" t="s">
        <v>55</v>
      </c>
      <c r="U3647" s="8"/>
      <c r="V3647" s="26">
        <v>79</v>
      </c>
      <c r="W3647" s="26">
        <v>72</v>
      </c>
      <c r="X3647" s="26">
        <v>91</v>
      </c>
      <c r="Y3647" s="26">
        <v>92</v>
      </c>
      <c r="Z3647" s="26">
        <f t="shared" si="282"/>
        <v>91.0505</v>
      </c>
      <c r="AA3647" s="26">
        <f t="shared" si="282"/>
        <v>90.866</v>
      </c>
      <c r="AB3647" s="26"/>
      <c r="AC3647" s="26">
        <f t="shared" si="284"/>
        <v>90.958249999999992</v>
      </c>
      <c r="AD3647" s="10">
        <f t="shared" si="285"/>
        <v>-6.1589947392727846E-3</v>
      </c>
      <c r="AE3647" s="11">
        <f t="shared" si="283"/>
        <v>-2.9263681558054796E-3</v>
      </c>
      <c r="AF3647" s="3"/>
    </row>
    <row r="3648" spans="1:32" x14ac:dyDescent="0.2">
      <c r="A3648" s="6" t="s">
        <v>23965</v>
      </c>
      <c r="C3648" s="1">
        <f t="shared" si="281"/>
        <v>366</v>
      </c>
      <c r="D3648" s="7">
        <v>-427303</v>
      </c>
      <c r="E3648" t="s">
        <v>526</v>
      </c>
      <c r="F3648" s="1">
        <v>23693</v>
      </c>
      <c r="G3648" s="1">
        <v>24058</v>
      </c>
      <c r="H3648" t="s">
        <v>49</v>
      </c>
      <c r="I3648" t="s">
        <v>23966</v>
      </c>
      <c r="J3648" s="8"/>
      <c r="K3648" t="s">
        <v>23967</v>
      </c>
      <c r="L3648" t="s">
        <v>23968</v>
      </c>
      <c r="M3648" t="s">
        <v>23969</v>
      </c>
      <c r="N3648" t="s">
        <v>23969</v>
      </c>
      <c r="O3648" s="6" t="s">
        <v>23970</v>
      </c>
      <c r="P3648" s="6" t="s">
        <v>23969</v>
      </c>
      <c r="Q3648" s="6" t="s">
        <v>23968</v>
      </c>
      <c r="R3648" s="9" t="s">
        <v>23971</v>
      </c>
      <c r="S3648" s="8" t="s">
        <v>55</v>
      </c>
      <c r="U3648" s="8"/>
      <c r="V3648" s="26">
        <v>0</v>
      </c>
      <c r="W3648" s="26">
        <v>2</v>
      </c>
      <c r="X3648" s="26">
        <v>4</v>
      </c>
      <c r="Y3648" s="26">
        <v>2</v>
      </c>
      <c r="Z3648" s="26">
        <f t="shared" si="282"/>
        <v>3.222</v>
      </c>
      <c r="AA3648" s="26">
        <f t="shared" si="282"/>
        <v>3.1710000000000003</v>
      </c>
      <c r="AB3648" s="26"/>
      <c r="AC3648" s="26">
        <f t="shared" si="284"/>
        <v>3.1965000000000003</v>
      </c>
      <c r="AD3648" s="10">
        <f t="shared" si="285"/>
        <v>-7.1548536862460505E-3</v>
      </c>
      <c r="AE3648" s="11">
        <f t="shared" si="283"/>
        <v>-2.3018616602729528E-2</v>
      </c>
      <c r="AF3648" s="3"/>
    </row>
    <row r="3649" spans="1:32" x14ac:dyDescent="0.2">
      <c r="A3649" s="6" t="s">
        <v>23972</v>
      </c>
      <c r="C3649" s="1">
        <f t="shared" si="281"/>
        <v>1656</v>
      </c>
      <c r="D3649" s="7">
        <v>-211673</v>
      </c>
      <c r="E3649" t="s">
        <v>74</v>
      </c>
      <c r="F3649" s="1">
        <v>774681</v>
      </c>
      <c r="G3649" s="1">
        <v>776336</v>
      </c>
      <c r="H3649" t="s">
        <v>49</v>
      </c>
      <c r="I3649" t="s">
        <v>23973</v>
      </c>
      <c r="J3649" s="8"/>
      <c r="K3649" t="s">
        <v>23974</v>
      </c>
      <c r="M3649" t="s">
        <v>23975</v>
      </c>
      <c r="N3649" t="s">
        <v>23975</v>
      </c>
      <c r="O3649" s="6" t="s">
        <v>23976</v>
      </c>
      <c r="P3649" s="6" t="s">
        <v>23975</v>
      </c>
      <c r="Q3649" s="6" t="s">
        <v>23977</v>
      </c>
      <c r="R3649" s="9" t="s">
        <v>23978</v>
      </c>
      <c r="S3649" s="8" t="s">
        <v>44</v>
      </c>
      <c r="U3649" s="8"/>
      <c r="V3649" s="26">
        <v>93</v>
      </c>
      <c r="W3649" s="26">
        <v>103</v>
      </c>
      <c r="X3649" s="26">
        <v>118</v>
      </c>
      <c r="Y3649" s="26">
        <v>103</v>
      </c>
      <c r="Z3649" s="26">
        <f t="shared" si="282"/>
        <v>113.04899999999999</v>
      </c>
      <c r="AA3649" s="26">
        <f t="shared" si="282"/>
        <v>112.8065</v>
      </c>
      <c r="AB3649" s="26"/>
      <c r="AC3649" s="26">
        <f t="shared" si="284"/>
        <v>112.92775</v>
      </c>
      <c r="AD3649" s="10">
        <f t="shared" si="285"/>
        <v>-7.2537885949957772E-3</v>
      </c>
      <c r="AE3649" s="11">
        <f t="shared" si="283"/>
        <v>-3.0980311026761885E-3</v>
      </c>
      <c r="AF3649" s="3"/>
    </row>
    <row r="3650" spans="1:32" x14ac:dyDescent="0.2">
      <c r="A3650" s="6" t="s">
        <v>23979</v>
      </c>
      <c r="C3650" s="1">
        <f t="shared" si="281"/>
        <v>582</v>
      </c>
      <c r="D3650" s="7">
        <v>478025</v>
      </c>
      <c r="E3650" t="s">
        <v>328</v>
      </c>
      <c r="F3650" s="1">
        <v>539098</v>
      </c>
      <c r="G3650" s="1">
        <v>538517</v>
      </c>
      <c r="H3650" t="s">
        <v>37</v>
      </c>
      <c r="I3650" t="s">
        <v>23980</v>
      </c>
      <c r="J3650" s="8"/>
      <c r="K3650" t="s">
        <v>23981</v>
      </c>
      <c r="L3650" t="s">
        <v>23982</v>
      </c>
      <c r="M3650" t="s">
        <v>23983</v>
      </c>
      <c r="N3650" t="s">
        <v>23983</v>
      </c>
      <c r="O3650" s="6" t="s">
        <v>23984</v>
      </c>
      <c r="P3650" s="6" t="s">
        <v>23983</v>
      </c>
      <c r="Q3650" s="6" t="s">
        <v>23982</v>
      </c>
      <c r="R3650" s="9" t="s">
        <v>23985</v>
      </c>
      <c r="S3650" s="8" t="s">
        <v>55</v>
      </c>
      <c r="U3650" s="8"/>
      <c r="V3650" s="26">
        <v>8</v>
      </c>
      <c r="W3650" s="26">
        <v>13</v>
      </c>
      <c r="X3650" s="26">
        <v>30</v>
      </c>
      <c r="Y3650" s="26">
        <v>24</v>
      </c>
      <c r="Z3650" s="26">
        <f t="shared" si="282"/>
        <v>21.664999999999999</v>
      </c>
      <c r="AA3650" s="26">
        <f t="shared" si="282"/>
        <v>21.552</v>
      </c>
      <c r="AB3650" s="26"/>
      <c r="AC3650" s="26">
        <f t="shared" si="284"/>
        <v>21.608499999999999</v>
      </c>
      <c r="AD3650" s="10">
        <f t="shared" si="285"/>
        <v>-7.3140903790942947E-3</v>
      </c>
      <c r="AE3650" s="11">
        <f t="shared" si="283"/>
        <v>-7.5444806969279512E-3</v>
      </c>
      <c r="AF3650" s="3"/>
    </row>
    <row r="3651" spans="1:32" x14ac:dyDescent="0.2">
      <c r="A3651" s="6" t="s">
        <v>23986</v>
      </c>
      <c r="C3651" s="1">
        <f t="shared" si="281"/>
        <v>390</v>
      </c>
      <c r="D3651" s="7">
        <v>2550</v>
      </c>
      <c r="E3651" t="s">
        <v>36</v>
      </c>
      <c r="F3651" s="1">
        <v>424896</v>
      </c>
      <c r="G3651" s="1">
        <v>424507</v>
      </c>
      <c r="H3651" t="s">
        <v>37</v>
      </c>
      <c r="I3651" t="s">
        <v>23987</v>
      </c>
      <c r="J3651" s="8"/>
      <c r="K3651" t="s">
        <v>23988</v>
      </c>
      <c r="L3651" t="s">
        <v>23989</v>
      </c>
      <c r="M3651" t="s">
        <v>23990</v>
      </c>
      <c r="N3651" t="s">
        <v>23990</v>
      </c>
      <c r="O3651" s="6" t="s">
        <v>23991</v>
      </c>
      <c r="P3651" s="6" t="s">
        <v>23990</v>
      </c>
      <c r="Q3651" s="6" t="s">
        <v>23989</v>
      </c>
      <c r="R3651" s="9" t="s">
        <v>23992</v>
      </c>
      <c r="S3651" s="8" t="s">
        <v>55</v>
      </c>
      <c r="U3651" s="8"/>
      <c r="V3651" s="26">
        <v>11</v>
      </c>
      <c r="W3651" s="26">
        <v>5</v>
      </c>
      <c r="X3651" s="26">
        <v>0</v>
      </c>
      <c r="Y3651" s="26">
        <v>5</v>
      </c>
      <c r="Z3651" s="26">
        <f t="shared" si="282"/>
        <v>6.5</v>
      </c>
      <c r="AA3651" s="26">
        <f t="shared" si="282"/>
        <v>6.4275000000000002</v>
      </c>
      <c r="AB3651" s="26"/>
      <c r="AC3651" s="26">
        <f t="shared" si="284"/>
        <v>6.4637500000000001</v>
      </c>
      <c r="AD3651" s="10">
        <f t="shared" si="285"/>
        <v>-7.7144138443565888E-3</v>
      </c>
      <c r="AE3651" s="11">
        <f t="shared" si="283"/>
        <v>-1.6182013082160714E-2</v>
      </c>
      <c r="AF3651" s="3"/>
    </row>
    <row r="3652" spans="1:32" x14ac:dyDescent="0.2">
      <c r="A3652" s="6" t="s">
        <v>23993</v>
      </c>
      <c r="C3652" s="1">
        <f t="shared" si="281"/>
        <v>1338</v>
      </c>
      <c r="D3652" s="7">
        <v>-256049</v>
      </c>
      <c r="E3652" t="s">
        <v>526</v>
      </c>
      <c r="F3652" s="1">
        <v>194461</v>
      </c>
      <c r="G3652" s="1">
        <v>195798</v>
      </c>
      <c r="H3652" t="s">
        <v>49</v>
      </c>
      <c r="I3652" t="s">
        <v>23994</v>
      </c>
      <c r="J3652" s="8"/>
      <c r="K3652" t="s">
        <v>23995</v>
      </c>
      <c r="L3652" t="s">
        <v>23996</v>
      </c>
      <c r="M3652" t="s">
        <v>23997</v>
      </c>
      <c r="N3652" t="s">
        <v>23997</v>
      </c>
      <c r="O3652" s="6" t="s">
        <v>23998</v>
      </c>
      <c r="P3652" s="6" t="s">
        <v>23997</v>
      </c>
      <c r="Q3652" s="6" t="s">
        <v>23996</v>
      </c>
      <c r="R3652" s="9" t="s">
        <v>23999</v>
      </c>
      <c r="S3652" s="8" t="s">
        <v>55</v>
      </c>
      <c r="U3652" s="8"/>
      <c r="V3652" s="26">
        <v>452</v>
      </c>
      <c r="W3652" s="26">
        <v>473</v>
      </c>
      <c r="X3652" s="26">
        <v>314</v>
      </c>
      <c r="Y3652" s="26">
        <v>279</v>
      </c>
      <c r="Z3652" s="26">
        <f t="shared" si="282"/>
        <v>401.42700000000002</v>
      </c>
      <c r="AA3652" s="26">
        <f t="shared" si="282"/>
        <v>400.85450000000003</v>
      </c>
      <c r="AB3652" s="26"/>
      <c r="AC3652" s="26">
        <f t="shared" si="284"/>
        <v>401.14075000000003</v>
      </c>
      <c r="AD3652" s="10">
        <f t="shared" si="285"/>
        <v>-8.3590464078745399E-3</v>
      </c>
      <c r="AE3652" s="11">
        <f t="shared" si="283"/>
        <v>-2.0589856580312677E-3</v>
      </c>
      <c r="AF3652" s="3"/>
    </row>
    <row r="3653" spans="1:32" x14ac:dyDescent="0.2">
      <c r="A3653" s="6" t="s">
        <v>24000</v>
      </c>
      <c r="B3653" t="s">
        <v>24001</v>
      </c>
      <c r="C3653" s="1">
        <f t="shared" si="281"/>
        <v>1023</v>
      </c>
      <c r="D3653" s="7">
        <v>24535</v>
      </c>
      <c r="E3653" t="s">
        <v>676</v>
      </c>
      <c r="F3653" s="1">
        <v>578612</v>
      </c>
      <c r="G3653" s="1">
        <v>579634</v>
      </c>
      <c r="H3653" t="s">
        <v>49</v>
      </c>
      <c r="I3653" t="s">
        <v>24002</v>
      </c>
      <c r="J3653" s="8"/>
      <c r="K3653" t="s">
        <v>24003</v>
      </c>
      <c r="L3653" t="s">
        <v>24001</v>
      </c>
      <c r="M3653" t="s">
        <v>24004</v>
      </c>
      <c r="N3653" t="s">
        <v>24004</v>
      </c>
      <c r="O3653" s="6" t="s">
        <v>24005</v>
      </c>
      <c r="P3653" s="6" t="s">
        <v>24004</v>
      </c>
      <c r="Q3653" s="6" t="s">
        <v>24001</v>
      </c>
      <c r="R3653" s="9" t="s">
        <v>24006</v>
      </c>
      <c r="S3653" s="8" t="s">
        <v>55</v>
      </c>
      <c r="U3653" s="8"/>
      <c r="V3653" s="26">
        <v>6</v>
      </c>
      <c r="W3653" s="26">
        <v>8</v>
      </c>
      <c r="X3653" s="26">
        <v>3</v>
      </c>
      <c r="Y3653" s="26">
        <v>1</v>
      </c>
      <c r="Z3653" s="26">
        <f t="shared" si="282"/>
        <v>5.6665000000000001</v>
      </c>
      <c r="AA3653" s="26">
        <f t="shared" si="282"/>
        <v>5.5854999999999997</v>
      </c>
      <c r="AB3653" s="26"/>
      <c r="AC3653" s="26">
        <f t="shared" si="284"/>
        <v>5.6259999999999994</v>
      </c>
      <c r="AD3653" s="10">
        <f t="shared" si="285"/>
        <v>-9.1071322260612691E-3</v>
      </c>
      <c r="AE3653" s="11">
        <f t="shared" si="283"/>
        <v>-2.0771474754422627E-2</v>
      </c>
      <c r="AF3653" s="3"/>
    </row>
    <row r="3654" spans="1:32" x14ac:dyDescent="0.2">
      <c r="A3654" s="6" t="s">
        <v>24007</v>
      </c>
      <c r="C3654" s="1">
        <f t="shared" si="281"/>
        <v>3435</v>
      </c>
      <c r="D3654" s="7">
        <v>-119408</v>
      </c>
      <c r="E3654" t="s">
        <v>66</v>
      </c>
      <c r="F3654" s="1">
        <v>931918</v>
      </c>
      <c r="G3654" s="1">
        <v>928484</v>
      </c>
      <c r="H3654" t="s">
        <v>37</v>
      </c>
      <c r="I3654" t="s">
        <v>24008</v>
      </c>
      <c r="J3654" s="8"/>
      <c r="K3654" t="s">
        <v>24009</v>
      </c>
      <c r="L3654" t="s">
        <v>24010</v>
      </c>
      <c r="M3654" t="s">
        <v>24011</v>
      </c>
      <c r="N3654" t="s">
        <v>24011</v>
      </c>
      <c r="O3654" s="6" t="s">
        <v>24012</v>
      </c>
      <c r="P3654" s="6" t="s">
        <v>24011</v>
      </c>
      <c r="Q3654" s="6" t="s">
        <v>24010</v>
      </c>
      <c r="R3654" s="9" t="s">
        <v>24013</v>
      </c>
      <c r="S3654" s="8" t="s">
        <v>55</v>
      </c>
      <c r="U3654" s="8"/>
      <c r="V3654" s="26">
        <v>1</v>
      </c>
      <c r="W3654" s="26">
        <v>2</v>
      </c>
      <c r="X3654" s="26">
        <v>1</v>
      </c>
      <c r="Y3654" s="26">
        <v>0</v>
      </c>
      <c r="Z3654" s="26">
        <f t="shared" si="282"/>
        <v>2.0554999999999999</v>
      </c>
      <c r="AA3654" s="26">
        <f t="shared" si="282"/>
        <v>2</v>
      </c>
      <c r="AB3654" s="26"/>
      <c r="AC3654" s="26">
        <f t="shared" si="284"/>
        <v>2.0277500000000002</v>
      </c>
      <c r="AD3654" s="10">
        <f t="shared" si="285"/>
        <v>-9.2789231363875728E-3</v>
      </c>
      <c r="AE3654" s="11">
        <f t="shared" si="283"/>
        <v>-3.9489371901850388E-2</v>
      </c>
      <c r="AF3654" s="3"/>
    </row>
    <row r="3655" spans="1:32" x14ac:dyDescent="0.2">
      <c r="A3655" s="6" t="s">
        <v>24014</v>
      </c>
      <c r="C3655" s="1">
        <f t="shared" si="281"/>
        <v>1863</v>
      </c>
      <c r="D3655" s="7">
        <v>175949</v>
      </c>
      <c r="E3655" t="s">
        <v>141</v>
      </c>
      <c r="F3655" s="1">
        <v>434600</v>
      </c>
      <c r="G3655" s="1">
        <v>432738</v>
      </c>
      <c r="H3655" t="s">
        <v>37</v>
      </c>
      <c r="I3655" t="s">
        <v>24015</v>
      </c>
      <c r="J3655" s="8"/>
      <c r="K3655" t="s">
        <v>24016</v>
      </c>
      <c r="L3655" t="s">
        <v>24017</v>
      </c>
      <c r="M3655" t="s">
        <v>24018</v>
      </c>
      <c r="N3655" t="s">
        <v>24018</v>
      </c>
      <c r="O3655" s="6" t="s">
        <v>24019</v>
      </c>
      <c r="P3655" s="6" t="s">
        <v>24018</v>
      </c>
      <c r="Q3655" s="6" t="s">
        <v>24017</v>
      </c>
      <c r="R3655" s="9" t="s">
        <v>24020</v>
      </c>
      <c r="S3655" s="8" t="s">
        <v>55</v>
      </c>
      <c r="U3655" s="8"/>
      <c r="V3655" s="26">
        <v>197</v>
      </c>
      <c r="W3655" s="26">
        <v>210</v>
      </c>
      <c r="X3655" s="26">
        <v>179</v>
      </c>
      <c r="Y3655" s="26">
        <v>158</v>
      </c>
      <c r="Z3655" s="26">
        <f t="shared" si="282"/>
        <v>198.93450000000001</v>
      </c>
      <c r="AA3655" s="26">
        <f t="shared" si="282"/>
        <v>198.50900000000001</v>
      </c>
      <c r="AB3655" s="26"/>
      <c r="AC3655" s="26">
        <f t="shared" si="284"/>
        <v>198.72175000000001</v>
      </c>
      <c r="AD3655" s="10">
        <f t="shared" si="285"/>
        <v>-9.4010161812229012E-3</v>
      </c>
      <c r="AE3655" s="11">
        <f t="shared" si="283"/>
        <v>-3.0890779415435254E-3</v>
      </c>
      <c r="AF3655" s="3"/>
    </row>
    <row r="3656" spans="1:32" x14ac:dyDescent="0.2">
      <c r="A3656" s="6" t="s">
        <v>24021</v>
      </c>
      <c r="B3656" t="s">
        <v>24022</v>
      </c>
      <c r="C3656" s="1">
        <f t="shared" si="281"/>
        <v>1068</v>
      </c>
      <c r="D3656" s="7">
        <v>499242</v>
      </c>
      <c r="E3656" t="s">
        <v>48</v>
      </c>
      <c r="F3656" s="1">
        <v>716085</v>
      </c>
      <c r="G3656" s="1">
        <v>717152</v>
      </c>
      <c r="H3656" t="s">
        <v>49</v>
      </c>
      <c r="I3656" t="s">
        <v>24023</v>
      </c>
      <c r="J3656" s="8"/>
      <c r="K3656" t="s">
        <v>24024</v>
      </c>
      <c r="L3656" t="s">
        <v>24022</v>
      </c>
      <c r="M3656" t="s">
        <v>24025</v>
      </c>
      <c r="N3656" t="s">
        <v>24025</v>
      </c>
      <c r="O3656" s="6" t="s">
        <v>24026</v>
      </c>
      <c r="P3656" s="6" t="s">
        <v>24025</v>
      </c>
      <c r="Q3656" s="6" t="s">
        <v>24022</v>
      </c>
      <c r="R3656" s="9" t="s">
        <v>24027</v>
      </c>
      <c r="S3656" s="8" t="s">
        <v>55</v>
      </c>
      <c r="U3656" s="8"/>
      <c r="V3656" s="26">
        <v>5</v>
      </c>
      <c r="W3656" s="26">
        <v>12</v>
      </c>
      <c r="X3656" s="26">
        <v>16</v>
      </c>
      <c r="Y3656" s="26">
        <v>9</v>
      </c>
      <c r="Z3656" s="26">
        <f t="shared" si="282"/>
        <v>12.388</v>
      </c>
      <c r="AA3656" s="26">
        <f t="shared" si="282"/>
        <v>12.269500000000001</v>
      </c>
      <c r="AB3656" s="26"/>
      <c r="AC3656" s="26">
        <f t="shared" si="284"/>
        <v>12.328749999999999</v>
      </c>
      <c r="AD3656" s="10">
        <f t="shared" si="285"/>
        <v>-9.7092982559661856E-3</v>
      </c>
      <c r="AE3656" s="11">
        <f t="shared" si="283"/>
        <v>-1.3866829851227346E-2</v>
      </c>
      <c r="AF3656" s="3"/>
    </row>
    <row r="3657" spans="1:32" x14ac:dyDescent="0.2">
      <c r="A3657" s="6" t="s">
        <v>24028</v>
      </c>
      <c r="C3657" s="1">
        <f t="shared" si="281"/>
        <v>477</v>
      </c>
      <c r="D3657" s="7">
        <v>-380874</v>
      </c>
      <c r="E3657" t="s">
        <v>74</v>
      </c>
      <c r="F3657" s="1">
        <v>606070</v>
      </c>
      <c r="G3657" s="1">
        <v>606546</v>
      </c>
      <c r="H3657" t="s">
        <v>49</v>
      </c>
      <c r="I3657" t="s">
        <v>24029</v>
      </c>
      <c r="J3657" s="8"/>
      <c r="K3657" t="s">
        <v>24030</v>
      </c>
      <c r="L3657" t="s">
        <v>24031</v>
      </c>
      <c r="M3657" t="s">
        <v>24032</v>
      </c>
      <c r="N3657" t="s">
        <v>24032</v>
      </c>
      <c r="O3657" s="6" t="s">
        <v>24033</v>
      </c>
      <c r="P3657" s="6" t="s">
        <v>24032</v>
      </c>
      <c r="Q3657" s="6" t="s">
        <v>24031</v>
      </c>
      <c r="R3657" s="9" t="s">
        <v>24034</v>
      </c>
      <c r="S3657" s="8" t="s">
        <v>55</v>
      </c>
      <c r="U3657" s="8"/>
      <c r="V3657" s="26">
        <v>3</v>
      </c>
      <c r="W3657" s="26">
        <v>5</v>
      </c>
      <c r="X3657" s="26">
        <v>3</v>
      </c>
      <c r="Y3657" s="26">
        <v>1</v>
      </c>
      <c r="Z3657" s="26">
        <f t="shared" si="282"/>
        <v>4.1665000000000001</v>
      </c>
      <c r="AA3657" s="26">
        <f t="shared" si="282"/>
        <v>4.0854999999999997</v>
      </c>
      <c r="AB3657" s="26"/>
      <c r="AC3657" s="26">
        <f t="shared" si="284"/>
        <v>4.1259999999999994</v>
      </c>
      <c r="AD3657" s="10">
        <f t="shared" si="285"/>
        <v>-1.0288627730119968E-2</v>
      </c>
      <c r="AE3657" s="11">
        <f t="shared" si="283"/>
        <v>-2.8323328072459127E-2</v>
      </c>
      <c r="AF3657" s="3"/>
    </row>
    <row r="3658" spans="1:32" x14ac:dyDescent="0.2">
      <c r="A3658" s="6" t="s">
        <v>24035</v>
      </c>
      <c r="B3658" t="s">
        <v>24036</v>
      </c>
      <c r="C3658" s="1">
        <f t="shared" si="281"/>
        <v>2040</v>
      </c>
      <c r="D3658" s="7">
        <v>-408537</v>
      </c>
      <c r="E3658" t="s">
        <v>676</v>
      </c>
      <c r="F3658" s="1">
        <v>145031</v>
      </c>
      <c r="G3658" s="1">
        <v>147070</v>
      </c>
      <c r="H3658" t="s">
        <v>49</v>
      </c>
      <c r="I3658" t="s">
        <v>24037</v>
      </c>
      <c r="J3658" s="8"/>
      <c r="K3658" t="s">
        <v>24038</v>
      </c>
      <c r="L3658" t="s">
        <v>24036</v>
      </c>
      <c r="M3658" t="s">
        <v>24039</v>
      </c>
      <c r="N3658" t="s">
        <v>24039</v>
      </c>
      <c r="O3658" s="6" t="s">
        <v>24040</v>
      </c>
      <c r="P3658" s="6" t="s">
        <v>24039</v>
      </c>
      <c r="Q3658" s="6" t="s">
        <v>24036</v>
      </c>
      <c r="R3658" s="9" t="s">
        <v>24041</v>
      </c>
      <c r="S3658" s="8" t="s">
        <v>55</v>
      </c>
      <c r="U3658" s="8"/>
      <c r="V3658" s="26">
        <v>0</v>
      </c>
      <c r="W3658" s="26">
        <v>1</v>
      </c>
      <c r="X3658" s="26">
        <v>1</v>
      </c>
      <c r="Y3658" s="26">
        <v>0</v>
      </c>
      <c r="Z3658" s="26">
        <f t="shared" si="282"/>
        <v>1.5554999999999999</v>
      </c>
      <c r="AA3658" s="26">
        <f t="shared" si="282"/>
        <v>1.5</v>
      </c>
      <c r="AB3658" s="26"/>
      <c r="AC3658" s="26">
        <f t="shared" si="284"/>
        <v>1.5277499999999999</v>
      </c>
      <c r="AD3658" s="10">
        <f t="shared" si="285"/>
        <v>-1.0338711679469422E-2</v>
      </c>
      <c r="AE3658" s="11">
        <f t="shared" si="283"/>
        <v>-5.2415894151138551E-2</v>
      </c>
      <c r="AF3658" s="3"/>
    </row>
    <row r="3659" spans="1:32" x14ac:dyDescent="0.2">
      <c r="A3659" s="6" t="s">
        <v>24042</v>
      </c>
      <c r="C3659" s="1">
        <f t="shared" si="281"/>
        <v>1426</v>
      </c>
      <c r="D3659" s="7">
        <v>-394920</v>
      </c>
      <c r="E3659" t="s">
        <v>98</v>
      </c>
      <c r="F3659" s="1">
        <v>559430</v>
      </c>
      <c r="G3659" s="1">
        <v>560855</v>
      </c>
      <c r="H3659" t="s">
        <v>49</v>
      </c>
      <c r="I3659" t="s">
        <v>24043</v>
      </c>
      <c r="J3659" s="8" t="s">
        <v>177</v>
      </c>
      <c r="K3659" t="s">
        <v>24044</v>
      </c>
      <c r="L3659" t="s">
        <v>24045</v>
      </c>
      <c r="M3659" t="s">
        <v>24046</v>
      </c>
      <c r="N3659" t="s">
        <v>24046</v>
      </c>
      <c r="O3659" s="6" t="s">
        <v>15375</v>
      </c>
      <c r="P3659" s="6" t="s">
        <v>24046</v>
      </c>
      <c r="Q3659" s="6" t="s">
        <v>24045</v>
      </c>
      <c r="R3659" s="9" t="s">
        <v>24047</v>
      </c>
      <c r="S3659" s="8" t="s">
        <v>44</v>
      </c>
      <c r="U3659" s="8"/>
      <c r="V3659" s="26">
        <v>0</v>
      </c>
      <c r="W3659" s="26">
        <v>1</v>
      </c>
      <c r="X3659" s="26">
        <v>1</v>
      </c>
      <c r="Y3659" s="26">
        <v>0</v>
      </c>
      <c r="Z3659" s="26">
        <f t="shared" si="282"/>
        <v>1.5554999999999999</v>
      </c>
      <c r="AA3659" s="26">
        <f t="shared" si="282"/>
        <v>1.5</v>
      </c>
      <c r="AB3659" s="26"/>
      <c r="AC3659" s="26">
        <f t="shared" si="284"/>
        <v>1.5277499999999999</v>
      </c>
      <c r="AD3659" s="10">
        <f t="shared" si="285"/>
        <v>-1.0338711679469422E-2</v>
      </c>
      <c r="AE3659" s="11">
        <f t="shared" si="283"/>
        <v>-5.2415894151138551E-2</v>
      </c>
      <c r="AF3659" s="3"/>
    </row>
    <row r="3660" spans="1:32" x14ac:dyDescent="0.2">
      <c r="A3660" s="6" t="s">
        <v>24048</v>
      </c>
      <c r="C3660" s="1">
        <f t="shared" ref="C3660:C3723" si="286">ABS(F3660-G3660)+1</f>
        <v>1284</v>
      </c>
      <c r="D3660" s="7">
        <v>183787</v>
      </c>
      <c r="E3660" t="s">
        <v>74</v>
      </c>
      <c r="F3660" s="1">
        <v>1170327</v>
      </c>
      <c r="G3660" s="1">
        <v>1171610</v>
      </c>
      <c r="H3660" t="s">
        <v>49</v>
      </c>
      <c r="I3660" t="s">
        <v>24049</v>
      </c>
      <c r="J3660" s="8"/>
      <c r="K3660" t="s">
        <v>24050</v>
      </c>
      <c r="L3660" t="s">
        <v>24051</v>
      </c>
      <c r="M3660" t="s">
        <v>24052</v>
      </c>
      <c r="N3660" t="s">
        <v>24052</v>
      </c>
      <c r="O3660" s="6" t="s">
        <v>24053</v>
      </c>
      <c r="P3660" s="6" t="s">
        <v>24052</v>
      </c>
      <c r="Q3660" s="6" t="s">
        <v>24051</v>
      </c>
      <c r="R3660" s="9" t="s">
        <v>24054</v>
      </c>
      <c r="S3660" s="8" t="s">
        <v>55</v>
      </c>
      <c r="U3660" s="8"/>
      <c r="V3660" s="26">
        <v>0</v>
      </c>
      <c r="W3660" s="26">
        <v>1</v>
      </c>
      <c r="X3660" s="26">
        <v>1</v>
      </c>
      <c r="Y3660" s="26">
        <v>0</v>
      </c>
      <c r="Z3660" s="26">
        <f t="shared" ref="Z3660:AA3723" si="287">AVERAGE(V3660+1,(X3660*X$2+1))</f>
        <v>1.5554999999999999</v>
      </c>
      <c r="AA3660" s="26">
        <f t="shared" si="287"/>
        <v>1.5</v>
      </c>
      <c r="AB3660" s="26"/>
      <c r="AC3660" s="26">
        <f t="shared" si="284"/>
        <v>1.5277499999999999</v>
      </c>
      <c r="AD3660" s="10">
        <f t="shared" si="285"/>
        <v>-1.0338711679469422E-2</v>
      </c>
      <c r="AE3660" s="11">
        <f t="shared" ref="AE3660:AE3723" si="288">LOG(AA3660/Z3660,2)</f>
        <v>-5.2415894151138551E-2</v>
      </c>
      <c r="AF3660" s="3"/>
    </row>
    <row r="3661" spans="1:32" x14ac:dyDescent="0.2">
      <c r="A3661" s="6" t="s">
        <v>24055</v>
      </c>
      <c r="C3661" s="1">
        <f t="shared" si="286"/>
        <v>2115</v>
      </c>
      <c r="D3661" s="7">
        <v>480502</v>
      </c>
      <c r="E3661" t="s">
        <v>141</v>
      </c>
      <c r="F3661" s="1">
        <v>739279</v>
      </c>
      <c r="G3661" s="1">
        <v>737165</v>
      </c>
      <c r="H3661" t="s">
        <v>37</v>
      </c>
      <c r="I3661" t="s">
        <v>24056</v>
      </c>
      <c r="J3661" s="8"/>
      <c r="K3661" t="s">
        <v>24057</v>
      </c>
      <c r="L3661" t="s">
        <v>24058</v>
      </c>
      <c r="N3661" t="s">
        <v>24059</v>
      </c>
      <c r="O3661" s="6" t="s">
        <v>16756</v>
      </c>
      <c r="P3661" s="6" t="s">
        <v>24059</v>
      </c>
      <c r="Q3661" s="6" t="s">
        <v>24058</v>
      </c>
      <c r="R3661" s="9" t="s">
        <v>24060</v>
      </c>
      <c r="S3661" s="8" t="s">
        <v>44</v>
      </c>
      <c r="U3661" s="8"/>
      <c r="V3661" s="26">
        <v>380</v>
      </c>
      <c r="W3661" s="26">
        <v>365</v>
      </c>
      <c r="X3661" s="26">
        <v>343</v>
      </c>
      <c r="Y3661" s="26">
        <v>337</v>
      </c>
      <c r="Z3661" s="26">
        <f t="shared" si="287"/>
        <v>381.53649999999999</v>
      </c>
      <c r="AA3661" s="26">
        <f t="shared" si="287"/>
        <v>380.81349999999998</v>
      </c>
      <c r="AB3661" s="26"/>
      <c r="AC3661" s="26">
        <f t="shared" si="284"/>
        <v>381.17499999999995</v>
      </c>
      <c r="AD3661" s="10">
        <f t="shared" si="285"/>
        <v>-1.0895849100266586E-2</v>
      </c>
      <c r="AE3661" s="11">
        <f t="shared" si="288"/>
        <v>-2.7364565548254169E-3</v>
      </c>
      <c r="AF3661" s="3"/>
    </row>
    <row r="3662" spans="1:32" x14ac:dyDescent="0.2">
      <c r="A3662" s="6" t="s">
        <v>24061</v>
      </c>
      <c r="C3662" s="1">
        <f t="shared" si="286"/>
        <v>945</v>
      </c>
      <c r="D3662" s="7">
        <v>386049</v>
      </c>
      <c r="E3662" t="s">
        <v>48</v>
      </c>
      <c r="F3662" s="1">
        <v>603898</v>
      </c>
      <c r="G3662" s="1">
        <v>602954</v>
      </c>
      <c r="H3662" t="s">
        <v>37</v>
      </c>
      <c r="I3662" t="s">
        <v>24062</v>
      </c>
      <c r="J3662" s="8"/>
      <c r="K3662" t="s">
        <v>24063</v>
      </c>
      <c r="L3662" t="s">
        <v>24064</v>
      </c>
      <c r="M3662" t="s">
        <v>14074</v>
      </c>
      <c r="N3662" t="s">
        <v>24065</v>
      </c>
      <c r="O3662" s="6" t="s">
        <v>14075</v>
      </c>
      <c r="P3662" s="6" t="s">
        <v>24065</v>
      </c>
      <c r="Q3662" s="6" t="s">
        <v>24064</v>
      </c>
      <c r="R3662" s="9" t="s">
        <v>24066</v>
      </c>
      <c r="S3662" s="8" t="s">
        <v>44</v>
      </c>
      <c r="U3662" s="8"/>
      <c r="V3662" s="26">
        <v>102</v>
      </c>
      <c r="W3662" s="26">
        <v>115</v>
      </c>
      <c r="X3662" s="26">
        <v>84</v>
      </c>
      <c r="Y3662" s="26">
        <v>68</v>
      </c>
      <c r="Z3662" s="26">
        <f t="shared" si="287"/>
        <v>98.662000000000006</v>
      </c>
      <c r="AA3662" s="26">
        <f t="shared" si="287"/>
        <v>98.313999999999993</v>
      </c>
      <c r="AB3662" s="26"/>
      <c r="AC3662" s="26">
        <f t="shared" ref="AC3662:AC3725" si="289">AVERAGE(Z3662:AA3662)</f>
        <v>98.488</v>
      </c>
      <c r="AD3662" s="10">
        <f t="shared" ref="AD3662:AD3725" si="290">LOG(AA3662/Z3662,2)/(AE$2+AE$3*(AVERAGE(Z3662:AA3662)^AE$4))</f>
        <v>-1.1161773061225741E-2</v>
      </c>
      <c r="AE3662" s="11">
        <f t="shared" si="288"/>
        <v>-5.097660594018596E-3</v>
      </c>
      <c r="AF3662" s="3"/>
    </row>
    <row r="3663" spans="1:32" x14ac:dyDescent="0.2">
      <c r="A3663" s="6" t="s">
        <v>24067</v>
      </c>
      <c r="C3663" s="1">
        <f t="shared" si="286"/>
        <v>1257</v>
      </c>
      <c r="D3663" s="7">
        <v>-616902</v>
      </c>
      <c r="E3663" t="s">
        <v>98</v>
      </c>
      <c r="F3663" s="1">
        <v>337533</v>
      </c>
      <c r="G3663" s="1">
        <v>338789</v>
      </c>
      <c r="H3663" t="s">
        <v>49</v>
      </c>
      <c r="I3663" t="s">
        <v>24068</v>
      </c>
      <c r="J3663" s="8"/>
      <c r="K3663" t="s">
        <v>24069</v>
      </c>
      <c r="L3663" t="s">
        <v>24070</v>
      </c>
      <c r="M3663" t="s">
        <v>24071</v>
      </c>
      <c r="N3663" t="s">
        <v>24071</v>
      </c>
      <c r="O3663" s="6" t="s">
        <v>13124</v>
      </c>
      <c r="P3663" s="6" t="s">
        <v>24071</v>
      </c>
      <c r="Q3663" s="6" t="s">
        <v>24070</v>
      </c>
      <c r="R3663" s="9" t="s">
        <v>24072</v>
      </c>
      <c r="S3663" s="8" t="s">
        <v>44</v>
      </c>
      <c r="U3663" s="8"/>
      <c r="V3663" s="26">
        <v>165</v>
      </c>
      <c r="W3663" s="26">
        <v>174</v>
      </c>
      <c r="X3663" s="26">
        <v>185</v>
      </c>
      <c r="Y3663" s="26">
        <v>167</v>
      </c>
      <c r="Z3663" s="26">
        <f t="shared" si="287"/>
        <v>186.26749999999998</v>
      </c>
      <c r="AA3663" s="26">
        <f t="shared" si="287"/>
        <v>185.77850000000001</v>
      </c>
      <c r="AB3663" s="26"/>
      <c r="AC3663" s="26">
        <f t="shared" si="289"/>
        <v>186.023</v>
      </c>
      <c r="AD3663" s="10">
        <f t="shared" si="290"/>
        <v>-1.1207947580863183E-2</v>
      </c>
      <c r="AE3663" s="11">
        <f t="shared" si="288"/>
        <v>-3.7924250293712497E-3</v>
      </c>
      <c r="AF3663" s="3"/>
    </row>
    <row r="3664" spans="1:32" x14ac:dyDescent="0.2">
      <c r="A3664" s="6" t="s">
        <v>24073</v>
      </c>
      <c r="C3664" s="1">
        <f t="shared" si="286"/>
        <v>1377</v>
      </c>
      <c r="D3664" s="7">
        <v>-439761</v>
      </c>
      <c r="E3664" t="s">
        <v>66</v>
      </c>
      <c r="F3664" s="1">
        <v>610536</v>
      </c>
      <c r="G3664" s="1">
        <v>609160</v>
      </c>
      <c r="H3664" t="s">
        <v>37</v>
      </c>
      <c r="I3664" t="s">
        <v>24074</v>
      </c>
      <c r="J3664" s="8"/>
      <c r="K3664" t="s">
        <v>24075</v>
      </c>
      <c r="L3664" t="s">
        <v>24076</v>
      </c>
      <c r="M3664" t="s">
        <v>24077</v>
      </c>
      <c r="N3664" t="s">
        <v>24077</v>
      </c>
      <c r="O3664" s="6" t="s">
        <v>24078</v>
      </c>
      <c r="P3664" s="6" t="s">
        <v>24077</v>
      </c>
      <c r="Q3664" s="6" t="s">
        <v>24076</v>
      </c>
      <c r="R3664" s="9" t="s">
        <v>24079</v>
      </c>
      <c r="S3664" s="8" t="s">
        <v>55</v>
      </c>
      <c r="U3664" s="8"/>
      <c r="V3664" s="26">
        <v>0</v>
      </c>
      <c r="W3664" s="26">
        <v>2</v>
      </c>
      <c r="X3664" s="26">
        <v>3</v>
      </c>
      <c r="Y3664" s="26">
        <v>1</v>
      </c>
      <c r="Z3664" s="26">
        <f t="shared" si="287"/>
        <v>2.6665000000000001</v>
      </c>
      <c r="AA3664" s="26">
        <f t="shared" si="287"/>
        <v>2.5855000000000001</v>
      </c>
      <c r="AB3664" s="26"/>
      <c r="AC3664" s="26">
        <f t="shared" si="289"/>
        <v>2.6260000000000003</v>
      </c>
      <c r="AD3664" s="10">
        <f t="shared" si="290"/>
        <v>-1.2261744723681509E-2</v>
      </c>
      <c r="AE3664" s="11">
        <f t="shared" si="288"/>
        <v>-4.4504023199605211E-2</v>
      </c>
      <c r="AF3664" s="3"/>
    </row>
    <row r="3665" spans="1:33" x14ac:dyDescent="0.2">
      <c r="A3665" s="6" t="s">
        <v>24080</v>
      </c>
      <c r="C3665" s="1">
        <f t="shared" si="286"/>
        <v>573</v>
      </c>
      <c r="D3665" s="7">
        <v>-230810</v>
      </c>
      <c r="E3665" t="s">
        <v>676</v>
      </c>
      <c r="F3665" s="1">
        <v>323492</v>
      </c>
      <c r="G3665" s="1">
        <v>324064</v>
      </c>
      <c r="H3665" t="s">
        <v>49</v>
      </c>
      <c r="I3665" t="s">
        <v>24081</v>
      </c>
      <c r="J3665" s="8"/>
      <c r="K3665" t="s">
        <v>24082</v>
      </c>
      <c r="L3665" t="s">
        <v>24083</v>
      </c>
      <c r="M3665" t="s">
        <v>24084</v>
      </c>
      <c r="N3665" t="s">
        <v>24084</v>
      </c>
      <c r="O3665" s="6" t="s">
        <v>24085</v>
      </c>
      <c r="P3665" s="6" t="s">
        <v>24084</v>
      </c>
      <c r="Q3665" s="6" t="s">
        <v>24083</v>
      </c>
      <c r="R3665" s="9" t="s">
        <v>24086</v>
      </c>
      <c r="S3665" s="8" t="s">
        <v>55</v>
      </c>
      <c r="U3665" s="8"/>
      <c r="V3665" s="26">
        <v>20</v>
      </c>
      <c r="W3665" s="26">
        <v>26</v>
      </c>
      <c r="X3665" s="26">
        <v>29</v>
      </c>
      <c r="Y3665" s="26">
        <v>22</v>
      </c>
      <c r="Z3665" s="26">
        <f t="shared" si="287"/>
        <v>27.109500000000001</v>
      </c>
      <c r="AA3665" s="26">
        <f t="shared" si="287"/>
        <v>26.881</v>
      </c>
      <c r="AB3665" s="26"/>
      <c r="AC3665" s="26">
        <f t="shared" si="289"/>
        <v>26.995249999999999</v>
      </c>
      <c r="AD3665" s="10">
        <f t="shared" si="290"/>
        <v>-1.3431332422941289E-2</v>
      </c>
      <c r="AE3665" s="11">
        <f t="shared" si="288"/>
        <v>-1.2211695950228554E-2</v>
      </c>
      <c r="AF3665" s="3"/>
      <c r="AG3665" s="2">
        <v>0</v>
      </c>
    </row>
    <row r="3666" spans="1:33" x14ac:dyDescent="0.2">
      <c r="A3666" s="6" t="s">
        <v>24087</v>
      </c>
      <c r="C3666" s="1">
        <f t="shared" si="286"/>
        <v>504</v>
      </c>
      <c r="D3666" s="7">
        <v>282832</v>
      </c>
      <c r="E3666" t="s">
        <v>328</v>
      </c>
      <c r="F3666" s="1">
        <v>343866</v>
      </c>
      <c r="G3666" s="1">
        <v>343363</v>
      </c>
      <c r="H3666" t="s">
        <v>37</v>
      </c>
      <c r="I3666" t="s">
        <v>24088</v>
      </c>
      <c r="J3666" s="8"/>
      <c r="K3666" t="s">
        <v>24089</v>
      </c>
      <c r="L3666" t="s">
        <v>24090</v>
      </c>
      <c r="M3666" t="s">
        <v>24091</v>
      </c>
      <c r="N3666" t="s">
        <v>24091</v>
      </c>
      <c r="O3666" s="6" t="s">
        <v>24092</v>
      </c>
      <c r="P3666" s="6" t="s">
        <v>24091</v>
      </c>
      <c r="Q3666" s="6" t="s">
        <v>24090</v>
      </c>
      <c r="R3666" s="9" t="s">
        <v>24093</v>
      </c>
      <c r="S3666" s="8" t="s">
        <v>55</v>
      </c>
      <c r="U3666" s="8"/>
      <c r="V3666" s="26">
        <v>71</v>
      </c>
      <c r="W3666" s="26">
        <v>77</v>
      </c>
      <c r="X3666" s="26">
        <v>45</v>
      </c>
      <c r="Y3666" s="26">
        <v>37</v>
      </c>
      <c r="Z3666" s="26">
        <f t="shared" si="287"/>
        <v>61.497500000000002</v>
      </c>
      <c r="AA3666" s="26">
        <f t="shared" si="287"/>
        <v>61.163499999999999</v>
      </c>
      <c r="AB3666" s="26"/>
      <c r="AC3666" s="26">
        <f t="shared" si="289"/>
        <v>61.330500000000001</v>
      </c>
      <c r="AD3666" s="10">
        <f t="shared" si="290"/>
        <v>-1.3512027419648829E-2</v>
      </c>
      <c r="AE3666" s="11">
        <f t="shared" si="288"/>
        <v>-7.8567977527371751E-3</v>
      </c>
      <c r="AF3666" s="3"/>
    </row>
    <row r="3667" spans="1:33" x14ac:dyDescent="0.2">
      <c r="A3667" s="6" t="s">
        <v>24094</v>
      </c>
      <c r="C3667" s="1">
        <f t="shared" si="286"/>
        <v>975</v>
      </c>
      <c r="D3667" s="7">
        <v>585619</v>
      </c>
      <c r="E3667" t="s">
        <v>328</v>
      </c>
      <c r="F3667" s="1">
        <v>646889</v>
      </c>
      <c r="G3667" s="1">
        <v>645915</v>
      </c>
      <c r="H3667" t="s">
        <v>37</v>
      </c>
      <c r="I3667" t="s">
        <v>24095</v>
      </c>
      <c r="J3667" s="8"/>
      <c r="K3667" t="s">
        <v>24096</v>
      </c>
      <c r="L3667" t="s">
        <v>24097</v>
      </c>
      <c r="M3667" t="s">
        <v>24098</v>
      </c>
      <c r="N3667" t="s">
        <v>24098</v>
      </c>
      <c r="O3667" s="6" t="s">
        <v>24099</v>
      </c>
      <c r="P3667" s="6" t="s">
        <v>24098</v>
      </c>
      <c r="Q3667" s="6" t="s">
        <v>24097</v>
      </c>
      <c r="R3667" s="9" t="s">
        <v>24100</v>
      </c>
      <c r="S3667" s="8" t="s">
        <v>55</v>
      </c>
      <c r="U3667" s="8"/>
      <c r="V3667" s="26">
        <v>0</v>
      </c>
      <c r="W3667" s="26">
        <v>3</v>
      </c>
      <c r="X3667" s="26">
        <v>5</v>
      </c>
      <c r="Y3667" s="26">
        <v>2</v>
      </c>
      <c r="Z3667" s="26">
        <f t="shared" si="287"/>
        <v>3.7774999999999999</v>
      </c>
      <c r="AA3667" s="26">
        <f t="shared" si="287"/>
        <v>3.6710000000000003</v>
      </c>
      <c r="AB3667" s="26"/>
      <c r="AC3667" s="26">
        <f t="shared" si="289"/>
        <v>3.7242500000000001</v>
      </c>
      <c r="AD3667" s="10">
        <f t="shared" si="290"/>
        <v>-1.4080061710805251E-2</v>
      </c>
      <c r="AE3667" s="11">
        <f t="shared" si="288"/>
        <v>-4.1258640952643949E-2</v>
      </c>
      <c r="AF3667" s="3"/>
      <c r="AG3667" s="2">
        <v>0</v>
      </c>
    </row>
    <row r="3668" spans="1:33" x14ac:dyDescent="0.2">
      <c r="A3668" s="6" t="s">
        <v>24101</v>
      </c>
      <c r="C3668" s="1">
        <f t="shared" si="286"/>
        <v>786</v>
      </c>
      <c r="D3668" s="7">
        <v>17003</v>
      </c>
      <c r="E3668" t="s">
        <v>48</v>
      </c>
      <c r="F3668" s="1">
        <v>233987</v>
      </c>
      <c r="G3668" s="1">
        <v>234772</v>
      </c>
      <c r="H3668" t="s">
        <v>49</v>
      </c>
      <c r="I3668" t="s">
        <v>24102</v>
      </c>
      <c r="J3668" s="8"/>
      <c r="K3668" t="s">
        <v>24103</v>
      </c>
      <c r="L3668" t="s">
        <v>24104</v>
      </c>
      <c r="M3668" t="s">
        <v>24105</v>
      </c>
      <c r="N3668" t="s">
        <v>24105</v>
      </c>
      <c r="O3668" s="6" t="s">
        <v>24106</v>
      </c>
      <c r="P3668" s="6" t="s">
        <v>24105</v>
      </c>
      <c r="Q3668" s="6" t="s">
        <v>24104</v>
      </c>
      <c r="R3668" s="9" t="s">
        <v>24107</v>
      </c>
      <c r="S3668" s="8" t="s">
        <v>55</v>
      </c>
      <c r="U3668" s="8"/>
      <c r="V3668" s="26">
        <v>274</v>
      </c>
      <c r="W3668" s="26">
        <v>231</v>
      </c>
      <c r="X3668" s="26">
        <v>222</v>
      </c>
      <c r="Y3668" s="26">
        <v>246</v>
      </c>
      <c r="Z3668" s="26">
        <f t="shared" si="287"/>
        <v>261.32100000000003</v>
      </c>
      <c r="AA3668" s="26">
        <f t="shared" si="287"/>
        <v>260.53300000000002</v>
      </c>
      <c r="AB3668" s="26"/>
      <c r="AC3668" s="26">
        <f t="shared" si="289"/>
        <v>260.92700000000002</v>
      </c>
      <c r="AD3668" s="10">
        <f t="shared" si="290"/>
        <v>-1.4905516599650635E-2</v>
      </c>
      <c r="AE3668" s="11">
        <f t="shared" si="288"/>
        <v>-4.3569448783062617E-3</v>
      </c>
      <c r="AF3668" s="3"/>
    </row>
    <row r="3669" spans="1:33" x14ac:dyDescent="0.2">
      <c r="A3669" s="6" t="s">
        <v>24108</v>
      </c>
      <c r="C3669" s="1">
        <f t="shared" si="286"/>
        <v>1140</v>
      </c>
      <c r="D3669" s="7">
        <v>42940</v>
      </c>
      <c r="E3669" t="s">
        <v>66</v>
      </c>
      <c r="F3669" s="1">
        <v>1091979</v>
      </c>
      <c r="G3669" s="1">
        <v>1093118</v>
      </c>
      <c r="H3669" t="s">
        <v>49</v>
      </c>
      <c r="I3669" t="s">
        <v>24109</v>
      </c>
      <c r="J3669" s="8"/>
      <c r="K3669" t="s">
        <v>24110</v>
      </c>
      <c r="L3669" t="s">
        <v>24111</v>
      </c>
      <c r="M3669" t="s">
        <v>24112</v>
      </c>
      <c r="N3669" t="s">
        <v>24113</v>
      </c>
      <c r="O3669" s="6" t="s">
        <v>24114</v>
      </c>
      <c r="P3669" s="6" t="s">
        <v>24113</v>
      </c>
      <c r="Q3669" s="6" t="s">
        <v>24111</v>
      </c>
      <c r="R3669" s="9" t="s">
        <v>24115</v>
      </c>
      <c r="S3669" s="8" t="s">
        <v>44</v>
      </c>
      <c r="U3669" s="8"/>
      <c r="V3669" s="26">
        <v>136</v>
      </c>
      <c r="W3669" s="26">
        <v>119</v>
      </c>
      <c r="X3669" s="26">
        <v>109</v>
      </c>
      <c r="Y3669" s="26">
        <v>117</v>
      </c>
      <c r="Z3669" s="26">
        <f t="shared" si="287"/>
        <v>129.54949999999999</v>
      </c>
      <c r="AA3669" s="26">
        <f t="shared" si="287"/>
        <v>129.0035</v>
      </c>
      <c r="AB3669" s="26"/>
      <c r="AC3669" s="26">
        <f t="shared" si="289"/>
        <v>129.2765</v>
      </c>
      <c r="AD3669" s="10">
        <f t="shared" si="290"/>
        <v>-1.5224206053398215E-2</v>
      </c>
      <c r="AE3669" s="11">
        <f t="shared" si="288"/>
        <v>-6.0932393997478263E-3</v>
      </c>
      <c r="AF3669" s="3"/>
    </row>
    <row r="3670" spans="1:33" x14ac:dyDescent="0.2">
      <c r="A3670" s="6" t="s">
        <v>24116</v>
      </c>
      <c r="C3670" s="1">
        <f t="shared" si="286"/>
        <v>2298</v>
      </c>
      <c r="D3670" s="7">
        <v>-114946</v>
      </c>
      <c r="E3670" t="s">
        <v>48</v>
      </c>
      <c r="F3670" s="1">
        <v>101282</v>
      </c>
      <c r="G3670" s="1">
        <v>103579</v>
      </c>
      <c r="H3670" t="s">
        <v>49</v>
      </c>
      <c r="I3670" t="s">
        <v>24117</v>
      </c>
      <c r="J3670" s="8"/>
      <c r="K3670" t="s">
        <v>24118</v>
      </c>
      <c r="L3670" t="s">
        <v>24119</v>
      </c>
      <c r="M3670" t="s">
        <v>24120</v>
      </c>
      <c r="N3670" t="s">
        <v>24120</v>
      </c>
      <c r="O3670" s="6" t="s">
        <v>24121</v>
      </c>
      <c r="P3670" s="6" t="s">
        <v>24120</v>
      </c>
      <c r="Q3670" s="6" t="s">
        <v>24119</v>
      </c>
      <c r="R3670" s="9" t="s">
        <v>24122</v>
      </c>
      <c r="S3670" s="8" t="s">
        <v>55</v>
      </c>
      <c r="U3670" s="8"/>
      <c r="V3670" s="26">
        <v>35</v>
      </c>
      <c r="W3670" s="26">
        <v>33</v>
      </c>
      <c r="X3670" s="26">
        <v>24</v>
      </c>
      <c r="Y3670" s="26">
        <v>24</v>
      </c>
      <c r="Z3670" s="26">
        <f t="shared" si="287"/>
        <v>31.832000000000001</v>
      </c>
      <c r="AA3670" s="26">
        <f t="shared" si="287"/>
        <v>31.552</v>
      </c>
      <c r="AB3670" s="26"/>
      <c r="AC3670" s="26">
        <f t="shared" si="289"/>
        <v>31.692</v>
      </c>
      <c r="AD3670" s="10">
        <f t="shared" si="290"/>
        <v>-1.5336247311294057E-2</v>
      </c>
      <c r="AE3670" s="11">
        <f t="shared" si="288"/>
        <v>-1.2746347315825959E-2</v>
      </c>
      <c r="AF3670" s="3"/>
    </row>
    <row r="3671" spans="1:33" x14ac:dyDescent="0.2">
      <c r="A3671" s="6" t="s">
        <v>24123</v>
      </c>
      <c r="B3671" t="s">
        <v>24124</v>
      </c>
      <c r="C3671" s="1">
        <f t="shared" si="286"/>
        <v>1293</v>
      </c>
      <c r="D3671" s="7">
        <v>-84048</v>
      </c>
      <c r="E3671" t="s">
        <v>66</v>
      </c>
      <c r="F3671" s="1">
        <v>964915</v>
      </c>
      <c r="G3671" s="1">
        <v>966207</v>
      </c>
      <c r="H3671" t="s">
        <v>49</v>
      </c>
      <c r="I3671" t="s">
        <v>24125</v>
      </c>
      <c r="J3671" s="8"/>
      <c r="K3671" t="s">
        <v>24126</v>
      </c>
      <c r="L3671" t="s">
        <v>24124</v>
      </c>
      <c r="M3671" t="s">
        <v>24127</v>
      </c>
      <c r="N3671" t="s">
        <v>24127</v>
      </c>
      <c r="O3671" s="6" t="s">
        <v>24128</v>
      </c>
      <c r="P3671" s="6" t="s">
        <v>24127</v>
      </c>
      <c r="Q3671" s="6" t="s">
        <v>24124</v>
      </c>
      <c r="R3671" s="9" t="s">
        <v>24129</v>
      </c>
      <c r="S3671" s="8" t="s">
        <v>55</v>
      </c>
      <c r="U3671" s="8"/>
      <c r="V3671" s="26">
        <v>55</v>
      </c>
      <c r="W3671" s="26">
        <v>41</v>
      </c>
      <c r="X3671" s="26">
        <v>64</v>
      </c>
      <c r="Y3671" s="26">
        <v>72</v>
      </c>
      <c r="Z3671" s="26">
        <f t="shared" si="287"/>
        <v>64.051999999999992</v>
      </c>
      <c r="AA3671" s="26">
        <f t="shared" si="287"/>
        <v>63.655999999999999</v>
      </c>
      <c r="AB3671" s="26"/>
      <c r="AC3671" s="26">
        <f t="shared" si="289"/>
        <v>63.853999999999999</v>
      </c>
      <c r="AD3671" s="10">
        <f t="shared" si="290"/>
        <v>-1.5715067180392041E-2</v>
      </c>
      <c r="AE3671" s="11">
        <f t="shared" si="288"/>
        <v>-8.9471147815773176E-3</v>
      </c>
      <c r="AF3671" s="3"/>
    </row>
    <row r="3672" spans="1:33" x14ac:dyDescent="0.2">
      <c r="A3672" s="6" t="s">
        <v>24130</v>
      </c>
      <c r="C3672" s="1">
        <f t="shared" si="286"/>
        <v>1530</v>
      </c>
      <c r="D3672" s="7">
        <v>112968</v>
      </c>
      <c r="E3672" t="s">
        <v>66</v>
      </c>
      <c r="F3672" s="1">
        <v>1163341</v>
      </c>
      <c r="G3672" s="1">
        <v>1161812</v>
      </c>
      <c r="H3672" t="s">
        <v>37</v>
      </c>
      <c r="I3672" t="s">
        <v>24131</v>
      </c>
      <c r="J3672" s="8"/>
      <c r="K3672" t="s">
        <v>24132</v>
      </c>
      <c r="L3672" t="s">
        <v>24133</v>
      </c>
      <c r="M3672" t="s">
        <v>24133</v>
      </c>
      <c r="N3672" t="s">
        <v>24133</v>
      </c>
      <c r="O3672" s="6" t="s">
        <v>19053</v>
      </c>
      <c r="P3672" s="6" t="s">
        <v>24133</v>
      </c>
      <c r="Q3672" s="6" t="s">
        <v>55</v>
      </c>
      <c r="R3672" s="9" t="s">
        <v>24134</v>
      </c>
      <c r="S3672" s="8" t="s">
        <v>44</v>
      </c>
      <c r="U3672" s="8"/>
      <c r="V3672" s="26">
        <v>810</v>
      </c>
      <c r="W3672" s="26">
        <v>881</v>
      </c>
      <c r="X3672" s="26">
        <v>784</v>
      </c>
      <c r="Y3672" s="26">
        <v>680</v>
      </c>
      <c r="Z3672" s="26">
        <f t="shared" si="287"/>
        <v>841.51199999999994</v>
      </c>
      <c r="AA3672" s="26">
        <f t="shared" si="287"/>
        <v>839.64</v>
      </c>
      <c r="AB3672" s="26"/>
      <c r="AC3672" s="26">
        <f t="shared" si="289"/>
        <v>840.57600000000002</v>
      </c>
      <c r="AD3672" s="10">
        <f t="shared" si="290"/>
        <v>-1.6793377964720548E-2</v>
      </c>
      <c r="AE3672" s="11">
        <f t="shared" si="288"/>
        <v>-3.2129471133877287E-3</v>
      </c>
      <c r="AF3672" s="3"/>
    </row>
    <row r="3673" spans="1:33" x14ac:dyDescent="0.2">
      <c r="A3673" s="6" t="s">
        <v>24135</v>
      </c>
      <c r="B3673" t="s">
        <v>24136</v>
      </c>
      <c r="C3673" s="1">
        <f t="shared" si="286"/>
        <v>849</v>
      </c>
      <c r="D3673" s="7">
        <v>-709522</v>
      </c>
      <c r="E3673" t="s">
        <v>149</v>
      </c>
      <c r="F3673" s="1">
        <v>83682</v>
      </c>
      <c r="G3673" s="1">
        <v>82834</v>
      </c>
      <c r="H3673" t="s">
        <v>37</v>
      </c>
      <c r="I3673" t="s">
        <v>24137</v>
      </c>
      <c r="J3673" s="8"/>
      <c r="K3673" t="s">
        <v>24138</v>
      </c>
      <c r="L3673" t="s">
        <v>24136</v>
      </c>
      <c r="M3673" t="s">
        <v>24139</v>
      </c>
      <c r="N3673" t="s">
        <v>24139</v>
      </c>
      <c r="O3673" s="6" t="s">
        <v>24140</v>
      </c>
      <c r="P3673" s="6" t="s">
        <v>24139</v>
      </c>
      <c r="Q3673" s="6" t="s">
        <v>24136</v>
      </c>
      <c r="R3673" s="9" t="s">
        <v>24141</v>
      </c>
      <c r="S3673" s="8" t="s">
        <v>55</v>
      </c>
      <c r="U3673" s="8"/>
      <c r="V3673" s="26">
        <v>1</v>
      </c>
      <c r="W3673" s="26">
        <v>3</v>
      </c>
      <c r="X3673" s="26">
        <v>2</v>
      </c>
      <c r="Y3673" s="26">
        <v>0</v>
      </c>
      <c r="Z3673" s="26">
        <f t="shared" si="287"/>
        <v>2.6109999999999998</v>
      </c>
      <c r="AA3673" s="26">
        <f t="shared" si="287"/>
        <v>2.5</v>
      </c>
      <c r="AB3673" s="26"/>
      <c r="AC3673" s="26">
        <f t="shared" si="289"/>
        <v>2.5554999999999999</v>
      </c>
      <c r="AD3673" s="10">
        <f t="shared" si="290"/>
        <v>-1.6981625280596133E-2</v>
      </c>
      <c r="AE3673" s="11">
        <f t="shared" si="288"/>
        <v>-6.2674362763392333E-2</v>
      </c>
      <c r="AF3673" s="3"/>
      <c r="AG3673" s="2">
        <v>0</v>
      </c>
    </row>
    <row r="3674" spans="1:33" x14ac:dyDescent="0.2">
      <c r="A3674" s="6" t="s">
        <v>24142</v>
      </c>
      <c r="C3674" s="1">
        <f t="shared" si="286"/>
        <v>4545</v>
      </c>
      <c r="D3674" s="7">
        <v>190953</v>
      </c>
      <c r="E3674" t="s">
        <v>48</v>
      </c>
      <c r="F3674" s="1">
        <v>406058</v>
      </c>
      <c r="G3674" s="1">
        <v>410602</v>
      </c>
      <c r="H3674" t="s">
        <v>49</v>
      </c>
      <c r="I3674" t="s">
        <v>24143</v>
      </c>
      <c r="J3674" s="8"/>
      <c r="K3674" t="s">
        <v>24144</v>
      </c>
      <c r="L3674" t="s">
        <v>24145</v>
      </c>
      <c r="M3674" t="s">
        <v>24146</v>
      </c>
      <c r="N3674" t="s">
        <v>24146</v>
      </c>
      <c r="O3674" s="6" t="s">
        <v>24147</v>
      </c>
      <c r="P3674" s="6" t="s">
        <v>24146</v>
      </c>
      <c r="Q3674" s="6" t="s">
        <v>24145</v>
      </c>
      <c r="R3674" s="9" t="s">
        <v>24148</v>
      </c>
      <c r="S3674" s="8" t="s">
        <v>55</v>
      </c>
      <c r="U3674" s="8"/>
      <c r="V3674" s="26">
        <v>759</v>
      </c>
      <c r="W3674" s="26">
        <v>702</v>
      </c>
      <c r="X3674" s="26">
        <v>619</v>
      </c>
      <c r="Y3674" s="26">
        <v>633</v>
      </c>
      <c r="Z3674" s="26">
        <f t="shared" si="287"/>
        <v>724.35449999999992</v>
      </c>
      <c r="AA3674" s="26">
        <f t="shared" si="287"/>
        <v>722.62149999999997</v>
      </c>
      <c r="AB3674" s="26"/>
      <c r="AC3674" s="26">
        <f t="shared" si="289"/>
        <v>723.48799999999994</v>
      </c>
      <c r="AD3674" s="10">
        <f t="shared" si="290"/>
        <v>-1.7235794721072159E-2</v>
      </c>
      <c r="AE3674" s="11">
        <f t="shared" si="288"/>
        <v>-3.4557472982240218E-3</v>
      </c>
      <c r="AF3674" s="3"/>
      <c r="AG3674" s="2">
        <v>0</v>
      </c>
    </row>
    <row r="3675" spans="1:33" x14ac:dyDescent="0.2">
      <c r="A3675" s="6" t="s">
        <v>24149</v>
      </c>
      <c r="C3675" s="1">
        <f t="shared" si="286"/>
        <v>2160</v>
      </c>
      <c r="D3675" s="7">
        <v>619170</v>
      </c>
      <c r="E3675" t="s">
        <v>48</v>
      </c>
      <c r="F3675" s="1">
        <v>835467</v>
      </c>
      <c r="G3675" s="1">
        <v>837626</v>
      </c>
      <c r="H3675" t="s">
        <v>49</v>
      </c>
      <c r="I3675" t="s">
        <v>24150</v>
      </c>
      <c r="J3675" s="8"/>
      <c r="K3675" t="s">
        <v>24151</v>
      </c>
      <c r="L3675" t="s">
        <v>24152</v>
      </c>
      <c r="M3675" t="s">
        <v>24153</v>
      </c>
      <c r="N3675" t="s">
        <v>24153</v>
      </c>
      <c r="O3675" s="6" t="s">
        <v>24154</v>
      </c>
      <c r="P3675" s="6" t="s">
        <v>24153</v>
      </c>
      <c r="Q3675" s="6" t="s">
        <v>24152</v>
      </c>
      <c r="R3675" s="9" t="s">
        <v>24155</v>
      </c>
      <c r="S3675" s="8" t="s">
        <v>55</v>
      </c>
      <c r="U3675" s="8"/>
      <c r="V3675" s="26">
        <v>44</v>
      </c>
      <c r="W3675" s="26">
        <v>44</v>
      </c>
      <c r="X3675" s="26">
        <v>45</v>
      </c>
      <c r="Y3675" s="26">
        <v>42</v>
      </c>
      <c r="Z3675" s="26">
        <f t="shared" si="287"/>
        <v>47.997500000000002</v>
      </c>
      <c r="AA3675" s="26">
        <f t="shared" si="287"/>
        <v>47.591000000000001</v>
      </c>
      <c r="AB3675" s="26"/>
      <c r="AC3675" s="26">
        <f t="shared" si="289"/>
        <v>47.794250000000005</v>
      </c>
      <c r="AD3675" s="10">
        <f t="shared" si="290"/>
        <v>-1.8485813410289386E-2</v>
      </c>
      <c r="AE3675" s="11">
        <f t="shared" si="288"/>
        <v>-1.227049424226344E-2</v>
      </c>
      <c r="AF3675" s="3"/>
    </row>
    <row r="3676" spans="1:33" x14ac:dyDescent="0.2">
      <c r="A3676" s="6" t="s">
        <v>24156</v>
      </c>
      <c r="C3676" s="1">
        <f t="shared" si="286"/>
        <v>1695</v>
      </c>
      <c r="D3676" s="7">
        <v>374076</v>
      </c>
      <c r="E3676" t="s">
        <v>328</v>
      </c>
      <c r="F3676" s="1">
        <v>435706</v>
      </c>
      <c r="G3676" s="1">
        <v>434012</v>
      </c>
      <c r="H3676" t="s">
        <v>37</v>
      </c>
      <c r="I3676" t="s">
        <v>24157</v>
      </c>
      <c r="J3676" s="8"/>
      <c r="K3676" t="s">
        <v>24158</v>
      </c>
      <c r="L3676" t="s">
        <v>24159</v>
      </c>
      <c r="M3676" t="s">
        <v>24160</v>
      </c>
      <c r="N3676" t="s">
        <v>24160</v>
      </c>
      <c r="O3676" s="6" t="s">
        <v>24161</v>
      </c>
      <c r="P3676" s="6" t="s">
        <v>24160</v>
      </c>
      <c r="Q3676" s="6" t="s">
        <v>24159</v>
      </c>
      <c r="R3676" s="9" t="s">
        <v>24162</v>
      </c>
      <c r="S3676" s="8" t="s">
        <v>55</v>
      </c>
      <c r="U3676" s="8"/>
      <c r="V3676" s="26">
        <v>179</v>
      </c>
      <c r="W3676" s="26">
        <v>217</v>
      </c>
      <c r="X3676" s="26">
        <v>196</v>
      </c>
      <c r="Y3676" s="26">
        <v>152</v>
      </c>
      <c r="Z3676" s="26">
        <f t="shared" si="287"/>
        <v>199.37799999999999</v>
      </c>
      <c r="AA3676" s="26">
        <f t="shared" si="287"/>
        <v>198.49600000000001</v>
      </c>
      <c r="AB3676" s="26"/>
      <c r="AC3676" s="26">
        <f t="shared" si="289"/>
        <v>198.93700000000001</v>
      </c>
      <c r="AD3676" s="10">
        <f t="shared" si="290"/>
        <v>-1.9475189654675092E-2</v>
      </c>
      <c r="AE3676" s="11">
        <f t="shared" si="288"/>
        <v>-6.3962918431819445E-3</v>
      </c>
      <c r="AF3676" s="3"/>
    </row>
    <row r="3677" spans="1:33" x14ac:dyDescent="0.2">
      <c r="A3677" s="6" t="s">
        <v>24163</v>
      </c>
      <c r="C3677" s="1">
        <f t="shared" si="286"/>
        <v>4623</v>
      </c>
      <c r="D3677" s="7">
        <v>14606</v>
      </c>
      <c r="E3677" t="s">
        <v>526</v>
      </c>
      <c r="F3677" s="1">
        <v>468096</v>
      </c>
      <c r="G3677" s="1">
        <v>463474</v>
      </c>
      <c r="H3677" t="s">
        <v>37</v>
      </c>
      <c r="I3677" t="s">
        <v>24164</v>
      </c>
      <c r="J3677" s="8"/>
      <c r="K3677" t="s">
        <v>24165</v>
      </c>
      <c r="M3677" t="s">
        <v>24166</v>
      </c>
      <c r="N3677" t="s">
        <v>24166</v>
      </c>
      <c r="O3677" s="6" t="s">
        <v>24167</v>
      </c>
      <c r="P3677" s="6" t="s">
        <v>24166</v>
      </c>
      <c r="Q3677" s="6" t="s">
        <v>24168</v>
      </c>
      <c r="R3677" s="9" t="s">
        <v>24169</v>
      </c>
      <c r="S3677" s="8" t="s">
        <v>55</v>
      </c>
      <c r="U3677" s="8"/>
      <c r="V3677" s="26">
        <v>3199</v>
      </c>
      <c r="W3677" s="26">
        <v>3109</v>
      </c>
      <c r="X3677" s="26">
        <v>2577</v>
      </c>
      <c r="Y3677" s="26">
        <v>2512</v>
      </c>
      <c r="Z3677" s="26">
        <f t="shared" si="287"/>
        <v>3032.0235000000002</v>
      </c>
      <c r="AA3677" s="26">
        <f t="shared" si="287"/>
        <v>3026.2759999999998</v>
      </c>
      <c r="AB3677" s="26"/>
      <c r="AC3677" s="26">
        <f t="shared" si="289"/>
        <v>3029.14975</v>
      </c>
      <c r="AD3677" s="10">
        <f t="shared" si="290"/>
        <v>-1.9541789632427781E-2</v>
      </c>
      <c r="AE3677" s="11">
        <f t="shared" si="288"/>
        <v>-2.7373662312858704E-3</v>
      </c>
      <c r="AF3677" s="3"/>
    </row>
    <row r="3678" spans="1:33" x14ac:dyDescent="0.2">
      <c r="A3678" s="6" t="s">
        <v>24170</v>
      </c>
      <c r="C3678" s="1">
        <f t="shared" si="286"/>
        <v>951</v>
      </c>
      <c r="D3678" s="7">
        <v>380841</v>
      </c>
      <c r="E3678" t="s">
        <v>328</v>
      </c>
      <c r="F3678" s="1">
        <v>441149</v>
      </c>
      <c r="G3678" s="1">
        <v>442099</v>
      </c>
      <c r="H3678" t="s">
        <v>49</v>
      </c>
      <c r="I3678" t="s">
        <v>24171</v>
      </c>
      <c r="J3678" s="8"/>
      <c r="K3678" t="s">
        <v>24172</v>
      </c>
      <c r="L3678" t="s">
        <v>24173</v>
      </c>
      <c r="N3678" t="s">
        <v>24174</v>
      </c>
      <c r="O3678" s="6" t="s">
        <v>24175</v>
      </c>
      <c r="P3678" s="6" t="s">
        <v>24174</v>
      </c>
      <c r="Q3678" s="6" t="s">
        <v>24173</v>
      </c>
      <c r="R3678" s="9" t="s">
        <v>24176</v>
      </c>
      <c r="S3678" s="8" t="s">
        <v>44</v>
      </c>
      <c r="U3678" s="8"/>
      <c r="V3678" s="26">
        <v>30</v>
      </c>
      <c r="W3678" s="26">
        <v>46</v>
      </c>
      <c r="X3678" s="26">
        <v>51</v>
      </c>
      <c r="Y3678" s="26">
        <v>34</v>
      </c>
      <c r="Z3678" s="26">
        <f t="shared" si="287"/>
        <v>44.330500000000001</v>
      </c>
      <c r="AA3678" s="26">
        <f t="shared" si="287"/>
        <v>43.906999999999996</v>
      </c>
      <c r="AB3678" s="26"/>
      <c r="AC3678" s="26">
        <f t="shared" si="289"/>
        <v>44.118749999999999</v>
      </c>
      <c r="AD3678" s="10">
        <f t="shared" si="290"/>
        <v>-1.9981904392596506E-2</v>
      </c>
      <c r="AE3678" s="11">
        <f t="shared" si="288"/>
        <v>-1.3848670720086784E-2</v>
      </c>
      <c r="AF3678" s="3"/>
    </row>
    <row r="3679" spans="1:33" x14ac:dyDescent="0.2">
      <c r="A3679" s="6" t="s">
        <v>24177</v>
      </c>
      <c r="C3679" s="1">
        <f t="shared" si="286"/>
        <v>255</v>
      </c>
      <c r="D3679" s="7">
        <v>415072</v>
      </c>
      <c r="E3679" t="s">
        <v>328</v>
      </c>
      <c r="F3679" s="1">
        <v>475982</v>
      </c>
      <c r="G3679" s="1">
        <v>475728</v>
      </c>
      <c r="H3679" t="s">
        <v>37</v>
      </c>
      <c r="I3679" t="s">
        <v>24178</v>
      </c>
      <c r="J3679" s="8"/>
      <c r="K3679" t="s">
        <v>24179</v>
      </c>
      <c r="L3679" t="s">
        <v>24180</v>
      </c>
      <c r="M3679" t="s">
        <v>24180</v>
      </c>
      <c r="N3679" t="s">
        <v>24180</v>
      </c>
      <c r="O3679" s="6" t="s">
        <v>24181</v>
      </c>
      <c r="P3679" s="6" t="s">
        <v>24180</v>
      </c>
      <c r="Q3679" s="6" t="s">
        <v>55</v>
      </c>
      <c r="R3679" s="9" t="s">
        <v>24182</v>
      </c>
      <c r="S3679" s="8" t="s">
        <v>55</v>
      </c>
      <c r="U3679" s="8"/>
      <c r="V3679" s="26">
        <v>8</v>
      </c>
      <c r="W3679" s="26">
        <v>4</v>
      </c>
      <c r="X3679" s="26">
        <v>2</v>
      </c>
      <c r="Y3679" s="26">
        <v>5</v>
      </c>
      <c r="Z3679" s="26">
        <f t="shared" si="287"/>
        <v>6.1109999999999998</v>
      </c>
      <c r="AA3679" s="26">
        <f t="shared" si="287"/>
        <v>5.9275000000000002</v>
      </c>
      <c r="AB3679" s="26"/>
      <c r="AC3679" s="26">
        <f t="shared" si="289"/>
        <v>6.0192499999999995</v>
      </c>
      <c r="AD3679" s="10">
        <f t="shared" si="290"/>
        <v>-2.0087686388000854E-2</v>
      </c>
      <c r="AE3679" s="11">
        <f t="shared" si="288"/>
        <v>-4.3984723317673766E-2</v>
      </c>
      <c r="AF3679" s="3"/>
    </row>
    <row r="3680" spans="1:33" x14ac:dyDescent="0.2">
      <c r="A3680" s="6" t="s">
        <v>24183</v>
      </c>
      <c r="C3680" s="1">
        <f t="shared" si="286"/>
        <v>570</v>
      </c>
      <c r="D3680" s="7">
        <v>288106</v>
      </c>
      <c r="E3680" t="s">
        <v>58</v>
      </c>
      <c r="F3680" s="1">
        <v>365696</v>
      </c>
      <c r="G3680" s="1">
        <v>365127</v>
      </c>
      <c r="H3680" t="s">
        <v>37</v>
      </c>
      <c r="I3680" t="s">
        <v>24184</v>
      </c>
      <c r="J3680" s="8"/>
      <c r="K3680" t="s">
        <v>24185</v>
      </c>
      <c r="L3680" t="s">
        <v>24186</v>
      </c>
      <c r="M3680" t="s">
        <v>24187</v>
      </c>
      <c r="N3680" t="s">
        <v>24187</v>
      </c>
      <c r="O3680" s="6" t="s">
        <v>24188</v>
      </c>
      <c r="P3680" s="6" t="s">
        <v>24187</v>
      </c>
      <c r="Q3680" s="6" t="s">
        <v>24186</v>
      </c>
      <c r="R3680" s="9" t="s">
        <v>24189</v>
      </c>
      <c r="S3680" s="8" t="s">
        <v>55</v>
      </c>
      <c r="U3680" s="8"/>
      <c r="V3680" s="26">
        <v>64</v>
      </c>
      <c r="W3680" s="26">
        <v>60</v>
      </c>
      <c r="X3680" s="26">
        <v>50</v>
      </c>
      <c r="Y3680" s="26">
        <v>50</v>
      </c>
      <c r="Z3680" s="26">
        <f t="shared" si="287"/>
        <v>60.774999999999999</v>
      </c>
      <c r="AA3680" s="26">
        <f t="shared" si="287"/>
        <v>60.275000000000006</v>
      </c>
      <c r="AB3680" s="26"/>
      <c r="AC3680" s="26">
        <f t="shared" si="289"/>
        <v>60.525000000000006</v>
      </c>
      <c r="AD3680" s="10">
        <f t="shared" si="290"/>
        <v>-2.0355212513710686E-2</v>
      </c>
      <c r="AE3680" s="11">
        <f t="shared" si="288"/>
        <v>-1.1918242426202581E-2</v>
      </c>
      <c r="AF3680" s="3"/>
      <c r="AG3680" s="2">
        <v>0</v>
      </c>
    </row>
    <row r="3681" spans="1:33" x14ac:dyDescent="0.2">
      <c r="A3681" s="6" t="s">
        <v>24190</v>
      </c>
      <c r="C3681" s="1">
        <f t="shared" si="286"/>
        <v>1644</v>
      </c>
      <c r="D3681" s="7">
        <v>45446</v>
      </c>
      <c r="E3681" t="s">
        <v>48</v>
      </c>
      <c r="F3681" s="1">
        <v>263644</v>
      </c>
      <c r="G3681" s="1">
        <v>262001</v>
      </c>
      <c r="H3681" t="s">
        <v>37</v>
      </c>
      <c r="I3681" t="s">
        <v>24191</v>
      </c>
      <c r="J3681" s="8"/>
      <c r="K3681" t="s">
        <v>24192</v>
      </c>
      <c r="L3681" t="s">
        <v>22737</v>
      </c>
      <c r="N3681" t="s">
        <v>22735</v>
      </c>
      <c r="O3681" s="6" t="s">
        <v>22736</v>
      </c>
      <c r="P3681" s="6" t="s">
        <v>22735</v>
      </c>
      <c r="Q3681" s="6" t="s">
        <v>22737</v>
      </c>
      <c r="R3681" s="9" t="s">
        <v>22738</v>
      </c>
      <c r="S3681" s="8" t="s">
        <v>44</v>
      </c>
      <c r="U3681" s="8"/>
      <c r="V3681" s="26">
        <v>73</v>
      </c>
      <c r="W3681" s="26">
        <v>83</v>
      </c>
      <c r="X3681" s="26">
        <v>50</v>
      </c>
      <c r="Y3681" s="26">
        <v>38</v>
      </c>
      <c r="Z3681" s="26">
        <f t="shared" si="287"/>
        <v>65.275000000000006</v>
      </c>
      <c r="AA3681" s="26">
        <f t="shared" si="287"/>
        <v>64.748999999999995</v>
      </c>
      <c r="AB3681" s="26"/>
      <c r="AC3681" s="26">
        <f t="shared" si="289"/>
        <v>65.012</v>
      </c>
      <c r="AD3681" s="10">
        <f t="shared" si="290"/>
        <v>-2.0695287707554067E-2</v>
      </c>
      <c r="AE3681" s="11">
        <f t="shared" si="288"/>
        <v>-1.1672640915474309E-2</v>
      </c>
      <c r="AF3681" s="3"/>
    </row>
    <row r="3682" spans="1:33" x14ac:dyDescent="0.2">
      <c r="A3682" s="6" t="s">
        <v>24193</v>
      </c>
      <c r="C3682" s="1">
        <f t="shared" si="286"/>
        <v>2523</v>
      </c>
      <c r="D3682" s="7">
        <v>138011</v>
      </c>
      <c r="E3682" t="s">
        <v>66</v>
      </c>
      <c r="F3682" s="1">
        <v>1186359</v>
      </c>
      <c r="G3682" s="1">
        <v>1188881</v>
      </c>
      <c r="H3682" t="s">
        <v>49</v>
      </c>
      <c r="I3682" t="s">
        <v>24194</v>
      </c>
      <c r="J3682" s="8"/>
      <c r="K3682" t="s">
        <v>24195</v>
      </c>
      <c r="L3682" t="s">
        <v>24196</v>
      </c>
      <c r="M3682" t="s">
        <v>24197</v>
      </c>
      <c r="N3682" t="s">
        <v>24197</v>
      </c>
      <c r="O3682" s="6" t="s">
        <v>24198</v>
      </c>
      <c r="P3682" s="6" t="s">
        <v>24197</v>
      </c>
      <c r="Q3682" s="6" t="s">
        <v>24196</v>
      </c>
      <c r="R3682" s="9" t="s">
        <v>24199</v>
      </c>
      <c r="S3682" s="8" t="s">
        <v>55</v>
      </c>
      <c r="U3682" s="8"/>
      <c r="V3682" s="26">
        <v>242</v>
      </c>
      <c r="W3682" s="26">
        <v>205</v>
      </c>
      <c r="X3682" s="26">
        <v>173</v>
      </c>
      <c r="Y3682" s="26">
        <v>194</v>
      </c>
      <c r="Z3682" s="26">
        <f t="shared" si="287"/>
        <v>218.10149999999999</v>
      </c>
      <c r="AA3682" s="26">
        <f t="shared" si="287"/>
        <v>217.08699999999999</v>
      </c>
      <c r="AB3682" s="26"/>
      <c r="AC3682" s="26">
        <f t="shared" si="289"/>
        <v>217.59424999999999</v>
      </c>
      <c r="AD3682" s="10">
        <f t="shared" si="290"/>
        <v>-2.1299295643682742E-2</v>
      </c>
      <c r="AE3682" s="11">
        <f t="shared" si="288"/>
        <v>-6.726357751937446E-3</v>
      </c>
      <c r="AF3682" s="3"/>
    </row>
    <row r="3683" spans="1:33" x14ac:dyDescent="0.2">
      <c r="A3683" s="6" t="s">
        <v>24200</v>
      </c>
      <c r="C3683" s="1">
        <f t="shared" si="286"/>
        <v>336</v>
      </c>
      <c r="D3683" s="7">
        <v>31057</v>
      </c>
      <c r="E3683" t="s">
        <v>74</v>
      </c>
      <c r="F3683" s="1">
        <v>1018071</v>
      </c>
      <c r="G3683" s="1">
        <v>1018406</v>
      </c>
      <c r="H3683" t="s">
        <v>49</v>
      </c>
      <c r="I3683" t="s">
        <v>24201</v>
      </c>
      <c r="J3683" s="8"/>
      <c r="K3683" t="s">
        <v>24202</v>
      </c>
      <c r="O3683" s="6"/>
      <c r="P3683" s="6"/>
      <c r="Q3683" s="6"/>
      <c r="R3683" s="9" t="e">
        <v>#N/A</v>
      </c>
      <c r="S3683" s="8"/>
      <c r="U3683" s="8"/>
      <c r="V3683" s="26">
        <v>3940</v>
      </c>
      <c r="W3683" s="26">
        <v>4151</v>
      </c>
      <c r="X3683" s="26">
        <v>3743</v>
      </c>
      <c r="Y3683" s="26">
        <v>3357</v>
      </c>
      <c r="Z3683" s="26">
        <f t="shared" si="287"/>
        <v>4050.2365</v>
      </c>
      <c r="AA3683" s="26">
        <f t="shared" si="287"/>
        <v>4042.0235000000002</v>
      </c>
      <c r="AB3683" s="26"/>
      <c r="AC3683" s="26">
        <f t="shared" si="289"/>
        <v>4046.13</v>
      </c>
      <c r="AD3683" s="10">
        <f t="shared" si="290"/>
        <v>-2.1983261009738637E-2</v>
      </c>
      <c r="AE3683" s="11">
        <f t="shared" si="288"/>
        <v>-2.9284423484120213E-3</v>
      </c>
      <c r="AF3683" s="3"/>
    </row>
    <row r="3684" spans="1:33" x14ac:dyDescent="0.2">
      <c r="A3684" s="6" t="s">
        <v>24203</v>
      </c>
      <c r="C3684" s="1">
        <f t="shared" si="286"/>
        <v>1806</v>
      </c>
      <c r="D3684" s="7">
        <v>316488</v>
      </c>
      <c r="E3684" t="s">
        <v>89</v>
      </c>
      <c r="F3684" s="1">
        <v>541830</v>
      </c>
      <c r="G3684" s="1">
        <v>543635</v>
      </c>
      <c r="H3684" t="s">
        <v>49</v>
      </c>
      <c r="I3684" t="s">
        <v>24204</v>
      </c>
      <c r="J3684" s="8"/>
      <c r="K3684" t="s">
        <v>24205</v>
      </c>
      <c r="L3684" t="s">
        <v>24206</v>
      </c>
      <c r="M3684" t="s">
        <v>24207</v>
      </c>
      <c r="N3684" t="s">
        <v>24207</v>
      </c>
      <c r="O3684" s="6" t="s">
        <v>24208</v>
      </c>
      <c r="P3684" s="6" t="s">
        <v>24207</v>
      </c>
      <c r="Q3684" s="6" t="s">
        <v>24206</v>
      </c>
      <c r="R3684" s="9" t="s">
        <v>24209</v>
      </c>
      <c r="S3684" s="8" t="s">
        <v>55</v>
      </c>
      <c r="U3684" s="8"/>
      <c r="V3684" s="26">
        <v>43</v>
      </c>
      <c r="W3684" s="26">
        <v>48</v>
      </c>
      <c r="X3684" s="26">
        <v>20</v>
      </c>
      <c r="Y3684" s="26">
        <v>14</v>
      </c>
      <c r="Z3684" s="26">
        <f t="shared" si="287"/>
        <v>33.61</v>
      </c>
      <c r="AA3684" s="26">
        <f t="shared" si="287"/>
        <v>33.197000000000003</v>
      </c>
      <c r="AB3684" s="26"/>
      <c r="AC3684" s="26">
        <f t="shared" si="289"/>
        <v>33.403500000000001</v>
      </c>
      <c r="AD3684" s="10">
        <f t="shared" si="290"/>
        <v>-2.2098170904781181E-2</v>
      </c>
      <c r="AE3684" s="11">
        <f t="shared" si="288"/>
        <v>-1.7837670973728403E-2</v>
      </c>
      <c r="AF3684" s="3"/>
    </row>
    <row r="3685" spans="1:33" x14ac:dyDescent="0.2">
      <c r="A3685" s="6" t="s">
        <v>24210</v>
      </c>
      <c r="C3685" s="1">
        <f t="shared" si="286"/>
        <v>882</v>
      </c>
      <c r="D3685" s="7">
        <v>-246311</v>
      </c>
      <c r="E3685" t="s">
        <v>149</v>
      </c>
      <c r="F3685" s="1">
        <v>546909</v>
      </c>
      <c r="G3685" s="1">
        <v>546028</v>
      </c>
      <c r="H3685" t="s">
        <v>37</v>
      </c>
      <c r="I3685" t="s">
        <v>24211</v>
      </c>
      <c r="J3685" s="8"/>
      <c r="K3685" t="s">
        <v>24212</v>
      </c>
      <c r="L3685" t="s">
        <v>24213</v>
      </c>
      <c r="M3685" t="s">
        <v>24214</v>
      </c>
      <c r="N3685" t="s">
        <v>24214</v>
      </c>
      <c r="O3685" s="6" t="s">
        <v>24215</v>
      </c>
      <c r="P3685" s="6" t="s">
        <v>24214</v>
      </c>
      <c r="Q3685" s="6" t="s">
        <v>24213</v>
      </c>
      <c r="R3685" s="9" t="s">
        <v>24216</v>
      </c>
      <c r="S3685" s="8" t="s">
        <v>55</v>
      </c>
      <c r="U3685" s="8"/>
      <c r="V3685" s="26">
        <v>295</v>
      </c>
      <c r="W3685" s="26">
        <v>343</v>
      </c>
      <c r="X3685" s="26">
        <v>306</v>
      </c>
      <c r="Y3685" s="26">
        <v>247</v>
      </c>
      <c r="Z3685" s="26">
        <f t="shared" si="287"/>
        <v>318.483</v>
      </c>
      <c r="AA3685" s="26">
        <f t="shared" si="287"/>
        <v>317.11850000000004</v>
      </c>
      <c r="AB3685" s="26"/>
      <c r="AC3685" s="26">
        <f t="shared" si="289"/>
        <v>317.80074999999999</v>
      </c>
      <c r="AD3685" s="10">
        <f t="shared" si="290"/>
        <v>-2.2970370361983034E-2</v>
      </c>
      <c r="AE3685" s="11">
        <f t="shared" si="288"/>
        <v>-6.1943227240858099E-3</v>
      </c>
      <c r="AF3685" s="3"/>
    </row>
    <row r="3686" spans="1:33" x14ac:dyDescent="0.2">
      <c r="A3686" s="6" t="s">
        <v>24217</v>
      </c>
      <c r="B3686" t="s">
        <v>24218</v>
      </c>
      <c r="C3686" s="1">
        <f t="shared" si="286"/>
        <v>873</v>
      </c>
      <c r="D3686" s="7">
        <v>-537110</v>
      </c>
      <c r="E3686" t="s">
        <v>676</v>
      </c>
      <c r="F3686" s="1">
        <v>17914</v>
      </c>
      <c r="G3686" s="1">
        <v>17042</v>
      </c>
      <c r="H3686" t="s">
        <v>37</v>
      </c>
      <c r="I3686" t="s">
        <v>24219</v>
      </c>
      <c r="J3686" s="8"/>
      <c r="K3686" t="s">
        <v>24220</v>
      </c>
      <c r="O3686" s="6"/>
      <c r="P3686" s="6"/>
      <c r="Q3686" s="6"/>
      <c r="R3686" s="9" t="e">
        <v>#N/A</v>
      </c>
      <c r="S3686" s="8"/>
      <c r="U3686" s="8"/>
      <c r="V3686" s="26">
        <v>102</v>
      </c>
      <c r="W3686" s="26">
        <v>95</v>
      </c>
      <c r="X3686" s="26">
        <v>92</v>
      </c>
      <c r="Y3686" s="26">
        <v>92</v>
      </c>
      <c r="Z3686" s="26">
        <f t="shared" si="287"/>
        <v>103.10599999999999</v>
      </c>
      <c r="AA3686" s="26">
        <f t="shared" si="287"/>
        <v>102.366</v>
      </c>
      <c r="AB3686" s="26"/>
      <c r="AC3686" s="26">
        <f t="shared" si="289"/>
        <v>102.73599999999999</v>
      </c>
      <c r="AD3686" s="10">
        <f t="shared" si="290"/>
        <v>-2.3232436545709903E-2</v>
      </c>
      <c r="AE3686" s="11">
        <f t="shared" si="288"/>
        <v>-1.0391673279600005E-2</v>
      </c>
      <c r="AF3686" s="3"/>
    </row>
    <row r="3687" spans="1:33" x14ac:dyDescent="0.2">
      <c r="A3687" s="6" t="s">
        <v>24221</v>
      </c>
      <c r="C3687" s="1">
        <f t="shared" si="286"/>
        <v>1822</v>
      </c>
      <c r="D3687" s="7">
        <v>-242701</v>
      </c>
      <c r="E3687" t="s">
        <v>270</v>
      </c>
      <c r="F3687" s="1">
        <v>4193</v>
      </c>
      <c r="G3687" s="1">
        <v>2372</v>
      </c>
      <c r="H3687" t="s">
        <v>37</v>
      </c>
      <c r="I3687" t="s">
        <v>24222</v>
      </c>
      <c r="J3687" s="8"/>
      <c r="K3687" t="s">
        <v>24223</v>
      </c>
      <c r="O3687" s="6"/>
      <c r="P3687" s="6"/>
      <c r="Q3687" s="6"/>
      <c r="R3687" s="9" t="e">
        <v>#N/A</v>
      </c>
      <c r="S3687" s="8"/>
      <c r="U3687" s="8"/>
      <c r="V3687" s="26">
        <v>95</v>
      </c>
      <c r="W3687" s="26">
        <v>110</v>
      </c>
      <c r="X3687" s="26">
        <v>78</v>
      </c>
      <c r="Y3687" s="26">
        <v>60</v>
      </c>
      <c r="Z3687" s="26">
        <f t="shared" si="287"/>
        <v>91.829000000000008</v>
      </c>
      <c r="AA3687" s="26">
        <f t="shared" si="287"/>
        <v>91.13</v>
      </c>
      <c r="AB3687" s="26"/>
      <c r="AC3687" s="26">
        <f t="shared" si="289"/>
        <v>91.479500000000002</v>
      </c>
      <c r="AD3687" s="10">
        <f t="shared" si="290"/>
        <v>-2.326759209209988E-2</v>
      </c>
      <c r="AE3687" s="11">
        <f t="shared" si="288"/>
        <v>-1.1023767512786675E-2</v>
      </c>
      <c r="AF3687" s="3"/>
    </row>
    <row r="3688" spans="1:33" x14ac:dyDescent="0.2">
      <c r="A3688" s="6" t="s">
        <v>24224</v>
      </c>
      <c r="C3688" s="1">
        <f t="shared" si="286"/>
        <v>1290</v>
      </c>
      <c r="D3688" s="7">
        <v>-54874</v>
      </c>
      <c r="E3688" t="s">
        <v>270</v>
      </c>
      <c r="F3688" s="1">
        <v>190465</v>
      </c>
      <c r="G3688" s="1">
        <v>191754</v>
      </c>
      <c r="H3688" t="s">
        <v>49</v>
      </c>
      <c r="I3688" t="s">
        <v>24225</v>
      </c>
      <c r="J3688" s="8"/>
      <c r="K3688" t="s">
        <v>24226</v>
      </c>
      <c r="L3688" t="s">
        <v>24227</v>
      </c>
      <c r="M3688" t="s">
        <v>24228</v>
      </c>
      <c r="N3688" t="s">
        <v>24228</v>
      </c>
      <c r="O3688" s="6" t="s">
        <v>24229</v>
      </c>
      <c r="P3688" s="6" t="s">
        <v>24228</v>
      </c>
      <c r="Q3688" s="6" t="s">
        <v>24227</v>
      </c>
      <c r="R3688" s="9" t="s">
        <v>24230</v>
      </c>
      <c r="S3688" s="8" t="s">
        <v>55</v>
      </c>
      <c r="U3688" s="8"/>
      <c r="V3688" s="26">
        <v>855</v>
      </c>
      <c r="W3688" s="26">
        <v>820</v>
      </c>
      <c r="X3688" s="26">
        <v>769</v>
      </c>
      <c r="Y3688" s="26">
        <v>755</v>
      </c>
      <c r="Z3688" s="26">
        <f t="shared" si="287"/>
        <v>855.67949999999996</v>
      </c>
      <c r="AA3688" s="26">
        <f t="shared" si="287"/>
        <v>853.05250000000001</v>
      </c>
      <c r="AB3688" s="26"/>
      <c r="AC3688" s="26">
        <f t="shared" si="289"/>
        <v>854.36599999999999</v>
      </c>
      <c r="AD3688" s="10">
        <f t="shared" si="290"/>
        <v>-2.3300966816191621E-2</v>
      </c>
      <c r="AE3688" s="11">
        <f t="shared" si="288"/>
        <v>-4.4359944782336371E-3</v>
      </c>
      <c r="AF3688" s="3"/>
    </row>
    <row r="3689" spans="1:33" x14ac:dyDescent="0.2">
      <c r="A3689" s="6" t="s">
        <v>24231</v>
      </c>
      <c r="C3689" s="1">
        <f t="shared" si="286"/>
        <v>1884</v>
      </c>
      <c r="D3689" s="7">
        <v>-268385</v>
      </c>
      <c r="E3689" t="s">
        <v>98</v>
      </c>
      <c r="F3689" s="1">
        <v>687619</v>
      </c>
      <c r="G3689" s="1">
        <v>685736</v>
      </c>
      <c r="H3689" t="s">
        <v>37</v>
      </c>
      <c r="I3689" t="s">
        <v>24232</v>
      </c>
      <c r="J3689" s="8"/>
      <c r="K3689" t="s">
        <v>24233</v>
      </c>
      <c r="M3689" t="s">
        <v>24234</v>
      </c>
      <c r="N3689" t="s">
        <v>24234</v>
      </c>
      <c r="O3689" s="6" t="s">
        <v>24235</v>
      </c>
      <c r="P3689" s="6" t="s">
        <v>24234</v>
      </c>
      <c r="Q3689" s="6" t="s">
        <v>24236</v>
      </c>
      <c r="R3689" s="9" t="s">
        <v>24237</v>
      </c>
      <c r="S3689" s="8" t="s">
        <v>55</v>
      </c>
      <c r="U3689" s="8"/>
      <c r="V3689" s="26">
        <v>6</v>
      </c>
      <c r="W3689" s="26">
        <v>7</v>
      </c>
      <c r="X3689" s="26">
        <v>13</v>
      </c>
      <c r="Y3689" s="26">
        <v>11</v>
      </c>
      <c r="Z3689" s="26">
        <f t="shared" si="287"/>
        <v>11.221499999999999</v>
      </c>
      <c r="AA3689" s="26">
        <f t="shared" si="287"/>
        <v>10.9405</v>
      </c>
      <c r="AB3689" s="26"/>
      <c r="AC3689" s="26">
        <f t="shared" si="289"/>
        <v>11.081</v>
      </c>
      <c r="AD3689" s="10">
        <f t="shared" si="290"/>
        <v>-2.4056405611189654E-2</v>
      </c>
      <c r="AE3689" s="11">
        <f t="shared" si="288"/>
        <v>-3.6586863398010976E-2</v>
      </c>
      <c r="AF3689" s="3"/>
    </row>
    <row r="3690" spans="1:33" x14ac:dyDescent="0.2">
      <c r="A3690" s="6" t="s">
        <v>24238</v>
      </c>
      <c r="C3690" s="1">
        <f t="shared" si="286"/>
        <v>933</v>
      </c>
      <c r="D3690" s="7">
        <v>-97894</v>
      </c>
      <c r="E3690" t="s">
        <v>526</v>
      </c>
      <c r="F3690" s="1">
        <v>352819</v>
      </c>
      <c r="G3690" s="1">
        <v>353751</v>
      </c>
      <c r="H3690" t="s">
        <v>49</v>
      </c>
      <c r="I3690" t="s">
        <v>24239</v>
      </c>
      <c r="J3690" s="8"/>
      <c r="K3690" t="s">
        <v>24240</v>
      </c>
      <c r="M3690" t="s">
        <v>24241</v>
      </c>
      <c r="N3690" t="s">
        <v>24241</v>
      </c>
      <c r="O3690" s="6" t="s">
        <v>24242</v>
      </c>
      <c r="P3690" s="6" t="s">
        <v>24241</v>
      </c>
      <c r="Q3690" s="6" t="s">
        <v>55</v>
      </c>
      <c r="R3690" s="9" t="s">
        <v>24243</v>
      </c>
      <c r="S3690" s="8" t="s">
        <v>55</v>
      </c>
      <c r="U3690" s="8"/>
      <c r="V3690" s="26">
        <v>6674</v>
      </c>
      <c r="W3690" s="26">
        <v>6903</v>
      </c>
      <c r="X3690" s="26">
        <v>6099</v>
      </c>
      <c r="Y3690" s="26">
        <v>5567</v>
      </c>
      <c r="Z3690" s="26">
        <f t="shared" si="287"/>
        <v>6725.9944999999998</v>
      </c>
      <c r="AA3690" s="26">
        <f t="shared" si="287"/>
        <v>6711.9785000000002</v>
      </c>
      <c r="AB3690" s="26"/>
      <c r="AC3690" s="26">
        <f t="shared" si="289"/>
        <v>6718.9865</v>
      </c>
      <c r="AD3690" s="10">
        <f t="shared" si="290"/>
        <v>-2.430292134030921E-2</v>
      </c>
      <c r="AE3690" s="11">
        <f t="shared" si="288"/>
        <v>-3.0095046367044861E-3</v>
      </c>
      <c r="AF3690" s="3"/>
    </row>
    <row r="3691" spans="1:33" x14ac:dyDescent="0.2">
      <c r="A3691" s="6" t="s">
        <v>24244</v>
      </c>
      <c r="C3691" s="1">
        <f t="shared" si="286"/>
        <v>1302</v>
      </c>
      <c r="D3691" s="7">
        <v>-89726</v>
      </c>
      <c r="E3691" t="s">
        <v>676</v>
      </c>
      <c r="F3691" s="1">
        <v>464211</v>
      </c>
      <c r="G3691" s="1">
        <v>465512</v>
      </c>
      <c r="H3691" t="s">
        <v>49</v>
      </c>
      <c r="I3691" t="s">
        <v>24245</v>
      </c>
      <c r="J3691" s="8"/>
      <c r="K3691" t="s">
        <v>24246</v>
      </c>
      <c r="L3691" t="s">
        <v>24247</v>
      </c>
      <c r="M3691" t="s">
        <v>24248</v>
      </c>
      <c r="N3691" t="s">
        <v>24248</v>
      </c>
      <c r="O3691" s="6" t="s">
        <v>24249</v>
      </c>
      <c r="P3691" s="6" t="s">
        <v>24248</v>
      </c>
      <c r="Q3691" s="6" t="s">
        <v>24247</v>
      </c>
      <c r="R3691" s="9" t="s">
        <v>24250</v>
      </c>
      <c r="S3691" s="8" t="s">
        <v>55</v>
      </c>
      <c r="U3691" s="8"/>
      <c r="V3691" s="26">
        <v>330</v>
      </c>
      <c r="W3691" s="26">
        <v>321</v>
      </c>
      <c r="X3691" s="26">
        <v>333</v>
      </c>
      <c r="Y3691" s="26">
        <v>321</v>
      </c>
      <c r="Z3691" s="26">
        <f t="shared" si="287"/>
        <v>350.98149999999998</v>
      </c>
      <c r="AA3691" s="26">
        <f t="shared" si="287"/>
        <v>349.44550000000004</v>
      </c>
      <c r="AB3691" s="26"/>
      <c r="AC3691" s="26">
        <f t="shared" si="289"/>
        <v>350.21350000000001</v>
      </c>
      <c r="AD3691" s="10">
        <f t="shared" si="290"/>
        <v>-2.4382529763942128E-2</v>
      </c>
      <c r="AE3691" s="11">
        <f t="shared" si="288"/>
        <v>-6.3275205982819367E-3</v>
      </c>
      <c r="AF3691" s="3"/>
    </row>
    <row r="3692" spans="1:33" x14ac:dyDescent="0.2">
      <c r="A3692" s="6" t="s">
        <v>24251</v>
      </c>
      <c r="C3692" s="1">
        <f t="shared" si="286"/>
        <v>882</v>
      </c>
      <c r="D3692" s="7">
        <v>-168021</v>
      </c>
      <c r="E3692" t="s">
        <v>48</v>
      </c>
      <c r="F3692" s="1">
        <v>48915</v>
      </c>
      <c r="G3692" s="1">
        <v>49796</v>
      </c>
      <c r="H3692" t="s">
        <v>49</v>
      </c>
      <c r="I3692" t="s">
        <v>24252</v>
      </c>
      <c r="J3692" s="8"/>
      <c r="K3692" t="s">
        <v>24253</v>
      </c>
      <c r="L3692" t="s">
        <v>24254</v>
      </c>
      <c r="M3692" t="s">
        <v>24255</v>
      </c>
      <c r="N3692" t="s">
        <v>24255</v>
      </c>
      <c r="O3692" s="6" t="s">
        <v>24256</v>
      </c>
      <c r="P3692" s="6" t="s">
        <v>24255</v>
      </c>
      <c r="Q3692" s="6" t="s">
        <v>24254</v>
      </c>
      <c r="R3692" s="9" t="s">
        <v>24257</v>
      </c>
      <c r="S3692" s="8" t="s">
        <v>55</v>
      </c>
      <c r="U3692" s="8"/>
      <c r="V3692" s="26">
        <v>274</v>
      </c>
      <c r="W3692" s="26">
        <v>270</v>
      </c>
      <c r="X3692" s="26">
        <v>255</v>
      </c>
      <c r="Y3692" s="26">
        <v>243</v>
      </c>
      <c r="Z3692" s="26">
        <f t="shared" si="287"/>
        <v>279.65250000000003</v>
      </c>
      <c r="AA3692" s="26">
        <f t="shared" si="287"/>
        <v>278.2765</v>
      </c>
      <c r="AB3692" s="26"/>
      <c r="AC3692" s="26">
        <f t="shared" si="289"/>
        <v>278.96450000000004</v>
      </c>
      <c r="AD3692" s="10">
        <f t="shared" si="290"/>
        <v>-2.5029358877083508E-2</v>
      </c>
      <c r="AE3692" s="11">
        <f t="shared" si="288"/>
        <v>-7.1161470407072273E-3</v>
      </c>
      <c r="AF3692" s="3"/>
    </row>
    <row r="3693" spans="1:33" x14ac:dyDescent="0.2">
      <c r="A3693" s="6" t="s">
        <v>24258</v>
      </c>
      <c r="C3693" s="1">
        <f t="shared" si="286"/>
        <v>4593</v>
      </c>
      <c r="D3693" s="7">
        <v>230647</v>
      </c>
      <c r="E3693" t="s">
        <v>74</v>
      </c>
      <c r="F3693" s="1">
        <v>1215533</v>
      </c>
      <c r="G3693" s="1">
        <v>1220125</v>
      </c>
      <c r="H3693" t="s">
        <v>49</v>
      </c>
      <c r="I3693" t="s">
        <v>24259</v>
      </c>
      <c r="J3693" s="8"/>
      <c r="K3693" t="s">
        <v>24260</v>
      </c>
      <c r="L3693" t="s">
        <v>24261</v>
      </c>
      <c r="M3693" t="s">
        <v>24262</v>
      </c>
      <c r="N3693" t="s">
        <v>24262</v>
      </c>
      <c r="O3693" s="6" t="s">
        <v>24263</v>
      </c>
      <c r="P3693" s="6" t="s">
        <v>24262</v>
      </c>
      <c r="Q3693" s="6" t="s">
        <v>24261</v>
      </c>
      <c r="R3693" s="9" t="s">
        <v>24264</v>
      </c>
      <c r="S3693" s="8" t="s">
        <v>55</v>
      </c>
      <c r="U3693" s="8"/>
      <c r="V3693" s="26">
        <v>1700</v>
      </c>
      <c r="W3693" s="26">
        <v>1588</v>
      </c>
      <c r="X3693" s="26">
        <v>1384</v>
      </c>
      <c r="Y3693" s="26">
        <v>1401</v>
      </c>
      <c r="Z3693" s="26">
        <f t="shared" si="287"/>
        <v>1619.8119999999999</v>
      </c>
      <c r="AA3693" s="26">
        <f t="shared" si="287"/>
        <v>1615.2855</v>
      </c>
      <c r="AB3693" s="26"/>
      <c r="AC3693" s="26">
        <f t="shared" si="289"/>
        <v>1617.5487499999999</v>
      </c>
      <c r="AD3693" s="10">
        <f t="shared" si="290"/>
        <v>-2.5223719392950438E-2</v>
      </c>
      <c r="AE3693" s="11">
        <f t="shared" si="288"/>
        <v>-4.0371972493096504E-3</v>
      </c>
      <c r="AF3693" s="3"/>
    </row>
    <row r="3694" spans="1:33" x14ac:dyDescent="0.2">
      <c r="A3694" s="6" t="s">
        <v>24265</v>
      </c>
      <c r="C3694" s="1">
        <f t="shared" si="286"/>
        <v>582</v>
      </c>
      <c r="D3694" s="7">
        <v>433004</v>
      </c>
      <c r="E3694" t="s">
        <v>89</v>
      </c>
      <c r="F3694" s="1">
        <v>659539</v>
      </c>
      <c r="G3694" s="1">
        <v>658958</v>
      </c>
      <c r="H3694" t="s">
        <v>37</v>
      </c>
      <c r="I3694" t="s">
        <v>24266</v>
      </c>
      <c r="J3694" s="8"/>
      <c r="K3694" t="s">
        <v>24267</v>
      </c>
      <c r="O3694" s="6"/>
      <c r="P3694" s="6"/>
      <c r="Q3694" s="6"/>
      <c r="R3694" s="9" t="e">
        <v>#N/A</v>
      </c>
      <c r="S3694" s="8"/>
      <c r="U3694" s="8"/>
      <c r="V3694" s="26">
        <v>26</v>
      </c>
      <c r="W3694" s="26">
        <v>21</v>
      </c>
      <c r="X3694" s="26">
        <v>12</v>
      </c>
      <c r="Y3694" s="26">
        <v>15</v>
      </c>
      <c r="Z3694" s="26">
        <f t="shared" si="287"/>
        <v>20.666</v>
      </c>
      <c r="AA3694" s="26">
        <f t="shared" si="287"/>
        <v>20.282499999999999</v>
      </c>
      <c r="AB3694" s="26"/>
      <c r="AC3694" s="26">
        <f t="shared" si="289"/>
        <v>20.474249999999998</v>
      </c>
      <c r="AD3694" s="10">
        <f t="shared" si="290"/>
        <v>-2.5402820174958891E-2</v>
      </c>
      <c r="AE3694" s="11">
        <f t="shared" si="288"/>
        <v>-2.7023687076024028E-2</v>
      </c>
      <c r="AF3694" s="3"/>
    </row>
    <row r="3695" spans="1:33" x14ac:dyDescent="0.2">
      <c r="A3695" s="6" t="s">
        <v>24268</v>
      </c>
      <c r="C3695" s="1">
        <f t="shared" si="286"/>
        <v>1653</v>
      </c>
      <c r="D3695" s="7">
        <v>445574</v>
      </c>
      <c r="E3695" t="s">
        <v>328</v>
      </c>
      <c r="F3695" s="1">
        <v>507183</v>
      </c>
      <c r="G3695" s="1">
        <v>505531</v>
      </c>
      <c r="H3695" t="s">
        <v>37</v>
      </c>
      <c r="I3695" t="s">
        <v>24269</v>
      </c>
      <c r="J3695" s="8"/>
      <c r="K3695" t="s">
        <v>24270</v>
      </c>
      <c r="L3695" t="s">
        <v>5905</v>
      </c>
      <c r="N3695" t="s">
        <v>5903</v>
      </c>
      <c r="O3695" s="6" t="s">
        <v>5904</v>
      </c>
      <c r="P3695" s="6" t="s">
        <v>5903</v>
      </c>
      <c r="Q3695" s="6" t="s">
        <v>5905</v>
      </c>
      <c r="R3695" s="9" t="s">
        <v>5906</v>
      </c>
      <c r="S3695" s="8" t="s">
        <v>44</v>
      </c>
      <c r="U3695" s="8"/>
      <c r="V3695" s="26">
        <v>46</v>
      </c>
      <c r="W3695" s="26">
        <v>47</v>
      </c>
      <c r="X3695" s="26">
        <v>42</v>
      </c>
      <c r="Y3695" s="26">
        <v>38</v>
      </c>
      <c r="Z3695" s="26">
        <f t="shared" si="287"/>
        <v>47.331000000000003</v>
      </c>
      <c r="AA3695" s="26">
        <f t="shared" si="287"/>
        <v>46.749000000000002</v>
      </c>
      <c r="AB3695" s="26"/>
      <c r="AC3695" s="26">
        <f t="shared" si="289"/>
        <v>47.040000000000006</v>
      </c>
      <c r="AD3695" s="10">
        <f t="shared" si="290"/>
        <v>-2.6662232431732498E-2</v>
      </c>
      <c r="AE3695" s="11">
        <f t="shared" si="288"/>
        <v>-1.7849898490309716E-2</v>
      </c>
      <c r="AF3695" s="3"/>
      <c r="AG3695" s="2">
        <v>0</v>
      </c>
    </row>
    <row r="3696" spans="1:33" x14ac:dyDescent="0.2">
      <c r="A3696" s="6" t="s">
        <v>24271</v>
      </c>
      <c r="B3696" t="s">
        <v>24272</v>
      </c>
      <c r="C3696" s="1">
        <f t="shared" si="286"/>
        <v>2595</v>
      </c>
      <c r="D3696" s="7">
        <v>-779174</v>
      </c>
      <c r="E3696" t="s">
        <v>149</v>
      </c>
      <c r="F3696" s="1">
        <v>14903</v>
      </c>
      <c r="G3696" s="1">
        <v>12309</v>
      </c>
      <c r="H3696" t="s">
        <v>37</v>
      </c>
      <c r="I3696" t="s">
        <v>24273</v>
      </c>
      <c r="J3696" s="8"/>
      <c r="K3696" t="s">
        <v>24274</v>
      </c>
      <c r="O3696" s="6"/>
      <c r="P3696" s="6"/>
      <c r="Q3696" s="6"/>
      <c r="R3696" s="9" t="e">
        <v>#N/A</v>
      </c>
      <c r="S3696" s="8"/>
      <c r="U3696" s="8"/>
      <c r="V3696" s="26">
        <v>857</v>
      </c>
      <c r="W3696" s="26">
        <v>864</v>
      </c>
      <c r="X3696" s="26">
        <v>700</v>
      </c>
      <c r="Y3696" s="26">
        <v>653</v>
      </c>
      <c r="Z3696" s="26">
        <f t="shared" si="287"/>
        <v>818.35</v>
      </c>
      <c r="AA3696" s="26">
        <f t="shared" si="287"/>
        <v>815.33150000000001</v>
      </c>
      <c r="AB3696" s="26"/>
      <c r="AC3696" s="26">
        <f t="shared" si="289"/>
        <v>816.84075000000007</v>
      </c>
      <c r="AD3696" s="10">
        <f t="shared" si="290"/>
        <v>-2.7621906915627537E-2</v>
      </c>
      <c r="AE3696" s="11">
        <f t="shared" si="288"/>
        <v>-5.3312471696417953E-3</v>
      </c>
      <c r="AF3696" s="3"/>
    </row>
    <row r="3697" spans="1:33" x14ac:dyDescent="0.2">
      <c r="A3697" s="6" t="s">
        <v>24275</v>
      </c>
      <c r="C3697" s="1">
        <f t="shared" si="286"/>
        <v>225</v>
      </c>
      <c r="D3697" s="7">
        <v>191521</v>
      </c>
      <c r="E3697" t="s">
        <v>66</v>
      </c>
      <c r="F3697" s="1">
        <v>1241018</v>
      </c>
      <c r="G3697" s="1">
        <v>1241242</v>
      </c>
      <c r="H3697" t="s">
        <v>49</v>
      </c>
      <c r="I3697" t="s">
        <v>24276</v>
      </c>
      <c r="J3697" s="8"/>
      <c r="K3697" t="s">
        <v>24277</v>
      </c>
      <c r="O3697" s="6"/>
      <c r="P3697" s="6"/>
      <c r="Q3697" s="6"/>
      <c r="R3697" s="9" t="e">
        <v>#N/A</v>
      </c>
      <c r="S3697" s="8"/>
      <c r="U3697" s="8"/>
      <c r="V3697" s="26">
        <v>2590</v>
      </c>
      <c r="W3697" s="26">
        <v>2551</v>
      </c>
      <c r="X3697" s="26">
        <v>2605</v>
      </c>
      <c r="Y3697" s="26">
        <v>2492</v>
      </c>
      <c r="Z3697" s="26">
        <f t="shared" si="287"/>
        <v>2743.0774999999999</v>
      </c>
      <c r="AA3697" s="26">
        <f t="shared" si="287"/>
        <v>2735.5659999999998</v>
      </c>
      <c r="AB3697" s="26"/>
      <c r="AC3697" s="26">
        <f t="shared" si="289"/>
        <v>2739.3217500000001</v>
      </c>
      <c r="AD3697" s="10">
        <f t="shared" si="290"/>
        <v>-2.7708636944936551E-2</v>
      </c>
      <c r="AE3697" s="11">
        <f t="shared" si="288"/>
        <v>-3.95601962052026E-3</v>
      </c>
      <c r="AF3697" s="3"/>
    </row>
    <row r="3698" spans="1:33" x14ac:dyDescent="0.2">
      <c r="A3698" s="6" t="s">
        <v>24278</v>
      </c>
      <c r="C3698" s="1">
        <f t="shared" si="286"/>
        <v>2385</v>
      </c>
      <c r="D3698" s="7">
        <v>115221</v>
      </c>
      <c r="E3698" t="s">
        <v>58</v>
      </c>
      <c r="F3698" s="1">
        <v>193719</v>
      </c>
      <c r="G3698" s="1">
        <v>191335</v>
      </c>
      <c r="H3698" t="s">
        <v>37</v>
      </c>
      <c r="I3698" t="s">
        <v>24279</v>
      </c>
      <c r="J3698" s="8"/>
      <c r="K3698" t="s">
        <v>24280</v>
      </c>
      <c r="O3698" s="6"/>
      <c r="P3698" s="6"/>
      <c r="Q3698" s="6"/>
      <c r="R3698" s="9" t="e">
        <v>#N/A</v>
      </c>
      <c r="S3698" s="8"/>
      <c r="U3698" s="8"/>
      <c r="V3698" s="26">
        <v>333</v>
      </c>
      <c r="W3698" s="26">
        <v>281</v>
      </c>
      <c r="X3698" s="26">
        <v>247</v>
      </c>
      <c r="Y3698" s="26">
        <v>276</v>
      </c>
      <c r="Z3698" s="26">
        <f t="shared" si="287"/>
        <v>304.70849999999996</v>
      </c>
      <c r="AA3698" s="26">
        <f t="shared" si="287"/>
        <v>303.09800000000001</v>
      </c>
      <c r="AB3698" s="26"/>
      <c r="AC3698" s="26">
        <f t="shared" si="289"/>
        <v>303.90324999999996</v>
      </c>
      <c r="AD3698" s="10">
        <f t="shared" si="290"/>
        <v>-2.7846550484850827E-2</v>
      </c>
      <c r="AE3698" s="11">
        <f t="shared" si="288"/>
        <v>-7.6454128112931055E-3</v>
      </c>
      <c r="AF3698" s="3"/>
    </row>
    <row r="3699" spans="1:33" x14ac:dyDescent="0.2">
      <c r="A3699" s="6" t="s">
        <v>24281</v>
      </c>
      <c r="B3699" t="s">
        <v>24282</v>
      </c>
      <c r="C3699" s="1">
        <f t="shared" si="286"/>
        <v>1833</v>
      </c>
      <c r="D3699" s="7">
        <v>-96246</v>
      </c>
      <c r="E3699" t="s">
        <v>48</v>
      </c>
      <c r="F3699" s="1">
        <v>120215</v>
      </c>
      <c r="G3699" s="1">
        <v>122047</v>
      </c>
      <c r="H3699" t="s">
        <v>49</v>
      </c>
      <c r="I3699" t="s">
        <v>24283</v>
      </c>
      <c r="J3699" s="8"/>
      <c r="K3699" t="s">
        <v>24284</v>
      </c>
      <c r="L3699" t="s">
        <v>24282</v>
      </c>
      <c r="M3699" t="s">
        <v>24285</v>
      </c>
      <c r="N3699" t="s">
        <v>24285</v>
      </c>
      <c r="O3699" s="6" t="s">
        <v>24286</v>
      </c>
      <c r="P3699" s="6" t="s">
        <v>24285</v>
      </c>
      <c r="Q3699" s="6" t="s">
        <v>24282</v>
      </c>
      <c r="R3699" s="9" t="s">
        <v>24287</v>
      </c>
      <c r="S3699" s="8" t="s">
        <v>55</v>
      </c>
      <c r="U3699" s="8"/>
      <c r="V3699" s="26">
        <v>1030</v>
      </c>
      <c r="W3699" s="26">
        <v>1009</v>
      </c>
      <c r="X3699" s="26">
        <v>839</v>
      </c>
      <c r="Y3699" s="26">
        <v>808</v>
      </c>
      <c r="Z3699" s="26">
        <f t="shared" si="287"/>
        <v>982.06449999999995</v>
      </c>
      <c r="AA3699" s="26">
        <f t="shared" si="287"/>
        <v>978.58400000000006</v>
      </c>
      <c r="AB3699" s="26"/>
      <c r="AC3699" s="26">
        <f t="shared" si="289"/>
        <v>980.32425000000001</v>
      </c>
      <c r="AD3699" s="10">
        <f t="shared" si="290"/>
        <v>-2.802402433275393E-2</v>
      </c>
      <c r="AE3699" s="11">
        <f t="shared" si="288"/>
        <v>-5.1220862528825939E-3</v>
      </c>
      <c r="AF3699" s="3"/>
    </row>
    <row r="3700" spans="1:33" x14ac:dyDescent="0.2">
      <c r="A3700" s="6" t="s">
        <v>24288</v>
      </c>
      <c r="B3700" t="s">
        <v>24289</v>
      </c>
      <c r="C3700" s="1">
        <f t="shared" si="286"/>
        <v>1443</v>
      </c>
      <c r="D3700" s="7">
        <v>-91491</v>
      </c>
      <c r="E3700" t="s">
        <v>89</v>
      </c>
      <c r="F3700" s="1">
        <v>135475</v>
      </c>
      <c r="G3700" s="1">
        <v>134033</v>
      </c>
      <c r="H3700" t="s">
        <v>37</v>
      </c>
      <c r="I3700" t="s">
        <v>24290</v>
      </c>
      <c r="J3700" s="8"/>
      <c r="K3700" t="s">
        <v>24291</v>
      </c>
      <c r="L3700" t="s">
        <v>24289</v>
      </c>
      <c r="M3700" t="s">
        <v>24292</v>
      </c>
      <c r="N3700" t="s">
        <v>24292</v>
      </c>
      <c r="O3700" s="6" t="s">
        <v>24293</v>
      </c>
      <c r="P3700" s="6" t="s">
        <v>24292</v>
      </c>
      <c r="Q3700" s="6" t="s">
        <v>24289</v>
      </c>
      <c r="R3700" s="9" t="s">
        <v>24294</v>
      </c>
      <c r="S3700" s="8" t="s">
        <v>55</v>
      </c>
      <c r="U3700" s="8"/>
      <c r="V3700" s="26">
        <v>1649</v>
      </c>
      <c r="W3700" s="26">
        <v>1584</v>
      </c>
      <c r="X3700" s="26">
        <v>1515</v>
      </c>
      <c r="Y3700" s="26">
        <v>1484</v>
      </c>
      <c r="Z3700" s="26">
        <f t="shared" si="287"/>
        <v>1667.0825</v>
      </c>
      <c r="AA3700" s="26">
        <f t="shared" si="287"/>
        <v>1661.8820000000001</v>
      </c>
      <c r="AB3700" s="26"/>
      <c r="AC3700" s="26">
        <f t="shared" si="289"/>
        <v>1664.48225</v>
      </c>
      <c r="AD3700" s="10">
        <f t="shared" si="290"/>
        <v>-2.8356108619308505E-2</v>
      </c>
      <c r="AE3700" s="11">
        <f t="shared" si="288"/>
        <v>-4.5075528222242589E-3</v>
      </c>
      <c r="AF3700" s="3"/>
    </row>
    <row r="3701" spans="1:33" x14ac:dyDescent="0.2">
      <c r="A3701" s="6" t="s">
        <v>24295</v>
      </c>
      <c r="C3701" s="1">
        <f t="shared" si="286"/>
        <v>1782</v>
      </c>
      <c r="D3701" s="7">
        <v>-673990</v>
      </c>
      <c r="E3701" t="s">
        <v>149</v>
      </c>
      <c r="F3701" s="1">
        <v>119680</v>
      </c>
      <c r="G3701" s="1">
        <v>117899</v>
      </c>
      <c r="H3701" t="s">
        <v>37</v>
      </c>
      <c r="I3701" t="s">
        <v>24296</v>
      </c>
      <c r="J3701" s="8"/>
      <c r="K3701" t="s">
        <v>24297</v>
      </c>
      <c r="L3701" t="s">
        <v>24298</v>
      </c>
      <c r="M3701" t="s">
        <v>24299</v>
      </c>
      <c r="N3701" t="s">
        <v>24299</v>
      </c>
      <c r="O3701" s="6" t="s">
        <v>24300</v>
      </c>
      <c r="P3701" s="6" t="s">
        <v>24299</v>
      </c>
      <c r="Q3701" s="6" t="s">
        <v>24298</v>
      </c>
      <c r="R3701" s="9" t="s">
        <v>24301</v>
      </c>
      <c r="S3701" s="8" t="s">
        <v>55</v>
      </c>
      <c r="U3701" s="8"/>
      <c r="V3701" s="26">
        <v>8</v>
      </c>
      <c r="W3701" s="26">
        <v>4</v>
      </c>
      <c r="X3701" s="26">
        <v>0</v>
      </c>
      <c r="Y3701" s="26">
        <v>3</v>
      </c>
      <c r="Z3701" s="26">
        <f t="shared" si="287"/>
        <v>5</v>
      </c>
      <c r="AA3701" s="26">
        <f t="shared" si="287"/>
        <v>4.7565</v>
      </c>
      <c r="AB3701" s="26"/>
      <c r="AC3701" s="26">
        <f t="shared" si="289"/>
        <v>4.8782499999999995</v>
      </c>
      <c r="AD3701" s="10">
        <f t="shared" si="290"/>
        <v>-2.8967962747948401E-2</v>
      </c>
      <c r="AE3701" s="11">
        <f t="shared" si="288"/>
        <v>-7.2027716724453961E-2</v>
      </c>
      <c r="AF3701" s="3"/>
    </row>
    <row r="3702" spans="1:33" x14ac:dyDescent="0.2">
      <c r="A3702" s="6" t="s">
        <v>24302</v>
      </c>
      <c r="C3702" s="1">
        <f t="shared" si="286"/>
        <v>804</v>
      </c>
      <c r="D3702" s="7">
        <v>88219</v>
      </c>
      <c r="E3702" t="s">
        <v>66</v>
      </c>
      <c r="F3702" s="1">
        <v>1138229</v>
      </c>
      <c r="G3702" s="1">
        <v>1137426</v>
      </c>
      <c r="H3702" t="s">
        <v>37</v>
      </c>
      <c r="I3702" t="s">
        <v>24303</v>
      </c>
      <c r="J3702" s="8"/>
      <c r="K3702" t="s">
        <v>24304</v>
      </c>
      <c r="L3702" t="s">
        <v>24305</v>
      </c>
      <c r="M3702" t="s">
        <v>24306</v>
      </c>
      <c r="N3702" t="s">
        <v>24306</v>
      </c>
      <c r="O3702" s="6" t="s">
        <v>24307</v>
      </c>
      <c r="P3702" s="6" t="s">
        <v>24306</v>
      </c>
      <c r="Q3702" s="6" t="s">
        <v>24305</v>
      </c>
      <c r="R3702" s="9" t="s">
        <v>20750</v>
      </c>
      <c r="S3702" s="8" t="s">
        <v>55</v>
      </c>
      <c r="U3702" s="8"/>
      <c r="V3702" s="26">
        <v>215</v>
      </c>
      <c r="W3702" s="26">
        <v>239</v>
      </c>
      <c r="X3702" s="26">
        <v>196</v>
      </c>
      <c r="Y3702" s="26">
        <v>163</v>
      </c>
      <c r="Z3702" s="26">
        <f t="shared" si="287"/>
        <v>217.37799999999999</v>
      </c>
      <c r="AA3702" s="26">
        <f t="shared" si="287"/>
        <v>215.93650000000002</v>
      </c>
      <c r="AB3702" s="26"/>
      <c r="AC3702" s="26">
        <f t="shared" si="289"/>
        <v>216.65725</v>
      </c>
      <c r="AD3702" s="10">
        <f t="shared" si="290"/>
        <v>-3.0338194997754361E-2</v>
      </c>
      <c r="AE3702" s="11">
        <f t="shared" si="288"/>
        <v>-9.5988136707986539E-3</v>
      </c>
      <c r="AF3702" s="3"/>
    </row>
    <row r="3703" spans="1:33" x14ac:dyDescent="0.2">
      <c r="A3703" s="6" t="s">
        <v>24308</v>
      </c>
      <c r="C3703" s="1">
        <f t="shared" si="286"/>
        <v>1617</v>
      </c>
      <c r="D3703" s="7">
        <v>862059</v>
      </c>
      <c r="E3703" t="s">
        <v>141</v>
      </c>
      <c r="F3703" s="1">
        <v>1118971</v>
      </c>
      <c r="G3703" s="1">
        <v>1120587</v>
      </c>
      <c r="H3703" t="s">
        <v>49</v>
      </c>
      <c r="I3703" t="s">
        <v>24309</v>
      </c>
      <c r="J3703" s="8"/>
      <c r="K3703" t="s">
        <v>24310</v>
      </c>
      <c r="L3703" t="s">
        <v>24311</v>
      </c>
      <c r="M3703" t="s">
        <v>24312</v>
      </c>
      <c r="N3703" t="s">
        <v>24312</v>
      </c>
      <c r="O3703" s="6" t="s">
        <v>24313</v>
      </c>
      <c r="P3703" s="6" t="s">
        <v>24312</v>
      </c>
      <c r="Q3703" s="6" t="s">
        <v>24311</v>
      </c>
      <c r="R3703" s="9" t="s">
        <v>24314</v>
      </c>
      <c r="S3703" s="8" t="s">
        <v>55</v>
      </c>
      <c r="U3703" s="8"/>
      <c r="V3703" s="26">
        <v>542</v>
      </c>
      <c r="W3703" s="26">
        <v>529</v>
      </c>
      <c r="X3703" s="26">
        <v>465</v>
      </c>
      <c r="Y3703" s="26">
        <v>448</v>
      </c>
      <c r="Z3703" s="26">
        <f t="shared" si="287"/>
        <v>530.3075</v>
      </c>
      <c r="AA3703" s="26">
        <f t="shared" si="287"/>
        <v>527.80400000000009</v>
      </c>
      <c r="AB3703" s="26"/>
      <c r="AC3703" s="26">
        <f t="shared" si="289"/>
        <v>529.05574999999999</v>
      </c>
      <c r="AD3703" s="10">
        <f t="shared" si="290"/>
        <v>-3.0656765483618561E-2</v>
      </c>
      <c r="AE3703" s="11">
        <f t="shared" si="288"/>
        <v>-6.8268680086621195E-3</v>
      </c>
      <c r="AF3703" s="3"/>
    </row>
    <row r="3704" spans="1:33" x14ac:dyDescent="0.2">
      <c r="A3704" s="6" t="s">
        <v>24315</v>
      </c>
      <c r="C3704" s="1">
        <f t="shared" si="286"/>
        <v>801</v>
      </c>
      <c r="D3704" s="7">
        <v>-675051</v>
      </c>
      <c r="E3704" t="s">
        <v>66</v>
      </c>
      <c r="F3704" s="1">
        <v>374958</v>
      </c>
      <c r="G3704" s="1">
        <v>374158</v>
      </c>
      <c r="H3704" t="s">
        <v>37</v>
      </c>
      <c r="I3704" t="s">
        <v>24316</v>
      </c>
      <c r="J3704" s="8"/>
      <c r="K3704" t="s">
        <v>24317</v>
      </c>
      <c r="L3704" t="s">
        <v>24318</v>
      </c>
      <c r="M3704" t="s">
        <v>24319</v>
      </c>
      <c r="N3704" t="s">
        <v>24319</v>
      </c>
      <c r="O3704" s="6" t="s">
        <v>24320</v>
      </c>
      <c r="P3704" s="6" t="s">
        <v>24319</v>
      </c>
      <c r="Q3704" s="6" t="s">
        <v>24318</v>
      </c>
      <c r="R3704" s="9" t="s">
        <v>24321</v>
      </c>
      <c r="S3704" s="8" t="s">
        <v>55</v>
      </c>
      <c r="U3704" s="8"/>
      <c r="V3704" s="26">
        <v>111</v>
      </c>
      <c r="W3704" s="26">
        <v>126</v>
      </c>
      <c r="X3704" s="26">
        <v>141</v>
      </c>
      <c r="Y3704" s="26">
        <v>119</v>
      </c>
      <c r="Z3704" s="26">
        <f t="shared" si="287"/>
        <v>134.82550000000001</v>
      </c>
      <c r="AA3704" s="26">
        <f t="shared" si="287"/>
        <v>133.67450000000002</v>
      </c>
      <c r="AB3704" s="26"/>
      <c r="AC3704" s="26">
        <f t="shared" si="289"/>
        <v>134.25</v>
      </c>
      <c r="AD3704" s="10">
        <f t="shared" si="290"/>
        <v>-3.1462706978571488E-2</v>
      </c>
      <c r="AE3704" s="11">
        <f t="shared" si="288"/>
        <v>-1.2369103641029076E-2</v>
      </c>
      <c r="AF3704" s="3"/>
    </row>
    <row r="3705" spans="1:33" x14ac:dyDescent="0.2">
      <c r="A3705" s="6" t="s">
        <v>24322</v>
      </c>
      <c r="C3705" s="1">
        <f t="shared" si="286"/>
        <v>3198</v>
      </c>
      <c r="D3705" s="7">
        <v>402154</v>
      </c>
      <c r="E3705" t="s">
        <v>48</v>
      </c>
      <c r="F3705" s="1">
        <v>621129</v>
      </c>
      <c r="G3705" s="1">
        <v>617932</v>
      </c>
      <c r="H3705" t="s">
        <v>37</v>
      </c>
      <c r="I3705" t="s">
        <v>24323</v>
      </c>
      <c r="J3705" s="8"/>
      <c r="K3705" t="s">
        <v>24324</v>
      </c>
      <c r="L3705" t="s">
        <v>24325</v>
      </c>
      <c r="M3705" t="s">
        <v>24326</v>
      </c>
      <c r="N3705" t="s">
        <v>24327</v>
      </c>
      <c r="O3705" s="6" t="s">
        <v>24328</v>
      </c>
      <c r="P3705" s="6" t="s">
        <v>24327</v>
      </c>
      <c r="Q3705" s="6" t="s">
        <v>24325</v>
      </c>
      <c r="R3705" s="9" t="s">
        <v>24329</v>
      </c>
      <c r="S3705" s="8" t="s">
        <v>44</v>
      </c>
      <c r="U3705" s="8"/>
      <c r="V3705" s="26">
        <v>396</v>
      </c>
      <c r="W3705" s="26">
        <v>436</v>
      </c>
      <c r="X3705" s="26">
        <v>371</v>
      </c>
      <c r="Y3705" s="26">
        <v>314</v>
      </c>
      <c r="Z3705" s="26">
        <f t="shared" si="287"/>
        <v>405.09050000000002</v>
      </c>
      <c r="AA3705" s="26">
        <f t="shared" si="287"/>
        <v>402.84699999999998</v>
      </c>
      <c r="AB3705" s="26"/>
      <c r="AC3705" s="26">
        <f t="shared" si="289"/>
        <v>403.96875</v>
      </c>
      <c r="AD3705" s="10">
        <f t="shared" si="290"/>
        <v>-3.2614371121334015E-2</v>
      </c>
      <c r="AE3705" s="11">
        <f t="shared" si="288"/>
        <v>-8.0122401630467674E-3</v>
      </c>
      <c r="AF3705" s="3"/>
    </row>
    <row r="3706" spans="1:33" x14ac:dyDescent="0.2">
      <c r="A3706" s="6" t="s">
        <v>24330</v>
      </c>
      <c r="C3706" s="1">
        <f t="shared" si="286"/>
        <v>246</v>
      </c>
      <c r="D3706" s="7">
        <v>459263</v>
      </c>
      <c r="E3706" t="s">
        <v>74</v>
      </c>
      <c r="F3706" s="1">
        <v>1446567</v>
      </c>
      <c r="G3706" s="1">
        <v>1446322</v>
      </c>
      <c r="H3706" t="s">
        <v>37</v>
      </c>
      <c r="I3706" t="s">
        <v>24331</v>
      </c>
      <c r="J3706" s="8"/>
      <c r="K3706" t="s">
        <v>24332</v>
      </c>
      <c r="O3706" s="6"/>
      <c r="P3706" s="6"/>
      <c r="Q3706" s="6"/>
      <c r="R3706" s="9" t="e">
        <v>#N/A</v>
      </c>
      <c r="S3706" s="8"/>
      <c r="U3706" s="8"/>
      <c r="V3706" s="26">
        <v>131</v>
      </c>
      <c r="W3706" s="26">
        <v>99</v>
      </c>
      <c r="X3706" s="26">
        <v>104</v>
      </c>
      <c r="Y3706" s="26">
        <v>124</v>
      </c>
      <c r="Z3706" s="26">
        <f t="shared" si="287"/>
        <v>124.27199999999999</v>
      </c>
      <c r="AA3706" s="26">
        <f t="shared" si="287"/>
        <v>123.102</v>
      </c>
      <c r="AB3706" s="26"/>
      <c r="AC3706" s="26">
        <f t="shared" si="289"/>
        <v>123.687</v>
      </c>
      <c r="AD3706" s="10">
        <f t="shared" si="290"/>
        <v>-3.3386317232722576E-2</v>
      </c>
      <c r="AE3706" s="11">
        <f t="shared" si="288"/>
        <v>-1.3647075152965432E-2</v>
      </c>
      <c r="AF3706" s="3"/>
    </row>
    <row r="3707" spans="1:33" x14ac:dyDescent="0.2">
      <c r="A3707" s="6" t="s">
        <v>24333</v>
      </c>
      <c r="C3707" s="1">
        <f t="shared" si="286"/>
        <v>708</v>
      </c>
      <c r="D3707" s="7">
        <v>554227</v>
      </c>
      <c r="E3707" t="s">
        <v>89</v>
      </c>
      <c r="F3707" s="1">
        <v>780825</v>
      </c>
      <c r="G3707" s="1">
        <v>780118</v>
      </c>
      <c r="H3707" t="s">
        <v>37</v>
      </c>
      <c r="I3707" t="s">
        <v>24334</v>
      </c>
      <c r="J3707" s="8"/>
      <c r="K3707" t="s">
        <v>24335</v>
      </c>
      <c r="L3707" t="s">
        <v>24336</v>
      </c>
      <c r="M3707" t="s">
        <v>24337</v>
      </c>
      <c r="N3707" t="s">
        <v>24337</v>
      </c>
      <c r="O3707" s="6" t="s">
        <v>24338</v>
      </c>
      <c r="P3707" s="6" t="s">
        <v>24337</v>
      </c>
      <c r="Q3707" s="6" t="s">
        <v>24339</v>
      </c>
      <c r="R3707" s="9" t="s">
        <v>24340</v>
      </c>
      <c r="S3707" s="8" t="s">
        <v>55</v>
      </c>
      <c r="U3707" s="8"/>
      <c r="V3707" s="26">
        <v>183</v>
      </c>
      <c r="W3707" s="26">
        <v>142</v>
      </c>
      <c r="X3707" s="26">
        <v>112</v>
      </c>
      <c r="Y3707" s="26">
        <v>139</v>
      </c>
      <c r="Z3707" s="26">
        <f t="shared" si="287"/>
        <v>154.71600000000001</v>
      </c>
      <c r="AA3707" s="26">
        <f t="shared" si="287"/>
        <v>153.3845</v>
      </c>
      <c r="AB3707" s="26"/>
      <c r="AC3707" s="26">
        <f t="shared" si="289"/>
        <v>154.05025000000001</v>
      </c>
      <c r="AD3707" s="10">
        <f t="shared" si="290"/>
        <v>-3.3825010503653961E-2</v>
      </c>
      <c r="AE3707" s="11">
        <f t="shared" si="288"/>
        <v>-1.2469700023196875E-2</v>
      </c>
      <c r="AF3707" s="3"/>
    </row>
    <row r="3708" spans="1:33" x14ac:dyDescent="0.2">
      <c r="A3708" s="6" t="s">
        <v>24341</v>
      </c>
      <c r="C3708" s="1">
        <f t="shared" si="286"/>
        <v>3216</v>
      </c>
      <c r="D3708" s="7">
        <v>-649750</v>
      </c>
      <c r="E3708" t="s">
        <v>149</v>
      </c>
      <c r="F3708" s="1">
        <v>144637</v>
      </c>
      <c r="G3708" s="1">
        <v>141422</v>
      </c>
      <c r="H3708" t="s">
        <v>37</v>
      </c>
      <c r="I3708" t="s">
        <v>24342</v>
      </c>
      <c r="J3708" s="8"/>
      <c r="K3708" t="s">
        <v>24343</v>
      </c>
      <c r="L3708" t="s">
        <v>24344</v>
      </c>
      <c r="M3708" t="s">
        <v>24345</v>
      </c>
      <c r="N3708" t="s">
        <v>24345</v>
      </c>
      <c r="O3708" s="6" t="s">
        <v>24346</v>
      </c>
      <c r="P3708" s="6" t="s">
        <v>24345</v>
      </c>
      <c r="Q3708" s="6" t="s">
        <v>24344</v>
      </c>
      <c r="R3708" s="9" t="s">
        <v>24347</v>
      </c>
      <c r="S3708" s="8" t="s">
        <v>55</v>
      </c>
      <c r="U3708" s="8"/>
      <c r="V3708" s="26">
        <v>250</v>
      </c>
      <c r="W3708" s="26">
        <v>317</v>
      </c>
      <c r="X3708" s="26">
        <v>266</v>
      </c>
      <c r="Y3708" s="26">
        <v>192</v>
      </c>
      <c r="Z3708" s="26">
        <f t="shared" si="287"/>
        <v>273.76300000000003</v>
      </c>
      <c r="AA3708" s="26">
        <f t="shared" si="287"/>
        <v>271.916</v>
      </c>
      <c r="AB3708" s="26"/>
      <c r="AC3708" s="26">
        <f t="shared" si="289"/>
        <v>272.83950000000004</v>
      </c>
      <c r="AD3708" s="10">
        <f t="shared" si="290"/>
        <v>-3.4037781663110403E-2</v>
      </c>
      <c r="AE3708" s="11">
        <f t="shared" si="288"/>
        <v>-9.7664301417058012E-3</v>
      </c>
      <c r="AF3708" s="3"/>
    </row>
    <row r="3709" spans="1:33" x14ac:dyDescent="0.2">
      <c r="A3709" s="6" t="s">
        <v>24348</v>
      </c>
      <c r="C3709" s="1">
        <f t="shared" si="286"/>
        <v>729</v>
      </c>
      <c r="D3709" s="7">
        <v>687817</v>
      </c>
      <c r="E3709" t="s">
        <v>328</v>
      </c>
      <c r="F3709" s="1">
        <v>748964</v>
      </c>
      <c r="G3709" s="1">
        <v>748236</v>
      </c>
      <c r="H3709" t="s">
        <v>37</v>
      </c>
      <c r="I3709" t="s">
        <v>24349</v>
      </c>
      <c r="J3709" s="8"/>
      <c r="K3709" t="s">
        <v>24350</v>
      </c>
      <c r="L3709" t="s">
        <v>24351</v>
      </c>
      <c r="M3709" t="s">
        <v>24352</v>
      </c>
      <c r="N3709" t="s">
        <v>24352</v>
      </c>
      <c r="O3709" s="6" t="s">
        <v>24353</v>
      </c>
      <c r="P3709" s="6" t="s">
        <v>24352</v>
      </c>
      <c r="Q3709" s="6" t="s">
        <v>24351</v>
      </c>
      <c r="R3709" s="9" t="s">
        <v>24354</v>
      </c>
      <c r="S3709" s="8" t="s">
        <v>55</v>
      </c>
      <c r="U3709" s="8"/>
      <c r="V3709" s="26">
        <v>113</v>
      </c>
      <c r="W3709" s="26">
        <v>121</v>
      </c>
      <c r="X3709" s="26">
        <v>119</v>
      </c>
      <c r="Y3709" s="26">
        <v>104</v>
      </c>
      <c r="Z3709" s="26">
        <f t="shared" si="287"/>
        <v>123.6045</v>
      </c>
      <c r="AA3709" s="26">
        <f t="shared" si="287"/>
        <v>122.392</v>
      </c>
      <c r="AB3709" s="26"/>
      <c r="AC3709" s="26">
        <f t="shared" si="289"/>
        <v>122.99825</v>
      </c>
      <c r="AD3709" s="10">
        <f t="shared" si="290"/>
        <v>-3.4699916303643011E-2</v>
      </c>
      <c r="AE3709" s="11">
        <f t="shared" si="288"/>
        <v>-1.4222006435621236E-2</v>
      </c>
      <c r="AF3709" s="3"/>
      <c r="AG3709" s="2">
        <v>0</v>
      </c>
    </row>
    <row r="3710" spans="1:33" x14ac:dyDescent="0.2">
      <c r="A3710" s="6" t="s">
        <v>24355</v>
      </c>
      <c r="C3710" s="1">
        <f t="shared" si="286"/>
        <v>1074</v>
      </c>
      <c r="D3710" s="7">
        <v>186702</v>
      </c>
      <c r="E3710" t="s">
        <v>48</v>
      </c>
      <c r="F3710" s="1">
        <v>404615</v>
      </c>
      <c r="G3710" s="1">
        <v>403542</v>
      </c>
      <c r="H3710" t="s">
        <v>37</v>
      </c>
      <c r="I3710" t="s">
        <v>24356</v>
      </c>
      <c r="J3710" s="8"/>
      <c r="K3710" t="s">
        <v>24357</v>
      </c>
      <c r="L3710" t="s">
        <v>24358</v>
      </c>
      <c r="M3710" t="s">
        <v>24359</v>
      </c>
      <c r="N3710" t="s">
        <v>24359</v>
      </c>
      <c r="O3710" s="6" t="s">
        <v>24360</v>
      </c>
      <c r="P3710" s="6" t="s">
        <v>24359</v>
      </c>
      <c r="Q3710" s="6" t="s">
        <v>24358</v>
      </c>
      <c r="R3710" s="9" t="s">
        <v>24361</v>
      </c>
      <c r="S3710" s="8" t="s">
        <v>55</v>
      </c>
      <c r="U3710" s="8"/>
      <c r="V3710" s="26">
        <v>124</v>
      </c>
      <c r="W3710" s="26">
        <v>113</v>
      </c>
      <c r="X3710" s="26">
        <v>122</v>
      </c>
      <c r="Y3710" s="26">
        <v>123</v>
      </c>
      <c r="Z3710" s="26">
        <f t="shared" si="287"/>
        <v>130.77100000000002</v>
      </c>
      <c r="AA3710" s="26">
        <f t="shared" si="287"/>
        <v>129.51650000000001</v>
      </c>
      <c r="AB3710" s="26"/>
      <c r="AC3710" s="26">
        <f t="shared" si="289"/>
        <v>130.14375000000001</v>
      </c>
      <c r="AD3710" s="10">
        <f t="shared" si="290"/>
        <v>-3.4857116636775383E-2</v>
      </c>
      <c r="AE3710" s="11">
        <f t="shared" si="288"/>
        <v>-1.3906737303013094E-2</v>
      </c>
      <c r="AF3710" s="3"/>
      <c r="AG3710" s="2">
        <v>0</v>
      </c>
    </row>
    <row r="3711" spans="1:33" x14ac:dyDescent="0.2">
      <c r="A3711" s="6" t="s">
        <v>24362</v>
      </c>
      <c r="C3711" s="1">
        <f t="shared" si="286"/>
        <v>2451</v>
      </c>
      <c r="D3711" s="7">
        <v>283623</v>
      </c>
      <c r="E3711" t="s">
        <v>149</v>
      </c>
      <c r="F3711" s="1">
        <v>1075178</v>
      </c>
      <c r="G3711" s="1">
        <v>1077628</v>
      </c>
      <c r="H3711" t="s">
        <v>49</v>
      </c>
      <c r="I3711" t="s">
        <v>24363</v>
      </c>
      <c r="J3711" s="8"/>
      <c r="K3711" t="s">
        <v>24364</v>
      </c>
      <c r="L3711" t="s">
        <v>24365</v>
      </c>
      <c r="M3711" t="s">
        <v>24366</v>
      </c>
      <c r="N3711" t="s">
        <v>24366</v>
      </c>
      <c r="O3711" s="6" t="s">
        <v>24367</v>
      </c>
      <c r="P3711" s="6" t="s">
        <v>24366</v>
      </c>
      <c r="Q3711" s="6" t="s">
        <v>24365</v>
      </c>
      <c r="R3711" s="9" t="s">
        <v>24368</v>
      </c>
      <c r="S3711" s="8" t="s">
        <v>55</v>
      </c>
      <c r="U3711" s="8"/>
      <c r="V3711" s="26">
        <v>229</v>
      </c>
      <c r="W3711" s="26">
        <v>212</v>
      </c>
      <c r="X3711" s="26">
        <v>204</v>
      </c>
      <c r="Y3711" s="26">
        <v>205</v>
      </c>
      <c r="Z3711" s="26">
        <f t="shared" si="287"/>
        <v>228.822</v>
      </c>
      <c r="AA3711" s="26">
        <f t="shared" si="287"/>
        <v>227.0275</v>
      </c>
      <c r="AB3711" s="26"/>
      <c r="AC3711" s="26">
        <f t="shared" si="289"/>
        <v>227.92475000000002</v>
      </c>
      <c r="AD3711" s="10">
        <f t="shared" si="290"/>
        <v>-3.6695211801283954E-2</v>
      </c>
      <c r="AE3711" s="11">
        <f t="shared" si="288"/>
        <v>-1.1358703363126978E-2</v>
      </c>
      <c r="AF3711" s="3"/>
    </row>
    <row r="3712" spans="1:33" x14ac:dyDescent="0.2">
      <c r="A3712" s="6" t="s">
        <v>24369</v>
      </c>
      <c r="C3712" s="1">
        <f t="shared" si="286"/>
        <v>1698</v>
      </c>
      <c r="D3712" s="7">
        <v>110950</v>
      </c>
      <c r="E3712" t="s">
        <v>149</v>
      </c>
      <c r="F3712" s="1">
        <v>904578</v>
      </c>
      <c r="G3712" s="1">
        <v>902881</v>
      </c>
      <c r="H3712" t="s">
        <v>37</v>
      </c>
      <c r="I3712" t="s">
        <v>24370</v>
      </c>
      <c r="J3712" s="8"/>
      <c r="K3712" t="s">
        <v>24371</v>
      </c>
      <c r="L3712" t="s">
        <v>24372</v>
      </c>
      <c r="M3712" t="s">
        <v>24373</v>
      </c>
      <c r="N3712" t="s">
        <v>24374</v>
      </c>
      <c r="O3712" s="6" t="s">
        <v>24375</v>
      </c>
      <c r="P3712" s="6" t="s">
        <v>24374</v>
      </c>
      <c r="Q3712" s="6" t="s">
        <v>24372</v>
      </c>
      <c r="R3712" s="9" t="s">
        <v>24376</v>
      </c>
      <c r="S3712" s="8" t="s">
        <v>55</v>
      </c>
      <c r="U3712" s="8"/>
      <c r="V3712" s="26">
        <v>406</v>
      </c>
      <c r="W3712" s="26">
        <v>386</v>
      </c>
      <c r="X3712" s="26">
        <v>366</v>
      </c>
      <c r="Y3712" s="26">
        <v>360</v>
      </c>
      <c r="Z3712" s="26">
        <f t="shared" si="287"/>
        <v>407.31299999999999</v>
      </c>
      <c r="AA3712" s="26">
        <f t="shared" si="287"/>
        <v>404.78</v>
      </c>
      <c r="AB3712" s="26"/>
      <c r="AC3712" s="26">
        <f t="shared" si="289"/>
        <v>406.04649999999998</v>
      </c>
      <c r="AD3712" s="10">
        <f t="shared" si="290"/>
        <v>-3.6705412084878104E-2</v>
      </c>
      <c r="AE3712" s="11">
        <f t="shared" si="288"/>
        <v>-8.9998519613675686E-3</v>
      </c>
      <c r="AF3712" s="3"/>
      <c r="AG3712" s="2">
        <v>0</v>
      </c>
    </row>
    <row r="3713" spans="1:33" x14ac:dyDescent="0.2">
      <c r="A3713" s="6" t="s">
        <v>24377</v>
      </c>
      <c r="C3713" s="1">
        <f t="shared" si="286"/>
        <v>2640</v>
      </c>
      <c r="D3713" s="7">
        <v>-319781</v>
      </c>
      <c r="E3713" t="s">
        <v>676</v>
      </c>
      <c r="F3713" s="1">
        <v>236126</v>
      </c>
      <c r="G3713" s="1">
        <v>233487</v>
      </c>
      <c r="H3713" t="s">
        <v>37</v>
      </c>
      <c r="I3713" t="s">
        <v>24378</v>
      </c>
      <c r="J3713" s="8"/>
      <c r="K3713" t="s">
        <v>24379</v>
      </c>
      <c r="L3713" t="s">
        <v>24380</v>
      </c>
      <c r="M3713" t="s">
        <v>24381</v>
      </c>
      <c r="N3713" t="s">
        <v>24381</v>
      </c>
      <c r="O3713" s="6" t="s">
        <v>24382</v>
      </c>
      <c r="P3713" s="6" t="s">
        <v>24381</v>
      </c>
      <c r="Q3713" s="6" t="s">
        <v>24380</v>
      </c>
      <c r="R3713" s="9" t="s">
        <v>24383</v>
      </c>
      <c r="S3713" s="8" t="s">
        <v>55</v>
      </c>
      <c r="U3713" s="8"/>
      <c r="V3713" s="26">
        <v>129</v>
      </c>
      <c r="W3713" s="26">
        <v>85</v>
      </c>
      <c r="X3713" s="26">
        <v>69</v>
      </c>
      <c r="Y3713" s="26">
        <v>101</v>
      </c>
      <c r="Z3713" s="26">
        <f t="shared" si="287"/>
        <v>103.8295</v>
      </c>
      <c r="AA3713" s="26">
        <f t="shared" si="287"/>
        <v>102.63550000000001</v>
      </c>
      <c r="AB3713" s="26"/>
      <c r="AC3713" s="26">
        <f t="shared" si="289"/>
        <v>103.2325</v>
      </c>
      <c r="AD3713" s="10">
        <f t="shared" si="290"/>
        <v>-3.7394355967654107E-2</v>
      </c>
      <c r="AE3713" s="11">
        <f t="shared" si="288"/>
        <v>-1.6686577215479271E-2</v>
      </c>
      <c r="AF3713" s="3"/>
    </row>
    <row r="3714" spans="1:33" x14ac:dyDescent="0.2">
      <c r="A3714" s="6" t="s">
        <v>24384</v>
      </c>
      <c r="C3714" s="1">
        <f t="shared" si="286"/>
        <v>1203</v>
      </c>
      <c r="D3714" s="7">
        <v>218961</v>
      </c>
      <c r="E3714" t="s">
        <v>270</v>
      </c>
      <c r="F3714" s="1">
        <v>464344</v>
      </c>
      <c r="G3714" s="1">
        <v>465546</v>
      </c>
      <c r="H3714" t="s">
        <v>49</v>
      </c>
      <c r="I3714" t="s">
        <v>24385</v>
      </c>
      <c r="J3714" s="8"/>
      <c r="K3714" t="s">
        <v>24386</v>
      </c>
      <c r="L3714" t="s">
        <v>24387</v>
      </c>
      <c r="M3714" t="s">
        <v>24388</v>
      </c>
      <c r="N3714" t="s">
        <v>24388</v>
      </c>
      <c r="O3714" s="6" t="s">
        <v>24389</v>
      </c>
      <c r="P3714" s="6" t="s">
        <v>24388</v>
      </c>
      <c r="Q3714" s="6" t="s">
        <v>24387</v>
      </c>
      <c r="R3714" s="9" t="s">
        <v>24390</v>
      </c>
      <c r="S3714" s="8" t="s">
        <v>55</v>
      </c>
      <c r="U3714" s="8"/>
      <c r="V3714" s="26">
        <v>78</v>
      </c>
      <c r="W3714" s="26">
        <v>80</v>
      </c>
      <c r="X3714" s="26">
        <v>51</v>
      </c>
      <c r="Y3714" s="26">
        <v>45</v>
      </c>
      <c r="Z3714" s="26">
        <f t="shared" si="287"/>
        <v>68.330500000000001</v>
      </c>
      <c r="AA3714" s="26">
        <f t="shared" si="287"/>
        <v>67.347499999999997</v>
      </c>
      <c r="AB3714" s="26"/>
      <c r="AC3714" s="26">
        <f t="shared" si="289"/>
        <v>67.838999999999999</v>
      </c>
      <c r="AD3714" s="10">
        <f t="shared" si="290"/>
        <v>-3.7893366672122758E-2</v>
      </c>
      <c r="AE3714" s="11">
        <f t="shared" si="288"/>
        <v>-2.0905291054882622E-2</v>
      </c>
      <c r="AF3714" s="3"/>
    </row>
    <row r="3715" spans="1:33" x14ac:dyDescent="0.2">
      <c r="A3715" s="6" t="s">
        <v>24391</v>
      </c>
      <c r="C3715" s="1">
        <f t="shared" si="286"/>
        <v>417</v>
      </c>
      <c r="D3715" s="7">
        <v>317515</v>
      </c>
      <c r="E3715" t="s">
        <v>58</v>
      </c>
      <c r="F3715" s="1">
        <v>394613</v>
      </c>
      <c r="G3715" s="1">
        <v>395029</v>
      </c>
      <c r="H3715" t="s">
        <v>49</v>
      </c>
      <c r="I3715" t="s">
        <v>24392</v>
      </c>
      <c r="J3715" s="8"/>
      <c r="K3715" t="s">
        <v>24393</v>
      </c>
      <c r="L3715" t="s">
        <v>24394</v>
      </c>
      <c r="M3715" t="s">
        <v>24395</v>
      </c>
      <c r="N3715" t="s">
        <v>24395</v>
      </c>
      <c r="O3715" s="6" t="s">
        <v>24396</v>
      </c>
      <c r="P3715" s="6" t="s">
        <v>24395</v>
      </c>
      <c r="Q3715" s="6" t="s">
        <v>24394</v>
      </c>
      <c r="R3715" s="9" t="s">
        <v>24397</v>
      </c>
      <c r="S3715" s="8" t="s">
        <v>55</v>
      </c>
      <c r="U3715" s="8"/>
      <c r="V3715" s="26">
        <v>296</v>
      </c>
      <c r="W3715" s="26">
        <v>239</v>
      </c>
      <c r="X3715" s="26">
        <v>271</v>
      </c>
      <c r="Y3715" s="26">
        <v>302</v>
      </c>
      <c r="Z3715" s="26">
        <f t="shared" si="287"/>
        <v>299.54050000000001</v>
      </c>
      <c r="AA3715" s="26">
        <f t="shared" si="287"/>
        <v>297.32100000000003</v>
      </c>
      <c r="AB3715" s="26"/>
      <c r="AC3715" s="26">
        <f t="shared" si="289"/>
        <v>298.43074999999999</v>
      </c>
      <c r="AD3715" s="10">
        <f t="shared" si="290"/>
        <v>-3.8793988448464656E-2</v>
      </c>
      <c r="AE3715" s="11">
        <f t="shared" si="288"/>
        <v>-1.0729713351837769E-2</v>
      </c>
      <c r="AF3715" s="3"/>
    </row>
    <row r="3716" spans="1:33" x14ac:dyDescent="0.2">
      <c r="A3716" s="6" t="s">
        <v>24398</v>
      </c>
      <c r="C3716" s="1">
        <f t="shared" si="286"/>
        <v>1326</v>
      </c>
      <c r="D3716" s="7">
        <v>-785118</v>
      </c>
      <c r="E3716" t="s">
        <v>149</v>
      </c>
      <c r="F3716" s="1">
        <v>8324</v>
      </c>
      <c r="G3716" s="1">
        <v>6999</v>
      </c>
      <c r="H3716" t="s">
        <v>37</v>
      </c>
      <c r="I3716" t="s">
        <v>24399</v>
      </c>
      <c r="J3716" s="8"/>
      <c r="K3716" t="s">
        <v>24400</v>
      </c>
      <c r="O3716" s="6"/>
      <c r="P3716" s="6"/>
      <c r="Q3716" s="6"/>
      <c r="R3716" s="9" t="e">
        <v>#N/A</v>
      </c>
      <c r="S3716" s="8"/>
      <c r="U3716" s="8"/>
      <c r="V3716" s="26">
        <v>69</v>
      </c>
      <c r="W3716" s="26">
        <v>73</v>
      </c>
      <c r="X3716" s="26">
        <v>73</v>
      </c>
      <c r="Y3716" s="26">
        <v>64</v>
      </c>
      <c r="Z3716" s="26">
        <f t="shared" si="287"/>
        <v>76.051500000000004</v>
      </c>
      <c r="AA3716" s="26">
        <f t="shared" si="287"/>
        <v>74.972000000000008</v>
      </c>
      <c r="AB3716" s="26"/>
      <c r="AC3716" s="26">
        <f t="shared" si="289"/>
        <v>75.511750000000006</v>
      </c>
      <c r="AD3716" s="10">
        <f t="shared" si="290"/>
        <v>-3.9506501684210597E-2</v>
      </c>
      <c r="AE3716" s="11">
        <f t="shared" si="288"/>
        <v>-2.0624814297562698E-2</v>
      </c>
      <c r="AF3716" s="3"/>
    </row>
    <row r="3717" spans="1:33" x14ac:dyDescent="0.2">
      <c r="A3717" s="6" t="s">
        <v>24401</v>
      </c>
      <c r="C3717" s="1">
        <f t="shared" si="286"/>
        <v>630</v>
      </c>
      <c r="D3717" s="7">
        <v>-170683</v>
      </c>
      <c r="E3717" t="s">
        <v>149</v>
      </c>
      <c r="F3717" s="1">
        <v>622411</v>
      </c>
      <c r="G3717" s="1">
        <v>621782</v>
      </c>
      <c r="H3717" t="s">
        <v>37</v>
      </c>
      <c r="I3717" t="s">
        <v>24402</v>
      </c>
      <c r="J3717" s="8"/>
      <c r="K3717" t="s">
        <v>24403</v>
      </c>
      <c r="L3717" t="s">
        <v>8318</v>
      </c>
      <c r="N3717" t="s">
        <v>8318</v>
      </c>
      <c r="O3717" s="6" t="s">
        <v>8319</v>
      </c>
      <c r="P3717" s="6" t="s">
        <v>8318</v>
      </c>
      <c r="Q3717" s="6" t="s">
        <v>55</v>
      </c>
      <c r="R3717" s="9" t="s">
        <v>24404</v>
      </c>
      <c r="S3717" s="8" t="s">
        <v>44</v>
      </c>
      <c r="U3717" s="8"/>
      <c r="V3717" s="26">
        <v>5</v>
      </c>
      <c r="W3717" s="26">
        <v>8</v>
      </c>
      <c r="X3717" s="26">
        <v>13</v>
      </c>
      <c r="Y3717" s="26">
        <v>9</v>
      </c>
      <c r="Z3717" s="26">
        <f t="shared" si="287"/>
        <v>10.721499999999999</v>
      </c>
      <c r="AA3717" s="26">
        <f t="shared" si="287"/>
        <v>10.269500000000001</v>
      </c>
      <c r="AB3717" s="26"/>
      <c r="AC3717" s="26">
        <f t="shared" si="289"/>
        <v>10.4955</v>
      </c>
      <c r="AD3717" s="10">
        <f t="shared" si="290"/>
        <v>-3.9568023956651703E-2</v>
      </c>
      <c r="AE3717" s="11">
        <f t="shared" si="288"/>
        <v>-6.2140819686789132E-2</v>
      </c>
      <c r="AF3717" s="3"/>
    </row>
    <row r="3718" spans="1:33" x14ac:dyDescent="0.2">
      <c r="A3718" s="6" t="s">
        <v>24405</v>
      </c>
      <c r="C3718" s="1">
        <f t="shared" si="286"/>
        <v>315</v>
      </c>
      <c r="D3718" s="7">
        <v>67747</v>
      </c>
      <c r="E3718" t="s">
        <v>676</v>
      </c>
      <c r="F3718" s="1">
        <v>622492</v>
      </c>
      <c r="G3718" s="1">
        <v>622178</v>
      </c>
      <c r="H3718" t="s">
        <v>37</v>
      </c>
      <c r="I3718" t="s">
        <v>24406</v>
      </c>
      <c r="J3718" s="8"/>
      <c r="K3718" t="s">
        <v>24407</v>
      </c>
      <c r="O3718" s="6"/>
      <c r="P3718" s="6"/>
      <c r="Q3718" s="6"/>
      <c r="R3718" s="9" t="e">
        <v>#N/A</v>
      </c>
      <c r="S3718" s="8"/>
      <c r="U3718" s="8"/>
      <c r="V3718" s="26">
        <v>1940</v>
      </c>
      <c r="W3718" s="26">
        <v>2011</v>
      </c>
      <c r="X3718" s="26">
        <v>1597</v>
      </c>
      <c r="Y3718" s="26">
        <v>1441</v>
      </c>
      <c r="Z3718" s="26">
        <f t="shared" si="287"/>
        <v>1858.1334999999999</v>
      </c>
      <c r="AA3718" s="26">
        <f t="shared" si="287"/>
        <v>1850.2055</v>
      </c>
      <c r="AB3718" s="26"/>
      <c r="AC3718" s="26">
        <f t="shared" si="289"/>
        <v>1854.1695</v>
      </c>
      <c r="AD3718" s="10">
        <f t="shared" si="290"/>
        <v>-3.9794966982156087E-2</v>
      </c>
      <c r="AE3718" s="11">
        <f t="shared" si="288"/>
        <v>-6.1686397655227434E-3</v>
      </c>
      <c r="AF3718" s="3"/>
      <c r="AG3718" s="2">
        <v>0</v>
      </c>
    </row>
    <row r="3719" spans="1:33" x14ac:dyDescent="0.2">
      <c r="A3719" s="6" t="s">
        <v>24408</v>
      </c>
      <c r="C3719" s="1">
        <f t="shared" si="286"/>
        <v>642</v>
      </c>
      <c r="D3719" s="7">
        <v>375622</v>
      </c>
      <c r="E3719" t="s">
        <v>270</v>
      </c>
      <c r="F3719" s="1">
        <v>621926</v>
      </c>
      <c r="G3719" s="1">
        <v>621285</v>
      </c>
      <c r="H3719" t="s">
        <v>37</v>
      </c>
      <c r="I3719" t="s">
        <v>24409</v>
      </c>
      <c r="J3719" s="8"/>
      <c r="K3719" t="s">
        <v>24410</v>
      </c>
      <c r="M3719" t="s">
        <v>24411</v>
      </c>
      <c r="N3719" t="s">
        <v>24411</v>
      </c>
      <c r="O3719" s="6" t="s">
        <v>24412</v>
      </c>
      <c r="P3719" s="6" t="s">
        <v>24411</v>
      </c>
      <c r="Q3719" s="6" t="s">
        <v>24413</v>
      </c>
      <c r="R3719" s="9" t="s">
        <v>21926</v>
      </c>
      <c r="S3719" s="8" t="s">
        <v>55</v>
      </c>
      <c r="U3719" s="8"/>
      <c r="V3719" s="26">
        <v>19</v>
      </c>
      <c r="W3719" s="26">
        <v>22</v>
      </c>
      <c r="X3719" s="26">
        <v>10</v>
      </c>
      <c r="Y3719" s="26">
        <v>6</v>
      </c>
      <c r="Z3719" s="26">
        <f t="shared" si="287"/>
        <v>16.055</v>
      </c>
      <c r="AA3719" s="26">
        <f t="shared" si="287"/>
        <v>15.513</v>
      </c>
      <c r="AB3719" s="26"/>
      <c r="AC3719" s="26">
        <f t="shared" si="289"/>
        <v>15.783999999999999</v>
      </c>
      <c r="AD3719" s="10">
        <f t="shared" si="290"/>
        <v>-4.0080411188563932E-2</v>
      </c>
      <c r="AE3719" s="11">
        <f t="shared" si="288"/>
        <v>-4.954495440858709E-2</v>
      </c>
      <c r="AF3719" s="3"/>
    </row>
    <row r="3720" spans="1:33" x14ac:dyDescent="0.2">
      <c r="A3720" s="6" t="s">
        <v>24414</v>
      </c>
      <c r="C3720" s="1">
        <f t="shared" si="286"/>
        <v>1908</v>
      </c>
      <c r="D3720" s="7">
        <v>141009</v>
      </c>
      <c r="E3720" t="s">
        <v>270</v>
      </c>
      <c r="F3720" s="1">
        <v>386039</v>
      </c>
      <c r="G3720" s="1">
        <v>387946</v>
      </c>
      <c r="H3720" t="s">
        <v>49</v>
      </c>
      <c r="I3720" t="s">
        <v>24415</v>
      </c>
      <c r="J3720" s="8"/>
      <c r="K3720" t="s">
        <v>24416</v>
      </c>
      <c r="L3720" t="s">
        <v>24417</v>
      </c>
      <c r="M3720" t="s">
        <v>24418</v>
      </c>
      <c r="N3720" t="s">
        <v>24418</v>
      </c>
      <c r="O3720" s="6" t="s">
        <v>24419</v>
      </c>
      <c r="P3720" s="6" t="s">
        <v>24418</v>
      </c>
      <c r="Q3720" s="6" t="s">
        <v>24417</v>
      </c>
      <c r="R3720" s="9" t="s">
        <v>24420</v>
      </c>
      <c r="S3720" s="8" t="s">
        <v>55</v>
      </c>
      <c r="U3720" s="8"/>
      <c r="V3720" s="26">
        <v>250</v>
      </c>
      <c r="W3720" s="26">
        <v>238</v>
      </c>
      <c r="X3720" s="26">
        <v>192</v>
      </c>
      <c r="Y3720" s="26">
        <v>189</v>
      </c>
      <c r="Z3720" s="26">
        <f t="shared" si="287"/>
        <v>232.65600000000001</v>
      </c>
      <c r="AA3720" s="26">
        <f t="shared" si="287"/>
        <v>230.65950000000001</v>
      </c>
      <c r="AB3720" s="26"/>
      <c r="AC3720" s="26">
        <f t="shared" si="289"/>
        <v>231.65775000000002</v>
      </c>
      <c r="AD3720" s="10">
        <f t="shared" si="290"/>
        <v>-4.044890013841234E-2</v>
      </c>
      <c r="AE3720" s="11">
        <f t="shared" si="288"/>
        <v>-1.2433680623835631E-2</v>
      </c>
      <c r="AF3720" s="3"/>
    </row>
    <row r="3721" spans="1:33" x14ac:dyDescent="0.2">
      <c r="A3721" s="6" t="s">
        <v>24421</v>
      </c>
      <c r="C3721" s="1">
        <f t="shared" si="286"/>
        <v>2115</v>
      </c>
      <c r="D3721" s="7">
        <v>249992</v>
      </c>
      <c r="E3721" t="s">
        <v>89</v>
      </c>
      <c r="F3721" s="1">
        <v>475180</v>
      </c>
      <c r="G3721" s="1">
        <v>477294</v>
      </c>
      <c r="H3721" t="s">
        <v>49</v>
      </c>
      <c r="I3721" t="s">
        <v>24422</v>
      </c>
      <c r="J3721" s="8"/>
      <c r="K3721" t="s">
        <v>24423</v>
      </c>
      <c r="L3721" t="s">
        <v>24424</v>
      </c>
      <c r="M3721" t="s">
        <v>24425</v>
      </c>
      <c r="N3721" t="s">
        <v>24425</v>
      </c>
      <c r="O3721" s="6" t="s">
        <v>3799</v>
      </c>
      <c r="P3721" s="6" t="s">
        <v>24425</v>
      </c>
      <c r="Q3721" s="6" t="s">
        <v>24424</v>
      </c>
      <c r="R3721" s="9" t="s">
        <v>24426</v>
      </c>
      <c r="S3721" s="8" t="s">
        <v>44</v>
      </c>
      <c r="U3721" s="8"/>
      <c r="V3721" s="26">
        <v>427</v>
      </c>
      <c r="W3721" s="26">
        <v>366</v>
      </c>
      <c r="X3721" s="26">
        <v>356</v>
      </c>
      <c r="Y3721" s="26">
        <v>385</v>
      </c>
      <c r="Z3721" s="26">
        <f t="shared" si="287"/>
        <v>412.25800000000004</v>
      </c>
      <c r="AA3721" s="26">
        <f t="shared" si="287"/>
        <v>409.41750000000002</v>
      </c>
      <c r="AB3721" s="26"/>
      <c r="AC3721" s="26">
        <f t="shared" si="289"/>
        <v>410.83775000000003</v>
      </c>
      <c r="AD3721" s="10">
        <f t="shared" si="290"/>
        <v>-4.0861224055809268E-2</v>
      </c>
      <c r="AE3721" s="11">
        <f t="shared" si="288"/>
        <v>-9.9747201617992141E-3</v>
      </c>
      <c r="AF3721" s="3"/>
    </row>
    <row r="3722" spans="1:33" x14ac:dyDescent="0.2">
      <c r="A3722" s="6" t="s">
        <v>24427</v>
      </c>
      <c r="C3722" s="1">
        <f t="shared" si="286"/>
        <v>726</v>
      </c>
      <c r="D3722" s="7">
        <v>-322522</v>
      </c>
      <c r="E3722" t="s">
        <v>66</v>
      </c>
      <c r="F3722" s="1">
        <v>726724</v>
      </c>
      <c r="G3722" s="1">
        <v>727449</v>
      </c>
      <c r="H3722" t="s">
        <v>49</v>
      </c>
      <c r="I3722" t="s">
        <v>24428</v>
      </c>
      <c r="J3722" s="8"/>
      <c r="K3722" t="s">
        <v>24429</v>
      </c>
      <c r="L3722" t="s">
        <v>24430</v>
      </c>
      <c r="M3722" t="s">
        <v>24431</v>
      </c>
      <c r="N3722" t="s">
        <v>24431</v>
      </c>
      <c r="O3722" s="6" t="s">
        <v>24432</v>
      </c>
      <c r="P3722" s="6" t="s">
        <v>24431</v>
      </c>
      <c r="Q3722" s="6" t="s">
        <v>24430</v>
      </c>
      <c r="R3722" s="9" t="s">
        <v>24433</v>
      </c>
      <c r="S3722" s="8" t="s">
        <v>55</v>
      </c>
      <c r="U3722" s="8"/>
      <c r="V3722" s="26">
        <v>20</v>
      </c>
      <c r="W3722" s="26">
        <v>20</v>
      </c>
      <c r="X3722" s="26">
        <v>18</v>
      </c>
      <c r="Y3722" s="26">
        <v>16</v>
      </c>
      <c r="Z3722" s="26">
        <f t="shared" si="287"/>
        <v>20.999000000000002</v>
      </c>
      <c r="AA3722" s="26">
        <f t="shared" si="287"/>
        <v>20.368000000000002</v>
      </c>
      <c r="AB3722" s="26"/>
      <c r="AC3722" s="26">
        <f t="shared" si="289"/>
        <v>20.683500000000002</v>
      </c>
      <c r="AD3722" s="10">
        <f t="shared" si="290"/>
        <v>-4.1617886045350327E-2</v>
      </c>
      <c r="AE3722" s="11">
        <f t="shared" si="288"/>
        <v>-4.4016302139876985E-2</v>
      </c>
      <c r="AF3722" s="3"/>
    </row>
    <row r="3723" spans="1:33" x14ac:dyDescent="0.2">
      <c r="A3723" s="6" t="s">
        <v>24434</v>
      </c>
      <c r="C3723" s="1">
        <f t="shared" si="286"/>
        <v>2202</v>
      </c>
      <c r="D3723" s="7">
        <v>839928</v>
      </c>
      <c r="E3723" t="s">
        <v>48</v>
      </c>
      <c r="F3723" s="1">
        <v>1058405</v>
      </c>
      <c r="G3723" s="1">
        <v>1056204</v>
      </c>
      <c r="H3723" t="s">
        <v>37</v>
      </c>
      <c r="I3723" t="s">
        <v>24435</v>
      </c>
      <c r="J3723" s="8"/>
      <c r="K3723" t="s">
        <v>24436</v>
      </c>
      <c r="L3723" t="s">
        <v>24437</v>
      </c>
      <c r="M3723" t="s">
        <v>24438</v>
      </c>
      <c r="N3723" t="s">
        <v>24438</v>
      </c>
      <c r="O3723" s="6" t="s">
        <v>24439</v>
      </c>
      <c r="P3723" s="6" t="s">
        <v>24438</v>
      </c>
      <c r="Q3723" s="6" t="s">
        <v>24437</v>
      </c>
      <c r="R3723" s="9" t="s">
        <v>24440</v>
      </c>
      <c r="S3723" s="8" t="s">
        <v>55</v>
      </c>
      <c r="U3723" s="8"/>
      <c r="V3723" s="26">
        <v>40</v>
      </c>
      <c r="W3723" s="26">
        <v>20</v>
      </c>
      <c r="X3723" s="26">
        <v>16</v>
      </c>
      <c r="Y3723" s="26">
        <v>31</v>
      </c>
      <c r="Z3723" s="26">
        <f t="shared" si="287"/>
        <v>29.887999999999998</v>
      </c>
      <c r="AA3723" s="26">
        <f t="shared" si="287"/>
        <v>29.150500000000001</v>
      </c>
      <c r="AB3723" s="26"/>
      <c r="AC3723" s="26">
        <f t="shared" si="289"/>
        <v>29.51925</v>
      </c>
      <c r="AD3723" s="10">
        <f t="shared" si="290"/>
        <v>-4.1684932806453336E-2</v>
      </c>
      <c r="AE3723" s="11">
        <f t="shared" si="288"/>
        <v>-3.6045730891078757E-2</v>
      </c>
      <c r="AF3723" s="3"/>
    </row>
    <row r="3724" spans="1:33" x14ac:dyDescent="0.2">
      <c r="A3724" s="6" t="s">
        <v>24441</v>
      </c>
      <c r="C3724" s="1">
        <f t="shared" ref="C3724:C3787" si="291">ABS(F3724-G3724)+1</f>
        <v>2091</v>
      </c>
      <c r="D3724" s="7">
        <v>462122</v>
      </c>
      <c r="E3724" t="s">
        <v>141</v>
      </c>
      <c r="F3724" s="1">
        <v>720887</v>
      </c>
      <c r="G3724" s="1">
        <v>718797</v>
      </c>
      <c r="H3724" t="s">
        <v>37</v>
      </c>
      <c r="I3724" t="s">
        <v>24442</v>
      </c>
      <c r="J3724" s="8"/>
      <c r="K3724" t="s">
        <v>24443</v>
      </c>
      <c r="L3724" t="s">
        <v>24444</v>
      </c>
      <c r="M3724" t="s">
        <v>5394</v>
      </c>
      <c r="N3724" t="s">
        <v>24445</v>
      </c>
      <c r="O3724" s="6" t="s">
        <v>5395</v>
      </c>
      <c r="P3724" s="6" t="s">
        <v>24445</v>
      </c>
      <c r="Q3724" s="6" t="s">
        <v>24444</v>
      </c>
      <c r="R3724" s="9" t="s">
        <v>24446</v>
      </c>
      <c r="S3724" s="8" t="s">
        <v>44</v>
      </c>
      <c r="U3724" s="8"/>
      <c r="V3724" s="26">
        <v>554</v>
      </c>
      <c r="W3724" s="26">
        <v>531</v>
      </c>
      <c r="X3724" s="26">
        <v>427</v>
      </c>
      <c r="Y3724" s="26">
        <v>419</v>
      </c>
      <c r="Z3724" s="26">
        <f t="shared" ref="Z3724:AA3787" si="292">AVERAGE(V3724+1,(X3724*X$2+1))</f>
        <v>515.19849999999997</v>
      </c>
      <c r="AA3724" s="26">
        <f t="shared" si="292"/>
        <v>511.8245</v>
      </c>
      <c r="AB3724" s="26"/>
      <c r="AC3724" s="26">
        <f t="shared" si="289"/>
        <v>513.51149999999996</v>
      </c>
      <c r="AD3724" s="10">
        <f t="shared" si="290"/>
        <v>-4.2122364183908224E-2</v>
      </c>
      <c r="AE3724" s="11">
        <f t="shared" ref="AE3724:AE3787" si="293">LOG(AA3724/Z3724,2)</f>
        <v>-9.47918513951004E-3</v>
      </c>
      <c r="AF3724" s="3"/>
    </row>
    <row r="3725" spans="1:33" x14ac:dyDescent="0.2">
      <c r="A3725" s="6" t="s">
        <v>24447</v>
      </c>
      <c r="C3725" s="1">
        <f t="shared" si="291"/>
        <v>2976</v>
      </c>
      <c r="D3725" s="7">
        <v>380893</v>
      </c>
      <c r="E3725" t="s">
        <v>141</v>
      </c>
      <c r="F3725" s="1">
        <v>637125</v>
      </c>
      <c r="G3725" s="1">
        <v>640100</v>
      </c>
      <c r="H3725" t="s">
        <v>49</v>
      </c>
      <c r="I3725" t="s">
        <v>24448</v>
      </c>
      <c r="J3725" s="8"/>
      <c r="K3725" t="s">
        <v>24449</v>
      </c>
      <c r="L3725" t="s">
        <v>24450</v>
      </c>
      <c r="M3725" t="s">
        <v>24451</v>
      </c>
      <c r="N3725" t="s">
        <v>24451</v>
      </c>
      <c r="O3725" s="6" t="s">
        <v>24452</v>
      </c>
      <c r="P3725" s="6" t="s">
        <v>24451</v>
      </c>
      <c r="Q3725" s="6" t="s">
        <v>24450</v>
      </c>
      <c r="R3725" s="9" t="s">
        <v>24453</v>
      </c>
      <c r="S3725" s="8" t="s">
        <v>55</v>
      </c>
      <c r="U3725" s="8"/>
      <c r="V3725" s="26">
        <v>996</v>
      </c>
      <c r="W3725" s="26">
        <v>925</v>
      </c>
      <c r="X3725" s="26">
        <v>726</v>
      </c>
      <c r="Y3725" s="26">
        <v>741</v>
      </c>
      <c r="Z3725" s="26">
        <f t="shared" si="292"/>
        <v>902.29300000000001</v>
      </c>
      <c r="AA3725" s="26">
        <f t="shared" si="292"/>
        <v>897.35550000000001</v>
      </c>
      <c r="AB3725" s="26"/>
      <c r="AC3725" s="26">
        <f t="shared" si="289"/>
        <v>899.82425000000001</v>
      </c>
      <c r="AD3725" s="10">
        <f t="shared" si="290"/>
        <v>-4.2235354805161579E-2</v>
      </c>
      <c r="AE3725" s="11">
        <f t="shared" si="293"/>
        <v>-7.9163510402650121E-3</v>
      </c>
      <c r="AF3725" s="3"/>
      <c r="AG3725" s="2">
        <v>0</v>
      </c>
    </row>
    <row r="3726" spans="1:33" x14ac:dyDescent="0.2">
      <c r="A3726" s="6" t="s">
        <v>24454</v>
      </c>
      <c r="C3726" s="1">
        <f t="shared" si="291"/>
        <v>2841</v>
      </c>
      <c r="D3726" s="7">
        <v>-64903</v>
      </c>
      <c r="E3726" t="s">
        <v>74</v>
      </c>
      <c r="F3726" s="1">
        <v>923699</v>
      </c>
      <c r="G3726" s="1">
        <v>920859</v>
      </c>
      <c r="H3726" t="s">
        <v>37</v>
      </c>
      <c r="I3726" t="s">
        <v>24455</v>
      </c>
      <c r="J3726" s="8"/>
      <c r="K3726" t="s">
        <v>24456</v>
      </c>
      <c r="L3726" t="s">
        <v>24457</v>
      </c>
      <c r="M3726" t="s">
        <v>24458</v>
      </c>
      <c r="N3726" t="s">
        <v>24458</v>
      </c>
      <c r="O3726" s="6" t="s">
        <v>24459</v>
      </c>
      <c r="P3726" s="6" t="s">
        <v>24458</v>
      </c>
      <c r="Q3726" s="6" t="s">
        <v>24457</v>
      </c>
      <c r="R3726" s="9" t="s">
        <v>24460</v>
      </c>
      <c r="S3726" s="8" t="s">
        <v>55</v>
      </c>
      <c r="U3726" s="8"/>
      <c r="V3726" s="26">
        <v>737</v>
      </c>
      <c r="W3726" s="26">
        <v>765</v>
      </c>
      <c r="X3726" s="26">
        <v>586</v>
      </c>
      <c r="Y3726" s="26">
        <v>525</v>
      </c>
      <c r="Z3726" s="26">
        <f t="shared" si="292"/>
        <v>695.02300000000002</v>
      </c>
      <c r="AA3726" s="26">
        <f t="shared" si="292"/>
        <v>690.88750000000005</v>
      </c>
      <c r="AB3726" s="26"/>
      <c r="AC3726" s="26">
        <f t="shared" ref="AC3726:AC3789" si="294">AVERAGE(Z3726:AA3726)</f>
        <v>692.95524999999998</v>
      </c>
      <c r="AD3726" s="10">
        <f t="shared" ref="AD3726:AD3789" si="295">LOG(AA3726/Z3726,2)/(AE$2+AE$3*(AVERAGE(Z3726:AA3726)^AE$4))</f>
        <v>-4.2350587270516861E-2</v>
      </c>
      <c r="AE3726" s="11">
        <f t="shared" si="293"/>
        <v>-8.6099110290137823E-3</v>
      </c>
      <c r="AF3726" s="3"/>
    </row>
    <row r="3727" spans="1:33" x14ac:dyDescent="0.2">
      <c r="A3727" s="6" t="s">
        <v>24461</v>
      </c>
      <c r="C3727" s="1">
        <f t="shared" si="291"/>
        <v>885</v>
      </c>
      <c r="D3727" s="7">
        <v>-68285</v>
      </c>
      <c r="E3727" t="s">
        <v>526</v>
      </c>
      <c r="F3727" s="1">
        <v>383336</v>
      </c>
      <c r="G3727" s="1">
        <v>382452</v>
      </c>
      <c r="H3727" t="s">
        <v>37</v>
      </c>
      <c r="I3727" t="s">
        <v>24462</v>
      </c>
      <c r="J3727" s="8"/>
      <c r="K3727" t="s">
        <v>24463</v>
      </c>
      <c r="L3727" t="s">
        <v>24464</v>
      </c>
      <c r="M3727" t="s">
        <v>24464</v>
      </c>
      <c r="N3727" t="s">
        <v>24464</v>
      </c>
      <c r="O3727" s="6" t="s">
        <v>24465</v>
      </c>
      <c r="P3727" s="6" t="s">
        <v>24464</v>
      </c>
      <c r="Q3727" s="6" t="s">
        <v>55</v>
      </c>
      <c r="R3727" s="9" t="s">
        <v>24466</v>
      </c>
      <c r="S3727" s="8" t="s">
        <v>55</v>
      </c>
      <c r="U3727" s="8"/>
      <c r="V3727" s="26">
        <v>725</v>
      </c>
      <c r="W3727" s="26">
        <v>729</v>
      </c>
      <c r="X3727" s="26">
        <v>632</v>
      </c>
      <c r="Y3727" s="26">
        <v>589</v>
      </c>
      <c r="Z3727" s="26">
        <f t="shared" si="292"/>
        <v>714.57600000000002</v>
      </c>
      <c r="AA3727" s="26">
        <f t="shared" si="292"/>
        <v>710.35950000000003</v>
      </c>
      <c r="AB3727" s="26"/>
      <c r="AC3727" s="26">
        <f t="shared" si="294"/>
        <v>712.46775000000002</v>
      </c>
      <c r="AD3727" s="10">
        <f t="shared" si="295"/>
        <v>-4.2375537657463443E-2</v>
      </c>
      <c r="AE3727" s="11">
        <f t="shared" si="293"/>
        <v>-8.5381287713592897E-3</v>
      </c>
      <c r="AF3727" s="3"/>
    </row>
    <row r="3728" spans="1:33" x14ac:dyDescent="0.2">
      <c r="A3728" s="6" t="s">
        <v>24467</v>
      </c>
      <c r="C3728" s="1">
        <f t="shared" si="291"/>
        <v>1872</v>
      </c>
      <c r="D3728" s="7">
        <v>-577744</v>
      </c>
      <c r="E3728" t="s">
        <v>149</v>
      </c>
      <c r="F3728" s="1">
        <v>214100</v>
      </c>
      <c r="G3728" s="1">
        <v>215971</v>
      </c>
      <c r="H3728" t="s">
        <v>49</v>
      </c>
      <c r="I3728" t="s">
        <v>24468</v>
      </c>
      <c r="J3728" s="8"/>
      <c r="K3728" t="s">
        <v>24469</v>
      </c>
      <c r="L3728" t="s">
        <v>24470</v>
      </c>
      <c r="M3728" t="s">
        <v>24471</v>
      </c>
      <c r="N3728" t="s">
        <v>24471</v>
      </c>
      <c r="O3728" s="6" t="s">
        <v>24472</v>
      </c>
      <c r="P3728" s="6" t="s">
        <v>24471</v>
      </c>
      <c r="Q3728" s="6" t="s">
        <v>24470</v>
      </c>
      <c r="R3728" s="9" t="s">
        <v>24473</v>
      </c>
      <c r="S3728" s="8" t="s">
        <v>55</v>
      </c>
      <c r="U3728" s="8"/>
      <c r="V3728" s="26">
        <v>18</v>
      </c>
      <c r="W3728" s="26">
        <v>14</v>
      </c>
      <c r="X3728" s="26">
        <v>9</v>
      </c>
      <c r="Y3728" s="26">
        <v>11</v>
      </c>
      <c r="Z3728" s="26">
        <f t="shared" si="292"/>
        <v>14.999500000000001</v>
      </c>
      <c r="AA3728" s="26">
        <f t="shared" si="292"/>
        <v>14.4405</v>
      </c>
      <c r="AB3728" s="26"/>
      <c r="AC3728" s="26">
        <f t="shared" si="294"/>
        <v>14.72</v>
      </c>
      <c r="AD3728" s="10">
        <f t="shared" si="295"/>
        <v>-4.2561857503133793E-2</v>
      </c>
      <c r="AE3728" s="11">
        <f t="shared" si="293"/>
        <v>-5.4793713910274482E-2</v>
      </c>
      <c r="AF3728" s="3"/>
    </row>
    <row r="3729" spans="1:32" x14ac:dyDescent="0.2">
      <c r="A3729" s="6" t="s">
        <v>24474</v>
      </c>
      <c r="C3729" s="1">
        <f t="shared" si="291"/>
        <v>1119</v>
      </c>
      <c r="D3729" s="7">
        <v>-82435</v>
      </c>
      <c r="E3729" t="s">
        <v>48</v>
      </c>
      <c r="F3729" s="1">
        <v>135501</v>
      </c>
      <c r="G3729" s="1">
        <v>134383</v>
      </c>
      <c r="H3729" t="s">
        <v>37</v>
      </c>
      <c r="I3729" t="s">
        <v>24475</v>
      </c>
      <c r="J3729" s="8"/>
      <c r="K3729" t="s">
        <v>24476</v>
      </c>
      <c r="L3729" t="s">
        <v>24477</v>
      </c>
      <c r="M3729" t="s">
        <v>24478</v>
      </c>
      <c r="N3729" t="s">
        <v>24478</v>
      </c>
      <c r="O3729" s="6" t="s">
        <v>24479</v>
      </c>
      <c r="P3729" s="6" t="s">
        <v>24478</v>
      </c>
      <c r="Q3729" s="6" t="s">
        <v>24477</v>
      </c>
      <c r="R3729" s="9" t="s">
        <v>24480</v>
      </c>
      <c r="S3729" s="8" t="s">
        <v>55</v>
      </c>
      <c r="U3729" s="8"/>
      <c r="V3729" s="26">
        <v>1090</v>
      </c>
      <c r="W3729" s="26">
        <v>1086</v>
      </c>
      <c r="X3729" s="26">
        <v>985</v>
      </c>
      <c r="Y3729" s="26">
        <v>928</v>
      </c>
      <c r="Z3729" s="26">
        <f t="shared" si="292"/>
        <v>1093.1675</v>
      </c>
      <c r="AA3729" s="26">
        <f t="shared" si="292"/>
        <v>1087.3440000000001</v>
      </c>
      <c r="AB3729" s="26"/>
      <c r="AC3729" s="26">
        <f t="shared" si="294"/>
        <v>1090.25575</v>
      </c>
      <c r="AD3729" s="10">
        <f t="shared" si="295"/>
        <v>-4.3454738894264475E-2</v>
      </c>
      <c r="AE3729" s="11">
        <f t="shared" si="293"/>
        <v>-7.7060401156269819E-3</v>
      </c>
      <c r="AF3729" s="3"/>
    </row>
    <row r="3730" spans="1:32" x14ac:dyDescent="0.2">
      <c r="A3730" s="6" t="s">
        <v>24481</v>
      </c>
      <c r="C3730" s="1">
        <f t="shared" si="291"/>
        <v>648</v>
      </c>
      <c r="D3730" s="7">
        <v>-41960</v>
      </c>
      <c r="E3730" t="s">
        <v>149</v>
      </c>
      <c r="F3730" s="1">
        <v>751143</v>
      </c>
      <c r="G3730" s="1">
        <v>750496</v>
      </c>
      <c r="H3730" t="s">
        <v>37</v>
      </c>
      <c r="I3730" t="s">
        <v>24482</v>
      </c>
      <c r="J3730" s="8"/>
      <c r="K3730" t="s">
        <v>24483</v>
      </c>
      <c r="M3730" t="s">
        <v>24484</v>
      </c>
      <c r="N3730" t="s">
        <v>24484</v>
      </c>
      <c r="O3730" s="6" t="s">
        <v>24485</v>
      </c>
      <c r="P3730" s="6" t="s">
        <v>24484</v>
      </c>
      <c r="Q3730" s="6" t="s">
        <v>24486</v>
      </c>
      <c r="R3730" s="9" t="s">
        <v>24487</v>
      </c>
      <c r="S3730" s="8" t="s">
        <v>55</v>
      </c>
      <c r="U3730" s="8"/>
      <c r="V3730" s="26">
        <v>2</v>
      </c>
      <c r="W3730" s="26">
        <v>0</v>
      </c>
      <c r="X3730" s="26">
        <v>3</v>
      </c>
      <c r="Y3730" s="26">
        <v>4</v>
      </c>
      <c r="Z3730" s="26">
        <f t="shared" si="292"/>
        <v>3.6665000000000001</v>
      </c>
      <c r="AA3730" s="26">
        <f t="shared" si="292"/>
        <v>3.3420000000000001</v>
      </c>
      <c r="AB3730" s="26"/>
      <c r="AC3730" s="26">
        <f t="shared" si="294"/>
        <v>3.5042499999999999</v>
      </c>
      <c r="AD3730" s="10">
        <f t="shared" si="295"/>
        <v>-4.3958681951870214E-2</v>
      </c>
      <c r="AE3730" s="11">
        <f t="shared" si="293"/>
        <v>-0.13369180597929442</v>
      </c>
      <c r="AF3730" s="3"/>
    </row>
    <row r="3731" spans="1:32" x14ac:dyDescent="0.2">
      <c r="A3731" s="6" t="s">
        <v>24488</v>
      </c>
      <c r="C3731" s="1">
        <f t="shared" si="291"/>
        <v>1389</v>
      </c>
      <c r="D3731" s="7">
        <v>220404</v>
      </c>
      <c r="E3731" t="s">
        <v>74</v>
      </c>
      <c r="F3731" s="1">
        <v>1208280</v>
      </c>
      <c r="G3731" s="1">
        <v>1206892</v>
      </c>
      <c r="H3731" t="s">
        <v>37</v>
      </c>
      <c r="I3731" t="s">
        <v>24489</v>
      </c>
      <c r="J3731" s="8"/>
      <c r="K3731" t="s">
        <v>24490</v>
      </c>
      <c r="L3731" t="s">
        <v>24491</v>
      </c>
      <c r="M3731" t="s">
        <v>24492</v>
      </c>
      <c r="N3731" t="s">
        <v>24492</v>
      </c>
      <c r="O3731" s="6" t="s">
        <v>24493</v>
      </c>
      <c r="P3731" s="6" t="s">
        <v>24492</v>
      </c>
      <c r="Q3731" s="6" t="s">
        <v>24491</v>
      </c>
      <c r="R3731" s="9" t="s">
        <v>24494</v>
      </c>
      <c r="S3731" s="8" t="s">
        <v>55</v>
      </c>
      <c r="U3731" s="8"/>
      <c r="V3731" s="26">
        <v>682</v>
      </c>
      <c r="W3731" s="26">
        <v>660</v>
      </c>
      <c r="X3731" s="26">
        <v>596</v>
      </c>
      <c r="Y3731" s="26">
        <v>577</v>
      </c>
      <c r="Z3731" s="26">
        <f t="shared" si="292"/>
        <v>673.07799999999997</v>
      </c>
      <c r="AA3731" s="26">
        <f t="shared" si="292"/>
        <v>668.83349999999996</v>
      </c>
      <c r="AB3731" s="26"/>
      <c r="AC3731" s="26">
        <f t="shared" si="294"/>
        <v>670.95574999999997</v>
      </c>
      <c r="AD3731" s="10">
        <f t="shared" si="295"/>
        <v>-4.4422814727377025E-2</v>
      </c>
      <c r="AE3731" s="11">
        <f t="shared" si="293"/>
        <v>-9.126592212017998E-3</v>
      </c>
      <c r="AF3731" s="3"/>
    </row>
    <row r="3732" spans="1:32" x14ac:dyDescent="0.2">
      <c r="A3732" s="6" t="s">
        <v>24495</v>
      </c>
      <c r="C3732" s="1">
        <f t="shared" si="291"/>
        <v>534</v>
      </c>
      <c r="D3732" s="7">
        <v>247790</v>
      </c>
      <c r="E3732" t="s">
        <v>141</v>
      </c>
      <c r="F3732" s="1">
        <v>505243</v>
      </c>
      <c r="G3732" s="1">
        <v>505776</v>
      </c>
      <c r="H3732" t="s">
        <v>49</v>
      </c>
      <c r="I3732" t="s">
        <v>24496</v>
      </c>
      <c r="J3732" s="8"/>
      <c r="K3732" t="s">
        <v>24497</v>
      </c>
      <c r="L3732" t="s">
        <v>24498</v>
      </c>
      <c r="M3732" t="s">
        <v>24499</v>
      </c>
      <c r="N3732" t="s">
        <v>24499</v>
      </c>
      <c r="O3732" s="6" t="s">
        <v>24500</v>
      </c>
      <c r="P3732" s="6" t="s">
        <v>24499</v>
      </c>
      <c r="Q3732" s="6" t="s">
        <v>24498</v>
      </c>
      <c r="R3732" s="9" t="s">
        <v>24501</v>
      </c>
      <c r="S3732" s="8" t="s">
        <v>55</v>
      </c>
      <c r="U3732" s="8"/>
      <c r="V3732" s="26">
        <v>46</v>
      </c>
      <c r="W3732" s="26">
        <v>44</v>
      </c>
      <c r="X3732" s="26">
        <v>40</v>
      </c>
      <c r="Y3732" s="26">
        <v>38</v>
      </c>
      <c r="Z3732" s="26">
        <f t="shared" si="292"/>
        <v>46.22</v>
      </c>
      <c r="AA3732" s="26">
        <f t="shared" si="292"/>
        <v>45.249000000000002</v>
      </c>
      <c r="AB3732" s="26"/>
      <c r="AC3732" s="26">
        <f t="shared" si="294"/>
        <v>45.734499999999997</v>
      </c>
      <c r="AD3732" s="10">
        <f t="shared" si="295"/>
        <v>-4.5064948061974669E-2</v>
      </c>
      <c r="AE3732" s="11">
        <f t="shared" si="293"/>
        <v>-3.0631350725336258E-2</v>
      </c>
      <c r="AF3732" s="3"/>
    </row>
    <row r="3733" spans="1:32" x14ac:dyDescent="0.2">
      <c r="A3733" s="6" t="s">
        <v>24502</v>
      </c>
      <c r="C3733" s="1">
        <f t="shared" si="291"/>
        <v>3222</v>
      </c>
      <c r="D3733" s="7">
        <v>-693360</v>
      </c>
      <c r="E3733" t="s">
        <v>66</v>
      </c>
      <c r="F3733" s="1">
        <v>357859</v>
      </c>
      <c r="G3733" s="1">
        <v>354638</v>
      </c>
      <c r="H3733" t="s">
        <v>37</v>
      </c>
      <c r="I3733" t="s">
        <v>24503</v>
      </c>
      <c r="J3733" s="8"/>
      <c r="K3733" t="s">
        <v>24504</v>
      </c>
      <c r="L3733" t="s">
        <v>24505</v>
      </c>
      <c r="N3733" t="s">
        <v>24506</v>
      </c>
      <c r="O3733" s="6" t="s">
        <v>24507</v>
      </c>
      <c r="P3733" s="6" t="s">
        <v>24506</v>
      </c>
      <c r="Q3733" s="6" t="s">
        <v>24505</v>
      </c>
      <c r="R3733" s="9" t="s">
        <v>24508</v>
      </c>
      <c r="S3733" s="8" t="s">
        <v>44</v>
      </c>
      <c r="U3733" s="8"/>
      <c r="V3733" s="26">
        <v>303</v>
      </c>
      <c r="W3733" s="26">
        <v>282</v>
      </c>
      <c r="X3733" s="26">
        <v>245</v>
      </c>
      <c r="Y3733" s="26">
        <v>246</v>
      </c>
      <c r="Z3733" s="26">
        <f t="shared" si="292"/>
        <v>288.59749999999997</v>
      </c>
      <c r="AA3733" s="26">
        <f t="shared" si="292"/>
        <v>286.03300000000002</v>
      </c>
      <c r="AB3733" s="26"/>
      <c r="AC3733" s="26">
        <f t="shared" si="294"/>
        <v>287.31524999999999</v>
      </c>
      <c r="AD3733" s="10">
        <f t="shared" si="295"/>
        <v>-4.5844075440851048E-2</v>
      </c>
      <c r="AE3733" s="11">
        <f t="shared" si="293"/>
        <v>-1.2877200203617807E-2</v>
      </c>
      <c r="AF3733" s="3"/>
    </row>
    <row r="3734" spans="1:32" x14ac:dyDescent="0.2">
      <c r="A3734" s="6" t="s">
        <v>24509</v>
      </c>
      <c r="C3734" s="1">
        <f t="shared" si="291"/>
        <v>1677</v>
      </c>
      <c r="D3734" s="7">
        <v>-15346</v>
      </c>
      <c r="E3734" t="s">
        <v>328</v>
      </c>
      <c r="F3734" s="1">
        <v>44599</v>
      </c>
      <c r="G3734" s="1">
        <v>46275</v>
      </c>
      <c r="H3734" t="s">
        <v>49</v>
      </c>
      <c r="I3734" t="s">
        <v>24510</v>
      </c>
      <c r="J3734" s="8"/>
      <c r="K3734" t="s">
        <v>24511</v>
      </c>
      <c r="M3734" t="s">
        <v>24512</v>
      </c>
      <c r="N3734" t="s">
        <v>24512</v>
      </c>
      <c r="O3734" s="6" t="s">
        <v>24513</v>
      </c>
      <c r="P3734" s="6" t="s">
        <v>24512</v>
      </c>
      <c r="Q3734" s="6" t="s">
        <v>24514</v>
      </c>
      <c r="R3734" s="9" t="s">
        <v>24515</v>
      </c>
      <c r="S3734" s="8" t="s">
        <v>55</v>
      </c>
      <c r="U3734" s="8"/>
      <c r="V3734" s="26">
        <v>4</v>
      </c>
      <c r="W3734" s="26">
        <v>2</v>
      </c>
      <c r="X3734" s="26">
        <v>2</v>
      </c>
      <c r="Y3734" s="26">
        <v>3</v>
      </c>
      <c r="Z3734" s="26">
        <f t="shared" si="292"/>
        <v>4.1109999999999998</v>
      </c>
      <c r="AA3734" s="26">
        <f t="shared" si="292"/>
        <v>3.7565</v>
      </c>
      <c r="AB3734" s="26"/>
      <c r="AC3734" s="26">
        <f t="shared" si="294"/>
        <v>3.9337499999999999</v>
      </c>
      <c r="AD3734" s="10">
        <f t="shared" si="295"/>
        <v>-4.5905587588292295E-2</v>
      </c>
      <c r="AE3734" s="11">
        <f t="shared" si="293"/>
        <v>-0.13010026963654978</v>
      </c>
      <c r="AF3734" s="3"/>
    </row>
    <row r="3735" spans="1:32" x14ac:dyDescent="0.2">
      <c r="A3735" s="6" t="s">
        <v>24516</v>
      </c>
      <c r="C3735" s="1">
        <f t="shared" si="291"/>
        <v>2004</v>
      </c>
      <c r="D3735" s="7">
        <v>22220</v>
      </c>
      <c r="E3735" t="s">
        <v>149</v>
      </c>
      <c r="F3735" s="1">
        <v>816001</v>
      </c>
      <c r="G3735" s="1">
        <v>813998</v>
      </c>
      <c r="H3735" t="s">
        <v>37</v>
      </c>
      <c r="I3735" t="s">
        <v>24517</v>
      </c>
      <c r="J3735" s="8"/>
      <c r="K3735" t="s">
        <v>24518</v>
      </c>
      <c r="L3735" t="s">
        <v>24519</v>
      </c>
      <c r="M3735" t="s">
        <v>24520</v>
      </c>
      <c r="N3735" t="s">
        <v>24520</v>
      </c>
      <c r="O3735" s="6" t="s">
        <v>24521</v>
      </c>
      <c r="P3735" s="6" t="s">
        <v>24520</v>
      </c>
      <c r="Q3735" s="6" t="s">
        <v>24519</v>
      </c>
      <c r="R3735" s="9" t="s">
        <v>24522</v>
      </c>
      <c r="S3735" s="8" t="s">
        <v>55</v>
      </c>
      <c r="U3735" s="8"/>
      <c r="V3735" s="26">
        <v>281</v>
      </c>
      <c r="W3735" s="26">
        <v>367</v>
      </c>
      <c r="X3735" s="26">
        <v>311</v>
      </c>
      <c r="Y3735" s="26">
        <v>217</v>
      </c>
      <c r="Z3735" s="26">
        <f t="shared" si="292"/>
        <v>314.26049999999998</v>
      </c>
      <c r="AA3735" s="26">
        <f t="shared" si="292"/>
        <v>311.55349999999999</v>
      </c>
      <c r="AB3735" s="26"/>
      <c r="AC3735" s="26">
        <f t="shared" si="294"/>
        <v>312.90699999999998</v>
      </c>
      <c r="AD3735" s="10">
        <f t="shared" si="295"/>
        <v>-4.5996541417447592E-2</v>
      </c>
      <c r="AE3735" s="11">
        <f t="shared" si="293"/>
        <v>-1.2481024180244391E-2</v>
      </c>
      <c r="AF3735" s="3"/>
    </row>
    <row r="3736" spans="1:32" x14ac:dyDescent="0.2">
      <c r="A3736" s="6" t="s">
        <v>24523</v>
      </c>
      <c r="C3736" s="1">
        <f t="shared" si="291"/>
        <v>3063</v>
      </c>
      <c r="D3736" s="7">
        <v>776055</v>
      </c>
      <c r="E3736" t="s">
        <v>328</v>
      </c>
      <c r="F3736" s="1">
        <v>838369</v>
      </c>
      <c r="G3736" s="1">
        <v>835307</v>
      </c>
      <c r="H3736" t="s">
        <v>37</v>
      </c>
      <c r="I3736" t="s">
        <v>24524</v>
      </c>
      <c r="J3736" s="8"/>
      <c r="K3736" t="s">
        <v>24525</v>
      </c>
      <c r="L3736" t="s">
        <v>24526</v>
      </c>
      <c r="M3736" t="s">
        <v>24527</v>
      </c>
      <c r="N3736" t="s">
        <v>24527</v>
      </c>
      <c r="O3736" s="6" t="s">
        <v>24528</v>
      </c>
      <c r="P3736" s="6" t="s">
        <v>24527</v>
      </c>
      <c r="Q3736" s="6" t="s">
        <v>24526</v>
      </c>
      <c r="R3736" s="9" t="s">
        <v>24529</v>
      </c>
      <c r="S3736" s="8" t="s">
        <v>55</v>
      </c>
      <c r="U3736" s="8"/>
      <c r="V3736" s="26">
        <v>29</v>
      </c>
      <c r="W3736" s="26">
        <v>29</v>
      </c>
      <c r="X3736" s="26">
        <v>30</v>
      </c>
      <c r="Y3736" s="26">
        <v>27</v>
      </c>
      <c r="Z3736" s="26">
        <f t="shared" si="292"/>
        <v>32.164999999999999</v>
      </c>
      <c r="AA3736" s="26">
        <f t="shared" si="292"/>
        <v>31.308500000000002</v>
      </c>
      <c r="AB3736" s="26"/>
      <c r="AC3736" s="26">
        <f t="shared" si="294"/>
        <v>31.736750000000001</v>
      </c>
      <c r="AD3736" s="10">
        <f t="shared" si="295"/>
        <v>-4.6885671135179267E-2</v>
      </c>
      <c r="AE3736" s="11">
        <f t="shared" si="293"/>
        <v>-3.893729852162179E-2</v>
      </c>
      <c r="AF3736" s="3"/>
    </row>
    <row r="3737" spans="1:32" x14ac:dyDescent="0.2">
      <c r="A3737" s="6" t="s">
        <v>24530</v>
      </c>
      <c r="C3737" s="1">
        <f t="shared" si="291"/>
        <v>1596</v>
      </c>
      <c r="D3737" s="7">
        <v>-376769</v>
      </c>
      <c r="E3737" t="s">
        <v>74</v>
      </c>
      <c r="F3737" s="1">
        <v>609615</v>
      </c>
      <c r="G3737" s="1">
        <v>611210</v>
      </c>
      <c r="H3737" t="s">
        <v>49</v>
      </c>
      <c r="I3737" t="s">
        <v>24531</v>
      </c>
      <c r="J3737" s="8"/>
      <c r="K3737" t="s">
        <v>24532</v>
      </c>
      <c r="L3737" t="s">
        <v>24533</v>
      </c>
      <c r="M3737" t="s">
        <v>24534</v>
      </c>
      <c r="N3737" t="s">
        <v>24534</v>
      </c>
      <c r="O3737" s="6" t="s">
        <v>24535</v>
      </c>
      <c r="P3737" s="6" t="s">
        <v>24534</v>
      </c>
      <c r="Q3737" s="6" t="s">
        <v>24533</v>
      </c>
      <c r="R3737" s="9" t="s">
        <v>24536</v>
      </c>
      <c r="S3737" s="8" t="s">
        <v>55</v>
      </c>
      <c r="U3737" s="8"/>
      <c r="V3737" s="26">
        <v>21</v>
      </c>
      <c r="W3737" s="26">
        <v>32</v>
      </c>
      <c r="X3737" s="26">
        <v>41</v>
      </c>
      <c r="Y3737" s="26">
        <v>28</v>
      </c>
      <c r="Z3737" s="26">
        <f t="shared" si="292"/>
        <v>34.275500000000001</v>
      </c>
      <c r="AA3737" s="26">
        <f t="shared" si="292"/>
        <v>33.394000000000005</v>
      </c>
      <c r="AB3737" s="26"/>
      <c r="AC3737" s="26">
        <f t="shared" si="294"/>
        <v>33.83475</v>
      </c>
      <c r="AD3737" s="10">
        <f t="shared" si="295"/>
        <v>-4.689888817230093E-2</v>
      </c>
      <c r="AE3737" s="11">
        <f t="shared" si="293"/>
        <v>-3.7588799086237787E-2</v>
      </c>
      <c r="AF3737" s="3"/>
    </row>
    <row r="3738" spans="1:32" x14ac:dyDescent="0.2">
      <c r="A3738" s="6" t="s">
        <v>24537</v>
      </c>
      <c r="C3738" s="1">
        <f t="shared" si="291"/>
        <v>990</v>
      </c>
      <c r="D3738" s="7">
        <v>-228393</v>
      </c>
      <c r="E3738" t="s">
        <v>74</v>
      </c>
      <c r="F3738" s="1">
        <v>759283</v>
      </c>
      <c r="G3738" s="1">
        <v>758294</v>
      </c>
      <c r="H3738" t="s">
        <v>37</v>
      </c>
      <c r="I3738" t="s">
        <v>24538</v>
      </c>
      <c r="J3738" s="8"/>
      <c r="K3738" t="s">
        <v>24539</v>
      </c>
      <c r="L3738" t="s">
        <v>24540</v>
      </c>
      <c r="M3738" t="s">
        <v>19834</v>
      </c>
      <c r="N3738" t="s">
        <v>24541</v>
      </c>
      <c r="O3738" s="6" t="s">
        <v>19835</v>
      </c>
      <c r="P3738" s="6" t="s">
        <v>24541</v>
      </c>
      <c r="Q3738" s="6" t="s">
        <v>24540</v>
      </c>
      <c r="R3738" s="9" t="s">
        <v>24542</v>
      </c>
      <c r="S3738" s="8" t="s">
        <v>44</v>
      </c>
      <c r="U3738" s="8"/>
      <c r="V3738" s="26">
        <v>22</v>
      </c>
      <c r="W3738" s="26">
        <v>5</v>
      </c>
      <c r="X3738" s="26">
        <v>8</v>
      </c>
      <c r="Y3738" s="26">
        <v>21</v>
      </c>
      <c r="Z3738" s="26">
        <f t="shared" si="292"/>
        <v>16.443999999999999</v>
      </c>
      <c r="AA3738" s="26">
        <f t="shared" si="292"/>
        <v>15.795500000000001</v>
      </c>
      <c r="AB3738" s="26"/>
      <c r="AC3738" s="26">
        <f t="shared" si="294"/>
        <v>16.11975</v>
      </c>
      <c r="AD3738" s="10">
        <f t="shared" si="295"/>
        <v>-4.7536424195375321E-2</v>
      </c>
      <c r="AE3738" s="11">
        <f t="shared" si="293"/>
        <v>-5.8047671293845901E-2</v>
      </c>
      <c r="AF3738" s="3"/>
    </row>
    <row r="3739" spans="1:32" x14ac:dyDescent="0.2">
      <c r="A3739" s="6" t="s">
        <v>24543</v>
      </c>
      <c r="C3739" s="1">
        <f t="shared" si="291"/>
        <v>2418</v>
      </c>
      <c r="D3739" s="7">
        <v>168301</v>
      </c>
      <c r="E3739" t="s">
        <v>66</v>
      </c>
      <c r="F3739" s="1">
        <v>1216701</v>
      </c>
      <c r="G3739" s="1">
        <v>1219118</v>
      </c>
      <c r="H3739" t="s">
        <v>49</v>
      </c>
      <c r="I3739" t="s">
        <v>24544</v>
      </c>
      <c r="J3739" s="8"/>
      <c r="K3739" t="s">
        <v>24545</v>
      </c>
      <c r="L3739" t="s">
        <v>24546</v>
      </c>
      <c r="M3739" t="s">
        <v>24547</v>
      </c>
      <c r="N3739" t="s">
        <v>24547</v>
      </c>
      <c r="O3739" s="6" t="s">
        <v>24548</v>
      </c>
      <c r="P3739" s="6" t="s">
        <v>24547</v>
      </c>
      <c r="Q3739" s="6" t="s">
        <v>24546</v>
      </c>
      <c r="R3739" s="9" t="s">
        <v>24549</v>
      </c>
      <c r="S3739" s="8" t="s">
        <v>55</v>
      </c>
      <c r="U3739" s="8"/>
      <c r="V3739" s="26">
        <v>4</v>
      </c>
      <c r="W3739" s="26">
        <v>1</v>
      </c>
      <c r="X3739" s="26">
        <v>0</v>
      </c>
      <c r="Y3739" s="26">
        <v>2</v>
      </c>
      <c r="Z3739" s="26">
        <f t="shared" si="292"/>
        <v>3</v>
      </c>
      <c r="AA3739" s="26">
        <f t="shared" si="292"/>
        <v>2.6710000000000003</v>
      </c>
      <c r="AB3739" s="26"/>
      <c r="AC3739" s="26">
        <f t="shared" si="294"/>
        <v>2.8355000000000001</v>
      </c>
      <c r="AD3739" s="10">
        <f t="shared" si="295"/>
        <v>-4.8400552601198875E-2</v>
      </c>
      <c r="AE3739" s="11">
        <f t="shared" si="293"/>
        <v>-0.1675825247481332</v>
      </c>
      <c r="AF3739" s="3"/>
    </row>
    <row r="3740" spans="1:32" x14ac:dyDescent="0.2">
      <c r="A3740" s="6" t="s">
        <v>24550</v>
      </c>
      <c r="B3740" t="s">
        <v>24551</v>
      </c>
      <c r="C3740" s="1">
        <f t="shared" si="291"/>
        <v>1026</v>
      </c>
      <c r="D3740" s="7">
        <v>-877868</v>
      </c>
      <c r="E3740" t="s">
        <v>74</v>
      </c>
      <c r="F3740" s="1">
        <v>108801</v>
      </c>
      <c r="G3740" s="1">
        <v>109826</v>
      </c>
      <c r="H3740" t="s">
        <v>49</v>
      </c>
      <c r="I3740" t="s">
        <v>24552</v>
      </c>
      <c r="J3740" s="8"/>
      <c r="K3740" t="s">
        <v>24553</v>
      </c>
      <c r="L3740" t="s">
        <v>24551</v>
      </c>
      <c r="M3740" t="s">
        <v>24554</v>
      </c>
      <c r="N3740" t="s">
        <v>24554</v>
      </c>
      <c r="O3740" s="6" t="s">
        <v>24555</v>
      </c>
      <c r="P3740" s="6" t="s">
        <v>24554</v>
      </c>
      <c r="Q3740" s="6" t="s">
        <v>24551</v>
      </c>
      <c r="R3740" s="9" t="s">
        <v>24556</v>
      </c>
      <c r="S3740" s="8" t="s">
        <v>55</v>
      </c>
      <c r="U3740" s="8"/>
      <c r="V3740" s="26">
        <v>115</v>
      </c>
      <c r="W3740" s="26">
        <v>128</v>
      </c>
      <c r="X3740" s="26">
        <v>100</v>
      </c>
      <c r="Y3740" s="26">
        <v>81</v>
      </c>
      <c r="Z3740" s="26">
        <f t="shared" si="292"/>
        <v>114.05</v>
      </c>
      <c r="AA3740" s="26">
        <f t="shared" si="292"/>
        <v>112.4255</v>
      </c>
      <c r="AB3740" s="26"/>
      <c r="AC3740" s="26">
        <f t="shared" si="294"/>
        <v>113.23775000000001</v>
      </c>
      <c r="AD3740" s="10">
        <f t="shared" si="295"/>
        <v>-4.8525184939998835E-2</v>
      </c>
      <c r="AE3740" s="11">
        <f t="shared" si="293"/>
        <v>-2.0697146401926284E-2</v>
      </c>
      <c r="AF3740" s="3"/>
    </row>
    <row r="3741" spans="1:32" x14ac:dyDescent="0.2">
      <c r="A3741" s="6" t="s">
        <v>24557</v>
      </c>
      <c r="C3741" s="1">
        <f t="shared" si="291"/>
        <v>1320</v>
      </c>
      <c r="D3741" s="7">
        <v>-969167</v>
      </c>
      <c r="E3741" t="s">
        <v>66</v>
      </c>
      <c r="F3741" s="1">
        <v>81101</v>
      </c>
      <c r="G3741" s="1">
        <v>79782</v>
      </c>
      <c r="H3741" t="s">
        <v>37</v>
      </c>
      <c r="I3741" t="s">
        <v>24558</v>
      </c>
      <c r="J3741" s="8"/>
      <c r="K3741" t="s">
        <v>24559</v>
      </c>
      <c r="L3741" t="s">
        <v>24560</v>
      </c>
      <c r="M3741" t="s">
        <v>24560</v>
      </c>
      <c r="N3741" t="s">
        <v>24560</v>
      </c>
      <c r="O3741" s="6" t="s">
        <v>24561</v>
      </c>
      <c r="P3741" s="6" t="s">
        <v>24560</v>
      </c>
      <c r="Q3741" s="6" t="s">
        <v>55</v>
      </c>
      <c r="R3741" s="9" t="s">
        <v>24562</v>
      </c>
      <c r="S3741" s="8" t="s">
        <v>55</v>
      </c>
      <c r="U3741" s="8"/>
      <c r="V3741" s="26">
        <v>382</v>
      </c>
      <c r="W3741" s="26">
        <v>408</v>
      </c>
      <c r="X3741" s="26">
        <v>338</v>
      </c>
      <c r="Y3741" s="26">
        <v>293</v>
      </c>
      <c r="Z3741" s="26">
        <f t="shared" si="292"/>
        <v>379.75900000000001</v>
      </c>
      <c r="AA3741" s="26">
        <f t="shared" si="292"/>
        <v>376.55150000000003</v>
      </c>
      <c r="AB3741" s="26"/>
      <c r="AC3741" s="26">
        <f t="shared" si="294"/>
        <v>378.15525000000002</v>
      </c>
      <c r="AD3741" s="10">
        <f t="shared" si="295"/>
        <v>-4.8576140135026889E-2</v>
      </c>
      <c r="AE3741" s="11">
        <f t="shared" si="293"/>
        <v>-1.2236963752123062E-2</v>
      </c>
      <c r="AF3741" s="3"/>
    </row>
    <row r="3742" spans="1:32" x14ac:dyDescent="0.2">
      <c r="A3742" s="6" t="s">
        <v>24563</v>
      </c>
      <c r="C3742" s="1">
        <f t="shared" si="291"/>
        <v>3954</v>
      </c>
      <c r="D3742" s="7">
        <v>-4189</v>
      </c>
      <c r="E3742" t="s">
        <v>328</v>
      </c>
      <c r="F3742" s="1">
        <v>58570</v>
      </c>
      <c r="G3742" s="1">
        <v>54617</v>
      </c>
      <c r="H3742" t="s">
        <v>37</v>
      </c>
      <c r="I3742" t="s">
        <v>24564</v>
      </c>
      <c r="J3742" s="8"/>
      <c r="K3742" t="s">
        <v>24565</v>
      </c>
      <c r="L3742" t="s">
        <v>24566</v>
      </c>
      <c r="M3742" t="s">
        <v>24567</v>
      </c>
      <c r="N3742" t="s">
        <v>24567</v>
      </c>
      <c r="O3742" s="6" t="s">
        <v>24568</v>
      </c>
      <c r="P3742" s="6" t="s">
        <v>24567</v>
      </c>
      <c r="Q3742" s="6" t="s">
        <v>24566</v>
      </c>
      <c r="R3742" s="9" t="s">
        <v>24569</v>
      </c>
      <c r="S3742" s="8" t="s">
        <v>55</v>
      </c>
      <c r="U3742" s="8"/>
      <c r="V3742" s="26">
        <v>27</v>
      </c>
      <c r="W3742" s="26">
        <v>23</v>
      </c>
      <c r="X3742" s="26">
        <v>20</v>
      </c>
      <c r="Y3742" s="26">
        <v>21</v>
      </c>
      <c r="Z3742" s="26">
        <f t="shared" si="292"/>
        <v>25.61</v>
      </c>
      <c r="AA3742" s="26">
        <f t="shared" si="292"/>
        <v>24.795500000000001</v>
      </c>
      <c r="AB3742" s="26"/>
      <c r="AC3742" s="26">
        <f t="shared" si="294"/>
        <v>25.202750000000002</v>
      </c>
      <c r="AD3742" s="10">
        <f t="shared" si="295"/>
        <v>-4.9335894922703794E-2</v>
      </c>
      <c r="AE3742" s="11">
        <f t="shared" si="293"/>
        <v>-4.6628935418342843E-2</v>
      </c>
      <c r="AF3742" s="3"/>
    </row>
    <row r="3743" spans="1:32" x14ac:dyDescent="0.2">
      <c r="A3743" s="6" t="s">
        <v>24570</v>
      </c>
      <c r="C3743" s="1">
        <f t="shared" si="291"/>
        <v>1800</v>
      </c>
      <c r="D3743" s="7">
        <v>322085</v>
      </c>
      <c r="E3743" t="s">
        <v>270</v>
      </c>
      <c r="F3743" s="1">
        <v>568968</v>
      </c>
      <c r="G3743" s="1">
        <v>567169</v>
      </c>
      <c r="H3743" t="s">
        <v>37</v>
      </c>
      <c r="I3743" t="s">
        <v>24571</v>
      </c>
      <c r="J3743" s="8"/>
      <c r="K3743" t="s">
        <v>24572</v>
      </c>
      <c r="L3743" t="s">
        <v>24573</v>
      </c>
      <c r="M3743" t="s">
        <v>24574</v>
      </c>
      <c r="N3743" t="s">
        <v>24574</v>
      </c>
      <c r="O3743" s="6" t="s">
        <v>24575</v>
      </c>
      <c r="P3743" s="6" t="s">
        <v>24574</v>
      </c>
      <c r="Q3743" s="6" t="s">
        <v>24573</v>
      </c>
      <c r="R3743" s="9" t="s">
        <v>24576</v>
      </c>
      <c r="S3743" s="8" t="s">
        <v>55</v>
      </c>
      <c r="U3743" s="8"/>
      <c r="V3743" s="26">
        <v>956</v>
      </c>
      <c r="W3743" s="26">
        <v>931</v>
      </c>
      <c r="X3743" s="26">
        <v>679</v>
      </c>
      <c r="Y3743" s="26">
        <v>656</v>
      </c>
      <c r="Z3743" s="26">
        <f t="shared" si="292"/>
        <v>856.18450000000007</v>
      </c>
      <c r="AA3743" s="26">
        <f t="shared" si="292"/>
        <v>850.58799999999997</v>
      </c>
      <c r="AB3743" s="26"/>
      <c r="AC3743" s="26">
        <f t="shared" si="294"/>
        <v>853.38625000000002</v>
      </c>
      <c r="AD3743" s="10">
        <f t="shared" si="295"/>
        <v>-4.9679679710526857E-2</v>
      </c>
      <c r="AE3743" s="11">
        <f t="shared" si="293"/>
        <v>-9.4612161062950818E-3</v>
      </c>
      <c r="AF3743" s="3"/>
    </row>
    <row r="3744" spans="1:32" x14ac:dyDescent="0.2">
      <c r="A3744" s="6" t="s">
        <v>24577</v>
      </c>
      <c r="C3744" s="1">
        <f t="shared" si="291"/>
        <v>1983</v>
      </c>
      <c r="D3744" s="7">
        <v>22217</v>
      </c>
      <c r="E3744" t="s">
        <v>74</v>
      </c>
      <c r="F3744" s="1">
        <v>1010390</v>
      </c>
      <c r="G3744" s="1">
        <v>1008408</v>
      </c>
      <c r="H3744" t="s">
        <v>37</v>
      </c>
      <c r="I3744" t="s">
        <v>24578</v>
      </c>
      <c r="J3744" s="8"/>
      <c r="K3744" t="s">
        <v>24579</v>
      </c>
      <c r="L3744" t="s">
        <v>24580</v>
      </c>
      <c r="M3744" t="s">
        <v>24581</v>
      </c>
      <c r="N3744" t="s">
        <v>24581</v>
      </c>
      <c r="O3744" s="6" t="s">
        <v>24582</v>
      </c>
      <c r="P3744" s="6" t="s">
        <v>24581</v>
      </c>
      <c r="Q3744" s="6" t="s">
        <v>24580</v>
      </c>
      <c r="R3744" s="9" t="s">
        <v>24583</v>
      </c>
      <c r="S3744" s="8" t="s">
        <v>55</v>
      </c>
      <c r="U3744" s="8"/>
      <c r="V3744" s="26">
        <v>1014</v>
      </c>
      <c r="W3744" s="26">
        <v>1056</v>
      </c>
      <c r="X3744" s="26">
        <v>904</v>
      </c>
      <c r="Y3744" s="26">
        <v>811</v>
      </c>
      <c r="Z3744" s="26">
        <f t="shared" si="292"/>
        <v>1010.172</v>
      </c>
      <c r="AA3744" s="26">
        <f t="shared" si="292"/>
        <v>1003.8405</v>
      </c>
      <c r="AB3744" s="26"/>
      <c r="AC3744" s="26">
        <f t="shared" si="294"/>
        <v>1007.00625</v>
      </c>
      <c r="AD3744" s="10">
        <f t="shared" si="295"/>
        <v>-5.0014422482952327E-2</v>
      </c>
      <c r="AE3744" s="11">
        <f t="shared" si="293"/>
        <v>-9.0709007450653044E-3</v>
      </c>
      <c r="AF3744" s="3"/>
    </row>
    <row r="3745" spans="1:33" x14ac:dyDescent="0.2">
      <c r="A3745" s="6" t="s">
        <v>24584</v>
      </c>
      <c r="C3745" s="1">
        <f t="shared" si="291"/>
        <v>2532</v>
      </c>
      <c r="D3745" s="7">
        <v>502426</v>
      </c>
      <c r="E3745" t="s">
        <v>328</v>
      </c>
      <c r="F3745" s="1">
        <v>564474</v>
      </c>
      <c r="G3745" s="1">
        <v>561943</v>
      </c>
      <c r="H3745" t="s">
        <v>37</v>
      </c>
      <c r="I3745" t="s">
        <v>24585</v>
      </c>
      <c r="J3745" s="8"/>
      <c r="K3745" t="s">
        <v>24586</v>
      </c>
      <c r="L3745" t="s">
        <v>24587</v>
      </c>
      <c r="N3745" t="s">
        <v>24588</v>
      </c>
      <c r="O3745" s="6" t="s">
        <v>24589</v>
      </c>
      <c r="P3745" s="6" t="s">
        <v>24588</v>
      </c>
      <c r="Q3745" s="6" t="s">
        <v>24587</v>
      </c>
      <c r="R3745" s="9" t="s">
        <v>24590</v>
      </c>
      <c r="S3745" s="8" t="s">
        <v>44</v>
      </c>
      <c r="U3745" s="8"/>
      <c r="V3745" s="26">
        <v>177</v>
      </c>
      <c r="W3745" s="26">
        <v>182</v>
      </c>
      <c r="X3745" s="26">
        <v>123</v>
      </c>
      <c r="Y3745" s="26">
        <v>109</v>
      </c>
      <c r="Z3745" s="26">
        <f t="shared" si="292"/>
        <v>157.82650000000001</v>
      </c>
      <c r="AA3745" s="26">
        <f t="shared" si="292"/>
        <v>155.81950000000001</v>
      </c>
      <c r="AB3745" s="26"/>
      <c r="AC3745" s="26">
        <f t="shared" si="294"/>
        <v>156.82300000000001</v>
      </c>
      <c r="AD3745" s="10">
        <f t="shared" si="295"/>
        <v>-5.0498004290416752E-2</v>
      </c>
      <c r="AE3745" s="11">
        <f t="shared" si="293"/>
        <v>-1.8463672216067872E-2</v>
      </c>
      <c r="AF3745" s="3"/>
    </row>
    <row r="3746" spans="1:33" x14ac:dyDescent="0.2">
      <c r="A3746" s="6" t="s">
        <v>24591</v>
      </c>
      <c r="C3746" s="1">
        <f t="shared" si="291"/>
        <v>702</v>
      </c>
      <c r="D3746" s="7">
        <v>-486611</v>
      </c>
      <c r="E3746" t="s">
        <v>98</v>
      </c>
      <c r="F3746" s="1">
        <v>468802</v>
      </c>
      <c r="G3746" s="1">
        <v>468101</v>
      </c>
      <c r="H3746" t="s">
        <v>37</v>
      </c>
      <c r="I3746" t="s">
        <v>24592</v>
      </c>
      <c r="J3746" s="8"/>
      <c r="K3746" t="s">
        <v>24593</v>
      </c>
      <c r="L3746" t="s">
        <v>24594</v>
      </c>
      <c r="M3746" t="s">
        <v>24595</v>
      </c>
      <c r="N3746" t="s">
        <v>24595</v>
      </c>
      <c r="O3746" s="6" t="s">
        <v>24596</v>
      </c>
      <c r="P3746" s="6" t="s">
        <v>24595</v>
      </c>
      <c r="Q3746" s="6" t="s">
        <v>24594</v>
      </c>
      <c r="R3746" s="9" t="s">
        <v>24597</v>
      </c>
      <c r="S3746" s="8" t="s">
        <v>55</v>
      </c>
      <c r="U3746" s="8"/>
      <c r="V3746" s="26">
        <v>33</v>
      </c>
      <c r="W3746" s="26">
        <v>56</v>
      </c>
      <c r="X3746" s="26">
        <v>49</v>
      </c>
      <c r="Y3746" s="26">
        <v>25</v>
      </c>
      <c r="Z3746" s="26">
        <f t="shared" si="292"/>
        <v>44.719499999999996</v>
      </c>
      <c r="AA3746" s="26">
        <f t="shared" si="292"/>
        <v>43.637500000000003</v>
      </c>
      <c r="AB3746" s="26"/>
      <c r="AC3746" s="26">
        <f t="shared" si="294"/>
        <v>44.1785</v>
      </c>
      <c r="AD3746" s="10">
        <f t="shared" si="295"/>
        <v>-5.1022243859527278E-2</v>
      </c>
      <c r="AE3746" s="11">
        <f t="shared" si="293"/>
        <v>-3.5335606001619377E-2</v>
      </c>
      <c r="AF3746" s="3"/>
    </row>
    <row r="3747" spans="1:33" x14ac:dyDescent="0.2">
      <c r="A3747" s="6" t="s">
        <v>24598</v>
      </c>
      <c r="C3747" s="1">
        <f t="shared" si="291"/>
        <v>1323</v>
      </c>
      <c r="D3747" s="7">
        <v>146655</v>
      </c>
      <c r="E3747" t="s">
        <v>89</v>
      </c>
      <c r="F3747" s="1">
        <v>372239</v>
      </c>
      <c r="G3747" s="1">
        <v>373561</v>
      </c>
      <c r="H3747" t="s">
        <v>49</v>
      </c>
      <c r="I3747" t="s">
        <v>24599</v>
      </c>
      <c r="J3747" s="8"/>
      <c r="K3747" t="s">
        <v>24600</v>
      </c>
      <c r="L3747" t="s">
        <v>24601</v>
      </c>
      <c r="M3747" t="s">
        <v>24601</v>
      </c>
      <c r="N3747" t="s">
        <v>24601</v>
      </c>
      <c r="O3747" s="6" t="s">
        <v>24602</v>
      </c>
      <c r="P3747" s="6" t="s">
        <v>24601</v>
      </c>
      <c r="Q3747" s="6" t="s">
        <v>55</v>
      </c>
      <c r="R3747" s="9" t="s">
        <v>24603</v>
      </c>
      <c r="S3747" s="8" t="s">
        <v>55</v>
      </c>
      <c r="U3747" s="8"/>
      <c r="V3747" s="26">
        <v>196</v>
      </c>
      <c r="W3747" s="26">
        <v>183</v>
      </c>
      <c r="X3747" s="26">
        <v>179</v>
      </c>
      <c r="Y3747" s="26">
        <v>177</v>
      </c>
      <c r="Z3747" s="26">
        <f t="shared" si="292"/>
        <v>198.43450000000001</v>
      </c>
      <c r="AA3747" s="26">
        <f t="shared" si="292"/>
        <v>196.1335</v>
      </c>
      <c r="AB3747" s="26"/>
      <c r="AC3747" s="26">
        <f t="shared" si="294"/>
        <v>197.28399999999999</v>
      </c>
      <c r="AD3747" s="10">
        <f t="shared" si="295"/>
        <v>-5.1045484771498707E-2</v>
      </c>
      <c r="AE3747" s="11">
        <f t="shared" si="293"/>
        <v>-1.6826903966044183E-2</v>
      </c>
      <c r="AF3747" s="3"/>
    </row>
    <row r="3748" spans="1:33" x14ac:dyDescent="0.2">
      <c r="A3748" s="6" t="s">
        <v>24604</v>
      </c>
      <c r="C3748" s="1">
        <f t="shared" si="291"/>
        <v>2706</v>
      </c>
      <c r="D3748" s="7">
        <v>-730777</v>
      </c>
      <c r="E3748" t="s">
        <v>74</v>
      </c>
      <c r="F3748" s="1">
        <v>255052</v>
      </c>
      <c r="G3748" s="1">
        <v>257757</v>
      </c>
      <c r="H3748" t="s">
        <v>49</v>
      </c>
      <c r="I3748" t="s">
        <v>24605</v>
      </c>
      <c r="J3748" s="8"/>
      <c r="K3748" t="s">
        <v>24606</v>
      </c>
      <c r="L3748" t="s">
        <v>24607</v>
      </c>
      <c r="M3748" t="s">
        <v>24608</v>
      </c>
      <c r="N3748" t="s">
        <v>24608</v>
      </c>
      <c r="O3748" s="6" t="s">
        <v>24609</v>
      </c>
      <c r="P3748" s="6" t="s">
        <v>24608</v>
      </c>
      <c r="Q3748" s="6" t="s">
        <v>24607</v>
      </c>
      <c r="R3748" s="9" t="s">
        <v>24610</v>
      </c>
      <c r="S3748" s="8" t="s">
        <v>55</v>
      </c>
      <c r="U3748" s="8"/>
      <c r="V3748" s="26">
        <v>172</v>
      </c>
      <c r="W3748" s="26">
        <v>161</v>
      </c>
      <c r="X3748" s="26">
        <v>151</v>
      </c>
      <c r="Y3748" s="26">
        <v>149</v>
      </c>
      <c r="Z3748" s="26">
        <f t="shared" si="292"/>
        <v>170.88049999999998</v>
      </c>
      <c r="AA3748" s="26">
        <f t="shared" si="292"/>
        <v>168.73950000000002</v>
      </c>
      <c r="AB3748" s="26"/>
      <c r="AC3748" s="26">
        <f t="shared" si="294"/>
        <v>169.81</v>
      </c>
      <c r="AD3748" s="10">
        <f t="shared" si="295"/>
        <v>-5.1593804017712255E-2</v>
      </c>
      <c r="AE3748" s="11">
        <f t="shared" si="293"/>
        <v>-1.8190041821697724E-2</v>
      </c>
      <c r="AF3748" s="3"/>
    </row>
    <row r="3749" spans="1:33" x14ac:dyDescent="0.2">
      <c r="A3749" s="6" t="s">
        <v>24611</v>
      </c>
      <c r="C3749" s="1">
        <f t="shared" si="291"/>
        <v>5037</v>
      </c>
      <c r="D3749" s="7">
        <v>51856</v>
      </c>
      <c r="E3749" t="s">
        <v>74</v>
      </c>
      <c r="F3749" s="1">
        <v>1036520</v>
      </c>
      <c r="G3749" s="1">
        <v>1041556</v>
      </c>
      <c r="H3749" t="s">
        <v>49</v>
      </c>
      <c r="I3749" t="s">
        <v>24612</v>
      </c>
      <c r="J3749" s="8"/>
      <c r="K3749" t="s">
        <v>24613</v>
      </c>
      <c r="L3749" t="s">
        <v>24614</v>
      </c>
      <c r="M3749" t="s">
        <v>24615</v>
      </c>
      <c r="N3749" t="s">
        <v>24615</v>
      </c>
      <c r="O3749" s="6" t="s">
        <v>24616</v>
      </c>
      <c r="P3749" s="6" t="s">
        <v>24615</v>
      </c>
      <c r="Q3749" s="6" t="s">
        <v>24614</v>
      </c>
      <c r="R3749" s="9" t="s">
        <v>24617</v>
      </c>
      <c r="S3749" s="8" t="s">
        <v>55</v>
      </c>
      <c r="U3749" s="8"/>
      <c r="V3749" s="26">
        <v>3</v>
      </c>
      <c r="W3749" s="26">
        <v>0</v>
      </c>
      <c r="X3749" s="26">
        <v>0</v>
      </c>
      <c r="Y3749" s="26">
        <v>2</v>
      </c>
      <c r="Z3749" s="26">
        <f t="shared" si="292"/>
        <v>2.5</v>
      </c>
      <c r="AA3749" s="26">
        <f t="shared" si="292"/>
        <v>2.1710000000000003</v>
      </c>
      <c r="AB3749" s="26"/>
      <c r="AC3749" s="26">
        <f t="shared" si="294"/>
        <v>2.3355000000000001</v>
      </c>
      <c r="AD3749" s="10">
        <f t="shared" si="295"/>
        <v>-5.2185308444052919E-2</v>
      </c>
      <c r="AE3749" s="11">
        <f t="shared" si="293"/>
        <v>-0.20356836893430494</v>
      </c>
      <c r="AF3749" s="3"/>
    </row>
    <row r="3750" spans="1:33" x14ac:dyDescent="0.2">
      <c r="A3750" s="6" t="s">
        <v>24618</v>
      </c>
      <c r="C3750" s="1">
        <f t="shared" si="291"/>
        <v>12126</v>
      </c>
      <c r="D3750" s="7">
        <v>573791</v>
      </c>
      <c r="E3750" t="s">
        <v>141</v>
      </c>
      <c r="F3750" s="1">
        <v>837573</v>
      </c>
      <c r="G3750" s="1">
        <v>825448</v>
      </c>
      <c r="H3750" t="s">
        <v>37</v>
      </c>
      <c r="I3750" t="s">
        <v>24619</v>
      </c>
      <c r="J3750" s="8"/>
      <c r="K3750" t="s">
        <v>24620</v>
      </c>
      <c r="L3750" t="s">
        <v>24621</v>
      </c>
      <c r="M3750" t="s">
        <v>24622</v>
      </c>
      <c r="N3750" t="s">
        <v>24622</v>
      </c>
      <c r="O3750" s="6" t="s">
        <v>24623</v>
      </c>
      <c r="P3750" s="6" t="s">
        <v>24622</v>
      </c>
      <c r="Q3750" s="6" t="s">
        <v>24621</v>
      </c>
      <c r="R3750" s="9" t="s">
        <v>24624</v>
      </c>
      <c r="S3750" s="8" t="s">
        <v>55</v>
      </c>
      <c r="U3750" s="8"/>
      <c r="V3750" s="26">
        <v>447</v>
      </c>
      <c r="W3750" s="26">
        <v>441</v>
      </c>
      <c r="X3750" s="26">
        <v>384</v>
      </c>
      <c r="Y3750" s="26">
        <v>363</v>
      </c>
      <c r="Z3750" s="26">
        <f t="shared" si="292"/>
        <v>437.81200000000001</v>
      </c>
      <c r="AA3750" s="26">
        <f t="shared" si="292"/>
        <v>434.03650000000005</v>
      </c>
      <c r="AB3750" s="26"/>
      <c r="AC3750" s="26">
        <f t="shared" si="294"/>
        <v>435.92425000000003</v>
      </c>
      <c r="AD3750" s="10">
        <f t="shared" si="295"/>
        <v>-5.2329137942406984E-2</v>
      </c>
      <c r="AE3750" s="11">
        <f t="shared" si="293"/>
        <v>-1.2495127709684986E-2</v>
      </c>
      <c r="AF3750" s="3"/>
    </row>
    <row r="3751" spans="1:33" x14ac:dyDescent="0.2">
      <c r="A3751" s="6" t="s">
        <v>24625</v>
      </c>
      <c r="B3751" t="s">
        <v>24626</v>
      </c>
      <c r="C3751" s="1">
        <f t="shared" si="291"/>
        <v>1353</v>
      </c>
      <c r="D3751" s="7">
        <v>-211476</v>
      </c>
      <c r="E3751" t="s">
        <v>149</v>
      </c>
      <c r="F3751" s="1">
        <v>580628</v>
      </c>
      <c r="G3751" s="1">
        <v>581980</v>
      </c>
      <c r="H3751" t="s">
        <v>49</v>
      </c>
      <c r="I3751" t="s">
        <v>24627</v>
      </c>
      <c r="J3751" s="8"/>
      <c r="K3751" t="s">
        <v>24628</v>
      </c>
      <c r="L3751" t="s">
        <v>24626</v>
      </c>
      <c r="M3751" t="s">
        <v>24629</v>
      </c>
      <c r="N3751" t="s">
        <v>24629</v>
      </c>
      <c r="O3751" s="6" t="s">
        <v>24630</v>
      </c>
      <c r="P3751" s="6" t="s">
        <v>24629</v>
      </c>
      <c r="Q3751" s="6" t="s">
        <v>24626</v>
      </c>
      <c r="R3751" s="9" t="s">
        <v>24631</v>
      </c>
      <c r="S3751" s="8" t="s">
        <v>55</v>
      </c>
      <c r="U3751" s="8"/>
      <c r="V3751" s="26">
        <v>1117</v>
      </c>
      <c r="W3751" s="26">
        <v>1172</v>
      </c>
      <c r="X3751" s="26">
        <v>1011</v>
      </c>
      <c r="Y3751" s="26">
        <v>900</v>
      </c>
      <c r="Z3751" s="26">
        <f t="shared" si="292"/>
        <v>1121.1105</v>
      </c>
      <c r="AA3751" s="26">
        <f t="shared" si="292"/>
        <v>1113.95</v>
      </c>
      <c r="AB3751" s="26"/>
      <c r="AC3751" s="26">
        <f t="shared" si="294"/>
        <v>1117.53025</v>
      </c>
      <c r="AD3751" s="10">
        <f t="shared" si="295"/>
        <v>-5.2486465395290879E-2</v>
      </c>
      <c r="AE3751" s="11">
        <f t="shared" si="293"/>
        <v>-9.2440031789862188E-3</v>
      </c>
      <c r="AF3751" s="3"/>
    </row>
    <row r="3752" spans="1:33" x14ac:dyDescent="0.2">
      <c r="A3752" s="6" t="s">
        <v>24632</v>
      </c>
      <c r="C3752" s="1">
        <f t="shared" si="291"/>
        <v>1410</v>
      </c>
      <c r="D3752" s="7">
        <v>-730875</v>
      </c>
      <c r="E3752" t="s">
        <v>149</v>
      </c>
      <c r="F3752" s="1">
        <v>62609</v>
      </c>
      <c r="G3752" s="1">
        <v>61200</v>
      </c>
      <c r="H3752" t="s">
        <v>37</v>
      </c>
      <c r="I3752" t="s">
        <v>24633</v>
      </c>
      <c r="J3752" s="8"/>
      <c r="K3752" t="s">
        <v>24634</v>
      </c>
      <c r="L3752" t="s">
        <v>23977</v>
      </c>
      <c r="N3752" t="s">
        <v>23975</v>
      </c>
      <c r="O3752" s="6" t="s">
        <v>23976</v>
      </c>
      <c r="P3752" s="6" t="s">
        <v>23975</v>
      </c>
      <c r="Q3752" s="6" t="s">
        <v>23977</v>
      </c>
      <c r="R3752" s="9" t="s">
        <v>23978</v>
      </c>
      <c r="S3752" s="8" t="s">
        <v>44</v>
      </c>
      <c r="U3752" s="8"/>
      <c r="V3752" s="26">
        <v>33</v>
      </c>
      <c r="W3752" s="26">
        <v>19</v>
      </c>
      <c r="X3752" s="26">
        <v>10</v>
      </c>
      <c r="Y3752" s="26">
        <v>20</v>
      </c>
      <c r="Z3752" s="26">
        <f t="shared" si="292"/>
        <v>23.055</v>
      </c>
      <c r="AA3752" s="26">
        <f t="shared" si="292"/>
        <v>22.21</v>
      </c>
      <c r="AB3752" s="26"/>
      <c r="AC3752" s="26">
        <f t="shared" si="294"/>
        <v>22.6325</v>
      </c>
      <c r="AD3752" s="10">
        <f t="shared" si="295"/>
        <v>-5.3622426242743854E-2</v>
      </c>
      <c r="AE3752" s="11">
        <f t="shared" si="293"/>
        <v>-5.3870272864946764E-2</v>
      </c>
      <c r="AF3752" s="3"/>
    </row>
    <row r="3753" spans="1:33" x14ac:dyDescent="0.2">
      <c r="A3753" s="6" t="s">
        <v>24635</v>
      </c>
      <c r="C3753" s="1">
        <f t="shared" si="291"/>
        <v>3621</v>
      </c>
      <c r="D3753" s="7">
        <v>-127412</v>
      </c>
      <c r="E3753" t="s">
        <v>89</v>
      </c>
      <c r="F3753" s="1">
        <v>97023</v>
      </c>
      <c r="G3753" s="1">
        <v>100643</v>
      </c>
      <c r="H3753" t="s">
        <v>49</v>
      </c>
      <c r="I3753" t="s">
        <v>24636</v>
      </c>
      <c r="J3753" s="8"/>
      <c r="K3753" t="s">
        <v>24637</v>
      </c>
      <c r="L3753" t="s">
        <v>24638</v>
      </c>
      <c r="N3753" t="s">
        <v>24639</v>
      </c>
      <c r="O3753" s="6" t="s">
        <v>24640</v>
      </c>
      <c r="P3753" s="6" t="s">
        <v>24639</v>
      </c>
      <c r="Q3753" s="6" t="s">
        <v>24638</v>
      </c>
      <c r="R3753" s="9" t="s">
        <v>24641</v>
      </c>
      <c r="S3753" s="8" t="s">
        <v>44</v>
      </c>
      <c r="U3753" s="8"/>
      <c r="V3753" s="26">
        <v>599</v>
      </c>
      <c r="W3753" s="26">
        <v>566</v>
      </c>
      <c r="X3753" s="26">
        <v>511</v>
      </c>
      <c r="Y3753" s="26">
        <v>505</v>
      </c>
      <c r="Z3753" s="26">
        <f t="shared" si="292"/>
        <v>584.3605</v>
      </c>
      <c r="AA3753" s="26">
        <f t="shared" si="292"/>
        <v>579.67750000000001</v>
      </c>
      <c r="AB3753" s="26"/>
      <c r="AC3753" s="26">
        <f t="shared" si="294"/>
        <v>582.01900000000001</v>
      </c>
      <c r="AD3753" s="10">
        <f t="shared" si="295"/>
        <v>-5.387802646016418E-2</v>
      </c>
      <c r="AE3753" s="11">
        <f t="shared" si="293"/>
        <v>-1.1608173146109966E-2</v>
      </c>
      <c r="AF3753" s="3"/>
      <c r="AG3753" s="2">
        <v>0</v>
      </c>
    </row>
    <row r="3754" spans="1:33" x14ac:dyDescent="0.2">
      <c r="A3754" s="6" t="s">
        <v>24642</v>
      </c>
      <c r="B3754" t="s">
        <v>24643</v>
      </c>
      <c r="C3754" s="1">
        <f t="shared" si="291"/>
        <v>1704</v>
      </c>
      <c r="D3754" s="7">
        <v>483594</v>
      </c>
      <c r="E3754" t="s">
        <v>141</v>
      </c>
      <c r="F3754" s="1">
        <v>742165</v>
      </c>
      <c r="G3754" s="1">
        <v>740462</v>
      </c>
      <c r="H3754" t="s">
        <v>37</v>
      </c>
      <c r="I3754" t="s">
        <v>24644</v>
      </c>
      <c r="J3754" s="8"/>
      <c r="K3754" t="s">
        <v>24645</v>
      </c>
      <c r="L3754" t="s">
        <v>24643</v>
      </c>
      <c r="M3754" t="s">
        <v>24646</v>
      </c>
      <c r="N3754" t="s">
        <v>24647</v>
      </c>
      <c r="O3754" s="6" t="s">
        <v>24648</v>
      </c>
      <c r="P3754" s="6" t="s">
        <v>24647</v>
      </c>
      <c r="Q3754" s="6" t="s">
        <v>24643</v>
      </c>
      <c r="R3754" s="9" t="s">
        <v>24649</v>
      </c>
      <c r="S3754" s="8" t="s">
        <v>44</v>
      </c>
      <c r="U3754" s="8"/>
      <c r="V3754" s="26">
        <v>682</v>
      </c>
      <c r="W3754" s="26">
        <v>608</v>
      </c>
      <c r="X3754" s="26">
        <v>521</v>
      </c>
      <c r="Y3754" s="26">
        <v>549</v>
      </c>
      <c r="Z3754" s="26">
        <f t="shared" si="292"/>
        <v>631.41550000000007</v>
      </c>
      <c r="AA3754" s="26">
        <f t="shared" si="292"/>
        <v>626.43949999999995</v>
      </c>
      <c r="AB3754" s="26"/>
      <c r="AC3754" s="26">
        <f t="shared" si="294"/>
        <v>628.92750000000001</v>
      </c>
      <c r="AD3754" s="10">
        <f t="shared" si="295"/>
        <v>-5.4383691499087193E-2</v>
      </c>
      <c r="AE3754" s="11">
        <f t="shared" si="293"/>
        <v>-1.1414492087264153E-2</v>
      </c>
      <c r="AF3754" s="3"/>
    </row>
    <row r="3755" spans="1:33" x14ac:dyDescent="0.2">
      <c r="A3755" s="6" t="s">
        <v>24650</v>
      </c>
      <c r="C3755" s="1">
        <f t="shared" si="291"/>
        <v>3630</v>
      </c>
      <c r="D3755" s="7">
        <v>-680966</v>
      </c>
      <c r="E3755" t="s">
        <v>66</v>
      </c>
      <c r="F3755" s="1">
        <v>370457</v>
      </c>
      <c r="G3755" s="1">
        <v>366828</v>
      </c>
      <c r="H3755" t="s">
        <v>37</v>
      </c>
      <c r="I3755" t="s">
        <v>24651</v>
      </c>
      <c r="J3755" s="8"/>
      <c r="K3755" t="s">
        <v>24652</v>
      </c>
      <c r="L3755" t="s">
        <v>24653</v>
      </c>
      <c r="M3755" t="s">
        <v>24654</v>
      </c>
      <c r="N3755" t="s">
        <v>24654</v>
      </c>
      <c r="O3755" s="6" t="s">
        <v>24655</v>
      </c>
      <c r="P3755" s="6" t="s">
        <v>24654</v>
      </c>
      <c r="Q3755" s="6" t="s">
        <v>24653</v>
      </c>
      <c r="R3755" s="9" t="s">
        <v>24656</v>
      </c>
      <c r="S3755" s="8" t="s">
        <v>55</v>
      </c>
      <c r="U3755" s="8"/>
      <c r="V3755" s="26">
        <v>1795</v>
      </c>
      <c r="W3755" s="26">
        <v>1850</v>
      </c>
      <c r="X3755" s="26">
        <v>1547</v>
      </c>
      <c r="Y3755" s="26">
        <v>1403</v>
      </c>
      <c r="Z3755" s="26">
        <f t="shared" si="292"/>
        <v>1757.8584999999998</v>
      </c>
      <c r="AA3755" s="26">
        <f t="shared" si="292"/>
        <v>1747.4565</v>
      </c>
      <c r="AB3755" s="26"/>
      <c r="AC3755" s="26">
        <f t="shared" si="294"/>
        <v>1752.6574999999998</v>
      </c>
      <c r="AD3755" s="10">
        <f t="shared" si="295"/>
        <v>-5.4524193901193188E-2</v>
      </c>
      <c r="AE3755" s="11">
        <f t="shared" si="293"/>
        <v>-8.5624018759778726E-3</v>
      </c>
      <c r="AF3755" s="3"/>
    </row>
    <row r="3756" spans="1:33" x14ac:dyDescent="0.2">
      <c r="A3756" s="6" t="s">
        <v>24657</v>
      </c>
      <c r="C3756" s="1">
        <f t="shared" si="291"/>
        <v>591</v>
      </c>
      <c r="D3756" s="7">
        <v>-82719</v>
      </c>
      <c r="E3756" t="s">
        <v>676</v>
      </c>
      <c r="F3756" s="1">
        <v>471574</v>
      </c>
      <c r="G3756" s="1">
        <v>472164</v>
      </c>
      <c r="H3756" t="s">
        <v>49</v>
      </c>
      <c r="I3756" t="s">
        <v>24658</v>
      </c>
      <c r="J3756" s="8"/>
      <c r="K3756" t="s">
        <v>24659</v>
      </c>
      <c r="L3756" t="s">
        <v>24660</v>
      </c>
      <c r="M3756" t="s">
        <v>24661</v>
      </c>
      <c r="O3756" s="6"/>
      <c r="P3756" s="6" t="s">
        <v>24661</v>
      </c>
      <c r="Q3756" s="6" t="s">
        <v>24660</v>
      </c>
      <c r="R3756" s="9" t="s">
        <v>24662</v>
      </c>
      <c r="S3756" s="8"/>
      <c r="U3756" s="8"/>
      <c r="V3756" s="26">
        <v>348</v>
      </c>
      <c r="W3756" s="26">
        <v>277</v>
      </c>
      <c r="X3756" s="26">
        <v>289</v>
      </c>
      <c r="Y3756" s="26">
        <v>329</v>
      </c>
      <c r="Z3756" s="26">
        <f t="shared" si="292"/>
        <v>335.53949999999998</v>
      </c>
      <c r="AA3756" s="26">
        <f t="shared" si="292"/>
        <v>332.12950000000001</v>
      </c>
      <c r="AB3756" s="26"/>
      <c r="AC3756" s="26">
        <f t="shared" si="294"/>
        <v>333.83449999999999</v>
      </c>
      <c r="AD3756" s="10">
        <f t="shared" si="295"/>
        <v>-5.5727884889467179E-2</v>
      </c>
      <c r="AE3756" s="11">
        <f t="shared" si="293"/>
        <v>-1.4736741905023804E-2</v>
      </c>
      <c r="AF3756" s="3"/>
      <c r="AG3756" s="2">
        <v>0</v>
      </c>
    </row>
    <row r="3757" spans="1:33" x14ac:dyDescent="0.2">
      <c r="A3757" s="6" t="s">
        <v>24663</v>
      </c>
      <c r="C3757" s="1">
        <f t="shared" si="291"/>
        <v>1137</v>
      </c>
      <c r="D3757" s="7">
        <v>-256293</v>
      </c>
      <c r="E3757" t="s">
        <v>98</v>
      </c>
      <c r="F3757" s="1">
        <v>699338</v>
      </c>
      <c r="G3757" s="1">
        <v>698202</v>
      </c>
      <c r="H3757" t="s">
        <v>37</v>
      </c>
      <c r="I3757" t="s">
        <v>24664</v>
      </c>
      <c r="J3757" s="8"/>
      <c r="K3757" t="s">
        <v>24665</v>
      </c>
      <c r="L3757" t="s">
        <v>24666</v>
      </c>
      <c r="M3757" t="s">
        <v>24667</v>
      </c>
      <c r="N3757" t="s">
        <v>24667</v>
      </c>
      <c r="O3757" s="6" t="s">
        <v>24668</v>
      </c>
      <c r="P3757" s="6" t="s">
        <v>24667</v>
      </c>
      <c r="Q3757" s="6" t="s">
        <v>24666</v>
      </c>
      <c r="R3757" s="9" t="s">
        <v>24669</v>
      </c>
      <c r="S3757" s="8" t="s">
        <v>55</v>
      </c>
      <c r="U3757" s="8"/>
      <c r="V3757" s="26">
        <v>248</v>
      </c>
      <c r="W3757" s="26">
        <v>228</v>
      </c>
      <c r="X3757" s="26">
        <v>201</v>
      </c>
      <c r="Y3757" s="26">
        <v>203</v>
      </c>
      <c r="Z3757" s="26">
        <f t="shared" si="292"/>
        <v>236.65550000000002</v>
      </c>
      <c r="AA3757" s="26">
        <f t="shared" si="292"/>
        <v>233.85650000000001</v>
      </c>
      <c r="AB3757" s="26"/>
      <c r="AC3757" s="26">
        <f t="shared" si="294"/>
        <v>235.25600000000003</v>
      </c>
      <c r="AD3757" s="10">
        <f t="shared" si="295"/>
        <v>-5.6209658555817416E-2</v>
      </c>
      <c r="AE3757" s="11">
        <f t="shared" si="293"/>
        <v>-1.7164922700571468E-2</v>
      </c>
      <c r="AF3757" s="3"/>
    </row>
    <row r="3758" spans="1:33" x14ac:dyDescent="0.2">
      <c r="A3758" s="6" t="s">
        <v>24670</v>
      </c>
      <c r="C3758" s="1">
        <f t="shared" si="291"/>
        <v>1062</v>
      </c>
      <c r="D3758" s="7">
        <v>112578</v>
      </c>
      <c r="E3758" t="s">
        <v>328</v>
      </c>
      <c r="F3758" s="1">
        <v>172830</v>
      </c>
      <c r="G3758" s="1">
        <v>173891</v>
      </c>
      <c r="H3758" t="s">
        <v>49</v>
      </c>
      <c r="I3758" t="s">
        <v>24671</v>
      </c>
      <c r="J3758" s="8"/>
      <c r="K3758" t="s">
        <v>24672</v>
      </c>
      <c r="L3758" t="s">
        <v>24673</v>
      </c>
      <c r="M3758" t="s">
        <v>24673</v>
      </c>
      <c r="N3758" t="s">
        <v>24673</v>
      </c>
      <c r="O3758" s="6" t="s">
        <v>24674</v>
      </c>
      <c r="P3758" s="6" t="s">
        <v>24673</v>
      </c>
      <c r="Q3758" s="6" t="s">
        <v>55</v>
      </c>
      <c r="R3758" s="9" t="s">
        <v>2879</v>
      </c>
      <c r="S3758" s="8" t="s">
        <v>55</v>
      </c>
      <c r="U3758" s="8"/>
      <c r="V3758" s="26">
        <v>328</v>
      </c>
      <c r="W3758" s="26">
        <v>264</v>
      </c>
      <c r="X3758" s="26">
        <v>253</v>
      </c>
      <c r="Y3758" s="26">
        <v>289</v>
      </c>
      <c r="Z3758" s="26">
        <f t="shared" si="292"/>
        <v>305.54149999999998</v>
      </c>
      <c r="AA3758" s="26">
        <f t="shared" si="292"/>
        <v>302.20950000000005</v>
      </c>
      <c r="AB3758" s="26"/>
      <c r="AC3758" s="26">
        <f t="shared" si="294"/>
        <v>303.87549999999999</v>
      </c>
      <c r="AD3758" s="10">
        <f t="shared" si="295"/>
        <v>-5.7615938767212008E-2</v>
      </c>
      <c r="AE3758" s="11">
        <f t="shared" si="293"/>
        <v>-1.5819334038065028E-2</v>
      </c>
      <c r="AF3758" s="3"/>
    </row>
    <row r="3759" spans="1:33" x14ac:dyDescent="0.2">
      <c r="A3759" s="6" t="s">
        <v>24675</v>
      </c>
      <c r="C3759" s="1">
        <f t="shared" si="291"/>
        <v>1923</v>
      </c>
      <c r="D3759" s="7">
        <v>865777</v>
      </c>
      <c r="E3759" t="s">
        <v>328</v>
      </c>
      <c r="F3759" s="1">
        <v>927521</v>
      </c>
      <c r="G3759" s="1">
        <v>925599</v>
      </c>
      <c r="H3759" t="s">
        <v>37</v>
      </c>
      <c r="I3759" t="s">
        <v>24676</v>
      </c>
      <c r="J3759" s="8"/>
      <c r="K3759" t="s">
        <v>24677</v>
      </c>
      <c r="L3759" t="s">
        <v>24678</v>
      </c>
      <c r="M3759" t="s">
        <v>24679</v>
      </c>
      <c r="N3759" t="s">
        <v>24679</v>
      </c>
      <c r="O3759" s="6" t="s">
        <v>24680</v>
      </c>
      <c r="P3759" s="6" t="s">
        <v>24679</v>
      </c>
      <c r="Q3759" s="6" t="s">
        <v>24678</v>
      </c>
      <c r="R3759" s="9" t="s">
        <v>24681</v>
      </c>
      <c r="S3759" s="8" t="s">
        <v>55</v>
      </c>
      <c r="U3759" s="8"/>
      <c r="V3759" s="26">
        <v>334</v>
      </c>
      <c r="W3759" s="26">
        <v>350</v>
      </c>
      <c r="X3759" s="26">
        <v>263</v>
      </c>
      <c r="Y3759" s="26">
        <v>230</v>
      </c>
      <c r="Z3759" s="26">
        <f t="shared" si="292"/>
        <v>314.09649999999999</v>
      </c>
      <c r="AA3759" s="26">
        <f t="shared" si="292"/>
        <v>310.66499999999996</v>
      </c>
      <c r="AB3759" s="26"/>
      <c r="AC3759" s="26">
        <f t="shared" si="294"/>
        <v>312.38074999999998</v>
      </c>
      <c r="AD3759" s="10">
        <f t="shared" si="295"/>
        <v>-5.836604241012925E-2</v>
      </c>
      <c r="AE3759" s="11">
        <f t="shared" si="293"/>
        <v>-1.5848152666961924E-2</v>
      </c>
      <c r="AF3759" s="3"/>
    </row>
    <row r="3760" spans="1:33" x14ac:dyDescent="0.2">
      <c r="A3760" s="6" t="s">
        <v>24682</v>
      </c>
      <c r="C3760" s="1">
        <f t="shared" si="291"/>
        <v>1692</v>
      </c>
      <c r="D3760" s="7">
        <v>-209806</v>
      </c>
      <c r="E3760" t="s">
        <v>66</v>
      </c>
      <c r="F3760" s="1">
        <v>840648</v>
      </c>
      <c r="G3760" s="1">
        <v>838957</v>
      </c>
      <c r="H3760" t="s">
        <v>37</v>
      </c>
      <c r="I3760" t="s">
        <v>24683</v>
      </c>
      <c r="J3760" s="8"/>
      <c r="K3760" t="s">
        <v>24684</v>
      </c>
      <c r="M3760" t="s">
        <v>24685</v>
      </c>
      <c r="N3760" t="s">
        <v>24685</v>
      </c>
      <c r="O3760" s="6" t="s">
        <v>24686</v>
      </c>
      <c r="P3760" s="6" t="s">
        <v>24685</v>
      </c>
      <c r="Q3760" s="6" t="s">
        <v>55</v>
      </c>
      <c r="R3760" s="9" t="s">
        <v>5348</v>
      </c>
      <c r="S3760" s="8" t="s">
        <v>55</v>
      </c>
      <c r="U3760" s="8"/>
      <c r="V3760" s="26">
        <v>290</v>
      </c>
      <c r="W3760" s="26">
        <v>280</v>
      </c>
      <c r="X3760" s="26">
        <v>215</v>
      </c>
      <c r="Y3760" s="26">
        <v>207</v>
      </c>
      <c r="Z3760" s="26">
        <f t="shared" si="292"/>
        <v>265.4325</v>
      </c>
      <c r="AA3760" s="26">
        <f t="shared" si="292"/>
        <v>262.19850000000002</v>
      </c>
      <c r="AB3760" s="26"/>
      <c r="AC3760" s="26">
        <f t="shared" si="294"/>
        <v>263.81550000000004</v>
      </c>
      <c r="AD3760" s="10">
        <f t="shared" si="295"/>
        <v>-6.078264997128132E-2</v>
      </c>
      <c r="AE3760" s="11">
        <f t="shared" si="293"/>
        <v>-1.7685595389336999E-2</v>
      </c>
      <c r="AF3760" s="3"/>
    </row>
    <row r="3761" spans="1:33" x14ac:dyDescent="0.2">
      <c r="A3761" s="6" t="s">
        <v>24687</v>
      </c>
      <c r="B3761" t="s">
        <v>24688</v>
      </c>
      <c r="C3761" s="1">
        <f t="shared" si="291"/>
        <v>1023</v>
      </c>
      <c r="D3761" s="7">
        <v>-199830</v>
      </c>
      <c r="E3761" t="s">
        <v>149</v>
      </c>
      <c r="F3761" s="1">
        <v>593461</v>
      </c>
      <c r="G3761" s="1">
        <v>592439</v>
      </c>
      <c r="H3761" t="s">
        <v>37</v>
      </c>
      <c r="I3761" t="s">
        <v>24689</v>
      </c>
      <c r="J3761" s="8"/>
      <c r="K3761" t="s">
        <v>24690</v>
      </c>
      <c r="L3761" t="s">
        <v>24691</v>
      </c>
      <c r="N3761" t="s">
        <v>24692</v>
      </c>
      <c r="O3761" s="6" t="s">
        <v>24693</v>
      </c>
      <c r="P3761" s="6" t="s">
        <v>24692</v>
      </c>
      <c r="Q3761" s="6" t="s">
        <v>24691</v>
      </c>
      <c r="R3761" s="9" t="s">
        <v>24694</v>
      </c>
      <c r="S3761" s="8" t="s">
        <v>44</v>
      </c>
      <c r="U3761" s="8"/>
      <c r="V3761" s="26">
        <v>80</v>
      </c>
      <c r="W3761" s="26">
        <v>100</v>
      </c>
      <c r="X3761" s="26">
        <v>77</v>
      </c>
      <c r="Y3761" s="26">
        <v>53</v>
      </c>
      <c r="Z3761" s="26">
        <f t="shared" si="292"/>
        <v>83.773499999999999</v>
      </c>
      <c r="AA3761" s="26">
        <f t="shared" si="292"/>
        <v>82.031499999999994</v>
      </c>
      <c r="AB3761" s="26"/>
      <c r="AC3761" s="26">
        <f t="shared" si="294"/>
        <v>82.902500000000003</v>
      </c>
      <c r="AD3761" s="10">
        <f t="shared" si="295"/>
        <v>-6.0896279388479906E-2</v>
      </c>
      <c r="AE3761" s="11">
        <f t="shared" si="293"/>
        <v>-3.0315940263574426E-2</v>
      </c>
      <c r="AF3761" s="3"/>
      <c r="AG3761" s="2">
        <v>0</v>
      </c>
    </row>
    <row r="3762" spans="1:33" x14ac:dyDescent="0.2">
      <c r="A3762" s="6" t="s">
        <v>24695</v>
      </c>
      <c r="C3762" s="1">
        <f t="shared" si="291"/>
        <v>1890</v>
      </c>
      <c r="D3762" s="7">
        <v>-563666</v>
      </c>
      <c r="E3762" t="s">
        <v>74</v>
      </c>
      <c r="F3762" s="1">
        <v>422571</v>
      </c>
      <c r="G3762" s="1">
        <v>424460</v>
      </c>
      <c r="H3762" t="s">
        <v>49</v>
      </c>
      <c r="I3762" t="s">
        <v>24696</v>
      </c>
      <c r="J3762" s="8"/>
      <c r="K3762" t="s">
        <v>24697</v>
      </c>
      <c r="L3762" t="s">
        <v>24698</v>
      </c>
      <c r="M3762" t="s">
        <v>24699</v>
      </c>
      <c r="N3762" t="s">
        <v>24699</v>
      </c>
      <c r="O3762" s="6" t="s">
        <v>24700</v>
      </c>
      <c r="P3762" s="6" t="s">
        <v>24699</v>
      </c>
      <c r="Q3762" s="6" t="s">
        <v>24698</v>
      </c>
      <c r="R3762" s="9" t="s">
        <v>24701</v>
      </c>
      <c r="S3762" s="8" t="s">
        <v>55</v>
      </c>
      <c r="U3762" s="8"/>
      <c r="V3762" s="26">
        <v>333</v>
      </c>
      <c r="W3762" s="26">
        <v>412</v>
      </c>
      <c r="X3762" s="26">
        <v>348</v>
      </c>
      <c r="Y3762" s="26">
        <v>256</v>
      </c>
      <c r="Z3762" s="26">
        <f t="shared" si="292"/>
        <v>360.81399999999996</v>
      </c>
      <c r="AA3762" s="26">
        <f t="shared" si="292"/>
        <v>356.88800000000003</v>
      </c>
      <c r="AB3762" s="26"/>
      <c r="AC3762" s="26">
        <f t="shared" si="294"/>
        <v>358.851</v>
      </c>
      <c r="AD3762" s="10">
        <f t="shared" si="295"/>
        <v>-6.1401957059439703E-2</v>
      </c>
      <c r="AE3762" s="11">
        <f t="shared" si="293"/>
        <v>-1.5783924880534077E-2</v>
      </c>
      <c r="AF3762" s="3"/>
      <c r="AG3762" s="2">
        <v>0</v>
      </c>
    </row>
    <row r="3763" spans="1:33" x14ac:dyDescent="0.2">
      <c r="A3763" s="6" t="s">
        <v>24702</v>
      </c>
      <c r="C3763" s="1">
        <f t="shared" si="291"/>
        <v>1356</v>
      </c>
      <c r="D3763" s="7">
        <v>-447301</v>
      </c>
      <c r="E3763" t="s">
        <v>74</v>
      </c>
      <c r="F3763" s="1">
        <v>539203</v>
      </c>
      <c r="G3763" s="1">
        <v>540558</v>
      </c>
      <c r="H3763" t="s">
        <v>49</v>
      </c>
      <c r="I3763" t="s">
        <v>24703</v>
      </c>
      <c r="J3763" s="8"/>
      <c r="K3763" t="s">
        <v>24704</v>
      </c>
      <c r="L3763" t="s">
        <v>24705</v>
      </c>
      <c r="M3763" t="s">
        <v>24706</v>
      </c>
      <c r="N3763" t="s">
        <v>24706</v>
      </c>
      <c r="O3763" s="6" t="s">
        <v>24707</v>
      </c>
      <c r="P3763" s="6" t="s">
        <v>24706</v>
      </c>
      <c r="Q3763" s="6" t="s">
        <v>24705</v>
      </c>
      <c r="R3763" s="9" t="s">
        <v>24708</v>
      </c>
      <c r="S3763" s="8" t="s">
        <v>55</v>
      </c>
      <c r="U3763" s="8"/>
      <c r="V3763" s="26">
        <v>298</v>
      </c>
      <c r="W3763" s="26">
        <v>324</v>
      </c>
      <c r="X3763" s="26">
        <v>321</v>
      </c>
      <c r="Y3763" s="26">
        <v>276</v>
      </c>
      <c r="Z3763" s="26">
        <f t="shared" si="292"/>
        <v>328.31549999999999</v>
      </c>
      <c r="AA3763" s="26">
        <f t="shared" si="292"/>
        <v>324.59800000000001</v>
      </c>
      <c r="AB3763" s="26"/>
      <c r="AC3763" s="26">
        <f t="shared" si="294"/>
        <v>326.45675</v>
      </c>
      <c r="AD3763" s="10">
        <f t="shared" si="295"/>
        <v>-6.1578611609143387E-2</v>
      </c>
      <c r="AE3763" s="11">
        <f t="shared" si="293"/>
        <v>-1.642875134659336E-2</v>
      </c>
      <c r="AF3763" s="3"/>
    </row>
    <row r="3764" spans="1:33" x14ac:dyDescent="0.2">
      <c r="A3764" s="6" t="s">
        <v>24709</v>
      </c>
      <c r="B3764" t="s">
        <v>24710</v>
      </c>
      <c r="C3764" s="1">
        <f t="shared" si="291"/>
        <v>1101</v>
      </c>
      <c r="D3764" s="7">
        <v>429552</v>
      </c>
      <c r="E3764" t="s">
        <v>328</v>
      </c>
      <c r="F3764" s="1">
        <v>489785</v>
      </c>
      <c r="G3764" s="1">
        <v>490885</v>
      </c>
      <c r="H3764" t="s">
        <v>49</v>
      </c>
      <c r="I3764" t="s">
        <v>24711</v>
      </c>
      <c r="J3764" s="8"/>
      <c r="K3764" t="s">
        <v>24712</v>
      </c>
      <c r="L3764" t="s">
        <v>24713</v>
      </c>
      <c r="M3764" t="s">
        <v>24714</v>
      </c>
      <c r="N3764" t="s">
        <v>24714</v>
      </c>
      <c r="O3764" s="6" t="s">
        <v>24715</v>
      </c>
      <c r="P3764" s="6" t="s">
        <v>24714</v>
      </c>
      <c r="Q3764" s="6" t="s">
        <v>24713</v>
      </c>
      <c r="R3764" s="9" t="s">
        <v>24716</v>
      </c>
      <c r="S3764" s="8" t="s">
        <v>55</v>
      </c>
      <c r="U3764" s="8"/>
      <c r="V3764" s="26">
        <v>80</v>
      </c>
      <c r="W3764" s="26">
        <v>87</v>
      </c>
      <c r="X3764" s="26">
        <v>78</v>
      </c>
      <c r="Y3764" s="26">
        <v>65</v>
      </c>
      <c r="Z3764" s="26">
        <f t="shared" si="292"/>
        <v>84.329000000000008</v>
      </c>
      <c r="AA3764" s="26">
        <f t="shared" si="292"/>
        <v>82.557500000000005</v>
      </c>
      <c r="AB3764" s="26"/>
      <c r="AC3764" s="26">
        <f t="shared" si="294"/>
        <v>83.443250000000006</v>
      </c>
      <c r="AD3764" s="10">
        <f t="shared" si="295"/>
        <v>-6.1728941485379163E-2</v>
      </c>
      <c r="AE3764" s="11">
        <f t="shared" si="293"/>
        <v>-3.0629562765957428E-2</v>
      </c>
      <c r="AF3764" s="3"/>
    </row>
    <row r="3765" spans="1:33" x14ac:dyDescent="0.2">
      <c r="A3765" s="6" t="s">
        <v>24717</v>
      </c>
      <c r="C3765" s="1">
        <f t="shared" si="291"/>
        <v>1119</v>
      </c>
      <c r="D3765" s="7">
        <v>439352</v>
      </c>
      <c r="E3765" t="s">
        <v>89</v>
      </c>
      <c r="F3765" s="1">
        <v>665038</v>
      </c>
      <c r="G3765" s="1">
        <v>666156</v>
      </c>
      <c r="H3765" t="s">
        <v>49</v>
      </c>
      <c r="I3765" t="s">
        <v>24718</v>
      </c>
      <c r="J3765" s="8"/>
      <c r="K3765" t="s">
        <v>24719</v>
      </c>
      <c r="L3765" t="s">
        <v>24720</v>
      </c>
      <c r="M3765" t="s">
        <v>24721</v>
      </c>
      <c r="N3765" t="s">
        <v>24721</v>
      </c>
      <c r="O3765" s="6" t="s">
        <v>24722</v>
      </c>
      <c r="P3765" s="6" t="s">
        <v>24721</v>
      </c>
      <c r="Q3765" s="6" t="s">
        <v>24720</v>
      </c>
      <c r="R3765" s="9" t="s">
        <v>24723</v>
      </c>
      <c r="S3765" s="8" t="s">
        <v>55</v>
      </c>
      <c r="U3765" s="8"/>
      <c r="V3765" s="26">
        <v>30</v>
      </c>
      <c r="W3765" s="26">
        <v>36</v>
      </c>
      <c r="X3765" s="26">
        <v>21</v>
      </c>
      <c r="Y3765" s="26">
        <v>13</v>
      </c>
      <c r="Z3765" s="26">
        <f t="shared" si="292"/>
        <v>27.665500000000002</v>
      </c>
      <c r="AA3765" s="26">
        <f t="shared" si="292"/>
        <v>26.611499999999999</v>
      </c>
      <c r="AB3765" s="26"/>
      <c r="AC3765" s="26">
        <f t="shared" si="294"/>
        <v>27.138500000000001</v>
      </c>
      <c r="AD3765" s="10">
        <f t="shared" si="295"/>
        <v>-6.1818802422075332E-2</v>
      </c>
      <c r="AE3765" s="11">
        <f t="shared" si="293"/>
        <v>-5.6038165439281938E-2</v>
      </c>
      <c r="AF3765" s="3"/>
      <c r="AG3765" s="2">
        <v>0</v>
      </c>
    </row>
    <row r="3766" spans="1:33" x14ac:dyDescent="0.2">
      <c r="A3766" s="6" t="s">
        <v>24724</v>
      </c>
      <c r="B3766" t="s">
        <v>24725</v>
      </c>
      <c r="C3766" s="1">
        <f t="shared" si="291"/>
        <v>1260</v>
      </c>
      <c r="D3766" s="7">
        <v>575012</v>
      </c>
      <c r="E3766" t="s">
        <v>89</v>
      </c>
      <c r="F3766" s="1">
        <v>801886</v>
      </c>
      <c r="G3766" s="1">
        <v>800627</v>
      </c>
      <c r="H3766" t="s">
        <v>37</v>
      </c>
      <c r="I3766" t="s">
        <v>24726</v>
      </c>
      <c r="J3766" s="8"/>
      <c r="K3766" t="s">
        <v>24727</v>
      </c>
      <c r="L3766" t="s">
        <v>24725</v>
      </c>
      <c r="M3766" t="s">
        <v>24728</v>
      </c>
      <c r="N3766" t="s">
        <v>24728</v>
      </c>
      <c r="O3766" s="6" t="s">
        <v>24729</v>
      </c>
      <c r="P3766" s="6" t="s">
        <v>24728</v>
      </c>
      <c r="Q3766" s="6" t="s">
        <v>24725</v>
      </c>
      <c r="R3766" s="9" t="s">
        <v>24730</v>
      </c>
      <c r="S3766" s="8" t="s">
        <v>55</v>
      </c>
      <c r="U3766" s="8"/>
      <c r="V3766" s="26">
        <v>540</v>
      </c>
      <c r="W3766" s="26">
        <v>646</v>
      </c>
      <c r="X3766" s="26">
        <v>588</v>
      </c>
      <c r="Y3766" s="26">
        <v>458</v>
      </c>
      <c r="Z3766" s="26">
        <f t="shared" si="292"/>
        <v>597.63400000000001</v>
      </c>
      <c r="AA3766" s="26">
        <f t="shared" si="292"/>
        <v>592.15899999999999</v>
      </c>
      <c r="AB3766" s="26"/>
      <c r="AC3766" s="26">
        <f t="shared" si="294"/>
        <v>594.89650000000006</v>
      </c>
      <c r="AD3766" s="10">
        <f t="shared" si="295"/>
        <v>-6.2087311279623927E-2</v>
      </c>
      <c r="AE3766" s="11">
        <f t="shared" si="293"/>
        <v>-1.32776224131114E-2</v>
      </c>
      <c r="AF3766" s="3"/>
    </row>
    <row r="3767" spans="1:33" x14ac:dyDescent="0.2">
      <c r="A3767" s="6" t="s">
        <v>24731</v>
      </c>
      <c r="C3767" s="1">
        <f t="shared" si="291"/>
        <v>4428</v>
      </c>
      <c r="D3767" s="7">
        <v>-866963</v>
      </c>
      <c r="E3767" t="s">
        <v>98</v>
      </c>
      <c r="F3767" s="1">
        <v>90313</v>
      </c>
      <c r="G3767" s="1">
        <v>85886</v>
      </c>
      <c r="H3767" t="s">
        <v>37</v>
      </c>
      <c r="I3767" t="s">
        <v>24732</v>
      </c>
      <c r="J3767" s="8"/>
      <c r="K3767" t="s">
        <v>24733</v>
      </c>
      <c r="L3767" t="s">
        <v>24734</v>
      </c>
      <c r="M3767" t="s">
        <v>24735</v>
      </c>
      <c r="N3767" t="s">
        <v>24735</v>
      </c>
      <c r="O3767" s="6" t="s">
        <v>24736</v>
      </c>
      <c r="P3767" s="6" t="s">
        <v>24735</v>
      </c>
      <c r="Q3767" s="6" t="s">
        <v>24734</v>
      </c>
      <c r="R3767" s="9" t="s">
        <v>24737</v>
      </c>
      <c r="S3767" s="8" t="s">
        <v>55</v>
      </c>
      <c r="U3767" s="8"/>
      <c r="V3767" s="26">
        <v>21</v>
      </c>
      <c r="W3767" s="26">
        <v>10</v>
      </c>
      <c r="X3767" s="26">
        <v>2</v>
      </c>
      <c r="Y3767" s="26">
        <v>10</v>
      </c>
      <c r="Z3767" s="26">
        <f t="shared" si="292"/>
        <v>12.611000000000001</v>
      </c>
      <c r="AA3767" s="26">
        <f t="shared" si="292"/>
        <v>11.855</v>
      </c>
      <c r="AB3767" s="26"/>
      <c r="AC3767" s="26">
        <f t="shared" si="294"/>
        <v>12.233000000000001</v>
      </c>
      <c r="AD3767" s="10">
        <f t="shared" si="295"/>
        <v>-6.2161478131643098E-2</v>
      </c>
      <c r="AE3767" s="11">
        <f t="shared" si="293"/>
        <v>-8.9187017115800502E-2</v>
      </c>
      <c r="AF3767" s="3"/>
    </row>
    <row r="3768" spans="1:33" x14ac:dyDescent="0.2">
      <c r="A3768" s="6" t="s">
        <v>24738</v>
      </c>
      <c r="B3768" t="s">
        <v>24739</v>
      </c>
      <c r="C3768" s="1">
        <f t="shared" si="291"/>
        <v>1446</v>
      </c>
      <c r="D3768" s="7">
        <v>-196417</v>
      </c>
      <c r="E3768" t="s">
        <v>36</v>
      </c>
      <c r="F3768" s="1">
        <v>225012</v>
      </c>
      <c r="G3768" s="1">
        <v>226457</v>
      </c>
      <c r="H3768" t="s">
        <v>49</v>
      </c>
      <c r="I3768" t="s">
        <v>24740</v>
      </c>
      <c r="J3768" s="8"/>
      <c r="K3768" t="s">
        <v>24741</v>
      </c>
      <c r="M3768" t="s">
        <v>24742</v>
      </c>
      <c r="N3768" t="s">
        <v>24742</v>
      </c>
      <c r="O3768" s="6" t="s">
        <v>24743</v>
      </c>
      <c r="P3768" s="6" t="s">
        <v>24742</v>
      </c>
      <c r="Q3768" s="6" t="s">
        <v>24739</v>
      </c>
      <c r="R3768" s="9" t="s">
        <v>24744</v>
      </c>
      <c r="S3768" s="8" t="s">
        <v>55</v>
      </c>
      <c r="U3768" s="8"/>
      <c r="V3768" s="26">
        <v>1035</v>
      </c>
      <c r="W3768" s="26">
        <v>989</v>
      </c>
      <c r="X3768" s="26">
        <v>823</v>
      </c>
      <c r="Y3768" s="26">
        <v>807</v>
      </c>
      <c r="Z3768" s="26">
        <f t="shared" si="292"/>
        <v>975.67650000000003</v>
      </c>
      <c r="AA3768" s="26">
        <f t="shared" si="292"/>
        <v>967.99850000000004</v>
      </c>
      <c r="AB3768" s="26"/>
      <c r="AC3768" s="26">
        <f t="shared" si="294"/>
        <v>971.83750000000009</v>
      </c>
      <c r="AD3768" s="10">
        <f t="shared" si="295"/>
        <v>-6.2204228977056748E-2</v>
      </c>
      <c r="AE3768" s="11">
        <f t="shared" si="293"/>
        <v>-1.1398068238199157E-2</v>
      </c>
      <c r="AF3768" s="3"/>
      <c r="AG3768" s="2">
        <v>0</v>
      </c>
    </row>
    <row r="3769" spans="1:33" x14ac:dyDescent="0.2">
      <c r="A3769" s="6" t="s">
        <v>24745</v>
      </c>
      <c r="C3769" s="1">
        <f t="shared" si="291"/>
        <v>2727</v>
      </c>
      <c r="D3769" s="7">
        <v>307806</v>
      </c>
      <c r="E3769" t="s">
        <v>328</v>
      </c>
      <c r="F3769" s="1">
        <v>369952</v>
      </c>
      <c r="G3769" s="1">
        <v>367226</v>
      </c>
      <c r="H3769" t="s">
        <v>37</v>
      </c>
      <c r="I3769" t="s">
        <v>24746</v>
      </c>
      <c r="J3769" s="8"/>
      <c r="K3769" t="s">
        <v>24747</v>
      </c>
      <c r="L3769" t="s">
        <v>24748</v>
      </c>
      <c r="M3769" t="s">
        <v>24749</v>
      </c>
      <c r="N3769" t="s">
        <v>24749</v>
      </c>
      <c r="O3769" s="6" t="s">
        <v>24750</v>
      </c>
      <c r="P3769" s="6" t="s">
        <v>24749</v>
      </c>
      <c r="Q3769" s="6" t="s">
        <v>24748</v>
      </c>
      <c r="R3769" s="9" t="s">
        <v>24751</v>
      </c>
      <c r="S3769" s="8" t="s">
        <v>55</v>
      </c>
      <c r="U3769" s="8"/>
      <c r="V3769" s="26">
        <v>449</v>
      </c>
      <c r="W3769" s="26">
        <v>395</v>
      </c>
      <c r="X3769" s="26">
        <v>414</v>
      </c>
      <c r="Y3769" s="26">
        <v>431</v>
      </c>
      <c r="Z3769" s="26">
        <f t="shared" si="292"/>
        <v>455.47699999999998</v>
      </c>
      <c r="AA3769" s="26">
        <f t="shared" si="292"/>
        <v>450.85050000000001</v>
      </c>
      <c r="AB3769" s="26"/>
      <c r="AC3769" s="26">
        <f t="shared" si="294"/>
        <v>453.16374999999999</v>
      </c>
      <c r="AD3769" s="10">
        <f t="shared" si="295"/>
        <v>-6.2571364575213922E-2</v>
      </c>
      <c r="AE3769" s="11">
        <f t="shared" si="293"/>
        <v>-1.4729083212342869E-2</v>
      </c>
      <c r="AF3769" s="3"/>
    </row>
    <row r="3770" spans="1:33" x14ac:dyDescent="0.2">
      <c r="A3770" s="6" t="s">
        <v>24752</v>
      </c>
      <c r="C3770" s="1">
        <f t="shared" si="291"/>
        <v>5715</v>
      </c>
      <c r="D3770" s="7">
        <v>-414161</v>
      </c>
      <c r="E3770" t="s">
        <v>98</v>
      </c>
      <c r="F3770" s="1">
        <v>538045</v>
      </c>
      <c r="G3770" s="1">
        <v>543759</v>
      </c>
      <c r="H3770" t="s">
        <v>49</v>
      </c>
      <c r="I3770" t="s">
        <v>24753</v>
      </c>
      <c r="J3770" s="8"/>
      <c r="K3770" t="s">
        <v>24754</v>
      </c>
      <c r="L3770" t="s">
        <v>24755</v>
      </c>
      <c r="M3770" t="s">
        <v>24756</v>
      </c>
      <c r="N3770" t="s">
        <v>24756</v>
      </c>
      <c r="O3770" s="6" t="s">
        <v>24757</v>
      </c>
      <c r="P3770" s="6" t="s">
        <v>24756</v>
      </c>
      <c r="Q3770" s="6" t="s">
        <v>24755</v>
      </c>
      <c r="R3770" s="9" t="s">
        <v>24758</v>
      </c>
      <c r="S3770" s="8" t="s">
        <v>55</v>
      </c>
      <c r="U3770" s="8"/>
      <c r="V3770" s="26">
        <v>0</v>
      </c>
      <c r="W3770" s="26">
        <v>1</v>
      </c>
      <c r="X3770" s="26">
        <v>6</v>
      </c>
      <c r="Y3770" s="26">
        <v>4</v>
      </c>
      <c r="Z3770" s="26">
        <f t="shared" si="292"/>
        <v>4.3330000000000002</v>
      </c>
      <c r="AA3770" s="26">
        <f t="shared" si="292"/>
        <v>3.8420000000000001</v>
      </c>
      <c r="AB3770" s="26"/>
      <c r="AC3770" s="26">
        <f t="shared" si="294"/>
        <v>4.0875000000000004</v>
      </c>
      <c r="AD3770" s="10">
        <f t="shared" si="295"/>
        <v>-6.2669304397241402E-2</v>
      </c>
      <c r="AE3770" s="11">
        <f t="shared" si="293"/>
        <v>-0.17350871760634168</v>
      </c>
      <c r="AF3770" s="3"/>
    </row>
    <row r="3771" spans="1:33" x14ac:dyDescent="0.2">
      <c r="A3771" s="6" t="s">
        <v>24759</v>
      </c>
      <c r="C3771" s="1">
        <f t="shared" si="291"/>
        <v>777</v>
      </c>
      <c r="D3771" s="7">
        <v>449559</v>
      </c>
      <c r="E3771" t="s">
        <v>89</v>
      </c>
      <c r="F3771" s="1">
        <v>676192</v>
      </c>
      <c r="G3771" s="1">
        <v>675416</v>
      </c>
      <c r="H3771" t="s">
        <v>37</v>
      </c>
      <c r="I3771" t="s">
        <v>24760</v>
      </c>
      <c r="J3771" s="8"/>
      <c r="K3771" t="s">
        <v>24761</v>
      </c>
      <c r="L3771" t="s">
        <v>24762</v>
      </c>
      <c r="M3771" t="s">
        <v>24762</v>
      </c>
      <c r="N3771" t="s">
        <v>24762</v>
      </c>
      <c r="O3771" s="6" t="s">
        <v>24763</v>
      </c>
      <c r="P3771" s="6" t="s">
        <v>24762</v>
      </c>
      <c r="Q3771" s="6" t="s">
        <v>55</v>
      </c>
      <c r="R3771" s="9" t="s">
        <v>24764</v>
      </c>
      <c r="S3771" s="8" t="s">
        <v>55</v>
      </c>
      <c r="U3771" s="8"/>
      <c r="V3771" s="26">
        <v>1</v>
      </c>
      <c r="W3771" s="26">
        <v>1</v>
      </c>
      <c r="X3771" s="26">
        <v>4</v>
      </c>
      <c r="Y3771" s="26">
        <v>3</v>
      </c>
      <c r="Z3771" s="26">
        <f t="shared" si="292"/>
        <v>3.722</v>
      </c>
      <c r="AA3771" s="26">
        <f t="shared" si="292"/>
        <v>3.2565</v>
      </c>
      <c r="AB3771" s="26"/>
      <c r="AC3771" s="26">
        <f t="shared" si="294"/>
        <v>3.4892500000000002</v>
      </c>
      <c r="AD3771" s="10">
        <f t="shared" si="295"/>
        <v>-6.3213356178349528E-2</v>
      </c>
      <c r="AE3771" s="11">
        <f t="shared" si="293"/>
        <v>-0.19275582872285099</v>
      </c>
      <c r="AF3771" s="3"/>
    </row>
    <row r="3772" spans="1:33" x14ac:dyDescent="0.2">
      <c r="A3772" s="6" t="s">
        <v>24765</v>
      </c>
      <c r="C3772" s="1">
        <f t="shared" si="291"/>
        <v>3963</v>
      </c>
      <c r="D3772" s="7">
        <v>705154</v>
      </c>
      <c r="E3772" t="s">
        <v>141</v>
      </c>
      <c r="F3772" s="1">
        <v>964855</v>
      </c>
      <c r="G3772" s="1">
        <v>960893</v>
      </c>
      <c r="H3772" t="s">
        <v>37</v>
      </c>
      <c r="I3772" t="s">
        <v>24766</v>
      </c>
      <c r="J3772" s="8"/>
      <c r="K3772" t="s">
        <v>24767</v>
      </c>
      <c r="L3772" t="s">
        <v>24768</v>
      </c>
      <c r="M3772" t="s">
        <v>24769</v>
      </c>
      <c r="N3772" t="s">
        <v>24769</v>
      </c>
      <c r="O3772" s="6" t="s">
        <v>24770</v>
      </c>
      <c r="P3772" s="6" t="s">
        <v>24769</v>
      </c>
      <c r="Q3772" s="6" t="s">
        <v>24768</v>
      </c>
      <c r="R3772" s="9" t="s">
        <v>24771</v>
      </c>
      <c r="S3772" s="8" t="s">
        <v>55</v>
      </c>
      <c r="U3772" s="8"/>
      <c r="V3772" s="26">
        <v>78</v>
      </c>
      <c r="W3772" s="26">
        <v>88</v>
      </c>
      <c r="X3772" s="26">
        <v>84</v>
      </c>
      <c r="Y3772" s="26">
        <v>68</v>
      </c>
      <c r="Z3772" s="26">
        <f t="shared" si="292"/>
        <v>86.662000000000006</v>
      </c>
      <c r="AA3772" s="26">
        <f t="shared" si="292"/>
        <v>84.813999999999993</v>
      </c>
      <c r="AB3772" s="26"/>
      <c r="AC3772" s="26">
        <f t="shared" si="294"/>
        <v>85.738</v>
      </c>
      <c r="AD3772" s="10">
        <f t="shared" si="295"/>
        <v>-6.3535341191527192E-2</v>
      </c>
      <c r="AE3772" s="11">
        <f t="shared" si="293"/>
        <v>-3.1097105834714464E-2</v>
      </c>
      <c r="AF3772" s="3"/>
    </row>
    <row r="3773" spans="1:33" x14ac:dyDescent="0.2">
      <c r="A3773" s="6" t="s">
        <v>24772</v>
      </c>
      <c r="C3773" s="1">
        <f t="shared" si="291"/>
        <v>1224</v>
      </c>
      <c r="D3773" s="7">
        <v>-7457</v>
      </c>
      <c r="E3773" t="s">
        <v>526</v>
      </c>
      <c r="F3773" s="1">
        <v>444333</v>
      </c>
      <c r="G3773" s="1">
        <v>443110</v>
      </c>
      <c r="H3773" t="s">
        <v>37</v>
      </c>
      <c r="I3773" t="s">
        <v>24773</v>
      </c>
      <c r="J3773" s="8"/>
      <c r="K3773" t="s">
        <v>24774</v>
      </c>
      <c r="L3773" t="s">
        <v>24775</v>
      </c>
      <c r="M3773" t="s">
        <v>24776</v>
      </c>
      <c r="N3773" t="s">
        <v>24776</v>
      </c>
      <c r="O3773" s="6" t="s">
        <v>24777</v>
      </c>
      <c r="P3773" s="6" t="s">
        <v>24776</v>
      </c>
      <c r="Q3773" s="6" t="s">
        <v>24775</v>
      </c>
      <c r="R3773" s="9" t="s">
        <v>24778</v>
      </c>
      <c r="S3773" s="8" t="s">
        <v>55</v>
      </c>
      <c r="U3773" s="8"/>
      <c r="V3773" s="26">
        <v>1888</v>
      </c>
      <c r="W3773" s="26">
        <v>1890</v>
      </c>
      <c r="X3773" s="26">
        <v>1852</v>
      </c>
      <c r="Y3773" s="26">
        <v>1732</v>
      </c>
      <c r="Z3773" s="26">
        <f t="shared" si="292"/>
        <v>1973.7860000000001</v>
      </c>
      <c r="AA3773" s="26">
        <f t="shared" si="292"/>
        <v>1960.086</v>
      </c>
      <c r="AB3773" s="26"/>
      <c r="AC3773" s="26">
        <f t="shared" si="294"/>
        <v>1966.9360000000001</v>
      </c>
      <c r="AD3773" s="10">
        <f t="shared" si="295"/>
        <v>-6.5694450674268601E-2</v>
      </c>
      <c r="AE3773" s="11">
        <f t="shared" si="293"/>
        <v>-1.004862484893612E-2</v>
      </c>
      <c r="AF3773" s="3"/>
      <c r="AG3773" s="2">
        <v>0</v>
      </c>
    </row>
    <row r="3774" spans="1:33" x14ac:dyDescent="0.2">
      <c r="A3774" s="6" t="s">
        <v>24779</v>
      </c>
      <c r="C3774" s="1">
        <f t="shared" si="291"/>
        <v>648</v>
      </c>
      <c r="D3774" s="7">
        <v>-539055</v>
      </c>
      <c r="E3774" t="s">
        <v>149</v>
      </c>
      <c r="F3774" s="1">
        <v>254048</v>
      </c>
      <c r="G3774" s="1">
        <v>253401</v>
      </c>
      <c r="H3774" t="s">
        <v>37</v>
      </c>
      <c r="I3774" t="s">
        <v>24780</v>
      </c>
      <c r="J3774" s="8"/>
      <c r="K3774" t="s">
        <v>24781</v>
      </c>
      <c r="M3774" t="s">
        <v>24782</v>
      </c>
      <c r="N3774" t="s">
        <v>24782</v>
      </c>
      <c r="O3774" s="6" t="s">
        <v>24783</v>
      </c>
      <c r="P3774" s="6" t="s">
        <v>24782</v>
      </c>
      <c r="Q3774" s="6" t="s">
        <v>55</v>
      </c>
      <c r="R3774" s="9" t="s">
        <v>5348</v>
      </c>
      <c r="S3774" s="8" t="s">
        <v>55</v>
      </c>
      <c r="U3774" s="8"/>
      <c r="V3774" s="26">
        <v>14</v>
      </c>
      <c r="W3774" s="26">
        <v>18</v>
      </c>
      <c r="X3774" s="26">
        <v>19</v>
      </c>
      <c r="Y3774" s="26">
        <v>13</v>
      </c>
      <c r="Z3774" s="26">
        <f t="shared" si="292"/>
        <v>18.554499999999997</v>
      </c>
      <c r="AA3774" s="26">
        <f t="shared" si="292"/>
        <v>17.611499999999999</v>
      </c>
      <c r="AB3774" s="26"/>
      <c r="AC3774" s="26">
        <f t="shared" si="294"/>
        <v>18.082999999999998</v>
      </c>
      <c r="AD3774" s="10">
        <f t="shared" si="295"/>
        <v>-6.586291636161172E-2</v>
      </c>
      <c r="AE3774" s="11">
        <f t="shared" si="293"/>
        <v>-7.5251333254406541E-2</v>
      </c>
      <c r="AF3774" s="3"/>
    </row>
    <row r="3775" spans="1:33" x14ac:dyDescent="0.2">
      <c r="A3775" s="6" t="s">
        <v>24784</v>
      </c>
      <c r="C3775" s="1">
        <f t="shared" si="291"/>
        <v>1974</v>
      </c>
      <c r="D3775" s="7">
        <v>-655910</v>
      </c>
      <c r="E3775" t="s">
        <v>98</v>
      </c>
      <c r="F3775" s="1">
        <v>298166</v>
      </c>
      <c r="G3775" s="1">
        <v>300139</v>
      </c>
      <c r="H3775" t="s">
        <v>49</v>
      </c>
      <c r="I3775" t="s">
        <v>24785</v>
      </c>
      <c r="J3775" s="8"/>
      <c r="K3775" t="s">
        <v>24786</v>
      </c>
      <c r="L3775" t="s">
        <v>24787</v>
      </c>
      <c r="M3775" t="s">
        <v>24788</v>
      </c>
      <c r="N3775" t="s">
        <v>24788</v>
      </c>
      <c r="O3775" s="6" t="s">
        <v>24789</v>
      </c>
      <c r="P3775" s="6" t="s">
        <v>24788</v>
      </c>
      <c r="Q3775" s="6" t="s">
        <v>24787</v>
      </c>
      <c r="R3775" s="9" t="s">
        <v>24790</v>
      </c>
      <c r="S3775" s="8" t="s">
        <v>55</v>
      </c>
      <c r="U3775" s="8"/>
      <c r="V3775" s="26">
        <v>102</v>
      </c>
      <c r="W3775" s="26">
        <v>115</v>
      </c>
      <c r="X3775" s="26">
        <v>69</v>
      </c>
      <c r="Y3775" s="26">
        <v>51</v>
      </c>
      <c r="Z3775" s="26">
        <f t="shared" si="292"/>
        <v>90.329499999999996</v>
      </c>
      <c r="AA3775" s="26">
        <f t="shared" si="292"/>
        <v>88.360500000000002</v>
      </c>
      <c r="AB3775" s="26"/>
      <c r="AC3775" s="26">
        <f t="shared" si="294"/>
        <v>89.344999999999999</v>
      </c>
      <c r="AD3775" s="10">
        <f t="shared" si="295"/>
        <v>-6.632198201156507E-2</v>
      </c>
      <c r="AE3775" s="11">
        <f t="shared" si="293"/>
        <v>-3.1795640666153611E-2</v>
      </c>
      <c r="AF3775" s="3"/>
    </row>
    <row r="3776" spans="1:33" x14ac:dyDescent="0.2">
      <c r="A3776" s="6" t="s">
        <v>24791</v>
      </c>
      <c r="C3776" s="1">
        <f t="shared" si="291"/>
        <v>2391</v>
      </c>
      <c r="D3776" s="7">
        <v>-588648</v>
      </c>
      <c r="E3776" t="s">
        <v>74</v>
      </c>
      <c r="F3776" s="1">
        <v>397339</v>
      </c>
      <c r="G3776" s="1">
        <v>399729</v>
      </c>
      <c r="H3776" t="s">
        <v>49</v>
      </c>
      <c r="I3776" t="s">
        <v>24792</v>
      </c>
      <c r="J3776" s="8"/>
      <c r="K3776" t="s">
        <v>24793</v>
      </c>
      <c r="L3776" t="s">
        <v>24794</v>
      </c>
      <c r="M3776" t="s">
        <v>24795</v>
      </c>
      <c r="N3776" t="s">
        <v>24795</v>
      </c>
      <c r="O3776" s="6" t="s">
        <v>24796</v>
      </c>
      <c r="P3776" s="6" t="s">
        <v>24795</v>
      </c>
      <c r="Q3776" s="6" t="s">
        <v>24794</v>
      </c>
      <c r="R3776" s="9" t="s">
        <v>24797</v>
      </c>
      <c r="S3776" s="8" t="s">
        <v>55</v>
      </c>
      <c r="U3776" s="8"/>
      <c r="V3776" s="26">
        <v>430</v>
      </c>
      <c r="W3776" s="26">
        <v>407</v>
      </c>
      <c r="X3776" s="26">
        <v>382</v>
      </c>
      <c r="Y3776" s="26">
        <v>374</v>
      </c>
      <c r="Z3776" s="26">
        <f t="shared" si="292"/>
        <v>428.20100000000002</v>
      </c>
      <c r="AA3776" s="26">
        <f t="shared" si="292"/>
        <v>423.47699999999998</v>
      </c>
      <c r="AB3776" s="26"/>
      <c r="AC3776" s="26">
        <f t="shared" si="294"/>
        <v>425.839</v>
      </c>
      <c r="AD3776" s="10">
        <f t="shared" si="295"/>
        <v>-6.6447054468465355E-2</v>
      </c>
      <c r="AE3776" s="11">
        <f t="shared" si="293"/>
        <v>-1.60045492949074E-2</v>
      </c>
      <c r="AF3776" s="3"/>
    </row>
    <row r="3777" spans="1:33" x14ac:dyDescent="0.2">
      <c r="A3777" s="6" t="s">
        <v>24798</v>
      </c>
      <c r="C3777" s="1">
        <f t="shared" si="291"/>
        <v>1035</v>
      </c>
      <c r="D3777" s="7">
        <v>264248</v>
      </c>
      <c r="E3777" t="s">
        <v>270</v>
      </c>
      <c r="F3777" s="1">
        <v>510749</v>
      </c>
      <c r="G3777" s="1">
        <v>509715</v>
      </c>
      <c r="H3777" t="s">
        <v>37</v>
      </c>
      <c r="I3777" t="s">
        <v>24799</v>
      </c>
      <c r="J3777" s="8"/>
      <c r="K3777" t="s">
        <v>24800</v>
      </c>
      <c r="O3777" s="6"/>
      <c r="P3777" s="6"/>
      <c r="Q3777" s="6"/>
      <c r="R3777" s="9" t="e">
        <v>#N/A</v>
      </c>
      <c r="S3777" s="8"/>
      <c r="U3777" s="8"/>
      <c r="V3777" s="26">
        <v>0</v>
      </c>
      <c r="W3777" s="26">
        <v>2</v>
      </c>
      <c r="X3777" s="26">
        <v>7</v>
      </c>
      <c r="Y3777" s="26">
        <v>4</v>
      </c>
      <c r="Z3777" s="26">
        <f t="shared" si="292"/>
        <v>4.8885000000000005</v>
      </c>
      <c r="AA3777" s="26">
        <f t="shared" si="292"/>
        <v>4.3420000000000005</v>
      </c>
      <c r="AB3777" s="26"/>
      <c r="AC3777" s="26">
        <f t="shared" si="294"/>
        <v>4.6152500000000005</v>
      </c>
      <c r="AD3777" s="10">
        <f t="shared" si="295"/>
        <v>-6.6510114936575937E-2</v>
      </c>
      <c r="AE3777" s="11">
        <f t="shared" si="293"/>
        <v>-0.17103212684457594</v>
      </c>
      <c r="AF3777" s="3"/>
    </row>
    <row r="3778" spans="1:33" x14ac:dyDescent="0.2">
      <c r="A3778" s="6" t="s">
        <v>24801</v>
      </c>
      <c r="C3778" s="1">
        <f t="shared" si="291"/>
        <v>1458</v>
      </c>
      <c r="D3778" s="7">
        <v>103698</v>
      </c>
      <c r="E3778" t="s">
        <v>149</v>
      </c>
      <c r="F3778" s="1">
        <v>895749</v>
      </c>
      <c r="G3778" s="1">
        <v>897206</v>
      </c>
      <c r="H3778" t="s">
        <v>49</v>
      </c>
      <c r="I3778" t="s">
        <v>24802</v>
      </c>
      <c r="J3778" s="8"/>
      <c r="K3778" t="s">
        <v>24803</v>
      </c>
      <c r="L3778" t="s">
        <v>24804</v>
      </c>
      <c r="M3778" t="s">
        <v>24805</v>
      </c>
      <c r="N3778" t="s">
        <v>24805</v>
      </c>
      <c r="O3778" s="6" t="s">
        <v>24806</v>
      </c>
      <c r="P3778" s="6" t="s">
        <v>24805</v>
      </c>
      <c r="Q3778" s="6" t="s">
        <v>24804</v>
      </c>
      <c r="R3778" s="9" t="s">
        <v>24807</v>
      </c>
      <c r="S3778" s="8" t="s">
        <v>55</v>
      </c>
      <c r="U3778" s="8"/>
      <c r="V3778" s="26">
        <v>2918</v>
      </c>
      <c r="W3778" s="26">
        <v>2909</v>
      </c>
      <c r="X3778" s="26">
        <v>2774</v>
      </c>
      <c r="Y3778" s="26">
        <v>2606</v>
      </c>
      <c r="Z3778" s="26">
        <f t="shared" si="292"/>
        <v>3000.9569999999999</v>
      </c>
      <c r="AA3778" s="26">
        <f t="shared" si="292"/>
        <v>2981.3130000000001</v>
      </c>
      <c r="AB3778" s="26"/>
      <c r="AC3778" s="26">
        <f t="shared" si="294"/>
        <v>2991.1350000000002</v>
      </c>
      <c r="AD3778" s="10">
        <f t="shared" si="295"/>
        <v>-6.7481154073924923E-2</v>
      </c>
      <c r="AE3778" s="11">
        <f t="shared" si="293"/>
        <v>-9.4747991132495251E-3</v>
      </c>
      <c r="AF3778" s="3"/>
    </row>
    <row r="3779" spans="1:33" x14ac:dyDescent="0.2">
      <c r="A3779" s="6" t="s">
        <v>24808</v>
      </c>
      <c r="C3779" s="1">
        <f t="shared" si="291"/>
        <v>1248</v>
      </c>
      <c r="D3779" s="7">
        <v>135699</v>
      </c>
      <c r="E3779" t="s">
        <v>66</v>
      </c>
      <c r="F3779" s="1">
        <v>1184684</v>
      </c>
      <c r="G3779" s="1">
        <v>1185931</v>
      </c>
      <c r="H3779" t="s">
        <v>49</v>
      </c>
      <c r="I3779" t="s">
        <v>24809</v>
      </c>
      <c r="J3779" s="8"/>
      <c r="K3779" t="s">
        <v>24810</v>
      </c>
      <c r="L3779" t="s">
        <v>24811</v>
      </c>
      <c r="M3779" t="s">
        <v>24812</v>
      </c>
      <c r="N3779" t="s">
        <v>24812</v>
      </c>
      <c r="O3779" s="6" t="s">
        <v>24813</v>
      </c>
      <c r="P3779" s="6" t="s">
        <v>24812</v>
      </c>
      <c r="Q3779" s="6" t="s">
        <v>24811</v>
      </c>
      <c r="R3779" s="9" t="s">
        <v>24814</v>
      </c>
      <c r="S3779" s="8" t="s">
        <v>55</v>
      </c>
      <c r="U3779" s="8"/>
      <c r="V3779" s="26">
        <v>410</v>
      </c>
      <c r="W3779" s="26">
        <v>395</v>
      </c>
      <c r="X3779" s="26">
        <v>436</v>
      </c>
      <c r="Y3779" s="26">
        <v>418</v>
      </c>
      <c r="Z3779" s="26">
        <f t="shared" si="292"/>
        <v>448.19799999999998</v>
      </c>
      <c r="AA3779" s="26">
        <f t="shared" si="292"/>
        <v>443.23900000000003</v>
      </c>
      <c r="AB3779" s="26"/>
      <c r="AC3779" s="26">
        <f t="shared" si="294"/>
        <v>445.71850000000001</v>
      </c>
      <c r="AD3779" s="10">
        <f t="shared" si="295"/>
        <v>-6.777558050847042E-2</v>
      </c>
      <c r="AE3779" s="11">
        <f t="shared" si="293"/>
        <v>-1.6051383347982614E-2</v>
      </c>
      <c r="AF3779" s="3"/>
    </row>
    <row r="3780" spans="1:33" x14ac:dyDescent="0.2">
      <c r="A3780" s="6" t="s">
        <v>24815</v>
      </c>
      <c r="C3780" s="1">
        <f t="shared" si="291"/>
        <v>441</v>
      </c>
      <c r="D3780" s="7">
        <v>360416</v>
      </c>
      <c r="E3780" t="s">
        <v>89</v>
      </c>
      <c r="F3780" s="1">
        <v>586441</v>
      </c>
      <c r="G3780" s="1">
        <v>586881</v>
      </c>
      <c r="H3780" t="s">
        <v>49</v>
      </c>
      <c r="I3780" t="s">
        <v>24816</v>
      </c>
      <c r="J3780" s="8"/>
      <c r="K3780" t="s">
        <v>24817</v>
      </c>
      <c r="L3780" t="s">
        <v>24818</v>
      </c>
      <c r="M3780" t="s">
        <v>24819</v>
      </c>
      <c r="N3780" t="s">
        <v>24819</v>
      </c>
      <c r="O3780" s="6" t="s">
        <v>24820</v>
      </c>
      <c r="P3780" s="6" t="s">
        <v>24819</v>
      </c>
      <c r="Q3780" s="6" t="s">
        <v>24818</v>
      </c>
      <c r="R3780" s="9" t="s">
        <v>24821</v>
      </c>
      <c r="S3780" s="8" t="s">
        <v>55</v>
      </c>
      <c r="U3780" s="8"/>
      <c r="V3780" s="26">
        <v>189</v>
      </c>
      <c r="W3780" s="26">
        <v>150</v>
      </c>
      <c r="X3780" s="26">
        <v>144</v>
      </c>
      <c r="Y3780" s="26">
        <v>165</v>
      </c>
      <c r="Z3780" s="26">
        <f t="shared" si="292"/>
        <v>175.49200000000002</v>
      </c>
      <c r="AA3780" s="26">
        <f t="shared" si="292"/>
        <v>172.60750000000002</v>
      </c>
      <c r="AB3780" s="26"/>
      <c r="AC3780" s="26">
        <f t="shared" si="294"/>
        <v>174.04975000000002</v>
      </c>
      <c r="AD3780" s="10">
        <f t="shared" si="295"/>
        <v>-6.8580470428182883E-2</v>
      </c>
      <c r="AE3780" s="11">
        <f t="shared" si="293"/>
        <v>-2.3910112469923136E-2</v>
      </c>
      <c r="AF3780" s="3"/>
    </row>
    <row r="3781" spans="1:33" x14ac:dyDescent="0.2">
      <c r="A3781" s="6" t="s">
        <v>24822</v>
      </c>
      <c r="C3781" s="1">
        <f t="shared" si="291"/>
        <v>3282</v>
      </c>
      <c r="D3781" s="7">
        <v>133481</v>
      </c>
      <c r="E3781" t="s">
        <v>48</v>
      </c>
      <c r="F3781" s="1">
        <v>349217</v>
      </c>
      <c r="G3781" s="1">
        <v>352498</v>
      </c>
      <c r="H3781" t="s">
        <v>49</v>
      </c>
      <c r="I3781" t="s">
        <v>24823</v>
      </c>
      <c r="J3781" s="8"/>
      <c r="K3781" t="s">
        <v>24824</v>
      </c>
      <c r="M3781" t="s">
        <v>24825</v>
      </c>
      <c r="N3781" t="s">
        <v>24825</v>
      </c>
      <c r="O3781" s="6" t="s">
        <v>24826</v>
      </c>
      <c r="P3781" s="6" t="s">
        <v>24825</v>
      </c>
      <c r="Q3781" s="6" t="s">
        <v>24827</v>
      </c>
      <c r="R3781" s="9" t="s">
        <v>24828</v>
      </c>
      <c r="S3781" s="8" t="s">
        <v>55</v>
      </c>
      <c r="U3781" s="8"/>
      <c r="V3781" s="26">
        <v>1</v>
      </c>
      <c r="W3781" s="26">
        <v>0</v>
      </c>
      <c r="X3781" s="26">
        <v>2</v>
      </c>
      <c r="Y3781" s="26">
        <v>2</v>
      </c>
      <c r="Z3781" s="26">
        <f t="shared" si="292"/>
        <v>2.6109999999999998</v>
      </c>
      <c r="AA3781" s="26">
        <f t="shared" si="292"/>
        <v>2.1710000000000003</v>
      </c>
      <c r="AB3781" s="26"/>
      <c r="AC3781" s="26">
        <f t="shared" si="294"/>
        <v>2.391</v>
      </c>
      <c r="AD3781" s="10">
        <f t="shared" si="295"/>
        <v>-6.9245869381320324E-2</v>
      </c>
      <c r="AE3781" s="11">
        <f t="shared" si="293"/>
        <v>-0.2662427316976973</v>
      </c>
      <c r="AF3781" s="3"/>
    </row>
    <row r="3782" spans="1:33" x14ac:dyDescent="0.2">
      <c r="A3782" s="6" t="s">
        <v>24829</v>
      </c>
      <c r="C3782" s="1">
        <f t="shared" si="291"/>
        <v>1191</v>
      </c>
      <c r="D3782" s="7">
        <v>812</v>
      </c>
      <c r="E3782" t="s">
        <v>526</v>
      </c>
      <c r="F3782" s="1">
        <v>452586</v>
      </c>
      <c r="G3782" s="1">
        <v>451396</v>
      </c>
      <c r="H3782" t="s">
        <v>37</v>
      </c>
      <c r="I3782" t="s">
        <v>24830</v>
      </c>
      <c r="J3782" s="8"/>
      <c r="K3782" t="s">
        <v>24831</v>
      </c>
      <c r="L3782" t="s">
        <v>9092</v>
      </c>
      <c r="M3782" t="s">
        <v>9089</v>
      </c>
      <c r="N3782" t="s">
        <v>9089</v>
      </c>
      <c r="O3782" s="6" t="s">
        <v>9091</v>
      </c>
      <c r="P3782" s="6" t="s">
        <v>9089</v>
      </c>
      <c r="Q3782" s="6" t="s">
        <v>55</v>
      </c>
      <c r="R3782" s="9" t="s">
        <v>24832</v>
      </c>
      <c r="S3782" s="8" t="s">
        <v>44</v>
      </c>
      <c r="U3782" s="8"/>
      <c r="V3782" s="26">
        <v>4091</v>
      </c>
      <c r="W3782" s="26">
        <v>4223</v>
      </c>
      <c r="X3782" s="26">
        <v>3506</v>
      </c>
      <c r="Y3782" s="26">
        <v>3170</v>
      </c>
      <c r="Z3782" s="26">
        <f t="shared" si="292"/>
        <v>3994.0830000000001</v>
      </c>
      <c r="AA3782" s="26">
        <f t="shared" si="292"/>
        <v>3968.5349999999999</v>
      </c>
      <c r="AB3782" s="26"/>
      <c r="AC3782" s="26">
        <f t="shared" si="294"/>
        <v>3981.3090000000002</v>
      </c>
      <c r="AD3782" s="10">
        <f t="shared" si="295"/>
        <v>-6.9313873335773685E-2</v>
      </c>
      <c r="AE3782" s="11">
        <f t="shared" si="293"/>
        <v>-9.2577841565709106E-3</v>
      </c>
      <c r="AF3782" s="3"/>
    </row>
    <row r="3783" spans="1:33" x14ac:dyDescent="0.2">
      <c r="A3783" s="6" t="s">
        <v>24833</v>
      </c>
      <c r="B3783" t="s">
        <v>24834</v>
      </c>
      <c r="C3783" s="1">
        <f t="shared" si="291"/>
        <v>1746</v>
      </c>
      <c r="D3783" s="7">
        <v>348671</v>
      </c>
      <c r="E3783" t="s">
        <v>66</v>
      </c>
      <c r="F3783" s="1">
        <v>1399152</v>
      </c>
      <c r="G3783" s="1">
        <v>1397407</v>
      </c>
      <c r="H3783" t="s">
        <v>37</v>
      </c>
      <c r="I3783" t="s">
        <v>24835</v>
      </c>
      <c r="J3783" s="8"/>
      <c r="K3783" t="s">
        <v>24836</v>
      </c>
      <c r="O3783" s="6"/>
      <c r="P3783" s="6"/>
      <c r="Q3783" s="6"/>
      <c r="R3783" s="9" t="e">
        <v>#N/A</v>
      </c>
      <c r="S3783" s="8"/>
      <c r="U3783" s="8"/>
      <c r="V3783" s="26">
        <v>102</v>
      </c>
      <c r="W3783" s="26">
        <v>95</v>
      </c>
      <c r="X3783" s="26">
        <v>82</v>
      </c>
      <c r="Y3783" s="26">
        <v>80</v>
      </c>
      <c r="Z3783" s="26">
        <f t="shared" si="292"/>
        <v>97.551000000000002</v>
      </c>
      <c r="AA3783" s="26">
        <f t="shared" si="292"/>
        <v>95.34</v>
      </c>
      <c r="AB3783" s="26"/>
      <c r="AC3783" s="26">
        <f t="shared" si="294"/>
        <v>96.44550000000001</v>
      </c>
      <c r="AD3783" s="10">
        <f t="shared" si="295"/>
        <v>-7.1672619672277754E-2</v>
      </c>
      <c r="AE3783" s="11">
        <f t="shared" si="293"/>
        <v>-3.3075036638874372E-2</v>
      </c>
      <c r="AF3783" s="3"/>
    </row>
    <row r="3784" spans="1:33" x14ac:dyDescent="0.2">
      <c r="A3784" s="6" t="s">
        <v>24837</v>
      </c>
      <c r="C3784" s="1">
        <f t="shared" si="291"/>
        <v>1044</v>
      </c>
      <c r="D3784" s="7">
        <v>-141523</v>
      </c>
      <c r="E3784" t="s">
        <v>36</v>
      </c>
      <c r="F3784" s="1">
        <v>280107</v>
      </c>
      <c r="G3784" s="1">
        <v>281150</v>
      </c>
      <c r="H3784" t="s">
        <v>49</v>
      </c>
      <c r="I3784" t="s">
        <v>24838</v>
      </c>
      <c r="J3784" s="8"/>
      <c r="K3784" t="s">
        <v>24839</v>
      </c>
      <c r="L3784" t="s">
        <v>24840</v>
      </c>
      <c r="M3784" t="s">
        <v>24841</v>
      </c>
      <c r="N3784" t="s">
        <v>24841</v>
      </c>
      <c r="O3784" s="6" t="s">
        <v>24842</v>
      </c>
      <c r="P3784" s="6" t="s">
        <v>24841</v>
      </c>
      <c r="Q3784" s="6" t="s">
        <v>24840</v>
      </c>
      <c r="R3784" s="9" t="s">
        <v>24843</v>
      </c>
      <c r="S3784" s="8" t="s">
        <v>55</v>
      </c>
      <c r="U3784" s="8"/>
      <c r="V3784" s="26">
        <v>235</v>
      </c>
      <c r="W3784" s="26">
        <v>217</v>
      </c>
      <c r="X3784" s="26">
        <v>85</v>
      </c>
      <c r="Y3784" s="26">
        <v>91</v>
      </c>
      <c r="Z3784" s="26">
        <f t="shared" si="292"/>
        <v>165.7175</v>
      </c>
      <c r="AA3784" s="26">
        <f t="shared" si="292"/>
        <v>162.78050000000002</v>
      </c>
      <c r="AB3784" s="26"/>
      <c r="AC3784" s="26">
        <f t="shared" si="294"/>
        <v>164.24900000000002</v>
      </c>
      <c r="AD3784" s="10">
        <f t="shared" si="295"/>
        <v>-7.2071302249352029E-2</v>
      </c>
      <c r="AE3784" s="11">
        <f t="shared" si="293"/>
        <v>-2.5798076347458371E-2</v>
      </c>
      <c r="AF3784" s="3"/>
    </row>
    <row r="3785" spans="1:33" x14ac:dyDescent="0.2">
      <c r="A3785" s="6" t="s">
        <v>24844</v>
      </c>
      <c r="C3785" s="1">
        <f t="shared" si="291"/>
        <v>618</v>
      </c>
      <c r="D3785" s="7">
        <v>1016395</v>
      </c>
      <c r="E3785" t="s">
        <v>141</v>
      </c>
      <c r="F3785" s="1">
        <v>1274423</v>
      </c>
      <c r="G3785" s="1">
        <v>1273806</v>
      </c>
      <c r="H3785" t="s">
        <v>37</v>
      </c>
      <c r="I3785" t="s">
        <v>24845</v>
      </c>
      <c r="J3785" s="8"/>
      <c r="K3785" t="s">
        <v>24846</v>
      </c>
      <c r="L3785" t="s">
        <v>24847</v>
      </c>
      <c r="M3785" t="s">
        <v>24848</v>
      </c>
      <c r="N3785" t="s">
        <v>24848</v>
      </c>
      <c r="O3785" s="6" t="s">
        <v>24849</v>
      </c>
      <c r="P3785" s="6" t="s">
        <v>24848</v>
      </c>
      <c r="Q3785" s="6" t="s">
        <v>24847</v>
      </c>
      <c r="R3785" s="9" t="s">
        <v>2879</v>
      </c>
      <c r="S3785" s="8" t="s">
        <v>55</v>
      </c>
      <c r="U3785" s="8"/>
      <c r="V3785" s="26">
        <v>449</v>
      </c>
      <c r="W3785" s="26">
        <v>438</v>
      </c>
      <c r="X3785" s="26">
        <v>391</v>
      </c>
      <c r="Y3785" s="26">
        <v>371</v>
      </c>
      <c r="Z3785" s="26">
        <f t="shared" si="292"/>
        <v>442.70050000000003</v>
      </c>
      <c r="AA3785" s="26">
        <f t="shared" si="292"/>
        <v>437.22050000000002</v>
      </c>
      <c r="AB3785" s="26"/>
      <c r="AC3785" s="26">
        <f t="shared" si="294"/>
        <v>439.96050000000002</v>
      </c>
      <c r="AD3785" s="10">
        <f t="shared" si="295"/>
        <v>-7.5514133278840045E-2</v>
      </c>
      <c r="AE3785" s="11">
        <f t="shared" si="293"/>
        <v>-1.796995648426097E-2</v>
      </c>
      <c r="AF3785" s="3"/>
    </row>
    <row r="3786" spans="1:33" x14ac:dyDescent="0.2">
      <c r="A3786" s="6" t="s">
        <v>24850</v>
      </c>
      <c r="C3786" s="1">
        <f t="shared" si="291"/>
        <v>3064</v>
      </c>
      <c r="D3786" s="7">
        <v>87670</v>
      </c>
      <c r="E3786" t="s">
        <v>141</v>
      </c>
      <c r="F3786" s="1">
        <v>343858</v>
      </c>
      <c r="G3786" s="1">
        <v>346921</v>
      </c>
      <c r="H3786" t="s">
        <v>49</v>
      </c>
      <c r="I3786" t="s">
        <v>24851</v>
      </c>
      <c r="J3786" s="8"/>
      <c r="K3786" t="s">
        <v>24852</v>
      </c>
      <c r="L3786" t="s">
        <v>24853</v>
      </c>
      <c r="M3786" t="s">
        <v>24854</v>
      </c>
      <c r="N3786" t="s">
        <v>24854</v>
      </c>
      <c r="O3786" s="6" t="s">
        <v>24855</v>
      </c>
      <c r="P3786" s="6" t="s">
        <v>24854</v>
      </c>
      <c r="Q3786" s="6" t="s">
        <v>24853</v>
      </c>
      <c r="R3786" s="9" t="s">
        <v>24856</v>
      </c>
      <c r="S3786" s="8" t="s">
        <v>55</v>
      </c>
      <c r="U3786" s="8"/>
      <c r="V3786" s="26">
        <v>4</v>
      </c>
      <c r="W3786" s="26">
        <v>6</v>
      </c>
      <c r="X3786" s="26">
        <v>4</v>
      </c>
      <c r="Y3786" s="26">
        <v>1</v>
      </c>
      <c r="Z3786" s="26">
        <f t="shared" si="292"/>
        <v>5.2219999999999995</v>
      </c>
      <c r="AA3786" s="26">
        <f t="shared" si="292"/>
        <v>4.5854999999999997</v>
      </c>
      <c r="AB3786" s="26"/>
      <c r="AC3786" s="26">
        <f t="shared" si="294"/>
        <v>4.9037499999999996</v>
      </c>
      <c r="AD3786" s="10">
        <f t="shared" si="295"/>
        <v>-7.5656634827010266E-2</v>
      </c>
      <c r="AE3786" s="11">
        <f t="shared" si="293"/>
        <v>-0.18752340470471562</v>
      </c>
      <c r="AF3786" s="3"/>
    </row>
    <row r="3787" spans="1:33" x14ac:dyDescent="0.2">
      <c r="A3787" s="6" t="s">
        <v>24857</v>
      </c>
      <c r="C3787" s="1">
        <f t="shared" si="291"/>
        <v>774</v>
      </c>
      <c r="D3787" s="7">
        <v>237889</v>
      </c>
      <c r="E3787" t="s">
        <v>149</v>
      </c>
      <c r="F3787" s="1">
        <v>1031055</v>
      </c>
      <c r="G3787" s="1">
        <v>1030282</v>
      </c>
      <c r="H3787" t="s">
        <v>37</v>
      </c>
      <c r="I3787" t="s">
        <v>24858</v>
      </c>
      <c r="J3787" s="8"/>
      <c r="K3787" t="s">
        <v>24859</v>
      </c>
      <c r="L3787" t="s">
        <v>24860</v>
      </c>
      <c r="M3787" t="s">
        <v>24861</v>
      </c>
      <c r="N3787" t="s">
        <v>24861</v>
      </c>
      <c r="O3787" s="6" t="s">
        <v>24862</v>
      </c>
      <c r="P3787" s="6" t="s">
        <v>24861</v>
      </c>
      <c r="Q3787" s="6" t="s">
        <v>24860</v>
      </c>
      <c r="R3787" s="9" t="s">
        <v>24863</v>
      </c>
      <c r="S3787" s="8" t="s">
        <v>55</v>
      </c>
      <c r="U3787" s="8"/>
      <c r="V3787" s="26">
        <v>66</v>
      </c>
      <c r="W3787" s="26">
        <v>73</v>
      </c>
      <c r="X3787" s="26">
        <v>53</v>
      </c>
      <c r="Y3787" s="26">
        <v>41</v>
      </c>
      <c r="Z3787" s="26">
        <f t="shared" si="292"/>
        <v>63.441500000000005</v>
      </c>
      <c r="AA3787" s="26">
        <f t="shared" si="292"/>
        <v>61.505499999999998</v>
      </c>
      <c r="AB3787" s="26"/>
      <c r="AC3787" s="26">
        <f t="shared" si="294"/>
        <v>62.473500000000001</v>
      </c>
      <c r="AD3787" s="10">
        <f t="shared" si="295"/>
        <v>-7.7641286086165773E-2</v>
      </c>
      <c r="AE3787" s="11">
        <f t="shared" si="293"/>
        <v>-4.4711456089821945E-2</v>
      </c>
      <c r="AF3787" s="3"/>
    </row>
    <row r="3788" spans="1:33" x14ac:dyDescent="0.2">
      <c r="A3788" s="6" t="s">
        <v>24864</v>
      </c>
      <c r="C3788" s="1">
        <f t="shared" ref="C3788:C3851" si="296">ABS(F3788-G3788)+1</f>
        <v>1389</v>
      </c>
      <c r="D3788" s="7">
        <v>365860</v>
      </c>
      <c r="E3788" t="s">
        <v>89</v>
      </c>
      <c r="F3788" s="1">
        <v>591411</v>
      </c>
      <c r="G3788" s="1">
        <v>592799</v>
      </c>
      <c r="H3788" t="s">
        <v>49</v>
      </c>
      <c r="I3788" t="s">
        <v>24865</v>
      </c>
      <c r="J3788" s="8"/>
      <c r="K3788" t="s">
        <v>24866</v>
      </c>
      <c r="L3788" t="s">
        <v>24867</v>
      </c>
      <c r="M3788" t="s">
        <v>24868</v>
      </c>
      <c r="N3788" t="s">
        <v>24868</v>
      </c>
      <c r="O3788" s="6" t="s">
        <v>24869</v>
      </c>
      <c r="P3788" s="6" t="s">
        <v>24868</v>
      </c>
      <c r="Q3788" s="6" t="s">
        <v>24867</v>
      </c>
      <c r="R3788" s="9" t="s">
        <v>24870</v>
      </c>
      <c r="S3788" s="8" t="s">
        <v>55</v>
      </c>
      <c r="U3788" s="8"/>
      <c r="V3788" s="26">
        <v>0</v>
      </c>
      <c r="W3788" s="26">
        <v>0</v>
      </c>
      <c r="X3788" s="26">
        <v>3</v>
      </c>
      <c r="Y3788" s="26">
        <v>2</v>
      </c>
      <c r="Z3788" s="26">
        <f t="shared" ref="Z3788:AA3851" si="297">AVERAGE(V3788+1,(X3788*X$2+1))</f>
        <v>2.6665000000000001</v>
      </c>
      <c r="AA3788" s="26">
        <f t="shared" si="297"/>
        <v>2.1710000000000003</v>
      </c>
      <c r="AB3788" s="26"/>
      <c r="AC3788" s="26">
        <f t="shared" si="294"/>
        <v>2.4187500000000002</v>
      </c>
      <c r="AD3788" s="10">
        <f t="shared" si="295"/>
        <v>-7.7687807393260436E-2</v>
      </c>
      <c r="AE3788" s="11">
        <f t="shared" ref="AE3788:AE3851" si="298">LOG(AA3788/Z3788,2)</f>
        <v>-0.29658760206784968</v>
      </c>
      <c r="AF3788" s="3"/>
    </row>
    <row r="3789" spans="1:33" x14ac:dyDescent="0.2">
      <c r="A3789" s="6" t="s">
        <v>24871</v>
      </c>
      <c r="C3789" s="1">
        <f t="shared" si="296"/>
        <v>1887</v>
      </c>
      <c r="D3789" s="7">
        <v>-763316</v>
      </c>
      <c r="E3789" t="s">
        <v>98</v>
      </c>
      <c r="F3789" s="1">
        <v>192690</v>
      </c>
      <c r="G3789" s="1">
        <v>190804</v>
      </c>
      <c r="H3789" t="s">
        <v>37</v>
      </c>
      <c r="I3789" t="s">
        <v>24872</v>
      </c>
      <c r="J3789" s="8"/>
      <c r="K3789" t="s">
        <v>24873</v>
      </c>
      <c r="L3789" t="s">
        <v>8935</v>
      </c>
      <c r="M3789" t="s">
        <v>8938</v>
      </c>
      <c r="N3789" t="s">
        <v>8938</v>
      </c>
      <c r="O3789" s="6" t="s">
        <v>8939</v>
      </c>
      <c r="P3789" s="6" t="s">
        <v>8938</v>
      </c>
      <c r="Q3789" s="6" t="s">
        <v>8935</v>
      </c>
      <c r="R3789" s="9" t="s">
        <v>8940</v>
      </c>
      <c r="S3789" s="8" t="s">
        <v>44</v>
      </c>
      <c r="U3789" s="8"/>
      <c r="V3789" s="26">
        <v>216</v>
      </c>
      <c r="W3789" s="26">
        <v>251</v>
      </c>
      <c r="X3789" s="26">
        <v>159</v>
      </c>
      <c r="Y3789" s="26">
        <v>115</v>
      </c>
      <c r="Z3789" s="26">
        <f t="shared" si="297"/>
        <v>197.3245</v>
      </c>
      <c r="AA3789" s="26">
        <f t="shared" si="297"/>
        <v>193.83249999999998</v>
      </c>
      <c r="AB3789" s="26"/>
      <c r="AC3789" s="26">
        <f t="shared" si="294"/>
        <v>195.57849999999999</v>
      </c>
      <c r="AD3789" s="10">
        <f t="shared" si="295"/>
        <v>-7.7843862235737485E-2</v>
      </c>
      <c r="AE3789" s="11">
        <f t="shared" si="298"/>
        <v>-2.5759605096877407E-2</v>
      </c>
      <c r="AF3789" s="3"/>
      <c r="AG3789" s="2">
        <v>0</v>
      </c>
    </row>
    <row r="3790" spans="1:33" x14ac:dyDescent="0.2">
      <c r="A3790" s="6" t="s">
        <v>24874</v>
      </c>
      <c r="C3790" s="1">
        <f t="shared" si="296"/>
        <v>2127</v>
      </c>
      <c r="D3790" s="7">
        <v>15166</v>
      </c>
      <c r="E3790" t="s">
        <v>36</v>
      </c>
      <c r="F3790" s="1">
        <v>438381</v>
      </c>
      <c r="G3790" s="1">
        <v>436255</v>
      </c>
      <c r="H3790" t="s">
        <v>37</v>
      </c>
      <c r="I3790" t="s">
        <v>24875</v>
      </c>
      <c r="J3790" s="8"/>
      <c r="K3790" t="s">
        <v>24876</v>
      </c>
      <c r="L3790" t="s">
        <v>24877</v>
      </c>
      <c r="M3790" t="s">
        <v>24877</v>
      </c>
      <c r="N3790" t="s">
        <v>24877</v>
      </c>
      <c r="O3790" s="6" t="s">
        <v>24878</v>
      </c>
      <c r="P3790" s="6" t="s">
        <v>24877</v>
      </c>
      <c r="Q3790" s="6" t="s">
        <v>55</v>
      </c>
      <c r="R3790" s="9" t="s">
        <v>2879</v>
      </c>
      <c r="S3790" s="8" t="s">
        <v>55</v>
      </c>
      <c r="U3790" s="8"/>
      <c r="V3790" s="26">
        <v>1594</v>
      </c>
      <c r="W3790" s="26">
        <v>1776</v>
      </c>
      <c r="X3790" s="26">
        <v>1635</v>
      </c>
      <c r="Y3790" s="26">
        <v>1371</v>
      </c>
      <c r="Z3790" s="26">
        <f t="shared" si="297"/>
        <v>1706.2424999999998</v>
      </c>
      <c r="AA3790" s="26">
        <f t="shared" si="297"/>
        <v>1691.7204999999999</v>
      </c>
      <c r="AB3790" s="26"/>
      <c r="AC3790" s="26">
        <f t="shared" ref="AC3790:AC3853" si="299">AVERAGE(Z3790:AA3790)</f>
        <v>1698.9814999999999</v>
      </c>
      <c r="AD3790" s="10">
        <f t="shared" ref="AD3790:AD3853" si="300">LOG(AA3790/Z3790,2)/(AE$2+AE$3*(AVERAGE(Z3790:AA3790)^AE$4))</f>
        <v>-7.795343257416712E-2</v>
      </c>
      <c r="AE3790" s="11">
        <f t="shared" si="298"/>
        <v>-1.2331473261799576E-2</v>
      </c>
      <c r="AF3790" s="3"/>
    </row>
    <row r="3791" spans="1:33" x14ac:dyDescent="0.2">
      <c r="A3791" s="6" t="s">
        <v>24879</v>
      </c>
      <c r="C3791" s="1">
        <f t="shared" si="296"/>
        <v>2844</v>
      </c>
      <c r="D3791" s="7">
        <v>682501</v>
      </c>
      <c r="E3791" t="s">
        <v>48</v>
      </c>
      <c r="F3791" s="1">
        <v>901299</v>
      </c>
      <c r="G3791" s="1">
        <v>898456</v>
      </c>
      <c r="H3791" t="s">
        <v>37</v>
      </c>
      <c r="I3791" t="s">
        <v>24880</v>
      </c>
      <c r="J3791" s="8"/>
      <c r="K3791" t="s">
        <v>24881</v>
      </c>
      <c r="M3791" t="s">
        <v>24882</v>
      </c>
      <c r="N3791" t="s">
        <v>24882</v>
      </c>
      <c r="O3791" s="6" t="s">
        <v>24883</v>
      </c>
      <c r="P3791" s="6" t="s">
        <v>24882</v>
      </c>
      <c r="Q3791" s="6" t="s">
        <v>24884</v>
      </c>
      <c r="R3791" s="9" t="s">
        <v>24885</v>
      </c>
      <c r="S3791" s="8" t="s">
        <v>55</v>
      </c>
      <c r="U3791" s="8"/>
      <c r="V3791" s="26">
        <v>18</v>
      </c>
      <c r="W3791" s="26">
        <v>2</v>
      </c>
      <c r="X3791" s="26">
        <v>2</v>
      </c>
      <c r="Y3791" s="26">
        <v>14</v>
      </c>
      <c r="Z3791" s="26">
        <f t="shared" si="297"/>
        <v>11.111000000000001</v>
      </c>
      <c r="AA3791" s="26">
        <f t="shared" si="297"/>
        <v>10.197000000000001</v>
      </c>
      <c r="AB3791" s="26"/>
      <c r="AC3791" s="26">
        <f t="shared" si="299"/>
        <v>10.654</v>
      </c>
      <c r="AD3791" s="10">
        <f t="shared" si="300"/>
        <v>-7.9559774817402493E-2</v>
      </c>
      <c r="AE3791" s="11">
        <f t="shared" si="298"/>
        <v>-0.12384389870912726</v>
      </c>
      <c r="AF3791" s="3"/>
    </row>
    <row r="3792" spans="1:33" x14ac:dyDescent="0.2">
      <c r="A3792" s="6" t="s">
        <v>24886</v>
      </c>
      <c r="C3792" s="1">
        <f t="shared" si="296"/>
        <v>816</v>
      </c>
      <c r="D3792" s="7">
        <v>371084</v>
      </c>
      <c r="E3792" t="s">
        <v>48</v>
      </c>
      <c r="F3792" s="1">
        <v>588053</v>
      </c>
      <c r="G3792" s="1">
        <v>588868</v>
      </c>
      <c r="H3792" t="s">
        <v>49</v>
      </c>
      <c r="I3792" t="s">
        <v>24887</v>
      </c>
      <c r="J3792" s="8"/>
      <c r="K3792" t="s">
        <v>24888</v>
      </c>
      <c r="L3792" t="s">
        <v>24889</v>
      </c>
      <c r="M3792" t="s">
        <v>24890</v>
      </c>
      <c r="N3792" t="s">
        <v>24890</v>
      </c>
      <c r="O3792" s="6" t="s">
        <v>24891</v>
      </c>
      <c r="P3792" s="6" t="s">
        <v>24890</v>
      </c>
      <c r="Q3792" s="6" t="s">
        <v>24889</v>
      </c>
      <c r="R3792" s="9" t="s">
        <v>24892</v>
      </c>
      <c r="S3792" s="8" t="s">
        <v>55</v>
      </c>
      <c r="U3792" s="8"/>
      <c r="V3792" s="26">
        <v>157</v>
      </c>
      <c r="W3792" s="26">
        <v>131</v>
      </c>
      <c r="X3792" s="26">
        <v>133</v>
      </c>
      <c r="Y3792" s="26">
        <v>143</v>
      </c>
      <c r="Z3792" s="26">
        <f t="shared" si="297"/>
        <v>153.38150000000002</v>
      </c>
      <c r="AA3792" s="26">
        <f t="shared" si="297"/>
        <v>150.22649999999999</v>
      </c>
      <c r="AB3792" s="26"/>
      <c r="AC3792" s="26">
        <f t="shared" si="299"/>
        <v>151.804</v>
      </c>
      <c r="AD3792" s="10">
        <f t="shared" si="300"/>
        <v>-8.0786187707433871E-2</v>
      </c>
      <c r="AE3792" s="11">
        <f t="shared" si="298"/>
        <v>-2.998515656051718E-2</v>
      </c>
      <c r="AF3792" s="3"/>
    </row>
    <row r="3793" spans="1:33" x14ac:dyDescent="0.2">
      <c r="A3793" s="6" t="s">
        <v>24893</v>
      </c>
      <c r="B3793" t="s">
        <v>24894</v>
      </c>
      <c r="C3793" s="1">
        <f t="shared" si="296"/>
        <v>738</v>
      </c>
      <c r="D3793" s="7">
        <v>-603254</v>
      </c>
      <c r="E3793" t="s">
        <v>149</v>
      </c>
      <c r="F3793" s="1">
        <v>189157</v>
      </c>
      <c r="G3793" s="1">
        <v>189894</v>
      </c>
      <c r="H3793" t="s">
        <v>49</v>
      </c>
      <c r="I3793" t="s">
        <v>24895</v>
      </c>
      <c r="J3793" s="8"/>
      <c r="K3793" t="s">
        <v>24896</v>
      </c>
      <c r="L3793" t="s">
        <v>24894</v>
      </c>
      <c r="M3793" t="s">
        <v>24897</v>
      </c>
      <c r="N3793" t="s">
        <v>24897</v>
      </c>
      <c r="O3793" s="6" t="s">
        <v>24898</v>
      </c>
      <c r="P3793" s="6" t="s">
        <v>24897</v>
      </c>
      <c r="Q3793" s="6" t="s">
        <v>24894</v>
      </c>
      <c r="R3793" s="9" t="s">
        <v>24899</v>
      </c>
      <c r="S3793" s="8" t="s">
        <v>55</v>
      </c>
      <c r="U3793" s="8"/>
      <c r="V3793" s="26">
        <v>9</v>
      </c>
      <c r="W3793" s="26">
        <v>4</v>
      </c>
      <c r="X3793" s="26">
        <v>12</v>
      </c>
      <c r="Y3793" s="26">
        <v>14</v>
      </c>
      <c r="Z3793" s="26">
        <f t="shared" si="297"/>
        <v>12.166</v>
      </c>
      <c r="AA3793" s="26">
        <f t="shared" si="297"/>
        <v>11.197000000000001</v>
      </c>
      <c r="AB3793" s="26"/>
      <c r="AC3793" s="26">
        <f t="shared" si="299"/>
        <v>11.6815</v>
      </c>
      <c r="AD3793" s="10">
        <f t="shared" si="300"/>
        <v>-8.1222235934013301E-2</v>
      </c>
      <c r="AE3793" s="11">
        <f t="shared" si="298"/>
        <v>-0.1197426649754303</v>
      </c>
      <c r="AF3793" s="3"/>
    </row>
    <row r="3794" spans="1:33" x14ac:dyDescent="0.2">
      <c r="A3794" s="6" t="s">
        <v>24900</v>
      </c>
      <c r="C3794" s="1">
        <f t="shared" si="296"/>
        <v>441</v>
      </c>
      <c r="D3794" s="7">
        <v>25495</v>
      </c>
      <c r="E3794" t="s">
        <v>676</v>
      </c>
      <c r="F3794" s="1">
        <v>580303</v>
      </c>
      <c r="G3794" s="1">
        <v>579863</v>
      </c>
      <c r="H3794" t="s">
        <v>37</v>
      </c>
      <c r="I3794" t="s">
        <v>24901</v>
      </c>
      <c r="J3794" s="8"/>
      <c r="K3794" t="s">
        <v>24902</v>
      </c>
      <c r="L3794" t="s">
        <v>24903</v>
      </c>
      <c r="M3794" t="s">
        <v>24903</v>
      </c>
      <c r="O3794" s="6" t="s">
        <v>24904</v>
      </c>
      <c r="P3794" s="6" t="s">
        <v>24903</v>
      </c>
      <c r="Q3794" s="6" t="s">
        <v>55</v>
      </c>
      <c r="R3794" s="9" t="s">
        <v>24905</v>
      </c>
      <c r="S3794" s="8" t="s">
        <v>55</v>
      </c>
      <c r="U3794" s="8"/>
      <c r="V3794" s="26">
        <v>184</v>
      </c>
      <c r="W3794" s="26">
        <v>245</v>
      </c>
      <c r="X3794" s="26">
        <v>156</v>
      </c>
      <c r="Y3794" s="26">
        <v>90</v>
      </c>
      <c r="Z3794" s="26">
        <f t="shared" si="297"/>
        <v>179.65800000000002</v>
      </c>
      <c r="AA3794" s="26">
        <f t="shared" si="297"/>
        <v>176.19499999999999</v>
      </c>
      <c r="AB3794" s="26"/>
      <c r="AC3794" s="26">
        <f t="shared" si="299"/>
        <v>177.9265</v>
      </c>
      <c r="AD3794" s="10">
        <f t="shared" si="300"/>
        <v>-8.1346286085328526E-2</v>
      </c>
      <c r="AE3794" s="11">
        <f t="shared" si="298"/>
        <v>-2.8080194064898135E-2</v>
      </c>
      <c r="AF3794" s="3"/>
    </row>
    <row r="3795" spans="1:33" x14ac:dyDescent="0.2">
      <c r="A3795" s="6" t="s">
        <v>24906</v>
      </c>
      <c r="B3795" t="s">
        <v>24907</v>
      </c>
      <c r="C3795" s="1">
        <f t="shared" si="296"/>
        <v>2037</v>
      </c>
      <c r="D3795" s="7">
        <v>-568483</v>
      </c>
      <c r="E3795" t="s">
        <v>74</v>
      </c>
      <c r="F3795" s="1">
        <v>417681</v>
      </c>
      <c r="G3795" s="1">
        <v>419717</v>
      </c>
      <c r="H3795" t="s">
        <v>49</v>
      </c>
      <c r="I3795" t="s">
        <v>24908</v>
      </c>
      <c r="J3795" s="8"/>
      <c r="K3795" t="s">
        <v>24909</v>
      </c>
      <c r="L3795" t="s">
        <v>24907</v>
      </c>
      <c r="M3795" t="s">
        <v>24910</v>
      </c>
      <c r="N3795" t="s">
        <v>24910</v>
      </c>
      <c r="O3795" s="6" t="s">
        <v>24911</v>
      </c>
      <c r="P3795" s="6" t="s">
        <v>24910</v>
      </c>
      <c r="Q3795" s="6" t="s">
        <v>24907</v>
      </c>
      <c r="R3795" s="9" t="s">
        <v>24912</v>
      </c>
      <c r="S3795" s="8" t="s">
        <v>55</v>
      </c>
      <c r="U3795" s="8"/>
      <c r="V3795" s="26">
        <v>1</v>
      </c>
      <c r="W3795" s="26">
        <v>0</v>
      </c>
      <c r="X3795" s="26">
        <v>1</v>
      </c>
      <c r="Y3795" s="26">
        <v>1</v>
      </c>
      <c r="Z3795" s="26">
        <f t="shared" si="297"/>
        <v>2.0554999999999999</v>
      </c>
      <c r="AA3795" s="26">
        <f t="shared" si="297"/>
        <v>1.5855000000000001</v>
      </c>
      <c r="AB3795" s="26"/>
      <c r="AC3795" s="26">
        <f t="shared" si="299"/>
        <v>1.8205</v>
      </c>
      <c r="AD3795" s="10">
        <f t="shared" si="300"/>
        <v>-8.2341230172099142E-2</v>
      </c>
      <c r="AE3795" s="11">
        <f t="shared" si="298"/>
        <v>-0.37455149446009806</v>
      </c>
      <c r="AF3795" s="3"/>
    </row>
    <row r="3796" spans="1:33" x14ac:dyDescent="0.2">
      <c r="A3796" s="6" t="s">
        <v>24913</v>
      </c>
      <c r="C3796" s="1">
        <f t="shared" si="296"/>
        <v>2712</v>
      </c>
      <c r="D3796" s="7">
        <v>90700</v>
      </c>
      <c r="E3796" t="s">
        <v>270</v>
      </c>
      <c r="F3796" s="1">
        <v>338039</v>
      </c>
      <c r="G3796" s="1">
        <v>335328</v>
      </c>
      <c r="H3796" t="s">
        <v>37</v>
      </c>
      <c r="I3796" t="s">
        <v>24914</v>
      </c>
      <c r="J3796" s="8"/>
      <c r="K3796" t="s">
        <v>24915</v>
      </c>
      <c r="L3796" t="s">
        <v>24916</v>
      </c>
      <c r="M3796" t="s">
        <v>24917</v>
      </c>
      <c r="N3796" t="s">
        <v>24917</v>
      </c>
      <c r="O3796" s="6" t="s">
        <v>24918</v>
      </c>
      <c r="P3796" s="6" t="s">
        <v>24917</v>
      </c>
      <c r="Q3796" s="6" t="s">
        <v>24916</v>
      </c>
      <c r="R3796" s="9" t="s">
        <v>24919</v>
      </c>
      <c r="S3796" s="8" t="s">
        <v>55</v>
      </c>
      <c r="U3796" s="8"/>
      <c r="V3796" s="26">
        <v>1890</v>
      </c>
      <c r="W3796" s="26">
        <v>2070</v>
      </c>
      <c r="X3796" s="26">
        <v>1610</v>
      </c>
      <c r="Y3796" s="26">
        <v>1346</v>
      </c>
      <c r="Z3796" s="26">
        <f t="shared" si="297"/>
        <v>1840.355</v>
      </c>
      <c r="AA3796" s="26">
        <f t="shared" si="297"/>
        <v>1824.0830000000001</v>
      </c>
      <c r="AB3796" s="26"/>
      <c r="AC3796" s="26">
        <f t="shared" si="299"/>
        <v>1832.2190000000001</v>
      </c>
      <c r="AD3796" s="10">
        <f t="shared" si="300"/>
        <v>-8.2432083315686744E-2</v>
      </c>
      <c r="AE3796" s="11">
        <f t="shared" si="298"/>
        <v>-1.2812708527495534E-2</v>
      </c>
      <c r="AF3796" s="3"/>
    </row>
    <row r="3797" spans="1:33" x14ac:dyDescent="0.2">
      <c r="A3797" s="6" t="s">
        <v>24920</v>
      </c>
      <c r="C3797" s="1">
        <f t="shared" si="296"/>
        <v>570</v>
      </c>
      <c r="D3797" s="7">
        <v>-197399</v>
      </c>
      <c r="E3797" t="s">
        <v>526</v>
      </c>
      <c r="F3797" s="1">
        <v>254064</v>
      </c>
      <c r="G3797" s="1">
        <v>253495</v>
      </c>
      <c r="H3797" t="s">
        <v>37</v>
      </c>
      <c r="I3797" t="s">
        <v>24921</v>
      </c>
      <c r="J3797" s="8"/>
      <c r="K3797" t="s">
        <v>24922</v>
      </c>
      <c r="L3797" t="s">
        <v>24923</v>
      </c>
      <c r="M3797" t="s">
        <v>10880</v>
      </c>
      <c r="N3797" t="s">
        <v>24924</v>
      </c>
      <c r="O3797" s="6" t="s">
        <v>10881</v>
      </c>
      <c r="P3797" s="6" t="s">
        <v>24924</v>
      </c>
      <c r="Q3797" s="6" t="s">
        <v>24923</v>
      </c>
      <c r="R3797" s="9" t="s">
        <v>24925</v>
      </c>
      <c r="S3797" s="8" t="s">
        <v>44</v>
      </c>
      <c r="U3797" s="8"/>
      <c r="V3797" s="26">
        <v>529</v>
      </c>
      <c r="W3797" s="26">
        <v>509</v>
      </c>
      <c r="X3797" s="26">
        <v>428</v>
      </c>
      <c r="Y3797" s="26">
        <v>412</v>
      </c>
      <c r="Z3797" s="26">
        <f t="shared" si="297"/>
        <v>503.25400000000002</v>
      </c>
      <c r="AA3797" s="26">
        <f t="shared" si="297"/>
        <v>496.726</v>
      </c>
      <c r="AB3797" s="26"/>
      <c r="AC3797" s="26">
        <f t="shared" si="299"/>
        <v>499.99</v>
      </c>
      <c r="AD3797" s="10">
        <f t="shared" si="300"/>
        <v>-8.2913643597787398E-2</v>
      </c>
      <c r="AE3797" s="11">
        <f t="shared" si="298"/>
        <v>-1.8836470762364946E-2</v>
      </c>
      <c r="AF3797" s="3"/>
      <c r="AG3797" s="2">
        <v>0</v>
      </c>
    </row>
    <row r="3798" spans="1:33" x14ac:dyDescent="0.2">
      <c r="A3798" s="6" t="s">
        <v>24926</v>
      </c>
      <c r="C3798" s="1">
        <f t="shared" si="296"/>
        <v>1362</v>
      </c>
      <c r="D3798" s="7">
        <v>-402515</v>
      </c>
      <c r="E3798" t="s">
        <v>66</v>
      </c>
      <c r="F3798" s="1">
        <v>647774</v>
      </c>
      <c r="G3798" s="1">
        <v>646413</v>
      </c>
      <c r="H3798" t="s">
        <v>37</v>
      </c>
      <c r="I3798" t="s">
        <v>24927</v>
      </c>
      <c r="J3798" s="8"/>
      <c r="K3798" t="s">
        <v>24928</v>
      </c>
      <c r="L3798" t="s">
        <v>24929</v>
      </c>
      <c r="M3798" t="s">
        <v>24930</v>
      </c>
      <c r="N3798" t="s">
        <v>24931</v>
      </c>
      <c r="O3798" s="6" t="s">
        <v>24932</v>
      </c>
      <c r="P3798" s="6" t="s">
        <v>24931</v>
      </c>
      <c r="Q3798" s="6" t="s">
        <v>24929</v>
      </c>
      <c r="R3798" s="9" t="s">
        <v>24933</v>
      </c>
      <c r="S3798" s="8" t="s">
        <v>55</v>
      </c>
      <c r="U3798" s="8"/>
      <c r="V3798" s="26">
        <v>43</v>
      </c>
      <c r="W3798" s="26">
        <v>48</v>
      </c>
      <c r="X3798" s="26">
        <v>65</v>
      </c>
      <c r="Y3798" s="26">
        <v>54</v>
      </c>
      <c r="Z3798" s="26">
        <f t="shared" si="297"/>
        <v>58.607500000000002</v>
      </c>
      <c r="AA3798" s="26">
        <f t="shared" si="297"/>
        <v>56.617000000000004</v>
      </c>
      <c r="AB3798" s="26"/>
      <c r="AC3798" s="26">
        <f t="shared" si="299"/>
        <v>57.612250000000003</v>
      </c>
      <c r="AD3798" s="10">
        <f t="shared" si="300"/>
        <v>-8.2957645012667502E-2</v>
      </c>
      <c r="AE3798" s="11">
        <f t="shared" si="298"/>
        <v>-4.984999180785029E-2</v>
      </c>
      <c r="AF3798" s="3"/>
    </row>
    <row r="3799" spans="1:33" x14ac:dyDescent="0.2">
      <c r="A3799" s="6" t="s">
        <v>24934</v>
      </c>
      <c r="C3799" s="1">
        <f t="shared" si="296"/>
        <v>1956</v>
      </c>
      <c r="D3799" s="7">
        <v>180882</v>
      </c>
      <c r="E3799" t="s">
        <v>74</v>
      </c>
      <c r="F3799" s="1">
        <v>1169041</v>
      </c>
      <c r="G3799" s="1">
        <v>1167086</v>
      </c>
      <c r="H3799" t="s">
        <v>37</v>
      </c>
      <c r="I3799" t="s">
        <v>24935</v>
      </c>
      <c r="J3799" s="8"/>
      <c r="K3799" t="s">
        <v>24936</v>
      </c>
      <c r="L3799" t="s">
        <v>24937</v>
      </c>
      <c r="M3799" t="s">
        <v>24938</v>
      </c>
      <c r="N3799" t="s">
        <v>24938</v>
      </c>
      <c r="O3799" s="6" t="s">
        <v>24939</v>
      </c>
      <c r="P3799" s="6" t="s">
        <v>24938</v>
      </c>
      <c r="Q3799" s="6" t="s">
        <v>24937</v>
      </c>
      <c r="R3799" s="9" t="s">
        <v>24940</v>
      </c>
      <c r="S3799" s="8" t="s">
        <v>55</v>
      </c>
      <c r="U3799" s="8"/>
      <c r="V3799" s="26">
        <v>482</v>
      </c>
      <c r="W3799" s="26">
        <v>501</v>
      </c>
      <c r="X3799" s="26">
        <v>394</v>
      </c>
      <c r="Y3799" s="26">
        <v>347</v>
      </c>
      <c r="Z3799" s="26">
        <f t="shared" si="297"/>
        <v>460.86699999999996</v>
      </c>
      <c r="AA3799" s="26">
        <f t="shared" si="297"/>
        <v>454.66849999999999</v>
      </c>
      <c r="AB3799" s="26"/>
      <c r="AC3799" s="26">
        <f t="shared" si="299"/>
        <v>457.76774999999998</v>
      </c>
      <c r="AD3799" s="10">
        <f t="shared" si="300"/>
        <v>-8.329658263668642E-2</v>
      </c>
      <c r="AE3799" s="11">
        <f t="shared" si="298"/>
        <v>-1.9535412553522855E-2</v>
      </c>
      <c r="AF3799" s="3"/>
    </row>
    <row r="3800" spans="1:33" x14ac:dyDescent="0.2">
      <c r="A3800" s="6" t="s">
        <v>24941</v>
      </c>
      <c r="C3800" s="1">
        <f t="shared" si="296"/>
        <v>1029</v>
      </c>
      <c r="D3800" s="7">
        <v>-75184</v>
      </c>
      <c r="E3800" t="s">
        <v>58</v>
      </c>
      <c r="F3800" s="1">
        <v>2636</v>
      </c>
      <c r="G3800" s="1">
        <v>1608</v>
      </c>
      <c r="H3800" t="s">
        <v>37</v>
      </c>
      <c r="I3800" t="s">
        <v>24942</v>
      </c>
      <c r="J3800" s="8"/>
      <c r="K3800" t="s">
        <v>24943</v>
      </c>
      <c r="O3800" s="6"/>
      <c r="P3800" s="6"/>
      <c r="Q3800" s="6"/>
      <c r="R3800" s="9" t="e">
        <v>#N/A</v>
      </c>
      <c r="S3800" s="8"/>
      <c r="U3800" s="8"/>
      <c r="V3800" s="26">
        <v>1</v>
      </c>
      <c r="W3800" s="26">
        <v>1</v>
      </c>
      <c r="X3800" s="26">
        <v>2</v>
      </c>
      <c r="Y3800" s="26">
        <v>1</v>
      </c>
      <c r="Z3800" s="26">
        <f t="shared" si="297"/>
        <v>2.6109999999999998</v>
      </c>
      <c r="AA3800" s="26">
        <f t="shared" si="297"/>
        <v>2.0855000000000001</v>
      </c>
      <c r="AB3800" s="26"/>
      <c r="AC3800" s="26">
        <f t="shared" si="299"/>
        <v>2.3482500000000002</v>
      </c>
      <c r="AD3800" s="10">
        <f t="shared" si="300"/>
        <v>-8.3390928677935419E-2</v>
      </c>
      <c r="AE3800" s="11">
        <f t="shared" si="298"/>
        <v>-0.32420914542361617</v>
      </c>
      <c r="AF3800" s="3"/>
    </row>
    <row r="3801" spans="1:33" x14ac:dyDescent="0.2">
      <c r="A3801" s="6" t="s">
        <v>24944</v>
      </c>
      <c r="C3801" s="1">
        <f t="shared" si="296"/>
        <v>906</v>
      </c>
      <c r="D3801" s="7">
        <v>6683</v>
      </c>
      <c r="E3801" t="s">
        <v>526</v>
      </c>
      <c r="F3801" s="1">
        <v>458314</v>
      </c>
      <c r="G3801" s="1">
        <v>457409</v>
      </c>
      <c r="H3801" t="s">
        <v>37</v>
      </c>
      <c r="I3801" t="s">
        <v>24945</v>
      </c>
      <c r="J3801" s="8"/>
      <c r="K3801" t="s">
        <v>24946</v>
      </c>
      <c r="M3801" t="s">
        <v>24947</v>
      </c>
      <c r="N3801" t="s">
        <v>24947</v>
      </c>
      <c r="O3801" s="6" t="s">
        <v>24948</v>
      </c>
      <c r="P3801" s="6" t="s">
        <v>24947</v>
      </c>
      <c r="Q3801" s="6" t="s">
        <v>24949</v>
      </c>
      <c r="R3801" s="9" t="s">
        <v>24950</v>
      </c>
      <c r="S3801" s="8" t="s">
        <v>55</v>
      </c>
      <c r="U3801" s="8"/>
      <c r="V3801" s="26">
        <v>1420</v>
      </c>
      <c r="W3801" s="26">
        <v>1530</v>
      </c>
      <c r="X3801" s="26">
        <v>1293</v>
      </c>
      <c r="Y3801" s="26">
        <v>1109</v>
      </c>
      <c r="Z3801" s="26">
        <f t="shared" si="297"/>
        <v>1429.2615000000001</v>
      </c>
      <c r="AA3801" s="26">
        <f t="shared" si="297"/>
        <v>1415.3195000000001</v>
      </c>
      <c r="AB3801" s="26"/>
      <c r="AC3801" s="26">
        <f t="shared" si="299"/>
        <v>1422.2905000000001</v>
      </c>
      <c r="AD3801" s="10">
        <f t="shared" si="300"/>
        <v>-8.5593430384728733E-2</v>
      </c>
      <c r="AE3801" s="11">
        <f t="shared" si="298"/>
        <v>-1.414212871699462E-2</v>
      </c>
      <c r="AF3801" s="3"/>
    </row>
    <row r="3802" spans="1:33" x14ac:dyDescent="0.2">
      <c r="A3802" s="6" t="s">
        <v>24951</v>
      </c>
      <c r="B3802" t="s">
        <v>24952</v>
      </c>
      <c r="C3802" s="1">
        <f t="shared" si="296"/>
        <v>948</v>
      </c>
      <c r="D3802" s="7">
        <v>-349291</v>
      </c>
      <c r="E3802" t="s">
        <v>36</v>
      </c>
      <c r="F3802" s="1">
        <v>72387</v>
      </c>
      <c r="G3802" s="1">
        <v>73334</v>
      </c>
      <c r="H3802" t="s">
        <v>49</v>
      </c>
      <c r="I3802" t="s">
        <v>24953</v>
      </c>
      <c r="J3802" s="8"/>
      <c r="K3802" t="s">
        <v>24954</v>
      </c>
      <c r="L3802" t="s">
        <v>24952</v>
      </c>
      <c r="M3802" t="s">
        <v>24955</v>
      </c>
      <c r="N3802" t="s">
        <v>24955</v>
      </c>
      <c r="O3802" s="6" t="s">
        <v>24956</v>
      </c>
      <c r="P3802" s="6" t="s">
        <v>24955</v>
      </c>
      <c r="Q3802" s="6" t="s">
        <v>24952</v>
      </c>
      <c r="R3802" s="9" t="s">
        <v>24957</v>
      </c>
      <c r="S3802" s="8" t="s">
        <v>55</v>
      </c>
      <c r="U3802" s="8"/>
      <c r="V3802" s="26">
        <v>159</v>
      </c>
      <c r="W3802" s="26">
        <v>133</v>
      </c>
      <c r="X3802" s="26">
        <v>143</v>
      </c>
      <c r="Y3802" s="26">
        <v>152</v>
      </c>
      <c r="Z3802" s="26">
        <f t="shared" si="297"/>
        <v>159.9365</v>
      </c>
      <c r="AA3802" s="26">
        <f t="shared" si="297"/>
        <v>156.49600000000001</v>
      </c>
      <c r="AB3802" s="26"/>
      <c r="AC3802" s="26">
        <f t="shared" si="299"/>
        <v>158.21625</v>
      </c>
      <c r="AD3802" s="10">
        <f t="shared" si="300"/>
        <v>-8.6156174092556173E-2</v>
      </c>
      <c r="AE3802" s="11">
        <f t="shared" si="298"/>
        <v>-3.1373439176937981E-2</v>
      </c>
      <c r="AF3802" s="3"/>
      <c r="AG3802" s="2">
        <v>0</v>
      </c>
    </row>
    <row r="3803" spans="1:33" x14ac:dyDescent="0.2">
      <c r="A3803" s="6" t="s">
        <v>24958</v>
      </c>
      <c r="C3803" s="1">
        <f t="shared" si="296"/>
        <v>471</v>
      </c>
      <c r="D3803" s="7">
        <v>107652</v>
      </c>
      <c r="E3803" t="s">
        <v>328</v>
      </c>
      <c r="F3803" s="1">
        <v>168670</v>
      </c>
      <c r="G3803" s="1">
        <v>168200</v>
      </c>
      <c r="H3803" t="s">
        <v>37</v>
      </c>
      <c r="I3803" t="s">
        <v>24959</v>
      </c>
      <c r="J3803" s="8"/>
      <c r="K3803" t="s">
        <v>24960</v>
      </c>
      <c r="L3803" t="s">
        <v>24961</v>
      </c>
      <c r="M3803" t="s">
        <v>24962</v>
      </c>
      <c r="N3803" t="s">
        <v>24962</v>
      </c>
      <c r="O3803" s="6" t="s">
        <v>24963</v>
      </c>
      <c r="P3803" s="6" t="s">
        <v>24962</v>
      </c>
      <c r="Q3803" s="6" t="s">
        <v>24961</v>
      </c>
      <c r="R3803" s="9" t="s">
        <v>24964</v>
      </c>
      <c r="S3803" s="8" t="s">
        <v>55</v>
      </c>
      <c r="U3803" s="8"/>
      <c r="V3803" s="26">
        <v>578</v>
      </c>
      <c r="W3803" s="26">
        <v>452</v>
      </c>
      <c r="X3803" s="26">
        <v>389</v>
      </c>
      <c r="Y3803" s="26">
        <v>465</v>
      </c>
      <c r="Z3803" s="26">
        <f t="shared" si="297"/>
        <v>506.08949999999999</v>
      </c>
      <c r="AA3803" s="26">
        <f t="shared" si="297"/>
        <v>499.25749999999999</v>
      </c>
      <c r="AB3803" s="26"/>
      <c r="AC3803" s="26">
        <f t="shared" si="299"/>
        <v>502.67349999999999</v>
      </c>
      <c r="AD3803" s="10">
        <f t="shared" si="300"/>
        <v>-8.647637874664138E-2</v>
      </c>
      <c r="AE3803" s="11">
        <f t="shared" si="298"/>
        <v>-1.9608442162280783E-2</v>
      </c>
      <c r="AF3803" s="3"/>
    </row>
    <row r="3804" spans="1:33" x14ac:dyDescent="0.2">
      <c r="A3804" s="6" t="s">
        <v>24965</v>
      </c>
      <c r="C3804" s="1">
        <f t="shared" si="296"/>
        <v>2655</v>
      </c>
      <c r="D3804" s="7">
        <v>878651</v>
      </c>
      <c r="E3804" t="s">
        <v>141</v>
      </c>
      <c r="F3804" s="1">
        <v>1137698</v>
      </c>
      <c r="G3804" s="1">
        <v>1135044</v>
      </c>
      <c r="H3804" t="s">
        <v>37</v>
      </c>
      <c r="I3804" t="s">
        <v>24966</v>
      </c>
      <c r="J3804" s="8"/>
      <c r="K3804" t="s">
        <v>24967</v>
      </c>
      <c r="L3804" t="s">
        <v>24968</v>
      </c>
      <c r="M3804" t="s">
        <v>24969</v>
      </c>
      <c r="N3804" t="s">
        <v>24969</v>
      </c>
      <c r="O3804" s="6" t="s">
        <v>24970</v>
      </c>
      <c r="P3804" s="6" t="s">
        <v>24969</v>
      </c>
      <c r="Q3804" s="6" t="s">
        <v>24968</v>
      </c>
      <c r="R3804" s="9" t="s">
        <v>24971</v>
      </c>
      <c r="S3804" s="8" t="s">
        <v>55</v>
      </c>
      <c r="U3804" s="8"/>
      <c r="V3804" s="26">
        <v>18</v>
      </c>
      <c r="W3804" s="26">
        <v>14</v>
      </c>
      <c r="X3804" s="26">
        <v>9</v>
      </c>
      <c r="Y3804" s="26">
        <v>10</v>
      </c>
      <c r="Z3804" s="26">
        <f t="shared" si="297"/>
        <v>14.999500000000001</v>
      </c>
      <c r="AA3804" s="26">
        <f t="shared" si="297"/>
        <v>13.855</v>
      </c>
      <c r="AB3804" s="26"/>
      <c r="AC3804" s="26">
        <f t="shared" si="299"/>
        <v>14.427250000000001</v>
      </c>
      <c r="AD3804" s="10">
        <f t="shared" si="300"/>
        <v>-8.7909329675237208E-2</v>
      </c>
      <c r="AE3804" s="11">
        <f t="shared" si="298"/>
        <v>-0.1145076992656149</v>
      </c>
      <c r="AF3804" s="3"/>
    </row>
    <row r="3805" spans="1:33" x14ac:dyDescent="0.2">
      <c r="A3805" s="6" t="s">
        <v>24972</v>
      </c>
      <c r="C3805" s="1">
        <f t="shared" si="296"/>
        <v>1857</v>
      </c>
      <c r="D3805" s="7">
        <v>87155</v>
      </c>
      <c r="E3805" t="s">
        <v>149</v>
      </c>
      <c r="F3805" s="1">
        <v>880863</v>
      </c>
      <c r="G3805" s="1">
        <v>879007</v>
      </c>
      <c r="H3805" t="s">
        <v>37</v>
      </c>
      <c r="I3805" t="s">
        <v>24973</v>
      </c>
      <c r="J3805" s="8"/>
      <c r="K3805" t="s">
        <v>24974</v>
      </c>
      <c r="M3805" t="s">
        <v>24975</v>
      </c>
      <c r="N3805" t="s">
        <v>24975</v>
      </c>
      <c r="O3805" s="6" t="s">
        <v>24976</v>
      </c>
      <c r="P3805" s="6" t="s">
        <v>24975</v>
      </c>
      <c r="Q3805" s="6" t="s">
        <v>24977</v>
      </c>
      <c r="R3805" s="9" t="s">
        <v>24978</v>
      </c>
      <c r="S3805" s="8" t="s">
        <v>55</v>
      </c>
      <c r="U3805" s="8"/>
      <c r="V3805" s="26">
        <v>759</v>
      </c>
      <c r="W3805" s="26">
        <v>702</v>
      </c>
      <c r="X3805" s="26">
        <v>701</v>
      </c>
      <c r="Y3805" s="26">
        <v>698</v>
      </c>
      <c r="Z3805" s="26">
        <f t="shared" si="297"/>
        <v>769.90550000000007</v>
      </c>
      <c r="AA3805" s="26">
        <f t="shared" si="297"/>
        <v>760.67900000000009</v>
      </c>
      <c r="AB3805" s="26"/>
      <c r="AC3805" s="26">
        <f t="shared" si="299"/>
        <v>765.29225000000008</v>
      </c>
      <c r="AD3805" s="10">
        <f t="shared" si="300"/>
        <v>-8.8310405900218242E-2</v>
      </c>
      <c r="AE3805" s="11">
        <f t="shared" si="298"/>
        <v>-1.7393599673426276E-2</v>
      </c>
      <c r="AF3805" s="3"/>
    </row>
    <row r="3806" spans="1:33" x14ac:dyDescent="0.2">
      <c r="A3806" s="6" t="s">
        <v>24979</v>
      </c>
      <c r="C3806" s="1">
        <f t="shared" si="296"/>
        <v>4263</v>
      </c>
      <c r="D3806" s="7">
        <v>214031</v>
      </c>
      <c r="E3806" t="s">
        <v>48</v>
      </c>
      <c r="F3806" s="1">
        <v>429277</v>
      </c>
      <c r="G3806" s="1">
        <v>433539</v>
      </c>
      <c r="H3806" t="s">
        <v>49</v>
      </c>
      <c r="I3806" t="s">
        <v>24980</v>
      </c>
      <c r="J3806" s="8"/>
      <c r="K3806" t="s">
        <v>24981</v>
      </c>
      <c r="L3806" t="s">
        <v>24982</v>
      </c>
      <c r="M3806" t="s">
        <v>24982</v>
      </c>
      <c r="N3806" t="s">
        <v>24982</v>
      </c>
      <c r="O3806" s="6" t="s">
        <v>24983</v>
      </c>
      <c r="P3806" s="6" t="s">
        <v>24982</v>
      </c>
      <c r="Q3806" s="6" t="s">
        <v>55</v>
      </c>
      <c r="R3806" s="9" t="s">
        <v>24984</v>
      </c>
      <c r="S3806" s="8" t="s">
        <v>55</v>
      </c>
      <c r="U3806" s="8"/>
      <c r="V3806" s="26">
        <v>683</v>
      </c>
      <c r="W3806" s="26">
        <v>660</v>
      </c>
      <c r="X3806" s="26">
        <v>557</v>
      </c>
      <c r="Y3806" s="26">
        <v>534</v>
      </c>
      <c r="Z3806" s="26">
        <f t="shared" si="297"/>
        <v>651.9135</v>
      </c>
      <c r="AA3806" s="26">
        <f t="shared" si="297"/>
        <v>643.65700000000004</v>
      </c>
      <c r="AB3806" s="26"/>
      <c r="AC3806" s="26">
        <f t="shared" si="299"/>
        <v>647.78525000000002</v>
      </c>
      <c r="AD3806" s="10">
        <f t="shared" si="300"/>
        <v>-8.847500181069208E-2</v>
      </c>
      <c r="AE3806" s="11">
        <f t="shared" si="298"/>
        <v>-1.8388459549269286E-2</v>
      </c>
      <c r="AF3806" s="3"/>
    </row>
    <row r="3807" spans="1:33" x14ac:dyDescent="0.2">
      <c r="A3807" s="6" t="s">
        <v>24985</v>
      </c>
      <c r="C3807" s="1">
        <f t="shared" si="296"/>
        <v>2841</v>
      </c>
      <c r="D3807" s="7">
        <v>-31688</v>
      </c>
      <c r="E3807" t="s">
        <v>48</v>
      </c>
      <c r="F3807" s="1">
        <v>184269</v>
      </c>
      <c r="G3807" s="1">
        <v>187109</v>
      </c>
      <c r="H3807" t="s">
        <v>49</v>
      </c>
      <c r="I3807" t="s">
        <v>24986</v>
      </c>
      <c r="J3807" s="8"/>
      <c r="K3807" t="s">
        <v>24987</v>
      </c>
      <c r="M3807" t="s">
        <v>2088</v>
      </c>
      <c r="N3807" t="s">
        <v>2088</v>
      </c>
      <c r="O3807" s="6" t="s">
        <v>2089</v>
      </c>
      <c r="P3807" s="6" t="s">
        <v>2088</v>
      </c>
      <c r="Q3807" s="6" t="s">
        <v>2087</v>
      </c>
      <c r="R3807" s="9" t="s">
        <v>2090</v>
      </c>
      <c r="S3807" s="8" t="s">
        <v>44</v>
      </c>
      <c r="U3807" s="8"/>
      <c r="V3807" s="26">
        <v>5723</v>
      </c>
      <c r="W3807" s="26">
        <v>5087</v>
      </c>
      <c r="X3807" s="26">
        <v>5179</v>
      </c>
      <c r="Y3807" s="26">
        <v>5381</v>
      </c>
      <c r="Z3807" s="26">
        <f t="shared" si="297"/>
        <v>5739.4344999999994</v>
      </c>
      <c r="AA3807" s="26">
        <f t="shared" si="297"/>
        <v>5695.0754999999999</v>
      </c>
      <c r="AB3807" s="26"/>
      <c r="AC3807" s="26">
        <f t="shared" si="299"/>
        <v>5717.2549999999992</v>
      </c>
      <c r="AD3807" s="10">
        <f t="shared" si="300"/>
        <v>-8.848743753584537E-2</v>
      </c>
      <c r="AE3807" s="11">
        <f t="shared" si="298"/>
        <v>-1.1193628824469492E-2</v>
      </c>
      <c r="AF3807" s="3"/>
    </row>
    <row r="3808" spans="1:33" x14ac:dyDescent="0.2">
      <c r="A3808" s="6" t="s">
        <v>24988</v>
      </c>
      <c r="C3808" s="1">
        <f t="shared" si="296"/>
        <v>1110</v>
      </c>
      <c r="D3808" s="7">
        <v>213844</v>
      </c>
      <c r="E3808" t="s">
        <v>58</v>
      </c>
      <c r="F3808" s="1">
        <v>290595</v>
      </c>
      <c r="G3808" s="1">
        <v>291704</v>
      </c>
      <c r="H3808" t="s">
        <v>49</v>
      </c>
      <c r="I3808" t="s">
        <v>24989</v>
      </c>
      <c r="J3808" s="8"/>
      <c r="K3808" t="s">
        <v>24990</v>
      </c>
      <c r="L3808" t="s">
        <v>24991</v>
      </c>
      <c r="M3808" t="s">
        <v>24992</v>
      </c>
      <c r="N3808" t="s">
        <v>24992</v>
      </c>
      <c r="O3808" s="6" t="s">
        <v>24993</v>
      </c>
      <c r="P3808" s="6" t="s">
        <v>24992</v>
      </c>
      <c r="Q3808" s="6" t="s">
        <v>24991</v>
      </c>
      <c r="R3808" s="9" t="s">
        <v>24994</v>
      </c>
      <c r="S3808" s="8" t="s">
        <v>55</v>
      </c>
      <c r="U3808" s="8"/>
      <c r="V3808" s="26">
        <v>37</v>
      </c>
      <c r="W3808" s="26">
        <v>30</v>
      </c>
      <c r="X3808" s="26">
        <v>10</v>
      </c>
      <c r="Y3808" s="26">
        <v>13</v>
      </c>
      <c r="Z3808" s="26">
        <f t="shared" si="297"/>
        <v>25.055</v>
      </c>
      <c r="AA3808" s="26">
        <f t="shared" si="297"/>
        <v>23.611499999999999</v>
      </c>
      <c r="AB3808" s="26"/>
      <c r="AC3808" s="26">
        <f t="shared" si="299"/>
        <v>24.33325</v>
      </c>
      <c r="AD3808" s="10">
        <f t="shared" si="300"/>
        <v>-8.8796005099393976E-2</v>
      </c>
      <c r="AE3808" s="11">
        <f t="shared" si="298"/>
        <v>-8.5608841231818736E-2</v>
      </c>
      <c r="AF3808" s="3"/>
    </row>
    <row r="3809" spans="1:33" x14ac:dyDescent="0.2">
      <c r="A3809" s="6" t="s">
        <v>24995</v>
      </c>
      <c r="C3809" s="1">
        <f t="shared" si="296"/>
        <v>2049</v>
      </c>
      <c r="D3809" s="7">
        <v>375775</v>
      </c>
      <c r="E3809" t="s">
        <v>74</v>
      </c>
      <c r="F3809" s="1">
        <v>1363981</v>
      </c>
      <c r="G3809" s="1">
        <v>1361933</v>
      </c>
      <c r="H3809" t="s">
        <v>37</v>
      </c>
      <c r="I3809" t="s">
        <v>24996</v>
      </c>
      <c r="J3809" s="8"/>
      <c r="K3809" t="s">
        <v>24997</v>
      </c>
      <c r="L3809" t="s">
        <v>24998</v>
      </c>
      <c r="M3809" t="s">
        <v>24999</v>
      </c>
      <c r="N3809" t="s">
        <v>24999</v>
      </c>
      <c r="O3809" s="6" t="s">
        <v>25000</v>
      </c>
      <c r="P3809" s="6" t="s">
        <v>24999</v>
      </c>
      <c r="Q3809" s="6" t="s">
        <v>24998</v>
      </c>
      <c r="R3809" s="9" t="s">
        <v>25001</v>
      </c>
      <c r="S3809" s="8" t="s">
        <v>55</v>
      </c>
      <c r="U3809" s="8"/>
      <c r="V3809" s="26">
        <v>2</v>
      </c>
      <c r="W3809" s="26">
        <v>1</v>
      </c>
      <c r="X3809" s="26">
        <v>0</v>
      </c>
      <c r="Y3809" s="26">
        <v>0</v>
      </c>
      <c r="Z3809" s="26">
        <f t="shared" si="297"/>
        <v>2</v>
      </c>
      <c r="AA3809" s="26">
        <f t="shared" si="297"/>
        <v>1.5</v>
      </c>
      <c r="AB3809" s="26"/>
      <c r="AC3809" s="26">
        <f t="shared" si="299"/>
        <v>1.75</v>
      </c>
      <c r="AD3809" s="10">
        <f t="shared" si="300"/>
        <v>-8.9041259713974877E-2</v>
      </c>
      <c r="AE3809" s="11">
        <f t="shared" si="298"/>
        <v>-0.41503749927884381</v>
      </c>
      <c r="AF3809" s="3"/>
    </row>
    <row r="3810" spans="1:33" x14ac:dyDescent="0.2">
      <c r="A3810" s="6" t="s">
        <v>25002</v>
      </c>
      <c r="C3810" s="1">
        <f t="shared" si="296"/>
        <v>249</v>
      </c>
      <c r="D3810" s="7">
        <v>-500494</v>
      </c>
      <c r="E3810" t="s">
        <v>149</v>
      </c>
      <c r="F3810" s="1">
        <v>292410</v>
      </c>
      <c r="G3810" s="1">
        <v>292162</v>
      </c>
      <c r="H3810" t="s">
        <v>37</v>
      </c>
      <c r="I3810" t="s">
        <v>25003</v>
      </c>
      <c r="J3810" s="8"/>
      <c r="K3810" t="s">
        <v>25004</v>
      </c>
      <c r="L3810" t="s">
        <v>25005</v>
      </c>
      <c r="M3810" t="s">
        <v>25006</v>
      </c>
      <c r="N3810" t="s">
        <v>25006</v>
      </c>
      <c r="O3810" s="6" t="s">
        <v>25007</v>
      </c>
      <c r="P3810" s="6" t="s">
        <v>25006</v>
      </c>
      <c r="Q3810" s="6" t="s">
        <v>25005</v>
      </c>
      <c r="R3810" s="9" t="s">
        <v>25008</v>
      </c>
      <c r="S3810" s="8" t="s">
        <v>55</v>
      </c>
      <c r="U3810" s="8"/>
      <c r="V3810" s="26">
        <v>0</v>
      </c>
      <c r="W3810" s="26">
        <v>0</v>
      </c>
      <c r="X3810" s="26">
        <v>2</v>
      </c>
      <c r="Y3810" s="26">
        <v>1</v>
      </c>
      <c r="Z3810" s="26">
        <f t="shared" si="297"/>
        <v>2.1109999999999998</v>
      </c>
      <c r="AA3810" s="26">
        <f t="shared" si="297"/>
        <v>1.5855000000000001</v>
      </c>
      <c r="AB3810" s="26"/>
      <c r="AC3810" s="26">
        <f t="shared" si="299"/>
        <v>1.8482499999999999</v>
      </c>
      <c r="AD3810" s="10">
        <f t="shared" si="300"/>
        <v>-9.1643852140545573E-2</v>
      </c>
      <c r="AE3810" s="11">
        <f t="shared" si="298"/>
        <v>-0.41298870124331644</v>
      </c>
      <c r="AF3810" s="3"/>
      <c r="AG3810" s="2">
        <v>0</v>
      </c>
    </row>
    <row r="3811" spans="1:33" x14ac:dyDescent="0.2">
      <c r="A3811" s="6" t="s">
        <v>25009</v>
      </c>
      <c r="C3811" s="1">
        <f t="shared" si="296"/>
        <v>3474</v>
      </c>
      <c r="D3811" s="7">
        <v>-114144</v>
      </c>
      <c r="E3811" t="s">
        <v>36</v>
      </c>
      <c r="F3811" s="1">
        <v>309744</v>
      </c>
      <c r="G3811" s="1">
        <v>306271</v>
      </c>
      <c r="H3811" t="s">
        <v>37</v>
      </c>
      <c r="I3811" t="s">
        <v>25010</v>
      </c>
      <c r="J3811" s="8"/>
      <c r="K3811" t="s">
        <v>25011</v>
      </c>
      <c r="L3811" t="s">
        <v>25012</v>
      </c>
      <c r="M3811" t="s">
        <v>25013</v>
      </c>
      <c r="N3811" t="s">
        <v>25013</v>
      </c>
      <c r="O3811" s="6" t="s">
        <v>25014</v>
      </c>
      <c r="P3811" s="6" t="s">
        <v>25013</v>
      </c>
      <c r="Q3811" s="6" t="s">
        <v>25012</v>
      </c>
      <c r="R3811" s="9" t="s">
        <v>25015</v>
      </c>
      <c r="S3811" s="8" t="s">
        <v>55</v>
      </c>
      <c r="U3811" s="8"/>
      <c r="V3811" s="26">
        <v>0</v>
      </c>
      <c r="W3811" s="26">
        <v>0</v>
      </c>
      <c r="X3811" s="26">
        <v>2</v>
      </c>
      <c r="Y3811" s="26">
        <v>1</v>
      </c>
      <c r="Z3811" s="26">
        <f t="shared" si="297"/>
        <v>2.1109999999999998</v>
      </c>
      <c r="AA3811" s="26">
        <f t="shared" si="297"/>
        <v>1.5855000000000001</v>
      </c>
      <c r="AB3811" s="26"/>
      <c r="AC3811" s="26">
        <f t="shared" si="299"/>
        <v>1.8482499999999999</v>
      </c>
      <c r="AD3811" s="10">
        <f t="shared" si="300"/>
        <v>-9.1643852140545573E-2</v>
      </c>
      <c r="AE3811" s="11">
        <f t="shared" si="298"/>
        <v>-0.41298870124331644</v>
      </c>
      <c r="AF3811" s="3"/>
    </row>
    <row r="3812" spans="1:33" x14ac:dyDescent="0.2">
      <c r="A3812" s="6" t="s">
        <v>25016</v>
      </c>
      <c r="C3812" s="1">
        <f t="shared" si="296"/>
        <v>6717</v>
      </c>
      <c r="D3812" s="7">
        <v>-405965</v>
      </c>
      <c r="E3812" t="s">
        <v>98</v>
      </c>
      <c r="F3812" s="1">
        <v>552456</v>
      </c>
      <c r="G3812" s="1">
        <v>545740</v>
      </c>
      <c r="H3812" t="s">
        <v>37</v>
      </c>
      <c r="I3812" t="s">
        <v>25017</v>
      </c>
      <c r="J3812" s="8"/>
      <c r="K3812" t="s">
        <v>25018</v>
      </c>
      <c r="L3812" t="s">
        <v>25019</v>
      </c>
      <c r="M3812" t="s">
        <v>25020</v>
      </c>
      <c r="N3812" t="s">
        <v>25020</v>
      </c>
      <c r="O3812" s="6" t="s">
        <v>25021</v>
      </c>
      <c r="P3812" s="6" t="s">
        <v>25020</v>
      </c>
      <c r="Q3812" s="6" t="s">
        <v>25019</v>
      </c>
      <c r="R3812" s="9" t="s">
        <v>25022</v>
      </c>
      <c r="S3812" s="8" t="s">
        <v>55</v>
      </c>
      <c r="U3812" s="8"/>
      <c r="V3812" s="26">
        <v>0</v>
      </c>
      <c r="W3812" s="26">
        <v>0</v>
      </c>
      <c r="X3812" s="26">
        <v>2</v>
      </c>
      <c r="Y3812" s="26">
        <v>1</v>
      </c>
      <c r="Z3812" s="26">
        <f t="shared" si="297"/>
        <v>2.1109999999999998</v>
      </c>
      <c r="AA3812" s="26">
        <f t="shared" si="297"/>
        <v>1.5855000000000001</v>
      </c>
      <c r="AB3812" s="26"/>
      <c r="AC3812" s="26">
        <f t="shared" si="299"/>
        <v>1.8482499999999999</v>
      </c>
      <c r="AD3812" s="10">
        <f t="shared" si="300"/>
        <v>-9.1643852140545573E-2</v>
      </c>
      <c r="AE3812" s="11">
        <f t="shared" si="298"/>
        <v>-0.41298870124331644</v>
      </c>
      <c r="AF3812" s="3"/>
    </row>
    <row r="3813" spans="1:33" x14ac:dyDescent="0.2">
      <c r="A3813" s="6" t="s">
        <v>25023</v>
      </c>
      <c r="C3813" s="1">
        <f t="shared" si="296"/>
        <v>5940</v>
      </c>
      <c r="D3813" s="7">
        <v>-937030</v>
      </c>
      <c r="E3813" t="s">
        <v>66</v>
      </c>
      <c r="F3813" s="1">
        <v>115548</v>
      </c>
      <c r="G3813" s="1">
        <v>109609</v>
      </c>
      <c r="H3813" t="s">
        <v>37</v>
      </c>
      <c r="I3813" t="s">
        <v>25024</v>
      </c>
      <c r="J3813" s="8"/>
      <c r="K3813" t="s">
        <v>25025</v>
      </c>
      <c r="L3813" t="s">
        <v>25026</v>
      </c>
      <c r="M3813" t="s">
        <v>25027</v>
      </c>
      <c r="N3813" t="s">
        <v>25027</v>
      </c>
      <c r="O3813" s="6" t="s">
        <v>25028</v>
      </c>
      <c r="P3813" s="6" t="s">
        <v>25027</v>
      </c>
      <c r="Q3813" s="6" t="s">
        <v>25026</v>
      </c>
      <c r="R3813" s="9" t="s">
        <v>25029</v>
      </c>
      <c r="S3813" s="8" t="s">
        <v>55</v>
      </c>
      <c r="U3813" s="8"/>
      <c r="V3813" s="26">
        <v>0</v>
      </c>
      <c r="W3813" s="26">
        <v>1</v>
      </c>
      <c r="X3813" s="26">
        <v>3</v>
      </c>
      <c r="Y3813" s="26">
        <v>1</v>
      </c>
      <c r="Z3813" s="26">
        <f t="shared" si="297"/>
        <v>2.6665000000000001</v>
      </c>
      <c r="AA3813" s="26">
        <f t="shared" si="297"/>
        <v>2.0855000000000001</v>
      </c>
      <c r="AB3813" s="26"/>
      <c r="AC3813" s="26">
        <f t="shared" si="299"/>
        <v>2.3760000000000003</v>
      </c>
      <c r="AD3813" s="10">
        <f t="shared" si="300"/>
        <v>-9.1857885355070709E-2</v>
      </c>
      <c r="AE3813" s="11">
        <f t="shared" si="298"/>
        <v>-0.35455401579376838</v>
      </c>
      <c r="AF3813" s="3"/>
    </row>
    <row r="3814" spans="1:33" x14ac:dyDescent="0.2">
      <c r="A3814" s="6" t="s">
        <v>25030</v>
      </c>
      <c r="C3814" s="1">
        <f t="shared" si="296"/>
        <v>4632</v>
      </c>
      <c r="D3814" s="7">
        <v>270525</v>
      </c>
      <c r="E3814" t="s">
        <v>66</v>
      </c>
      <c r="F3814" s="1">
        <v>1322449</v>
      </c>
      <c r="G3814" s="1">
        <v>1317818</v>
      </c>
      <c r="H3814" t="s">
        <v>37</v>
      </c>
      <c r="I3814" t="s">
        <v>25031</v>
      </c>
      <c r="J3814" s="8"/>
      <c r="K3814" t="s">
        <v>25032</v>
      </c>
      <c r="L3814" t="s">
        <v>25033</v>
      </c>
      <c r="M3814" t="s">
        <v>25034</v>
      </c>
      <c r="N3814" t="s">
        <v>25034</v>
      </c>
      <c r="O3814" s="6" t="s">
        <v>25035</v>
      </c>
      <c r="P3814" s="6" t="s">
        <v>25034</v>
      </c>
      <c r="Q3814" s="6" t="s">
        <v>25033</v>
      </c>
      <c r="R3814" s="9" t="s">
        <v>25036</v>
      </c>
      <c r="S3814" s="8" t="s">
        <v>55</v>
      </c>
      <c r="U3814" s="8"/>
      <c r="V3814" s="26">
        <v>35</v>
      </c>
      <c r="W3814" s="26">
        <v>34</v>
      </c>
      <c r="X3814" s="26">
        <v>21</v>
      </c>
      <c r="Y3814" s="26">
        <v>18</v>
      </c>
      <c r="Z3814" s="26">
        <f t="shared" si="297"/>
        <v>30.165500000000002</v>
      </c>
      <c r="AA3814" s="26">
        <f t="shared" si="297"/>
        <v>28.539000000000001</v>
      </c>
      <c r="AB3814" s="26"/>
      <c r="AC3814" s="26">
        <f t="shared" si="299"/>
        <v>29.352250000000002</v>
      </c>
      <c r="AD3814" s="10">
        <f t="shared" si="300"/>
        <v>-9.2181794351715154E-2</v>
      </c>
      <c r="AE3814" s="11">
        <f t="shared" si="298"/>
        <v>-7.9964711563215649E-2</v>
      </c>
      <c r="AF3814" s="3"/>
    </row>
    <row r="3815" spans="1:33" x14ac:dyDescent="0.2">
      <c r="A3815" s="6" t="s">
        <v>25037</v>
      </c>
      <c r="C3815" s="1">
        <f t="shared" si="296"/>
        <v>867</v>
      </c>
      <c r="D3815" s="7">
        <v>-55723</v>
      </c>
      <c r="E3815" t="s">
        <v>36</v>
      </c>
      <c r="F3815" s="1">
        <v>366862</v>
      </c>
      <c r="G3815" s="1">
        <v>365996</v>
      </c>
      <c r="H3815" t="s">
        <v>37</v>
      </c>
      <c r="I3815" t="s">
        <v>25038</v>
      </c>
      <c r="J3815" s="8"/>
      <c r="K3815" t="s">
        <v>25039</v>
      </c>
      <c r="L3815" t="s">
        <v>25040</v>
      </c>
      <c r="M3815" t="s">
        <v>25040</v>
      </c>
      <c r="N3815" t="s">
        <v>25040</v>
      </c>
      <c r="O3815" s="6" t="s">
        <v>25041</v>
      </c>
      <c r="P3815" s="6" t="s">
        <v>25040</v>
      </c>
      <c r="Q3815" s="6" t="s">
        <v>55</v>
      </c>
      <c r="R3815" s="9" t="s">
        <v>2879</v>
      </c>
      <c r="S3815" s="8" t="s">
        <v>55</v>
      </c>
      <c r="U3815" s="8"/>
      <c r="V3815" s="26">
        <v>386</v>
      </c>
      <c r="W3815" s="26">
        <v>409</v>
      </c>
      <c r="X3815" s="26">
        <v>398</v>
      </c>
      <c r="Y3815" s="26">
        <v>347</v>
      </c>
      <c r="Z3815" s="26">
        <f t="shared" si="297"/>
        <v>415.089</v>
      </c>
      <c r="AA3815" s="26">
        <f t="shared" si="297"/>
        <v>408.66849999999999</v>
      </c>
      <c r="AB3815" s="26"/>
      <c r="AC3815" s="26">
        <f t="shared" si="299"/>
        <v>411.87874999999997</v>
      </c>
      <c r="AD3815" s="10">
        <f t="shared" si="300"/>
        <v>-9.2215943312045218E-2</v>
      </c>
      <c r="AE3815" s="11">
        <f t="shared" si="298"/>
        <v>-2.248965523438258E-2</v>
      </c>
      <c r="AF3815" s="3"/>
    </row>
    <row r="3816" spans="1:33" x14ac:dyDescent="0.2">
      <c r="A3816" s="6" t="s">
        <v>25042</v>
      </c>
      <c r="B3816" t="s">
        <v>25043</v>
      </c>
      <c r="C3816" s="1">
        <f t="shared" si="296"/>
        <v>4122</v>
      </c>
      <c r="D3816" s="7">
        <v>201715</v>
      </c>
      <c r="E3816" t="s">
        <v>149</v>
      </c>
      <c r="F3816" s="1">
        <v>992434</v>
      </c>
      <c r="G3816" s="1">
        <v>996555</v>
      </c>
      <c r="H3816" t="s">
        <v>49</v>
      </c>
      <c r="I3816" t="s">
        <v>25044</v>
      </c>
      <c r="J3816" s="8"/>
      <c r="K3816" t="s">
        <v>25045</v>
      </c>
      <c r="O3816" s="6"/>
      <c r="P3816" s="6"/>
      <c r="Q3816" s="6"/>
      <c r="R3816" s="9" t="e">
        <v>#N/A</v>
      </c>
      <c r="S3816" s="8"/>
      <c r="U3816" s="8"/>
      <c r="V3816" s="26">
        <v>2954</v>
      </c>
      <c r="W3816" s="26">
        <v>3000</v>
      </c>
      <c r="X3816" s="26">
        <v>2920</v>
      </c>
      <c r="Y3816" s="26">
        <v>2684</v>
      </c>
      <c r="Z3816" s="26">
        <f t="shared" si="297"/>
        <v>3100.06</v>
      </c>
      <c r="AA3816" s="26">
        <f t="shared" si="297"/>
        <v>3072.482</v>
      </c>
      <c r="AB3816" s="26"/>
      <c r="AC3816" s="26">
        <f t="shared" si="299"/>
        <v>3086.2709999999997</v>
      </c>
      <c r="AD3816" s="10">
        <f t="shared" si="300"/>
        <v>-9.2349454953079432E-2</v>
      </c>
      <c r="AE3816" s="11">
        <f t="shared" si="298"/>
        <v>-1.2891579701554683E-2</v>
      </c>
      <c r="AF3816" s="3"/>
    </row>
    <row r="3817" spans="1:33" x14ac:dyDescent="0.2">
      <c r="A3817" s="6" t="s">
        <v>25046</v>
      </c>
      <c r="C3817" s="1">
        <f t="shared" si="296"/>
        <v>1032</v>
      </c>
      <c r="D3817" s="7">
        <v>-325843</v>
      </c>
      <c r="E3817" t="s">
        <v>74</v>
      </c>
      <c r="F3817" s="1">
        <v>660823</v>
      </c>
      <c r="G3817" s="1">
        <v>661854</v>
      </c>
      <c r="H3817" t="s">
        <v>49</v>
      </c>
      <c r="I3817" t="s">
        <v>25047</v>
      </c>
      <c r="J3817" s="8"/>
      <c r="K3817" t="s">
        <v>25048</v>
      </c>
      <c r="L3817" t="s">
        <v>25049</v>
      </c>
      <c r="M3817" t="s">
        <v>25050</v>
      </c>
      <c r="N3817" t="s">
        <v>25050</v>
      </c>
      <c r="O3817" s="6" t="s">
        <v>25051</v>
      </c>
      <c r="P3817" s="6" t="s">
        <v>25050</v>
      </c>
      <c r="Q3817" s="6" t="s">
        <v>25049</v>
      </c>
      <c r="R3817" s="9" t="s">
        <v>25052</v>
      </c>
      <c r="S3817" s="8" t="s">
        <v>55</v>
      </c>
      <c r="U3817" s="8"/>
      <c r="V3817" s="26">
        <v>12</v>
      </c>
      <c r="W3817" s="26">
        <v>8</v>
      </c>
      <c r="X3817" s="26">
        <v>10</v>
      </c>
      <c r="Y3817" s="26">
        <v>11</v>
      </c>
      <c r="Z3817" s="26">
        <f t="shared" si="297"/>
        <v>12.555</v>
      </c>
      <c r="AA3817" s="26">
        <f t="shared" si="297"/>
        <v>11.4405</v>
      </c>
      <c r="AB3817" s="26"/>
      <c r="AC3817" s="26">
        <f t="shared" si="299"/>
        <v>11.99775</v>
      </c>
      <c r="AD3817" s="10">
        <f t="shared" si="300"/>
        <v>-9.2411403291495733E-2</v>
      </c>
      <c r="AE3817" s="11">
        <f t="shared" si="298"/>
        <v>-0.13411192301783162</v>
      </c>
      <c r="AF3817" s="3"/>
    </row>
    <row r="3818" spans="1:33" x14ac:dyDescent="0.2">
      <c r="A3818" s="6" t="s">
        <v>25053</v>
      </c>
      <c r="C3818" s="1">
        <f t="shared" si="296"/>
        <v>1401</v>
      </c>
      <c r="D3818" s="7">
        <v>520000</v>
      </c>
      <c r="E3818" t="s">
        <v>48</v>
      </c>
      <c r="F3818" s="1">
        <v>738077</v>
      </c>
      <c r="G3818" s="1">
        <v>736677</v>
      </c>
      <c r="H3818" t="s">
        <v>37</v>
      </c>
      <c r="I3818" t="s">
        <v>25054</v>
      </c>
      <c r="J3818" s="8"/>
      <c r="K3818" t="s">
        <v>25055</v>
      </c>
      <c r="L3818" t="s">
        <v>25056</v>
      </c>
      <c r="M3818" t="s">
        <v>25057</v>
      </c>
      <c r="N3818" t="s">
        <v>25057</v>
      </c>
      <c r="O3818" s="6" t="s">
        <v>25058</v>
      </c>
      <c r="P3818" s="6" t="s">
        <v>25057</v>
      </c>
      <c r="Q3818" s="6" t="s">
        <v>25056</v>
      </c>
      <c r="R3818" s="9" t="s">
        <v>25059</v>
      </c>
      <c r="S3818" s="8" t="s">
        <v>55</v>
      </c>
      <c r="U3818" s="8"/>
      <c r="V3818" s="26">
        <v>297</v>
      </c>
      <c r="W3818" s="26">
        <v>305</v>
      </c>
      <c r="X3818" s="26">
        <v>287</v>
      </c>
      <c r="Y3818" s="26">
        <v>256</v>
      </c>
      <c r="Z3818" s="26">
        <f t="shared" si="297"/>
        <v>308.92849999999999</v>
      </c>
      <c r="AA3818" s="26">
        <f t="shared" si="297"/>
        <v>303.38800000000003</v>
      </c>
      <c r="AB3818" s="26"/>
      <c r="AC3818" s="26">
        <f t="shared" si="299"/>
        <v>306.15825000000001</v>
      </c>
      <c r="AD3818" s="10">
        <f t="shared" si="300"/>
        <v>-9.5379613278305839E-2</v>
      </c>
      <c r="AE3818" s="11">
        <f t="shared" si="298"/>
        <v>-2.6108948660556731E-2</v>
      </c>
      <c r="AF3818" s="3"/>
    </row>
    <row r="3819" spans="1:33" x14ac:dyDescent="0.2">
      <c r="A3819" s="6" t="s">
        <v>25060</v>
      </c>
      <c r="C3819" s="1">
        <f t="shared" si="296"/>
        <v>1599</v>
      </c>
      <c r="D3819" s="7">
        <v>-357412</v>
      </c>
      <c r="E3819" t="s">
        <v>66</v>
      </c>
      <c r="F3819" s="1">
        <v>692996</v>
      </c>
      <c r="G3819" s="1">
        <v>691398</v>
      </c>
      <c r="H3819" t="s">
        <v>37</v>
      </c>
      <c r="I3819" t="s">
        <v>25061</v>
      </c>
      <c r="J3819" s="8"/>
      <c r="K3819" t="s">
        <v>25062</v>
      </c>
      <c r="L3819" t="s">
        <v>25063</v>
      </c>
      <c r="M3819" t="s">
        <v>25064</v>
      </c>
      <c r="N3819" t="s">
        <v>25064</v>
      </c>
      <c r="O3819" s="6" t="s">
        <v>25065</v>
      </c>
      <c r="P3819" s="6" t="s">
        <v>25064</v>
      </c>
      <c r="Q3819" s="6" t="s">
        <v>25063</v>
      </c>
      <c r="R3819" s="9" t="s">
        <v>25066</v>
      </c>
      <c r="S3819" s="8" t="s">
        <v>55</v>
      </c>
      <c r="U3819" s="8"/>
      <c r="V3819" s="26">
        <v>286</v>
      </c>
      <c r="W3819" s="26">
        <v>290</v>
      </c>
      <c r="X3819" s="26">
        <v>295</v>
      </c>
      <c r="Y3819" s="26">
        <v>267</v>
      </c>
      <c r="Z3819" s="26">
        <f t="shared" si="297"/>
        <v>307.8725</v>
      </c>
      <c r="AA3819" s="26">
        <f t="shared" si="297"/>
        <v>302.32850000000002</v>
      </c>
      <c r="AB3819" s="26"/>
      <c r="AC3819" s="26">
        <f t="shared" si="299"/>
        <v>305.10050000000001</v>
      </c>
      <c r="AD3819" s="10">
        <f t="shared" si="300"/>
        <v>-9.5637155953087929E-2</v>
      </c>
      <c r="AE3819" s="11">
        <f t="shared" si="298"/>
        <v>-2.6216021920110081E-2</v>
      </c>
      <c r="AF3819" s="3"/>
    </row>
    <row r="3820" spans="1:33" x14ac:dyDescent="0.2">
      <c r="A3820" s="6" t="s">
        <v>25067</v>
      </c>
      <c r="C3820" s="1">
        <f t="shared" si="296"/>
        <v>1920</v>
      </c>
      <c r="D3820" s="7">
        <v>340583</v>
      </c>
      <c r="E3820" t="s">
        <v>58</v>
      </c>
      <c r="F3820" s="1">
        <v>416929</v>
      </c>
      <c r="G3820" s="1">
        <v>418848</v>
      </c>
      <c r="H3820" t="s">
        <v>49</v>
      </c>
      <c r="I3820" t="s">
        <v>25068</v>
      </c>
      <c r="J3820" s="8"/>
      <c r="K3820" t="s">
        <v>25069</v>
      </c>
      <c r="L3820" t="s">
        <v>16491</v>
      </c>
      <c r="N3820" t="s">
        <v>16489</v>
      </c>
      <c r="O3820" s="6" t="s">
        <v>16490</v>
      </c>
      <c r="P3820" s="6" t="s">
        <v>16489</v>
      </c>
      <c r="Q3820" s="6" t="s">
        <v>16491</v>
      </c>
      <c r="R3820" s="9" t="s">
        <v>16492</v>
      </c>
      <c r="S3820" s="8" t="s">
        <v>44</v>
      </c>
      <c r="U3820" s="8"/>
      <c r="V3820" s="26">
        <v>122</v>
      </c>
      <c r="W3820" s="26">
        <v>127</v>
      </c>
      <c r="X3820" s="26">
        <v>101</v>
      </c>
      <c r="Y3820" s="26">
        <v>86</v>
      </c>
      <c r="Z3820" s="26">
        <f t="shared" si="297"/>
        <v>118.10550000000001</v>
      </c>
      <c r="AA3820" s="26">
        <f t="shared" si="297"/>
        <v>114.85300000000001</v>
      </c>
      <c r="AB3820" s="26"/>
      <c r="AC3820" s="26">
        <f t="shared" si="299"/>
        <v>116.47925000000001</v>
      </c>
      <c r="AD3820" s="10">
        <f t="shared" si="300"/>
        <v>-9.5754992290137217E-2</v>
      </c>
      <c r="AE3820" s="11">
        <f t="shared" si="298"/>
        <v>-4.0287609592214293E-2</v>
      </c>
      <c r="AF3820" s="3"/>
    </row>
    <row r="3821" spans="1:33" x14ac:dyDescent="0.2">
      <c r="A3821" s="6" t="s">
        <v>25070</v>
      </c>
      <c r="C3821" s="1">
        <f t="shared" si="296"/>
        <v>3066</v>
      </c>
      <c r="D3821" s="7">
        <v>-196396</v>
      </c>
      <c r="E3821" t="s">
        <v>98</v>
      </c>
      <c r="F3821" s="1">
        <v>757134</v>
      </c>
      <c r="G3821" s="1">
        <v>760199</v>
      </c>
      <c r="H3821" t="s">
        <v>49</v>
      </c>
      <c r="I3821" t="s">
        <v>25071</v>
      </c>
      <c r="J3821" s="8"/>
      <c r="K3821" t="s">
        <v>25072</v>
      </c>
      <c r="L3821" t="s">
        <v>25073</v>
      </c>
      <c r="M3821" t="s">
        <v>25074</v>
      </c>
      <c r="N3821" t="s">
        <v>25074</v>
      </c>
      <c r="O3821" s="6" t="s">
        <v>25075</v>
      </c>
      <c r="P3821" s="6" t="s">
        <v>25074</v>
      </c>
      <c r="Q3821" s="6" t="s">
        <v>25073</v>
      </c>
      <c r="R3821" s="9" t="s">
        <v>25076</v>
      </c>
      <c r="S3821" s="8" t="s">
        <v>55</v>
      </c>
      <c r="U3821" s="8"/>
      <c r="V3821" s="26">
        <v>1317</v>
      </c>
      <c r="W3821" s="26">
        <v>1302</v>
      </c>
      <c r="X3821" s="26">
        <v>1100</v>
      </c>
      <c r="Y3821" s="26">
        <v>1032</v>
      </c>
      <c r="Z3821" s="26">
        <f t="shared" si="297"/>
        <v>1270.55</v>
      </c>
      <c r="AA3821" s="26">
        <f t="shared" si="297"/>
        <v>1256.2359999999999</v>
      </c>
      <c r="AB3821" s="26"/>
      <c r="AC3821" s="26">
        <f t="shared" si="299"/>
        <v>1263.393</v>
      </c>
      <c r="AD3821" s="10">
        <f t="shared" si="300"/>
        <v>-9.5941597023814884E-2</v>
      </c>
      <c r="AE3821" s="11">
        <f t="shared" si="298"/>
        <v>-1.6345632531929211E-2</v>
      </c>
      <c r="AF3821" s="3"/>
    </row>
    <row r="3822" spans="1:33" x14ac:dyDescent="0.2">
      <c r="A3822" s="6" t="s">
        <v>25077</v>
      </c>
      <c r="C3822" s="1">
        <f t="shared" si="296"/>
        <v>408</v>
      </c>
      <c r="D3822" s="7">
        <v>-262614</v>
      </c>
      <c r="E3822" t="s">
        <v>149</v>
      </c>
      <c r="F3822" s="1">
        <v>530369</v>
      </c>
      <c r="G3822" s="1">
        <v>529962</v>
      </c>
      <c r="H3822" t="s">
        <v>37</v>
      </c>
      <c r="I3822" t="s">
        <v>25078</v>
      </c>
      <c r="J3822" s="8"/>
      <c r="K3822" t="s">
        <v>25079</v>
      </c>
      <c r="L3822" t="s">
        <v>25080</v>
      </c>
      <c r="M3822" t="s">
        <v>25080</v>
      </c>
      <c r="N3822" t="s">
        <v>25080</v>
      </c>
      <c r="O3822" s="6" t="s">
        <v>25081</v>
      </c>
      <c r="P3822" s="6" t="s">
        <v>25080</v>
      </c>
      <c r="Q3822" s="6" t="s">
        <v>55</v>
      </c>
      <c r="R3822" s="9" t="s">
        <v>25082</v>
      </c>
      <c r="S3822" s="8" t="s">
        <v>55</v>
      </c>
      <c r="U3822" s="8"/>
      <c r="V3822" s="26">
        <v>511</v>
      </c>
      <c r="W3822" s="26">
        <v>377</v>
      </c>
      <c r="X3822" s="26">
        <v>374</v>
      </c>
      <c r="Y3822" s="26">
        <v>457</v>
      </c>
      <c r="Z3822" s="26">
        <f t="shared" si="297"/>
        <v>464.25700000000001</v>
      </c>
      <c r="AA3822" s="26">
        <f t="shared" si="297"/>
        <v>457.07350000000002</v>
      </c>
      <c r="AB3822" s="26"/>
      <c r="AC3822" s="26">
        <f t="shared" si="299"/>
        <v>460.66525000000001</v>
      </c>
      <c r="AD3822" s="10">
        <f t="shared" si="300"/>
        <v>-9.6147508984122956E-2</v>
      </c>
      <c r="AE3822" s="11">
        <f t="shared" si="298"/>
        <v>-2.2497485624082436E-2</v>
      </c>
      <c r="AF3822" s="3"/>
    </row>
    <row r="3823" spans="1:33" x14ac:dyDescent="0.2">
      <c r="A3823" s="6" t="s">
        <v>25083</v>
      </c>
      <c r="C3823" s="1">
        <f t="shared" si="296"/>
        <v>1086</v>
      </c>
      <c r="D3823" s="7">
        <v>137270</v>
      </c>
      <c r="E3823" t="s">
        <v>89</v>
      </c>
      <c r="F3823" s="1">
        <v>364057</v>
      </c>
      <c r="G3823" s="1">
        <v>362972</v>
      </c>
      <c r="H3823" t="s">
        <v>37</v>
      </c>
      <c r="I3823" t="s">
        <v>25084</v>
      </c>
      <c r="J3823" s="8"/>
      <c r="K3823" t="s">
        <v>25085</v>
      </c>
      <c r="L3823" t="s">
        <v>25086</v>
      </c>
      <c r="M3823" t="s">
        <v>25087</v>
      </c>
      <c r="N3823" t="s">
        <v>25087</v>
      </c>
      <c r="O3823" s="6" t="s">
        <v>25088</v>
      </c>
      <c r="P3823" s="6" t="s">
        <v>25087</v>
      </c>
      <c r="Q3823" s="6" t="s">
        <v>25086</v>
      </c>
      <c r="R3823" s="9" t="s">
        <v>25089</v>
      </c>
      <c r="S3823" s="8" t="s">
        <v>55</v>
      </c>
      <c r="U3823" s="8"/>
      <c r="V3823" s="26">
        <v>1252</v>
      </c>
      <c r="W3823" s="26">
        <v>1304</v>
      </c>
      <c r="X3823" s="26">
        <v>1052</v>
      </c>
      <c r="Y3823" s="26">
        <v>930</v>
      </c>
      <c r="Z3823" s="26">
        <f t="shared" si="297"/>
        <v>1211.386</v>
      </c>
      <c r="AA3823" s="26">
        <f t="shared" si="297"/>
        <v>1197.5149999999999</v>
      </c>
      <c r="AB3823" s="26"/>
      <c r="AC3823" s="26">
        <f t="shared" si="299"/>
        <v>1204.4504999999999</v>
      </c>
      <c r="AD3823" s="10">
        <f t="shared" si="300"/>
        <v>-9.628623309706727E-2</v>
      </c>
      <c r="AE3823" s="11">
        <f t="shared" si="298"/>
        <v>-1.6614916173745414E-2</v>
      </c>
      <c r="AF3823" s="3"/>
    </row>
    <row r="3824" spans="1:33" x14ac:dyDescent="0.2">
      <c r="A3824" s="6" t="s">
        <v>25090</v>
      </c>
      <c r="B3824" t="s">
        <v>25091</v>
      </c>
      <c r="C3824" s="1">
        <f t="shared" si="296"/>
        <v>1224</v>
      </c>
      <c r="D3824" s="7">
        <v>761927</v>
      </c>
      <c r="E3824" t="s">
        <v>48</v>
      </c>
      <c r="F3824" s="1">
        <v>979915</v>
      </c>
      <c r="G3824" s="1">
        <v>978692</v>
      </c>
      <c r="H3824" t="s">
        <v>37</v>
      </c>
      <c r="I3824" t="s">
        <v>25092</v>
      </c>
      <c r="J3824" s="8"/>
      <c r="K3824" t="s">
        <v>25093</v>
      </c>
      <c r="L3824" t="s">
        <v>25091</v>
      </c>
      <c r="M3824" t="s">
        <v>25094</v>
      </c>
      <c r="N3824" t="s">
        <v>25094</v>
      </c>
      <c r="O3824" s="6" t="s">
        <v>25095</v>
      </c>
      <c r="P3824" s="6" t="s">
        <v>25094</v>
      </c>
      <c r="Q3824" s="6" t="s">
        <v>25091</v>
      </c>
      <c r="R3824" s="9" t="s">
        <v>25096</v>
      </c>
      <c r="S3824" s="8" t="s">
        <v>55</v>
      </c>
      <c r="U3824" s="8"/>
      <c r="V3824" s="26">
        <v>109</v>
      </c>
      <c r="W3824" s="26">
        <v>70</v>
      </c>
      <c r="X3824" s="26">
        <v>66</v>
      </c>
      <c r="Y3824" s="26">
        <v>91</v>
      </c>
      <c r="Z3824" s="26">
        <f t="shared" si="297"/>
        <v>92.162999999999997</v>
      </c>
      <c r="AA3824" s="26">
        <f t="shared" si="297"/>
        <v>89.280500000000004</v>
      </c>
      <c r="AB3824" s="26"/>
      <c r="AC3824" s="26">
        <f t="shared" si="299"/>
        <v>90.72175</v>
      </c>
      <c r="AD3824" s="10">
        <f t="shared" si="300"/>
        <v>-9.6357238113120844E-2</v>
      </c>
      <c r="AE3824" s="11">
        <f t="shared" si="298"/>
        <v>-4.5842571991269759E-2</v>
      </c>
      <c r="AF3824" s="3"/>
    </row>
    <row r="3825" spans="1:33" x14ac:dyDescent="0.2">
      <c r="A3825" s="6" t="s">
        <v>25097</v>
      </c>
      <c r="C3825" s="1">
        <f t="shared" si="296"/>
        <v>1332</v>
      </c>
      <c r="D3825" s="7">
        <v>-757205</v>
      </c>
      <c r="E3825" t="s">
        <v>149</v>
      </c>
      <c r="F3825" s="1">
        <v>36240</v>
      </c>
      <c r="G3825" s="1">
        <v>34909</v>
      </c>
      <c r="H3825" t="s">
        <v>37</v>
      </c>
      <c r="I3825" t="s">
        <v>25098</v>
      </c>
      <c r="J3825" s="8"/>
      <c r="K3825" t="s">
        <v>25099</v>
      </c>
      <c r="L3825" t="s">
        <v>25100</v>
      </c>
      <c r="N3825" t="s">
        <v>25101</v>
      </c>
      <c r="O3825" s="6" t="s">
        <v>2929</v>
      </c>
      <c r="P3825" s="6" t="s">
        <v>25101</v>
      </c>
      <c r="Q3825" s="6" t="s">
        <v>25100</v>
      </c>
      <c r="R3825" s="9" t="s">
        <v>25102</v>
      </c>
      <c r="S3825" s="8" t="s">
        <v>44</v>
      </c>
      <c r="U3825" s="8"/>
      <c r="V3825" s="26">
        <v>285</v>
      </c>
      <c r="W3825" s="26">
        <v>320</v>
      </c>
      <c r="X3825" s="26">
        <v>333</v>
      </c>
      <c r="Y3825" s="26">
        <v>276</v>
      </c>
      <c r="Z3825" s="26">
        <f t="shared" si="297"/>
        <v>328.48149999999998</v>
      </c>
      <c r="AA3825" s="26">
        <f t="shared" si="297"/>
        <v>322.59800000000001</v>
      </c>
      <c r="AB3825" s="26"/>
      <c r="AC3825" s="26">
        <f t="shared" si="299"/>
        <v>325.53975000000003</v>
      </c>
      <c r="AD3825" s="10">
        <f t="shared" si="300"/>
        <v>-9.7624301003954264E-2</v>
      </c>
      <c r="AE3825" s="11">
        <f t="shared" si="298"/>
        <v>-2.6074626300570711E-2</v>
      </c>
      <c r="AF3825" s="3"/>
      <c r="AG3825" s="2">
        <v>0</v>
      </c>
    </row>
    <row r="3826" spans="1:33" x14ac:dyDescent="0.2">
      <c r="A3826" s="6" t="s">
        <v>25103</v>
      </c>
      <c r="C3826" s="1">
        <f t="shared" si="296"/>
        <v>1755</v>
      </c>
      <c r="D3826" s="7">
        <v>-33753</v>
      </c>
      <c r="E3826" t="s">
        <v>141</v>
      </c>
      <c r="F3826" s="1">
        <v>224844</v>
      </c>
      <c r="G3826" s="1">
        <v>223090</v>
      </c>
      <c r="H3826" t="s">
        <v>37</v>
      </c>
      <c r="I3826" t="s">
        <v>25104</v>
      </c>
      <c r="J3826" s="8"/>
      <c r="K3826" t="s">
        <v>25105</v>
      </c>
      <c r="L3826" t="s">
        <v>25106</v>
      </c>
      <c r="M3826" t="s">
        <v>25107</v>
      </c>
      <c r="N3826" t="s">
        <v>25107</v>
      </c>
      <c r="O3826" s="6" t="s">
        <v>25108</v>
      </c>
      <c r="P3826" s="6" t="s">
        <v>25107</v>
      </c>
      <c r="Q3826" s="6" t="s">
        <v>25106</v>
      </c>
      <c r="R3826" s="9" t="s">
        <v>25109</v>
      </c>
      <c r="S3826" s="8" t="s">
        <v>55</v>
      </c>
      <c r="U3826" s="8"/>
      <c r="V3826" s="26">
        <v>356</v>
      </c>
      <c r="W3826" s="26">
        <v>315</v>
      </c>
      <c r="X3826" s="26">
        <v>320</v>
      </c>
      <c r="Y3826" s="26">
        <v>328</v>
      </c>
      <c r="Z3826" s="26">
        <f t="shared" si="297"/>
        <v>356.76</v>
      </c>
      <c r="AA3826" s="26">
        <f t="shared" si="297"/>
        <v>350.54399999999998</v>
      </c>
      <c r="AB3826" s="26"/>
      <c r="AC3826" s="26">
        <f t="shared" si="299"/>
        <v>353.65199999999999</v>
      </c>
      <c r="AD3826" s="10">
        <f t="shared" si="300"/>
        <v>-9.8089315894297466E-2</v>
      </c>
      <c r="AE3826" s="11">
        <f t="shared" si="298"/>
        <v>-2.5358327560308012E-2</v>
      </c>
      <c r="AF3826" s="3"/>
    </row>
    <row r="3827" spans="1:33" x14ac:dyDescent="0.2">
      <c r="A3827" s="6" t="s">
        <v>25110</v>
      </c>
      <c r="C3827" s="1">
        <f t="shared" si="296"/>
        <v>3651</v>
      </c>
      <c r="D3827" s="7">
        <v>711821</v>
      </c>
      <c r="E3827" t="s">
        <v>328</v>
      </c>
      <c r="F3827" s="1">
        <v>774429</v>
      </c>
      <c r="G3827" s="1">
        <v>770779</v>
      </c>
      <c r="H3827" t="s">
        <v>37</v>
      </c>
      <c r="I3827" t="s">
        <v>25111</v>
      </c>
      <c r="J3827" s="8"/>
      <c r="K3827" t="s">
        <v>25112</v>
      </c>
      <c r="L3827" t="s">
        <v>25113</v>
      </c>
      <c r="M3827" t="s">
        <v>25114</v>
      </c>
      <c r="N3827" t="s">
        <v>25114</v>
      </c>
      <c r="O3827" s="6" t="s">
        <v>25115</v>
      </c>
      <c r="P3827" s="6" t="s">
        <v>25114</v>
      </c>
      <c r="Q3827" s="6" t="s">
        <v>25113</v>
      </c>
      <c r="R3827" s="9" t="s">
        <v>25116</v>
      </c>
      <c r="S3827" s="8" t="s">
        <v>55</v>
      </c>
      <c r="U3827" s="8"/>
      <c r="V3827" s="26">
        <v>566</v>
      </c>
      <c r="W3827" s="26">
        <v>584</v>
      </c>
      <c r="X3827" s="26">
        <v>530</v>
      </c>
      <c r="Y3827" s="26">
        <v>473</v>
      </c>
      <c r="Z3827" s="26">
        <f t="shared" si="297"/>
        <v>578.41499999999996</v>
      </c>
      <c r="AA3827" s="26">
        <f t="shared" si="297"/>
        <v>569.94150000000002</v>
      </c>
      <c r="AB3827" s="26"/>
      <c r="AC3827" s="26">
        <f t="shared" si="299"/>
        <v>574.17824999999993</v>
      </c>
      <c r="AD3827" s="10">
        <f t="shared" si="300"/>
        <v>-9.8362869067565487E-2</v>
      </c>
      <c r="AE3827" s="11">
        <f t="shared" si="298"/>
        <v>-2.1291120485628565E-2</v>
      </c>
      <c r="AF3827" s="3"/>
    </row>
    <row r="3828" spans="1:33" x14ac:dyDescent="0.2">
      <c r="A3828" s="6" t="s">
        <v>25117</v>
      </c>
      <c r="B3828" t="s">
        <v>25118</v>
      </c>
      <c r="C3828" s="1">
        <f t="shared" si="296"/>
        <v>1590</v>
      </c>
      <c r="D3828" s="7">
        <v>610283</v>
      </c>
      <c r="E3828" t="s">
        <v>89</v>
      </c>
      <c r="F3828" s="1">
        <v>835733</v>
      </c>
      <c r="G3828" s="1">
        <v>837322</v>
      </c>
      <c r="H3828" t="s">
        <v>49</v>
      </c>
      <c r="I3828" t="s">
        <v>25119</v>
      </c>
      <c r="J3828" s="8"/>
      <c r="K3828" t="s">
        <v>25120</v>
      </c>
      <c r="L3828" t="s">
        <v>25118</v>
      </c>
      <c r="M3828" t="s">
        <v>25121</v>
      </c>
      <c r="N3828" t="s">
        <v>25121</v>
      </c>
      <c r="O3828" s="6" t="s">
        <v>25122</v>
      </c>
      <c r="P3828" s="6" t="s">
        <v>25121</v>
      </c>
      <c r="Q3828" s="6" t="s">
        <v>25118</v>
      </c>
      <c r="R3828" s="9" t="s">
        <v>25123</v>
      </c>
      <c r="S3828" s="8" t="s">
        <v>55</v>
      </c>
      <c r="U3828" s="8"/>
      <c r="V3828" s="26">
        <v>1</v>
      </c>
      <c r="W3828" s="26">
        <v>1</v>
      </c>
      <c r="X3828" s="26">
        <v>1</v>
      </c>
      <c r="Y3828" s="26">
        <v>0</v>
      </c>
      <c r="Z3828" s="26">
        <f t="shared" si="297"/>
        <v>2.0554999999999999</v>
      </c>
      <c r="AA3828" s="26">
        <f t="shared" si="297"/>
        <v>1.5</v>
      </c>
      <c r="AB3828" s="26"/>
      <c r="AC3828" s="26">
        <f t="shared" si="299"/>
        <v>1.7777499999999999</v>
      </c>
      <c r="AD3828" s="10">
        <f t="shared" si="300"/>
        <v>-9.846624638892898E-2</v>
      </c>
      <c r="AE3828" s="11">
        <f t="shared" si="298"/>
        <v>-0.45452687118069429</v>
      </c>
      <c r="AF3828" s="3"/>
      <c r="AG3828" s="2">
        <v>0</v>
      </c>
    </row>
    <row r="3829" spans="1:33" x14ac:dyDescent="0.2">
      <c r="A3829" s="6" t="s">
        <v>25124</v>
      </c>
      <c r="C3829" s="1">
        <f t="shared" si="296"/>
        <v>2445</v>
      </c>
      <c r="D3829" s="7">
        <v>173934</v>
      </c>
      <c r="E3829" t="s">
        <v>66</v>
      </c>
      <c r="F3829" s="1">
        <v>1222321</v>
      </c>
      <c r="G3829" s="1">
        <v>1224765</v>
      </c>
      <c r="H3829" t="s">
        <v>49</v>
      </c>
      <c r="I3829" t="s">
        <v>25125</v>
      </c>
      <c r="J3829" s="8"/>
      <c r="K3829" t="s">
        <v>25126</v>
      </c>
      <c r="L3829" t="s">
        <v>25127</v>
      </c>
      <c r="M3829" t="s">
        <v>25128</v>
      </c>
      <c r="N3829" t="s">
        <v>25128</v>
      </c>
      <c r="O3829" s="6" t="s">
        <v>25129</v>
      </c>
      <c r="P3829" s="6" t="s">
        <v>25128</v>
      </c>
      <c r="Q3829" s="6" t="s">
        <v>25127</v>
      </c>
      <c r="R3829" s="9" t="s">
        <v>25130</v>
      </c>
      <c r="S3829" s="8" t="s">
        <v>55</v>
      </c>
      <c r="U3829" s="8"/>
      <c r="V3829" s="26">
        <v>1</v>
      </c>
      <c r="W3829" s="26">
        <v>1</v>
      </c>
      <c r="X3829" s="26">
        <v>1</v>
      </c>
      <c r="Y3829" s="26">
        <v>0</v>
      </c>
      <c r="Z3829" s="26">
        <f t="shared" si="297"/>
        <v>2.0554999999999999</v>
      </c>
      <c r="AA3829" s="26">
        <f t="shared" si="297"/>
        <v>1.5</v>
      </c>
      <c r="AB3829" s="26"/>
      <c r="AC3829" s="26">
        <f t="shared" si="299"/>
        <v>1.7777499999999999</v>
      </c>
      <c r="AD3829" s="10">
        <f t="shared" si="300"/>
        <v>-9.846624638892898E-2</v>
      </c>
      <c r="AE3829" s="11">
        <f t="shared" si="298"/>
        <v>-0.45452687118069429</v>
      </c>
      <c r="AF3829" s="3"/>
    </row>
    <row r="3830" spans="1:33" x14ac:dyDescent="0.2">
      <c r="A3830" s="6" t="s">
        <v>25131</v>
      </c>
      <c r="C3830" s="1">
        <f t="shared" si="296"/>
        <v>3231</v>
      </c>
      <c r="D3830" s="7">
        <v>-69120</v>
      </c>
      <c r="E3830" t="s">
        <v>149</v>
      </c>
      <c r="F3830" s="1">
        <v>722045</v>
      </c>
      <c r="G3830" s="1">
        <v>725275</v>
      </c>
      <c r="H3830" t="s">
        <v>49</v>
      </c>
      <c r="I3830" t="s">
        <v>25132</v>
      </c>
      <c r="J3830" s="8"/>
      <c r="K3830" t="s">
        <v>25133</v>
      </c>
      <c r="L3830" t="s">
        <v>25134</v>
      </c>
      <c r="N3830" t="s">
        <v>25135</v>
      </c>
      <c r="O3830" s="6" t="s">
        <v>25136</v>
      </c>
      <c r="P3830" s="6" t="s">
        <v>25135</v>
      </c>
      <c r="Q3830" s="6" t="s">
        <v>25134</v>
      </c>
      <c r="R3830" s="9" t="s">
        <v>25137</v>
      </c>
      <c r="S3830" s="8" t="s">
        <v>44</v>
      </c>
      <c r="U3830" s="8"/>
      <c r="V3830" s="26">
        <v>405</v>
      </c>
      <c r="W3830" s="26">
        <v>419</v>
      </c>
      <c r="X3830" s="26">
        <v>442</v>
      </c>
      <c r="Y3830" s="26">
        <v>395</v>
      </c>
      <c r="Z3830" s="26">
        <f t="shared" si="297"/>
        <v>449.03100000000001</v>
      </c>
      <c r="AA3830" s="26">
        <f t="shared" si="297"/>
        <v>441.77250000000004</v>
      </c>
      <c r="AB3830" s="26"/>
      <c r="AC3830" s="26">
        <f t="shared" si="299"/>
        <v>445.40174999999999</v>
      </c>
      <c r="AD3830" s="10">
        <f t="shared" si="300"/>
        <v>-9.9249054613305854E-2</v>
      </c>
      <c r="AE3830" s="11">
        <f t="shared" si="298"/>
        <v>-2.3511433709120511E-2</v>
      </c>
      <c r="AF3830" s="3"/>
      <c r="AG3830" s="2">
        <v>0</v>
      </c>
    </row>
    <row r="3831" spans="1:33" x14ac:dyDescent="0.2">
      <c r="A3831" s="6" t="s">
        <v>25138</v>
      </c>
      <c r="C3831" s="1">
        <f t="shared" si="296"/>
        <v>1134</v>
      </c>
      <c r="D3831" s="7">
        <v>114295</v>
      </c>
      <c r="E3831" t="s">
        <v>74</v>
      </c>
      <c r="F3831" s="1">
        <v>1100910</v>
      </c>
      <c r="G3831" s="1">
        <v>1102043</v>
      </c>
      <c r="H3831" t="s">
        <v>49</v>
      </c>
      <c r="I3831" t="s">
        <v>25139</v>
      </c>
      <c r="J3831" s="8"/>
      <c r="K3831" t="s">
        <v>25140</v>
      </c>
      <c r="L3831" t="s">
        <v>25141</v>
      </c>
      <c r="M3831" t="s">
        <v>25142</v>
      </c>
      <c r="N3831" t="s">
        <v>25142</v>
      </c>
      <c r="O3831" s="6" t="s">
        <v>25143</v>
      </c>
      <c r="P3831" s="6" t="s">
        <v>25142</v>
      </c>
      <c r="Q3831" s="6" t="s">
        <v>25141</v>
      </c>
      <c r="R3831" s="9" t="s">
        <v>25144</v>
      </c>
      <c r="S3831" s="8" t="s">
        <v>55</v>
      </c>
      <c r="U3831" s="8"/>
      <c r="V3831" s="26">
        <v>65</v>
      </c>
      <c r="W3831" s="26">
        <v>74</v>
      </c>
      <c r="X3831" s="26">
        <v>88</v>
      </c>
      <c r="Y3831" s="26">
        <v>71</v>
      </c>
      <c r="Z3831" s="26">
        <f t="shared" si="297"/>
        <v>82.384</v>
      </c>
      <c r="AA3831" s="26">
        <f t="shared" si="297"/>
        <v>79.57050000000001</v>
      </c>
      <c r="AB3831" s="26"/>
      <c r="AC3831" s="26">
        <f t="shared" si="299"/>
        <v>80.977249999999998</v>
      </c>
      <c r="AD3831" s="10">
        <f t="shared" si="300"/>
        <v>-9.950619412491582E-2</v>
      </c>
      <c r="AE3831" s="11">
        <f t="shared" si="298"/>
        <v>-5.013051071018168E-2</v>
      </c>
      <c r="AF3831" s="3"/>
    </row>
    <row r="3832" spans="1:33" x14ac:dyDescent="0.2">
      <c r="A3832" s="6" t="s">
        <v>25145</v>
      </c>
      <c r="B3832" t="s">
        <v>25146</v>
      </c>
      <c r="C3832" s="1">
        <f t="shared" si="296"/>
        <v>3666</v>
      </c>
      <c r="D3832" s="7">
        <v>-924347</v>
      </c>
      <c r="E3832" t="s">
        <v>66</v>
      </c>
      <c r="F3832" s="1">
        <v>127094</v>
      </c>
      <c r="G3832" s="1">
        <v>123429</v>
      </c>
      <c r="H3832" t="s">
        <v>37</v>
      </c>
      <c r="I3832" t="s">
        <v>25147</v>
      </c>
      <c r="J3832" s="8"/>
      <c r="K3832" t="s">
        <v>25148</v>
      </c>
      <c r="L3832" t="s">
        <v>25146</v>
      </c>
      <c r="M3832" t="s">
        <v>25149</v>
      </c>
      <c r="N3832" t="s">
        <v>25149</v>
      </c>
      <c r="O3832" s="6" t="s">
        <v>25150</v>
      </c>
      <c r="P3832" s="6" t="s">
        <v>25149</v>
      </c>
      <c r="Q3832" s="6" t="s">
        <v>25146</v>
      </c>
      <c r="R3832" s="9" t="s">
        <v>25151</v>
      </c>
      <c r="S3832" s="8" t="s">
        <v>55</v>
      </c>
      <c r="U3832" s="8"/>
      <c r="V3832" s="26">
        <v>4</v>
      </c>
      <c r="W3832" s="26">
        <v>3</v>
      </c>
      <c r="X3832" s="26">
        <v>6</v>
      </c>
      <c r="Y3832" s="26">
        <v>5</v>
      </c>
      <c r="Z3832" s="26">
        <f t="shared" si="297"/>
        <v>6.3330000000000002</v>
      </c>
      <c r="AA3832" s="26">
        <f t="shared" si="297"/>
        <v>5.4275000000000002</v>
      </c>
      <c r="AB3832" s="26"/>
      <c r="AC3832" s="26">
        <f t="shared" si="299"/>
        <v>5.8802500000000002</v>
      </c>
      <c r="AD3832" s="10">
        <f t="shared" si="300"/>
        <v>-0.10023839699534545</v>
      </c>
      <c r="AE3832" s="11">
        <f t="shared" si="298"/>
        <v>-0.2226012585658054</v>
      </c>
      <c r="AF3832" s="3"/>
    </row>
    <row r="3833" spans="1:33" x14ac:dyDescent="0.2">
      <c r="A3833" s="6" t="s">
        <v>25152</v>
      </c>
      <c r="C3833" s="1">
        <f t="shared" si="296"/>
        <v>1014</v>
      </c>
      <c r="D3833" s="7">
        <v>15550</v>
      </c>
      <c r="E3833" t="s">
        <v>74</v>
      </c>
      <c r="F3833" s="1">
        <v>1003238</v>
      </c>
      <c r="G3833" s="1">
        <v>1002225</v>
      </c>
      <c r="H3833" t="s">
        <v>37</v>
      </c>
      <c r="I3833" t="s">
        <v>25153</v>
      </c>
      <c r="J3833" s="8"/>
      <c r="K3833" t="s">
        <v>25154</v>
      </c>
      <c r="L3833" t="s">
        <v>25155</v>
      </c>
      <c r="M3833" t="s">
        <v>25156</v>
      </c>
      <c r="N3833" t="s">
        <v>25156</v>
      </c>
      <c r="O3833" s="6" t="s">
        <v>25157</v>
      </c>
      <c r="P3833" s="6" t="s">
        <v>25156</v>
      </c>
      <c r="Q3833" s="6" t="s">
        <v>25155</v>
      </c>
      <c r="R3833" s="9" t="s">
        <v>25158</v>
      </c>
      <c r="S3833" s="8" t="s">
        <v>55</v>
      </c>
      <c r="U3833" s="8"/>
      <c r="V3833" s="26">
        <v>319</v>
      </c>
      <c r="W3833" s="26">
        <v>376</v>
      </c>
      <c r="X3833" s="26">
        <v>359</v>
      </c>
      <c r="Y3833" s="26">
        <v>281</v>
      </c>
      <c r="Z3833" s="26">
        <f t="shared" si="297"/>
        <v>359.92449999999997</v>
      </c>
      <c r="AA3833" s="26">
        <f t="shared" si="297"/>
        <v>353.52549999999997</v>
      </c>
      <c r="AB3833" s="26"/>
      <c r="AC3833" s="26">
        <f t="shared" si="299"/>
        <v>356.72499999999997</v>
      </c>
      <c r="AD3833" s="10">
        <f t="shared" si="300"/>
        <v>-0.10044513400695698</v>
      </c>
      <c r="AE3833" s="11">
        <f t="shared" si="298"/>
        <v>-2.5880028392653517E-2</v>
      </c>
      <c r="AF3833" s="3"/>
    </row>
    <row r="3834" spans="1:33" x14ac:dyDescent="0.2">
      <c r="A3834" s="6" t="s">
        <v>25159</v>
      </c>
      <c r="C3834" s="1">
        <f t="shared" si="296"/>
        <v>873</v>
      </c>
      <c r="D3834" s="7">
        <v>-150297</v>
      </c>
      <c r="E3834" t="s">
        <v>676</v>
      </c>
      <c r="F3834" s="1">
        <v>403855</v>
      </c>
      <c r="G3834" s="1">
        <v>404727</v>
      </c>
      <c r="H3834" t="s">
        <v>49</v>
      </c>
      <c r="I3834" t="s">
        <v>25160</v>
      </c>
      <c r="J3834" s="8"/>
      <c r="K3834" t="s">
        <v>25161</v>
      </c>
      <c r="L3834" t="s">
        <v>25162</v>
      </c>
      <c r="M3834" t="s">
        <v>25162</v>
      </c>
      <c r="N3834" t="s">
        <v>25162</v>
      </c>
      <c r="O3834" s="6" t="s">
        <v>25163</v>
      </c>
      <c r="P3834" s="6" t="s">
        <v>25162</v>
      </c>
      <c r="Q3834" s="6" t="s">
        <v>55</v>
      </c>
      <c r="R3834" s="9" t="s">
        <v>2879</v>
      </c>
      <c r="S3834" s="8" t="s">
        <v>55</v>
      </c>
      <c r="U3834" s="8"/>
      <c r="V3834" s="26">
        <v>350</v>
      </c>
      <c r="W3834" s="26">
        <v>412</v>
      </c>
      <c r="X3834" s="26">
        <v>365</v>
      </c>
      <c r="Y3834" s="26">
        <v>282</v>
      </c>
      <c r="Z3834" s="26">
        <f t="shared" si="297"/>
        <v>378.75749999999999</v>
      </c>
      <c r="AA3834" s="26">
        <f t="shared" si="297"/>
        <v>372.11099999999999</v>
      </c>
      <c r="AB3834" s="26"/>
      <c r="AC3834" s="26">
        <f t="shared" si="299"/>
        <v>375.43425000000002</v>
      </c>
      <c r="AD3834" s="10">
        <f t="shared" si="300"/>
        <v>-0.10110920529555505</v>
      </c>
      <c r="AE3834" s="11">
        <f t="shared" si="298"/>
        <v>-2.5541417815584156E-2</v>
      </c>
      <c r="AF3834" s="3"/>
    </row>
    <row r="3835" spans="1:33" x14ac:dyDescent="0.2">
      <c r="A3835" s="6" t="s">
        <v>25164</v>
      </c>
      <c r="C3835" s="1">
        <f t="shared" si="296"/>
        <v>3201</v>
      </c>
      <c r="D3835" s="7">
        <v>-133657</v>
      </c>
      <c r="E3835" t="s">
        <v>74</v>
      </c>
      <c r="F3835" s="1">
        <v>851925</v>
      </c>
      <c r="G3835" s="1">
        <v>855125</v>
      </c>
      <c r="H3835" t="s">
        <v>49</v>
      </c>
      <c r="I3835" t="s">
        <v>25165</v>
      </c>
      <c r="J3835" s="8"/>
      <c r="K3835" t="s">
        <v>25166</v>
      </c>
      <c r="L3835" t="s">
        <v>25167</v>
      </c>
      <c r="M3835" t="s">
        <v>25168</v>
      </c>
      <c r="N3835" t="s">
        <v>25168</v>
      </c>
      <c r="O3835" s="6" t="s">
        <v>25169</v>
      </c>
      <c r="P3835" s="6" t="s">
        <v>25168</v>
      </c>
      <c r="Q3835" s="6" t="s">
        <v>25167</v>
      </c>
      <c r="R3835" s="9" t="s">
        <v>25170</v>
      </c>
      <c r="S3835" s="8" t="s">
        <v>55</v>
      </c>
      <c r="U3835" s="8"/>
      <c r="V3835" s="26">
        <v>1004</v>
      </c>
      <c r="W3835" s="26">
        <v>1053</v>
      </c>
      <c r="X3835" s="26">
        <v>838</v>
      </c>
      <c r="Y3835" s="26">
        <v>732</v>
      </c>
      <c r="Z3835" s="26">
        <f t="shared" si="297"/>
        <v>968.50900000000001</v>
      </c>
      <c r="AA3835" s="26">
        <f t="shared" si="297"/>
        <v>956.08600000000001</v>
      </c>
      <c r="AB3835" s="26"/>
      <c r="AC3835" s="26">
        <f t="shared" si="299"/>
        <v>962.29750000000001</v>
      </c>
      <c r="AD3835" s="10">
        <f t="shared" si="300"/>
        <v>-0.10135381440180116</v>
      </c>
      <c r="AE3835" s="11">
        <f t="shared" si="298"/>
        <v>-1.8625060769549766E-2</v>
      </c>
      <c r="AF3835" s="3"/>
      <c r="AG3835" s="2">
        <v>0</v>
      </c>
    </row>
    <row r="3836" spans="1:33" x14ac:dyDescent="0.2">
      <c r="A3836" s="6" t="s">
        <v>25171</v>
      </c>
      <c r="C3836" s="1">
        <f t="shared" si="296"/>
        <v>2103</v>
      </c>
      <c r="D3836" s="7">
        <v>-142039</v>
      </c>
      <c r="E3836" t="s">
        <v>676</v>
      </c>
      <c r="F3836" s="1">
        <v>413600</v>
      </c>
      <c r="G3836" s="1">
        <v>411498</v>
      </c>
      <c r="H3836" t="s">
        <v>37</v>
      </c>
      <c r="I3836" t="s">
        <v>25172</v>
      </c>
      <c r="J3836" s="8"/>
      <c r="K3836" t="s">
        <v>25173</v>
      </c>
      <c r="L3836" t="s">
        <v>25174</v>
      </c>
      <c r="M3836" t="s">
        <v>25175</v>
      </c>
      <c r="N3836" t="s">
        <v>25175</v>
      </c>
      <c r="O3836" s="6" t="s">
        <v>25176</v>
      </c>
      <c r="P3836" s="6" t="s">
        <v>25175</v>
      </c>
      <c r="Q3836" s="6" t="s">
        <v>25174</v>
      </c>
      <c r="R3836" s="9" t="s">
        <v>25177</v>
      </c>
      <c r="S3836" s="8" t="s">
        <v>55</v>
      </c>
      <c r="U3836" s="8"/>
      <c r="V3836" s="26">
        <v>1</v>
      </c>
      <c r="W3836" s="26">
        <v>0</v>
      </c>
      <c r="X3836" s="26">
        <v>0</v>
      </c>
      <c r="Y3836" s="26">
        <v>0</v>
      </c>
      <c r="Z3836" s="26">
        <f t="shared" si="297"/>
        <v>1.5</v>
      </c>
      <c r="AA3836" s="26">
        <f t="shared" si="297"/>
        <v>1</v>
      </c>
      <c r="AB3836" s="26"/>
      <c r="AC3836" s="26">
        <f t="shared" si="299"/>
        <v>1.25</v>
      </c>
      <c r="AD3836" s="10">
        <f t="shared" si="300"/>
        <v>-0.10188188411853789</v>
      </c>
      <c r="AE3836" s="11">
        <f t="shared" si="298"/>
        <v>-0.5849625007211563</v>
      </c>
      <c r="AF3836" s="3"/>
    </row>
    <row r="3837" spans="1:33" x14ac:dyDescent="0.2">
      <c r="A3837" s="6" t="s">
        <v>25178</v>
      </c>
      <c r="C3837" s="1">
        <f t="shared" si="296"/>
        <v>933</v>
      </c>
      <c r="D3837" s="7">
        <v>-92480</v>
      </c>
      <c r="E3837" t="s">
        <v>141</v>
      </c>
      <c r="F3837" s="1">
        <v>165706</v>
      </c>
      <c r="G3837" s="1">
        <v>164774</v>
      </c>
      <c r="H3837" t="s">
        <v>37</v>
      </c>
      <c r="I3837" t="s">
        <v>25179</v>
      </c>
      <c r="J3837" s="8"/>
      <c r="K3837" t="s">
        <v>25180</v>
      </c>
      <c r="L3837" t="s">
        <v>25181</v>
      </c>
      <c r="M3837" t="s">
        <v>25182</v>
      </c>
      <c r="N3837" t="s">
        <v>25182</v>
      </c>
      <c r="O3837" s="6" t="s">
        <v>25183</v>
      </c>
      <c r="P3837" s="6" t="s">
        <v>25182</v>
      </c>
      <c r="Q3837" s="6" t="s">
        <v>25181</v>
      </c>
      <c r="R3837" s="9" t="s">
        <v>25184</v>
      </c>
      <c r="S3837" s="8" t="s">
        <v>55</v>
      </c>
      <c r="U3837" s="8"/>
      <c r="V3837" s="26">
        <v>1</v>
      </c>
      <c r="W3837" s="26">
        <v>0</v>
      </c>
      <c r="X3837" s="26">
        <v>0</v>
      </c>
      <c r="Y3837" s="26">
        <v>0</v>
      </c>
      <c r="Z3837" s="26">
        <f t="shared" si="297"/>
        <v>1.5</v>
      </c>
      <c r="AA3837" s="26">
        <f t="shared" si="297"/>
        <v>1</v>
      </c>
      <c r="AB3837" s="26"/>
      <c r="AC3837" s="26">
        <f t="shared" si="299"/>
        <v>1.25</v>
      </c>
      <c r="AD3837" s="10">
        <f t="shared" si="300"/>
        <v>-0.10188188411853789</v>
      </c>
      <c r="AE3837" s="11">
        <f t="shared" si="298"/>
        <v>-0.5849625007211563</v>
      </c>
      <c r="AF3837" s="3"/>
    </row>
    <row r="3838" spans="1:33" x14ac:dyDescent="0.2">
      <c r="A3838" s="6" t="s">
        <v>25185</v>
      </c>
      <c r="C3838" s="1">
        <f t="shared" si="296"/>
        <v>2817</v>
      </c>
      <c r="D3838" s="7">
        <v>-73200</v>
      </c>
      <c r="E3838" t="s">
        <v>66</v>
      </c>
      <c r="F3838" s="1">
        <v>975001</v>
      </c>
      <c r="G3838" s="1">
        <v>977817</v>
      </c>
      <c r="H3838" t="s">
        <v>49</v>
      </c>
      <c r="I3838" t="s">
        <v>25186</v>
      </c>
      <c r="J3838" s="8"/>
      <c r="K3838" t="s">
        <v>25187</v>
      </c>
      <c r="L3838" t="s">
        <v>25188</v>
      </c>
      <c r="M3838" t="s">
        <v>25189</v>
      </c>
      <c r="N3838" t="s">
        <v>25189</v>
      </c>
      <c r="O3838" s="6" t="s">
        <v>25190</v>
      </c>
      <c r="P3838" s="6" t="s">
        <v>25189</v>
      </c>
      <c r="Q3838" s="6" t="s">
        <v>25188</v>
      </c>
      <c r="R3838" s="9" t="s">
        <v>25191</v>
      </c>
      <c r="S3838" s="8" t="s">
        <v>55</v>
      </c>
      <c r="U3838" s="8"/>
      <c r="V3838" s="26">
        <v>1</v>
      </c>
      <c r="W3838" s="26">
        <v>0</v>
      </c>
      <c r="X3838" s="26">
        <v>0</v>
      </c>
      <c r="Y3838" s="26">
        <v>0</v>
      </c>
      <c r="Z3838" s="26">
        <f t="shared" si="297"/>
        <v>1.5</v>
      </c>
      <c r="AA3838" s="26">
        <f t="shared" si="297"/>
        <v>1</v>
      </c>
      <c r="AB3838" s="26"/>
      <c r="AC3838" s="26">
        <f t="shared" si="299"/>
        <v>1.25</v>
      </c>
      <c r="AD3838" s="10">
        <f t="shared" si="300"/>
        <v>-0.10188188411853789</v>
      </c>
      <c r="AE3838" s="11">
        <f t="shared" si="298"/>
        <v>-0.5849625007211563</v>
      </c>
      <c r="AF3838" s="3"/>
    </row>
    <row r="3839" spans="1:33" x14ac:dyDescent="0.2">
      <c r="A3839" s="6" t="s">
        <v>25192</v>
      </c>
      <c r="B3839" t="s">
        <v>25193</v>
      </c>
      <c r="C3839" s="1">
        <f t="shared" si="296"/>
        <v>1506</v>
      </c>
      <c r="D3839" s="7">
        <v>152720</v>
      </c>
      <c r="E3839" t="s">
        <v>66</v>
      </c>
      <c r="F3839" s="1">
        <v>1201576</v>
      </c>
      <c r="G3839" s="1">
        <v>1203081</v>
      </c>
      <c r="H3839" t="s">
        <v>49</v>
      </c>
      <c r="I3839" t="s">
        <v>25194</v>
      </c>
      <c r="J3839" s="8"/>
      <c r="K3839" t="s">
        <v>25195</v>
      </c>
      <c r="L3839" t="s">
        <v>25196</v>
      </c>
      <c r="M3839" t="s">
        <v>12162</v>
      </c>
      <c r="N3839" t="s">
        <v>25197</v>
      </c>
      <c r="O3839" s="6" t="s">
        <v>12163</v>
      </c>
      <c r="P3839" s="6" t="s">
        <v>25197</v>
      </c>
      <c r="Q3839" s="6" t="s">
        <v>25196</v>
      </c>
      <c r="R3839" s="9" t="s">
        <v>25198</v>
      </c>
      <c r="S3839" s="8" t="s">
        <v>44</v>
      </c>
      <c r="U3839" s="8"/>
      <c r="V3839" s="26">
        <v>1</v>
      </c>
      <c r="W3839" s="26">
        <v>0</v>
      </c>
      <c r="X3839" s="26">
        <v>0</v>
      </c>
      <c r="Y3839" s="26">
        <v>0</v>
      </c>
      <c r="Z3839" s="26">
        <f t="shared" si="297"/>
        <v>1.5</v>
      </c>
      <c r="AA3839" s="26">
        <f t="shared" si="297"/>
        <v>1</v>
      </c>
      <c r="AB3839" s="26"/>
      <c r="AC3839" s="26">
        <f t="shared" si="299"/>
        <v>1.25</v>
      </c>
      <c r="AD3839" s="10">
        <f t="shared" si="300"/>
        <v>-0.10188188411853789</v>
      </c>
      <c r="AE3839" s="11">
        <f t="shared" si="298"/>
        <v>-0.5849625007211563</v>
      </c>
      <c r="AF3839" s="3"/>
    </row>
    <row r="3840" spans="1:33" x14ac:dyDescent="0.2">
      <c r="A3840" s="6" t="s">
        <v>25199</v>
      </c>
      <c r="B3840" t="s">
        <v>25200</v>
      </c>
      <c r="C3840" s="1">
        <f t="shared" si="296"/>
        <v>630</v>
      </c>
      <c r="D3840" s="7">
        <v>-107560</v>
      </c>
      <c r="E3840" t="s">
        <v>270</v>
      </c>
      <c r="F3840" s="1">
        <v>138738</v>
      </c>
      <c r="G3840" s="1">
        <v>138109</v>
      </c>
      <c r="H3840" t="s">
        <v>37</v>
      </c>
      <c r="I3840" t="s">
        <v>25201</v>
      </c>
      <c r="J3840" s="8"/>
      <c r="K3840" t="s">
        <v>25202</v>
      </c>
      <c r="L3840" t="s">
        <v>25200</v>
      </c>
      <c r="M3840" t="s">
        <v>25203</v>
      </c>
      <c r="N3840" t="s">
        <v>25203</v>
      </c>
      <c r="O3840" s="6" t="s">
        <v>25204</v>
      </c>
      <c r="P3840" s="6" t="s">
        <v>25203</v>
      </c>
      <c r="Q3840" s="6" t="s">
        <v>25200</v>
      </c>
      <c r="R3840" s="9" t="s">
        <v>25205</v>
      </c>
      <c r="S3840" s="8" t="s">
        <v>55</v>
      </c>
      <c r="U3840" s="8"/>
      <c r="V3840" s="26">
        <v>1</v>
      </c>
      <c r="W3840" s="26">
        <v>0</v>
      </c>
      <c r="X3840" s="26">
        <v>0</v>
      </c>
      <c r="Y3840" s="26">
        <v>0</v>
      </c>
      <c r="Z3840" s="26">
        <f t="shared" si="297"/>
        <v>1.5</v>
      </c>
      <c r="AA3840" s="26">
        <f t="shared" si="297"/>
        <v>1</v>
      </c>
      <c r="AB3840" s="26"/>
      <c r="AC3840" s="26">
        <f t="shared" si="299"/>
        <v>1.25</v>
      </c>
      <c r="AD3840" s="10">
        <f t="shared" si="300"/>
        <v>-0.10188188411853789</v>
      </c>
      <c r="AE3840" s="11">
        <f t="shared" si="298"/>
        <v>-0.5849625007211563</v>
      </c>
      <c r="AF3840" s="3"/>
    </row>
    <row r="3841" spans="1:33" x14ac:dyDescent="0.2">
      <c r="A3841" s="6" t="s">
        <v>25206</v>
      </c>
      <c r="C3841" s="1">
        <f t="shared" si="296"/>
        <v>1515</v>
      </c>
      <c r="D3841" s="7">
        <v>89772</v>
      </c>
      <c r="E3841" t="s">
        <v>74</v>
      </c>
      <c r="F3841" s="1">
        <v>1077711</v>
      </c>
      <c r="G3841" s="1">
        <v>1076197</v>
      </c>
      <c r="H3841" t="s">
        <v>37</v>
      </c>
      <c r="I3841" t="s">
        <v>25207</v>
      </c>
      <c r="J3841" s="8"/>
      <c r="K3841" t="s">
        <v>25208</v>
      </c>
      <c r="L3841" t="s">
        <v>25209</v>
      </c>
      <c r="M3841" t="s">
        <v>25210</v>
      </c>
      <c r="N3841" t="s">
        <v>25210</v>
      </c>
      <c r="O3841" s="6" t="s">
        <v>25211</v>
      </c>
      <c r="P3841" s="6" t="s">
        <v>25210</v>
      </c>
      <c r="Q3841" s="6" t="s">
        <v>25209</v>
      </c>
      <c r="R3841" s="9" t="s">
        <v>25212</v>
      </c>
      <c r="S3841" s="8" t="s">
        <v>55</v>
      </c>
      <c r="U3841" s="8"/>
      <c r="V3841" s="26">
        <v>1</v>
      </c>
      <c r="W3841" s="26">
        <v>0</v>
      </c>
      <c r="X3841" s="26">
        <v>0</v>
      </c>
      <c r="Y3841" s="26">
        <v>0</v>
      </c>
      <c r="Z3841" s="26">
        <f t="shared" si="297"/>
        <v>1.5</v>
      </c>
      <c r="AA3841" s="26">
        <f t="shared" si="297"/>
        <v>1</v>
      </c>
      <c r="AB3841" s="26"/>
      <c r="AC3841" s="26">
        <f t="shared" si="299"/>
        <v>1.25</v>
      </c>
      <c r="AD3841" s="10">
        <f t="shared" si="300"/>
        <v>-0.10188188411853789</v>
      </c>
      <c r="AE3841" s="11">
        <f t="shared" si="298"/>
        <v>-0.5849625007211563</v>
      </c>
      <c r="AF3841" s="3"/>
    </row>
    <row r="3842" spans="1:33" x14ac:dyDescent="0.2">
      <c r="A3842" s="6" t="s">
        <v>25213</v>
      </c>
      <c r="C3842" s="1">
        <f t="shared" si="296"/>
        <v>2022</v>
      </c>
      <c r="D3842" s="7">
        <v>142360</v>
      </c>
      <c r="E3842" t="s">
        <v>58</v>
      </c>
      <c r="F3842" s="1">
        <v>220676</v>
      </c>
      <c r="G3842" s="1">
        <v>218655</v>
      </c>
      <c r="H3842" t="s">
        <v>37</v>
      </c>
      <c r="I3842" t="s">
        <v>25214</v>
      </c>
      <c r="J3842" s="8"/>
      <c r="K3842" t="s">
        <v>25215</v>
      </c>
      <c r="L3842" t="s">
        <v>25216</v>
      </c>
      <c r="M3842" t="s">
        <v>25216</v>
      </c>
      <c r="N3842" t="s">
        <v>25216</v>
      </c>
      <c r="O3842" s="6" t="s">
        <v>25217</v>
      </c>
      <c r="P3842" s="6" t="s">
        <v>25216</v>
      </c>
      <c r="Q3842" s="6" t="s">
        <v>55</v>
      </c>
      <c r="R3842" s="9" t="s">
        <v>25218</v>
      </c>
      <c r="S3842" s="8" t="s">
        <v>55</v>
      </c>
      <c r="U3842" s="8"/>
      <c r="V3842" s="26">
        <v>1</v>
      </c>
      <c r="W3842" s="26">
        <v>0</v>
      </c>
      <c r="X3842" s="26">
        <v>0</v>
      </c>
      <c r="Y3842" s="26">
        <v>0</v>
      </c>
      <c r="Z3842" s="26">
        <f t="shared" si="297"/>
        <v>1.5</v>
      </c>
      <c r="AA3842" s="26">
        <f t="shared" si="297"/>
        <v>1</v>
      </c>
      <c r="AB3842" s="26"/>
      <c r="AC3842" s="26">
        <f t="shared" si="299"/>
        <v>1.25</v>
      </c>
      <c r="AD3842" s="10">
        <f t="shared" si="300"/>
        <v>-0.10188188411853789</v>
      </c>
      <c r="AE3842" s="11">
        <f t="shared" si="298"/>
        <v>-0.5849625007211563</v>
      </c>
      <c r="AF3842" s="3"/>
    </row>
    <row r="3843" spans="1:33" x14ac:dyDescent="0.2">
      <c r="A3843" s="6" t="s">
        <v>25219</v>
      </c>
      <c r="C3843" s="1">
        <f t="shared" si="296"/>
        <v>1116</v>
      </c>
      <c r="D3843" s="7">
        <v>441695</v>
      </c>
      <c r="E3843" t="s">
        <v>141</v>
      </c>
      <c r="F3843" s="1">
        <v>698857</v>
      </c>
      <c r="G3843" s="1">
        <v>699972</v>
      </c>
      <c r="H3843" t="s">
        <v>49</v>
      </c>
      <c r="I3843" t="s">
        <v>25220</v>
      </c>
      <c r="J3843" s="8"/>
      <c r="K3843" t="s">
        <v>25221</v>
      </c>
      <c r="L3843" t="s">
        <v>25222</v>
      </c>
      <c r="M3843" t="s">
        <v>25223</v>
      </c>
      <c r="N3843" t="s">
        <v>25223</v>
      </c>
      <c r="O3843" s="6" t="s">
        <v>25224</v>
      </c>
      <c r="P3843" s="6" t="s">
        <v>25223</v>
      </c>
      <c r="Q3843" s="6" t="s">
        <v>25222</v>
      </c>
      <c r="R3843" s="9" t="s">
        <v>20623</v>
      </c>
      <c r="S3843" s="8" t="s">
        <v>55</v>
      </c>
      <c r="U3843" s="8"/>
      <c r="V3843" s="26">
        <v>1</v>
      </c>
      <c r="W3843" s="26">
        <v>0</v>
      </c>
      <c r="X3843" s="26">
        <v>0</v>
      </c>
      <c r="Y3843" s="26">
        <v>0</v>
      </c>
      <c r="Z3843" s="26">
        <f t="shared" si="297"/>
        <v>1.5</v>
      </c>
      <c r="AA3843" s="26">
        <f t="shared" si="297"/>
        <v>1</v>
      </c>
      <c r="AB3843" s="26"/>
      <c r="AC3843" s="26">
        <f t="shared" si="299"/>
        <v>1.25</v>
      </c>
      <c r="AD3843" s="10">
        <f t="shared" si="300"/>
        <v>-0.10188188411853789</v>
      </c>
      <c r="AE3843" s="11">
        <f t="shared" si="298"/>
        <v>-0.5849625007211563</v>
      </c>
      <c r="AF3843" s="3"/>
    </row>
    <row r="3844" spans="1:33" x14ac:dyDescent="0.2">
      <c r="A3844" s="6" t="s">
        <v>25225</v>
      </c>
      <c r="B3844" t="s">
        <v>25226</v>
      </c>
      <c r="C3844" s="1">
        <f t="shared" si="296"/>
        <v>927</v>
      </c>
      <c r="D3844" s="7">
        <v>725009</v>
      </c>
      <c r="E3844" t="s">
        <v>328</v>
      </c>
      <c r="F3844" s="1">
        <v>785329</v>
      </c>
      <c r="G3844" s="1">
        <v>786255</v>
      </c>
      <c r="H3844" t="s">
        <v>49</v>
      </c>
      <c r="I3844" t="s">
        <v>25227</v>
      </c>
      <c r="J3844" s="8"/>
      <c r="K3844" t="s">
        <v>25228</v>
      </c>
      <c r="L3844" t="s">
        <v>25226</v>
      </c>
      <c r="M3844" t="s">
        <v>25229</v>
      </c>
      <c r="N3844" t="s">
        <v>25229</v>
      </c>
      <c r="O3844" s="6" t="s">
        <v>25230</v>
      </c>
      <c r="P3844" s="6" t="s">
        <v>25229</v>
      </c>
      <c r="Q3844" s="6" t="s">
        <v>25226</v>
      </c>
      <c r="R3844" s="9" t="s">
        <v>25231</v>
      </c>
      <c r="S3844" s="8" t="s">
        <v>55</v>
      </c>
      <c r="U3844" s="8"/>
      <c r="V3844" s="26">
        <v>1</v>
      </c>
      <c r="W3844" s="26">
        <v>0</v>
      </c>
      <c r="X3844" s="26">
        <v>0</v>
      </c>
      <c r="Y3844" s="26">
        <v>0</v>
      </c>
      <c r="Z3844" s="26">
        <f t="shared" si="297"/>
        <v>1.5</v>
      </c>
      <c r="AA3844" s="26">
        <f t="shared" si="297"/>
        <v>1</v>
      </c>
      <c r="AB3844" s="26"/>
      <c r="AC3844" s="26">
        <f t="shared" si="299"/>
        <v>1.25</v>
      </c>
      <c r="AD3844" s="10">
        <f t="shared" si="300"/>
        <v>-0.10188188411853789</v>
      </c>
      <c r="AE3844" s="11">
        <f t="shared" si="298"/>
        <v>-0.5849625007211563</v>
      </c>
      <c r="AF3844" s="3"/>
    </row>
    <row r="3845" spans="1:33" x14ac:dyDescent="0.2">
      <c r="A3845" s="6" t="s">
        <v>25232</v>
      </c>
      <c r="C3845" s="1">
        <f t="shared" si="296"/>
        <v>576</v>
      </c>
      <c r="D3845" s="7">
        <v>-275757</v>
      </c>
      <c r="E3845" t="s">
        <v>526</v>
      </c>
      <c r="F3845" s="1">
        <v>175134</v>
      </c>
      <c r="G3845" s="1">
        <v>175709</v>
      </c>
      <c r="H3845" t="s">
        <v>49</v>
      </c>
      <c r="I3845" t="s">
        <v>25233</v>
      </c>
      <c r="J3845" s="8"/>
      <c r="K3845" t="s">
        <v>25234</v>
      </c>
      <c r="L3845" t="s">
        <v>25235</v>
      </c>
      <c r="M3845" t="s">
        <v>25236</v>
      </c>
      <c r="N3845" t="s">
        <v>25236</v>
      </c>
      <c r="O3845" s="6" t="s">
        <v>25237</v>
      </c>
      <c r="P3845" s="6" t="s">
        <v>25236</v>
      </c>
      <c r="Q3845" s="6" t="s">
        <v>25235</v>
      </c>
      <c r="R3845" s="9" t="s">
        <v>25238</v>
      </c>
      <c r="S3845" s="8" t="s">
        <v>55</v>
      </c>
      <c r="U3845" s="8"/>
      <c r="V3845" s="26">
        <v>1</v>
      </c>
      <c r="W3845" s="26">
        <v>0</v>
      </c>
      <c r="X3845" s="26">
        <v>0</v>
      </c>
      <c r="Y3845" s="26">
        <v>0</v>
      </c>
      <c r="Z3845" s="26">
        <f t="shared" si="297"/>
        <v>1.5</v>
      </c>
      <c r="AA3845" s="26">
        <f t="shared" si="297"/>
        <v>1</v>
      </c>
      <c r="AB3845" s="26"/>
      <c r="AC3845" s="26">
        <f t="shared" si="299"/>
        <v>1.25</v>
      </c>
      <c r="AD3845" s="10">
        <f t="shared" si="300"/>
        <v>-0.10188188411853789</v>
      </c>
      <c r="AE3845" s="11">
        <f t="shared" si="298"/>
        <v>-0.5849625007211563</v>
      </c>
      <c r="AF3845" s="3"/>
    </row>
    <row r="3846" spans="1:33" x14ac:dyDescent="0.2">
      <c r="A3846" s="6" t="s">
        <v>25239</v>
      </c>
      <c r="C3846" s="1">
        <f t="shared" si="296"/>
        <v>1311</v>
      </c>
      <c r="D3846" s="7">
        <v>409999</v>
      </c>
      <c r="E3846" t="s">
        <v>270</v>
      </c>
      <c r="F3846" s="1">
        <v>655328</v>
      </c>
      <c r="G3846" s="1">
        <v>656638</v>
      </c>
      <c r="H3846" t="s">
        <v>49</v>
      </c>
      <c r="I3846" t="s">
        <v>25240</v>
      </c>
      <c r="J3846" s="8"/>
      <c r="K3846" t="s">
        <v>25241</v>
      </c>
      <c r="M3846" t="s">
        <v>25242</v>
      </c>
      <c r="N3846" t="s">
        <v>25242</v>
      </c>
      <c r="O3846" s="6" t="s">
        <v>25243</v>
      </c>
      <c r="P3846" s="6" t="s">
        <v>25242</v>
      </c>
      <c r="Q3846" s="6" t="s">
        <v>25244</v>
      </c>
      <c r="R3846" s="9" t="s">
        <v>25245</v>
      </c>
      <c r="S3846" s="8" t="s">
        <v>55</v>
      </c>
      <c r="U3846" s="8"/>
      <c r="V3846" s="26">
        <v>1</v>
      </c>
      <c r="W3846" s="26">
        <v>0</v>
      </c>
      <c r="X3846" s="26">
        <v>0</v>
      </c>
      <c r="Y3846" s="26">
        <v>0</v>
      </c>
      <c r="Z3846" s="26">
        <f t="shared" si="297"/>
        <v>1.5</v>
      </c>
      <c r="AA3846" s="26">
        <f t="shared" si="297"/>
        <v>1</v>
      </c>
      <c r="AB3846" s="26"/>
      <c r="AC3846" s="26">
        <f t="shared" si="299"/>
        <v>1.25</v>
      </c>
      <c r="AD3846" s="10">
        <f t="shared" si="300"/>
        <v>-0.10188188411853789</v>
      </c>
      <c r="AE3846" s="11">
        <f t="shared" si="298"/>
        <v>-0.5849625007211563</v>
      </c>
      <c r="AF3846" s="3"/>
      <c r="AG3846" s="2">
        <v>0</v>
      </c>
    </row>
    <row r="3847" spans="1:33" x14ac:dyDescent="0.2">
      <c r="A3847" s="6" t="s">
        <v>25246</v>
      </c>
      <c r="C3847" s="1">
        <f t="shared" si="296"/>
        <v>942</v>
      </c>
      <c r="D3847" s="7">
        <v>-538217</v>
      </c>
      <c r="E3847" t="s">
        <v>66</v>
      </c>
      <c r="F3847" s="1">
        <v>511862</v>
      </c>
      <c r="G3847" s="1">
        <v>510921</v>
      </c>
      <c r="H3847" t="s">
        <v>37</v>
      </c>
      <c r="I3847" t="s">
        <v>25247</v>
      </c>
      <c r="J3847" s="8"/>
      <c r="K3847" t="s">
        <v>25248</v>
      </c>
      <c r="L3847" t="s">
        <v>25249</v>
      </c>
      <c r="M3847" t="s">
        <v>25250</v>
      </c>
      <c r="N3847" t="s">
        <v>25250</v>
      </c>
      <c r="O3847" s="6" t="s">
        <v>25251</v>
      </c>
      <c r="P3847" s="6" t="s">
        <v>25250</v>
      </c>
      <c r="Q3847" s="6" t="s">
        <v>25249</v>
      </c>
      <c r="R3847" s="9" t="s">
        <v>25252</v>
      </c>
      <c r="S3847" s="8" t="s">
        <v>55</v>
      </c>
      <c r="U3847" s="8"/>
      <c r="V3847" s="26">
        <v>1</v>
      </c>
      <c r="W3847" s="26">
        <v>0</v>
      </c>
      <c r="X3847" s="26">
        <v>0</v>
      </c>
      <c r="Y3847" s="26">
        <v>0</v>
      </c>
      <c r="Z3847" s="26">
        <f t="shared" si="297"/>
        <v>1.5</v>
      </c>
      <c r="AA3847" s="26">
        <f t="shared" si="297"/>
        <v>1</v>
      </c>
      <c r="AB3847" s="26"/>
      <c r="AC3847" s="26">
        <f t="shared" si="299"/>
        <v>1.25</v>
      </c>
      <c r="AD3847" s="10">
        <f t="shared" si="300"/>
        <v>-0.10188188411853789</v>
      </c>
      <c r="AE3847" s="11">
        <f t="shared" si="298"/>
        <v>-0.5849625007211563</v>
      </c>
      <c r="AF3847" s="3"/>
    </row>
    <row r="3848" spans="1:33" x14ac:dyDescent="0.2">
      <c r="A3848" s="6" t="s">
        <v>25253</v>
      </c>
      <c r="C3848" s="1">
        <f t="shared" si="296"/>
        <v>3162</v>
      </c>
      <c r="D3848" s="7">
        <v>-753764</v>
      </c>
      <c r="E3848" t="s">
        <v>74</v>
      </c>
      <c r="F3848" s="1">
        <v>231837</v>
      </c>
      <c r="G3848" s="1">
        <v>234998</v>
      </c>
      <c r="H3848" t="s">
        <v>49</v>
      </c>
      <c r="I3848" t="s">
        <v>25254</v>
      </c>
      <c r="J3848" s="8"/>
      <c r="K3848" t="s">
        <v>25255</v>
      </c>
      <c r="L3848" t="s">
        <v>25256</v>
      </c>
      <c r="M3848" t="s">
        <v>25257</v>
      </c>
      <c r="N3848" t="s">
        <v>25257</v>
      </c>
      <c r="O3848" s="6" t="s">
        <v>25258</v>
      </c>
      <c r="P3848" s="6" t="s">
        <v>25257</v>
      </c>
      <c r="Q3848" s="6" t="s">
        <v>25256</v>
      </c>
      <c r="R3848" s="9" t="s">
        <v>25259</v>
      </c>
      <c r="S3848" s="8" t="s">
        <v>55</v>
      </c>
      <c r="U3848" s="8"/>
      <c r="V3848" s="26">
        <v>1</v>
      </c>
      <c r="W3848" s="26">
        <v>0</v>
      </c>
      <c r="X3848" s="26">
        <v>0</v>
      </c>
      <c r="Y3848" s="26">
        <v>0</v>
      </c>
      <c r="Z3848" s="26">
        <f t="shared" si="297"/>
        <v>1.5</v>
      </c>
      <c r="AA3848" s="26">
        <f t="shared" si="297"/>
        <v>1</v>
      </c>
      <c r="AB3848" s="26"/>
      <c r="AC3848" s="26">
        <f t="shared" si="299"/>
        <v>1.25</v>
      </c>
      <c r="AD3848" s="10">
        <f t="shared" si="300"/>
        <v>-0.10188188411853789</v>
      </c>
      <c r="AE3848" s="11">
        <f t="shared" si="298"/>
        <v>-0.5849625007211563</v>
      </c>
      <c r="AF3848" s="3"/>
    </row>
    <row r="3849" spans="1:33" x14ac:dyDescent="0.2">
      <c r="A3849" s="6" t="s">
        <v>25260</v>
      </c>
      <c r="C3849" s="1">
        <f t="shared" si="296"/>
        <v>1638</v>
      </c>
      <c r="D3849" s="7">
        <v>84132</v>
      </c>
      <c r="E3849" t="s">
        <v>270</v>
      </c>
      <c r="F3849" s="1">
        <v>330934</v>
      </c>
      <c r="G3849" s="1">
        <v>329297</v>
      </c>
      <c r="H3849" t="s">
        <v>37</v>
      </c>
      <c r="I3849" t="s">
        <v>25261</v>
      </c>
      <c r="J3849" s="8"/>
      <c r="K3849" t="s">
        <v>25262</v>
      </c>
      <c r="L3849" t="s">
        <v>25263</v>
      </c>
      <c r="M3849" t="s">
        <v>25264</v>
      </c>
      <c r="N3849" t="s">
        <v>25264</v>
      </c>
      <c r="O3849" s="6" t="s">
        <v>25265</v>
      </c>
      <c r="P3849" s="6" t="s">
        <v>25264</v>
      </c>
      <c r="Q3849" s="6" t="s">
        <v>25263</v>
      </c>
      <c r="R3849" s="9" t="s">
        <v>25266</v>
      </c>
      <c r="S3849" s="8" t="s">
        <v>55</v>
      </c>
      <c r="U3849" s="8"/>
      <c r="V3849" s="26">
        <v>1</v>
      </c>
      <c r="W3849" s="26">
        <v>0</v>
      </c>
      <c r="X3849" s="26">
        <v>0</v>
      </c>
      <c r="Y3849" s="26">
        <v>0</v>
      </c>
      <c r="Z3849" s="26">
        <f t="shared" si="297"/>
        <v>1.5</v>
      </c>
      <c r="AA3849" s="26">
        <f t="shared" si="297"/>
        <v>1</v>
      </c>
      <c r="AB3849" s="26"/>
      <c r="AC3849" s="26">
        <f t="shared" si="299"/>
        <v>1.25</v>
      </c>
      <c r="AD3849" s="10">
        <f t="shared" si="300"/>
        <v>-0.10188188411853789</v>
      </c>
      <c r="AE3849" s="11">
        <f t="shared" si="298"/>
        <v>-0.5849625007211563</v>
      </c>
      <c r="AF3849" s="3"/>
    </row>
    <row r="3850" spans="1:33" x14ac:dyDescent="0.2">
      <c r="A3850" s="6" t="s">
        <v>25267</v>
      </c>
      <c r="C3850" s="1">
        <f t="shared" si="296"/>
        <v>1374</v>
      </c>
      <c r="D3850" s="7">
        <v>340266</v>
      </c>
      <c r="E3850" t="s">
        <v>89</v>
      </c>
      <c r="F3850" s="1">
        <v>565824</v>
      </c>
      <c r="G3850" s="1">
        <v>567197</v>
      </c>
      <c r="H3850" t="s">
        <v>49</v>
      </c>
      <c r="I3850" t="s">
        <v>25268</v>
      </c>
      <c r="J3850" s="8"/>
      <c r="K3850" t="s">
        <v>25269</v>
      </c>
      <c r="L3850" t="s">
        <v>25270</v>
      </c>
      <c r="M3850" t="s">
        <v>25271</v>
      </c>
      <c r="N3850" t="s">
        <v>25271</v>
      </c>
      <c r="O3850" s="6" t="s">
        <v>25272</v>
      </c>
      <c r="P3850" s="6" t="s">
        <v>25271</v>
      </c>
      <c r="Q3850" s="6" t="s">
        <v>25270</v>
      </c>
      <c r="R3850" s="9" t="s">
        <v>25273</v>
      </c>
      <c r="S3850" s="8" t="s">
        <v>55</v>
      </c>
      <c r="U3850" s="8"/>
      <c r="V3850" s="26">
        <v>1</v>
      </c>
      <c r="W3850" s="26">
        <v>0</v>
      </c>
      <c r="X3850" s="26">
        <v>0</v>
      </c>
      <c r="Y3850" s="26">
        <v>0</v>
      </c>
      <c r="Z3850" s="26">
        <f t="shared" si="297"/>
        <v>1.5</v>
      </c>
      <c r="AA3850" s="26">
        <f t="shared" si="297"/>
        <v>1</v>
      </c>
      <c r="AB3850" s="26"/>
      <c r="AC3850" s="26">
        <f t="shared" si="299"/>
        <v>1.25</v>
      </c>
      <c r="AD3850" s="10">
        <f t="shared" si="300"/>
        <v>-0.10188188411853789</v>
      </c>
      <c r="AE3850" s="11">
        <f t="shared" si="298"/>
        <v>-0.5849625007211563</v>
      </c>
      <c r="AF3850" s="3"/>
    </row>
    <row r="3851" spans="1:33" x14ac:dyDescent="0.2">
      <c r="A3851" s="6" t="s">
        <v>25274</v>
      </c>
      <c r="C3851" s="1">
        <f t="shared" si="296"/>
        <v>450</v>
      </c>
      <c r="D3851" s="7">
        <v>-383683</v>
      </c>
      <c r="E3851" t="s">
        <v>149</v>
      </c>
      <c r="F3851" s="1">
        <v>408872</v>
      </c>
      <c r="G3851" s="1">
        <v>409321</v>
      </c>
      <c r="H3851" t="s">
        <v>49</v>
      </c>
      <c r="I3851" t="s">
        <v>25275</v>
      </c>
      <c r="J3851" s="8"/>
      <c r="K3851" t="s">
        <v>25276</v>
      </c>
      <c r="M3851" t="s">
        <v>25277</v>
      </c>
      <c r="N3851" t="s">
        <v>25277</v>
      </c>
      <c r="O3851" s="6" t="s">
        <v>25278</v>
      </c>
      <c r="P3851" s="6" t="s">
        <v>25277</v>
      </c>
      <c r="Q3851" s="6" t="s">
        <v>25279</v>
      </c>
      <c r="R3851" s="9" t="s">
        <v>25280</v>
      </c>
      <c r="S3851" s="8" t="s">
        <v>55</v>
      </c>
      <c r="U3851" s="8"/>
      <c r="V3851" s="26">
        <v>1</v>
      </c>
      <c r="W3851" s="26">
        <v>0</v>
      </c>
      <c r="X3851" s="26">
        <v>0</v>
      </c>
      <c r="Y3851" s="26">
        <v>0</v>
      </c>
      <c r="Z3851" s="26">
        <f t="shared" si="297"/>
        <v>1.5</v>
      </c>
      <c r="AA3851" s="26">
        <f t="shared" si="297"/>
        <v>1</v>
      </c>
      <c r="AB3851" s="26"/>
      <c r="AC3851" s="26">
        <f t="shared" si="299"/>
        <v>1.25</v>
      </c>
      <c r="AD3851" s="10">
        <f t="shared" si="300"/>
        <v>-0.10188188411853789</v>
      </c>
      <c r="AE3851" s="11">
        <f t="shared" si="298"/>
        <v>-0.5849625007211563</v>
      </c>
      <c r="AF3851" s="3"/>
    </row>
    <row r="3852" spans="1:33" x14ac:dyDescent="0.2">
      <c r="A3852" s="6" t="s">
        <v>25281</v>
      </c>
      <c r="C3852" s="1">
        <f t="shared" ref="C3852:C3915" si="301">ABS(F3852-G3852)+1</f>
        <v>465</v>
      </c>
      <c r="D3852" s="7">
        <v>199524</v>
      </c>
      <c r="E3852" t="s">
        <v>66</v>
      </c>
      <c r="F3852" s="1">
        <v>1248901</v>
      </c>
      <c r="G3852" s="1">
        <v>1249365</v>
      </c>
      <c r="H3852" t="s">
        <v>49</v>
      </c>
      <c r="I3852" t="s">
        <v>25282</v>
      </c>
      <c r="J3852" s="8"/>
      <c r="K3852" t="s">
        <v>25283</v>
      </c>
      <c r="L3852" t="s">
        <v>25284</v>
      </c>
      <c r="M3852" t="s">
        <v>25285</v>
      </c>
      <c r="N3852" t="s">
        <v>25285</v>
      </c>
      <c r="O3852" s="6" t="s">
        <v>25286</v>
      </c>
      <c r="P3852" s="6" t="s">
        <v>25285</v>
      </c>
      <c r="Q3852" s="6" t="s">
        <v>25284</v>
      </c>
      <c r="R3852" s="9" t="s">
        <v>25287</v>
      </c>
      <c r="S3852" s="8" t="s">
        <v>55</v>
      </c>
      <c r="U3852" s="8"/>
      <c r="V3852" s="26">
        <v>1</v>
      </c>
      <c r="W3852" s="26">
        <v>0</v>
      </c>
      <c r="X3852" s="26">
        <v>0</v>
      </c>
      <c r="Y3852" s="26">
        <v>0</v>
      </c>
      <c r="Z3852" s="26">
        <f t="shared" ref="Z3852:AA3915" si="302">AVERAGE(V3852+1,(X3852*X$2+1))</f>
        <v>1.5</v>
      </c>
      <c r="AA3852" s="26">
        <f t="shared" si="302"/>
        <v>1</v>
      </c>
      <c r="AB3852" s="26"/>
      <c r="AC3852" s="26">
        <f t="shared" si="299"/>
        <v>1.25</v>
      </c>
      <c r="AD3852" s="10">
        <f t="shared" si="300"/>
        <v>-0.10188188411853789</v>
      </c>
      <c r="AE3852" s="11">
        <f t="shared" ref="AE3852:AE3915" si="303">LOG(AA3852/Z3852,2)</f>
        <v>-0.5849625007211563</v>
      </c>
      <c r="AF3852" s="3"/>
    </row>
    <row r="3853" spans="1:33" x14ac:dyDescent="0.2">
      <c r="A3853" s="6" t="s">
        <v>25288</v>
      </c>
      <c r="C3853" s="1">
        <f t="shared" si="301"/>
        <v>723</v>
      </c>
      <c r="D3853" s="7">
        <v>425378</v>
      </c>
      <c r="E3853" t="s">
        <v>74</v>
      </c>
      <c r="F3853" s="1">
        <v>1412921</v>
      </c>
      <c r="G3853" s="1">
        <v>1412199</v>
      </c>
      <c r="H3853" t="s">
        <v>37</v>
      </c>
      <c r="I3853" t="s">
        <v>25289</v>
      </c>
      <c r="J3853" s="8"/>
      <c r="K3853" t="s">
        <v>25290</v>
      </c>
      <c r="L3853" t="s">
        <v>25291</v>
      </c>
      <c r="M3853" t="s">
        <v>25292</v>
      </c>
      <c r="N3853" t="s">
        <v>25292</v>
      </c>
      <c r="O3853" s="6" t="s">
        <v>25293</v>
      </c>
      <c r="P3853" s="6" t="s">
        <v>25292</v>
      </c>
      <c r="Q3853" s="6" t="s">
        <v>25291</v>
      </c>
      <c r="R3853" s="9" t="s">
        <v>25294</v>
      </c>
      <c r="S3853" s="8" t="s">
        <v>55</v>
      </c>
      <c r="U3853" s="8"/>
      <c r="V3853" s="26">
        <v>1</v>
      </c>
      <c r="W3853" s="26">
        <v>0</v>
      </c>
      <c r="X3853" s="26">
        <v>0</v>
      </c>
      <c r="Y3853" s="26">
        <v>0</v>
      </c>
      <c r="Z3853" s="26">
        <f t="shared" si="302"/>
        <v>1.5</v>
      </c>
      <c r="AA3853" s="26">
        <f t="shared" si="302"/>
        <v>1</v>
      </c>
      <c r="AB3853" s="26"/>
      <c r="AC3853" s="26">
        <f t="shared" si="299"/>
        <v>1.25</v>
      </c>
      <c r="AD3853" s="10">
        <f t="shared" si="300"/>
        <v>-0.10188188411853789</v>
      </c>
      <c r="AE3853" s="11">
        <f t="shared" si="303"/>
        <v>-0.5849625007211563</v>
      </c>
      <c r="AF3853" s="3"/>
    </row>
    <row r="3854" spans="1:33" x14ac:dyDescent="0.2">
      <c r="A3854" s="6" t="s">
        <v>25295</v>
      </c>
      <c r="C3854" s="1">
        <f t="shared" si="301"/>
        <v>978</v>
      </c>
      <c r="D3854" s="7">
        <v>-147914</v>
      </c>
      <c r="E3854" t="s">
        <v>98</v>
      </c>
      <c r="F3854" s="1">
        <v>807637</v>
      </c>
      <c r="G3854" s="1">
        <v>806660</v>
      </c>
      <c r="H3854" t="s">
        <v>37</v>
      </c>
      <c r="I3854" t="s">
        <v>25296</v>
      </c>
      <c r="J3854" s="8"/>
      <c r="K3854" t="s">
        <v>25297</v>
      </c>
      <c r="L3854" t="s">
        <v>25298</v>
      </c>
      <c r="M3854" t="s">
        <v>25299</v>
      </c>
      <c r="N3854" t="s">
        <v>25299</v>
      </c>
      <c r="O3854" s="6" t="s">
        <v>25300</v>
      </c>
      <c r="P3854" s="6" t="s">
        <v>25299</v>
      </c>
      <c r="Q3854" s="6" t="s">
        <v>25298</v>
      </c>
      <c r="R3854" s="9" t="s">
        <v>25301</v>
      </c>
      <c r="S3854" s="8" t="s">
        <v>55</v>
      </c>
      <c r="U3854" s="8"/>
      <c r="V3854" s="26">
        <v>1</v>
      </c>
      <c r="W3854" s="26">
        <v>0</v>
      </c>
      <c r="X3854" s="26">
        <v>0</v>
      </c>
      <c r="Y3854" s="26">
        <v>0</v>
      </c>
      <c r="Z3854" s="26">
        <f t="shared" si="302"/>
        <v>1.5</v>
      </c>
      <c r="AA3854" s="26">
        <f t="shared" si="302"/>
        <v>1</v>
      </c>
      <c r="AB3854" s="26"/>
      <c r="AC3854" s="26">
        <f t="shared" ref="AC3854:AC3917" si="304">AVERAGE(Z3854:AA3854)</f>
        <v>1.25</v>
      </c>
      <c r="AD3854" s="10">
        <f t="shared" ref="AD3854:AD3917" si="305">LOG(AA3854/Z3854,2)/(AE$2+AE$3*(AVERAGE(Z3854:AA3854)^AE$4))</f>
        <v>-0.10188188411853789</v>
      </c>
      <c r="AE3854" s="11">
        <f t="shared" si="303"/>
        <v>-0.5849625007211563</v>
      </c>
      <c r="AF3854" s="3"/>
    </row>
    <row r="3855" spans="1:33" x14ac:dyDescent="0.2">
      <c r="A3855" s="6" t="s">
        <v>25302</v>
      </c>
      <c r="C3855" s="1">
        <f t="shared" si="301"/>
        <v>1074</v>
      </c>
      <c r="D3855" s="7">
        <v>-301007</v>
      </c>
      <c r="E3855" t="s">
        <v>36</v>
      </c>
      <c r="F3855" s="1">
        <v>120608</v>
      </c>
      <c r="G3855" s="1">
        <v>121681</v>
      </c>
      <c r="H3855" t="s">
        <v>49</v>
      </c>
      <c r="I3855" t="s">
        <v>25303</v>
      </c>
      <c r="J3855" s="8"/>
      <c r="K3855" t="s">
        <v>25304</v>
      </c>
      <c r="L3855" t="s">
        <v>25305</v>
      </c>
      <c r="M3855" t="s">
        <v>25306</v>
      </c>
      <c r="N3855" t="s">
        <v>25306</v>
      </c>
      <c r="O3855" s="6" t="s">
        <v>25307</v>
      </c>
      <c r="P3855" s="6" t="s">
        <v>25306</v>
      </c>
      <c r="Q3855" s="6" t="s">
        <v>25305</v>
      </c>
      <c r="R3855" s="9" t="s">
        <v>25308</v>
      </c>
      <c r="S3855" s="8" t="s">
        <v>55</v>
      </c>
      <c r="U3855" s="8"/>
      <c r="V3855" s="26">
        <v>1</v>
      </c>
      <c r="W3855" s="26">
        <v>0</v>
      </c>
      <c r="X3855" s="26">
        <v>0</v>
      </c>
      <c r="Y3855" s="26">
        <v>0</v>
      </c>
      <c r="Z3855" s="26">
        <f t="shared" si="302"/>
        <v>1.5</v>
      </c>
      <c r="AA3855" s="26">
        <f t="shared" si="302"/>
        <v>1</v>
      </c>
      <c r="AB3855" s="26"/>
      <c r="AC3855" s="26">
        <f t="shared" si="304"/>
        <v>1.25</v>
      </c>
      <c r="AD3855" s="10">
        <f t="shared" si="305"/>
        <v>-0.10188188411853789</v>
      </c>
      <c r="AE3855" s="11">
        <f t="shared" si="303"/>
        <v>-0.5849625007211563</v>
      </c>
      <c r="AF3855" s="3"/>
    </row>
    <row r="3856" spans="1:33" x14ac:dyDescent="0.2">
      <c r="A3856" s="6" t="s">
        <v>25309</v>
      </c>
      <c r="B3856" t="s">
        <v>25310</v>
      </c>
      <c r="C3856" s="1">
        <f t="shared" si="301"/>
        <v>897</v>
      </c>
      <c r="D3856" s="7">
        <v>279399</v>
      </c>
      <c r="E3856" t="s">
        <v>141</v>
      </c>
      <c r="F3856" s="1">
        <v>537567</v>
      </c>
      <c r="G3856" s="1">
        <v>536671</v>
      </c>
      <c r="H3856" t="s">
        <v>37</v>
      </c>
      <c r="I3856" t="s">
        <v>25311</v>
      </c>
      <c r="J3856" s="8"/>
      <c r="K3856" t="s">
        <v>25312</v>
      </c>
      <c r="L3856" t="s">
        <v>25310</v>
      </c>
      <c r="M3856" t="s">
        <v>25313</v>
      </c>
      <c r="N3856" t="s">
        <v>25313</v>
      </c>
      <c r="O3856" s="6" t="s">
        <v>25314</v>
      </c>
      <c r="P3856" s="6" t="s">
        <v>25313</v>
      </c>
      <c r="Q3856" s="6" t="s">
        <v>25310</v>
      </c>
      <c r="R3856" s="9" t="s">
        <v>25315</v>
      </c>
      <c r="S3856" s="8" t="s">
        <v>55</v>
      </c>
      <c r="U3856" s="8"/>
      <c r="V3856" s="26">
        <v>1</v>
      </c>
      <c r="W3856" s="26">
        <v>0</v>
      </c>
      <c r="X3856" s="26">
        <v>0</v>
      </c>
      <c r="Y3856" s="26">
        <v>0</v>
      </c>
      <c r="Z3856" s="26">
        <f t="shared" si="302"/>
        <v>1.5</v>
      </c>
      <c r="AA3856" s="26">
        <f t="shared" si="302"/>
        <v>1</v>
      </c>
      <c r="AB3856" s="26"/>
      <c r="AC3856" s="26">
        <f t="shared" si="304"/>
        <v>1.25</v>
      </c>
      <c r="AD3856" s="10">
        <f t="shared" si="305"/>
        <v>-0.10188188411853789</v>
      </c>
      <c r="AE3856" s="11">
        <f t="shared" si="303"/>
        <v>-0.5849625007211563</v>
      </c>
      <c r="AF3856" s="3"/>
    </row>
    <row r="3857" spans="1:32" x14ac:dyDescent="0.2">
      <c r="A3857" s="6" t="s">
        <v>25316</v>
      </c>
      <c r="C3857" s="1">
        <f t="shared" si="301"/>
        <v>837</v>
      </c>
      <c r="D3857" s="7">
        <v>-118274</v>
      </c>
      <c r="E3857" t="s">
        <v>36</v>
      </c>
      <c r="F3857" s="1">
        <v>303460</v>
      </c>
      <c r="G3857" s="1">
        <v>304296</v>
      </c>
      <c r="H3857" t="s">
        <v>49</v>
      </c>
      <c r="I3857" t="s">
        <v>25317</v>
      </c>
      <c r="J3857" s="8"/>
      <c r="K3857" t="s">
        <v>25318</v>
      </c>
      <c r="L3857" t="s">
        <v>25319</v>
      </c>
      <c r="M3857" t="s">
        <v>25320</v>
      </c>
      <c r="N3857" t="s">
        <v>25320</v>
      </c>
      <c r="O3857" s="6" t="s">
        <v>25321</v>
      </c>
      <c r="P3857" s="6" t="s">
        <v>25320</v>
      </c>
      <c r="Q3857" s="6" t="s">
        <v>25319</v>
      </c>
      <c r="R3857" s="9" t="s">
        <v>25322</v>
      </c>
      <c r="S3857" s="8" t="s">
        <v>55</v>
      </c>
      <c r="U3857" s="8"/>
      <c r="V3857" s="26">
        <v>1</v>
      </c>
      <c r="W3857" s="26">
        <v>0</v>
      </c>
      <c r="X3857" s="26">
        <v>0</v>
      </c>
      <c r="Y3857" s="26">
        <v>0</v>
      </c>
      <c r="Z3857" s="26">
        <f t="shared" si="302"/>
        <v>1.5</v>
      </c>
      <c r="AA3857" s="26">
        <f t="shared" si="302"/>
        <v>1</v>
      </c>
      <c r="AB3857" s="26"/>
      <c r="AC3857" s="26">
        <f t="shared" si="304"/>
        <v>1.25</v>
      </c>
      <c r="AD3857" s="10">
        <f t="shared" si="305"/>
        <v>-0.10188188411853789</v>
      </c>
      <c r="AE3857" s="11">
        <f t="shared" si="303"/>
        <v>-0.5849625007211563</v>
      </c>
      <c r="AF3857" s="3"/>
    </row>
    <row r="3858" spans="1:32" x14ac:dyDescent="0.2">
      <c r="A3858" s="6" t="s">
        <v>25323</v>
      </c>
      <c r="C3858" s="1">
        <f t="shared" si="301"/>
        <v>1788</v>
      </c>
      <c r="D3858" s="7">
        <v>281866</v>
      </c>
      <c r="E3858" t="s">
        <v>89</v>
      </c>
      <c r="F3858" s="1">
        <v>509004</v>
      </c>
      <c r="G3858" s="1">
        <v>507217</v>
      </c>
      <c r="H3858" t="s">
        <v>37</v>
      </c>
      <c r="I3858" t="s">
        <v>25324</v>
      </c>
      <c r="J3858" s="8"/>
      <c r="K3858" t="s">
        <v>25325</v>
      </c>
      <c r="L3858" t="s">
        <v>25326</v>
      </c>
      <c r="M3858" t="s">
        <v>25327</v>
      </c>
      <c r="N3858" t="s">
        <v>25327</v>
      </c>
      <c r="O3858" s="6" t="s">
        <v>25328</v>
      </c>
      <c r="P3858" s="6" t="s">
        <v>25327</v>
      </c>
      <c r="Q3858" s="6" t="s">
        <v>25326</v>
      </c>
      <c r="R3858" s="9" t="s">
        <v>25329</v>
      </c>
      <c r="S3858" s="8" t="s">
        <v>55</v>
      </c>
      <c r="U3858" s="8"/>
      <c r="V3858" s="26">
        <v>1</v>
      </c>
      <c r="W3858" s="26">
        <v>0</v>
      </c>
      <c r="X3858" s="26">
        <v>0</v>
      </c>
      <c r="Y3858" s="26">
        <v>0</v>
      </c>
      <c r="Z3858" s="26">
        <f t="shared" si="302"/>
        <v>1.5</v>
      </c>
      <c r="AA3858" s="26">
        <f t="shared" si="302"/>
        <v>1</v>
      </c>
      <c r="AB3858" s="26"/>
      <c r="AC3858" s="26">
        <f t="shared" si="304"/>
        <v>1.25</v>
      </c>
      <c r="AD3858" s="10">
        <f t="shared" si="305"/>
        <v>-0.10188188411853789</v>
      </c>
      <c r="AE3858" s="11">
        <f t="shared" si="303"/>
        <v>-0.5849625007211563</v>
      </c>
      <c r="AF3858" s="3"/>
    </row>
    <row r="3859" spans="1:32" x14ac:dyDescent="0.2">
      <c r="A3859" s="6" t="s">
        <v>25330</v>
      </c>
      <c r="C3859" s="1">
        <f t="shared" si="301"/>
        <v>1116</v>
      </c>
      <c r="D3859" s="7">
        <v>304543</v>
      </c>
      <c r="E3859" t="s">
        <v>48</v>
      </c>
      <c r="F3859" s="1">
        <v>521362</v>
      </c>
      <c r="G3859" s="1">
        <v>522477</v>
      </c>
      <c r="H3859" t="s">
        <v>49</v>
      </c>
      <c r="I3859" t="s">
        <v>25331</v>
      </c>
      <c r="J3859" s="8"/>
      <c r="K3859" t="s">
        <v>25332</v>
      </c>
      <c r="L3859" t="s">
        <v>25333</v>
      </c>
      <c r="M3859" t="s">
        <v>25334</v>
      </c>
      <c r="N3859" t="s">
        <v>25334</v>
      </c>
      <c r="O3859" s="6" t="s">
        <v>25335</v>
      </c>
      <c r="P3859" s="6" t="s">
        <v>25334</v>
      </c>
      <c r="Q3859" s="6" t="s">
        <v>25333</v>
      </c>
      <c r="R3859" s="9" t="s">
        <v>25336</v>
      </c>
      <c r="S3859" s="8" t="s">
        <v>55</v>
      </c>
      <c r="U3859" s="8"/>
      <c r="V3859" s="26">
        <v>1</v>
      </c>
      <c r="W3859" s="26">
        <v>0</v>
      </c>
      <c r="X3859" s="26">
        <v>0</v>
      </c>
      <c r="Y3859" s="26">
        <v>0</v>
      </c>
      <c r="Z3859" s="26">
        <f t="shared" si="302"/>
        <v>1.5</v>
      </c>
      <c r="AA3859" s="26">
        <f t="shared" si="302"/>
        <v>1</v>
      </c>
      <c r="AB3859" s="26"/>
      <c r="AC3859" s="26">
        <f t="shared" si="304"/>
        <v>1.25</v>
      </c>
      <c r="AD3859" s="10">
        <f t="shared" si="305"/>
        <v>-0.10188188411853789</v>
      </c>
      <c r="AE3859" s="11">
        <f t="shared" si="303"/>
        <v>-0.5849625007211563</v>
      </c>
      <c r="AF3859" s="3"/>
    </row>
    <row r="3860" spans="1:32" x14ac:dyDescent="0.2">
      <c r="A3860" s="6" t="s">
        <v>25337</v>
      </c>
      <c r="C3860" s="1">
        <f t="shared" si="301"/>
        <v>459</v>
      </c>
      <c r="D3860" s="7">
        <v>-67341</v>
      </c>
      <c r="E3860" t="s">
        <v>89</v>
      </c>
      <c r="F3860" s="1">
        <v>159133</v>
      </c>
      <c r="G3860" s="1">
        <v>158675</v>
      </c>
      <c r="H3860" t="s">
        <v>37</v>
      </c>
      <c r="I3860" t="s">
        <v>25338</v>
      </c>
      <c r="J3860" s="8"/>
      <c r="K3860" t="s">
        <v>25339</v>
      </c>
      <c r="L3860" t="s">
        <v>25340</v>
      </c>
      <c r="M3860" t="s">
        <v>25341</v>
      </c>
      <c r="N3860" t="s">
        <v>25341</v>
      </c>
      <c r="O3860" s="6" t="s">
        <v>25342</v>
      </c>
      <c r="P3860" s="6" t="s">
        <v>25341</v>
      </c>
      <c r="Q3860" s="6" t="s">
        <v>25340</v>
      </c>
      <c r="R3860" s="9" t="s">
        <v>25343</v>
      </c>
      <c r="S3860" s="8" t="s">
        <v>55</v>
      </c>
      <c r="U3860" s="8"/>
      <c r="V3860" s="26">
        <v>1</v>
      </c>
      <c r="W3860" s="26">
        <v>0</v>
      </c>
      <c r="X3860" s="26">
        <v>0</v>
      </c>
      <c r="Y3860" s="26">
        <v>0</v>
      </c>
      <c r="Z3860" s="26">
        <f t="shared" si="302"/>
        <v>1.5</v>
      </c>
      <c r="AA3860" s="26">
        <f t="shared" si="302"/>
        <v>1</v>
      </c>
      <c r="AB3860" s="26"/>
      <c r="AC3860" s="26">
        <f t="shared" si="304"/>
        <v>1.25</v>
      </c>
      <c r="AD3860" s="10">
        <f t="shared" si="305"/>
        <v>-0.10188188411853789</v>
      </c>
      <c r="AE3860" s="11">
        <f t="shared" si="303"/>
        <v>-0.5849625007211563</v>
      </c>
      <c r="AF3860" s="3"/>
    </row>
    <row r="3861" spans="1:32" x14ac:dyDescent="0.2">
      <c r="A3861" s="6" t="s">
        <v>25344</v>
      </c>
      <c r="C3861" s="1">
        <f t="shared" si="301"/>
        <v>396</v>
      </c>
      <c r="D3861" s="7">
        <v>856574</v>
      </c>
      <c r="E3861" t="s">
        <v>141</v>
      </c>
      <c r="F3861" s="1">
        <v>1114096</v>
      </c>
      <c r="G3861" s="1">
        <v>1114491</v>
      </c>
      <c r="H3861" t="s">
        <v>49</v>
      </c>
      <c r="I3861" t="s">
        <v>25345</v>
      </c>
      <c r="J3861" s="8"/>
      <c r="K3861" t="s">
        <v>25346</v>
      </c>
      <c r="L3861" t="s">
        <v>25347</v>
      </c>
      <c r="M3861" t="s">
        <v>25348</v>
      </c>
      <c r="N3861" t="s">
        <v>25348</v>
      </c>
      <c r="O3861" s="6" t="s">
        <v>25349</v>
      </c>
      <c r="P3861" s="6" t="s">
        <v>25348</v>
      </c>
      <c r="Q3861" s="6" t="s">
        <v>25347</v>
      </c>
      <c r="R3861" s="9" t="s">
        <v>25350</v>
      </c>
      <c r="S3861" s="8" t="s">
        <v>55</v>
      </c>
      <c r="U3861" s="8"/>
      <c r="V3861" s="26">
        <v>1</v>
      </c>
      <c r="W3861" s="26">
        <v>0</v>
      </c>
      <c r="X3861" s="26">
        <v>0</v>
      </c>
      <c r="Y3861" s="26">
        <v>0</v>
      </c>
      <c r="Z3861" s="26">
        <f t="shared" si="302"/>
        <v>1.5</v>
      </c>
      <c r="AA3861" s="26">
        <f t="shared" si="302"/>
        <v>1</v>
      </c>
      <c r="AB3861" s="26"/>
      <c r="AC3861" s="26">
        <f t="shared" si="304"/>
        <v>1.25</v>
      </c>
      <c r="AD3861" s="10">
        <f t="shared" si="305"/>
        <v>-0.10188188411853789</v>
      </c>
      <c r="AE3861" s="11">
        <f t="shared" si="303"/>
        <v>-0.5849625007211563</v>
      </c>
      <c r="AF3861" s="3"/>
    </row>
    <row r="3862" spans="1:32" x14ac:dyDescent="0.2">
      <c r="A3862" s="6" t="s">
        <v>25351</v>
      </c>
      <c r="C3862" s="1">
        <f t="shared" si="301"/>
        <v>894</v>
      </c>
      <c r="D3862" s="7">
        <v>536368</v>
      </c>
      <c r="E3862" t="s">
        <v>328</v>
      </c>
      <c r="F3862" s="1">
        <v>596704</v>
      </c>
      <c r="G3862" s="1">
        <v>597597</v>
      </c>
      <c r="H3862" t="s">
        <v>49</v>
      </c>
      <c r="I3862" t="s">
        <v>25352</v>
      </c>
      <c r="J3862" s="8"/>
      <c r="K3862" t="s">
        <v>25353</v>
      </c>
      <c r="L3862" t="s">
        <v>25354</v>
      </c>
      <c r="N3862" t="s">
        <v>25355</v>
      </c>
      <c r="O3862" s="6" t="s">
        <v>25356</v>
      </c>
      <c r="P3862" s="6" t="s">
        <v>25355</v>
      </c>
      <c r="Q3862" s="6" t="s">
        <v>25354</v>
      </c>
      <c r="R3862" s="9" t="s">
        <v>25357</v>
      </c>
      <c r="S3862" s="8" t="s">
        <v>44</v>
      </c>
      <c r="U3862" s="8"/>
      <c r="V3862" s="26">
        <v>1</v>
      </c>
      <c r="W3862" s="26">
        <v>0</v>
      </c>
      <c r="X3862" s="26">
        <v>0</v>
      </c>
      <c r="Y3862" s="26">
        <v>0</v>
      </c>
      <c r="Z3862" s="26">
        <f t="shared" si="302"/>
        <v>1.5</v>
      </c>
      <c r="AA3862" s="26">
        <f t="shared" si="302"/>
        <v>1</v>
      </c>
      <c r="AB3862" s="26"/>
      <c r="AC3862" s="26">
        <f t="shared" si="304"/>
        <v>1.25</v>
      </c>
      <c r="AD3862" s="10">
        <f t="shared" si="305"/>
        <v>-0.10188188411853789</v>
      </c>
      <c r="AE3862" s="11">
        <f t="shared" si="303"/>
        <v>-0.5849625007211563</v>
      </c>
      <c r="AF3862" s="3"/>
    </row>
    <row r="3863" spans="1:32" x14ac:dyDescent="0.2">
      <c r="A3863" s="6" t="s">
        <v>25358</v>
      </c>
      <c r="C3863" s="1">
        <f t="shared" si="301"/>
        <v>2766</v>
      </c>
      <c r="D3863" s="7">
        <v>-206787</v>
      </c>
      <c r="E3863" t="s">
        <v>66</v>
      </c>
      <c r="F3863" s="1">
        <v>844204</v>
      </c>
      <c r="G3863" s="1">
        <v>841439</v>
      </c>
      <c r="H3863" t="s">
        <v>37</v>
      </c>
      <c r="I3863" t="s">
        <v>25359</v>
      </c>
      <c r="J3863" s="8"/>
      <c r="K3863" t="s">
        <v>25360</v>
      </c>
      <c r="L3863" t="s">
        <v>25361</v>
      </c>
      <c r="M3863" t="s">
        <v>25362</v>
      </c>
      <c r="N3863" t="s">
        <v>25362</v>
      </c>
      <c r="O3863" s="6" t="s">
        <v>25363</v>
      </c>
      <c r="P3863" s="6" t="s">
        <v>25362</v>
      </c>
      <c r="Q3863" s="6" t="s">
        <v>25361</v>
      </c>
      <c r="R3863" s="9" t="s">
        <v>25364</v>
      </c>
      <c r="S3863" s="8" t="s">
        <v>55</v>
      </c>
      <c r="U3863" s="8"/>
      <c r="V3863" s="26">
        <v>1</v>
      </c>
      <c r="W3863" s="26">
        <v>0</v>
      </c>
      <c r="X3863" s="26">
        <v>0</v>
      </c>
      <c r="Y3863" s="26">
        <v>0</v>
      </c>
      <c r="Z3863" s="26">
        <f t="shared" si="302"/>
        <v>1.5</v>
      </c>
      <c r="AA3863" s="26">
        <f t="shared" si="302"/>
        <v>1</v>
      </c>
      <c r="AB3863" s="26"/>
      <c r="AC3863" s="26">
        <f t="shared" si="304"/>
        <v>1.25</v>
      </c>
      <c r="AD3863" s="10">
        <f t="shared" si="305"/>
        <v>-0.10188188411853789</v>
      </c>
      <c r="AE3863" s="11">
        <f t="shared" si="303"/>
        <v>-0.5849625007211563</v>
      </c>
      <c r="AF3863" s="3"/>
    </row>
    <row r="3864" spans="1:32" x14ac:dyDescent="0.2">
      <c r="A3864" s="6" t="s">
        <v>25365</v>
      </c>
      <c r="C3864" s="1">
        <f t="shared" si="301"/>
        <v>1485</v>
      </c>
      <c r="D3864" s="7">
        <v>-596250</v>
      </c>
      <c r="E3864" t="s">
        <v>98</v>
      </c>
      <c r="F3864" s="1">
        <v>359555</v>
      </c>
      <c r="G3864" s="1">
        <v>358071</v>
      </c>
      <c r="H3864" t="s">
        <v>37</v>
      </c>
      <c r="I3864" t="s">
        <v>25366</v>
      </c>
      <c r="J3864" s="8"/>
      <c r="K3864" t="s">
        <v>25367</v>
      </c>
      <c r="M3864" t="s">
        <v>25368</v>
      </c>
      <c r="N3864" t="s">
        <v>25368</v>
      </c>
      <c r="O3864" s="6" t="s">
        <v>25369</v>
      </c>
      <c r="P3864" s="6" t="s">
        <v>25368</v>
      </c>
      <c r="Q3864" s="6" t="s">
        <v>25370</v>
      </c>
      <c r="R3864" s="9" t="s">
        <v>25371</v>
      </c>
      <c r="S3864" s="8" t="s">
        <v>55</v>
      </c>
      <c r="U3864" s="8"/>
      <c r="V3864" s="26">
        <v>1</v>
      </c>
      <c r="W3864" s="26">
        <v>0</v>
      </c>
      <c r="X3864" s="26">
        <v>0</v>
      </c>
      <c r="Y3864" s="26">
        <v>0</v>
      </c>
      <c r="Z3864" s="26">
        <f t="shared" si="302"/>
        <v>1.5</v>
      </c>
      <c r="AA3864" s="26">
        <f t="shared" si="302"/>
        <v>1</v>
      </c>
      <c r="AB3864" s="26"/>
      <c r="AC3864" s="26">
        <f t="shared" si="304"/>
        <v>1.25</v>
      </c>
      <c r="AD3864" s="10">
        <f t="shared" si="305"/>
        <v>-0.10188188411853789</v>
      </c>
      <c r="AE3864" s="11">
        <f t="shared" si="303"/>
        <v>-0.5849625007211563</v>
      </c>
      <c r="AF3864" s="3"/>
    </row>
    <row r="3865" spans="1:32" x14ac:dyDescent="0.2">
      <c r="A3865" s="6" t="s">
        <v>25372</v>
      </c>
      <c r="C3865" s="1">
        <f t="shared" si="301"/>
        <v>1419</v>
      </c>
      <c r="D3865" s="7">
        <v>566642</v>
      </c>
      <c r="E3865" t="s">
        <v>48</v>
      </c>
      <c r="F3865" s="1">
        <v>784728</v>
      </c>
      <c r="G3865" s="1">
        <v>783310</v>
      </c>
      <c r="H3865" t="s">
        <v>37</v>
      </c>
      <c r="I3865" t="s">
        <v>25373</v>
      </c>
      <c r="J3865" s="8"/>
      <c r="K3865" t="s">
        <v>25374</v>
      </c>
      <c r="L3865" t="s">
        <v>25375</v>
      </c>
      <c r="M3865" t="s">
        <v>25376</v>
      </c>
      <c r="N3865" t="s">
        <v>25376</v>
      </c>
      <c r="O3865" s="6" t="s">
        <v>25377</v>
      </c>
      <c r="P3865" s="6" t="s">
        <v>25376</v>
      </c>
      <c r="Q3865" s="6" t="s">
        <v>25375</v>
      </c>
      <c r="R3865" s="9" t="s">
        <v>25378</v>
      </c>
      <c r="S3865" s="8" t="s">
        <v>55</v>
      </c>
      <c r="U3865" s="8"/>
      <c r="V3865" s="26">
        <v>1</v>
      </c>
      <c r="W3865" s="26">
        <v>0</v>
      </c>
      <c r="X3865" s="26">
        <v>0</v>
      </c>
      <c r="Y3865" s="26">
        <v>0</v>
      </c>
      <c r="Z3865" s="26">
        <f t="shared" si="302"/>
        <v>1.5</v>
      </c>
      <c r="AA3865" s="26">
        <f t="shared" si="302"/>
        <v>1</v>
      </c>
      <c r="AB3865" s="26"/>
      <c r="AC3865" s="26">
        <f t="shared" si="304"/>
        <v>1.25</v>
      </c>
      <c r="AD3865" s="10">
        <f t="shared" si="305"/>
        <v>-0.10188188411853789</v>
      </c>
      <c r="AE3865" s="11">
        <f t="shared" si="303"/>
        <v>-0.5849625007211563</v>
      </c>
      <c r="AF3865" s="3"/>
    </row>
    <row r="3866" spans="1:32" x14ac:dyDescent="0.2">
      <c r="A3866" s="6" t="s">
        <v>25379</v>
      </c>
      <c r="C3866" s="1">
        <f t="shared" si="301"/>
        <v>585</v>
      </c>
      <c r="D3866" s="7">
        <v>-19540</v>
      </c>
      <c r="E3866" t="s">
        <v>98</v>
      </c>
      <c r="F3866" s="1">
        <v>935815</v>
      </c>
      <c r="G3866" s="1">
        <v>935231</v>
      </c>
      <c r="H3866" t="s">
        <v>37</v>
      </c>
      <c r="I3866" t="s">
        <v>25380</v>
      </c>
      <c r="J3866" s="8"/>
      <c r="K3866" t="s">
        <v>25381</v>
      </c>
      <c r="L3866" t="s">
        <v>25382</v>
      </c>
      <c r="M3866" t="s">
        <v>25383</v>
      </c>
      <c r="N3866" t="s">
        <v>25383</v>
      </c>
      <c r="O3866" s="6" t="s">
        <v>25384</v>
      </c>
      <c r="P3866" s="6" t="s">
        <v>25383</v>
      </c>
      <c r="Q3866" s="6" t="s">
        <v>25382</v>
      </c>
      <c r="R3866" s="9" t="s">
        <v>25385</v>
      </c>
      <c r="S3866" s="8" t="s">
        <v>55</v>
      </c>
      <c r="U3866" s="8"/>
      <c r="V3866" s="26">
        <v>1</v>
      </c>
      <c r="W3866" s="26">
        <v>0</v>
      </c>
      <c r="X3866" s="26">
        <v>0</v>
      </c>
      <c r="Y3866" s="26">
        <v>0</v>
      </c>
      <c r="Z3866" s="26">
        <f t="shared" si="302"/>
        <v>1.5</v>
      </c>
      <c r="AA3866" s="26">
        <f t="shared" si="302"/>
        <v>1</v>
      </c>
      <c r="AB3866" s="26"/>
      <c r="AC3866" s="26">
        <f t="shared" si="304"/>
        <v>1.25</v>
      </c>
      <c r="AD3866" s="10">
        <f t="shared" si="305"/>
        <v>-0.10188188411853789</v>
      </c>
      <c r="AE3866" s="11">
        <f t="shared" si="303"/>
        <v>-0.5849625007211563</v>
      </c>
      <c r="AF3866" s="3"/>
    </row>
    <row r="3867" spans="1:32" x14ac:dyDescent="0.2">
      <c r="A3867" s="6" t="s">
        <v>25386</v>
      </c>
      <c r="C3867" s="1">
        <f t="shared" si="301"/>
        <v>702</v>
      </c>
      <c r="D3867" s="7">
        <v>334492</v>
      </c>
      <c r="E3867" t="s">
        <v>66</v>
      </c>
      <c r="F3867" s="1">
        <v>1383750</v>
      </c>
      <c r="G3867" s="1">
        <v>1384451</v>
      </c>
      <c r="H3867" t="s">
        <v>49</v>
      </c>
      <c r="I3867" t="s">
        <v>25387</v>
      </c>
      <c r="J3867" s="8"/>
      <c r="K3867" t="s">
        <v>25388</v>
      </c>
      <c r="L3867" t="s">
        <v>25389</v>
      </c>
      <c r="M3867" t="s">
        <v>25390</v>
      </c>
      <c r="N3867" t="s">
        <v>25390</v>
      </c>
      <c r="O3867" s="6" t="s">
        <v>25391</v>
      </c>
      <c r="P3867" s="6" t="s">
        <v>25390</v>
      </c>
      <c r="Q3867" s="6" t="s">
        <v>25389</v>
      </c>
      <c r="R3867" s="9" t="s">
        <v>25392</v>
      </c>
      <c r="S3867" s="8" t="s">
        <v>55</v>
      </c>
      <c r="U3867" s="8"/>
      <c r="V3867" s="26">
        <v>1</v>
      </c>
      <c r="W3867" s="26">
        <v>0</v>
      </c>
      <c r="X3867" s="26">
        <v>0</v>
      </c>
      <c r="Y3867" s="26">
        <v>0</v>
      </c>
      <c r="Z3867" s="26">
        <f t="shared" si="302"/>
        <v>1.5</v>
      </c>
      <c r="AA3867" s="26">
        <f t="shared" si="302"/>
        <v>1</v>
      </c>
      <c r="AB3867" s="26"/>
      <c r="AC3867" s="26">
        <f t="shared" si="304"/>
        <v>1.25</v>
      </c>
      <c r="AD3867" s="10">
        <f t="shared" si="305"/>
        <v>-0.10188188411853789</v>
      </c>
      <c r="AE3867" s="11">
        <f t="shared" si="303"/>
        <v>-0.5849625007211563</v>
      </c>
      <c r="AF3867" s="3"/>
    </row>
    <row r="3868" spans="1:32" x14ac:dyDescent="0.2">
      <c r="A3868" s="6" t="s">
        <v>25393</v>
      </c>
      <c r="C3868" s="1">
        <f t="shared" si="301"/>
        <v>741</v>
      </c>
      <c r="D3868" s="7">
        <v>-139807</v>
      </c>
      <c r="E3868" t="s">
        <v>141</v>
      </c>
      <c r="F3868" s="1">
        <v>117543</v>
      </c>
      <c r="G3868" s="1">
        <v>118283</v>
      </c>
      <c r="H3868" t="s">
        <v>49</v>
      </c>
      <c r="I3868" t="s">
        <v>25394</v>
      </c>
      <c r="J3868" s="8"/>
      <c r="K3868" t="s">
        <v>25395</v>
      </c>
      <c r="L3868" t="s">
        <v>25396</v>
      </c>
      <c r="M3868" t="s">
        <v>25397</v>
      </c>
      <c r="N3868" t="s">
        <v>25397</v>
      </c>
      <c r="O3868" s="6" t="s">
        <v>25398</v>
      </c>
      <c r="P3868" s="6" t="s">
        <v>25397</v>
      </c>
      <c r="Q3868" s="6" t="s">
        <v>25396</v>
      </c>
      <c r="R3868" s="9" t="s">
        <v>25399</v>
      </c>
      <c r="S3868" s="8" t="s">
        <v>55</v>
      </c>
      <c r="U3868" s="8"/>
      <c r="V3868" s="26">
        <v>1</v>
      </c>
      <c r="W3868" s="26">
        <v>0</v>
      </c>
      <c r="X3868" s="26">
        <v>0</v>
      </c>
      <c r="Y3868" s="26">
        <v>0</v>
      </c>
      <c r="Z3868" s="26">
        <f t="shared" si="302"/>
        <v>1.5</v>
      </c>
      <c r="AA3868" s="26">
        <f t="shared" si="302"/>
        <v>1</v>
      </c>
      <c r="AB3868" s="26"/>
      <c r="AC3868" s="26">
        <f t="shared" si="304"/>
        <v>1.25</v>
      </c>
      <c r="AD3868" s="10">
        <f t="shared" si="305"/>
        <v>-0.10188188411853789</v>
      </c>
      <c r="AE3868" s="11">
        <f t="shared" si="303"/>
        <v>-0.5849625007211563</v>
      </c>
      <c r="AF3868" s="3"/>
    </row>
    <row r="3869" spans="1:32" x14ac:dyDescent="0.2">
      <c r="A3869" s="6" t="s">
        <v>25400</v>
      </c>
      <c r="C3869" s="1">
        <f t="shared" si="301"/>
        <v>1752</v>
      </c>
      <c r="D3869" s="7">
        <v>327633</v>
      </c>
      <c r="E3869" t="s">
        <v>58</v>
      </c>
      <c r="F3869" s="1">
        <v>405814</v>
      </c>
      <c r="G3869" s="1">
        <v>404063</v>
      </c>
      <c r="H3869" t="s">
        <v>37</v>
      </c>
      <c r="I3869" t="s">
        <v>25401</v>
      </c>
      <c r="J3869" s="8"/>
      <c r="K3869" t="s">
        <v>25402</v>
      </c>
      <c r="L3869" t="s">
        <v>6797</v>
      </c>
      <c r="M3869" t="s">
        <v>25403</v>
      </c>
      <c r="N3869" t="s">
        <v>25403</v>
      </c>
      <c r="O3869" s="6" t="s">
        <v>25404</v>
      </c>
      <c r="P3869" s="6" t="s">
        <v>25403</v>
      </c>
      <c r="Q3869" s="6" t="s">
        <v>6797</v>
      </c>
      <c r="R3869" s="9" t="s">
        <v>25405</v>
      </c>
      <c r="S3869" s="8" t="s">
        <v>55</v>
      </c>
      <c r="U3869" s="8"/>
      <c r="V3869" s="26">
        <v>1</v>
      </c>
      <c r="W3869" s="26">
        <v>0</v>
      </c>
      <c r="X3869" s="26">
        <v>0</v>
      </c>
      <c r="Y3869" s="26">
        <v>0</v>
      </c>
      <c r="Z3869" s="26">
        <f t="shared" si="302"/>
        <v>1.5</v>
      </c>
      <c r="AA3869" s="26">
        <f t="shared" si="302"/>
        <v>1</v>
      </c>
      <c r="AB3869" s="26"/>
      <c r="AC3869" s="26">
        <f t="shared" si="304"/>
        <v>1.25</v>
      </c>
      <c r="AD3869" s="10">
        <f t="shared" si="305"/>
        <v>-0.10188188411853789</v>
      </c>
      <c r="AE3869" s="11">
        <f t="shared" si="303"/>
        <v>-0.5849625007211563</v>
      </c>
      <c r="AF3869" s="3"/>
    </row>
    <row r="3870" spans="1:32" x14ac:dyDescent="0.2">
      <c r="A3870" s="6" t="s">
        <v>25406</v>
      </c>
      <c r="C3870" s="1">
        <f t="shared" si="301"/>
        <v>1005</v>
      </c>
      <c r="D3870" s="7">
        <v>-49164</v>
      </c>
      <c r="E3870" t="s">
        <v>526</v>
      </c>
      <c r="F3870" s="1">
        <v>402517</v>
      </c>
      <c r="G3870" s="1">
        <v>401513</v>
      </c>
      <c r="H3870" t="s">
        <v>37</v>
      </c>
      <c r="I3870" t="s">
        <v>25407</v>
      </c>
      <c r="J3870" s="8"/>
      <c r="K3870" t="s">
        <v>25408</v>
      </c>
      <c r="L3870" t="s">
        <v>25409</v>
      </c>
      <c r="M3870" t="s">
        <v>25410</v>
      </c>
      <c r="N3870" t="s">
        <v>25410</v>
      </c>
      <c r="O3870" s="6" t="s">
        <v>25411</v>
      </c>
      <c r="P3870" s="6" t="s">
        <v>25410</v>
      </c>
      <c r="Q3870" s="6" t="s">
        <v>25409</v>
      </c>
      <c r="R3870" s="9" t="s">
        <v>25412</v>
      </c>
      <c r="S3870" s="8" t="s">
        <v>55</v>
      </c>
      <c r="U3870" s="8"/>
      <c r="V3870" s="26">
        <v>1</v>
      </c>
      <c r="W3870" s="26">
        <v>0</v>
      </c>
      <c r="X3870" s="26">
        <v>0</v>
      </c>
      <c r="Y3870" s="26">
        <v>0</v>
      </c>
      <c r="Z3870" s="26">
        <f t="shared" si="302"/>
        <v>1.5</v>
      </c>
      <c r="AA3870" s="26">
        <f t="shared" si="302"/>
        <v>1</v>
      </c>
      <c r="AB3870" s="26"/>
      <c r="AC3870" s="26">
        <f t="shared" si="304"/>
        <v>1.25</v>
      </c>
      <c r="AD3870" s="10">
        <f t="shared" si="305"/>
        <v>-0.10188188411853789</v>
      </c>
      <c r="AE3870" s="11">
        <f t="shared" si="303"/>
        <v>-0.5849625007211563</v>
      </c>
      <c r="AF3870" s="3"/>
    </row>
    <row r="3871" spans="1:32" x14ac:dyDescent="0.2">
      <c r="A3871" s="6" t="s">
        <v>25413</v>
      </c>
      <c r="C3871" s="1">
        <f t="shared" si="301"/>
        <v>498</v>
      </c>
      <c r="D3871" s="7">
        <v>58663</v>
      </c>
      <c r="E3871" t="s">
        <v>89</v>
      </c>
      <c r="F3871" s="1">
        <v>284659</v>
      </c>
      <c r="G3871" s="1">
        <v>285156</v>
      </c>
      <c r="H3871" t="s">
        <v>49</v>
      </c>
      <c r="I3871" t="s">
        <v>25414</v>
      </c>
      <c r="J3871" s="8"/>
      <c r="K3871" t="s">
        <v>25415</v>
      </c>
      <c r="L3871" t="s">
        <v>25416</v>
      </c>
      <c r="M3871" t="s">
        <v>25417</v>
      </c>
      <c r="N3871" t="s">
        <v>25418</v>
      </c>
      <c r="O3871" s="6" t="s">
        <v>25419</v>
      </c>
      <c r="P3871" s="6" t="s">
        <v>25418</v>
      </c>
      <c r="Q3871" s="6" t="s">
        <v>25416</v>
      </c>
      <c r="R3871" s="9" t="s">
        <v>25420</v>
      </c>
      <c r="S3871" s="8" t="s">
        <v>55</v>
      </c>
      <c r="U3871" s="8"/>
      <c r="V3871" s="26">
        <v>1</v>
      </c>
      <c r="W3871" s="26">
        <v>0</v>
      </c>
      <c r="X3871" s="26">
        <v>0</v>
      </c>
      <c r="Y3871" s="26">
        <v>0</v>
      </c>
      <c r="Z3871" s="26">
        <f t="shared" si="302"/>
        <v>1.5</v>
      </c>
      <c r="AA3871" s="26">
        <f t="shared" si="302"/>
        <v>1</v>
      </c>
      <c r="AB3871" s="26"/>
      <c r="AC3871" s="26">
        <f t="shared" si="304"/>
        <v>1.25</v>
      </c>
      <c r="AD3871" s="10">
        <f t="shared" si="305"/>
        <v>-0.10188188411853789</v>
      </c>
      <c r="AE3871" s="11">
        <f t="shared" si="303"/>
        <v>-0.5849625007211563</v>
      </c>
      <c r="AF3871" s="3"/>
    </row>
    <row r="3872" spans="1:32" x14ac:dyDescent="0.2">
      <c r="A3872" s="6" t="s">
        <v>25421</v>
      </c>
      <c r="C3872" s="1">
        <f t="shared" si="301"/>
        <v>1030</v>
      </c>
      <c r="D3872" s="7">
        <v>-614545</v>
      </c>
      <c r="E3872" t="s">
        <v>66</v>
      </c>
      <c r="F3872" s="1">
        <v>435578</v>
      </c>
      <c r="G3872" s="1">
        <v>434549</v>
      </c>
      <c r="H3872" t="s">
        <v>37</v>
      </c>
      <c r="I3872" t="s">
        <v>25422</v>
      </c>
      <c r="J3872" s="8"/>
      <c r="K3872" t="s">
        <v>25423</v>
      </c>
      <c r="M3872" t="s">
        <v>25424</v>
      </c>
      <c r="N3872" t="s">
        <v>25424</v>
      </c>
      <c r="O3872" s="6" t="s">
        <v>25425</v>
      </c>
      <c r="P3872" s="6" t="s">
        <v>25424</v>
      </c>
      <c r="Q3872" s="6" t="s">
        <v>25426</v>
      </c>
      <c r="R3872" s="9" t="s">
        <v>25427</v>
      </c>
      <c r="S3872" s="8" t="s">
        <v>55</v>
      </c>
      <c r="U3872" s="8"/>
      <c r="V3872" s="26">
        <v>1</v>
      </c>
      <c r="W3872" s="26">
        <v>0</v>
      </c>
      <c r="X3872" s="26">
        <v>0</v>
      </c>
      <c r="Y3872" s="26">
        <v>0</v>
      </c>
      <c r="Z3872" s="26">
        <f t="shared" si="302"/>
        <v>1.5</v>
      </c>
      <c r="AA3872" s="26">
        <f t="shared" si="302"/>
        <v>1</v>
      </c>
      <c r="AB3872" s="26"/>
      <c r="AC3872" s="26">
        <f t="shared" si="304"/>
        <v>1.25</v>
      </c>
      <c r="AD3872" s="10">
        <f t="shared" si="305"/>
        <v>-0.10188188411853789</v>
      </c>
      <c r="AE3872" s="11">
        <f t="shared" si="303"/>
        <v>-0.5849625007211563</v>
      </c>
      <c r="AF3872" s="3"/>
    </row>
    <row r="3873" spans="1:32" x14ac:dyDescent="0.2">
      <c r="A3873" s="6" t="s">
        <v>25428</v>
      </c>
      <c r="C3873" s="1">
        <f t="shared" si="301"/>
        <v>1338</v>
      </c>
      <c r="D3873" s="7">
        <v>-478204</v>
      </c>
      <c r="E3873" t="s">
        <v>149</v>
      </c>
      <c r="F3873" s="1">
        <v>313907</v>
      </c>
      <c r="G3873" s="1">
        <v>315244</v>
      </c>
      <c r="H3873" t="s">
        <v>49</v>
      </c>
      <c r="I3873" t="s">
        <v>25429</v>
      </c>
      <c r="J3873" s="8"/>
      <c r="K3873" t="s">
        <v>25430</v>
      </c>
      <c r="L3873" t="s">
        <v>25431</v>
      </c>
      <c r="M3873" t="s">
        <v>25432</v>
      </c>
      <c r="N3873" t="s">
        <v>25432</v>
      </c>
      <c r="O3873" s="6" t="s">
        <v>25433</v>
      </c>
      <c r="P3873" s="6" t="s">
        <v>25432</v>
      </c>
      <c r="Q3873" s="6" t="s">
        <v>25431</v>
      </c>
      <c r="R3873" s="9" t="s">
        <v>25434</v>
      </c>
      <c r="S3873" s="8" t="s">
        <v>55</v>
      </c>
      <c r="U3873" s="8"/>
      <c r="V3873" s="26">
        <v>1</v>
      </c>
      <c r="W3873" s="26">
        <v>0</v>
      </c>
      <c r="X3873" s="26">
        <v>0</v>
      </c>
      <c r="Y3873" s="26">
        <v>0</v>
      </c>
      <c r="Z3873" s="26">
        <f t="shared" si="302"/>
        <v>1.5</v>
      </c>
      <c r="AA3873" s="26">
        <f t="shared" si="302"/>
        <v>1</v>
      </c>
      <c r="AB3873" s="26"/>
      <c r="AC3873" s="26">
        <f t="shared" si="304"/>
        <v>1.25</v>
      </c>
      <c r="AD3873" s="10">
        <f t="shared" si="305"/>
        <v>-0.10188188411853789</v>
      </c>
      <c r="AE3873" s="11">
        <f t="shared" si="303"/>
        <v>-0.5849625007211563</v>
      </c>
      <c r="AF3873" s="3"/>
    </row>
    <row r="3874" spans="1:32" x14ac:dyDescent="0.2">
      <c r="A3874" s="6" t="s">
        <v>25435</v>
      </c>
      <c r="C3874" s="1">
        <f t="shared" si="301"/>
        <v>171</v>
      </c>
      <c r="D3874" s="7">
        <v>-452455</v>
      </c>
      <c r="E3874" t="s">
        <v>676</v>
      </c>
      <c r="F3874" s="1">
        <v>102218</v>
      </c>
      <c r="G3874" s="1">
        <v>102048</v>
      </c>
      <c r="H3874" t="s">
        <v>37</v>
      </c>
      <c r="I3874" t="s">
        <v>25436</v>
      </c>
      <c r="J3874" s="8"/>
      <c r="K3874" t="s">
        <v>25437</v>
      </c>
      <c r="L3874" t="s">
        <v>25438</v>
      </c>
      <c r="M3874" t="s">
        <v>25439</v>
      </c>
      <c r="N3874" t="s">
        <v>25440</v>
      </c>
      <c r="O3874" s="6" t="s">
        <v>25441</v>
      </c>
      <c r="P3874" s="6" t="s">
        <v>25440</v>
      </c>
      <c r="Q3874" s="6" t="s">
        <v>25438</v>
      </c>
      <c r="R3874" s="9" t="s">
        <v>25442</v>
      </c>
      <c r="S3874" s="8" t="s">
        <v>55</v>
      </c>
      <c r="U3874" s="8"/>
      <c r="V3874" s="26">
        <v>1</v>
      </c>
      <c r="W3874" s="26">
        <v>0</v>
      </c>
      <c r="X3874" s="26">
        <v>0</v>
      </c>
      <c r="Y3874" s="26">
        <v>0</v>
      </c>
      <c r="Z3874" s="26">
        <f t="shared" si="302"/>
        <v>1.5</v>
      </c>
      <c r="AA3874" s="26">
        <f t="shared" si="302"/>
        <v>1</v>
      </c>
      <c r="AB3874" s="26"/>
      <c r="AC3874" s="26">
        <f t="shared" si="304"/>
        <v>1.25</v>
      </c>
      <c r="AD3874" s="10">
        <f t="shared" si="305"/>
        <v>-0.10188188411853789</v>
      </c>
      <c r="AE3874" s="11">
        <f t="shared" si="303"/>
        <v>-0.5849625007211563</v>
      </c>
      <c r="AF3874" s="3"/>
    </row>
    <row r="3875" spans="1:32" x14ac:dyDescent="0.2">
      <c r="A3875" s="6" t="s">
        <v>25443</v>
      </c>
      <c r="C3875" s="1">
        <f t="shared" si="301"/>
        <v>300</v>
      </c>
      <c r="D3875" s="7">
        <v>-544158</v>
      </c>
      <c r="E3875" t="s">
        <v>66</v>
      </c>
      <c r="F3875" s="1">
        <v>505600</v>
      </c>
      <c r="G3875" s="1">
        <v>505301</v>
      </c>
      <c r="H3875" t="s">
        <v>37</v>
      </c>
      <c r="I3875" t="s">
        <v>25444</v>
      </c>
      <c r="J3875" s="8"/>
      <c r="K3875" t="s">
        <v>25445</v>
      </c>
      <c r="L3875" t="s">
        <v>25446</v>
      </c>
      <c r="M3875" t="s">
        <v>25447</v>
      </c>
      <c r="N3875" t="s">
        <v>25447</v>
      </c>
      <c r="O3875" s="6" t="s">
        <v>25448</v>
      </c>
      <c r="P3875" s="6" t="s">
        <v>25447</v>
      </c>
      <c r="Q3875" s="6" t="s">
        <v>25446</v>
      </c>
      <c r="R3875" s="9" t="s">
        <v>25449</v>
      </c>
      <c r="S3875" s="8" t="s">
        <v>55</v>
      </c>
      <c r="U3875" s="8"/>
      <c r="V3875" s="26">
        <v>1</v>
      </c>
      <c r="W3875" s="26">
        <v>0</v>
      </c>
      <c r="X3875" s="26">
        <v>0</v>
      </c>
      <c r="Y3875" s="26">
        <v>0</v>
      </c>
      <c r="Z3875" s="26">
        <f t="shared" si="302"/>
        <v>1.5</v>
      </c>
      <c r="AA3875" s="26">
        <f t="shared" si="302"/>
        <v>1</v>
      </c>
      <c r="AB3875" s="26"/>
      <c r="AC3875" s="26">
        <f t="shared" si="304"/>
        <v>1.25</v>
      </c>
      <c r="AD3875" s="10">
        <f t="shared" si="305"/>
        <v>-0.10188188411853789</v>
      </c>
      <c r="AE3875" s="11">
        <f t="shared" si="303"/>
        <v>-0.5849625007211563</v>
      </c>
      <c r="AF3875" s="3"/>
    </row>
    <row r="3876" spans="1:32" x14ac:dyDescent="0.2">
      <c r="A3876" s="6" t="s">
        <v>25450</v>
      </c>
      <c r="C3876" s="1">
        <f t="shared" si="301"/>
        <v>705</v>
      </c>
      <c r="D3876" s="7">
        <v>437792</v>
      </c>
      <c r="E3876" t="s">
        <v>48</v>
      </c>
      <c r="F3876" s="1">
        <v>654817</v>
      </c>
      <c r="G3876" s="1">
        <v>655521</v>
      </c>
      <c r="H3876" t="s">
        <v>49</v>
      </c>
      <c r="I3876" t="s">
        <v>25451</v>
      </c>
      <c r="J3876" s="8"/>
      <c r="K3876" t="s">
        <v>25452</v>
      </c>
      <c r="L3876" t="s">
        <v>25453</v>
      </c>
      <c r="M3876" t="s">
        <v>25454</v>
      </c>
      <c r="N3876" t="s">
        <v>25454</v>
      </c>
      <c r="O3876" s="6" t="s">
        <v>25455</v>
      </c>
      <c r="P3876" s="6" t="s">
        <v>25454</v>
      </c>
      <c r="Q3876" s="6" t="s">
        <v>25453</v>
      </c>
      <c r="R3876" s="9" t="s">
        <v>25456</v>
      </c>
      <c r="S3876" s="8" t="s">
        <v>55</v>
      </c>
      <c r="U3876" s="8"/>
      <c r="V3876" s="26">
        <v>1</v>
      </c>
      <c r="W3876" s="26">
        <v>0</v>
      </c>
      <c r="X3876" s="26">
        <v>0</v>
      </c>
      <c r="Y3876" s="26">
        <v>0</v>
      </c>
      <c r="Z3876" s="26">
        <f t="shared" si="302"/>
        <v>1.5</v>
      </c>
      <c r="AA3876" s="26">
        <f t="shared" si="302"/>
        <v>1</v>
      </c>
      <c r="AB3876" s="26"/>
      <c r="AC3876" s="26">
        <f t="shared" si="304"/>
        <v>1.25</v>
      </c>
      <c r="AD3876" s="10">
        <f t="shared" si="305"/>
        <v>-0.10188188411853789</v>
      </c>
      <c r="AE3876" s="11">
        <f t="shared" si="303"/>
        <v>-0.5849625007211563</v>
      </c>
      <c r="AF3876" s="3"/>
    </row>
    <row r="3877" spans="1:32" x14ac:dyDescent="0.2">
      <c r="A3877" s="6" t="s">
        <v>25457</v>
      </c>
      <c r="C3877" s="1">
        <f t="shared" si="301"/>
        <v>2490</v>
      </c>
      <c r="D3877" s="7">
        <v>-501114</v>
      </c>
      <c r="E3877" t="s">
        <v>74</v>
      </c>
      <c r="F3877" s="1">
        <v>487312</v>
      </c>
      <c r="G3877" s="1">
        <v>484823</v>
      </c>
      <c r="H3877" t="s">
        <v>37</v>
      </c>
      <c r="I3877" t="s">
        <v>25458</v>
      </c>
      <c r="J3877" s="8"/>
      <c r="K3877" t="s">
        <v>25459</v>
      </c>
      <c r="L3877" t="s">
        <v>25460</v>
      </c>
      <c r="M3877" t="s">
        <v>25461</v>
      </c>
      <c r="N3877" t="s">
        <v>25461</v>
      </c>
      <c r="O3877" s="6" t="s">
        <v>25462</v>
      </c>
      <c r="P3877" s="6" t="s">
        <v>25461</v>
      </c>
      <c r="Q3877" s="6" t="s">
        <v>25460</v>
      </c>
      <c r="R3877" s="9" t="s">
        <v>25463</v>
      </c>
      <c r="S3877" s="8" t="s">
        <v>55</v>
      </c>
      <c r="U3877" s="8"/>
      <c r="V3877" s="26">
        <v>1</v>
      </c>
      <c r="W3877" s="26">
        <v>0</v>
      </c>
      <c r="X3877" s="26">
        <v>0</v>
      </c>
      <c r="Y3877" s="26">
        <v>0</v>
      </c>
      <c r="Z3877" s="26">
        <f t="shared" si="302"/>
        <v>1.5</v>
      </c>
      <c r="AA3877" s="26">
        <f t="shared" si="302"/>
        <v>1</v>
      </c>
      <c r="AB3877" s="26"/>
      <c r="AC3877" s="26">
        <f t="shared" si="304"/>
        <v>1.25</v>
      </c>
      <c r="AD3877" s="10">
        <f t="shared" si="305"/>
        <v>-0.10188188411853789</v>
      </c>
      <c r="AE3877" s="11">
        <f t="shared" si="303"/>
        <v>-0.5849625007211563</v>
      </c>
      <c r="AF3877" s="3"/>
    </row>
    <row r="3878" spans="1:32" x14ac:dyDescent="0.2">
      <c r="A3878" s="6" t="s">
        <v>25464</v>
      </c>
      <c r="C3878" s="1">
        <f t="shared" si="301"/>
        <v>1284</v>
      </c>
      <c r="D3878" s="7">
        <v>756524</v>
      </c>
      <c r="E3878" t="s">
        <v>48</v>
      </c>
      <c r="F3878" s="1">
        <v>973259</v>
      </c>
      <c r="G3878" s="1">
        <v>974542</v>
      </c>
      <c r="H3878" t="s">
        <v>49</v>
      </c>
      <c r="I3878" t="s">
        <v>25465</v>
      </c>
      <c r="J3878" s="8"/>
      <c r="K3878" t="s">
        <v>25466</v>
      </c>
      <c r="L3878" t="s">
        <v>17561</v>
      </c>
      <c r="N3878" t="s">
        <v>12083</v>
      </c>
      <c r="O3878" s="6" t="s">
        <v>12085</v>
      </c>
      <c r="P3878" s="6" t="s">
        <v>12083</v>
      </c>
      <c r="Q3878" s="6" t="s">
        <v>17561</v>
      </c>
      <c r="R3878" s="9" t="s">
        <v>25467</v>
      </c>
      <c r="S3878" s="8" t="s">
        <v>44</v>
      </c>
      <c r="U3878" s="8"/>
      <c r="V3878" s="26">
        <v>1</v>
      </c>
      <c r="W3878" s="26">
        <v>0</v>
      </c>
      <c r="X3878" s="26">
        <v>0</v>
      </c>
      <c r="Y3878" s="26">
        <v>0</v>
      </c>
      <c r="Z3878" s="26">
        <f t="shared" si="302"/>
        <v>1.5</v>
      </c>
      <c r="AA3878" s="26">
        <f t="shared" si="302"/>
        <v>1</v>
      </c>
      <c r="AB3878" s="26"/>
      <c r="AC3878" s="26">
        <f t="shared" si="304"/>
        <v>1.25</v>
      </c>
      <c r="AD3878" s="10">
        <f t="shared" si="305"/>
        <v>-0.10188188411853789</v>
      </c>
      <c r="AE3878" s="11">
        <f t="shared" si="303"/>
        <v>-0.5849625007211563</v>
      </c>
      <c r="AF3878" s="3"/>
    </row>
    <row r="3879" spans="1:32" x14ac:dyDescent="0.2">
      <c r="A3879" s="6" t="s">
        <v>25468</v>
      </c>
      <c r="C3879" s="1">
        <f t="shared" si="301"/>
        <v>501</v>
      </c>
      <c r="D3879" s="7">
        <v>-506078</v>
      </c>
      <c r="E3879" t="s">
        <v>66</v>
      </c>
      <c r="F3879" s="1">
        <v>543281</v>
      </c>
      <c r="G3879" s="1">
        <v>543781</v>
      </c>
      <c r="H3879" t="s">
        <v>49</v>
      </c>
      <c r="I3879" t="s">
        <v>25469</v>
      </c>
      <c r="J3879" s="8"/>
      <c r="K3879" t="s">
        <v>25470</v>
      </c>
      <c r="L3879" t="s">
        <v>25471</v>
      </c>
      <c r="M3879" t="s">
        <v>25472</v>
      </c>
      <c r="N3879" t="s">
        <v>25472</v>
      </c>
      <c r="O3879" s="6" t="s">
        <v>25473</v>
      </c>
      <c r="P3879" s="6" t="s">
        <v>25472</v>
      </c>
      <c r="Q3879" s="6" t="s">
        <v>25471</v>
      </c>
      <c r="R3879" s="9" t="s">
        <v>25474</v>
      </c>
      <c r="S3879" s="8" t="s">
        <v>55</v>
      </c>
      <c r="U3879" s="8"/>
      <c r="V3879" s="26">
        <v>1</v>
      </c>
      <c r="W3879" s="26">
        <v>0</v>
      </c>
      <c r="X3879" s="26">
        <v>0</v>
      </c>
      <c r="Y3879" s="26">
        <v>0</v>
      </c>
      <c r="Z3879" s="26">
        <f t="shared" si="302"/>
        <v>1.5</v>
      </c>
      <c r="AA3879" s="26">
        <f t="shared" si="302"/>
        <v>1</v>
      </c>
      <c r="AB3879" s="26"/>
      <c r="AC3879" s="26">
        <f t="shared" si="304"/>
        <v>1.25</v>
      </c>
      <c r="AD3879" s="10">
        <f t="shared" si="305"/>
        <v>-0.10188188411853789</v>
      </c>
      <c r="AE3879" s="11">
        <f t="shared" si="303"/>
        <v>-0.5849625007211563</v>
      </c>
      <c r="AF3879" s="3"/>
    </row>
    <row r="3880" spans="1:32" x14ac:dyDescent="0.2">
      <c r="A3880" s="6" t="s">
        <v>25475</v>
      </c>
      <c r="B3880" t="s">
        <v>25476</v>
      </c>
      <c r="C3880" s="1">
        <f t="shared" si="301"/>
        <v>738</v>
      </c>
      <c r="D3880" s="7">
        <v>-31293</v>
      </c>
      <c r="E3880" t="s">
        <v>141</v>
      </c>
      <c r="F3880" s="1">
        <v>226058</v>
      </c>
      <c r="G3880" s="1">
        <v>226795</v>
      </c>
      <c r="H3880" t="s">
        <v>49</v>
      </c>
      <c r="I3880" t="s">
        <v>25477</v>
      </c>
      <c r="J3880" s="8"/>
      <c r="K3880" t="s">
        <v>25478</v>
      </c>
      <c r="L3880" t="s">
        <v>25476</v>
      </c>
      <c r="M3880" t="s">
        <v>25479</v>
      </c>
      <c r="N3880" t="s">
        <v>25479</v>
      </c>
      <c r="O3880" s="6" t="s">
        <v>25480</v>
      </c>
      <c r="P3880" s="6" t="s">
        <v>25479</v>
      </c>
      <c r="Q3880" s="6" t="s">
        <v>25476</v>
      </c>
      <c r="R3880" s="9" t="s">
        <v>25481</v>
      </c>
      <c r="S3880" s="8" t="s">
        <v>55</v>
      </c>
      <c r="U3880" s="8"/>
      <c r="V3880" s="26">
        <v>1</v>
      </c>
      <c r="W3880" s="26">
        <v>0</v>
      </c>
      <c r="X3880" s="26">
        <v>0</v>
      </c>
      <c r="Y3880" s="26">
        <v>0</v>
      </c>
      <c r="Z3880" s="26">
        <f t="shared" si="302"/>
        <v>1.5</v>
      </c>
      <c r="AA3880" s="26">
        <f t="shared" si="302"/>
        <v>1</v>
      </c>
      <c r="AB3880" s="26"/>
      <c r="AC3880" s="26">
        <f t="shared" si="304"/>
        <v>1.25</v>
      </c>
      <c r="AD3880" s="10">
        <f t="shared" si="305"/>
        <v>-0.10188188411853789</v>
      </c>
      <c r="AE3880" s="11">
        <f t="shared" si="303"/>
        <v>-0.5849625007211563</v>
      </c>
      <c r="AF3880" s="3"/>
    </row>
    <row r="3881" spans="1:32" x14ac:dyDescent="0.2">
      <c r="A3881" s="6" t="s">
        <v>25482</v>
      </c>
      <c r="C3881" s="1">
        <f t="shared" si="301"/>
        <v>3318</v>
      </c>
      <c r="D3881" s="7">
        <v>227135</v>
      </c>
      <c r="E3881" t="s">
        <v>328</v>
      </c>
      <c r="F3881" s="1">
        <v>286259</v>
      </c>
      <c r="G3881" s="1">
        <v>289576</v>
      </c>
      <c r="H3881" t="s">
        <v>49</v>
      </c>
      <c r="I3881" t="s">
        <v>25483</v>
      </c>
      <c r="J3881" s="8"/>
      <c r="K3881" t="s">
        <v>25484</v>
      </c>
      <c r="L3881" t="s">
        <v>25485</v>
      </c>
      <c r="M3881" t="s">
        <v>25486</v>
      </c>
      <c r="N3881" t="s">
        <v>25486</v>
      </c>
      <c r="O3881" s="6" t="s">
        <v>25487</v>
      </c>
      <c r="P3881" s="6" t="s">
        <v>25486</v>
      </c>
      <c r="Q3881" s="6" t="s">
        <v>25485</v>
      </c>
      <c r="R3881" s="9" t="s">
        <v>25488</v>
      </c>
      <c r="S3881" s="8" t="s">
        <v>55</v>
      </c>
      <c r="U3881" s="8"/>
      <c r="V3881" s="26">
        <v>1</v>
      </c>
      <c r="W3881" s="26">
        <v>0</v>
      </c>
      <c r="X3881" s="26">
        <v>0</v>
      </c>
      <c r="Y3881" s="26">
        <v>0</v>
      </c>
      <c r="Z3881" s="26">
        <f t="shared" si="302"/>
        <v>1.5</v>
      </c>
      <c r="AA3881" s="26">
        <f t="shared" si="302"/>
        <v>1</v>
      </c>
      <c r="AB3881" s="26"/>
      <c r="AC3881" s="26">
        <f t="shared" si="304"/>
        <v>1.25</v>
      </c>
      <c r="AD3881" s="10">
        <f t="shared" si="305"/>
        <v>-0.10188188411853789</v>
      </c>
      <c r="AE3881" s="11">
        <f t="shared" si="303"/>
        <v>-0.5849625007211563</v>
      </c>
      <c r="AF3881" s="3"/>
    </row>
    <row r="3882" spans="1:32" x14ac:dyDescent="0.2">
      <c r="A3882" s="6" t="s">
        <v>25489</v>
      </c>
      <c r="C3882" s="1">
        <f t="shared" si="301"/>
        <v>819</v>
      </c>
      <c r="D3882" s="7">
        <v>-306528</v>
      </c>
      <c r="E3882" t="s">
        <v>74</v>
      </c>
      <c r="F3882" s="1">
        <v>680245</v>
      </c>
      <c r="G3882" s="1">
        <v>681063</v>
      </c>
      <c r="H3882" t="s">
        <v>49</v>
      </c>
      <c r="I3882" t="s">
        <v>25490</v>
      </c>
      <c r="J3882" s="8"/>
      <c r="K3882" t="s">
        <v>25491</v>
      </c>
      <c r="L3882" t="s">
        <v>25492</v>
      </c>
      <c r="M3882" t="s">
        <v>25493</v>
      </c>
      <c r="N3882" t="s">
        <v>25493</v>
      </c>
      <c r="O3882" s="6" t="s">
        <v>25494</v>
      </c>
      <c r="P3882" s="6" t="s">
        <v>25493</v>
      </c>
      <c r="Q3882" s="6" t="s">
        <v>25492</v>
      </c>
      <c r="R3882" s="9" t="s">
        <v>25495</v>
      </c>
      <c r="S3882" s="8" t="s">
        <v>55</v>
      </c>
      <c r="U3882" s="8"/>
      <c r="V3882" s="26">
        <v>1</v>
      </c>
      <c r="W3882" s="26">
        <v>0</v>
      </c>
      <c r="X3882" s="26">
        <v>0</v>
      </c>
      <c r="Y3882" s="26">
        <v>0</v>
      </c>
      <c r="Z3882" s="26">
        <f t="shared" si="302"/>
        <v>1.5</v>
      </c>
      <c r="AA3882" s="26">
        <f t="shared" si="302"/>
        <v>1</v>
      </c>
      <c r="AB3882" s="26"/>
      <c r="AC3882" s="26">
        <f t="shared" si="304"/>
        <v>1.25</v>
      </c>
      <c r="AD3882" s="10">
        <f t="shared" si="305"/>
        <v>-0.10188188411853789</v>
      </c>
      <c r="AE3882" s="11">
        <f t="shared" si="303"/>
        <v>-0.5849625007211563</v>
      </c>
      <c r="AF3882" s="3"/>
    </row>
    <row r="3883" spans="1:32" x14ac:dyDescent="0.2">
      <c r="A3883" s="6" t="s">
        <v>25496</v>
      </c>
      <c r="C3883" s="1">
        <f t="shared" si="301"/>
        <v>1215</v>
      </c>
      <c r="D3883" s="7">
        <v>-191808</v>
      </c>
      <c r="E3883" t="s">
        <v>89</v>
      </c>
      <c r="F3883" s="1">
        <v>33830</v>
      </c>
      <c r="G3883" s="1">
        <v>35044</v>
      </c>
      <c r="H3883" t="s">
        <v>49</v>
      </c>
      <c r="I3883" t="s">
        <v>25497</v>
      </c>
      <c r="J3883" s="8"/>
      <c r="K3883" t="s">
        <v>25498</v>
      </c>
      <c r="L3883" t="s">
        <v>25499</v>
      </c>
      <c r="M3883" t="s">
        <v>25500</v>
      </c>
      <c r="N3883" t="s">
        <v>25500</v>
      </c>
      <c r="O3883" s="6" t="s">
        <v>25501</v>
      </c>
      <c r="P3883" s="6" t="s">
        <v>25500</v>
      </c>
      <c r="Q3883" s="6" t="s">
        <v>25499</v>
      </c>
      <c r="R3883" s="9" t="s">
        <v>8181</v>
      </c>
      <c r="S3883" s="8" t="s">
        <v>55</v>
      </c>
      <c r="U3883" s="8"/>
      <c r="V3883" s="26">
        <v>1</v>
      </c>
      <c r="W3883" s="26">
        <v>0</v>
      </c>
      <c r="X3883" s="26">
        <v>0</v>
      </c>
      <c r="Y3883" s="26">
        <v>0</v>
      </c>
      <c r="Z3883" s="26">
        <f t="shared" si="302"/>
        <v>1.5</v>
      </c>
      <c r="AA3883" s="26">
        <f t="shared" si="302"/>
        <v>1</v>
      </c>
      <c r="AB3883" s="26"/>
      <c r="AC3883" s="26">
        <f t="shared" si="304"/>
        <v>1.25</v>
      </c>
      <c r="AD3883" s="10">
        <f t="shared" si="305"/>
        <v>-0.10188188411853789</v>
      </c>
      <c r="AE3883" s="11">
        <f t="shared" si="303"/>
        <v>-0.5849625007211563</v>
      </c>
      <c r="AF3883" s="3"/>
    </row>
    <row r="3884" spans="1:32" x14ac:dyDescent="0.2">
      <c r="A3884" s="6" t="s">
        <v>25502</v>
      </c>
      <c r="C3884" s="1">
        <f t="shared" si="301"/>
        <v>1383</v>
      </c>
      <c r="D3884" s="7">
        <v>-147762</v>
      </c>
      <c r="E3884" t="s">
        <v>36</v>
      </c>
      <c r="F3884" s="1">
        <v>275081</v>
      </c>
      <c r="G3884" s="1">
        <v>273699</v>
      </c>
      <c r="H3884" t="s">
        <v>37</v>
      </c>
      <c r="I3884" t="s">
        <v>25503</v>
      </c>
      <c r="J3884" s="8"/>
      <c r="K3884" t="s">
        <v>25504</v>
      </c>
      <c r="L3884" t="s">
        <v>25505</v>
      </c>
      <c r="M3884" t="s">
        <v>25506</v>
      </c>
      <c r="N3884" t="s">
        <v>25506</v>
      </c>
      <c r="O3884" s="6" t="s">
        <v>25507</v>
      </c>
      <c r="P3884" s="6" t="s">
        <v>25506</v>
      </c>
      <c r="Q3884" s="6" t="s">
        <v>25505</v>
      </c>
      <c r="R3884" s="9" t="s">
        <v>25508</v>
      </c>
      <c r="S3884" s="8" t="s">
        <v>55</v>
      </c>
      <c r="U3884" s="8"/>
      <c r="V3884" s="26">
        <v>1</v>
      </c>
      <c r="W3884" s="26">
        <v>0</v>
      </c>
      <c r="X3884" s="26">
        <v>0</v>
      </c>
      <c r="Y3884" s="26">
        <v>0</v>
      </c>
      <c r="Z3884" s="26">
        <f t="shared" si="302"/>
        <v>1.5</v>
      </c>
      <c r="AA3884" s="26">
        <f t="shared" si="302"/>
        <v>1</v>
      </c>
      <c r="AB3884" s="26"/>
      <c r="AC3884" s="26">
        <f t="shared" si="304"/>
        <v>1.25</v>
      </c>
      <c r="AD3884" s="10">
        <f t="shared" si="305"/>
        <v>-0.10188188411853789</v>
      </c>
      <c r="AE3884" s="11">
        <f t="shared" si="303"/>
        <v>-0.5849625007211563</v>
      </c>
      <c r="AF3884" s="3"/>
    </row>
    <row r="3885" spans="1:32" x14ac:dyDescent="0.2">
      <c r="A3885" s="6" t="s">
        <v>25509</v>
      </c>
      <c r="C3885" s="1">
        <f t="shared" si="301"/>
        <v>1098</v>
      </c>
      <c r="D3885" s="7">
        <v>-494316</v>
      </c>
      <c r="E3885" t="s">
        <v>98</v>
      </c>
      <c r="F3885" s="1">
        <v>460198</v>
      </c>
      <c r="G3885" s="1">
        <v>461295</v>
      </c>
      <c r="H3885" t="s">
        <v>49</v>
      </c>
      <c r="I3885" t="s">
        <v>25510</v>
      </c>
      <c r="J3885" s="8"/>
      <c r="K3885" t="s">
        <v>25511</v>
      </c>
      <c r="L3885" t="s">
        <v>25512</v>
      </c>
      <c r="M3885" t="s">
        <v>25513</v>
      </c>
      <c r="N3885" t="s">
        <v>25513</v>
      </c>
      <c r="O3885" s="6" t="s">
        <v>25514</v>
      </c>
      <c r="P3885" s="6" t="s">
        <v>25513</v>
      </c>
      <c r="Q3885" s="6" t="s">
        <v>25512</v>
      </c>
      <c r="R3885" s="9" t="s">
        <v>25515</v>
      </c>
      <c r="S3885" s="8" t="s">
        <v>55</v>
      </c>
      <c r="U3885" s="8"/>
      <c r="V3885" s="26">
        <v>1</v>
      </c>
      <c r="W3885" s="26">
        <v>0</v>
      </c>
      <c r="X3885" s="26">
        <v>0</v>
      </c>
      <c r="Y3885" s="26">
        <v>0</v>
      </c>
      <c r="Z3885" s="26">
        <f t="shared" si="302"/>
        <v>1.5</v>
      </c>
      <c r="AA3885" s="26">
        <f t="shared" si="302"/>
        <v>1</v>
      </c>
      <c r="AB3885" s="26"/>
      <c r="AC3885" s="26">
        <f t="shared" si="304"/>
        <v>1.25</v>
      </c>
      <c r="AD3885" s="10">
        <f t="shared" si="305"/>
        <v>-0.10188188411853789</v>
      </c>
      <c r="AE3885" s="11">
        <f t="shared" si="303"/>
        <v>-0.5849625007211563</v>
      </c>
      <c r="AF3885" s="3"/>
    </row>
    <row r="3886" spans="1:32" x14ac:dyDescent="0.2">
      <c r="A3886" s="6" t="s">
        <v>25516</v>
      </c>
      <c r="C3886" s="1">
        <f t="shared" si="301"/>
        <v>2493</v>
      </c>
      <c r="D3886" s="7">
        <v>-698684</v>
      </c>
      <c r="E3886" t="s">
        <v>66</v>
      </c>
      <c r="F3886" s="1">
        <v>352171</v>
      </c>
      <c r="G3886" s="1">
        <v>349679</v>
      </c>
      <c r="H3886" t="s">
        <v>37</v>
      </c>
      <c r="I3886" t="s">
        <v>25517</v>
      </c>
      <c r="J3886" s="8"/>
      <c r="K3886" t="s">
        <v>25518</v>
      </c>
      <c r="L3886" t="s">
        <v>25519</v>
      </c>
      <c r="M3886" t="s">
        <v>25520</v>
      </c>
      <c r="N3886" t="s">
        <v>25520</v>
      </c>
      <c r="O3886" s="6" t="s">
        <v>25521</v>
      </c>
      <c r="P3886" s="6" t="s">
        <v>25520</v>
      </c>
      <c r="Q3886" s="6" t="s">
        <v>25519</v>
      </c>
      <c r="R3886" s="9" t="s">
        <v>25522</v>
      </c>
      <c r="S3886" s="8" t="s">
        <v>55</v>
      </c>
      <c r="U3886" s="8"/>
      <c r="V3886" s="26">
        <v>1</v>
      </c>
      <c r="W3886" s="26">
        <v>0</v>
      </c>
      <c r="X3886" s="26">
        <v>0</v>
      </c>
      <c r="Y3886" s="26">
        <v>0</v>
      </c>
      <c r="Z3886" s="26">
        <f t="shared" si="302"/>
        <v>1.5</v>
      </c>
      <c r="AA3886" s="26">
        <f t="shared" si="302"/>
        <v>1</v>
      </c>
      <c r="AB3886" s="26"/>
      <c r="AC3886" s="26">
        <f t="shared" si="304"/>
        <v>1.25</v>
      </c>
      <c r="AD3886" s="10">
        <f t="shared" si="305"/>
        <v>-0.10188188411853789</v>
      </c>
      <c r="AE3886" s="11">
        <f t="shared" si="303"/>
        <v>-0.5849625007211563</v>
      </c>
      <c r="AF3886" s="3"/>
    </row>
    <row r="3887" spans="1:32" x14ac:dyDescent="0.2">
      <c r="A3887" s="6" t="s">
        <v>25523</v>
      </c>
      <c r="C3887" s="1">
        <f t="shared" si="301"/>
        <v>972</v>
      </c>
      <c r="D3887" s="7">
        <v>-91119</v>
      </c>
      <c r="E3887" t="s">
        <v>141</v>
      </c>
      <c r="F3887" s="1">
        <v>166115</v>
      </c>
      <c r="G3887" s="1">
        <v>167086</v>
      </c>
      <c r="H3887" t="s">
        <v>49</v>
      </c>
      <c r="I3887" t="s">
        <v>25524</v>
      </c>
      <c r="J3887" s="8"/>
      <c r="K3887" t="s">
        <v>25525</v>
      </c>
      <c r="L3887" t="s">
        <v>25526</v>
      </c>
      <c r="M3887" t="s">
        <v>25527</v>
      </c>
      <c r="N3887" t="s">
        <v>25527</v>
      </c>
      <c r="O3887" s="6" t="s">
        <v>25528</v>
      </c>
      <c r="P3887" s="6" t="s">
        <v>25527</v>
      </c>
      <c r="Q3887" s="6" t="s">
        <v>25526</v>
      </c>
      <c r="R3887" s="9" t="s">
        <v>25529</v>
      </c>
      <c r="S3887" s="8" t="s">
        <v>55</v>
      </c>
      <c r="U3887" s="8"/>
      <c r="V3887" s="26">
        <v>1</v>
      </c>
      <c r="W3887" s="26">
        <v>0</v>
      </c>
      <c r="X3887" s="26">
        <v>0</v>
      </c>
      <c r="Y3887" s="26">
        <v>0</v>
      </c>
      <c r="Z3887" s="26">
        <f t="shared" si="302"/>
        <v>1.5</v>
      </c>
      <c r="AA3887" s="26">
        <f t="shared" si="302"/>
        <v>1</v>
      </c>
      <c r="AB3887" s="26"/>
      <c r="AC3887" s="26">
        <f t="shared" si="304"/>
        <v>1.25</v>
      </c>
      <c r="AD3887" s="10">
        <f t="shared" si="305"/>
        <v>-0.10188188411853789</v>
      </c>
      <c r="AE3887" s="11">
        <f t="shared" si="303"/>
        <v>-0.5849625007211563</v>
      </c>
      <c r="AF3887" s="3"/>
    </row>
    <row r="3888" spans="1:32" x14ac:dyDescent="0.2">
      <c r="A3888" s="6" t="s">
        <v>25530</v>
      </c>
      <c r="C3888" s="1">
        <f t="shared" si="301"/>
        <v>1023</v>
      </c>
      <c r="D3888" s="7">
        <v>281592</v>
      </c>
      <c r="E3888" t="s">
        <v>141</v>
      </c>
      <c r="F3888" s="1">
        <v>538801</v>
      </c>
      <c r="G3888" s="1">
        <v>539823</v>
      </c>
      <c r="H3888" t="s">
        <v>49</v>
      </c>
      <c r="I3888" t="s">
        <v>25531</v>
      </c>
      <c r="J3888" s="8"/>
      <c r="K3888" t="s">
        <v>25532</v>
      </c>
      <c r="L3888" t="s">
        <v>25533</v>
      </c>
      <c r="M3888" t="s">
        <v>25534</v>
      </c>
      <c r="N3888" t="s">
        <v>25534</v>
      </c>
      <c r="O3888" s="6" t="s">
        <v>25535</v>
      </c>
      <c r="P3888" s="6" t="s">
        <v>25534</v>
      </c>
      <c r="Q3888" s="6" t="s">
        <v>25533</v>
      </c>
      <c r="R3888" s="9" t="s">
        <v>25536</v>
      </c>
      <c r="S3888" s="8" t="s">
        <v>55</v>
      </c>
      <c r="U3888" s="8"/>
      <c r="V3888" s="26">
        <v>1</v>
      </c>
      <c r="W3888" s="26">
        <v>0</v>
      </c>
      <c r="X3888" s="26">
        <v>0</v>
      </c>
      <c r="Y3888" s="26">
        <v>0</v>
      </c>
      <c r="Z3888" s="26">
        <f t="shared" si="302"/>
        <v>1.5</v>
      </c>
      <c r="AA3888" s="26">
        <f t="shared" si="302"/>
        <v>1</v>
      </c>
      <c r="AB3888" s="26"/>
      <c r="AC3888" s="26">
        <f t="shared" si="304"/>
        <v>1.25</v>
      </c>
      <c r="AD3888" s="10">
        <f t="shared" si="305"/>
        <v>-0.10188188411853789</v>
      </c>
      <c r="AE3888" s="11">
        <f t="shared" si="303"/>
        <v>-0.5849625007211563</v>
      </c>
      <c r="AF3888" s="3"/>
    </row>
    <row r="3889" spans="1:33" x14ac:dyDescent="0.2">
      <c r="A3889" s="6" t="s">
        <v>25537</v>
      </c>
      <c r="C3889" s="1">
        <f t="shared" si="301"/>
        <v>900</v>
      </c>
      <c r="D3889" s="7">
        <v>445753</v>
      </c>
      <c r="E3889" t="s">
        <v>141</v>
      </c>
      <c r="F3889" s="1">
        <v>703023</v>
      </c>
      <c r="G3889" s="1">
        <v>703922</v>
      </c>
      <c r="H3889" t="s">
        <v>49</v>
      </c>
      <c r="I3889" t="s">
        <v>25538</v>
      </c>
      <c r="J3889" s="8"/>
      <c r="K3889" t="s">
        <v>25539</v>
      </c>
      <c r="L3889" t="s">
        <v>25540</v>
      </c>
      <c r="M3889" t="s">
        <v>25541</v>
      </c>
      <c r="N3889" t="s">
        <v>25541</v>
      </c>
      <c r="O3889" s="6" t="s">
        <v>25542</v>
      </c>
      <c r="P3889" s="6" t="s">
        <v>25541</v>
      </c>
      <c r="Q3889" s="6" t="s">
        <v>25540</v>
      </c>
      <c r="R3889" s="9" t="s">
        <v>25543</v>
      </c>
      <c r="S3889" s="8" t="s">
        <v>55</v>
      </c>
      <c r="U3889" s="8"/>
      <c r="V3889" s="26">
        <v>32</v>
      </c>
      <c r="W3889" s="26">
        <v>14</v>
      </c>
      <c r="X3889" s="26">
        <v>12</v>
      </c>
      <c r="Y3889" s="26">
        <v>24</v>
      </c>
      <c r="Z3889" s="26">
        <f t="shared" si="302"/>
        <v>23.666</v>
      </c>
      <c r="AA3889" s="26">
        <f t="shared" si="302"/>
        <v>22.052</v>
      </c>
      <c r="AB3889" s="26"/>
      <c r="AC3889" s="26">
        <f t="shared" si="304"/>
        <v>22.859000000000002</v>
      </c>
      <c r="AD3889" s="10">
        <f t="shared" si="305"/>
        <v>-0.10201416414839416</v>
      </c>
      <c r="AE3889" s="11">
        <f t="shared" si="303"/>
        <v>-0.10190637748517992</v>
      </c>
      <c r="AF3889" s="3"/>
    </row>
    <row r="3890" spans="1:33" x14ac:dyDescent="0.2">
      <c r="A3890" s="6" t="s">
        <v>25544</v>
      </c>
      <c r="C3890" s="1">
        <f t="shared" si="301"/>
        <v>1878</v>
      </c>
      <c r="D3890" s="7">
        <v>59109</v>
      </c>
      <c r="E3890" t="s">
        <v>48</v>
      </c>
      <c r="F3890" s="1">
        <v>275547</v>
      </c>
      <c r="G3890" s="1">
        <v>277424</v>
      </c>
      <c r="H3890" t="s">
        <v>49</v>
      </c>
      <c r="I3890" t="s">
        <v>25545</v>
      </c>
      <c r="J3890" s="8"/>
      <c r="K3890" t="s">
        <v>25546</v>
      </c>
      <c r="L3890" t="s">
        <v>25547</v>
      </c>
      <c r="M3890" t="s">
        <v>25548</v>
      </c>
      <c r="N3890" t="s">
        <v>25548</v>
      </c>
      <c r="O3890" s="6" t="s">
        <v>25549</v>
      </c>
      <c r="P3890" s="6" t="s">
        <v>25548</v>
      </c>
      <c r="Q3890" s="6" t="s">
        <v>25547</v>
      </c>
      <c r="R3890" s="9" t="s">
        <v>25550</v>
      </c>
      <c r="S3890" s="8" t="s">
        <v>55</v>
      </c>
      <c r="U3890" s="8"/>
      <c r="V3890" s="26">
        <v>931</v>
      </c>
      <c r="W3890" s="26">
        <v>956</v>
      </c>
      <c r="X3890" s="26">
        <v>849</v>
      </c>
      <c r="Y3890" s="26">
        <v>763</v>
      </c>
      <c r="Z3890" s="26">
        <f t="shared" si="302"/>
        <v>938.11950000000002</v>
      </c>
      <c r="AA3890" s="26">
        <f t="shared" si="302"/>
        <v>925.73649999999998</v>
      </c>
      <c r="AB3890" s="26"/>
      <c r="AC3890" s="26">
        <f t="shared" si="304"/>
        <v>931.928</v>
      </c>
      <c r="AD3890" s="10">
        <f t="shared" si="305"/>
        <v>-0.10334432944922453</v>
      </c>
      <c r="AE3890" s="11">
        <f t="shared" si="303"/>
        <v>-1.9170102783912363E-2</v>
      </c>
      <c r="AF3890" s="3"/>
    </row>
    <row r="3891" spans="1:33" x14ac:dyDescent="0.2">
      <c r="A3891" s="6" t="s">
        <v>25551</v>
      </c>
      <c r="C3891" s="1">
        <f t="shared" si="301"/>
        <v>276</v>
      </c>
      <c r="D3891" s="7">
        <v>-123590</v>
      </c>
      <c r="E3891" t="s">
        <v>66</v>
      </c>
      <c r="F3891" s="1">
        <v>925881</v>
      </c>
      <c r="G3891" s="1">
        <v>926156</v>
      </c>
      <c r="H3891" t="s">
        <v>49</v>
      </c>
      <c r="I3891" t="s">
        <v>25552</v>
      </c>
      <c r="J3891" s="8"/>
      <c r="K3891" t="s">
        <v>25553</v>
      </c>
      <c r="L3891" t="s">
        <v>25554</v>
      </c>
      <c r="M3891" t="s">
        <v>25555</v>
      </c>
      <c r="N3891" t="s">
        <v>25555</v>
      </c>
      <c r="O3891" s="6" t="s">
        <v>25556</v>
      </c>
      <c r="P3891" s="6" t="s">
        <v>25555</v>
      </c>
      <c r="Q3891" s="6" t="s">
        <v>25554</v>
      </c>
      <c r="R3891" s="9" t="s">
        <v>25557</v>
      </c>
      <c r="S3891" s="8" t="s">
        <v>55</v>
      </c>
      <c r="U3891" s="8"/>
      <c r="V3891" s="26">
        <v>52</v>
      </c>
      <c r="W3891" s="26">
        <v>60</v>
      </c>
      <c r="X3891" s="26">
        <v>43</v>
      </c>
      <c r="Y3891" s="26">
        <v>30</v>
      </c>
      <c r="Z3891" s="26">
        <f t="shared" si="302"/>
        <v>50.886499999999998</v>
      </c>
      <c r="AA3891" s="26">
        <f t="shared" si="302"/>
        <v>48.564999999999998</v>
      </c>
      <c r="AB3891" s="26"/>
      <c r="AC3891" s="26">
        <f t="shared" si="304"/>
        <v>49.725749999999998</v>
      </c>
      <c r="AD3891" s="10">
        <f t="shared" si="305"/>
        <v>-0.10366862878137785</v>
      </c>
      <c r="AE3891" s="11">
        <f t="shared" si="303"/>
        <v>-6.7366003786730327E-2</v>
      </c>
      <c r="AF3891" s="3"/>
    </row>
    <row r="3892" spans="1:33" x14ac:dyDescent="0.2">
      <c r="A3892" s="6" t="s">
        <v>25558</v>
      </c>
      <c r="C3892" s="1">
        <f t="shared" si="301"/>
        <v>600</v>
      </c>
      <c r="D3892" s="7">
        <v>40503</v>
      </c>
      <c r="E3892" t="s">
        <v>149</v>
      </c>
      <c r="F3892" s="1">
        <v>832983</v>
      </c>
      <c r="G3892" s="1">
        <v>833582</v>
      </c>
      <c r="H3892" t="s">
        <v>49</v>
      </c>
      <c r="I3892" t="s">
        <v>25559</v>
      </c>
      <c r="J3892" s="8"/>
      <c r="K3892" t="s">
        <v>25560</v>
      </c>
      <c r="L3892" t="s">
        <v>25561</v>
      </c>
      <c r="M3892" t="s">
        <v>25562</v>
      </c>
      <c r="N3892" t="s">
        <v>25562</v>
      </c>
      <c r="O3892" s="6" t="s">
        <v>25563</v>
      </c>
      <c r="P3892" s="6" t="s">
        <v>25562</v>
      </c>
      <c r="Q3892" s="6" t="s">
        <v>25561</v>
      </c>
      <c r="R3892" s="9" t="s">
        <v>25564</v>
      </c>
      <c r="S3892" s="8" t="s">
        <v>55</v>
      </c>
      <c r="U3892" s="8"/>
      <c r="V3892" s="26">
        <v>55</v>
      </c>
      <c r="W3892" s="26">
        <v>63</v>
      </c>
      <c r="X3892" s="26">
        <v>85</v>
      </c>
      <c r="Y3892" s="26">
        <v>69</v>
      </c>
      <c r="Z3892" s="26">
        <f t="shared" si="302"/>
        <v>75.717500000000001</v>
      </c>
      <c r="AA3892" s="26">
        <f t="shared" si="302"/>
        <v>72.899500000000003</v>
      </c>
      <c r="AB3892" s="26"/>
      <c r="AC3892" s="26">
        <f t="shared" si="304"/>
        <v>74.308500000000009</v>
      </c>
      <c r="AD3892" s="10">
        <f t="shared" si="305"/>
        <v>-0.10395209055030059</v>
      </c>
      <c r="AE3892" s="11">
        <f t="shared" si="303"/>
        <v>-5.4717858202610034E-2</v>
      </c>
      <c r="AF3892" s="3"/>
    </row>
    <row r="3893" spans="1:33" x14ac:dyDescent="0.2">
      <c r="A3893" s="6" t="s">
        <v>25565</v>
      </c>
      <c r="C3893" s="1">
        <f t="shared" si="301"/>
        <v>312</v>
      </c>
      <c r="D3893" s="7">
        <v>57655</v>
      </c>
      <c r="E3893" t="s">
        <v>48</v>
      </c>
      <c r="F3893" s="1">
        <v>274876</v>
      </c>
      <c r="G3893" s="1">
        <v>275187</v>
      </c>
      <c r="H3893" t="s">
        <v>49</v>
      </c>
      <c r="I3893" t="s">
        <v>25566</v>
      </c>
      <c r="J3893" s="8"/>
      <c r="K3893" t="s">
        <v>25567</v>
      </c>
      <c r="L3893" t="s">
        <v>25568</v>
      </c>
      <c r="M3893" t="s">
        <v>25569</v>
      </c>
      <c r="N3893" t="s">
        <v>25569</v>
      </c>
      <c r="O3893" s="6" t="s">
        <v>25570</v>
      </c>
      <c r="P3893" s="6" t="s">
        <v>25569</v>
      </c>
      <c r="Q3893" s="6" t="s">
        <v>25568</v>
      </c>
      <c r="R3893" s="9" t="s">
        <v>25571</v>
      </c>
      <c r="S3893" s="8" t="s">
        <v>55</v>
      </c>
      <c r="U3893" s="8"/>
      <c r="V3893" s="26">
        <v>90</v>
      </c>
      <c r="W3893" s="26">
        <v>74</v>
      </c>
      <c r="X3893" s="26">
        <v>55</v>
      </c>
      <c r="Y3893" s="26">
        <v>61</v>
      </c>
      <c r="Z3893" s="26">
        <f t="shared" si="302"/>
        <v>76.552499999999995</v>
      </c>
      <c r="AA3893" s="26">
        <f t="shared" si="302"/>
        <v>73.715499999999992</v>
      </c>
      <c r="AB3893" s="26"/>
      <c r="AC3893" s="26">
        <f t="shared" si="304"/>
        <v>75.133999999999986</v>
      </c>
      <c r="AD3893" s="10">
        <f t="shared" si="305"/>
        <v>-0.10409077861808985</v>
      </c>
      <c r="AE3893" s="11">
        <f t="shared" si="303"/>
        <v>-5.4481489449800927E-2</v>
      </c>
      <c r="AF3893" s="3"/>
    </row>
    <row r="3894" spans="1:33" x14ac:dyDescent="0.2">
      <c r="A3894" s="6" t="s">
        <v>25572</v>
      </c>
      <c r="C3894" s="1">
        <f t="shared" si="301"/>
        <v>3078</v>
      </c>
      <c r="D3894" s="7">
        <v>-200207</v>
      </c>
      <c r="E3894" t="s">
        <v>270</v>
      </c>
      <c r="F3894" s="1">
        <v>44238</v>
      </c>
      <c r="G3894" s="1">
        <v>47315</v>
      </c>
      <c r="H3894" t="s">
        <v>49</v>
      </c>
      <c r="I3894" t="s">
        <v>25573</v>
      </c>
      <c r="J3894" s="8"/>
      <c r="K3894" t="s">
        <v>25574</v>
      </c>
      <c r="L3894" t="s">
        <v>25575</v>
      </c>
      <c r="M3894" t="s">
        <v>25576</v>
      </c>
      <c r="N3894" t="s">
        <v>25576</v>
      </c>
      <c r="O3894" s="6" t="s">
        <v>25577</v>
      </c>
      <c r="P3894" s="6" t="s">
        <v>25576</v>
      </c>
      <c r="Q3894" s="6" t="s">
        <v>25575</v>
      </c>
      <c r="R3894" s="9" t="s">
        <v>25578</v>
      </c>
      <c r="S3894" s="8" t="s">
        <v>55</v>
      </c>
      <c r="U3894" s="8"/>
      <c r="V3894" s="26">
        <v>635</v>
      </c>
      <c r="W3894" s="26">
        <v>679</v>
      </c>
      <c r="X3894" s="26">
        <v>551</v>
      </c>
      <c r="Y3894" s="26">
        <v>469</v>
      </c>
      <c r="Z3894" s="26">
        <f t="shared" si="302"/>
        <v>624.58050000000003</v>
      </c>
      <c r="AA3894" s="26">
        <f t="shared" si="302"/>
        <v>615.09950000000003</v>
      </c>
      <c r="AB3894" s="26"/>
      <c r="AC3894" s="26">
        <f t="shared" si="304"/>
        <v>619.84</v>
      </c>
      <c r="AD3894" s="10">
        <f t="shared" si="305"/>
        <v>-0.10462983310510919</v>
      </c>
      <c r="AE3894" s="11">
        <f t="shared" si="303"/>
        <v>-2.2067724534986781E-2</v>
      </c>
      <c r="AF3894" s="3"/>
    </row>
    <row r="3895" spans="1:33" x14ac:dyDescent="0.2">
      <c r="A3895" s="6" t="s">
        <v>25579</v>
      </c>
      <c r="C3895" s="1">
        <f t="shared" si="301"/>
        <v>807</v>
      </c>
      <c r="D3895" s="7">
        <v>-210785</v>
      </c>
      <c r="E3895" t="s">
        <v>141</v>
      </c>
      <c r="F3895" s="1">
        <v>47338</v>
      </c>
      <c r="G3895" s="1">
        <v>46532</v>
      </c>
      <c r="H3895" t="s">
        <v>37</v>
      </c>
      <c r="I3895" t="s">
        <v>25580</v>
      </c>
      <c r="J3895" s="8"/>
      <c r="K3895" t="s">
        <v>25581</v>
      </c>
      <c r="L3895" t="s">
        <v>25582</v>
      </c>
      <c r="M3895" t="s">
        <v>25583</v>
      </c>
      <c r="N3895" t="s">
        <v>25583</v>
      </c>
      <c r="O3895" s="6" t="s">
        <v>25584</v>
      </c>
      <c r="P3895" s="6" t="s">
        <v>25583</v>
      </c>
      <c r="Q3895" s="6" t="s">
        <v>25582</v>
      </c>
      <c r="R3895" s="9" t="s">
        <v>25585</v>
      </c>
      <c r="S3895" s="8" t="s">
        <v>55</v>
      </c>
      <c r="U3895" s="8"/>
      <c r="V3895" s="26">
        <v>157</v>
      </c>
      <c r="W3895" s="26">
        <v>160</v>
      </c>
      <c r="X3895" s="26">
        <v>174</v>
      </c>
      <c r="Y3895" s="26">
        <v>155</v>
      </c>
      <c r="Z3895" s="26">
        <f t="shared" si="302"/>
        <v>176.15699999999998</v>
      </c>
      <c r="AA3895" s="26">
        <f t="shared" si="302"/>
        <v>171.7525</v>
      </c>
      <c r="AB3895" s="26"/>
      <c r="AC3895" s="26">
        <f t="shared" si="304"/>
        <v>173.95474999999999</v>
      </c>
      <c r="AD3895" s="10">
        <f t="shared" si="305"/>
        <v>-0.1047537677364888</v>
      </c>
      <c r="AE3895" s="11">
        <f t="shared" si="303"/>
        <v>-3.6530705930121997E-2</v>
      </c>
      <c r="AF3895" s="3"/>
    </row>
    <row r="3896" spans="1:33" x14ac:dyDescent="0.2">
      <c r="A3896" s="6" t="s">
        <v>25586</v>
      </c>
      <c r="C3896" s="1">
        <f t="shared" si="301"/>
        <v>463</v>
      </c>
      <c r="D3896" s="7">
        <v>424909</v>
      </c>
      <c r="E3896" t="s">
        <v>328</v>
      </c>
      <c r="F3896" s="1">
        <v>485461</v>
      </c>
      <c r="G3896" s="1">
        <v>485923</v>
      </c>
      <c r="H3896" t="s">
        <v>49</v>
      </c>
      <c r="I3896" t="s">
        <v>25587</v>
      </c>
      <c r="J3896" s="8"/>
      <c r="K3896" t="s">
        <v>25588</v>
      </c>
      <c r="L3896" t="s">
        <v>25589</v>
      </c>
      <c r="M3896" t="s">
        <v>25590</v>
      </c>
      <c r="N3896" t="s">
        <v>25590</v>
      </c>
      <c r="O3896" s="6" t="s">
        <v>25591</v>
      </c>
      <c r="P3896" s="6" t="s">
        <v>25590</v>
      </c>
      <c r="Q3896" s="6" t="s">
        <v>25589</v>
      </c>
      <c r="R3896" s="9" t="s">
        <v>25592</v>
      </c>
      <c r="S3896" s="8" t="s">
        <v>55</v>
      </c>
      <c r="U3896" s="8"/>
      <c r="V3896" s="26">
        <v>8</v>
      </c>
      <c r="W3896" s="26">
        <v>2</v>
      </c>
      <c r="X3896" s="26">
        <v>6</v>
      </c>
      <c r="Y3896" s="26">
        <v>9</v>
      </c>
      <c r="Z3896" s="26">
        <f t="shared" si="302"/>
        <v>8.3330000000000002</v>
      </c>
      <c r="AA3896" s="26">
        <f t="shared" si="302"/>
        <v>7.2694999999999999</v>
      </c>
      <c r="AB3896" s="26"/>
      <c r="AC3896" s="26">
        <f t="shared" si="304"/>
        <v>7.8012499999999996</v>
      </c>
      <c r="AD3896" s="10">
        <f t="shared" si="305"/>
        <v>-0.1051257035326526</v>
      </c>
      <c r="AE3896" s="11">
        <f t="shared" si="303"/>
        <v>-0.19697984185758155</v>
      </c>
      <c r="AF3896" s="3"/>
    </row>
    <row r="3897" spans="1:33" x14ac:dyDescent="0.2">
      <c r="A3897" s="6" t="s">
        <v>25593</v>
      </c>
      <c r="C3897" s="1">
        <f t="shared" si="301"/>
        <v>2460</v>
      </c>
      <c r="D3897" s="7">
        <v>523266</v>
      </c>
      <c r="E3897" t="s">
        <v>89</v>
      </c>
      <c r="F3897" s="1">
        <v>750740</v>
      </c>
      <c r="G3897" s="1">
        <v>748281</v>
      </c>
      <c r="H3897" t="s">
        <v>37</v>
      </c>
      <c r="I3897" t="s">
        <v>25594</v>
      </c>
      <c r="J3897" s="8"/>
      <c r="K3897" t="s">
        <v>25595</v>
      </c>
      <c r="L3897" t="s">
        <v>25596</v>
      </c>
      <c r="M3897" t="s">
        <v>25597</v>
      </c>
      <c r="N3897" t="s">
        <v>25597</v>
      </c>
      <c r="O3897" s="6" t="s">
        <v>25598</v>
      </c>
      <c r="P3897" s="6" t="s">
        <v>25597</v>
      </c>
      <c r="Q3897" s="6" t="s">
        <v>25596</v>
      </c>
      <c r="R3897" s="9" t="s">
        <v>25599</v>
      </c>
      <c r="S3897" s="8" t="s">
        <v>55</v>
      </c>
      <c r="U3897" s="8"/>
      <c r="V3897" s="26">
        <v>19</v>
      </c>
      <c r="W3897" s="26">
        <v>36</v>
      </c>
      <c r="X3897" s="26">
        <v>29</v>
      </c>
      <c r="Y3897" s="26">
        <v>10</v>
      </c>
      <c r="Z3897" s="26">
        <f t="shared" si="302"/>
        <v>26.609500000000001</v>
      </c>
      <c r="AA3897" s="26">
        <f t="shared" si="302"/>
        <v>24.855</v>
      </c>
      <c r="AB3897" s="26"/>
      <c r="AC3897" s="26">
        <f t="shared" si="304"/>
        <v>25.732250000000001</v>
      </c>
      <c r="AD3897" s="10">
        <f t="shared" si="305"/>
        <v>-0.10534863230498541</v>
      </c>
      <c r="AE3897" s="11">
        <f t="shared" si="303"/>
        <v>-9.8405298688121493E-2</v>
      </c>
      <c r="AF3897" s="3"/>
    </row>
    <row r="3898" spans="1:33" x14ac:dyDescent="0.2">
      <c r="A3898" s="6" t="s">
        <v>25600</v>
      </c>
      <c r="C3898" s="1">
        <f t="shared" si="301"/>
        <v>1905</v>
      </c>
      <c r="D3898" s="7">
        <v>122110</v>
      </c>
      <c r="E3898" t="s">
        <v>66</v>
      </c>
      <c r="F3898" s="1">
        <v>1172671</v>
      </c>
      <c r="G3898" s="1">
        <v>1170767</v>
      </c>
      <c r="H3898" t="s">
        <v>37</v>
      </c>
      <c r="I3898" t="s">
        <v>25601</v>
      </c>
      <c r="J3898" s="8"/>
      <c r="K3898" t="s">
        <v>25602</v>
      </c>
      <c r="L3898" t="s">
        <v>25603</v>
      </c>
      <c r="M3898" t="s">
        <v>25604</v>
      </c>
      <c r="N3898" t="s">
        <v>25604</v>
      </c>
      <c r="O3898" s="6" t="s">
        <v>25605</v>
      </c>
      <c r="P3898" s="6" t="s">
        <v>25604</v>
      </c>
      <c r="Q3898" s="6" t="s">
        <v>25603</v>
      </c>
      <c r="R3898" s="9" t="s">
        <v>25606</v>
      </c>
      <c r="S3898" s="8" t="s">
        <v>55</v>
      </c>
      <c r="U3898" s="8"/>
      <c r="V3898" s="26">
        <v>833</v>
      </c>
      <c r="W3898" s="26">
        <v>951</v>
      </c>
      <c r="X3898" s="26">
        <v>944</v>
      </c>
      <c r="Y3898" s="26">
        <v>773</v>
      </c>
      <c r="Z3898" s="26">
        <f t="shared" si="302"/>
        <v>941.89199999999994</v>
      </c>
      <c r="AA3898" s="26">
        <f t="shared" si="302"/>
        <v>929.0915</v>
      </c>
      <c r="AB3898" s="26"/>
      <c r="AC3898" s="26">
        <f t="shared" si="304"/>
        <v>935.49174999999991</v>
      </c>
      <c r="AD3898" s="10">
        <f t="shared" si="305"/>
        <v>-0.10654141205205803</v>
      </c>
      <c r="AE3898" s="11">
        <f t="shared" si="303"/>
        <v>-1.9740960850555499E-2</v>
      </c>
      <c r="AF3898" s="3"/>
    </row>
    <row r="3899" spans="1:33" x14ac:dyDescent="0.2">
      <c r="A3899" s="6" t="s">
        <v>25607</v>
      </c>
      <c r="C3899" s="1">
        <f t="shared" si="301"/>
        <v>2775</v>
      </c>
      <c r="D3899" s="7">
        <v>-36477</v>
      </c>
      <c r="E3899" t="s">
        <v>141</v>
      </c>
      <c r="F3899" s="1">
        <v>222630</v>
      </c>
      <c r="G3899" s="1">
        <v>219856</v>
      </c>
      <c r="H3899" t="s">
        <v>37</v>
      </c>
      <c r="I3899" t="s">
        <v>25608</v>
      </c>
      <c r="J3899" s="8"/>
      <c r="K3899" t="s">
        <v>25609</v>
      </c>
      <c r="L3899" t="s">
        <v>25610</v>
      </c>
      <c r="M3899" t="s">
        <v>25611</v>
      </c>
      <c r="N3899" t="s">
        <v>25611</v>
      </c>
      <c r="O3899" s="6" t="s">
        <v>25612</v>
      </c>
      <c r="P3899" s="6" t="s">
        <v>25611</v>
      </c>
      <c r="Q3899" s="6" t="s">
        <v>25610</v>
      </c>
      <c r="R3899" s="9" t="s">
        <v>25613</v>
      </c>
      <c r="S3899" s="8" t="s">
        <v>55</v>
      </c>
      <c r="U3899" s="8"/>
      <c r="V3899" s="26">
        <v>527</v>
      </c>
      <c r="W3899" s="26">
        <v>597</v>
      </c>
      <c r="X3899" s="26">
        <v>558</v>
      </c>
      <c r="Y3899" s="26">
        <v>454</v>
      </c>
      <c r="Z3899" s="26">
        <f t="shared" si="302"/>
        <v>574.46900000000005</v>
      </c>
      <c r="AA3899" s="26">
        <f t="shared" si="302"/>
        <v>565.31700000000001</v>
      </c>
      <c r="AB3899" s="26"/>
      <c r="AC3899" s="26">
        <f t="shared" si="304"/>
        <v>569.89300000000003</v>
      </c>
      <c r="AD3899" s="10">
        <f t="shared" si="305"/>
        <v>-0.10676350849659458</v>
      </c>
      <c r="AE3899" s="11">
        <f t="shared" si="303"/>
        <v>-2.316896116899967E-2</v>
      </c>
      <c r="AF3899" s="3"/>
    </row>
    <row r="3900" spans="1:33" x14ac:dyDescent="0.2">
      <c r="A3900" s="6" t="s">
        <v>25614</v>
      </c>
      <c r="C3900" s="1">
        <f t="shared" si="301"/>
        <v>978</v>
      </c>
      <c r="D3900" s="7">
        <v>-451334</v>
      </c>
      <c r="E3900" t="s">
        <v>149</v>
      </c>
      <c r="F3900" s="1">
        <v>340957</v>
      </c>
      <c r="G3900" s="1">
        <v>341934</v>
      </c>
      <c r="H3900" t="s">
        <v>49</v>
      </c>
      <c r="I3900" t="s">
        <v>25615</v>
      </c>
      <c r="J3900" s="8"/>
      <c r="K3900" t="s">
        <v>25616</v>
      </c>
      <c r="N3900" t="s">
        <v>15751</v>
      </c>
      <c r="O3900" s="6" t="s">
        <v>15752</v>
      </c>
      <c r="P3900" s="6" t="s">
        <v>15751</v>
      </c>
      <c r="Q3900" s="6" t="s">
        <v>15750</v>
      </c>
      <c r="R3900" s="9" t="s">
        <v>15753</v>
      </c>
      <c r="S3900" s="8" t="s">
        <v>44</v>
      </c>
      <c r="U3900" s="8"/>
      <c r="V3900" s="26">
        <v>0</v>
      </c>
      <c r="W3900" s="26">
        <v>4</v>
      </c>
      <c r="X3900" s="26">
        <v>5</v>
      </c>
      <c r="Y3900" s="26">
        <v>0</v>
      </c>
      <c r="Z3900" s="26">
        <f t="shared" si="302"/>
        <v>3.7774999999999999</v>
      </c>
      <c r="AA3900" s="26">
        <f t="shared" si="302"/>
        <v>3</v>
      </c>
      <c r="AB3900" s="26"/>
      <c r="AC3900" s="26">
        <f t="shared" si="304"/>
        <v>3.3887499999999999</v>
      </c>
      <c r="AD3900" s="10">
        <f t="shared" si="305"/>
        <v>-0.10710094212985675</v>
      </c>
      <c r="AE3900" s="11">
        <f t="shared" si="303"/>
        <v>-0.33246925466894811</v>
      </c>
      <c r="AF3900" s="3"/>
      <c r="AG3900" s="2">
        <v>0</v>
      </c>
    </row>
    <row r="3901" spans="1:33" x14ac:dyDescent="0.2">
      <c r="A3901" s="6" t="s">
        <v>25617</v>
      </c>
      <c r="C3901" s="1">
        <f t="shared" si="301"/>
        <v>3084</v>
      </c>
      <c r="D3901" s="7">
        <v>43332</v>
      </c>
      <c r="E3901" t="s">
        <v>98</v>
      </c>
      <c r="F3901" s="1">
        <v>999936</v>
      </c>
      <c r="G3901" s="1">
        <v>996853</v>
      </c>
      <c r="H3901" t="s">
        <v>37</v>
      </c>
      <c r="I3901" t="s">
        <v>25618</v>
      </c>
      <c r="J3901" s="8"/>
      <c r="K3901" t="s">
        <v>25619</v>
      </c>
      <c r="L3901" t="s">
        <v>25620</v>
      </c>
      <c r="N3901" t="s">
        <v>25621</v>
      </c>
      <c r="O3901" s="6" t="s">
        <v>25622</v>
      </c>
      <c r="P3901" s="6" t="s">
        <v>25621</v>
      </c>
      <c r="Q3901" s="6" t="s">
        <v>25620</v>
      </c>
      <c r="R3901" s="9" t="s">
        <v>25623</v>
      </c>
      <c r="S3901" s="8" t="s">
        <v>44</v>
      </c>
      <c r="U3901" s="8"/>
      <c r="V3901" s="26">
        <v>1134</v>
      </c>
      <c r="W3901" s="26">
        <v>1036</v>
      </c>
      <c r="X3901" s="26">
        <v>735</v>
      </c>
      <c r="Y3901" s="26">
        <v>758</v>
      </c>
      <c r="Z3901" s="26">
        <f t="shared" si="302"/>
        <v>976.29250000000002</v>
      </c>
      <c r="AA3901" s="26">
        <f t="shared" si="302"/>
        <v>962.80899999999997</v>
      </c>
      <c r="AB3901" s="26"/>
      <c r="AC3901" s="26">
        <f t="shared" si="304"/>
        <v>969.55074999999999</v>
      </c>
      <c r="AD3901" s="10">
        <f t="shared" si="305"/>
        <v>-0.10942210351339185</v>
      </c>
      <c r="AE3901" s="11">
        <f t="shared" si="303"/>
        <v>-2.0063820392297021E-2</v>
      </c>
      <c r="AF3901" s="3"/>
    </row>
    <row r="3902" spans="1:33" x14ac:dyDescent="0.2">
      <c r="A3902" s="6" t="s">
        <v>25624</v>
      </c>
      <c r="B3902" t="s">
        <v>25625</v>
      </c>
      <c r="C3902" s="1">
        <f t="shared" si="301"/>
        <v>702</v>
      </c>
      <c r="D3902" s="7">
        <v>-201627</v>
      </c>
      <c r="E3902" t="s">
        <v>149</v>
      </c>
      <c r="F3902" s="1">
        <v>590802</v>
      </c>
      <c r="G3902" s="1">
        <v>591503</v>
      </c>
      <c r="H3902" t="s">
        <v>49</v>
      </c>
      <c r="I3902" t="s">
        <v>25626</v>
      </c>
      <c r="J3902" s="8"/>
      <c r="K3902" t="s">
        <v>25627</v>
      </c>
      <c r="L3902" t="s">
        <v>25628</v>
      </c>
      <c r="M3902" t="s">
        <v>25629</v>
      </c>
      <c r="N3902" t="s">
        <v>25629</v>
      </c>
      <c r="O3902" s="6" t="s">
        <v>25630</v>
      </c>
      <c r="P3902" s="6" t="s">
        <v>25629</v>
      </c>
      <c r="Q3902" s="6" t="s">
        <v>25628</v>
      </c>
      <c r="R3902" s="9" t="s">
        <v>25631</v>
      </c>
      <c r="S3902" s="8" t="s">
        <v>55</v>
      </c>
      <c r="U3902" s="8"/>
      <c r="V3902" s="26">
        <v>27</v>
      </c>
      <c r="W3902" s="26">
        <v>40</v>
      </c>
      <c r="X3902" s="26">
        <v>43</v>
      </c>
      <c r="Y3902" s="26">
        <v>26</v>
      </c>
      <c r="Z3902" s="26">
        <f t="shared" si="302"/>
        <v>38.386499999999998</v>
      </c>
      <c r="AA3902" s="26">
        <f t="shared" si="302"/>
        <v>36.222999999999999</v>
      </c>
      <c r="AB3902" s="26"/>
      <c r="AC3902" s="26">
        <f t="shared" si="304"/>
        <v>37.304749999999999</v>
      </c>
      <c r="AD3902" s="10">
        <f t="shared" si="305"/>
        <v>-0.11019901834865803</v>
      </c>
      <c r="AE3902" s="11">
        <f t="shared" si="303"/>
        <v>-8.3692988611215977E-2</v>
      </c>
      <c r="AF3902" s="3"/>
      <c r="AG3902" s="2">
        <v>0</v>
      </c>
    </row>
    <row r="3903" spans="1:33" x14ac:dyDescent="0.2">
      <c r="A3903" s="6" t="s">
        <v>25632</v>
      </c>
      <c r="C3903" s="1">
        <f t="shared" si="301"/>
        <v>2736</v>
      </c>
      <c r="D3903" s="7">
        <v>659414</v>
      </c>
      <c r="E3903" t="s">
        <v>141</v>
      </c>
      <c r="F3903" s="1">
        <v>915766</v>
      </c>
      <c r="G3903" s="1">
        <v>918501</v>
      </c>
      <c r="H3903" t="s">
        <v>49</v>
      </c>
      <c r="I3903" t="s">
        <v>25633</v>
      </c>
      <c r="J3903" s="8"/>
      <c r="K3903" t="s">
        <v>25634</v>
      </c>
      <c r="L3903" t="s">
        <v>19077</v>
      </c>
      <c r="M3903" t="s">
        <v>25635</v>
      </c>
      <c r="N3903" t="s">
        <v>25635</v>
      </c>
      <c r="O3903" s="6" t="s">
        <v>25636</v>
      </c>
      <c r="P3903" s="6" t="s">
        <v>25635</v>
      </c>
      <c r="Q3903" s="6" t="s">
        <v>19077</v>
      </c>
      <c r="R3903" s="9" t="s">
        <v>25637</v>
      </c>
      <c r="S3903" s="8" t="s">
        <v>55</v>
      </c>
      <c r="U3903" s="8"/>
      <c r="V3903" s="26">
        <v>6</v>
      </c>
      <c r="W3903" s="26">
        <v>6</v>
      </c>
      <c r="X3903" s="26">
        <v>5</v>
      </c>
      <c r="Y3903" s="26">
        <v>3</v>
      </c>
      <c r="Z3903" s="26">
        <f t="shared" si="302"/>
        <v>6.7774999999999999</v>
      </c>
      <c r="AA3903" s="26">
        <f t="shared" si="302"/>
        <v>5.7565</v>
      </c>
      <c r="AB3903" s="26"/>
      <c r="AC3903" s="26">
        <f t="shared" si="304"/>
        <v>6.2669999999999995</v>
      </c>
      <c r="AD3903" s="10">
        <f t="shared" si="305"/>
        <v>-0.11022770330566377</v>
      </c>
      <c r="AE3903" s="11">
        <f t="shared" si="303"/>
        <v>-0.23556130045454415</v>
      </c>
      <c r="AF3903" s="3"/>
    </row>
    <row r="3904" spans="1:33" x14ac:dyDescent="0.2">
      <c r="A3904" s="6" t="s">
        <v>25638</v>
      </c>
      <c r="C3904" s="1">
        <f t="shared" si="301"/>
        <v>2715</v>
      </c>
      <c r="D3904" s="7">
        <v>-95543</v>
      </c>
      <c r="E3904" t="s">
        <v>270</v>
      </c>
      <c r="F3904" s="1">
        <v>151798</v>
      </c>
      <c r="G3904" s="1">
        <v>149084</v>
      </c>
      <c r="H3904" t="s">
        <v>37</v>
      </c>
      <c r="I3904" t="s">
        <v>25639</v>
      </c>
      <c r="J3904" s="8"/>
      <c r="K3904" t="s">
        <v>25640</v>
      </c>
      <c r="M3904" t="s">
        <v>25641</v>
      </c>
      <c r="N3904" t="s">
        <v>25641</v>
      </c>
      <c r="O3904" s="6" t="s">
        <v>25642</v>
      </c>
      <c r="P3904" s="6" t="s">
        <v>25641</v>
      </c>
      <c r="Q3904" s="6" t="s">
        <v>25643</v>
      </c>
      <c r="R3904" s="9" t="s">
        <v>25644</v>
      </c>
      <c r="S3904" s="8" t="s">
        <v>55</v>
      </c>
      <c r="U3904" s="8"/>
      <c r="V3904" s="26">
        <v>19</v>
      </c>
      <c r="W3904" s="26">
        <v>10</v>
      </c>
      <c r="X3904" s="26">
        <v>6</v>
      </c>
      <c r="Y3904" s="26">
        <v>11</v>
      </c>
      <c r="Z3904" s="26">
        <f t="shared" si="302"/>
        <v>13.833</v>
      </c>
      <c r="AA3904" s="26">
        <f t="shared" si="302"/>
        <v>12.4405</v>
      </c>
      <c r="AB3904" s="26"/>
      <c r="AC3904" s="26">
        <f t="shared" si="304"/>
        <v>13.136749999999999</v>
      </c>
      <c r="AD3904" s="10">
        <f t="shared" si="305"/>
        <v>-0.11124594167627892</v>
      </c>
      <c r="AE3904" s="11">
        <f t="shared" si="303"/>
        <v>-0.15306960114531987</v>
      </c>
      <c r="AF3904" s="3"/>
    </row>
    <row r="3905" spans="1:32" x14ac:dyDescent="0.2">
      <c r="A3905" s="6" t="s">
        <v>25645</v>
      </c>
      <c r="C3905" s="1">
        <f t="shared" si="301"/>
        <v>951</v>
      </c>
      <c r="D3905" s="7">
        <v>-216579</v>
      </c>
      <c r="E3905" t="s">
        <v>526</v>
      </c>
      <c r="F3905" s="1">
        <v>235075</v>
      </c>
      <c r="G3905" s="1">
        <v>234125</v>
      </c>
      <c r="H3905" t="s">
        <v>37</v>
      </c>
      <c r="I3905" t="s">
        <v>25646</v>
      </c>
      <c r="J3905" s="8"/>
      <c r="K3905" t="s">
        <v>25647</v>
      </c>
      <c r="L3905" t="s">
        <v>25648</v>
      </c>
      <c r="M3905" t="s">
        <v>25649</v>
      </c>
      <c r="N3905" t="s">
        <v>25649</v>
      </c>
      <c r="O3905" s="6" t="s">
        <v>25650</v>
      </c>
      <c r="P3905" s="6" t="s">
        <v>25649</v>
      </c>
      <c r="Q3905" s="6" t="s">
        <v>25648</v>
      </c>
      <c r="R3905" s="9" t="s">
        <v>25651</v>
      </c>
      <c r="S3905" s="8" t="s">
        <v>55</v>
      </c>
      <c r="U3905" s="8"/>
      <c r="V3905" s="26">
        <v>21</v>
      </c>
      <c r="W3905" s="26">
        <v>19</v>
      </c>
      <c r="X3905" s="26">
        <v>29</v>
      </c>
      <c r="Y3905" s="26">
        <v>26</v>
      </c>
      <c r="Z3905" s="26">
        <f t="shared" si="302"/>
        <v>27.609500000000001</v>
      </c>
      <c r="AA3905" s="26">
        <f t="shared" si="302"/>
        <v>25.722999999999999</v>
      </c>
      <c r="AB3905" s="26"/>
      <c r="AC3905" s="26">
        <f t="shared" si="304"/>
        <v>26.666249999999998</v>
      </c>
      <c r="AD3905" s="10">
        <f t="shared" si="305"/>
        <v>-0.11153081024639756</v>
      </c>
      <c r="AE3905" s="11">
        <f t="shared" si="303"/>
        <v>-0.10210585149655658</v>
      </c>
      <c r="AF3905" s="3"/>
    </row>
    <row r="3906" spans="1:32" x14ac:dyDescent="0.2">
      <c r="A3906" s="6" t="s">
        <v>25652</v>
      </c>
      <c r="C3906" s="1">
        <f t="shared" si="301"/>
        <v>1698</v>
      </c>
      <c r="D3906" s="7">
        <v>420972</v>
      </c>
      <c r="E3906" t="s">
        <v>328</v>
      </c>
      <c r="F3906" s="1">
        <v>482603</v>
      </c>
      <c r="G3906" s="1">
        <v>480906</v>
      </c>
      <c r="H3906" t="s">
        <v>37</v>
      </c>
      <c r="I3906" t="s">
        <v>25653</v>
      </c>
      <c r="J3906" s="8"/>
      <c r="K3906" t="s">
        <v>25654</v>
      </c>
      <c r="L3906" t="s">
        <v>25655</v>
      </c>
      <c r="M3906" t="s">
        <v>25656</v>
      </c>
      <c r="N3906" t="s">
        <v>25656</v>
      </c>
      <c r="O3906" s="6" t="s">
        <v>25657</v>
      </c>
      <c r="P3906" s="6" t="s">
        <v>25656</v>
      </c>
      <c r="Q3906" s="6" t="s">
        <v>25655</v>
      </c>
      <c r="R3906" s="9" t="s">
        <v>25658</v>
      </c>
      <c r="S3906" s="8" t="s">
        <v>55</v>
      </c>
      <c r="U3906" s="8"/>
      <c r="V3906" s="26">
        <v>0</v>
      </c>
      <c r="W3906" s="26">
        <v>0</v>
      </c>
      <c r="X3906" s="26">
        <v>1</v>
      </c>
      <c r="Y3906" s="26">
        <v>0</v>
      </c>
      <c r="Z3906" s="26">
        <f t="shared" si="302"/>
        <v>1.5554999999999999</v>
      </c>
      <c r="AA3906" s="26">
        <f t="shared" si="302"/>
        <v>1</v>
      </c>
      <c r="AB3906" s="26"/>
      <c r="AC3906" s="26">
        <f t="shared" si="304"/>
        <v>1.2777499999999999</v>
      </c>
      <c r="AD3906" s="10">
        <f t="shared" si="305"/>
        <v>-0.11253438412140218</v>
      </c>
      <c r="AE3906" s="11">
        <f t="shared" si="303"/>
        <v>-0.63737839487229464</v>
      </c>
      <c r="AF3906" s="3"/>
    </row>
    <row r="3907" spans="1:32" x14ac:dyDescent="0.2">
      <c r="A3907" s="6" t="s">
        <v>25659</v>
      </c>
      <c r="C3907" s="1">
        <f t="shared" si="301"/>
        <v>1011</v>
      </c>
      <c r="D3907" s="7">
        <v>884382</v>
      </c>
      <c r="E3907" t="s">
        <v>328</v>
      </c>
      <c r="F3907" s="1">
        <v>944660</v>
      </c>
      <c r="G3907" s="1">
        <v>945670</v>
      </c>
      <c r="H3907" t="s">
        <v>49</v>
      </c>
      <c r="I3907" t="s">
        <v>25660</v>
      </c>
      <c r="J3907" s="8"/>
      <c r="K3907" t="s">
        <v>25661</v>
      </c>
      <c r="L3907" t="s">
        <v>25662</v>
      </c>
      <c r="M3907" t="s">
        <v>25663</v>
      </c>
      <c r="N3907" t="s">
        <v>25663</v>
      </c>
      <c r="O3907" s="6" t="s">
        <v>25664</v>
      </c>
      <c r="P3907" s="6" t="s">
        <v>25663</v>
      </c>
      <c r="Q3907" s="6" t="s">
        <v>25662</v>
      </c>
      <c r="R3907" s="9" t="s">
        <v>25665</v>
      </c>
      <c r="S3907" s="8" t="s">
        <v>55</v>
      </c>
      <c r="U3907" s="8"/>
      <c r="V3907" s="26">
        <v>0</v>
      </c>
      <c r="W3907" s="26">
        <v>0</v>
      </c>
      <c r="X3907" s="26">
        <v>1</v>
      </c>
      <c r="Y3907" s="26">
        <v>0</v>
      </c>
      <c r="Z3907" s="26">
        <f t="shared" si="302"/>
        <v>1.5554999999999999</v>
      </c>
      <c r="AA3907" s="26">
        <f t="shared" si="302"/>
        <v>1</v>
      </c>
      <c r="AB3907" s="26"/>
      <c r="AC3907" s="26">
        <f t="shared" si="304"/>
        <v>1.2777499999999999</v>
      </c>
      <c r="AD3907" s="10">
        <f t="shared" si="305"/>
        <v>-0.11253438412140218</v>
      </c>
      <c r="AE3907" s="11">
        <f t="shared" si="303"/>
        <v>-0.63737839487229464</v>
      </c>
      <c r="AF3907" s="3"/>
    </row>
    <row r="3908" spans="1:32" x14ac:dyDescent="0.2">
      <c r="A3908" s="6" t="s">
        <v>25666</v>
      </c>
      <c r="C3908" s="1">
        <f t="shared" si="301"/>
        <v>1518</v>
      </c>
      <c r="D3908" s="7">
        <v>-421882</v>
      </c>
      <c r="E3908" t="s">
        <v>676</v>
      </c>
      <c r="F3908" s="1">
        <v>131947</v>
      </c>
      <c r="G3908" s="1">
        <v>133464</v>
      </c>
      <c r="H3908" t="s">
        <v>49</v>
      </c>
      <c r="I3908" t="s">
        <v>25667</v>
      </c>
      <c r="J3908" s="8"/>
      <c r="K3908" t="s">
        <v>25668</v>
      </c>
      <c r="L3908" t="s">
        <v>25669</v>
      </c>
      <c r="M3908" t="s">
        <v>25670</v>
      </c>
      <c r="N3908" t="s">
        <v>25670</v>
      </c>
      <c r="O3908" s="6" t="s">
        <v>25671</v>
      </c>
      <c r="P3908" s="6" t="s">
        <v>25670</v>
      </c>
      <c r="Q3908" s="6" t="s">
        <v>25669</v>
      </c>
      <c r="R3908" s="9" t="s">
        <v>25672</v>
      </c>
      <c r="S3908" s="8" t="s">
        <v>55</v>
      </c>
      <c r="U3908" s="8"/>
      <c r="V3908" s="26">
        <v>0</v>
      </c>
      <c r="W3908" s="26">
        <v>0</v>
      </c>
      <c r="X3908" s="26">
        <v>1</v>
      </c>
      <c r="Y3908" s="26">
        <v>0</v>
      </c>
      <c r="Z3908" s="26">
        <f t="shared" si="302"/>
        <v>1.5554999999999999</v>
      </c>
      <c r="AA3908" s="26">
        <f t="shared" si="302"/>
        <v>1</v>
      </c>
      <c r="AB3908" s="26"/>
      <c r="AC3908" s="26">
        <f t="shared" si="304"/>
        <v>1.2777499999999999</v>
      </c>
      <c r="AD3908" s="10">
        <f t="shared" si="305"/>
        <v>-0.11253438412140218</v>
      </c>
      <c r="AE3908" s="11">
        <f t="shared" si="303"/>
        <v>-0.63737839487229464</v>
      </c>
      <c r="AF3908" s="3"/>
    </row>
    <row r="3909" spans="1:32" x14ac:dyDescent="0.2">
      <c r="A3909" s="6" t="s">
        <v>25673</v>
      </c>
      <c r="C3909" s="1">
        <f t="shared" si="301"/>
        <v>1500</v>
      </c>
      <c r="D3909" s="7">
        <v>-158916</v>
      </c>
      <c r="E3909" t="s">
        <v>676</v>
      </c>
      <c r="F3909" s="1">
        <v>394922</v>
      </c>
      <c r="G3909" s="1">
        <v>396421</v>
      </c>
      <c r="H3909" t="s">
        <v>49</v>
      </c>
      <c r="I3909" t="s">
        <v>25674</v>
      </c>
      <c r="J3909" s="8"/>
      <c r="K3909" t="s">
        <v>25675</v>
      </c>
      <c r="L3909" t="s">
        <v>25676</v>
      </c>
      <c r="M3909" t="s">
        <v>25677</v>
      </c>
      <c r="N3909" t="s">
        <v>25677</v>
      </c>
      <c r="O3909" s="6" t="s">
        <v>25678</v>
      </c>
      <c r="P3909" s="6" t="s">
        <v>25677</v>
      </c>
      <c r="Q3909" s="6" t="s">
        <v>25676</v>
      </c>
      <c r="R3909" s="9" t="s">
        <v>25679</v>
      </c>
      <c r="S3909" s="8" t="s">
        <v>55</v>
      </c>
      <c r="U3909" s="8"/>
      <c r="V3909" s="26">
        <v>0</v>
      </c>
      <c r="W3909" s="26">
        <v>0</v>
      </c>
      <c r="X3909" s="26">
        <v>1</v>
      </c>
      <c r="Y3909" s="26">
        <v>0</v>
      </c>
      <c r="Z3909" s="26">
        <f t="shared" si="302"/>
        <v>1.5554999999999999</v>
      </c>
      <c r="AA3909" s="26">
        <f t="shared" si="302"/>
        <v>1</v>
      </c>
      <c r="AB3909" s="26"/>
      <c r="AC3909" s="26">
        <f t="shared" si="304"/>
        <v>1.2777499999999999</v>
      </c>
      <c r="AD3909" s="10">
        <f t="shared" si="305"/>
        <v>-0.11253438412140218</v>
      </c>
      <c r="AE3909" s="11">
        <f t="shared" si="303"/>
        <v>-0.63737839487229464</v>
      </c>
      <c r="AF3909" s="3"/>
    </row>
    <row r="3910" spans="1:32" x14ac:dyDescent="0.2">
      <c r="A3910" s="6" t="s">
        <v>25680</v>
      </c>
      <c r="C3910" s="1">
        <f t="shared" si="301"/>
        <v>825</v>
      </c>
      <c r="D3910" s="7">
        <v>-178594</v>
      </c>
      <c r="E3910" t="s">
        <v>270</v>
      </c>
      <c r="F3910" s="1">
        <v>67802</v>
      </c>
      <c r="G3910" s="1">
        <v>66978</v>
      </c>
      <c r="H3910" t="s">
        <v>37</v>
      </c>
      <c r="I3910" t="s">
        <v>25681</v>
      </c>
      <c r="J3910" s="8"/>
      <c r="K3910" t="s">
        <v>25682</v>
      </c>
      <c r="L3910" t="s">
        <v>25683</v>
      </c>
      <c r="M3910" t="s">
        <v>25684</v>
      </c>
      <c r="N3910" t="s">
        <v>25684</v>
      </c>
      <c r="O3910" s="6" t="s">
        <v>25685</v>
      </c>
      <c r="P3910" s="6" t="s">
        <v>25684</v>
      </c>
      <c r="Q3910" s="6" t="s">
        <v>25683</v>
      </c>
      <c r="R3910" s="9" t="s">
        <v>25686</v>
      </c>
      <c r="S3910" s="8" t="s">
        <v>55</v>
      </c>
      <c r="U3910" s="8"/>
      <c r="V3910" s="26">
        <v>0</v>
      </c>
      <c r="W3910" s="26">
        <v>0</v>
      </c>
      <c r="X3910" s="26">
        <v>1</v>
      </c>
      <c r="Y3910" s="26">
        <v>0</v>
      </c>
      <c r="Z3910" s="26">
        <f t="shared" si="302"/>
        <v>1.5554999999999999</v>
      </c>
      <c r="AA3910" s="26">
        <f t="shared" si="302"/>
        <v>1</v>
      </c>
      <c r="AB3910" s="26"/>
      <c r="AC3910" s="26">
        <f t="shared" si="304"/>
        <v>1.2777499999999999</v>
      </c>
      <c r="AD3910" s="10">
        <f t="shared" si="305"/>
        <v>-0.11253438412140218</v>
      </c>
      <c r="AE3910" s="11">
        <f t="shared" si="303"/>
        <v>-0.63737839487229464</v>
      </c>
      <c r="AF3910" s="3"/>
    </row>
    <row r="3911" spans="1:32" x14ac:dyDescent="0.2">
      <c r="A3911" s="6" t="s">
        <v>25687</v>
      </c>
      <c r="C3911" s="1">
        <f t="shared" si="301"/>
        <v>192</v>
      </c>
      <c r="D3911" s="7">
        <v>-215552</v>
      </c>
      <c r="E3911" t="s">
        <v>270</v>
      </c>
      <c r="F3911" s="1">
        <v>30527</v>
      </c>
      <c r="G3911" s="1">
        <v>30336</v>
      </c>
      <c r="H3911" t="s">
        <v>37</v>
      </c>
      <c r="I3911" t="s">
        <v>25688</v>
      </c>
      <c r="J3911" s="8"/>
      <c r="K3911" t="s">
        <v>25689</v>
      </c>
      <c r="O3911" s="6"/>
      <c r="P3911" s="6"/>
      <c r="Q3911" s="6"/>
      <c r="R3911" s="9" t="e">
        <v>#N/A</v>
      </c>
      <c r="S3911" s="8"/>
      <c r="U3911" s="8"/>
      <c r="V3911" s="26">
        <v>0</v>
      </c>
      <c r="W3911" s="26">
        <v>0</v>
      </c>
      <c r="X3911" s="26">
        <v>1</v>
      </c>
      <c r="Y3911" s="26">
        <v>0</v>
      </c>
      <c r="Z3911" s="26">
        <f t="shared" si="302"/>
        <v>1.5554999999999999</v>
      </c>
      <c r="AA3911" s="26">
        <f t="shared" si="302"/>
        <v>1</v>
      </c>
      <c r="AB3911" s="26"/>
      <c r="AC3911" s="26">
        <f t="shared" si="304"/>
        <v>1.2777499999999999</v>
      </c>
      <c r="AD3911" s="10">
        <f t="shared" si="305"/>
        <v>-0.11253438412140218</v>
      </c>
      <c r="AE3911" s="11">
        <f t="shared" si="303"/>
        <v>-0.63737839487229464</v>
      </c>
      <c r="AF3911" s="3"/>
    </row>
    <row r="3912" spans="1:32" x14ac:dyDescent="0.2">
      <c r="A3912" s="6" t="s">
        <v>25690</v>
      </c>
      <c r="C3912" s="1">
        <f t="shared" si="301"/>
        <v>951</v>
      </c>
      <c r="D3912" s="7">
        <v>-65092</v>
      </c>
      <c r="E3912" t="s">
        <v>58</v>
      </c>
      <c r="F3912" s="1">
        <v>11739</v>
      </c>
      <c r="G3912" s="1">
        <v>12689</v>
      </c>
      <c r="H3912" t="s">
        <v>49</v>
      </c>
      <c r="I3912" t="s">
        <v>25691</v>
      </c>
      <c r="J3912" s="8"/>
      <c r="K3912" t="s">
        <v>25692</v>
      </c>
      <c r="O3912" s="6"/>
      <c r="P3912" s="6"/>
      <c r="Q3912" s="6"/>
      <c r="R3912" s="9" t="e">
        <v>#N/A</v>
      </c>
      <c r="S3912" s="8"/>
      <c r="U3912" s="8"/>
      <c r="V3912" s="26">
        <v>0</v>
      </c>
      <c r="W3912" s="26">
        <v>0</v>
      </c>
      <c r="X3912" s="26">
        <v>1</v>
      </c>
      <c r="Y3912" s="26">
        <v>0</v>
      </c>
      <c r="Z3912" s="26">
        <f t="shared" si="302"/>
        <v>1.5554999999999999</v>
      </c>
      <c r="AA3912" s="26">
        <f t="shared" si="302"/>
        <v>1</v>
      </c>
      <c r="AB3912" s="26"/>
      <c r="AC3912" s="26">
        <f t="shared" si="304"/>
        <v>1.2777499999999999</v>
      </c>
      <c r="AD3912" s="10">
        <f t="shared" si="305"/>
        <v>-0.11253438412140218</v>
      </c>
      <c r="AE3912" s="11">
        <f t="shared" si="303"/>
        <v>-0.63737839487229464</v>
      </c>
      <c r="AF3912" s="3"/>
    </row>
    <row r="3913" spans="1:32" x14ac:dyDescent="0.2">
      <c r="A3913" s="6" t="s">
        <v>25693</v>
      </c>
      <c r="C3913" s="1">
        <f t="shared" si="301"/>
        <v>888</v>
      </c>
      <c r="D3913" s="7">
        <v>291927</v>
      </c>
      <c r="E3913" t="s">
        <v>48</v>
      </c>
      <c r="F3913" s="1">
        <v>508860</v>
      </c>
      <c r="G3913" s="1">
        <v>509747</v>
      </c>
      <c r="H3913" t="s">
        <v>49</v>
      </c>
      <c r="I3913" t="s">
        <v>25694</v>
      </c>
      <c r="J3913" s="8"/>
      <c r="K3913" t="s">
        <v>25695</v>
      </c>
      <c r="L3913" t="s">
        <v>25696</v>
      </c>
      <c r="M3913" t="s">
        <v>25697</v>
      </c>
      <c r="N3913" t="s">
        <v>25697</v>
      </c>
      <c r="O3913" s="6" t="s">
        <v>25698</v>
      </c>
      <c r="P3913" s="6" t="s">
        <v>25697</v>
      </c>
      <c r="Q3913" s="6" t="s">
        <v>25696</v>
      </c>
      <c r="R3913" s="9" t="s">
        <v>25699</v>
      </c>
      <c r="S3913" s="8" t="s">
        <v>44</v>
      </c>
      <c r="U3913" s="8"/>
      <c r="V3913" s="26">
        <v>0</v>
      </c>
      <c r="W3913" s="26">
        <v>0</v>
      </c>
      <c r="X3913" s="26">
        <v>1</v>
      </c>
      <c r="Y3913" s="26">
        <v>0</v>
      </c>
      <c r="Z3913" s="26">
        <f t="shared" si="302"/>
        <v>1.5554999999999999</v>
      </c>
      <c r="AA3913" s="26">
        <f t="shared" si="302"/>
        <v>1</v>
      </c>
      <c r="AB3913" s="26"/>
      <c r="AC3913" s="26">
        <f t="shared" si="304"/>
        <v>1.2777499999999999</v>
      </c>
      <c r="AD3913" s="10">
        <f t="shared" si="305"/>
        <v>-0.11253438412140218</v>
      </c>
      <c r="AE3913" s="11">
        <f t="shared" si="303"/>
        <v>-0.63737839487229464</v>
      </c>
      <c r="AF3913" s="3"/>
    </row>
    <row r="3914" spans="1:32" x14ac:dyDescent="0.2">
      <c r="A3914" s="6" t="s">
        <v>25700</v>
      </c>
      <c r="C3914" s="1">
        <f t="shared" si="301"/>
        <v>426</v>
      </c>
      <c r="D3914" s="7">
        <v>-531043</v>
      </c>
      <c r="E3914" t="s">
        <v>149</v>
      </c>
      <c r="F3914" s="1">
        <v>261949</v>
      </c>
      <c r="G3914" s="1">
        <v>261524</v>
      </c>
      <c r="H3914" t="s">
        <v>37</v>
      </c>
      <c r="I3914" t="s">
        <v>25701</v>
      </c>
      <c r="J3914" s="8"/>
      <c r="K3914" t="s">
        <v>25702</v>
      </c>
      <c r="L3914" t="s">
        <v>25703</v>
      </c>
      <c r="M3914" t="s">
        <v>25704</v>
      </c>
      <c r="N3914" t="s">
        <v>25704</v>
      </c>
      <c r="O3914" s="6" t="s">
        <v>25705</v>
      </c>
      <c r="P3914" s="6" t="s">
        <v>25704</v>
      </c>
      <c r="Q3914" s="6" t="s">
        <v>25703</v>
      </c>
      <c r="R3914" s="9" t="s">
        <v>25706</v>
      </c>
      <c r="S3914" s="8" t="s">
        <v>55</v>
      </c>
      <c r="U3914" s="8"/>
      <c r="V3914" s="26">
        <v>0</v>
      </c>
      <c r="W3914" s="26">
        <v>0</v>
      </c>
      <c r="X3914" s="26">
        <v>1</v>
      </c>
      <c r="Y3914" s="26">
        <v>0</v>
      </c>
      <c r="Z3914" s="26">
        <f t="shared" si="302"/>
        <v>1.5554999999999999</v>
      </c>
      <c r="AA3914" s="26">
        <f t="shared" si="302"/>
        <v>1</v>
      </c>
      <c r="AB3914" s="26"/>
      <c r="AC3914" s="26">
        <f t="shared" si="304"/>
        <v>1.2777499999999999</v>
      </c>
      <c r="AD3914" s="10">
        <f t="shared" si="305"/>
        <v>-0.11253438412140218</v>
      </c>
      <c r="AE3914" s="11">
        <f t="shared" si="303"/>
        <v>-0.63737839487229464</v>
      </c>
      <c r="AF3914" s="3"/>
    </row>
    <row r="3915" spans="1:32" x14ac:dyDescent="0.2">
      <c r="A3915" s="6" t="s">
        <v>25707</v>
      </c>
      <c r="C3915" s="1">
        <f t="shared" si="301"/>
        <v>1065</v>
      </c>
      <c r="D3915" s="7">
        <v>860068</v>
      </c>
      <c r="E3915" t="s">
        <v>141</v>
      </c>
      <c r="F3915" s="1">
        <v>1117256</v>
      </c>
      <c r="G3915" s="1">
        <v>1118320</v>
      </c>
      <c r="H3915" t="s">
        <v>49</v>
      </c>
      <c r="I3915" t="s">
        <v>25708</v>
      </c>
      <c r="J3915" s="8"/>
      <c r="K3915" t="s">
        <v>25709</v>
      </c>
      <c r="L3915" t="s">
        <v>25710</v>
      </c>
      <c r="M3915" t="s">
        <v>25711</v>
      </c>
      <c r="N3915" t="s">
        <v>25711</v>
      </c>
      <c r="O3915" s="6" t="s">
        <v>25712</v>
      </c>
      <c r="P3915" s="6" t="s">
        <v>25711</v>
      </c>
      <c r="Q3915" s="6" t="s">
        <v>25710</v>
      </c>
      <c r="R3915" s="9" t="s">
        <v>25713</v>
      </c>
      <c r="S3915" s="8" t="s">
        <v>55</v>
      </c>
      <c r="U3915" s="8"/>
      <c r="V3915" s="26">
        <v>0</v>
      </c>
      <c r="W3915" s="26">
        <v>0</v>
      </c>
      <c r="X3915" s="26">
        <v>1</v>
      </c>
      <c r="Y3915" s="26">
        <v>0</v>
      </c>
      <c r="Z3915" s="26">
        <f t="shared" si="302"/>
        <v>1.5554999999999999</v>
      </c>
      <c r="AA3915" s="26">
        <f t="shared" si="302"/>
        <v>1</v>
      </c>
      <c r="AB3915" s="26"/>
      <c r="AC3915" s="26">
        <f t="shared" si="304"/>
        <v>1.2777499999999999</v>
      </c>
      <c r="AD3915" s="10">
        <f t="shared" si="305"/>
        <v>-0.11253438412140218</v>
      </c>
      <c r="AE3915" s="11">
        <f t="shared" si="303"/>
        <v>-0.63737839487229464</v>
      </c>
      <c r="AF3915" s="3"/>
    </row>
    <row r="3916" spans="1:32" x14ac:dyDescent="0.2">
      <c r="A3916" s="6" t="s">
        <v>25714</v>
      </c>
      <c r="C3916" s="1">
        <f t="shared" ref="C3916:C3979" si="306">ABS(F3916-G3916)+1</f>
        <v>1587</v>
      </c>
      <c r="D3916" s="7">
        <v>881328</v>
      </c>
      <c r="E3916" t="s">
        <v>48</v>
      </c>
      <c r="F3916" s="1">
        <v>1097912</v>
      </c>
      <c r="G3916" s="1">
        <v>1099498</v>
      </c>
      <c r="H3916" t="s">
        <v>49</v>
      </c>
      <c r="I3916" t="s">
        <v>25715</v>
      </c>
      <c r="J3916" s="8"/>
      <c r="K3916" t="s">
        <v>25716</v>
      </c>
      <c r="L3916" t="s">
        <v>25717</v>
      </c>
      <c r="M3916" t="s">
        <v>25718</v>
      </c>
      <c r="N3916" t="s">
        <v>25718</v>
      </c>
      <c r="O3916" s="6" t="s">
        <v>25719</v>
      </c>
      <c r="P3916" s="6" t="s">
        <v>25718</v>
      </c>
      <c r="Q3916" s="6" t="s">
        <v>25717</v>
      </c>
      <c r="R3916" s="9" t="s">
        <v>25720</v>
      </c>
      <c r="S3916" s="8" t="s">
        <v>55</v>
      </c>
      <c r="U3916" s="8"/>
      <c r="V3916" s="26">
        <v>0</v>
      </c>
      <c r="W3916" s="26">
        <v>0</v>
      </c>
      <c r="X3916" s="26">
        <v>1</v>
      </c>
      <c r="Y3916" s="26">
        <v>0</v>
      </c>
      <c r="Z3916" s="26">
        <f t="shared" ref="Z3916:AA3979" si="307">AVERAGE(V3916+1,(X3916*X$2+1))</f>
        <v>1.5554999999999999</v>
      </c>
      <c r="AA3916" s="26">
        <f t="shared" si="307"/>
        <v>1</v>
      </c>
      <c r="AB3916" s="26"/>
      <c r="AC3916" s="26">
        <f t="shared" si="304"/>
        <v>1.2777499999999999</v>
      </c>
      <c r="AD3916" s="10">
        <f t="shared" si="305"/>
        <v>-0.11253438412140218</v>
      </c>
      <c r="AE3916" s="11">
        <f t="shared" ref="AE3916:AE3979" si="308">LOG(AA3916/Z3916,2)</f>
        <v>-0.63737839487229464</v>
      </c>
      <c r="AF3916" s="3"/>
    </row>
    <row r="3917" spans="1:32" x14ac:dyDescent="0.2">
      <c r="A3917" s="6" t="s">
        <v>25721</v>
      </c>
      <c r="C3917" s="1">
        <f t="shared" si="306"/>
        <v>363</v>
      </c>
      <c r="D3917" s="7">
        <v>-12451</v>
      </c>
      <c r="E3917" t="s">
        <v>270</v>
      </c>
      <c r="F3917" s="1">
        <v>233714</v>
      </c>
      <c r="G3917" s="1">
        <v>233352</v>
      </c>
      <c r="H3917" t="s">
        <v>37</v>
      </c>
      <c r="I3917" t="s">
        <v>25722</v>
      </c>
      <c r="J3917" s="8"/>
      <c r="K3917" t="s">
        <v>25723</v>
      </c>
      <c r="L3917" t="s">
        <v>25724</v>
      </c>
      <c r="M3917" t="s">
        <v>25725</v>
      </c>
      <c r="N3917" t="s">
        <v>25725</v>
      </c>
      <c r="O3917" s="6" t="s">
        <v>25726</v>
      </c>
      <c r="P3917" s="6" t="s">
        <v>25725</v>
      </c>
      <c r="Q3917" s="6" t="s">
        <v>25724</v>
      </c>
      <c r="R3917" s="9" t="s">
        <v>25727</v>
      </c>
      <c r="S3917" s="8" t="s">
        <v>55</v>
      </c>
      <c r="U3917" s="8"/>
      <c r="V3917" s="26">
        <v>0</v>
      </c>
      <c r="W3917" s="26">
        <v>0</v>
      </c>
      <c r="X3917" s="26">
        <v>1</v>
      </c>
      <c r="Y3917" s="26">
        <v>0</v>
      </c>
      <c r="Z3917" s="26">
        <f t="shared" si="307"/>
        <v>1.5554999999999999</v>
      </c>
      <c r="AA3917" s="26">
        <f t="shared" si="307"/>
        <v>1</v>
      </c>
      <c r="AB3917" s="26"/>
      <c r="AC3917" s="26">
        <f t="shared" si="304"/>
        <v>1.2777499999999999</v>
      </c>
      <c r="AD3917" s="10">
        <f t="shared" si="305"/>
        <v>-0.11253438412140218</v>
      </c>
      <c r="AE3917" s="11">
        <f t="shared" si="308"/>
        <v>-0.63737839487229464</v>
      </c>
      <c r="AF3917" s="3"/>
    </row>
    <row r="3918" spans="1:32" x14ac:dyDescent="0.2">
      <c r="A3918" s="6" t="s">
        <v>25728</v>
      </c>
      <c r="C3918" s="1">
        <f t="shared" si="306"/>
        <v>2703</v>
      </c>
      <c r="D3918" s="7">
        <v>80987</v>
      </c>
      <c r="E3918" t="s">
        <v>676</v>
      </c>
      <c r="F3918" s="1">
        <v>634224</v>
      </c>
      <c r="G3918" s="1">
        <v>636926</v>
      </c>
      <c r="H3918" t="s">
        <v>49</v>
      </c>
      <c r="I3918" t="s">
        <v>25729</v>
      </c>
      <c r="J3918" s="8"/>
      <c r="K3918" t="s">
        <v>25730</v>
      </c>
      <c r="L3918" t="s">
        <v>25731</v>
      </c>
      <c r="N3918" t="s">
        <v>25732</v>
      </c>
      <c r="O3918" s="6" t="s">
        <v>25733</v>
      </c>
      <c r="P3918" s="6" t="s">
        <v>25732</v>
      </c>
      <c r="Q3918" s="6" t="s">
        <v>25731</v>
      </c>
      <c r="R3918" s="9" t="s">
        <v>25734</v>
      </c>
      <c r="S3918" s="8" t="s">
        <v>44</v>
      </c>
      <c r="U3918" s="8"/>
      <c r="V3918" s="26">
        <v>0</v>
      </c>
      <c r="W3918" s="26">
        <v>0</v>
      </c>
      <c r="X3918" s="26">
        <v>1</v>
      </c>
      <c r="Y3918" s="26">
        <v>0</v>
      </c>
      <c r="Z3918" s="26">
        <f t="shared" si="307"/>
        <v>1.5554999999999999</v>
      </c>
      <c r="AA3918" s="26">
        <f t="shared" si="307"/>
        <v>1</v>
      </c>
      <c r="AB3918" s="26"/>
      <c r="AC3918" s="26">
        <f t="shared" ref="AC3918:AC3981" si="309">AVERAGE(Z3918:AA3918)</f>
        <v>1.2777499999999999</v>
      </c>
      <c r="AD3918" s="10">
        <f t="shared" ref="AD3918:AD3981" si="310">LOG(AA3918/Z3918,2)/(AE$2+AE$3*(AVERAGE(Z3918:AA3918)^AE$4))</f>
        <v>-0.11253438412140218</v>
      </c>
      <c r="AE3918" s="11">
        <f t="shared" si="308"/>
        <v>-0.63737839487229464</v>
      </c>
      <c r="AF3918" s="3"/>
    </row>
    <row r="3919" spans="1:32" x14ac:dyDescent="0.2">
      <c r="A3919" s="6" t="s">
        <v>25735</v>
      </c>
      <c r="C3919" s="1">
        <f t="shared" si="306"/>
        <v>1440</v>
      </c>
      <c r="D3919" s="7">
        <v>-105472</v>
      </c>
      <c r="E3919" t="s">
        <v>48</v>
      </c>
      <c r="F3919" s="1">
        <v>111185</v>
      </c>
      <c r="G3919" s="1">
        <v>112624</v>
      </c>
      <c r="H3919" t="s">
        <v>49</v>
      </c>
      <c r="I3919" t="s">
        <v>25736</v>
      </c>
      <c r="J3919" s="8"/>
      <c r="K3919" t="s">
        <v>25737</v>
      </c>
      <c r="M3919" t="s">
        <v>25738</v>
      </c>
      <c r="N3919" t="s">
        <v>25738</v>
      </c>
      <c r="O3919" s="6" t="s">
        <v>25739</v>
      </c>
      <c r="P3919" s="6" t="s">
        <v>25738</v>
      </c>
      <c r="Q3919" s="6" t="s">
        <v>25740</v>
      </c>
      <c r="R3919" s="9" t="s">
        <v>25741</v>
      </c>
      <c r="S3919" s="8" t="s">
        <v>55</v>
      </c>
      <c r="U3919" s="8"/>
      <c r="V3919" s="26">
        <v>0</v>
      </c>
      <c r="W3919" s="26">
        <v>0</v>
      </c>
      <c r="X3919" s="26">
        <v>1</v>
      </c>
      <c r="Y3919" s="26">
        <v>0</v>
      </c>
      <c r="Z3919" s="26">
        <f t="shared" si="307"/>
        <v>1.5554999999999999</v>
      </c>
      <c r="AA3919" s="26">
        <f t="shared" si="307"/>
        <v>1</v>
      </c>
      <c r="AB3919" s="26"/>
      <c r="AC3919" s="26">
        <f t="shared" si="309"/>
        <v>1.2777499999999999</v>
      </c>
      <c r="AD3919" s="10">
        <f t="shared" si="310"/>
        <v>-0.11253438412140218</v>
      </c>
      <c r="AE3919" s="11">
        <f t="shared" si="308"/>
        <v>-0.63737839487229464</v>
      </c>
      <c r="AF3919" s="3"/>
    </row>
    <row r="3920" spans="1:32" x14ac:dyDescent="0.2">
      <c r="A3920" s="6" t="s">
        <v>25742</v>
      </c>
      <c r="C3920" s="1">
        <f t="shared" si="306"/>
        <v>2640</v>
      </c>
      <c r="D3920" s="7">
        <v>204202</v>
      </c>
      <c r="E3920" t="s">
        <v>48</v>
      </c>
      <c r="F3920" s="1">
        <v>420259</v>
      </c>
      <c r="G3920" s="1">
        <v>422898</v>
      </c>
      <c r="H3920" t="s">
        <v>49</v>
      </c>
      <c r="I3920" t="s">
        <v>25743</v>
      </c>
      <c r="J3920" s="8"/>
      <c r="K3920" t="s">
        <v>25744</v>
      </c>
      <c r="L3920" t="s">
        <v>25745</v>
      </c>
      <c r="M3920" t="s">
        <v>25746</v>
      </c>
      <c r="N3920" t="s">
        <v>25746</v>
      </c>
      <c r="O3920" s="6" t="s">
        <v>25747</v>
      </c>
      <c r="P3920" s="6" t="s">
        <v>25746</v>
      </c>
      <c r="Q3920" s="6" t="s">
        <v>25745</v>
      </c>
      <c r="R3920" s="9" t="s">
        <v>25748</v>
      </c>
      <c r="S3920" s="8" t="s">
        <v>55</v>
      </c>
      <c r="U3920" s="8"/>
      <c r="V3920" s="26">
        <v>0</v>
      </c>
      <c r="W3920" s="26">
        <v>0</v>
      </c>
      <c r="X3920" s="26">
        <v>1</v>
      </c>
      <c r="Y3920" s="26">
        <v>0</v>
      </c>
      <c r="Z3920" s="26">
        <f t="shared" si="307"/>
        <v>1.5554999999999999</v>
      </c>
      <c r="AA3920" s="26">
        <f t="shared" si="307"/>
        <v>1</v>
      </c>
      <c r="AB3920" s="26"/>
      <c r="AC3920" s="26">
        <f t="shared" si="309"/>
        <v>1.2777499999999999</v>
      </c>
      <c r="AD3920" s="10">
        <f t="shared" si="310"/>
        <v>-0.11253438412140218</v>
      </c>
      <c r="AE3920" s="11">
        <f t="shared" si="308"/>
        <v>-0.63737839487229464</v>
      </c>
      <c r="AF3920" s="3"/>
    </row>
    <row r="3921" spans="1:33" x14ac:dyDescent="0.2">
      <c r="A3921" s="6" t="s">
        <v>25749</v>
      </c>
      <c r="C3921" s="1">
        <f t="shared" si="306"/>
        <v>1314</v>
      </c>
      <c r="D3921" s="7">
        <v>398337</v>
      </c>
      <c r="E3921" t="s">
        <v>74</v>
      </c>
      <c r="F3921" s="1">
        <v>1386175</v>
      </c>
      <c r="G3921" s="1">
        <v>1384862</v>
      </c>
      <c r="H3921" t="s">
        <v>37</v>
      </c>
      <c r="I3921" t="s">
        <v>25750</v>
      </c>
      <c r="J3921" s="8"/>
      <c r="K3921" t="s">
        <v>25751</v>
      </c>
      <c r="L3921" t="s">
        <v>25752</v>
      </c>
      <c r="M3921" t="s">
        <v>25753</v>
      </c>
      <c r="N3921" t="s">
        <v>25753</v>
      </c>
      <c r="O3921" s="6" t="s">
        <v>25754</v>
      </c>
      <c r="P3921" s="6" t="s">
        <v>25753</v>
      </c>
      <c r="Q3921" s="6" t="s">
        <v>25752</v>
      </c>
      <c r="R3921" s="9" t="s">
        <v>25755</v>
      </c>
      <c r="S3921" s="8" t="s">
        <v>55</v>
      </c>
      <c r="U3921" s="8"/>
      <c r="V3921" s="26">
        <v>0</v>
      </c>
      <c r="W3921" s="26">
        <v>0</v>
      </c>
      <c r="X3921" s="26">
        <v>1</v>
      </c>
      <c r="Y3921" s="26">
        <v>0</v>
      </c>
      <c r="Z3921" s="26">
        <f t="shared" si="307"/>
        <v>1.5554999999999999</v>
      </c>
      <c r="AA3921" s="26">
        <f t="shared" si="307"/>
        <v>1</v>
      </c>
      <c r="AB3921" s="26"/>
      <c r="AC3921" s="26">
        <f t="shared" si="309"/>
        <v>1.2777499999999999</v>
      </c>
      <c r="AD3921" s="10">
        <f t="shared" si="310"/>
        <v>-0.11253438412140218</v>
      </c>
      <c r="AE3921" s="11">
        <f t="shared" si="308"/>
        <v>-0.63737839487229464</v>
      </c>
      <c r="AF3921" s="3"/>
    </row>
    <row r="3922" spans="1:33" x14ac:dyDescent="0.2">
      <c r="A3922" s="6" t="s">
        <v>25756</v>
      </c>
      <c r="C3922" s="1">
        <f t="shared" si="306"/>
        <v>1290</v>
      </c>
      <c r="D3922" s="7">
        <v>48200</v>
      </c>
      <c r="E3922" t="s">
        <v>74</v>
      </c>
      <c r="F3922" s="1">
        <v>1034737</v>
      </c>
      <c r="G3922" s="1">
        <v>1036026</v>
      </c>
      <c r="H3922" t="s">
        <v>49</v>
      </c>
      <c r="I3922" t="s">
        <v>25757</v>
      </c>
      <c r="J3922" s="8"/>
      <c r="K3922" t="s">
        <v>25758</v>
      </c>
      <c r="L3922" t="s">
        <v>25759</v>
      </c>
      <c r="M3922" t="s">
        <v>25760</v>
      </c>
      <c r="N3922" t="s">
        <v>25760</v>
      </c>
      <c r="O3922" s="6" t="s">
        <v>25761</v>
      </c>
      <c r="P3922" s="6" t="s">
        <v>25760</v>
      </c>
      <c r="Q3922" s="6" t="s">
        <v>25759</v>
      </c>
      <c r="R3922" s="9" t="s">
        <v>25762</v>
      </c>
      <c r="S3922" s="8" t="s">
        <v>55</v>
      </c>
      <c r="U3922" s="8"/>
      <c r="V3922" s="26">
        <v>0</v>
      </c>
      <c r="W3922" s="26">
        <v>0</v>
      </c>
      <c r="X3922" s="26">
        <v>1</v>
      </c>
      <c r="Y3922" s="26">
        <v>0</v>
      </c>
      <c r="Z3922" s="26">
        <f t="shared" si="307"/>
        <v>1.5554999999999999</v>
      </c>
      <c r="AA3922" s="26">
        <f t="shared" si="307"/>
        <v>1</v>
      </c>
      <c r="AB3922" s="26"/>
      <c r="AC3922" s="26">
        <f t="shared" si="309"/>
        <v>1.2777499999999999</v>
      </c>
      <c r="AD3922" s="10">
        <f t="shared" si="310"/>
        <v>-0.11253438412140218</v>
      </c>
      <c r="AE3922" s="11">
        <f t="shared" si="308"/>
        <v>-0.63737839487229464</v>
      </c>
      <c r="AF3922" s="3"/>
    </row>
    <row r="3923" spans="1:33" x14ac:dyDescent="0.2">
      <c r="A3923" s="6" t="s">
        <v>25763</v>
      </c>
      <c r="C3923" s="1">
        <f t="shared" si="306"/>
        <v>1650</v>
      </c>
      <c r="D3923" s="7">
        <v>327905</v>
      </c>
      <c r="E3923" t="s">
        <v>270</v>
      </c>
      <c r="F3923" s="1">
        <v>573064</v>
      </c>
      <c r="G3923" s="1">
        <v>574713</v>
      </c>
      <c r="H3923" t="s">
        <v>49</v>
      </c>
      <c r="I3923" t="s">
        <v>25764</v>
      </c>
      <c r="J3923" s="8"/>
      <c r="K3923" t="s">
        <v>25765</v>
      </c>
      <c r="L3923" t="s">
        <v>25766</v>
      </c>
      <c r="N3923" t="s">
        <v>13610</v>
      </c>
      <c r="O3923" s="6" t="s">
        <v>13612</v>
      </c>
      <c r="P3923" s="6" t="s">
        <v>13610</v>
      </c>
      <c r="Q3923" s="6" t="s">
        <v>25766</v>
      </c>
      <c r="R3923" s="9" t="s">
        <v>25767</v>
      </c>
      <c r="S3923" s="8" t="s">
        <v>44</v>
      </c>
      <c r="U3923" s="8"/>
      <c r="V3923" s="26">
        <v>0</v>
      </c>
      <c r="W3923" s="26">
        <v>0</v>
      </c>
      <c r="X3923" s="26">
        <v>1</v>
      </c>
      <c r="Y3923" s="26">
        <v>0</v>
      </c>
      <c r="Z3923" s="26">
        <f t="shared" si="307"/>
        <v>1.5554999999999999</v>
      </c>
      <c r="AA3923" s="26">
        <f t="shared" si="307"/>
        <v>1</v>
      </c>
      <c r="AB3923" s="26"/>
      <c r="AC3923" s="26">
        <f t="shared" si="309"/>
        <v>1.2777499999999999</v>
      </c>
      <c r="AD3923" s="10">
        <f t="shared" si="310"/>
        <v>-0.11253438412140218</v>
      </c>
      <c r="AE3923" s="11">
        <f t="shared" si="308"/>
        <v>-0.63737839487229464</v>
      </c>
      <c r="AF3923" s="3"/>
    </row>
    <row r="3924" spans="1:33" x14ac:dyDescent="0.2">
      <c r="A3924" s="6" t="s">
        <v>25768</v>
      </c>
      <c r="C3924" s="1">
        <f t="shared" si="306"/>
        <v>1068</v>
      </c>
      <c r="D3924" s="7">
        <v>664195</v>
      </c>
      <c r="E3924" t="s">
        <v>48</v>
      </c>
      <c r="F3924" s="1">
        <v>882105</v>
      </c>
      <c r="G3924" s="1">
        <v>881038</v>
      </c>
      <c r="H3924" t="s">
        <v>37</v>
      </c>
      <c r="I3924" t="s">
        <v>25769</v>
      </c>
      <c r="J3924" s="8"/>
      <c r="K3924" t="s">
        <v>25770</v>
      </c>
      <c r="L3924" t="s">
        <v>25771</v>
      </c>
      <c r="M3924" t="s">
        <v>25772</v>
      </c>
      <c r="N3924" t="s">
        <v>25772</v>
      </c>
      <c r="O3924" s="6" t="s">
        <v>25773</v>
      </c>
      <c r="P3924" s="6" t="s">
        <v>25772</v>
      </c>
      <c r="Q3924" s="6" t="s">
        <v>25771</v>
      </c>
      <c r="R3924" s="9" t="s">
        <v>25774</v>
      </c>
      <c r="S3924" s="8" t="s">
        <v>55</v>
      </c>
      <c r="U3924" s="8"/>
      <c r="V3924" s="26">
        <v>0</v>
      </c>
      <c r="W3924" s="26">
        <v>0</v>
      </c>
      <c r="X3924" s="26">
        <v>1</v>
      </c>
      <c r="Y3924" s="26">
        <v>0</v>
      </c>
      <c r="Z3924" s="26">
        <f t="shared" si="307"/>
        <v>1.5554999999999999</v>
      </c>
      <c r="AA3924" s="26">
        <f t="shared" si="307"/>
        <v>1</v>
      </c>
      <c r="AB3924" s="26"/>
      <c r="AC3924" s="26">
        <f t="shared" si="309"/>
        <v>1.2777499999999999</v>
      </c>
      <c r="AD3924" s="10">
        <f t="shared" si="310"/>
        <v>-0.11253438412140218</v>
      </c>
      <c r="AE3924" s="11">
        <f t="shared" si="308"/>
        <v>-0.63737839487229464</v>
      </c>
      <c r="AF3924" s="3"/>
    </row>
    <row r="3925" spans="1:33" x14ac:dyDescent="0.2">
      <c r="A3925" s="6" t="s">
        <v>25775</v>
      </c>
      <c r="C3925" s="1">
        <f t="shared" si="306"/>
        <v>555</v>
      </c>
      <c r="D3925" s="7">
        <v>-440320</v>
      </c>
      <c r="E3925" t="s">
        <v>526</v>
      </c>
      <c r="F3925" s="1">
        <v>11136</v>
      </c>
      <c r="G3925" s="1">
        <v>10582</v>
      </c>
      <c r="H3925" t="s">
        <v>37</v>
      </c>
      <c r="I3925" t="s">
        <v>25776</v>
      </c>
      <c r="J3925" s="8"/>
      <c r="K3925" t="s">
        <v>25777</v>
      </c>
      <c r="L3925" t="s">
        <v>25778</v>
      </c>
      <c r="M3925" t="s">
        <v>25779</v>
      </c>
      <c r="N3925" t="s">
        <v>25779</v>
      </c>
      <c r="O3925" s="6" t="s">
        <v>25780</v>
      </c>
      <c r="P3925" s="6" t="s">
        <v>25779</v>
      </c>
      <c r="Q3925" s="6" t="s">
        <v>25778</v>
      </c>
      <c r="R3925" s="9" t="s">
        <v>25781</v>
      </c>
      <c r="S3925" s="8"/>
      <c r="U3925" s="8"/>
      <c r="V3925" s="26">
        <v>9</v>
      </c>
      <c r="W3925" s="26">
        <v>7</v>
      </c>
      <c r="X3925" s="26">
        <v>10</v>
      </c>
      <c r="Y3925" s="26">
        <v>9</v>
      </c>
      <c r="Z3925" s="26">
        <f t="shared" si="307"/>
        <v>11.055</v>
      </c>
      <c r="AA3925" s="26">
        <f t="shared" si="307"/>
        <v>9.7695000000000007</v>
      </c>
      <c r="AB3925" s="26"/>
      <c r="AC3925" s="26">
        <f t="shared" si="309"/>
        <v>10.41225</v>
      </c>
      <c r="AD3925" s="10">
        <f t="shared" si="310"/>
        <v>-0.1130250480850077</v>
      </c>
      <c r="AE3925" s="11">
        <f t="shared" si="308"/>
        <v>-0.1783423926461313</v>
      </c>
      <c r="AF3925" s="3"/>
    </row>
    <row r="3926" spans="1:33" x14ac:dyDescent="0.2">
      <c r="A3926" s="6" t="s">
        <v>25782</v>
      </c>
      <c r="C3926" s="1">
        <f t="shared" si="306"/>
        <v>2172</v>
      </c>
      <c r="D3926" s="7">
        <v>606366</v>
      </c>
      <c r="E3926" t="s">
        <v>141</v>
      </c>
      <c r="F3926" s="1">
        <v>863000</v>
      </c>
      <c r="G3926" s="1">
        <v>865171</v>
      </c>
      <c r="H3926" t="s">
        <v>49</v>
      </c>
      <c r="I3926" t="s">
        <v>25783</v>
      </c>
      <c r="J3926" s="8"/>
      <c r="K3926" t="s">
        <v>25784</v>
      </c>
      <c r="L3926" t="s">
        <v>25785</v>
      </c>
      <c r="M3926" t="s">
        <v>25786</v>
      </c>
      <c r="N3926" t="s">
        <v>25787</v>
      </c>
      <c r="O3926" s="6" t="s">
        <v>25788</v>
      </c>
      <c r="P3926" s="6" t="s">
        <v>25787</v>
      </c>
      <c r="Q3926" s="6" t="s">
        <v>25785</v>
      </c>
      <c r="R3926" s="9" t="s">
        <v>25789</v>
      </c>
      <c r="S3926" s="8" t="s">
        <v>55</v>
      </c>
      <c r="U3926" s="8"/>
      <c r="V3926" s="26">
        <v>4</v>
      </c>
      <c r="W3926" s="26">
        <v>1</v>
      </c>
      <c r="X3926" s="26">
        <v>2</v>
      </c>
      <c r="Y3926" s="26">
        <v>3</v>
      </c>
      <c r="Z3926" s="26">
        <f t="shared" si="307"/>
        <v>4.1109999999999998</v>
      </c>
      <c r="AA3926" s="26">
        <f t="shared" si="307"/>
        <v>3.2565</v>
      </c>
      <c r="AB3926" s="26"/>
      <c r="AC3926" s="26">
        <f t="shared" si="309"/>
        <v>3.6837499999999999</v>
      </c>
      <c r="AD3926" s="10">
        <f t="shared" si="310"/>
        <v>-0.11395839105313633</v>
      </c>
      <c r="AE3926" s="11">
        <f t="shared" si="308"/>
        <v>-0.33616714522763685</v>
      </c>
      <c r="AF3926" s="3"/>
    </row>
    <row r="3927" spans="1:33" x14ac:dyDescent="0.2">
      <c r="A3927" s="6" t="s">
        <v>25790</v>
      </c>
      <c r="C3927" s="1">
        <f t="shared" si="306"/>
        <v>837</v>
      </c>
      <c r="D3927" s="7">
        <v>-656037</v>
      </c>
      <c r="E3927" t="s">
        <v>66</v>
      </c>
      <c r="F3927" s="1">
        <v>393990</v>
      </c>
      <c r="G3927" s="1">
        <v>393154</v>
      </c>
      <c r="H3927" t="s">
        <v>37</v>
      </c>
      <c r="I3927" t="s">
        <v>25791</v>
      </c>
      <c r="J3927" s="8"/>
      <c r="K3927" t="s">
        <v>25792</v>
      </c>
      <c r="L3927" t="s">
        <v>25793</v>
      </c>
      <c r="N3927" t="s">
        <v>19803</v>
      </c>
      <c r="O3927" s="6" t="s">
        <v>19805</v>
      </c>
      <c r="P3927" s="6" t="s">
        <v>19803</v>
      </c>
      <c r="Q3927" s="6" t="s">
        <v>25793</v>
      </c>
      <c r="R3927" s="9" t="s">
        <v>25794</v>
      </c>
      <c r="S3927" s="8" t="s">
        <v>44</v>
      </c>
      <c r="U3927" s="8"/>
      <c r="V3927" s="26">
        <v>114</v>
      </c>
      <c r="W3927" s="26">
        <v>138</v>
      </c>
      <c r="X3927" s="26">
        <v>128</v>
      </c>
      <c r="Y3927" s="26">
        <v>94</v>
      </c>
      <c r="Z3927" s="26">
        <f t="shared" si="307"/>
        <v>129.10399999999998</v>
      </c>
      <c r="AA3927" s="26">
        <f t="shared" si="307"/>
        <v>125.03700000000001</v>
      </c>
      <c r="AB3927" s="26"/>
      <c r="AC3927" s="26">
        <f t="shared" si="309"/>
        <v>127.0705</v>
      </c>
      <c r="AD3927" s="10">
        <f t="shared" si="310"/>
        <v>-0.11443765012681295</v>
      </c>
      <c r="AE3927" s="11">
        <f t="shared" si="308"/>
        <v>-4.6178630601006063E-2</v>
      </c>
      <c r="AF3927" s="3"/>
    </row>
    <row r="3928" spans="1:33" x14ac:dyDescent="0.2">
      <c r="A3928" s="6" t="s">
        <v>25795</v>
      </c>
      <c r="C3928" s="1">
        <f t="shared" si="306"/>
        <v>990</v>
      </c>
      <c r="D3928" s="7">
        <v>391100</v>
      </c>
      <c r="E3928" t="s">
        <v>74</v>
      </c>
      <c r="F3928" s="1">
        <v>1377787</v>
      </c>
      <c r="G3928" s="1">
        <v>1378776</v>
      </c>
      <c r="H3928" t="s">
        <v>49</v>
      </c>
      <c r="I3928" t="s">
        <v>25796</v>
      </c>
      <c r="J3928" s="8"/>
      <c r="K3928" t="s">
        <v>25797</v>
      </c>
      <c r="L3928" t="s">
        <v>25798</v>
      </c>
      <c r="M3928" t="s">
        <v>25799</v>
      </c>
      <c r="N3928" t="s">
        <v>25799</v>
      </c>
      <c r="O3928" s="6" t="s">
        <v>25800</v>
      </c>
      <c r="P3928" s="6" t="s">
        <v>25799</v>
      </c>
      <c r="Q3928" s="6" t="s">
        <v>25798</v>
      </c>
      <c r="R3928" s="9" t="s">
        <v>25801</v>
      </c>
      <c r="S3928" s="8" t="s">
        <v>44</v>
      </c>
      <c r="U3928" s="8"/>
      <c r="V3928" s="26">
        <v>737</v>
      </c>
      <c r="W3928" s="26">
        <v>564</v>
      </c>
      <c r="X3928" s="26">
        <v>532</v>
      </c>
      <c r="Y3928" s="26">
        <v>634</v>
      </c>
      <c r="Z3928" s="26">
        <f t="shared" si="307"/>
        <v>665.02600000000007</v>
      </c>
      <c r="AA3928" s="26">
        <f t="shared" si="307"/>
        <v>654.20699999999999</v>
      </c>
      <c r="AB3928" s="26"/>
      <c r="AC3928" s="26">
        <f t="shared" si="309"/>
        <v>659.61650000000009</v>
      </c>
      <c r="AD3928" s="10">
        <f t="shared" si="310"/>
        <v>-0.11453764557942192</v>
      </c>
      <c r="AE3928" s="11">
        <f t="shared" si="308"/>
        <v>-2.3663549325721841E-2</v>
      </c>
      <c r="AF3928" s="3"/>
    </row>
    <row r="3929" spans="1:33" x14ac:dyDescent="0.2">
      <c r="A3929" s="6" t="s">
        <v>25802</v>
      </c>
      <c r="C3929" s="1">
        <f t="shared" si="306"/>
        <v>1338</v>
      </c>
      <c r="D3929" s="7">
        <v>-522450</v>
      </c>
      <c r="E3929" t="s">
        <v>98</v>
      </c>
      <c r="F3929" s="1">
        <v>431944</v>
      </c>
      <c r="G3929" s="1">
        <v>433281</v>
      </c>
      <c r="H3929" t="s">
        <v>49</v>
      </c>
      <c r="I3929" t="s">
        <v>25803</v>
      </c>
      <c r="J3929" s="8"/>
      <c r="K3929" t="s">
        <v>25804</v>
      </c>
      <c r="L3929" t="s">
        <v>25805</v>
      </c>
      <c r="M3929" t="s">
        <v>25806</v>
      </c>
      <c r="N3929" t="s">
        <v>25807</v>
      </c>
      <c r="O3929" s="6" t="s">
        <v>25808</v>
      </c>
      <c r="P3929" s="6" t="s">
        <v>25807</v>
      </c>
      <c r="Q3929" s="6" t="s">
        <v>25805</v>
      </c>
      <c r="R3929" s="9" t="s">
        <v>25809</v>
      </c>
      <c r="S3929" s="8" t="s">
        <v>44</v>
      </c>
      <c r="U3929" s="8"/>
      <c r="V3929" s="26">
        <v>114</v>
      </c>
      <c r="W3929" s="26">
        <v>107</v>
      </c>
      <c r="X3929" s="26">
        <v>134</v>
      </c>
      <c r="Y3929" s="26">
        <v>126</v>
      </c>
      <c r="Z3929" s="26">
        <f t="shared" si="307"/>
        <v>132.43700000000001</v>
      </c>
      <c r="AA3929" s="26">
        <f t="shared" si="307"/>
        <v>128.273</v>
      </c>
      <c r="AB3929" s="26"/>
      <c r="AC3929" s="26">
        <f t="shared" si="309"/>
        <v>130.35500000000002</v>
      </c>
      <c r="AD3929" s="10">
        <f t="shared" si="310"/>
        <v>-0.11560994555692718</v>
      </c>
      <c r="AE3929" s="11">
        <f t="shared" si="308"/>
        <v>-4.6088704315289691E-2</v>
      </c>
      <c r="AF3929" s="3"/>
    </row>
    <row r="3930" spans="1:33" x14ac:dyDescent="0.2">
      <c r="A3930" s="6" t="s">
        <v>25810</v>
      </c>
      <c r="C3930" s="1">
        <f t="shared" si="306"/>
        <v>2811</v>
      </c>
      <c r="D3930" s="7">
        <v>649009</v>
      </c>
      <c r="E3930" t="s">
        <v>89</v>
      </c>
      <c r="F3930" s="1">
        <v>873849</v>
      </c>
      <c r="G3930" s="1">
        <v>876659</v>
      </c>
      <c r="H3930" t="s">
        <v>49</v>
      </c>
      <c r="I3930" t="s">
        <v>25811</v>
      </c>
      <c r="J3930" s="8"/>
      <c r="K3930" t="s">
        <v>25812</v>
      </c>
      <c r="L3930" t="s">
        <v>25813</v>
      </c>
      <c r="M3930" t="s">
        <v>25814</v>
      </c>
      <c r="N3930" t="s">
        <v>25814</v>
      </c>
      <c r="O3930" s="6" t="s">
        <v>25815</v>
      </c>
      <c r="P3930" s="6" t="s">
        <v>25814</v>
      </c>
      <c r="Q3930" s="6" t="s">
        <v>25813</v>
      </c>
      <c r="R3930" s="9" t="s">
        <v>25816</v>
      </c>
      <c r="S3930" s="8" t="s">
        <v>55</v>
      </c>
      <c r="U3930" s="8"/>
      <c r="V3930" s="26">
        <v>544</v>
      </c>
      <c r="W3930" s="26">
        <v>637</v>
      </c>
      <c r="X3930" s="26">
        <v>556</v>
      </c>
      <c r="Y3930" s="26">
        <v>431</v>
      </c>
      <c r="Z3930" s="26">
        <f t="shared" si="307"/>
        <v>581.85799999999995</v>
      </c>
      <c r="AA3930" s="26">
        <f t="shared" si="307"/>
        <v>571.85050000000001</v>
      </c>
      <c r="AB3930" s="26"/>
      <c r="AC3930" s="26">
        <f t="shared" si="309"/>
        <v>576.85424999999998</v>
      </c>
      <c r="AD3930" s="10">
        <f t="shared" si="310"/>
        <v>-0.11581620343573952</v>
      </c>
      <c r="AE3930" s="11">
        <f t="shared" si="308"/>
        <v>-2.5029082729056459E-2</v>
      </c>
      <c r="AF3930" s="3"/>
      <c r="AG3930" s="2">
        <v>0</v>
      </c>
    </row>
    <row r="3931" spans="1:33" x14ac:dyDescent="0.2">
      <c r="A3931" s="6" t="s">
        <v>25817</v>
      </c>
      <c r="C3931" s="1">
        <f t="shared" si="306"/>
        <v>255</v>
      </c>
      <c r="D3931" s="7">
        <v>-119683</v>
      </c>
      <c r="E3931" t="s">
        <v>149</v>
      </c>
      <c r="F3931" s="1">
        <v>672970</v>
      </c>
      <c r="G3931" s="1">
        <v>673224</v>
      </c>
      <c r="H3931" t="s">
        <v>49</v>
      </c>
      <c r="I3931" t="s">
        <v>25818</v>
      </c>
      <c r="J3931" s="8"/>
      <c r="K3931" t="s">
        <v>25819</v>
      </c>
      <c r="L3931" t="s">
        <v>25820</v>
      </c>
      <c r="M3931" t="s">
        <v>25821</v>
      </c>
      <c r="N3931" t="s">
        <v>25821</v>
      </c>
      <c r="O3931" s="6" t="s">
        <v>25822</v>
      </c>
      <c r="P3931" s="6" t="s">
        <v>25821</v>
      </c>
      <c r="Q3931" s="6" t="s">
        <v>25823</v>
      </c>
      <c r="R3931" s="9" t="s">
        <v>25824</v>
      </c>
      <c r="S3931" s="8" t="s">
        <v>55</v>
      </c>
      <c r="U3931" s="8"/>
      <c r="V3931" s="26">
        <v>93</v>
      </c>
      <c r="W3931" s="26">
        <v>76</v>
      </c>
      <c r="X3931" s="26">
        <v>73</v>
      </c>
      <c r="Y3931" s="26">
        <v>78</v>
      </c>
      <c r="Z3931" s="26">
        <f t="shared" si="307"/>
        <v>88.051500000000004</v>
      </c>
      <c r="AA3931" s="26">
        <f t="shared" si="307"/>
        <v>84.669000000000011</v>
      </c>
      <c r="AB3931" s="26"/>
      <c r="AC3931" s="26">
        <f t="shared" si="309"/>
        <v>86.360250000000008</v>
      </c>
      <c r="AD3931" s="10">
        <f t="shared" si="310"/>
        <v>-0.11588605763984976</v>
      </c>
      <c r="AE3931" s="11">
        <f t="shared" si="308"/>
        <v>-5.6513731347489334E-2</v>
      </c>
      <c r="AF3931" s="3"/>
    </row>
    <row r="3932" spans="1:33" x14ac:dyDescent="0.2">
      <c r="A3932" s="6" t="s">
        <v>25825</v>
      </c>
      <c r="C3932" s="1">
        <f t="shared" si="306"/>
        <v>2403</v>
      </c>
      <c r="D3932" s="7">
        <v>319251</v>
      </c>
      <c r="E3932" t="s">
        <v>270</v>
      </c>
      <c r="F3932" s="1">
        <v>566436</v>
      </c>
      <c r="G3932" s="1">
        <v>564034</v>
      </c>
      <c r="H3932" t="s">
        <v>37</v>
      </c>
      <c r="I3932" t="s">
        <v>25826</v>
      </c>
      <c r="J3932" s="8"/>
      <c r="K3932" t="s">
        <v>25827</v>
      </c>
      <c r="L3932" t="s">
        <v>25828</v>
      </c>
      <c r="M3932" t="s">
        <v>25829</v>
      </c>
      <c r="N3932" t="s">
        <v>25829</v>
      </c>
      <c r="O3932" s="6" t="s">
        <v>25830</v>
      </c>
      <c r="P3932" s="6" t="s">
        <v>25829</v>
      </c>
      <c r="Q3932" s="6" t="s">
        <v>25828</v>
      </c>
      <c r="R3932" s="9" t="s">
        <v>25831</v>
      </c>
      <c r="S3932" s="8" t="s">
        <v>55</v>
      </c>
      <c r="U3932" s="8"/>
      <c r="V3932" s="26">
        <v>457</v>
      </c>
      <c r="W3932" s="26">
        <v>407</v>
      </c>
      <c r="X3932" s="26">
        <v>410</v>
      </c>
      <c r="Y3932" s="26">
        <v>417</v>
      </c>
      <c r="Z3932" s="26">
        <f t="shared" si="307"/>
        <v>457.255</v>
      </c>
      <c r="AA3932" s="26">
        <f t="shared" si="307"/>
        <v>448.65350000000001</v>
      </c>
      <c r="AB3932" s="26"/>
      <c r="AC3932" s="26">
        <f t="shared" si="309"/>
        <v>452.95425</v>
      </c>
      <c r="AD3932" s="10">
        <f t="shared" si="310"/>
        <v>-0.11636807382039537</v>
      </c>
      <c r="AE3932" s="11">
        <f t="shared" si="308"/>
        <v>-2.7397279807172752E-2</v>
      </c>
      <c r="AF3932" s="3"/>
    </row>
    <row r="3933" spans="1:33" x14ac:dyDescent="0.2">
      <c r="A3933" s="6" t="s">
        <v>25832</v>
      </c>
      <c r="C3933" s="1">
        <f t="shared" si="306"/>
        <v>9111</v>
      </c>
      <c r="D3933" s="7">
        <v>-24055</v>
      </c>
      <c r="E3933" t="s">
        <v>149</v>
      </c>
      <c r="F3933" s="1">
        <v>764170</v>
      </c>
      <c r="G3933" s="1">
        <v>773280</v>
      </c>
      <c r="H3933" t="s">
        <v>49</v>
      </c>
      <c r="I3933" t="s">
        <v>25833</v>
      </c>
      <c r="J3933" s="8"/>
      <c r="K3933" t="s">
        <v>25834</v>
      </c>
      <c r="L3933" t="s">
        <v>25835</v>
      </c>
      <c r="M3933" t="s">
        <v>25836</v>
      </c>
      <c r="N3933" t="s">
        <v>25836</v>
      </c>
      <c r="O3933" s="6" t="s">
        <v>23886</v>
      </c>
      <c r="P3933" s="6" t="s">
        <v>25836</v>
      </c>
      <c r="Q3933" s="6" t="s">
        <v>25835</v>
      </c>
      <c r="R3933" s="9" t="s">
        <v>25837</v>
      </c>
      <c r="S3933" s="8" t="s">
        <v>44</v>
      </c>
      <c r="U3933" s="8"/>
      <c r="V3933" s="26">
        <v>19658</v>
      </c>
      <c r="W3933" s="26">
        <v>20747</v>
      </c>
      <c r="X3933" s="26">
        <v>13649</v>
      </c>
      <c r="Y3933" s="26">
        <v>11749</v>
      </c>
      <c r="Z3933" s="26">
        <f t="shared" si="307"/>
        <v>17412.019500000002</v>
      </c>
      <c r="AA3933" s="26">
        <f t="shared" si="307"/>
        <v>17253.539499999999</v>
      </c>
      <c r="AB3933" s="26"/>
      <c r="AC3933" s="26">
        <f t="shared" si="309"/>
        <v>17332.779500000001</v>
      </c>
      <c r="AD3933" s="10">
        <f t="shared" si="310"/>
        <v>-0.11710319210391221</v>
      </c>
      <c r="AE3933" s="11">
        <f t="shared" si="308"/>
        <v>-1.3191185116604122E-2</v>
      </c>
      <c r="AF3933" s="3"/>
    </row>
    <row r="3934" spans="1:33" x14ac:dyDescent="0.2">
      <c r="A3934" s="6" t="s">
        <v>25838</v>
      </c>
      <c r="C3934" s="1">
        <f t="shared" si="306"/>
        <v>1809</v>
      </c>
      <c r="D3934" s="7">
        <v>75790</v>
      </c>
      <c r="E3934" t="s">
        <v>149</v>
      </c>
      <c r="F3934" s="1">
        <v>867666</v>
      </c>
      <c r="G3934" s="1">
        <v>869474</v>
      </c>
      <c r="H3934" t="s">
        <v>49</v>
      </c>
      <c r="I3934" t="s">
        <v>25839</v>
      </c>
      <c r="J3934" s="8"/>
      <c r="K3934" t="s">
        <v>25840</v>
      </c>
      <c r="L3934" t="s">
        <v>25841</v>
      </c>
      <c r="M3934" t="s">
        <v>25842</v>
      </c>
      <c r="N3934" t="s">
        <v>25843</v>
      </c>
      <c r="O3934" s="6" t="s">
        <v>25844</v>
      </c>
      <c r="P3934" s="6" t="s">
        <v>25843</v>
      </c>
      <c r="Q3934" s="6" t="s">
        <v>25841</v>
      </c>
      <c r="R3934" s="9" t="s">
        <v>25845</v>
      </c>
      <c r="S3934" s="8" t="s">
        <v>55</v>
      </c>
      <c r="U3934" s="8"/>
      <c r="V3934" s="26">
        <v>628</v>
      </c>
      <c r="W3934" s="26">
        <v>643</v>
      </c>
      <c r="X3934" s="26">
        <v>485</v>
      </c>
      <c r="Y3934" s="26">
        <v>430</v>
      </c>
      <c r="Z3934" s="26">
        <f t="shared" si="307"/>
        <v>584.41750000000002</v>
      </c>
      <c r="AA3934" s="26">
        <f t="shared" si="307"/>
        <v>574.26499999999999</v>
      </c>
      <c r="AB3934" s="26"/>
      <c r="AC3934" s="26">
        <f t="shared" si="309"/>
        <v>579.34124999999995</v>
      </c>
      <c r="AD3934" s="10">
        <f t="shared" si="310"/>
        <v>-0.11716226434357321</v>
      </c>
      <c r="AE3934" s="11">
        <f t="shared" si="308"/>
        <v>-2.5282743560372488E-2</v>
      </c>
      <c r="AF3934" s="3"/>
    </row>
    <row r="3935" spans="1:33" x14ac:dyDescent="0.2">
      <c r="A3935" s="6" t="s">
        <v>25846</v>
      </c>
      <c r="C3935" s="1">
        <f t="shared" si="306"/>
        <v>621</v>
      </c>
      <c r="D3935" s="7">
        <v>104887</v>
      </c>
      <c r="E3935" t="s">
        <v>149</v>
      </c>
      <c r="F3935" s="1">
        <v>897977</v>
      </c>
      <c r="G3935" s="1">
        <v>897357</v>
      </c>
      <c r="H3935" t="s">
        <v>37</v>
      </c>
      <c r="I3935" t="s">
        <v>25847</v>
      </c>
      <c r="J3935" s="8"/>
      <c r="K3935" t="s">
        <v>25848</v>
      </c>
      <c r="L3935" t="s">
        <v>25849</v>
      </c>
      <c r="M3935" t="s">
        <v>25850</v>
      </c>
      <c r="N3935" t="s">
        <v>25850</v>
      </c>
      <c r="O3935" s="6" t="s">
        <v>25851</v>
      </c>
      <c r="P3935" s="6" t="s">
        <v>25850</v>
      </c>
      <c r="Q3935" s="6" t="s">
        <v>25849</v>
      </c>
      <c r="R3935" s="9" t="s">
        <v>25852</v>
      </c>
      <c r="S3935" s="8" t="s">
        <v>55</v>
      </c>
      <c r="U3935" s="8"/>
      <c r="V3935" s="26">
        <v>613</v>
      </c>
      <c r="W3935" s="26">
        <v>495</v>
      </c>
      <c r="X3935" s="26">
        <v>416</v>
      </c>
      <c r="Y3935" s="26">
        <v>479</v>
      </c>
      <c r="Z3935" s="26">
        <f t="shared" si="307"/>
        <v>538.58799999999997</v>
      </c>
      <c r="AA3935" s="26">
        <f t="shared" si="307"/>
        <v>528.95450000000005</v>
      </c>
      <c r="AB3935" s="26"/>
      <c r="AC3935" s="26">
        <f t="shared" si="309"/>
        <v>533.77125000000001</v>
      </c>
      <c r="AD3935" s="10">
        <f t="shared" si="310"/>
        <v>-0.11729257333631926</v>
      </c>
      <c r="AE3935" s="11">
        <f t="shared" si="308"/>
        <v>-2.6038457391707598E-2</v>
      </c>
      <c r="AF3935" s="3"/>
    </row>
    <row r="3936" spans="1:33" x14ac:dyDescent="0.2">
      <c r="A3936" s="6" t="s">
        <v>25853</v>
      </c>
      <c r="C3936" s="1">
        <f t="shared" si="306"/>
        <v>2562</v>
      </c>
      <c r="D3936" s="7">
        <v>-147884</v>
      </c>
      <c r="E3936" t="s">
        <v>270</v>
      </c>
      <c r="F3936" s="1">
        <v>99380</v>
      </c>
      <c r="G3936" s="1">
        <v>96819</v>
      </c>
      <c r="H3936" t="s">
        <v>37</v>
      </c>
      <c r="I3936" t="s">
        <v>25854</v>
      </c>
      <c r="J3936" s="8"/>
      <c r="K3936" t="s">
        <v>25855</v>
      </c>
      <c r="L3936" t="s">
        <v>25856</v>
      </c>
      <c r="M3936" t="s">
        <v>25857</v>
      </c>
      <c r="N3936" t="s">
        <v>25857</v>
      </c>
      <c r="O3936" s="6" t="s">
        <v>25858</v>
      </c>
      <c r="P3936" s="6" t="s">
        <v>25857</v>
      </c>
      <c r="Q3936" s="6" t="s">
        <v>25856</v>
      </c>
      <c r="R3936" s="9" t="s">
        <v>25859</v>
      </c>
      <c r="S3936" s="8" t="s">
        <v>55</v>
      </c>
      <c r="U3936" s="8"/>
      <c r="V3936" s="26">
        <v>388</v>
      </c>
      <c r="W3936" s="26">
        <v>422</v>
      </c>
      <c r="X3936" s="26">
        <v>420</v>
      </c>
      <c r="Y3936" s="26">
        <v>355</v>
      </c>
      <c r="Z3936" s="26">
        <f t="shared" si="307"/>
        <v>428.31</v>
      </c>
      <c r="AA3936" s="26">
        <f t="shared" si="307"/>
        <v>419.85250000000002</v>
      </c>
      <c r="AB3936" s="26"/>
      <c r="AC3936" s="26">
        <f t="shared" si="309"/>
        <v>424.08125000000001</v>
      </c>
      <c r="AD3936" s="10">
        <f t="shared" si="310"/>
        <v>-0.11927391134236878</v>
      </c>
      <c r="AE3936" s="11">
        <f t="shared" si="308"/>
        <v>-2.8772782908416145E-2</v>
      </c>
      <c r="AF3936" s="3"/>
    </row>
    <row r="3937" spans="1:32" x14ac:dyDescent="0.2">
      <c r="A3937" s="6" t="s">
        <v>25860</v>
      </c>
      <c r="C3937" s="1">
        <f t="shared" si="306"/>
        <v>1278</v>
      </c>
      <c r="D3937" s="7">
        <v>-172651</v>
      </c>
      <c r="E3937" t="s">
        <v>98</v>
      </c>
      <c r="F3937" s="1">
        <v>781773</v>
      </c>
      <c r="G3937" s="1">
        <v>783050</v>
      </c>
      <c r="H3937" t="s">
        <v>49</v>
      </c>
      <c r="I3937" t="s">
        <v>25861</v>
      </c>
      <c r="J3937" s="8"/>
      <c r="K3937" t="s">
        <v>25862</v>
      </c>
      <c r="L3937" t="s">
        <v>25863</v>
      </c>
      <c r="M3937" t="s">
        <v>25864</v>
      </c>
      <c r="N3937" t="s">
        <v>25864</v>
      </c>
      <c r="O3937" s="6" t="s">
        <v>25865</v>
      </c>
      <c r="P3937" s="6" t="s">
        <v>25864</v>
      </c>
      <c r="Q3937" s="6" t="s">
        <v>25863</v>
      </c>
      <c r="R3937" s="9" t="s">
        <v>25866</v>
      </c>
      <c r="S3937" s="8" t="s">
        <v>55</v>
      </c>
      <c r="U3937" s="8"/>
      <c r="V3937" s="26">
        <v>122</v>
      </c>
      <c r="W3937" s="26">
        <v>112</v>
      </c>
      <c r="X3937" s="26">
        <v>92</v>
      </c>
      <c r="Y3937" s="26">
        <v>89</v>
      </c>
      <c r="Z3937" s="26">
        <f t="shared" si="307"/>
        <v>113.10599999999999</v>
      </c>
      <c r="AA3937" s="26">
        <f t="shared" si="307"/>
        <v>109.1095</v>
      </c>
      <c r="AB3937" s="26"/>
      <c r="AC3937" s="26">
        <f t="shared" si="309"/>
        <v>111.10775</v>
      </c>
      <c r="AD3937" s="10">
        <f t="shared" si="310"/>
        <v>-0.12056125984287105</v>
      </c>
      <c r="AE3937" s="11">
        <f t="shared" si="308"/>
        <v>-5.1898742426756322E-2</v>
      </c>
      <c r="AF3937" s="3"/>
    </row>
    <row r="3938" spans="1:32" x14ac:dyDescent="0.2">
      <c r="A3938" s="6" t="s">
        <v>25867</v>
      </c>
      <c r="C3938" s="1">
        <f t="shared" si="306"/>
        <v>3465</v>
      </c>
      <c r="D3938" s="7">
        <v>135499</v>
      </c>
      <c r="E3938" t="s">
        <v>328</v>
      </c>
      <c r="F3938" s="1">
        <v>194550</v>
      </c>
      <c r="G3938" s="1">
        <v>198014</v>
      </c>
      <c r="H3938" t="s">
        <v>49</v>
      </c>
      <c r="I3938" t="s">
        <v>25868</v>
      </c>
      <c r="J3938" s="8"/>
      <c r="K3938" t="s">
        <v>25869</v>
      </c>
      <c r="L3938" t="s">
        <v>25870</v>
      </c>
      <c r="M3938" t="s">
        <v>25871</v>
      </c>
      <c r="N3938" t="s">
        <v>25871</v>
      </c>
      <c r="O3938" s="6" t="s">
        <v>25872</v>
      </c>
      <c r="P3938" s="6" t="s">
        <v>25871</v>
      </c>
      <c r="Q3938" s="6" t="s">
        <v>25870</v>
      </c>
      <c r="R3938" s="9" t="s">
        <v>25873</v>
      </c>
      <c r="S3938" s="8" t="s">
        <v>55</v>
      </c>
      <c r="U3938" s="8"/>
      <c r="V3938" s="26">
        <v>90</v>
      </c>
      <c r="W3938" s="26">
        <v>91</v>
      </c>
      <c r="X3938" s="26">
        <v>93</v>
      </c>
      <c r="Y3938" s="26">
        <v>81</v>
      </c>
      <c r="Z3938" s="26">
        <f t="shared" si="307"/>
        <v>97.66149999999999</v>
      </c>
      <c r="AA3938" s="26">
        <f t="shared" si="307"/>
        <v>93.9255</v>
      </c>
      <c r="AB3938" s="26"/>
      <c r="AC3938" s="26">
        <f t="shared" si="309"/>
        <v>95.793499999999995</v>
      </c>
      <c r="AD3938" s="10">
        <f t="shared" si="310"/>
        <v>-0.12153210910654121</v>
      </c>
      <c r="AE3938" s="11">
        <f t="shared" si="308"/>
        <v>-5.6273045866042773E-2</v>
      </c>
      <c r="AF3938" s="3"/>
    </row>
    <row r="3939" spans="1:32" x14ac:dyDescent="0.2">
      <c r="A3939" s="6" t="s">
        <v>25874</v>
      </c>
      <c r="C3939" s="1">
        <f t="shared" si="306"/>
        <v>288</v>
      </c>
      <c r="D3939" s="7">
        <v>461562</v>
      </c>
      <c r="E3939" t="s">
        <v>74</v>
      </c>
      <c r="F3939" s="1">
        <v>1448887</v>
      </c>
      <c r="G3939" s="1">
        <v>1448600</v>
      </c>
      <c r="H3939" t="s">
        <v>37</v>
      </c>
      <c r="I3939" t="s">
        <v>25875</v>
      </c>
      <c r="J3939" s="8"/>
      <c r="K3939" t="s">
        <v>25876</v>
      </c>
      <c r="O3939" s="6"/>
      <c r="P3939" s="6"/>
      <c r="Q3939" s="6"/>
      <c r="R3939" s="9" t="e">
        <v>#N/A</v>
      </c>
      <c r="S3939" s="8"/>
      <c r="U3939" s="8"/>
      <c r="V3939" s="26">
        <v>2</v>
      </c>
      <c r="W3939" s="26">
        <v>4</v>
      </c>
      <c r="X3939" s="26">
        <v>8</v>
      </c>
      <c r="Y3939" s="26">
        <v>4</v>
      </c>
      <c r="Z3939" s="26">
        <f t="shared" si="307"/>
        <v>6.444</v>
      </c>
      <c r="AA3939" s="26">
        <f t="shared" si="307"/>
        <v>5.3420000000000005</v>
      </c>
      <c r="AB3939" s="26"/>
      <c r="AC3939" s="26">
        <f t="shared" si="309"/>
        <v>5.8930000000000007</v>
      </c>
      <c r="AD3939" s="10">
        <f t="shared" si="310"/>
        <v>-0.1220012490181802</v>
      </c>
      <c r="AE3939" s="11">
        <f t="shared" si="308"/>
        <v>-0.27057651807145872</v>
      </c>
      <c r="AF3939" s="3"/>
    </row>
    <row r="3940" spans="1:32" x14ac:dyDescent="0.2">
      <c r="A3940" s="6" t="s">
        <v>25877</v>
      </c>
      <c r="C3940" s="1">
        <f t="shared" si="306"/>
        <v>4011</v>
      </c>
      <c r="D3940" s="7">
        <v>-338013</v>
      </c>
      <c r="E3940" t="s">
        <v>98</v>
      </c>
      <c r="F3940" s="1">
        <v>615045</v>
      </c>
      <c r="G3940" s="1">
        <v>619055</v>
      </c>
      <c r="H3940" t="s">
        <v>49</v>
      </c>
      <c r="I3940" t="s">
        <v>25878</v>
      </c>
      <c r="J3940" s="8"/>
      <c r="K3940" t="s">
        <v>25879</v>
      </c>
      <c r="L3940" t="s">
        <v>25880</v>
      </c>
      <c r="M3940" t="s">
        <v>24639</v>
      </c>
      <c r="N3940" t="s">
        <v>25881</v>
      </c>
      <c r="O3940" s="6" t="s">
        <v>24640</v>
      </c>
      <c r="P3940" s="6" t="s">
        <v>25881</v>
      </c>
      <c r="Q3940" s="6" t="s">
        <v>25880</v>
      </c>
      <c r="R3940" s="9" t="s">
        <v>25882</v>
      </c>
      <c r="S3940" s="8" t="s">
        <v>44</v>
      </c>
      <c r="U3940" s="8"/>
      <c r="V3940" s="26">
        <v>41</v>
      </c>
      <c r="W3940" s="26">
        <v>29</v>
      </c>
      <c r="X3940" s="26">
        <v>25</v>
      </c>
      <c r="Y3940" s="26">
        <v>30</v>
      </c>
      <c r="Z3940" s="26">
        <f t="shared" si="307"/>
        <v>35.387500000000003</v>
      </c>
      <c r="AA3940" s="26">
        <f t="shared" si="307"/>
        <v>33.064999999999998</v>
      </c>
      <c r="AB3940" s="26"/>
      <c r="AC3940" s="26">
        <f t="shared" si="309"/>
        <v>34.22625</v>
      </c>
      <c r="AD3940" s="10">
        <f t="shared" si="310"/>
        <v>-0.12297214463313766</v>
      </c>
      <c r="AE3940" s="11">
        <f t="shared" si="308"/>
        <v>-9.7934942556578322E-2</v>
      </c>
      <c r="AF3940" s="3"/>
    </row>
    <row r="3941" spans="1:32" x14ac:dyDescent="0.2">
      <c r="A3941" s="6" t="s">
        <v>25883</v>
      </c>
      <c r="C3941" s="1">
        <f t="shared" si="306"/>
        <v>756</v>
      </c>
      <c r="D3941" s="7">
        <v>22632</v>
      </c>
      <c r="E3941" t="s">
        <v>270</v>
      </c>
      <c r="F3941" s="1">
        <v>268238</v>
      </c>
      <c r="G3941" s="1">
        <v>268993</v>
      </c>
      <c r="H3941" t="s">
        <v>49</v>
      </c>
      <c r="I3941" t="s">
        <v>25884</v>
      </c>
      <c r="J3941" s="8"/>
      <c r="K3941" t="s">
        <v>25885</v>
      </c>
      <c r="L3941" t="s">
        <v>25886</v>
      </c>
      <c r="M3941" t="s">
        <v>25886</v>
      </c>
      <c r="N3941" t="s">
        <v>25886</v>
      </c>
      <c r="O3941" s="6" t="s">
        <v>25887</v>
      </c>
      <c r="P3941" s="6" t="s">
        <v>25886</v>
      </c>
      <c r="Q3941" s="6" t="s">
        <v>55</v>
      </c>
      <c r="R3941" s="9" t="s">
        <v>25888</v>
      </c>
      <c r="S3941" s="8" t="s">
        <v>55</v>
      </c>
      <c r="U3941" s="8"/>
      <c r="V3941" s="26">
        <v>318</v>
      </c>
      <c r="W3941" s="26">
        <v>342</v>
      </c>
      <c r="X3941" s="26">
        <v>290</v>
      </c>
      <c r="Y3941" s="26">
        <v>242</v>
      </c>
      <c r="Z3941" s="26">
        <f t="shared" si="307"/>
        <v>321.09500000000003</v>
      </c>
      <c r="AA3941" s="26">
        <f t="shared" si="307"/>
        <v>313.69100000000003</v>
      </c>
      <c r="AB3941" s="26"/>
      <c r="AC3941" s="26">
        <f t="shared" si="309"/>
        <v>317.39300000000003</v>
      </c>
      <c r="AD3941" s="10">
        <f t="shared" si="310"/>
        <v>-0.12474252468685161</v>
      </c>
      <c r="AE3941" s="11">
        <f t="shared" si="308"/>
        <v>-3.3656062091029657E-2</v>
      </c>
      <c r="AF3941" s="3"/>
    </row>
    <row r="3942" spans="1:32" x14ac:dyDescent="0.2">
      <c r="A3942" s="6" t="s">
        <v>25889</v>
      </c>
      <c r="C3942" s="1">
        <f t="shared" si="306"/>
        <v>1227</v>
      </c>
      <c r="D3942" s="7">
        <v>381988</v>
      </c>
      <c r="E3942" t="s">
        <v>74</v>
      </c>
      <c r="F3942" s="1">
        <v>1369783</v>
      </c>
      <c r="G3942" s="1">
        <v>1368557</v>
      </c>
      <c r="H3942" t="s">
        <v>37</v>
      </c>
      <c r="I3942" t="s">
        <v>25890</v>
      </c>
      <c r="J3942" s="8"/>
      <c r="K3942" t="s">
        <v>25891</v>
      </c>
      <c r="L3942" t="s">
        <v>25892</v>
      </c>
      <c r="M3942" t="s">
        <v>25893</v>
      </c>
      <c r="N3942" t="s">
        <v>25893</v>
      </c>
      <c r="O3942" s="6" t="s">
        <v>25894</v>
      </c>
      <c r="P3942" s="6" t="s">
        <v>25893</v>
      </c>
      <c r="Q3942" s="6" t="s">
        <v>25892</v>
      </c>
      <c r="R3942" s="9" t="s">
        <v>25895</v>
      </c>
      <c r="S3942" s="8" t="s">
        <v>55</v>
      </c>
      <c r="U3942" s="8"/>
      <c r="V3942" s="26">
        <v>1957</v>
      </c>
      <c r="W3942" s="26">
        <v>1856</v>
      </c>
      <c r="X3942" s="26">
        <v>1758</v>
      </c>
      <c r="Y3942" s="26">
        <v>1710</v>
      </c>
      <c r="Z3942" s="26">
        <f t="shared" si="307"/>
        <v>1956.069</v>
      </c>
      <c r="AA3942" s="26">
        <f t="shared" si="307"/>
        <v>1930.2049999999999</v>
      </c>
      <c r="AB3942" s="26"/>
      <c r="AC3942" s="26">
        <f t="shared" si="309"/>
        <v>1943.1369999999999</v>
      </c>
      <c r="AD3942" s="10">
        <f t="shared" si="310"/>
        <v>-0.12520283535012985</v>
      </c>
      <c r="AE3942" s="11">
        <f t="shared" si="308"/>
        <v>-1.920318302474168E-2</v>
      </c>
      <c r="AF3942" s="3"/>
    </row>
    <row r="3943" spans="1:32" x14ac:dyDescent="0.2">
      <c r="A3943" s="6" t="s">
        <v>25896</v>
      </c>
      <c r="C3943" s="1">
        <f t="shared" si="306"/>
        <v>1233</v>
      </c>
      <c r="D3943" s="7">
        <v>816086</v>
      </c>
      <c r="E3943" t="s">
        <v>48</v>
      </c>
      <c r="F3943" s="1">
        <v>1032847</v>
      </c>
      <c r="G3943" s="1">
        <v>1034079</v>
      </c>
      <c r="H3943" t="s">
        <v>49</v>
      </c>
      <c r="I3943" t="s">
        <v>25897</v>
      </c>
      <c r="J3943" s="8"/>
      <c r="K3943" t="s">
        <v>25898</v>
      </c>
      <c r="M3943" t="s">
        <v>5696</v>
      </c>
      <c r="N3943" t="s">
        <v>5696</v>
      </c>
      <c r="O3943" s="6" t="s">
        <v>5697</v>
      </c>
      <c r="P3943" s="6" t="s">
        <v>5696</v>
      </c>
      <c r="Q3943" s="6" t="s">
        <v>55</v>
      </c>
      <c r="R3943" s="9" t="s">
        <v>5348</v>
      </c>
      <c r="S3943" s="8" t="s">
        <v>44</v>
      </c>
      <c r="U3943" s="8"/>
      <c r="V3943" s="26">
        <v>196</v>
      </c>
      <c r="W3943" s="26">
        <v>239</v>
      </c>
      <c r="X3943" s="26">
        <v>217</v>
      </c>
      <c r="Y3943" s="26">
        <v>159</v>
      </c>
      <c r="Z3943" s="26">
        <f t="shared" si="307"/>
        <v>219.54349999999999</v>
      </c>
      <c r="AA3943" s="26">
        <f t="shared" si="307"/>
        <v>213.59449999999998</v>
      </c>
      <c r="AB3943" s="26"/>
      <c r="AC3943" s="26">
        <f t="shared" si="309"/>
        <v>216.56899999999999</v>
      </c>
      <c r="AD3943" s="10">
        <f t="shared" si="310"/>
        <v>-0.12524053283328071</v>
      </c>
      <c r="AE3943" s="11">
        <f t="shared" si="308"/>
        <v>-3.9632322884316659E-2</v>
      </c>
      <c r="AF3943" s="3"/>
    </row>
    <row r="3944" spans="1:32" x14ac:dyDescent="0.2">
      <c r="A3944" s="6" t="s">
        <v>25899</v>
      </c>
      <c r="C3944" s="1">
        <f t="shared" si="306"/>
        <v>654</v>
      </c>
      <c r="D3944" s="7">
        <v>-871615</v>
      </c>
      <c r="E3944" t="s">
        <v>66</v>
      </c>
      <c r="F3944" s="1">
        <v>177667</v>
      </c>
      <c r="G3944" s="1">
        <v>178320</v>
      </c>
      <c r="H3944" t="s">
        <v>49</v>
      </c>
      <c r="I3944" t="s">
        <v>25900</v>
      </c>
      <c r="J3944" s="8"/>
      <c r="K3944" t="s">
        <v>25901</v>
      </c>
      <c r="L3944" t="s">
        <v>25902</v>
      </c>
      <c r="M3944" t="s">
        <v>25902</v>
      </c>
      <c r="O3944" s="6"/>
      <c r="P3944" s="6" t="s">
        <v>25902</v>
      </c>
      <c r="Q3944" s="6" t="s">
        <v>55</v>
      </c>
      <c r="R3944" s="9" t="s">
        <v>25903</v>
      </c>
      <c r="S3944" s="8"/>
      <c r="U3944" s="8"/>
      <c r="V3944" s="26">
        <v>508</v>
      </c>
      <c r="W3944" s="26">
        <v>429</v>
      </c>
      <c r="X3944" s="26">
        <v>474</v>
      </c>
      <c r="Y3944" s="26">
        <v>500</v>
      </c>
      <c r="Z3944" s="26">
        <f t="shared" si="307"/>
        <v>518.30700000000002</v>
      </c>
      <c r="AA3944" s="26">
        <f t="shared" si="307"/>
        <v>508.25</v>
      </c>
      <c r="AB3944" s="26"/>
      <c r="AC3944" s="26">
        <f t="shared" si="309"/>
        <v>513.27850000000001</v>
      </c>
      <c r="AD3944" s="10">
        <f t="shared" si="310"/>
        <v>-0.12559599941375804</v>
      </c>
      <c r="AE3944" s="11">
        <f t="shared" si="308"/>
        <v>-2.8268568115446122E-2</v>
      </c>
      <c r="AF3944" s="3"/>
    </row>
    <row r="3945" spans="1:32" x14ac:dyDescent="0.2">
      <c r="A3945" s="6" t="s">
        <v>25904</v>
      </c>
      <c r="C3945" s="1">
        <f t="shared" si="306"/>
        <v>1260</v>
      </c>
      <c r="D3945" s="7">
        <v>516509</v>
      </c>
      <c r="E3945" t="s">
        <v>328</v>
      </c>
      <c r="F3945" s="1">
        <v>576662</v>
      </c>
      <c r="G3945" s="1">
        <v>577921</v>
      </c>
      <c r="H3945" t="s">
        <v>49</v>
      </c>
      <c r="I3945" t="s">
        <v>25905</v>
      </c>
      <c r="J3945" s="8"/>
      <c r="K3945" t="s">
        <v>25906</v>
      </c>
      <c r="L3945" t="s">
        <v>25907</v>
      </c>
      <c r="M3945" t="s">
        <v>25908</v>
      </c>
      <c r="N3945" t="s">
        <v>25909</v>
      </c>
      <c r="O3945" s="6" t="s">
        <v>25910</v>
      </c>
      <c r="P3945" s="6" t="s">
        <v>25909</v>
      </c>
      <c r="Q3945" s="6" t="s">
        <v>25907</v>
      </c>
      <c r="R3945" s="9" t="s">
        <v>25911</v>
      </c>
      <c r="S3945" s="8" t="s">
        <v>44</v>
      </c>
      <c r="U3945" s="8"/>
      <c r="V3945" s="26">
        <v>259</v>
      </c>
      <c r="W3945" s="26">
        <v>266</v>
      </c>
      <c r="X3945" s="26">
        <v>200</v>
      </c>
      <c r="Y3945" s="26">
        <v>173</v>
      </c>
      <c r="Z3945" s="26">
        <f t="shared" si="307"/>
        <v>241.6</v>
      </c>
      <c r="AA3945" s="26">
        <f t="shared" si="307"/>
        <v>235.29149999999998</v>
      </c>
      <c r="AB3945" s="26"/>
      <c r="AC3945" s="26">
        <f t="shared" si="309"/>
        <v>238.44574999999998</v>
      </c>
      <c r="AD3945" s="10">
        <f t="shared" si="310"/>
        <v>-0.12571841582049145</v>
      </c>
      <c r="AE3945" s="11">
        <f t="shared" si="308"/>
        <v>-3.8171251097577533E-2</v>
      </c>
      <c r="AF3945" s="3"/>
    </row>
    <row r="3946" spans="1:32" x14ac:dyDescent="0.2">
      <c r="A3946" s="6" t="s">
        <v>25912</v>
      </c>
      <c r="C3946" s="1">
        <f t="shared" si="306"/>
        <v>867</v>
      </c>
      <c r="D3946" s="7">
        <v>161301</v>
      </c>
      <c r="E3946" t="s">
        <v>48</v>
      </c>
      <c r="F3946" s="1">
        <v>378245</v>
      </c>
      <c r="G3946" s="1">
        <v>379111</v>
      </c>
      <c r="H3946" t="s">
        <v>49</v>
      </c>
      <c r="I3946" t="s">
        <v>25913</v>
      </c>
      <c r="J3946" s="8"/>
      <c r="K3946" t="s">
        <v>25914</v>
      </c>
      <c r="L3946" t="s">
        <v>25915</v>
      </c>
      <c r="M3946" t="s">
        <v>25916</v>
      </c>
      <c r="N3946" t="s">
        <v>25916</v>
      </c>
      <c r="O3946" s="6" t="s">
        <v>25917</v>
      </c>
      <c r="P3946" s="6" t="s">
        <v>25916</v>
      </c>
      <c r="Q3946" s="6" t="s">
        <v>25915</v>
      </c>
      <c r="R3946" s="9" t="s">
        <v>25918</v>
      </c>
      <c r="S3946" s="8" t="s">
        <v>55</v>
      </c>
      <c r="U3946" s="8"/>
      <c r="V3946" s="26">
        <v>114</v>
      </c>
      <c r="W3946" s="26">
        <v>111</v>
      </c>
      <c r="X3946" s="26">
        <v>133</v>
      </c>
      <c r="Y3946" s="26">
        <v>121</v>
      </c>
      <c r="Z3946" s="26">
        <f t="shared" si="307"/>
        <v>131.88150000000002</v>
      </c>
      <c r="AA3946" s="26">
        <f t="shared" si="307"/>
        <v>127.3455</v>
      </c>
      <c r="AB3946" s="26"/>
      <c r="AC3946" s="26">
        <f t="shared" si="309"/>
        <v>129.61350000000002</v>
      </c>
      <c r="AD3946" s="10">
        <f t="shared" si="310"/>
        <v>-0.12631808269712391</v>
      </c>
      <c r="AE3946" s="11">
        <f t="shared" si="308"/>
        <v>-5.0494221118832915E-2</v>
      </c>
      <c r="AF3946" s="3"/>
    </row>
    <row r="3947" spans="1:32" x14ac:dyDescent="0.2">
      <c r="A3947" s="6" t="s">
        <v>25919</v>
      </c>
      <c r="B3947" t="s">
        <v>9144</v>
      </c>
      <c r="C3947" s="1">
        <f t="shared" si="306"/>
        <v>1548</v>
      </c>
      <c r="D3947" s="7">
        <v>68559</v>
      </c>
      <c r="E3947" t="s">
        <v>48</v>
      </c>
      <c r="F3947" s="1">
        <v>285162</v>
      </c>
      <c r="G3947" s="1">
        <v>286709</v>
      </c>
      <c r="H3947" t="s">
        <v>49</v>
      </c>
      <c r="I3947" t="s">
        <v>25920</v>
      </c>
      <c r="J3947" s="8"/>
      <c r="K3947" t="s">
        <v>25921</v>
      </c>
      <c r="L3947" t="s">
        <v>25922</v>
      </c>
      <c r="M3947" t="s">
        <v>25923</v>
      </c>
      <c r="N3947" t="s">
        <v>25923</v>
      </c>
      <c r="O3947" s="6" t="s">
        <v>25924</v>
      </c>
      <c r="P3947" s="6" t="s">
        <v>25923</v>
      </c>
      <c r="Q3947" s="6" t="s">
        <v>25922</v>
      </c>
      <c r="R3947" s="9" t="s">
        <v>25925</v>
      </c>
      <c r="S3947" s="8" t="s">
        <v>55</v>
      </c>
      <c r="U3947" s="8"/>
      <c r="V3947" s="26">
        <v>4991</v>
      </c>
      <c r="W3947" s="26">
        <v>4564</v>
      </c>
      <c r="X3947" s="26">
        <v>4582</v>
      </c>
      <c r="Y3947" s="26">
        <v>4614</v>
      </c>
      <c r="Z3947" s="26">
        <f t="shared" si="307"/>
        <v>5041.8009999999995</v>
      </c>
      <c r="AA3947" s="26">
        <f t="shared" si="307"/>
        <v>4984.4970000000003</v>
      </c>
      <c r="AB3947" s="26"/>
      <c r="AC3947" s="26">
        <f t="shared" si="309"/>
        <v>5013.1489999999994</v>
      </c>
      <c r="AD3947" s="10">
        <f t="shared" si="310"/>
        <v>-0.1279578271429532</v>
      </c>
      <c r="AE3947" s="11">
        <f t="shared" si="308"/>
        <v>-1.649125067210383E-2</v>
      </c>
      <c r="AF3947" s="3"/>
    </row>
    <row r="3948" spans="1:32" x14ac:dyDescent="0.2">
      <c r="A3948" s="6" t="s">
        <v>25926</v>
      </c>
      <c r="C3948" s="1">
        <f t="shared" si="306"/>
        <v>321</v>
      </c>
      <c r="D3948" s="7">
        <v>-138148</v>
      </c>
      <c r="E3948" t="s">
        <v>36</v>
      </c>
      <c r="F3948" s="1">
        <v>283844</v>
      </c>
      <c r="G3948" s="1">
        <v>284164</v>
      </c>
      <c r="H3948" t="s">
        <v>49</v>
      </c>
      <c r="I3948" t="s">
        <v>25927</v>
      </c>
      <c r="J3948" s="8"/>
      <c r="K3948" t="s">
        <v>25928</v>
      </c>
      <c r="L3948" t="s">
        <v>25929</v>
      </c>
      <c r="M3948" t="s">
        <v>25930</v>
      </c>
      <c r="N3948" t="s">
        <v>25930</v>
      </c>
      <c r="O3948" s="6" t="s">
        <v>25931</v>
      </c>
      <c r="P3948" s="6" t="s">
        <v>25930</v>
      </c>
      <c r="Q3948" s="6" t="s">
        <v>25929</v>
      </c>
      <c r="R3948" s="9" t="s">
        <v>25932</v>
      </c>
      <c r="S3948" s="8" t="s">
        <v>55</v>
      </c>
      <c r="U3948" s="8"/>
      <c r="V3948" s="26">
        <v>69</v>
      </c>
      <c r="W3948" s="26">
        <v>81</v>
      </c>
      <c r="X3948" s="26">
        <v>74</v>
      </c>
      <c r="Y3948" s="26">
        <v>54</v>
      </c>
      <c r="Z3948" s="26">
        <f t="shared" si="307"/>
        <v>76.606999999999999</v>
      </c>
      <c r="AA3948" s="26">
        <f t="shared" si="307"/>
        <v>73.117000000000004</v>
      </c>
      <c r="AB3948" s="26"/>
      <c r="AC3948" s="26">
        <f t="shared" si="309"/>
        <v>74.861999999999995</v>
      </c>
      <c r="AD3948" s="10">
        <f t="shared" si="310"/>
        <v>-0.12828431867386378</v>
      </c>
      <c r="AE3948" s="11">
        <f t="shared" si="308"/>
        <v>-6.7269347453490849E-2</v>
      </c>
      <c r="AF3948" s="3"/>
    </row>
    <row r="3949" spans="1:32" x14ac:dyDescent="0.2">
      <c r="A3949" s="6" t="s">
        <v>25933</v>
      </c>
      <c r="C3949" s="1">
        <f t="shared" si="306"/>
        <v>2046</v>
      </c>
      <c r="D3949" s="7">
        <v>529290</v>
      </c>
      <c r="E3949" t="s">
        <v>328</v>
      </c>
      <c r="F3949" s="1">
        <v>589050</v>
      </c>
      <c r="G3949" s="1">
        <v>591095</v>
      </c>
      <c r="H3949" t="s">
        <v>49</v>
      </c>
      <c r="I3949" t="s">
        <v>25934</v>
      </c>
      <c r="J3949" s="8"/>
      <c r="K3949" t="s">
        <v>25935</v>
      </c>
      <c r="L3949" t="s">
        <v>25936</v>
      </c>
      <c r="N3949" t="s">
        <v>25936</v>
      </c>
      <c r="O3949" s="6" t="s">
        <v>15139</v>
      </c>
      <c r="P3949" s="6" t="s">
        <v>25936</v>
      </c>
      <c r="Q3949" s="6" t="s">
        <v>55</v>
      </c>
      <c r="R3949" s="9" t="s">
        <v>25937</v>
      </c>
      <c r="S3949" s="8" t="s">
        <v>44</v>
      </c>
      <c r="U3949" s="8"/>
      <c r="V3949" s="26">
        <v>135</v>
      </c>
      <c r="W3949" s="26">
        <v>104</v>
      </c>
      <c r="X3949" s="26">
        <v>96</v>
      </c>
      <c r="Y3949" s="26">
        <v>110</v>
      </c>
      <c r="Z3949" s="26">
        <f t="shared" si="307"/>
        <v>121.828</v>
      </c>
      <c r="AA3949" s="26">
        <f t="shared" si="307"/>
        <v>117.405</v>
      </c>
      <c r="AB3949" s="26"/>
      <c r="AC3949" s="26">
        <f t="shared" si="309"/>
        <v>119.6165</v>
      </c>
      <c r="AD3949" s="10">
        <f t="shared" si="310"/>
        <v>-0.12844118221977321</v>
      </c>
      <c r="AE3949" s="11">
        <f t="shared" si="308"/>
        <v>-5.3351898451006796E-2</v>
      </c>
      <c r="AF3949" s="3"/>
    </row>
    <row r="3950" spans="1:32" x14ac:dyDescent="0.2">
      <c r="A3950" s="6" t="s">
        <v>25938</v>
      </c>
      <c r="C3950" s="1">
        <f t="shared" si="306"/>
        <v>1962</v>
      </c>
      <c r="D3950" s="7">
        <v>543866</v>
      </c>
      <c r="E3950" t="s">
        <v>328</v>
      </c>
      <c r="F3950" s="1">
        <v>605629</v>
      </c>
      <c r="G3950" s="1">
        <v>603668</v>
      </c>
      <c r="H3950" t="s">
        <v>37</v>
      </c>
      <c r="I3950" t="s">
        <v>25939</v>
      </c>
      <c r="J3950" s="8"/>
      <c r="K3950" t="s">
        <v>25940</v>
      </c>
      <c r="L3950" t="s">
        <v>25941</v>
      </c>
      <c r="M3950" t="s">
        <v>25942</v>
      </c>
      <c r="N3950" t="s">
        <v>25943</v>
      </c>
      <c r="O3950" s="6" t="s">
        <v>25944</v>
      </c>
      <c r="P3950" s="6" t="s">
        <v>25943</v>
      </c>
      <c r="Q3950" s="6" t="s">
        <v>25941</v>
      </c>
      <c r="R3950" s="9" t="s">
        <v>25945</v>
      </c>
      <c r="S3950" s="8" t="s">
        <v>55</v>
      </c>
      <c r="U3950" s="8"/>
      <c r="V3950" s="26">
        <v>248</v>
      </c>
      <c r="W3950" s="26">
        <v>294</v>
      </c>
      <c r="X3950" s="26">
        <v>330</v>
      </c>
      <c r="Y3950" s="26">
        <v>261</v>
      </c>
      <c r="Z3950" s="26">
        <f t="shared" si="307"/>
        <v>308.315</v>
      </c>
      <c r="AA3950" s="26">
        <f t="shared" si="307"/>
        <v>300.81550000000004</v>
      </c>
      <c r="AB3950" s="26"/>
      <c r="AC3950" s="26">
        <f t="shared" si="309"/>
        <v>304.56524999999999</v>
      </c>
      <c r="AD3950" s="10">
        <f t="shared" si="310"/>
        <v>-0.12950916692202666</v>
      </c>
      <c r="AE3950" s="11">
        <f t="shared" si="308"/>
        <v>-3.552617438876695E-2</v>
      </c>
      <c r="AF3950" s="3"/>
    </row>
    <row r="3951" spans="1:32" x14ac:dyDescent="0.2">
      <c r="A3951" s="6" t="s">
        <v>25946</v>
      </c>
      <c r="C3951" s="1">
        <f t="shared" si="306"/>
        <v>273</v>
      </c>
      <c r="D3951" s="7">
        <v>63441</v>
      </c>
      <c r="E3951" t="s">
        <v>149</v>
      </c>
      <c r="F3951" s="1">
        <v>856085</v>
      </c>
      <c r="G3951" s="1">
        <v>856357</v>
      </c>
      <c r="H3951" t="s">
        <v>49</v>
      </c>
      <c r="I3951" t="s">
        <v>25947</v>
      </c>
      <c r="J3951" s="8"/>
      <c r="K3951" t="s">
        <v>25948</v>
      </c>
      <c r="L3951" t="s">
        <v>25949</v>
      </c>
      <c r="M3951" t="s">
        <v>18850</v>
      </c>
      <c r="N3951" t="s">
        <v>25950</v>
      </c>
      <c r="O3951" s="6" t="s">
        <v>18851</v>
      </c>
      <c r="P3951" s="6" t="s">
        <v>25950</v>
      </c>
      <c r="Q3951" s="6" t="s">
        <v>55</v>
      </c>
      <c r="R3951" s="9" t="s">
        <v>25951</v>
      </c>
      <c r="S3951" s="8" t="s">
        <v>44</v>
      </c>
      <c r="U3951" s="8"/>
      <c r="V3951" s="26">
        <v>336</v>
      </c>
      <c r="W3951" s="26">
        <v>374</v>
      </c>
      <c r="X3951" s="26">
        <v>326</v>
      </c>
      <c r="Y3951" s="26">
        <v>263</v>
      </c>
      <c r="Z3951" s="26">
        <f t="shared" si="307"/>
        <v>350.09299999999996</v>
      </c>
      <c r="AA3951" s="26">
        <f t="shared" si="307"/>
        <v>341.98649999999998</v>
      </c>
      <c r="AB3951" s="26"/>
      <c r="AC3951" s="26">
        <f t="shared" si="309"/>
        <v>346.03974999999997</v>
      </c>
      <c r="AD3951" s="10">
        <f t="shared" si="310"/>
        <v>-0.12963124617064126</v>
      </c>
      <c r="AE3951" s="11">
        <f t="shared" si="308"/>
        <v>-3.3798840320134083E-2</v>
      </c>
      <c r="AF3951" s="3"/>
    </row>
    <row r="3952" spans="1:32" x14ac:dyDescent="0.2">
      <c r="A3952" s="6" t="s">
        <v>25952</v>
      </c>
      <c r="C3952" s="1">
        <f t="shared" si="306"/>
        <v>864</v>
      </c>
      <c r="D3952" s="7">
        <v>-54899</v>
      </c>
      <c r="E3952" t="s">
        <v>149</v>
      </c>
      <c r="F3952" s="1">
        <v>737449</v>
      </c>
      <c r="G3952" s="1">
        <v>738312</v>
      </c>
      <c r="H3952" t="s">
        <v>49</v>
      </c>
      <c r="I3952" t="s">
        <v>25953</v>
      </c>
      <c r="J3952" s="8"/>
      <c r="K3952" t="s">
        <v>25954</v>
      </c>
      <c r="L3952" t="s">
        <v>25955</v>
      </c>
      <c r="M3952" t="s">
        <v>25956</v>
      </c>
      <c r="N3952" t="s">
        <v>25956</v>
      </c>
      <c r="O3952" s="6" t="s">
        <v>25957</v>
      </c>
      <c r="P3952" s="6" t="s">
        <v>25956</v>
      </c>
      <c r="Q3952" s="6" t="s">
        <v>25955</v>
      </c>
      <c r="R3952" s="9" t="s">
        <v>25958</v>
      </c>
      <c r="S3952" s="8" t="s">
        <v>55</v>
      </c>
      <c r="U3952" s="8"/>
      <c r="V3952" s="26">
        <v>20</v>
      </c>
      <c r="W3952" s="26">
        <v>16</v>
      </c>
      <c r="X3952" s="26">
        <v>9</v>
      </c>
      <c r="Y3952" s="26">
        <v>9</v>
      </c>
      <c r="Z3952" s="26">
        <f t="shared" si="307"/>
        <v>15.999500000000001</v>
      </c>
      <c r="AA3952" s="26">
        <f t="shared" si="307"/>
        <v>14.269500000000001</v>
      </c>
      <c r="AB3952" s="26"/>
      <c r="AC3952" s="26">
        <f t="shared" si="309"/>
        <v>15.134500000000001</v>
      </c>
      <c r="AD3952" s="10">
        <f t="shared" si="310"/>
        <v>-0.13032972992235872</v>
      </c>
      <c r="AE3952" s="11">
        <f t="shared" si="308"/>
        <v>-0.16509203619145213</v>
      </c>
      <c r="AF3952" s="3"/>
    </row>
    <row r="3953" spans="1:33" x14ac:dyDescent="0.2">
      <c r="A3953" s="6" t="s">
        <v>25959</v>
      </c>
      <c r="C3953" s="1">
        <f t="shared" si="306"/>
        <v>3045</v>
      </c>
      <c r="D3953" s="7">
        <v>-379728</v>
      </c>
      <c r="E3953" t="s">
        <v>676</v>
      </c>
      <c r="F3953" s="1">
        <v>176382</v>
      </c>
      <c r="G3953" s="1">
        <v>173338</v>
      </c>
      <c r="H3953" t="s">
        <v>37</v>
      </c>
      <c r="I3953" t="s">
        <v>25960</v>
      </c>
      <c r="J3953" s="8"/>
      <c r="K3953" t="s">
        <v>25961</v>
      </c>
      <c r="L3953" t="s">
        <v>25962</v>
      </c>
      <c r="M3953" t="s">
        <v>25963</v>
      </c>
      <c r="N3953" t="s">
        <v>25963</v>
      </c>
      <c r="O3953" s="6" t="s">
        <v>25964</v>
      </c>
      <c r="P3953" s="6" t="s">
        <v>25963</v>
      </c>
      <c r="Q3953" s="6" t="s">
        <v>25962</v>
      </c>
      <c r="R3953" s="9" t="s">
        <v>25965</v>
      </c>
      <c r="S3953" s="8" t="s">
        <v>55</v>
      </c>
      <c r="U3953" s="8"/>
      <c r="V3953" s="26">
        <v>31</v>
      </c>
      <c r="W3953" s="26">
        <v>40</v>
      </c>
      <c r="X3953" s="26">
        <v>51</v>
      </c>
      <c r="Y3953" s="26">
        <v>36</v>
      </c>
      <c r="Z3953" s="26">
        <f t="shared" si="307"/>
        <v>44.830500000000001</v>
      </c>
      <c r="AA3953" s="26">
        <f t="shared" si="307"/>
        <v>42.078000000000003</v>
      </c>
      <c r="AB3953" s="26"/>
      <c r="AC3953" s="26">
        <f t="shared" si="309"/>
        <v>43.454250000000002</v>
      </c>
      <c r="AD3953" s="10">
        <f t="shared" si="310"/>
        <v>-0.13081953810937755</v>
      </c>
      <c r="AE3953" s="11">
        <f t="shared" si="308"/>
        <v>-9.1414456186246135E-2</v>
      </c>
      <c r="AF3953" s="3"/>
    </row>
    <row r="3954" spans="1:33" x14ac:dyDescent="0.2">
      <c r="A3954" s="6" t="s">
        <v>25966</v>
      </c>
      <c r="C3954" s="1">
        <f t="shared" si="306"/>
        <v>1221</v>
      </c>
      <c r="D3954" s="7">
        <v>112716</v>
      </c>
      <c r="E3954" t="s">
        <v>149</v>
      </c>
      <c r="F3954" s="1">
        <v>904886</v>
      </c>
      <c r="G3954" s="1">
        <v>906106</v>
      </c>
      <c r="H3954" t="s">
        <v>49</v>
      </c>
      <c r="I3954" t="s">
        <v>25967</v>
      </c>
      <c r="J3954" s="8"/>
      <c r="K3954" t="s">
        <v>25968</v>
      </c>
      <c r="L3954" t="s">
        <v>25969</v>
      </c>
      <c r="M3954" t="s">
        <v>25970</v>
      </c>
      <c r="N3954" t="s">
        <v>25970</v>
      </c>
      <c r="O3954" s="6" t="s">
        <v>25971</v>
      </c>
      <c r="P3954" s="6" t="s">
        <v>25970</v>
      </c>
      <c r="Q3954" s="6" t="s">
        <v>25969</v>
      </c>
      <c r="R3954" s="9" t="s">
        <v>25972</v>
      </c>
      <c r="S3954" s="8" t="s">
        <v>55</v>
      </c>
      <c r="U3954" s="8"/>
      <c r="V3954" s="26">
        <v>519</v>
      </c>
      <c r="W3954" s="26">
        <v>564</v>
      </c>
      <c r="X3954" s="26">
        <v>478</v>
      </c>
      <c r="Y3954" s="26">
        <v>397</v>
      </c>
      <c r="Z3954" s="26">
        <f t="shared" si="307"/>
        <v>526.029</v>
      </c>
      <c r="AA3954" s="26">
        <f t="shared" si="307"/>
        <v>515.44349999999997</v>
      </c>
      <c r="AB3954" s="26"/>
      <c r="AC3954" s="26">
        <f t="shared" si="309"/>
        <v>520.73624999999993</v>
      </c>
      <c r="AD3954" s="10">
        <f t="shared" si="310"/>
        <v>-0.13096864177982498</v>
      </c>
      <c r="AE3954" s="11">
        <f t="shared" si="308"/>
        <v>-2.9328041353294993E-2</v>
      </c>
      <c r="AF3954" s="3"/>
    </row>
    <row r="3955" spans="1:33" x14ac:dyDescent="0.2">
      <c r="A3955" s="6" t="s">
        <v>25973</v>
      </c>
      <c r="C3955" s="1">
        <f t="shared" si="306"/>
        <v>1308</v>
      </c>
      <c r="D3955" s="7">
        <v>-787557</v>
      </c>
      <c r="E3955" t="s">
        <v>74</v>
      </c>
      <c r="F3955" s="1">
        <v>198971</v>
      </c>
      <c r="G3955" s="1">
        <v>200278</v>
      </c>
      <c r="H3955" t="s">
        <v>49</v>
      </c>
      <c r="I3955" t="s">
        <v>25974</v>
      </c>
      <c r="J3955" s="8"/>
      <c r="K3955" t="s">
        <v>25975</v>
      </c>
      <c r="L3955" t="s">
        <v>25976</v>
      </c>
      <c r="N3955" t="s">
        <v>25977</v>
      </c>
      <c r="O3955" s="6" t="s">
        <v>25978</v>
      </c>
      <c r="P3955" s="6" t="s">
        <v>25977</v>
      </c>
      <c r="Q3955" s="6" t="s">
        <v>25976</v>
      </c>
      <c r="R3955" s="9" t="s">
        <v>25979</v>
      </c>
      <c r="S3955" s="8" t="s">
        <v>44</v>
      </c>
      <c r="U3955" s="8"/>
      <c r="V3955" s="26">
        <v>239</v>
      </c>
      <c r="W3955" s="26">
        <v>226</v>
      </c>
      <c r="X3955" s="26">
        <v>183</v>
      </c>
      <c r="Y3955" s="26">
        <v>174</v>
      </c>
      <c r="Z3955" s="26">
        <f t="shared" si="307"/>
        <v>222.15649999999999</v>
      </c>
      <c r="AA3955" s="26">
        <f t="shared" si="307"/>
        <v>215.87700000000001</v>
      </c>
      <c r="AB3955" s="26"/>
      <c r="AC3955" s="26">
        <f t="shared" si="309"/>
        <v>219.01675</v>
      </c>
      <c r="AD3955" s="10">
        <f t="shared" si="310"/>
        <v>-0.13136017783727619</v>
      </c>
      <c r="AE3955" s="11">
        <f t="shared" si="308"/>
        <v>-4.136680956472738E-2</v>
      </c>
      <c r="AF3955" s="3"/>
      <c r="AG3955" s="2">
        <v>0</v>
      </c>
    </row>
    <row r="3956" spans="1:33" x14ac:dyDescent="0.2">
      <c r="A3956" s="6" t="s">
        <v>25980</v>
      </c>
      <c r="C3956" s="1">
        <f t="shared" si="306"/>
        <v>1899</v>
      </c>
      <c r="D3956" s="7">
        <v>-26589</v>
      </c>
      <c r="E3956" t="s">
        <v>36</v>
      </c>
      <c r="F3956" s="1">
        <v>396512</v>
      </c>
      <c r="G3956" s="1">
        <v>394614</v>
      </c>
      <c r="H3956" t="s">
        <v>37</v>
      </c>
      <c r="I3956" t="s">
        <v>25981</v>
      </c>
      <c r="J3956" s="8"/>
      <c r="K3956" t="s">
        <v>25982</v>
      </c>
      <c r="O3956" s="6"/>
      <c r="P3956" s="6"/>
      <c r="Q3956" s="6"/>
      <c r="R3956" s="9" t="e">
        <v>#N/A</v>
      </c>
      <c r="S3956" s="8"/>
      <c r="U3956" s="8"/>
      <c r="V3956" s="26">
        <v>1206</v>
      </c>
      <c r="W3956" s="26">
        <v>1240</v>
      </c>
      <c r="X3956" s="26">
        <v>1051</v>
      </c>
      <c r="Y3956" s="26">
        <v>936</v>
      </c>
      <c r="Z3956" s="26">
        <f t="shared" si="307"/>
        <v>1187.8305</v>
      </c>
      <c r="AA3956" s="26">
        <f t="shared" si="307"/>
        <v>1169.028</v>
      </c>
      <c r="AB3956" s="26"/>
      <c r="AC3956" s="26">
        <f t="shared" si="309"/>
        <v>1178.4292500000001</v>
      </c>
      <c r="AD3956" s="10">
        <f t="shared" si="310"/>
        <v>-0.13261648277864874</v>
      </c>
      <c r="AE3956" s="11">
        <f t="shared" si="308"/>
        <v>-2.301949736229995E-2</v>
      </c>
      <c r="AF3956" s="3"/>
    </row>
    <row r="3957" spans="1:33" x14ac:dyDescent="0.2">
      <c r="A3957" s="6" t="s">
        <v>25983</v>
      </c>
      <c r="C3957" s="1">
        <f t="shared" si="306"/>
        <v>696</v>
      </c>
      <c r="D3957" s="7">
        <v>-10395</v>
      </c>
      <c r="E3957" t="s">
        <v>36</v>
      </c>
      <c r="F3957" s="1">
        <v>412104</v>
      </c>
      <c r="G3957" s="1">
        <v>411409</v>
      </c>
      <c r="H3957" t="s">
        <v>37</v>
      </c>
      <c r="I3957" t="s">
        <v>25984</v>
      </c>
      <c r="J3957" s="8"/>
      <c r="K3957" t="s">
        <v>25985</v>
      </c>
      <c r="L3957" t="s">
        <v>25986</v>
      </c>
      <c r="M3957" t="s">
        <v>25987</v>
      </c>
      <c r="N3957" t="s">
        <v>25988</v>
      </c>
      <c r="O3957" s="6" t="s">
        <v>25989</v>
      </c>
      <c r="P3957" s="6" t="s">
        <v>25988</v>
      </c>
      <c r="Q3957" s="6" t="s">
        <v>25986</v>
      </c>
      <c r="R3957" s="9" t="s">
        <v>25990</v>
      </c>
      <c r="S3957" s="8" t="s">
        <v>44</v>
      </c>
      <c r="U3957" s="8"/>
      <c r="V3957" s="26">
        <v>66</v>
      </c>
      <c r="W3957" s="26">
        <v>82</v>
      </c>
      <c r="X3957" s="26">
        <v>53</v>
      </c>
      <c r="Y3957" s="26">
        <v>31</v>
      </c>
      <c r="Z3957" s="26">
        <f t="shared" si="307"/>
        <v>63.441500000000005</v>
      </c>
      <c r="AA3957" s="26">
        <f t="shared" si="307"/>
        <v>60.150500000000001</v>
      </c>
      <c r="AB3957" s="26"/>
      <c r="AC3957" s="26">
        <f t="shared" si="309"/>
        <v>61.796000000000006</v>
      </c>
      <c r="AD3957" s="10">
        <f t="shared" si="310"/>
        <v>-0.13269059318793916</v>
      </c>
      <c r="AE3957" s="11">
        <f t="shared" si="308"/>
        <v>-7.6850152451522283E-2</v>
      </c>
      <c r="AF3957" s="3"/>
    </row>
    <row r="3958" spans="1:33" x14ac:dyDescent="0.2">
      <c r="A3958" s="6" t="s">
        <v>25991</v>
      </c>
      <c r="C3958" s="1">
        <f t="shared" si="306"/>
        <v>1710</v>
      </c>
      <c r="D3958" s="7">
        <v>-283371</v>
      </c>
      <c r="E3958" t="s">
        <v>526</v>
      </c>
      <c r="F3958" s="1">
        <v>168662</v>
      </c>
      <c r="G3958" s="1">
        <v>166953</v>
      </c>
      <c r="H3958" t="s">
        <v>37</v>
      </c>
      <c r="I3958" t="s">
        <v>25992</v>
      </c>
      <c r="J3958" s="8"/>
      <c r="K3958" t="s">
        <v>25993</v>
      </c>
      <c r="L3958" t="s">
        <v>25994</v>
      </c>
      <c r="M3958" t="s">
        <v>25995</v>
      </c>
      <c r="N3958" t="s">
        <v>25995</v>
      </c>
      <c r="O3958" s="6" t="s">
        <v>25996</v>
      </c>
      <c r="P3958" s="6" t="s">
        <v>25995</v>
      </c>
      <c r="Q3958" s="6" t="s">
        <v>25994</v>
      </c>
      <c r="R3958" s="9" t="s">
        <v>25997</v>
      </c>
      <c r="S3958" s="8" t="s">
        <v>55</v>
      </c>
      <c r="U3958" s="8"/>
      <c r="V3958" s="26">
        <v>233</v>
      </c>
      <c r="W3958" s="26">
        <v>260</v>
      </c>
      <c r="X3958" s="26">
        <v>240</v>
      </c>
      <c r="Y3958" s="26">
        <v>193</v>
      </c>
      <c r="Z3958" s="26">
        <f t="shared" si="307"/>
        <v>250.82</v>
      </c>
      <c r="AA3958" s="26">
        <f t="shared" si="307"/>
        <v>244.00150000000002</v>
      </c>
      <c r="AB3958" s="26"/>
      <c r="AC3958" s="26">
        <f t="shared" si="309"/>
        <v>247.41075000000001</v>
      </c>
      <c r="AD3958" s="10">
        <f t="shared" si="310"/>
        <v>-0.13302479567349274</v>
      </c>
      <c r="AE3958" s="11">
        <f t="shared" si="308"/>
        <v>-3.9762374216612072E-2</v>
      </c>
      <c r="AF3958" s="3"/>
    </row>
    <row r="3959" spans="1:33" x14ac:dyDescent="0.2">
      <c r="A3959" s="6" t="s">
        <v>25998</v>
      </c>
      <c r="C3959" s="1">
        <f t="shared" si="306"/>
        <v>1443</v>
      </c>
      <c r="D3959" s="7">
        <v>-200812</v>
      </c>
      <c r="E3959" t="s">
        <v>36</v>
      </c>
      <c r="F3959" s="1">
        <v>220619</v>
      </c>
      <c r="G3959" s="1">
        <v>222061</v>
      </c>
      <c r="H3959" t="s">
        <v>49</v>
      </c>
      <c r="I3959" t="s">
        <v>25999</v>
      </c>
      <c r="J3959" s="8"/>
      <c r="K3959" t="s">
        <v>26000</v>
      </c>
      <c r="L3959" t="s">
        <v>26001</v>
      </c>
      <c r="N3959" t="s">
        <v>26002</v>
      </c>
      <c r="O3959" s="6" t="s">
        <v>19256</v>
      </c>
      <c r="P3959" s="6" t="s">
        <v>26002</v>
      </c>
      <c r="Q3959" s="6" t="s">
        <v>26001</v>
      </c>
      <c r="R3959" s="9" t="s">
        <v>26003</v>
      </c>
      <c r="S3959" s="8" t="s">
        <v>44</v>
      </c>
      <c r="U3959" s="8"/>
      <c r="V3959" s="26">
        <v>1342</v>
      </c>
      <c r="W3959" s="26">
        <v>1364</v>
      </c>
      <c r="X3959" s="26">
        <v>1160</v>
      </c>
      <c r="Y3959" s="26">
        <v>1047</v>
      </c>
      <c r="Z3959" s="26">
        <f t="shared" si="307"/>
        <v>1316.38</v>
      </c>
      <c r="AA3959" s="26">
        <f t="shared" si="307"/>
        <v>1296.0185000000001</v>
      </c>
      <c r="AB3959" s="26"/>
      <c r="AC3959" s="26">
        <f t="shared" si="309"/>
        <v>1306.1992500000001</v>
      </c>
      <c r="AD3959" s="10">
        <f t="shared" si="310"/>
        <v>-0.13316648877665149</v>
      </c>
      <c r="AE3959" s="11">
        <f t="shared" si="308"/>
        <v>-2.2489700512106671E-2</v>
      </c>
      <c r="AF3959" s="3"/>
    </row>
    <row r="3960" spans="1:33" x14ac:dyDescent="0.2">
      <c r="A3960" s="6" t="s">
        <v>26004</v>
      </c>
      <c r="B3960" t="s">
        <v>9805</v>
      </c>
      <c r="C3960" s="1">
        <f t="shared" si="306"/>
        <v>2748</v>
      </c>
      <c r="D3960" s="7">
        <v>-15008</v>
      </c>
      <c r="E3960" t="s">
        <v>141</v>
      </c>
      <c r="F3960" s="1">
        <v>244085</v>
      </c>
      <c r="G3960" s="1">
        <v>241338</v>
      </c>
      <c r="H3960" t="s">
        <v>37</v>
      </c>
      <c r="I3960" t="s">
        <v>26005</v>
      </c>
      <c r="J3960" s="8"/>
      <c r="K3960" t="s">
        <v>26006</v>
      </c>
      <c r="L3960" t="s">
        <v>9805</v>
      </c>
      <c r="N3960" t="s">
        <v>9803</v>
      </c>
      <c r="O3960" s="6" t="s">
        <v>9804</v>
      </c>
      <c r="P3960" s="6" t="s">
        <v>9803</v>
      </c>
      <c r="Q3960" s="6" t="s">
        <v>9805</v>
      </c>
      <c r="R3960" s="9" t="s">
        <v>9806</v>
      </c>
      <c r="S3960" s="8" t="s">
        <v>44</v>
      </c>
      <c r="U3960" s="8"/>
      <c r="V3960" s="26">
        <v>2390</v>
      </c>
      <c r="W3960" s="26">
        <v>2336</v>
      </c>
      <c r="X3960" s="26">
        <v>2096</v>
      </c>
      <c r="Y3960" s="26">
        <v>1980</v>
      </c>
      <c r="Z3960" s="26">
        <f t="shared" si="307"/>
        <v>2360.328</v>
      </c>
      <c r="AA3960" s="26">
        <f t="shared" si="307"/>
        <v>2328.29</v>
      </c>
      <c r="AB3960" s="26"/>
      <c r="AC3960" s="26">
        <f t="shared" si="309"/>
        <v>2344.3090000000002</v>
      </c>
      <c r="AD3960" s="10">
        <f t="shared" si="310"/>
        <v>-0.13385608953931682</v>
      </c>
      <c r="AE3960" s="11">
        <f t="shared" si="308"/>
        <v>-1.9716591593726986E-2</v>
      </c>
      <c r="AF3960" s="3"/>
      <c r="AG3960" s="2">
        <v>0</v>
      </c>
    </row>
    <row r="3961" spans="1:33" x14ac:dyDescent="0.2">
      <c r="A3961" s="6" t="s">
        <v>26007</v>
      </c>
      <c r="C3961" s="1">
        <f t="shared" si="306"/>
        <v>2406</v>
      </c>
      <c r="D3961" s="7">
        <v>436283</v>
      </c>
      <c r="E3961" t="s">
        <v>89</v>
      </c>
      <c r="F3961" s="1">
        <v>661325</v>
      </c>
      <c r="G3961" s="1">
        <v>663730</v>
      </c>
      <c r="H3961" t="s">
        <v>49</v>
      </c>
      <c r="I3961" t="s">
        <v>26008</v>
      </c>
      <c r="J3961" s="8"/>
      <c r="K3961" t="s">
        <v>26009</v>
      </c>
      <c r="L3961" t="s">
        <v>26010</v>
      </c>
      <c r="M3961" t="s">
        <v>26011</v>
      </c>
      <c r="N3961" t="s">
        <v>26011</v>
      </c>
      <c r="O3961" s="6" t="s">
        <v>26012</v>
      </c>
      <c r="P3961" s="6" t="s">
        <v>26011</v>
      </c>
      <c r="Q3961" s="6" t="s">
        <v>26010</v>
      </c>
      <c r="R3961" s="9" t="s">
        <v>26013</v>
      </c>
      <c r="S3961" s="8" t="s">
        <v>55</v>
      </c>
      <c r="U3961" s="8"/>
      <c r="V3961" s="26">
        <v>33</v>
      </c>
      <c r="W3961" s="26">
        <v>26</v>
      </c>
      <c r="X3961" s="26">
        <v>20</v>
      </c>
      <c r="Y3961" s="26">
        <v>21</v>
      </c>
      <c r="Z3961" s="26">
        <f t="shared" si="307"/>
        <v>28.61</v>
      </c>
      <c r="AA3961" s="26">
        <f t="shared" si="307"/>
        <v>26.295500000000001</v>
      </c>
      <c r="AB3961" s="26"/>
      <c r="AC3961" s="26">
        <f t="shared" si="309"/>
        <v>27.452750000000002</v>
      </c>
      <c r="AD3961" s="10">
        <f t="shared" si="310"/>
        <v>-0.13513016664263569</v>
      </c>
      <c r="AE3961" s="11">
        <f t="shared" si="308"/>
        <v>-0.12170356822555338</v>
      </c>
      <c r="AF3961" s="3"/>
      <c r="AG3961" s="2">
        <v>0</v>
      </c>
    </row>
    <row r="3962" spans="1:33" x14ac:dyDescent="0.2">
      <c r="A3962" s="6" t="s">
        <v>26014</v>
      </c>
      <c r="C3962" s="1">
        <f t="shared" si="306"/>
        <v>1278</v>
      </c>
      <c r="D3962" s="7">
        <v>-23954</v>
      </c>
      <c r="E3962" t="s">
        <v>48</v>
      </c>
      <c r="F3962" s="1">
        <v>194061</v>
      </c>
      <c r="G3962" s="1">
        <v>192784</v>
      </c>
      <c r="H3962" t="s">
        <v>37</v>
      </c>
      <c r="I3962" t="s">
        <v>26015</v>
      </c>
      <c r="J3962" s="8"/>
      <c r="K3962" t="s">
        <v>26016</v>
      </c>
      <c r="L3962" t="s">
        <v>26017</v>
      </c>
      <c r="M3962" t="s">
        <v>26018</v>
      </c>
      <c r="N3962" t="s">
        <v>26018</v>
      </c>
      <c r="O3962" s="6" t="s">
        <v>26019</v>
      </c>
      <c r="P3962" s="6" t="s">
        <v>26018</v>
      </c>
      <c r="Q3962" s="6" t="s">
        <v>26017</v>
      </c>
      <c r="R3962" s="9" t="s">
        <v>26020</v>
      </c>
      <c r="S3962" s="8" t="s">
        <v>55</v>
      </c>
      <c r="U3962" s="8"/>
      <c r="V3962" s="26">
        <v>342</v>
      </c>
      <c r="W3962" s="26">
        <v>303</v>
      </c>
      <c r="X3962" s="26">
        <v>251</v>
      </c>
      <c r="Y3962" s="26">
        <v>258</v>
      </c>
      <c r="Z3962" s="26">
        <f t="shared" si="307"/>
        <v>311.43049999999999</v>
      </c>
      <c r="AA3962" s="26">
        <f t="shared" si="307"/>
        <v>303.55899999999997</v>
      </c>
      <c r="AB3962" s="26"/>
      <c r="AC3962" s="26">
        <f t="shared" si="309"/>
        <v>307.49474999999995</v>
      </c>
      <c r="AD3962" s="10">
        <f t="shared" si="310"/>
        <v>-0.13515952236474749</v>
      </c>
      <c r="AE3962" s="11">
        <f t="shared" si="308"/>
        <v>-3.6933294686269019E-2</v>
      </c>
      <c r="AF3962" s="3"/>
    </row>
    <row r="3963" spans="1:33" x14ac:dyDescent="0.2">
      <c r="A3963" s="6" t="s">
        <v>26021</v>
      </c>
      <c r="C3963" s="1">
        <f t="shared" si="306"/>
        <v>723</v>
      </c>
      <c r="D3963" s="7">
        <v>193772</v>
      </c>
      <c r="E3963" t="s">
        <v>270</v>
      </c>
      <c r="F3963" s="1">
        <v>439395</v>
      </c>
      <c r="G3963" s="1">
        <v>440117</v>
      </c>
      <c r="H3963" t="s">
        <v>49</v>
      </c>
      <c r="I3963" t="s">
        <v>26022</v>
      </c>
      <c r="J3963" s="8"/>
      <c r="K3963" t="s">
        <v>26023</v>
      </c>
      <c r="O3963" s="6"/>
      <c r="P3963" s="6"/>
      <c r="Q3963" s="6"/>
      <c r="R3963" s="9" t="e">
        <v>#N/A</v>
      </c>
      <c r="S3963" s="8"/>
      <c r="U3963" s="8"/>
      <c r="V3963" s="26">
        <v>120</v>
      </c>
      <c r="W3963" s="26">
        <v>175</v>
      </c>
      <c r="X3963" s="26">
        <v>128</v>
      </c>
      <c r="Y3963" s="26">
        <v>66</v>
      </c>
      <c r="Z3963" s="26">
        <f t="shared" si="307"/>
        <v>132.10399999999998</v>
      </c>
      <c r="AA3963" s="26">
        <f t="shared" si="307"/>
        <v>127.143</v>
      </c>
      <c r="AB3963" s="26"/>
      <c r="AC3963" s="26">
        <f t="shared" si="309"/>
        <v>129.62349999999998</v>
      </c>
      <c r="AD3963" s="10">
        <f t="shared" si="310"/>
        <v>-0.13815061201463524</v>
      </c>
      <c r="AE3963" s="11">
        <f t="shared" si="308"/>
        <v>-5.5222115834070246E-2</v>
      </c>
      <c r="AF3963" s="3"/>
    </row>
    <row r="3964" spans="1:33" x14ac:dyDescent="0.2">
      <c r="A3964" s="6" t="s">
        <v>26024</v>
      </c>
      <c r="C3964" s="1">
        <f t="shared" si="306"/>
        <v>1251</v>
      </c>
      <c r="D3964" s="7">
        <v>106230</v>
      </c>
      <c r="E3964" t="s">
        <v>89</v>
      </c>
      <c r="F3964" s="1">
        <v>333100</v>
      </c>
      <c r="G3964" s="1">
        <v>331850</v>
      </c>
      <c r="H3964" t="s">
        <v>37</v>
      </c>
      <c r="I3964" t="s">
        <v>26025</v>
      </c>
      <c r="J3964" s="8"/>
      <c r="K3964" t="s">
        <v>26026</v>
      </c>
      <c r="L3964" t="s">
        <v>26027</v>
      </c>
      <c r="M3964" t="s">
        <v>26028</v>
      </c>
      <c r="N3964" t="s">
        <v>26028</v>
      </c>
      <c r="O3964" s="6" t="s">
        <v>26029</v>
      </c>
      <c r="P3964" s="6" t="s">
        <v>26028</v>
      </c>
      <c r="Q3964" s="6" t="s">
        <v>26027</v>
      </c>
      <c r="R3964" s="9" t="s">
        <v>16057</v>
      </c>
      <c r="S3964" s="8" t="s">
        <v>55</v>
      </c>
      <c r="U3964" s="8"/>
      <c r="V3964" s="26">
        <v>65</v>
      </c>
      <c r="W3964" s="26">
        <v>63</v>
      </c>
      <c r="X3964" s="26">
        <v>55</v>
      </c>
      <c r="Y3964" s="26">
        <v>48</v>
      </c>
      <c r="Z3964" s="26">
        <f t="shared" si="307"/>
        <v>64.052499999999995</v>
      </c>
      <c r="AA3964" s="26">
        <f t="shared" si="307"/>
        <v>60.603999999999999</v>
      </c>
      <c r="AB3964" s="26"/>
      <c r="AC3964" s="26">
        <f t="shared" si="309"/>
        <v>62.328249999999997</v>
      </c>
      <c r="AD3964" s="10">
        <f t="shared" si="310"/>
        <v>-0.138476384366614</v>
      </c>
      <c r="AE3964" s="11">
        <f t="shared" si="308"/>
        <v>-7.9841862798840521E-2</v>
      </c>
      <c r="AF3964" s="3"/>
    </row>
    <row r="3965" spans="1:33" x14ac:dyDescent="0.2">
      <c r="A3965" s="6" t="s">
        <v>26030</v>
      </c>
      <c r="C3965" s="1">
        <f t="shared" si="306"/>
        <v>1044</v>
      </c>
      <c r="D3965" s="7">
        <v>631493</v>
      </c>
      <c r="E3965" t="s">
        <v>48</v>
      </c>
      <c r="F3965" s="1">
        <v>848348</v>
      </c>
      <c r="G3965" s="1">
        <v>849391</v>
      </c>
      <c r="H3965" t="s">
        <v>49</v>
      </c>
      <c r="I3965" t="s">
        <v>26031</v>
      </c>
      <c r="J3965" s="8"/>
      <c r="K3965" t="s">
        <v>26032</v>
      </c>
      <c r="L3965" t="s">
        <v>26033</v>
      </c>
      <c r="M3965" t="s">
        <v>26034</v>
      </c>
      <c r="N3965" t="s">
        <v>26034</v>
      </c>
      <c r="O3965" s="6" t="s">
        <v>26035</v>
      </c>
      <c r="P3965" s="6" t="s">
        <v>26034</v>
      </c>
      <c r="Q3965" s="6" t="s">
        <v>26033</v>
      </c>
      <c r="R3965" s="9" t="s">
        <v>26036</v>
      </c>
      <c r="S3965" s="8" t="s">
        <v>55</v>
      </c>
      <c r="U3965" s="8"/>
      <c r="V3965" s="26">
        <v>19</v>
      </c>
      <c r="W3965" s="26">
        <v>14</v>
      </c>
      <c r="X3965" s="26">
        <v>6</v>
      </c>
      <c r="Y3965" s="26">
        <v>7</v>
      </c>
      <c r="Z3965" s="26">
        <f t="shared" si="307"/>
        <v>13.833</v>
      </c>
      <c r="AA3965" s="26">
        <f t="shared" si="307"/>
        <v>12.098500000000001</v>
      </c>
      <c r="AB3965" s="26"/>
      <c r="AC3965" s="26">
        <f t="shared" si="309"/>
        <v>12.96575</v>
      </c>
      <c r="AD3965" s="10">
        <f t="shared" si="310"/>
        <v>-0.13939865607313451</v>
      </c>
      <c r="AE3965" s="11">
        <f t="shared" si="308"/>
        <v>-0.19328588166287911</v>
      </c>
      <c r="AF3965" s="3"/>
      <c r="AG3965" s="2">
        <v>0</v>
      </c>
    </row>
    <row r="3966" spans="1:33" x14ac:dyDescent="0.2">
      <c r="A3966" s="6" t="s">
        <v>26037</v>
      </c>
      <c r="B3966" t="s">
        <v>26038</v>
      </c>
      <c r="C3966" s="1">
        <f t="shared" si="306"/>
        <v>1176</v>
      </c>
      <c r="D3966" s="7">
        <v>-326767</v>
      </c>
      <c r="E3966" t="s">
        <v>98</v>
      </c>
      <c r="F3966" s="1">
        <v>627708</v>
      </c>
      <c r="G3966" s="1">
        <v>628883</v>
      </c>
      <c r="H3966" t="s">
        <v>49</v>
      </c>
      <c r="I3966" t="s">
        <v>26039</v>
      </c>
      <c r="J3966" s="8"/>
      <c r="K3966" t="s">
        <v>26040</v>
      </c>
      <c r="L3966" t="s">
        <v>26038</v>
      </c>
      <c r="M3966" t="s">
        <v>26041</v>
      </c>
      <c r="N3966" t="s">
        <v>26041</v>
      </c>
      <c r="O3966" s="6" t="s">
        <v>26042</v>
      </c>
      <c r="P3966" s="6" t="s">
        <v>26041</v>
      </c>
      <c r="Q3966" s="6" t="s">
        <v>26038</v>
      </c>
      <c r="R3966" s="9" t="s">
        <v>26043</v>
      </c>
      <c r="S3966" s="8" t="s">
        <v>55</v>
      </c>
      <c r="U3966" s="8"/>
      <c r="V3966" s="26">
        <v>701</v>
      </c>
      <c r="W3966" s="26">
        <v>641</v>
      </c>
      <c r="X3966" s="26">
        <v>731</v>
      </c>
      <c r="Y3966" s="26">
        <v>720</v>
      </c>
      <c r="Z3966" s="26">
        <f t="shared" si="307"/>
        <v>757.57050000000004</v>
      </c>
      <c r="AA3966" s="26">
        <f t="shared" si="307"/>
        <v>743.06</v>
      </c>
      <c r="AB3966" s="26"/>
      <c r="AC3966" s="26">
        <f t="shared" si="309"/>
        <v>750.31524999999999</v>
      </c>
      <c r="AD3966" s="10">
        <f t="shared" si="310"/>
        <v>-0.14078093754747106</v>
      </c>
      <c r="AE3966" s="11">
        <f t="shared" si="308"/>
        <v>-2.7901443940934141E-2</v>
      </c>
      <c r="AF3966" s="3"/>
    </row>
    <row r="3967" spans="1:33" x14ac:dyDescent="0.2">
      <c r="A3967" s="6" t="s">
        <v>26044</v>
      </c>
      <c r="C3967" s="1">
        <f t="shared" si="306"/>
        <v>1542</v>
      </c>
      <c r="D3967" s="7">
        <v>328371</v>
      </c>
      <c r="E3967" t="s">
        <v>328</v>
      </c>
      <c r="F3967" s="1">
        <v>388383</v>
      </c>
      <c r="G3967" s="1">
        <v>389924</v>
      </c>
      <c r="H3967" t="s">
        <v>49</v>
      </c>
      <c r="I3967" t="s">
        <v>26045</v>
      </c>
      <c r="J3967" s="8"/>
      <c r="K3967" t="s">
        <v>26046</v>
      </c>
      <c r="L3967" t="s">
        <v>26047</v>
      </c>
      <c r="M3967" t="s">
        <v>26048</v>
      </c>
      <c r="N3967" t="s">
        <v>26048</v>
      </c>
      <c r="O3967" s="6" t="s">
        <v>26049</v>
      </c>
      <c r="P3967" s="6" t="s">
        <v>26048</v>
      </c>
      <c r="Q3967" s="6" t="s">
        <v>26047</v>
      </c>
      <c r="R3967" s="9" t="s">
        <v>26050</v>
      </c>
      <c r="S3967" s="8" t="s">
        <v>55</v>
      </c>
      <c r="U3967" s="8"/>
      <c r="V3967" s="26">
        <v>417</v>
      </c>
      <c r="W3967" s="26">
        <v>386</v>
      </c>
      <c r="X3967" s="26">
        <v>444</v>
      </c>
      <c r="Y3967" s="26">
        <v>430</v>
      </c>
      <c r="Z3967" s="26">
        <f t="shared" si="307"/>
        <v>456.142</v>
      </c>
      <c r="AA3967" s="26">
        <f t="shared" si="307"/>
        <v>445.76499999999999</v>
      </c>
      <c r="AB3967" s="26"/>
      <c r="AC3967" s="26">
        <f t="shared" si="309"/>
        <v>450.95349999999996</v>
      </c>
      <c r="AD3967" s="10">
        <f t="shared" si="310"/>
        <v>-0.14078486058679207</v>
      </c>
      <c r="AE3967" s="11">
        <f t="shared" si="308"/>
        <v>-3.3199669371443807E-2</v>
      </c>
      <c r="AF3967" s="3"/>
    </row>
    <row r="3968" spans="1:33" x14ac:dyDescent="0.2">
      <c r="A3968" s="6" t="s">
        <v>26051</v>
      </c>
      <c r="C3968" s="1">
        <f t="shared" si="306"/>
        <v>735</v>
      </c>
      <c r="D3968" s="7">
        <v>131403</v>
      </c>
      <c r="E3968" t="s">
        <v>141</v>
      </c>
      <c r="F3968" s="1">
        <v>388756</v>
      </c>
      <c r="G3968" s="1">
        <v>389490</v>
      </c>
      <c r="H3968" t="s">
        <v>49</v>
      </c>
      <c r="I3968" t="s">
        <v>26052</v>
      </c>
      <c r="J3968" s="8"/>
      <c r="K3968" t="s">
        <v>26053</v>
      </c>
      <c r="L3968" t="s">
        <v>26054</v>
      </c>
      <c r="M3968" t="s">
        <v>26055</v>
      </c>
      <c r="N3968" t="s">
        <v>26055</v>
      </c>
      <c r="O3968" s="6" t="s">
        <v>26056</v>
      </c>
      <c r="P3968" s="6" t="s">
        <v>26055</v>
      </c>
      <c r="Q3968" s="6" t="s">
        <v>55</v>
      </c>
      <c r="R3968" s="9" t="s">
        <v>26057</v>
      </c>
      <c r="S3968" s="8" t="s">
        <v>55</v>
      </c>
      <c r="U3968" s="8"/>
      <c r="V3968" s="26">
        <v>155</v>
      </c>
      <c r="W3968" s="26">
        <v>149</v>
      </c>
      <c r="X3968" s="26">
        <v>90</v>
      </c>
      <c r="Y3968" s="26">
        <v>82</v>
      </c>
      <c r="Z3968" s="26">
        <f t="shared" si="307"/>
        <v>128.495</v>
      </c>
      <c r="AA3968" s="26">
        <f t="shared" si="307"/>
        <v>123.511</v>
      </c>
      <c r="AB3968" s="26"/>
      <c r="AC3968" s="26">
        <f t="shared" si="309"/>
        <v>126.003</v>
      </c>
      <c r="AD3968" s="10">
        <f t="shared" si="310"/>
        <v>-0.14086674733718993</v>
      </c>
      <c r="AE3968" s="11">
        <f t="shared" si="308"/>
        <v>-5.7072687092078488E-2</v>
      </c>
      <c r="AF3968" s="3"/>
    </row>
    <row r="3969" spans="1:33" x14ac:dyDescent="0.2">
      <c r="A3969" s="6" t="s">
        <v>26058</v>
      </c>
      <c r="C3969" s="1">
        <f t="shared" si="306"/>
        <v>3054</v>
      </c>
      <c r="D3969" s="7">
        <v>-435931</v>
      </c>
      <c r="E3969" t="s">
        <v>98</v>
      </c>
      <c r="F3969" s="1">
        <v>520658</v>
      </c>
      <c r="G3969" s="1">
        <v>517605</v>
      </c>
      <c r="H3969" t="s">
        <v>37</v>
      </c>
      <c r="I3969" t="s">
        <v>26059</v>
      </c>
      <c r="J3969" s="8"/>
      <c r="K3969" t="s">
        <v>26060</v>
      </c>
      <c r="L3969" t="s">
        <v>26061</v>
      </c>
      <c r="M3969" t="s">
        <v>26062</v>
      </c>
      <c r="N3969" t="s">
        <v>26062</v>
      </c>
      <c r="O3969" s="6" t="s">
        <v>26063</v>
      </c>
      <c r="P3969" s="6" t="s">
        <v>26062</v>
      </c>
      <c r="Q3969" s="6" t="s">
        <v>26061</v>
      </c>
      <c r="R3969" s="9" t="s">
        <v>26064</v>
      </c>
      <c r="S3969" s="8" t="s">
        <v>55</v>
      </c>
      <c r="U3969" s="8"/>
      <c r="V3969" s="26">
        <v>405</v>
      </c>
      <c r="W3969" s="26">
        <v>404</v>
      </c>
      <c r="X3969" s="26">
        <v>314</v>
      </c>
      <c r="Y3969" s="26">
        <v>283</v>
      </c>
      <c r="Z3969" s="26">
        <f t="shared" si="307"/>
        <v>377.92700000000002</v>
      </c>
      <c r="AA3969" s="26">
        <f t="shared" si="307"/>
        <v>368.69650000000001</v>
      </c>
      <c r="AB3969" s="26"/>
      <c r="AC3969" s="26">
        <f t="shared" si="309"/>
        <v>373.31175000000002</v>
      </c>
      <c r="AD3969" s="10">
        <f t="shared" si="310"/>
        <v>-0.14091248078409419</v>
      </c>
      <c r="AE3969" s="11">
        <f t="shared" si="308"/>
        <v>-3.5673870697473201E-2</v>
      </c>
      <c r="AF3969" s="3"/>
    </row>
    <row r="3970" spans="1:33" x14ac:dyDescent="0.2">
      <c r="A3970" s="6" t="s">
        <v>26065</v>
      </c>
      <c r="B3970" t="s">
        <v>12140</v>
      </c>
      <c r="C3970" s="1">
        <f t="shared" si="306"/>
        <v>666</v>
      </c>
      <c r="D3970" s="15">
        <v>-76007</v>
      </c>
      <c r="E3970" t="s">
        <v>89</v>
      </c>
      <c r="F3970" s="1">
        <v>149905</v>
      </c>
      <c r="G3970" s="1">
        <v>150570</v>
      </c>
      <c r="H3970" t="s">
        <v>49</v>
      </c>
      <c r="I3970" t="s">
        <v>26066</v>
      </c>
      <c r="J3970" s="8"/>
      <c r="K3970" t="s">
        <v>26067</v>
      </c>
      <c r="L3970" t="s">
        <v>19141</v>
      </c>
      <c r="M3970" t="s">
        <v>26068</v>
      </c>
      <c r="O3970" s="16" t="s">
        <v>7652</v>
      </c>
      <c r="P3970" s="6" t="s">
        <v>26068</v>
      </c>
      <c r="Q3970" s="6" t="s">
        <v>19141</v>
      </c>
      <c r="R3970" s="9" t="s">
        <v>26069</v>
      </c>
      <c r="S3970" s="8" t="s">
        <v>44</v>
      </c>
      <c r="U3970" s="8"/>
      <c r="V3970" s="26">
        <v>434</v>
      </c>
      <c r="W3970" s="26">
        <v>505</v>
      </c>
      <c r="X3970" s="26">
        <v>437</v>
      </c>
      <c r="Y3970" s="26">
        <v>336</v>
      </c>
      <c r="Z3970" s="26">
        <f t="shared" si="307"/>
        <v>460.75350000000003</v>
      </c>
      <c r="AA3970" s="26">
        <f t="shared" si="307"/>
        <v>450.22800000000001</v>
      </c>
      <c r="AB3970" s="26"/>
      <c r="AC3970" s="26">
        <f t="shared" si="309"/>
        <v>455.49075000000005</v>
      </c>
      <c r="AD3970" s="10">
        <f t="shared" si="310"/>
        <v>-0.14189613735293952</v>
      </c>
      <c r="AE3970" s="11">
        <f t="shared" si="308"/>
        <v>-3.333934315935691E-2</v>
      </c>
      <c r="AF3970" s="3"/>
      <c r="AG3970" s="2">
        <v>0</v>
      </c>
    </row>
    <row r="3971" spans="1:33" x14ac:dyDescent="0.2">
      <c r="A3971" s="6" t="s">
        <v>26070</v>
      </c>
      <c r="C3971" s="1">
        <f t="shared" si="306"/>
        <v>1107</v>
      </c>
      <c r="D3971" s="7">
        <v>-85529</v>
      </c>
      <c r="E3971" t="s">
        <v>66</v>
      </c>
      <c r="F3971" s="1">
        <v>964633</v>
      </c>
      <c r="G3971" s="1">
        <v>963527</v>
      </c>
      <c r="H3971" t="s">
        <v>37</v>
      </c>
      <c r="I3971" t="s">
        <v>26071</v>
      </c>
      <c r="J3971" s="8"/>
      <c r="K3971" t="s">
        <v>26072</v>
      </c>
      <c r="L3971" t="s">
        <v>26073</v>
      </c>
      <c r="M3971" t="s">
        <v>26074</v>
      </c>
      <c r="N3971" t="s">
        <v>26074</v>
      </c>
      <c r="O3971" s="6" t="s">
        <v>26075</v>
      </c>
      <c r="P3971" s="6" t="s">
        <v>26074</v>
      </c>
      <c r="Q3971" s="6" t="s">
        <v>26073</v>
      </c>
      <c r="R3971" s="9" t="s">
        <v>26076</v>
      </c>
      <c r="S3971" s="8" t="s">
        <v>55</v>
      </c>
      <c r="U3971" s="8"/>
      <c r="V3971" s="26">
        <v>177</v>
      </c>
      <c r="W3971" s="26">
        <v>190</v>
      </c>
      <c r="X3971" s="26">
        <v>180</v>
      </c>
      <c r="Y3971" s="26">
        <v>149</v>
      </c>
      <c r="Z3971" s="26">
        <f t="shared" si="307"/>
        <v>189.49</v>
      </c>
      <c r="AA3971" s="26">
        <f t="shared" si="307"/>
        <v>183.23950000000002</v>
      </c>
      <c r="AB3971" s="26"/>
      <c r="AC3971" s="26">
        <f t="shared" si="309"/>
        <v>186.36475000000002</v>
      </c>
      <c r="AD3971" s="10">
        <f t="shared" si="310"/>
        <v>-0.14313026531614176</v>
      </c>
      <c r="AE3971" s="11">
        <f t="shared" si="308"/>
        <v>-4.839118338687079E-2</v>
      </c>
      <c r="AF3971" s="3"/>
    </row>
    <row r="3972" spans="1:33" x14ac:dyDescent="0.2">
      <c r="A3972" s="6" t="s">
        <v>26077</v>
      </c>
      <c r="B3972" t="s">
        <v>26078</v>
      </c>
      <c r="C3972" s="1">
        <f t="shared" si="306"/>
        <v>633</v>
      </c>
      <c r="D3972" s="7">
        <v>-199367</v>
      </c>
      <c r="E3972" t="s">
        <v>66</v>
      </c>
      <c r="F3972" s="1">
        <v>850558</v>
      </c>
      <c r="G3972" s="1">
        <v>849926</v>
      </c>
      <c r="H3972" t="s">
        <v>37</v>
      </c>
      <c r="I3972" t="s">
        <v>26079</v>
      </c>
      <c r="J3972" s="8"/>
      <c r="K3972" t="s">
        <v>26080</v>
      </c>
      <c r="L3972" t="s">
        <v>26081</v>
      </c>
      <c r="M3972" t="s">
        <v>26082</v>
      </c>
      <c r="N3972" t="s">
        <v>26082</v>
      </c>
      <c r="O3972" s="6" t="s">
        <v>24693</v>
      </c>
      <c r="P3972" s="6" t="s">
        <v>26082</v>
      </c>
      <c r="Q3972" s="6" t="s">
        <v>26081</v>
      </c>
      <c r="R3972" s="9" t="s">
        <v>26083</v>
      </c>
      <c r="S3972" s="8" t="s">
        <v>44</v>
      </c>
      <c r="U3972" s="8"/>
      <c r="V3972" s="26">
        <v>826</v>
      </c>
      <c r="W3972" s="26">
        <v>799</v>
      </c>
      <c r="X3972" s="26">
        <v>715</v>
      </c>
      <c r="Y3972" s="26">
        <v>675</v>
      </c>
      <c r="Z3972" s="26">
        <f t="shared" si="307"/>
        <v>811.1825</v>
      </c>
      <c r="AA3972" s="26">
        <f t="shared" si="307"/>
        <v>795.71250000000009</v>
      </c>
      <c r="AB3972" s="26"/>
      <c r="AC3972" s="26">
        <f t="shared" si="309"/>
        <v>803.44749999999999</v>
      </c>
      <c r="AD3972" s="10">
        <f t="shared" si="310"/>
        <v>-0.14319590101382684</v>
      </c>
      <c r="AE3972" s="11">
        <f t="shared" si="308"/>
        <v>-2.7779266031252189E-2</v>
      </c>
      <c r="AF3972" s="3"/>
    </row>
    <row r="3973" spans="1:33" x14ac:dyDescent="0.2">
      <c r="A3973" s="6" t="s">
        <v>26084</v>
      </c>
      <c r="C3973" s="1">
        <f t="shared" si="306"/>
        <v>1080</v>
      </c>
      <c r="D3973" s="7">
        <v>337706</v>
      </c>
      <c r="E3973" t="s">
        <v>66</v>
      </c>
      <c r="F3973" s="1">
        <v>1387854</v>
      </c>
      <c r="G3973" s="1">
        <v>1386775</v>
      </c>
      <c r="H3973" t="s">
        <v>37</v>
      </c>
      <c r="I3973" t="s">
        <v>26085</v>
      </c>
      <c r="J3973" s="8"/>
      <c r="K3973" t="s">
        <v>26086</v>
      </c>
      <c r="L3973" t="s">
        <v>26087</v>
      </c>
      <c r="M3973" t="s">
        <v>26088</v>
      </c>
      <c r="O3973" s="6"/>
      <c r="P3973" s="6" t="s">
        <v>26088</v>
      </c>
      <c r="Q3973" s="6" t="s">
        <v>26087</v>
      </c>
      <c r="R3973" s="9" t="s">
        <v>26089</v>
      </c>
      <c r="S3973" s="8"/>
      <c r="U3973" s="8"/>
      <c r="V3973" s="26">
        <v>262</v>
      </c>
      <c r="W3973" s="26">
        <v>349</v>
      </c>
      <c r="X3973" s="26">
        <v>349</v>
      </c>
      <c r="Y3973" s="26">
        <v>242</v>
      </c>
      <c r="Z3973" s="26">
        <f t="shared" si="307"/>
        <v>325.86950000000002</v>
      </c>
      <c r="AA3973" s="26">
        <f t="shared" si="307"/>
        <v>317.19100000000003</v>
      </c>
      <c r="AB3973" s="26"/>
      <c r="AC3973" s="26">
        <f t="shared" si="309"/>
        <v>321.53025000000002</v>
      </c>
      <c r="AD3973" s="10">
        <f t="shared" si="310"/>
        <v>-0.1450844332338001</v>
      </c>
      <c r="AE3973" s="11">
        <f t="shared" si="308"/>
        <v>-3.8942491781059144E-2</v>
      </c>
      <c r="AF3973" s="3"/>
    </row>
    <row r="3974" spans="1:33" x14ac:dyDescent="0.2">
      <c r="A3974" s="6" t="s">
        <v>26090</v>
      </c>
      <c r="B3974" t="s">
        <v>26091</v>
      </c>
      <c r="C3974" s="1">
        <f t="shared" si="306"/>
        <v>987</v>
      </c>
      <c r="D3974" s="7">
        <v>-183934</v>
      </c>
      <c r="E3974" t="s">
        <v>66</v>
      </c>
      <c r="F3974" s="1">
        <v>866168</v>
      </c>
      <c r="G3974" s="1">
        <v>865182</v>
      </c>
      <c r="H3974" t="s">
        <v>37</v>
      </c>
      <c r="I3974" t="s">
        <v>26092</v>
      </c>
      <c r="J3974" s="8"/>
      <c r="K3974" t="s">
        <v>26093</v>
      </c>
      <c r="L3974" t="s">
        <v>26091</v>
      </c>
      <c r="M3974" t="s">
        <v>26094</v>
      </c>
      <c r="N3974" t="s">
        <v>26094</v>
      </c>
      <c r="O3974" s="6" t="s">
        <v>26095</v>
      </c>
      <c r="P3974" s="6" t="s">
        <v>26094</v>
      </c>
      <c r="Q3974" s="6" t="s">
        <v>26091</v>
      </c>
      <c r="R3974" s="9" t="s">
        <v>26096</v>
      </c>
      <c r="S3974" s="8" t="s">
        <v>55</v>
      </c>
      <c r="U3974" s="8"/>
      <c r="V3974" s="26">
        <v>397</v>
      </c>
      <c r="W3974" s="26">
        <v>381</v>
      </c>
      <c r="X3974" s="26">
        <v>366</v>
      </c>
      <c r="Y3974" s="26">
        <v>344</v>
      </c>
      <c r="Z3974" s="26">
        <f t="shared" si="307"/>
        <v>402.81299999999999</v>
      </c>
      <c r="AA3974" s="26">
        <f t="shared" si="307"/>
        <v>392.91200000000003</v>
      </c>
      <c r="AB3974" s="26"/>
      <c r="AC3974" s="26">
        <f t="shared" si="309"/>
        <v>397.86250000000001</v>
      </c>
      <c r="AD3974" s="10">
        <f t="shared" si="310"/>
        <v>-0.14531104468734568</v>
      </c>
      <c r="AE3974" s="11">
        <f t="shared" si="308"/>
        <v>-3.5904014157924491E-2</v>
      </c>
      <c r="AF3974" s="3"/>
    </row>
    <row r="3975" spans="1:33" x14ac:dyDescent="0.2">
      <c r="A3975" s="6" t="s">
        <v>26097</v>
      </c>
      <c r="C3975" s="1">
        <f t="shared" si="306"/>
        <v>1005</v>
      </c>
      <c r="D3975" s="7">
        <v>15714</v>
      </c>
      <c r="E3975" t="s">
        <v>48</v>
      </c>
      <c r="F3975" s="1">
        <v>233593</v>
      </c>
      <c r="G3975" s="1">
        <v>232589</v>
      </c>
      <c r="H3975" t="s">
        <v>37</v>
      </c>
      <c r="I3975" t="s">
        <v>26098</v>
      </c>
      <c r="J3975" s="8"/>
      <c r="K3975" t="s">
        <v>26099</v>
      </c>
      <c r="L3975" t="s">
        <v>26100</v>
      </c>
      <c r="M3975" t="s">
        <v>26101</v>
      </c>
      <c r="N3975" t="s">
        <v>26101</v>
      </c>
      <c r="O3975" s="6" t="s">
        <v>26102</v>
      </c>
      <c r="P3975" s="6" t="s">
        <v>26101</v>
      </c>
      <c r="Q3975" s="6" t="s">
        <v>26100</v>
      </c>
      <c r="R3975" s="9" t="s">
        <v>26103</v>
      </c>
      <c r="S3975" s="8" t="s">
        <v>55</v>
      </c>
      <c r="U3975" s="8"/>
      <c r="V3975" s="26">
        <v>144</v>
      </c>
      <c r="W3975" s="26">
        <v>158</v>
      </c>
      <c r="X3975" s="26">
        <v>116</v>
      </c>
      <c r="Y3975" s="26">
        <v>89</v>
      </c>
      <c r="Z3975" s="26">
        <f t="shared" si="307"/>
        <v>137.43799999999999</v>
      </c>
      <c r="AA3975" s="26">
        <f t="shared" si="307"/>
        <v>132.1095</v>
      </c>
      <c r="AB3975" s="26"/>
      <c r="AC3975" s="26">
        <f t="shared" si="309"/>
        <v>134.77375000000001</v>
      </c>
      <c r="AD3975" s="10">
        <f t="shared" si="310"/>
        <v>-0.14537428002404823</v>
      </c>
      <c r="AE3975" s="11">
        <f t="shared" si="308"/>
        <v>-5.7046733040809122E-2</v>
      </c>
      <c r="AF3975" s="3"/>
    </row>
    <row r="3976" spans="1:33" x14ac:dyDescent="0.2">
      <c r="A3976" s="6" t="s">
        <v>26104</v>
      </c>
      <c r="C3976" s="1">
        <f t="shared" si="306"/>
        <v>843</v>
      </c>
      <c r="D3976" s="7">
        <v>-359152</v>
      </c>
      <c r="E3976" t="s">
        <v>66</v>
      </c>
      <c r="F3976" s="1">
        <v>690036</v>
      </c>
      <c r="G3976" s="1">
        <v>690878</v>
      </c>
      <c r="H3976" t="s">
        <v>49</v>
      </c>
      <c r="I3976" t="s">
        <v>26105</v>
      </c>
      <c r="J3976" s="8"/>
      <c r="K3976" t="s">
        <v>26106</v>
      </c>
      <c r="L3976" t="s">
        <v>26107</v>
      </c>
      <c r="M3976" t="s">
        <v>26108</v>
      </c>
      <c r="N3976" t="s">
        <v>26108</v>
      </c>
      <c r="O3976" s="6" t="s">
        <v>26109</v>
      </c>
      <c r="P3976" s="6" t="s">
        <v>26108</v>
      </c>
      <c r="Q3976" s="6" t="s">
        <v>26107</v>
      </c>
      <c r="R3976" s="9" t="s">
        <v>26110</v>
      </c>
      <c r="S3976" s="8" t="s">
        <v>55</v>
      </c>
      <c r="U3976" s="8"/>
      <c r="V3976" s="26">
        <v>82</v>
      </c>
      <c r="W3976" s="26">
        <v>63</v>
      </c>
      <c r="X3976" s="26">
        <v>66</v>
      </c>
      <c r="Y3976" s="26">
        <v>72</v>
      </c>
      <c r="Z3976" s="26">
        <f t="shared" si="307"/>
        <v>78.662999999999997</v>
      </c>
      <c r="AA3976" s="26">
        <f t="shared" si="307"/>
        <v>74.656000000000006</v>
      </c>
      <c r="AB3976" s="26"/>
      <c r="AC3976" s="26">
        <f t="shared" si="309"/>
        <v>76.659500000000008</v>
      </c>
      <c r="AD3976" s="10">
        <f t="shared" si="310"/>
        <v>-0.1455981701072904</v>
      </c>
      <c r="AE3976" s="11">
        <f t="shared" si="308"/>
        <v>-7.5426995491010396E-2</v>
      </c>
      <c r="AF3976" s="3"/>
    </row>
    <row r="3977" spans="1:33" x14ac:dyDescent="0.2">
      <c r="A3977" s="6" t="s">
        <v>26111</v>
      </c>
      <c r="C3977" s="1">
        <f t="shared" si="306"/>
        <v>999</v>
      </c>
      <c r="D3977" s="7">
        <v>18489</v>
      </c>
      <c r="E3977" t="s">
        <v>36</v>
      </c>
      <c r="F3977" s="1">
        <v>441140</v>
      </c>
      <c r="G3977" s="1">
        <v>440142</v>
      </c>
      <c r="H3977" t="s">
        <v>37</v>
      </c>
      <c r="I3977" t="s">
        <v>26112</v>
      </c>
      <c r="J3977" s="8"/>
      <c r="K3977" t="s">
        <v>26113</v>
      </c>
      <c r="L3977" t="s">
        <v>26114</v>
      </c>
      <c r="M3977" t="s">
        <v>26115</v>
      </c>
      <c r="N3977" t="s">
        <v>26115</v>
      </c>
      <c r="O3977" s="6" t="s">
        <v>26116</v>
      </c>
      <c r="P3977" s="6" t="s">
        <v>26115</v>
      </c>
      <c r="Q3977" s="6" t="s">
        <v>26114</v>
      </c>
      <c r="R3977" s="9" t="s">
        <v>26117</v>
      </c>
      <c r="S3977" s="8" t="s">
        <v>55</v>
      </c>
      <c r="U3977" s="8"/>
      <c r="V3977" s="26">
        <v>817</v>
      </c>
      <c r="W3977" s="26">
        <v>826</v>
      </c>
      <c r="X3977" s="26">
        <v>758</v>
      </c>
      <c r="Y3977" s="26">
        <v>684</v>
      </c>
      <c r="Z3977" s="26">
        <f t="shared" si="307"/>
        <v>830.56899999999996</v>
      </c>
      <c r="AA3977" s="26">
        <f t="shared" si="307"/>
        <v>814.48199999999997</v>
      </c>
      <c r="AB3977" s="26"/>
      <c r="AC3977" s="26">
        <f t="shared" si="309"/>
        <v>822.52549999999997</v>
      </c>
      <c r="AD3977" s="10">
        <f t="shared" si="310"/>
        <v>-0.14650909801879752</v>
      </c>
      <c r="AE3977" s="11">
        <f t="shared" si="308"/>
        <v>-2.8217210256031296E-2</v>
      </c>
      <c r="AF3977" s="3"/>
    </row>
    <row r="3978" spans="1:33" x14ac:dyDescent="0.2">
      <c r="A3978" s="6" t="s">
        <v>26118</v>
      </c>
      <c r="C3978" s="1">
        <f t="shared" si="306"/>
        <v>2553</v>
      </c>
      <c r="D3978" s="7">
        <v>40990</v>
      </c>
      <c r="E3978" t="s">
        <v>58</v>
      </c>
      <c r="F3978" s="1">
        <v>117020</v>
      </c>
      <c r="G3978" s="1">
        <v>119572</v>
      </c>
      <c r="H3978" t="s">
        <v>49</v>
      </c>
      <c r="I3978" t="s">
        <v>26119</v>
      </c>
      <c r="J3978" s="8"/>
      <c r="K3978" t="s">
        <v>26120</v>
      </c>
      <c r="L3978" t="s">
        <v>26121</v>
      </c>
      <c r="M3978" t="s">
        <v>26122</v>
      </c>
      <c r="N3978" t="s">
        <v>26122</v>
      </c>
      <c r="O3978" s="6" t="s">
        <v>26123</v>
      </c>
      <c r="P3978" s="6" t="s">
        <v>26122</v>
      </c>
      <c r="Q3978" s="6" t="s">
        <v>26121</v>
      </c>
      <c r="R3978" s="9" t="s">
        <v>26124</v>
      </c>
      <c r="S3978" s="8" t="s">
        <v>55</v>
      </c>
      <c r="U3978" s="8"/>
      <c r="V3978" s="26">
        <v>74</v>
      </c>
      <c r="W3978" s="26">
        <v>32</v>
      </c>
      <c r="X3978" s="26">
        <v>76</v>
      </c>
      <c r="Y3978" s="26">
        <v>101</v>
      </c>
      <c r="Z3978" s="26">
        <f t="shared" si="307"/>
        <v>80.217999999999989</v>
      </c>
      <c r="AA3978" s="26">
        <f t="shared" si="307"/>
        <v>76.135500000000008</v>
      </c>
      <c r="AB3978" s="26"/>
      <c r="AC3978" s="26">
        <f t="shared" si="309"/>
        <v>78.176749999999998</v>
      </c>
      <c r="AD3978" s="10">
        <f t="shared" si="310"/>
        <v>-0.14692473410341134</v>
      </c>
      <c r="AE3978" s="11">
        <f t="shared" si="308"/>
        <v>-7.5356695525242046E-2</v>
      </c>
      <c r="AF3978" s="3"/>
    </row>
    <row r="3979" spans="1:33" x14ac:dyDescent="0.2">
      <c r="A3979" s="6" t="s">
        <v>26125</v>
      </c>
      <c r="C3979" s="1">
        <f t="shared" si="306"/>
        <v>1416</v>
      </c>
      <c r="D3979" s="7">
        <v>-163400</v>
      </c>
      <c r="E3979" t="s">
        <v>270</v>
      </c>
      <c r="F3979" s="1">
        <v>81876</v>
      </c>
      <c r="G3979" s="1">
        <v>83291</v>
      </c>
      <c r="H3979" t="s">
        <v>49</v>
      </c>
      <c r="I3979" t="s">
        <v>26126</v>
      </c>
      <c r="J3979" s="8"/>
      <c r="K3979" t="s">
        <v>26127</v>
      </c>
      <c r="L3979" t="s">
        <v>26128</v>
      </c>
      <c r="M3979" t="s">
        <v>26129</v>
      </c>
      <c r="N3979" t="s">
        <v>26129</v>
      </c>
      <c r="O3979" s="6" t="s">
        <v>26130</v>
      </c>
      <c r="P3979" s="6" t="s">
        <v>26129</v>
      </c>
      <c r="Q3979" s="6" t="s">
        <v>26128</v>
      </c>
      <c r="R3979" s="9" t="s">
        <v>26131</v>
      </c>
      <c r="S3979" s="8" t="s">
        <v>55</v>
      </c>
      <c r="U3979" s="8"/>
      <c r="V3979" s="26">
        <v>93</v>
      </c>
      <c r="W3979" s="26">
        <v>77</v>
      </c>
      <c r="X3979" s="26">
        <v>81</v>
      </c>
      <c r="Y3979" s="26">
        <v>83</v>
      </c>
      <c r="Z3979" s="26">
        <f t="shared" si="307"/>
        <v>92.495499999999993</v>
      </c>
      <c r="AA3979" s="26">
        <f t="shared" si="307"/>
        <v>88.096499999999992</v>
      </c>
      <c r="AB3979" s="26"/>
      <c r="AC3979" s="26">
        <f t="shared" si="309"/>
        <v>90.295999999999992</v>
      </c>
      <c r="AD3979" s="10">
        <f t="shared" si="310"/>
        <v>-0.14741410263511476</v>
      </c>
      <c r="AE3979" s="11">
        <f t="shared" si="308"/>
        <v>-7.0298475536326954E-2</v>
      </c>
      <c r="AF3979" s="3"/>
    </row>
    <row r="3980" spans="1:33" x14ac:dyDescent="0.2">
      <c r="A3980" s="6" t="s">
        <v>26132</v>
      </c>
      <c r="C3980" s="1">
        <f t="shared" ref="C3980:C4043" si="311">ABS(F3980-G3980)+1</f>
        <v>2127</v>
      </c>
      <c r="D3980" s="7">
        <v>-301308</v>
      </c>
      <c r="E3980" t="s">
        <v>526</v>
      </c>
      <c r="F3980" s="1">
        <v>150934</v>
      </c>
      <c r="G3980" s="1">
        <v>148808</v>
      </c>
      <c r="H3980" t="s">
        <v>37</v>
      </c>
      <c r="I3980" t="s">
        <v>26133</v>
      </c>
      <c r="J3980" s="8"/>
      <c r="K3980" t="s">
        <v>26134</v>
      </c>
      <c r="L3980" t="s">
        <v>26135</v>
      </c>
      <c r="M3980" t="s">
        <v>26136</v>
      </c>
      <c r="N3980" t="s">
        <v>26136</v>
      </c>
      <c r="O3980" s="6" t="s">
        <v>26137</v>
      </c>
      <c r="P3980" s="6" t="s">
        <v>26136</v>
      </c>
      <c r="Q3980" s="6" t="s">
        <v>26135</v>
      </c>
      <c r="R3980" s="9" t="s">
        <v>26138</v>
      </c>
      <c r="S3980" s="8" t="s">
        <v>55</v>
      </c>
      <c r="U3980" s="8"/>
      <c r="V3980" s="26">
        <v>113</v>
      </c>
      <c r="W3980" s="26">
        <v>108</v>
      </c>
      <c r="X3980" s="26">
        <v>70</v>
      </c>
      <c r="Y3980" s="26">
        <v>63</v>
      </c>
      <c r="Z3980" s="26">
        <f t="shared" ref="Z3980:AA4043" si="312">AVERAGE(V3980+1,(X3980*X$2+1))</f>
        <v>96.384999999999991</v>
      </c>
      <c r="AA3980" s="26">
        <f t="shared" si="312"/>
        <v>91.886499999999998</v>
      </c>
      <c r="AB3980" s="26"/>
      <c r="AC3980" s="26">
        <f t="shared" si="309"/>
        <v>94.135750000000002</v>
      </c>
      <c r="AD3980" s="10">
        <f t="shared" si="310"/>
        <v>-0.14763571622626581</v>
      </c>
      <c r="AE3980" s="11">
        <f t="shared" ref="AE3980:AE4043" si="313">LOG(AA3980/Z3980,2)</f>
        <v>-6.8955727473398357E-2</v>
      </c>
      <c r="AF3980" s="3"/>
    </row>
    <row r="3981" spans="1:33" x14ac:dyDescent="0.2">
      <c r="A3981" s="6" t="s">
        <v>26139</v>
      </c>
      <c r="C3981" s="1">
        <f t="shared" si="311"/>
        <v>1302</v>
      </c>
      <c r="D3981" s="7">
        <v>-8803</v>
      </c>
      <c r="E3981" t="s">
        <v>36</v>
      </c>
      <c r="F3981" s="1">
        <v>412698</v>
      </c>
      <c r="G3981" s="1">
        <v>413999</v>
      </c>
      <c r="H3981" t="s">
        <v>49</v>
      </c>
      <c r="I3981" t="s">
        <v>26140</v>
      </c>
      <c r="J3981" s="8"/>
      <c r="K3981" t="s">
        <v>26141</v>
      </c>
      <c r="L3981" t="s">
        <v>26142</v>
      </c>
      <c r="M3981" t="s">
        <v>26143</v>
      </c>
      <c r="N3981" t="s">
        <v>26143</v>
      </c>
      <c r="O3981" s="6" t="s">
        <v>26144</v>
      </c>
      <c r="P3981" s="6" t="s">
        <v>26143</v>
      </c>
      <c r="Q3981" s="6" t="s">
        <v>26142</v>
      </c>
      <c r="R3981" s="9" t="s">
        <v>26145</v>
      </c>
      <c r="S3981" s="8" t="s">
        <v>55</v>
      </c>
      <c r="U3981" s="8"/>
      <c r="V3981" s="26">
        <v>28</v>
      </c>
      <c r="W3981" s="26">
        <v>29</v>
      </c>
      <c r="X3981" s="26">
        <v>31</v>
      </c>
      <c r="Y3981" s="26">
        <v>24</v>
      </c>
      <c r="Z3981" s="26">
        <f t="shared" si="312"/>
        <v>32.220500000000001</v>
      </c>
      <c r="AA3981" s="26">
        <f t="shared" si="312"/>
        <v>29.552</v>
      </c>
      <c r="AB3981" s="26"/>
      <c r="AC3981" s="26">
        <f t="shared" si="309"/>
        <v>30.88625</v>
      </c>
      <c r="AD3981" s="10">
        <f t="shared" si="310"/>
        <v>-0.14792817458554261</v>
      </c>
      <c r="AE3981" s="11">
        <f t="shared" si="313"/>
        <v>-0.12472311062898081</v>
      </c>
      <c r="AF3981" s="3"/>
    </row>
    <row r="3982" spans="1:33" x14ac:dyDescent="0.2">
      <c r="A3982" s="6" t="s">
        <v>26146</v>
      </c>
      <c r="C3982" s="1">
        <f t="shared" si="311"/>
        <v>1698</v>
      </c>
      <c r="D3982" s="7">
        <v>595436</v>
      </c>
      <c r="E3982" t="s">
        <v>141</v>
      </c>
      <c r="F3982" s="1">
        <v>852307</v>
      </c>
      <c r="G3982" s="1">
        <v>854004</v>
      </c>
      <c r="H3982" t="s">
        <v>49</v>
      </c>
      <c r="I3982" t="s">
        <v>26147</v>
      </c>
      <c r="J3982" s="8"/>
      <c r="K3982" t="s">
        <v>26148</v>
      </c>
      <c r="L3982" t="s">
        <v>26149</v>
      </c>
      <c r="M3982" t="s">
        <v>26150</v>
      </c>
      <c r="N3982" t="s">
        <v>26150</v>
      </c>
      <c r="O3982" s="6" t="s">
        <v>26151</v>
      </c>
      <c r="P3982" s="6" t="s">
        <v>26150</v>
      </c>
      <c r="Q3982" s="6" t="s">
        <v>55</v>
      </c>
      <c r="R3982" s="9" t="s">
        <v>26152</v>
      </c>
      <c r="S3982" s="8" t="s">
        <v>55</v>
      </c>
      <c r="U3982" s="8"/>
      <c r="V3982" s="26">
        <v>412</v>
      </c>
      <c r="W3982" s="26">
        <v>429</v>
      </c>
      <c r="X3982" s="26">
        <v>355</v>
      </c>
      <c r="Y3982" s="26">
        <v>305</v>
      </c>
      <c r="Z3982" s="26">
        <f t="shared" si="312"/>
        <v>404.20249999999999</v>
      </c>
      <c r="AA3982" s="26">
        <f t="shared" si="312"/>
        <v>394.07749999999999</v>
      </c>
      <c r="AB3982" s="26"/>
      <c r="AC3982" s="26">
        <f t="shared" ref="AC3982:AC4045" si="314">AVERAGE(Z3982:AA3982)</f>
        <v>399.14</v>
      </c>
      <c r="AD3982" s="10">
        <f t="shared" ref="AD3982:AD4045" si="315">LOG(AA3982/Z3982,2)/(AE$2+AE$3*(AVERAGE(Z3982:AA3982)^AE$4))</f>
        <v>-0.14830305534289204</v>
      </c>
      <c r="AE3982" s="11">
        <f t="shared" si="313"/>
        <v>-3.6598864218509428E-2</v>
      </c>
      <c r="AF3982" s="3"/>
    </row>
    <row r="3983" spans="1:33" x14ac:dyDescent="0.2">
      <c r="A3983" s="6" t="s">
        <v>26153</v>
      </c>
      <c r="C3983" s="1">
        <f t="shared" si="311"/>
        <v>372</v>
      </c>
      <c r="D3983" s="7">
        <v>-38580</v>
      </c>
      <c r="E3983" t="s">
        <v>141</v>
      </c>
      <c r="F3983" s="1">
        <v>219325</v>
      </c>
      <c r="G3983" s="1">
        <v>218954</v>
      </c>
      <c r="H3983" t="s">
        <v>37</v>
      </c>
      <c r="I3983" t="s">
        <v>26154</v>
      </c>
      <c r="J3983" s="8"/>
      <c r="K3983" t="s">
        <v>26155</v>
      </c>
      <c r="L3983" t="s">
        <v>26156</v>
      </c>
      <c r="M3983" t="s">
        <v>26157</v>
      </c>
      <c r="N3983" t="s">
        <v>26157</v>
      </c>
      <c r="O3983" s="6" t="s">
        <v>26158</v>
      </c>
      <c r="P3983" s="6" t="s">
        <v>26157</v>
      </c>
      <c r="Q3983" s="6" t="s">
        <v>26156</v>
      </c>
      <c r="R3983" s="9" t="s">
        <v>26159</v>
      </c>
      <c r="S3983" s="8" t="s">
        <v>55</v>
      </c>
      <c r="U3983" s="8"/>
      <c r="V3983" s="26">
        <v>37</v>
      </c>
      <c r="W3983" s="26">
        <v>28</v>
      </c>
      <c r="X3983" s="26">
        <v>22</v>
      </c>
      <c r="Y3983" s="26">
        <v>24</v>
      </c>
      <c r="Z3983" s="26">
        <f t="shared" si="312"/>
        <v>31.721</v>
      </c>
      <c r="AA3983" s="26">
        <f t="shared" si="312"/>
        <v>29.052</v>
      </c>
      <c r="AB3983" s="26"/>
      <c r="AC3983" s="26">
        <f t="shared" si="314"/>
        <v>30.386499999999998</v>
      </c>
      <c r="AD3983" s="10">
        <f t="shared" si="315"/>
        <v>-0.14903004515433335</v>
      </c>
      <c r="AE3983" s="11">
        <f t="shared" si="313"/>
        <v>-0.12680076734351389</v>
      </c>
      <c r="AF3983" s="3"/>
    </row>
    <row r="3984" spans="1:33" x14ac:dyDescent="0.2">
      <c r="A3984" s="6" t="s">
        <v>26160</v>
      </c>
      <c r="B3984" t="s">
        <v>26161</v>
      </c>
      <c r="C3984" s="1">
        <f t="shared" si="311"/>
        <v>1518</v>
      </c>
      <c r="D3984" s="7">
        <v>-59355</v>
      </c>
      <c r="E3984" t="s">
        <v>270</v>
      </c>
      <c r="F3984" s="1">
        <v>187387</v>
      </c>
      <c r="G3984" s="1">
        <v>185870</v>
      </c>
      <c r="H3984" t="s">
        <v>37</v>
      </c>
      <c r="I3984" t="s">
        <v>26162</v>
      </c>
      <c r="J3984" s="8"/>
      <c r="K3984" t="s">
        <v>26163</v>
      </c>
      <c r="O3984" s="6"/>
      <c r="P3984" s="6"/>
      <c r="Q3984" s="6"/>
      <c r="R3984" s="9" t="e">
        <v>#N/A</v>
      </c>
      <c r="S3984" s="8"/>
      <c r="U3984" s="8"/>
      <c r="V3984" s="26">
        <v>1628</v>
      </c>
      <c r="W3984" s="26">
        <v>1527</v>
      </c>
      <c r="X3984" s="26">
        <v>1504</v>
      </c>
      <c r="Y3984" s="26">
        <v>1467</v>
      </c>
      <c r="Z3984" s="26">
        <f t="shared" si="312"/>
        <v>1650.472</v>
      </c>
      <c r="AA3984" s="26">
        <f t="shared" si="312"/>
        <v>1623.4285</v>
      </c>
      <c r="AB3984" s="26"/>
      <c r="AC3984" s="26">
        <f t="shared" si="314"/>
        <v>1636.9502499999999</v>
      </c>
      <c r="AD3984" s="10">
        <f t="shared" si="315"/>
        <v>-0.1493433483581455</v>
      </c>
      <c r="AE3984" s="11">
        <f t="shared" si="313"/>
        <v>-2.3834817678453885E-2</v>
      </c>
      <c r="AF3984" s="3"/>
      <c r="AG3984" s="2">
        <v>0</v>
      </c>
    </row>
    <row r="3985" spans="1:33" x14ac:dyDescent="0.2">
      <c r="A3985" s="6" t="s">
        <v>26164</v>
      </c>
      <c r="B3985" t="s">
        <v>26165</v>
      </c>
      <c r="C3985" s="1">
        <f t="shared" si="311"/>
        <v>1050</v>
      </c>
      <c r="D3985" s="7">
        <v>624752</v>
      </c>
      <c r="E3985" t="s">
        <v>141</v>
      </c>
      <c r="F3985" s="1">
        <v>881947</v>
      </c>
      <c r="G3985" s="1">
        <v>882996</v>
      </c>
      <c r="H3985" t="s">
        <v>49</v>
      </c>
      <c r="I3985" t="s">
        <v>26166</v>
      </c>
      <c r="J3985" s="8"/>
      <c r="K3985" t="s">
        <v>26167</v>
      </c>
      <c r="L3985" t="s">
        <v>26168</v>
      </c>
      <c r="N3985" t="s">
        <v>26169</v>
      </c>
      <c r="O3985" s="6" t="s">
        <v>2165</v>
      </c>
      <c r="P3985" s="6" t="s">
        <v>26169</v>
      </c>
      <c r="Q3985" s="6" t="s">
        <v>26168</v>
      </c>
      <c r="R3985" s="9" t="s">
        <v>26170</v>
      </c>
      <c r="S3985" s="8" t="s">
        <v>44</v>
      </c>
      <c r="U3985" s="8"/>
      <c r="V3985" s="26">
        <v>919</v>
      </c>
      <c r="W3985" s="26">
        <v>913</v>
      </c>
      <c r="X3985" s="26">
        <v>773</v>
      </c>
      <c r="Y3985" s="26">
        <v>709</v>
      </c>
      <c r="Z3985" s="26">
        <f t="shared" si="312"/>
        <v>889.90149999999994</v>
      </c>
      <c r="AA3985" s="26">
        <f t="shared" si="312"/>
        <v>872.61950000000002</v>
      </c>
      <c r="AB3985" s="26"/>
      <c r="AC3985" s="26">
        <f t="shared" si="314"/>
        <v>881.26049999999998</v>
      </c>
      <c r="AD3985" s="10">
        <f t="shared" si="315"/>
        <v>-0.15001046489702582</v>
      </c>
      <c r="AE3985" s="11">
        <f t="shared" si="313"/>
        <v>-2.8292944911707946E-2</v>
      </c>
      <c r="AF3985" s="3"/>
      <c r="AG3985" s="2">
        <v>0</v>
      </c>
    </row>
    <row r="3986" spans="1:33" x14ac:dyDescent="0.2">
      <c r="A3986" s="6" t="s">
        <v>26171</v>
      </c>
      <c r="B3986" t="s">
        <v>26172</v>
      </c>
      <c r="C3986" s="1">
        <f t="shared" si="311"/>
        <v>1572</v>
      </c>
      <c r="D3986" s="7">
        <v>-390020</v>
      </c>
      <c r="E3986" t="s">
        <v>526</v>
      </c>
      <c r="F3986" s="1">
        <v>61944</v>
      </c>
      <c r="G3986" s="1">
        <v>60373</v>
      </c>
      <c r="H3986" t="s">
        <v>37</v>
      </c>
      <c r="I3986" t="s">
        <v>26173</v>
      </c>
      <c r="J3986" s="8"/>
      <c r="K3986" t="s">
        <v>26174</v>
      </c>
      <c r="L3986" t="s">
        <v>26172</v>
      </c>
      <c r="N3986" t="s">
        <v>26175</v>
      </c>
      <c r="O3986" s="6" t="s">
        <v>12049</v>
      </c>
      <c r="P3986" s="6" t="s">
        <v>26175</v>
      </c>
      <c r="Q3986" s="6" t="s">
        <v>26172</v>
      </c>
      <c r="R3986" s="9" t="s">
        <v>26176</v>
      </c>
      <c r="S3986" s="8" t="s">
        <v>44</v>
      </c>
      <c r="U3986" s="8"/>
      <c r="V3986" s="26">
        <v>64</v>
      </c>
      <c r="W3986" s="26">
        <v>33</v>
      </c>
      <c r="X3986" s="26">
        <v>21</v>
      </c>
      <c r="Y3986" s="26">
        <v>41</v>
      </c>
      <c r="Z3986" s="26">
        <f t="shared" si="312"/>
        <v>44.665500000000002</v>
      </c>
      <c r="AA3986" s="26">
        <f t="shared" si="312"/>
        <v>41.505499999999998</v>
      </c>
      <c r="AB3986" s="26"/>
      <c r="AC3986" s="26">
        <f t="shared" si="314"/>
        <v>43.085499999999996</v>
      </c>
      <c r="AD3986" s="10">
        <f t="shared" si="315"/>
        <v>-0.15079104865054396</v>
      </c>
      <c r="AE3986" s="11">
        <f t="shared" si="313"/>
        <v>-0.10585838768561426</v>
      </c>
      <c r="AF3986" s="3"/>
    </row>
    <row r="3987" spans="1:33" x14ac:dyDescent="0.2">
      <c r="A3987" s="6" t="s">
        <v>26177</v>
      </c>
      <c r="B3987" t="s">
        <v>26178</v>
      </c>
      <c r="C3987" s="1">
        <f t="shared" si="311"/>
        <v>3167</v>
      </c>
      <c r="D3987" s="7">
        <v>48602</v>
      </c>
      <c r="E3987" t="s">
        <v>526</v>
      </c>
      <c r="F3987" s="1">
        <v>498198</v>
      </c>
      <c r="G3987" s="1">
        <v>501364</v>
      </c>
      <c r="H3987" t="s">
        <v>49</v>
      </c>
      <c r="I3987" t="s">
        <v>26179</v>
      </c>
      <c r="J3987" s="8"/>
      <c r="K3987" t="s">
        <v>26180</v>
      </c>
      <c r="O3987" s="6"/>
      <c r="P3987" s="6"/>
      <c r="Q3987" s="6"/>
      <c r="R3987" s="9" t="e">
        <v>#N/A</v>
      </c>
      <c r="S3987" s="8"/>
      <c r="U3987" s="8"/>
      <c r="V3987" s="26">
        <v>1242</v>
      </c>
      <c r="W3987" s="26">
        <v>1283</v>
      </c>
      <c r="X3987" s="26">
        <v>850</v>
      </c>
      <c r="Y3987" s="26">
        <v>737</v>
      </c>
      <c r="Z3987" s="26">
        <f t="shared" si="312"/>
        <v>1094.175</v>
      </c>
      <c r="AA3987" s="26">
        <f t="shared" si="312"/>
        <v>1074.0135</v>
      </c>
      <c r="AB3987" s="26"/>
      <c r="AC3987" s="26">
        <f t="shared" si="314"/>
        <v>1084.0942500000001</v>
      </c>
      <c r="AD3987" s="10">
        <f t="shared" si="315"/>
        <v>-0.15106408491189288</v>
      </c>
      <c r="AE3987" s="11">
        <f t="shared" si="313"/>
        <v>-2.6831370487335984E-2</v>
      </c>
      <c r="AF3987" s="3"/>
    </row>
    <row r="3988" spans="1:33" x14ac:dyDescent="0.2">
      <c r="A3988" s="6" t="s">
        <v>26181</v>
      </c>
      <c r="C3988" s="1">
        <f t="shared" si="311"/>
        <v>249</v>
      </c>
      <c r="D3988" s="7">
        <v>-228129</v>
      </c>
      <c r="E3988" t="s">
        <v>149</v>
      </c>
      <c r="F3988" s="1">
        <v>564775</v>
      </c>
      <c r="G3988" s="1">
        <v>564527</v>
      </c>
      <c r="H3988" t="s">
        <v>37</v>
      </c>
      <c r="I3988" t="s">
        <v>26182</v>
      </c>
      <c r="J3988" s="8"/>
      <c r="K3988" t="s">
        <v>26183</v>
      </c>
      <c r="L3988" t="s">
        <v>26184</v>
      </c>
      <c r="M3988" t="s">
        <v>26184</v>
      </c>
      <c r="O3988" s="6"/>
      <c r="P3988" s="6" t="s">
        <v>26184</v>
      </c>
      <c r="Q3988" s="6" t="s">
        <v>55</v>
      </c>
      <c r="R3988" s="9" t="s">
        <v>26185</v>
      </c>
      <c r="S3988" s="8"/>
      <c r="U3988" s="8"/>
      <c r="V3988" s="26">
        <v>101</v>
      </c>
      <c r="W3988" s="26">
        <v>82</v>
      </c>
      <c r="X3988" s="26">
        <v>70</v>
      </c>
      <c r="Y3988" s="26">
        <v>75</v>
      </c>
      <c r="Z3988" s="26">
        <f t="shared" si="312"/>
        <v>90.384999999999991</v>
      </c>
      <c r="AA3988" s="26">
        <f t="shared" si="312"/>
        <v>85.912499999999994</v>
      </c>
      <c r="AB3988" s="26"/>
      <c r="AC3988" s="26">
        <f t="shared" si="314"/>
        <v>88.148749999999993</v>
      </c>
      <c r="AD3988" s="10">
        <f t="shared" si="315"/>
        <v>-0.15168931676694813</v>
      </c>
      <c r="AE3988" s="11">
        <f t="shared" si="313"/>
        <v>-7.3215313287572609E-2</v>
      </c>
      <c r="AF3988" s="3"/>
    </row>
    <row r="3989" spans="1:33" x14ac:dyDescent="0.2">
      <c r="A3989" s="6" t="s">
        <v>26186</v>
      </c>
      <c r="C3989" s="1">
        <f t="shared" si="311"/>
        <v>2091</v>
      </c>
      <c r="D3989" s="7">
        <v>-147022</v>
      </c>
      <c r="E3989" t="s">
        <v>526</v>
      </c>
      <c r="F3989" s="1">
        <v>305202</v>
      </c>
      <c r="G3989" s="1">
        <v>303112</v>
      </c>
      <c r="H3989" t="s">
        <v>37</v>
      </c>
      <c r="I3989" t="s">
        <v>26187</v>
      </c>
      <c r="J3989" s="8"/>
      <c r="K3989" t="s">
        <v>26188</v>
      </c>
      <c r="L3989" t="s">
        <v>26189</v>
      </c>
      <c r="N3989" t="s">
        <v>26190</v>
      </c>
      <c r="O3989" s="6" t="s">
        <v>26191</v>
      </c>
      <c r="P3989" s="6" t="s">
        <v>26190</v>
      </c>
      <c r="Q3989" s="6" t="s">
        <v>26189</v>
      </c>
      <c r="R3989" s="9" t="s">
        <v>26192</v>
      </c>
      <c r="S3989" s="8" t="s">
        <v>44</v>
      </c>
      <c r="U3989" s="8"/>
      <c r="V3989" s="26">
        <v>333</v>
      </c>
      <c r="W3989" s="26">
        <v>338</v>
      </c>
      <c r="X3989" s="26">
        <v>324</v>
      </c>
      <c r="Y3989" s="26">
        <v>287</v>
      </c>
      <c r="Z3989" s="26">
        <f t="shared" si="312"/>
        <v>347.48199999999997</v>
      </c>
      <c r="AA3989" s="26">
        <f t="shared" si="312"/>
        <v>338.0385</v>
      </c>
      <c r="AB3989" s="26"/>
      <c r="AC3989" s="26">
        <f t="shared" si="314"/>
        <v>342.76024999999998</v>
      </c>
      <c r="AD3989" s="10">
        <f t="shared" si="315"/>
        <v>-0.15189033940258856</v>
      </c>
      <c r="AE3989" s="11">
        <f t="shared" si="313"/>
        <v>-3.9750678576088494E-2</v>
      </c>
      <c r="AF3989" s="3"/>
    </row>
    <row r="3990" spans="1:33" x14ac:dyDescent="0.2">
      <c r="A3990" s="6" t="s">
        <v>26193</v>
      </c>
      <c r="C3990" s="1">
        <f t="shared" si="311"/>
        <v>1182</v>
      </c>
      <c r="D3990" s="7">
        <v>148548</v>
      </c>
      <c r="E3990" t="s">
        <v>58</v>
      </c>
      <c r="F3990" s="1">
        <v>225263</v>
      </c>
      <c r="G3990" s="1">
        <v>226444</v>
      </c>
      <c r="H3990" t="s">
        <v>49</v>
      </c>
      <c r="I3990" t="s">
        <v>26194</v>
      </c>
      <c r="J3990" s="8"/>
      <c r="K3990" t="s">
        <v>26195</v>
      </c>
      <c r="L3990" t="s">
        <v>26196</v>
      </c>
      <c r="M3990" t="s">
        <v>26197</v>
      </c>
      <c r="N3990" t="s">
        <v>26197</v>
      </c>
      <c r="O3990" s="6" t="s">
        <v>8797</v>
      </c>
      <c r="P3990" s="6" t="s">
        <v>26197</v>
      </c>
      <c r="Q3990" s="6" t="s">
        <v>26196</v>
      </c>
      <c r="R3990" s="9" t="s">
        <v>26198</v>
      </c>
      <c r="S3990" s="8" t="s">
        <v>44</v>
      </c>
      <c r="U3990" s="8"/>
      <c r="V3990" s="26">
        <v>889</v>
      </c>
      <c r="W3990" s="26">
        <v>845</v>
      </c>
      <c r="X3990" s="26">
        <v>795</v>
      </c>
      <c r="Y3990" s="26">
        <v>762</v>
      </c>
      <c r="Z3990" s="26">
        <f t="shared" si="312"/>
        <v>887.12249999999995</v>
      </c>
      <c r="AA3990" s="26">
        <f t="shared" si="312"/>
        <v>869.65100000000007</v>
      </c>
      <c r="AB3990" s="26"/>
      <c r="AC3990" s="26">
        <f t="shared" si="314"/>
        <v>878.38675000000001</v>
      </c>
      <c r="AD3990" s="10">
        <f t="shared" si="315"/>
        <v>-0.15200249638026966</v>
      </c>
      <c r="AE3990" s="11">
        <f t="shared" si="313"/>
        <v>-2.8696787010759624E-2</v>
      </c>
      <c r="AF3990" s="3"/>
    </row>
    <row r="3991" spans="1:33" x14ac:dyDescent="0.2">
      <c r="A3991" s="6" t="s">
        <v>26199</v>
      </c>
      <c r="C3991" s="1">
        <f t="shared" si="311"/>
        <v>936</v>
      </c>
      <c r="D3991" s="7">
        <v>-321891</v>
      </c>
      <c r="E3991" t="s">
        <v>676</v>
      </c>
      <c r="F3991" s="1">
        <v>232229</v>
      </c>
      <c r="G3991" s="1">
        <v>233164</v>
      </c>
      <c r="H3991" t="s">
        <v>49</v>
      </c>
      <c r="I3991" t="s">
        <v>26200</v>
      </c>
      <c r="J3991" s="8"/>
      <c r="K3991" t="s">
        <v>26201</v>
      </c>
      <c r="L3991" t="s">
        <v>26202</v>
      </c>
      <c r="M3991" t="s">
        <v>26203</v>
      </c>
      <c r="N3991" t="s">
        <v>26203</v>
      </c>
      <c r="O3991" s="6" t="s">
        <v>26204</v>
      </c>
      <c r="P3991" s="6" t="s">
        <v>26203</v>
      </c>
      <c r="Q3991" s="6" t="s">
        <v>26202</v>
      </c>
      <c r="R3991" s="9" t="s">
        <v>26205</v>
      </c>
      <c r="S3991" s="8" t="s">
        <v>55</v>
      </c>
      <c r="U3991" s="8"/>
      <c r="V3991" s="26">
        <v>109</v>
      </c>
      <c r="W3991" s="26">
        <v>117</v>
      </c>
      <c r="X3991" s="26">
        <v>121</v>
      </c>
      <c r="Y3991" s="26">
        <v>99</v>
      </c>
      <c r="Z3991" s="26">
        <f t="shared" si="312"/>
        <v>122.71550000000001</v>
      </c>
      <c r="AA3991" s="26">
        <f t="shared" si="312"/>
        <v>117.4645</v>
      </c>
      <c r="AB3991" s="26"/>
      <c r="AC3991" s="26">
        <f t="shared" si="314"/>
        <v>120.09</v>
      </c>
      <c r="AD3991" s="10">
        <f t="shared" si="315"/>
        <v>-0.15218035296936205</v>
      </c>
      <c r="AE3991" s="11">
        <f t="shared" si="313"/>
        <v>-6.3092672175022721E-2</v>
      </c>
      <c r="AF3991" s="3"/>
    </row>
    <row r="3992" spans="1:33" x14ac:dyDescent="0.2">
      <c r="A3992" s="6" t="s">
        <v>26206</v>
      </c>
      <c r="C3992" s="1">
        <f t="shared" si="311"/>
        <v>1380</v>
      </c>
      <c r="D3992" s="7">
        <v>-933097</v>
      </c>
      <c r="E3992" t="s">
        <v>74</v>
      </c>
      <c r="F3992" s="1">
        <v>53395</v>
      </c>
      <c r="G3992" s="1">
        <v>54774</v>
      </c>
      <c r="H3992" t="s">
        <v>49</v>
      </c>
      <c r="I3992" t="s">
        <v>26207</v>
      </c>
      <c r="J3992" s="8"/>
      <c r="K3992" t="s">
        <v>26208</v>
      </c>
      <c r="L3992" t="s">
        <v>26209</v>
      </c>
      <c r="M3992" t="s">
        <v>26209</v>
      </c>
      <c r="N3992" t="s">
        <v>26209</v>
      </c>
      <c r="O3992" s="6" t="s">
        <v>26210</v>
      </c>
      <c r="P3992" s="6" t="s">
        <v>26209</v>
      </c>
      <c r="Q3992" s="6" t="s">
        <v>55</v>
      </c>
      <c r="R3992" s="9" t="s">
        <v>26211</v>
      </c>
      <c r="S3992" s="8" t="s">
        <v>55</v>
      </c>
      <c r="U3992" s="8"/>
      <c r="V3992" s="26">
        <v>70</v>
      </c>
      <c r="W3992" s="26">
        <v>45</v>
      </c>
      <c r="X3992" s="26">
        <v>54</v>
      </c>
      <c r="Y3992" s="26">
        <v>66</v>
      </c>
      <c r="Z3992" s="26">
        <f t="shared" si="312"/>
        <v>65.997</v>
      </c>
      <c r="AA3992" s="26">
        <f t="shared" si="312"/>
        <v>62.143000000000001</v>
      </c>
      <c r="AB3992" s="26"/>
      <c r="AC3992" s="26">
        <f t="shared" si="314"/>
        <v>64.069999999999993</v>
      </c>
      <c r="AD3992" s="10">
        <f t="shared" si="315"/>
        <v>-0.15274287210290619</v>
      </c>
      <c r="AE3992" s="11">
        <f t="shared" si="313"/>
        <v>-8.6808555605709395E-2</v>
      </c>
      <c r="AF3992" s="3"/>
    </row>
    <row r="3993" spans="1:33" x14ac:dyDescent="0.2">
      <c r="A3993" s="6" t="s">
        <v>26212</v>
      </c>
      <c r="C3993" s="1">
        <f t="shared" si="311"/>
        <v>9726</v>
      </c>
      <c r="D3993" s="7">
        <v>-964508</v>
      </c>
      <c r="E3993" t="s">
        <v>74</v>
      </c>
      <c r="F3993" s="1">
        <v>27536</v>
      </c>
      <c r="G3993" s="1">
        <v>17811</v>
      </c>
      <c r="H3993" t="s">
        <v>37</v>
      </c>
      <c r="I3993" t="s">
        <v>26213</v>
      </c>
      <c r="J3993" s="8"/>
      <c r="K3993" t="s">
        <v>26214</v>
      </c>
      <c r="O3993" s="6"/>
      <c r="P3993" s="6"/>
      <c r="Q3993" s="6"/>
      <c r="R3993" s="9" t="e">
        <v>#N/A</v>
      </c>
      <c r="S3993" s="8"/>
      <c r="U3993" s="8"/>
      <c r="V3993" s="26">
        <v>4423</v>
      </c>
      <c r="W3993" s="26">
        <v>4831</v>
      </c>
      <c r="X3993" s="26">
        <v>4206</v>
      </c>
      <c r="Y3993" s="26">
        <v>3535</v>
      </c>
      <c r="Z3993" s="26">
        <f t="shared" si="312"/>
        <v>4548.933</v>
      </c>
      <c r="AA3993" s="26">
        <f t="shared" si="312"/>
        <v>4486.2425000000003</v>
      </c>
      <c r="AB3993" s="26"/>
      <c r="AC3993" s="26">
        <f t="shared" si="314"/>
        <v>4517.5877500000006</v>
      </c>
      <c r="AD3993" s="10">
        <f t="shared" si="315"/>
        <v>-0.15293248504825271</v>
      </c>
      <c r="AE3993" s="11">
        <f t="shared" si="313"/>
        <v>-2.0020579544181648E-2</v>
      </c>
      <c r="AF3993" s="3"/>
    </row>
    <row r="3994" spans="1:33" x14ac:dyDescent="0.2">
      <c r="A3994" s="6" t="s">
        <v>26215</v>
      </c>
      <c r="C3994" s="1">
        <f t="shared" si="311"/>
        <v>1203</v>
      </c>
      <c r="D3994" s="7">
        <v>-218631</v>
      </c>
      <c r="E3994" t="s">
        <v>36</v>
      </c>
      <c r="F3994" s="1">
        <v>204122</v>
      </c>
      <c r="G3994" s="1">
        <v>202920</v>
      </c>
      <c r="H3994" t="s">
        <v>37</v>
      </c>
      <c r="I3994" t="s">
        <v>26216</v>
      </c>
      <c r="J3994" s="8"/>
      <c r="K3994" t="s">
        <v>26217</v>
      </c>
      <c r="M3994" t="s">
        <v>26218</v>
      </c>
      <c r="N3994" t="s">
        <v>26218</v>
      </c>
      <c r="O3994" s="6" t="s">
        <v>26219</v>
      </c>
      <c r="P3994" s="6" t="s">
        <v>26218</v>
      </c>
      <c r="Q3994" s="6" t="s">
        <v>26220</v>
      </c>
      <c r="R3994" s="9" t="s">
        <v>26221</v>
      </c>
      <c r="S3994" s="8" t="s">
        <v>55</v>
      </c>
      <c r="U3994" s="8"/>
      <c r="V3994" s="26">
        <v>5</v>
      </c>
      <c r="W3994" s="26">
        <v>4</v>
      </c>
      <c r="X3994" s="26">
        <v>7</v>
      </c>
      <c r="Y3994" s="26">
        <v>5</v>
      </c>
      <c r="Z3994" s="26">
        <f t="shared" si="312"/>
        <v>7.3885000000000005</v>
      </c>
      <c r="AA3994" s="26">
        <f t="shared" si="312"/>
        <v>5.9275000000000002</v>
      </c>
      <c r="AB3994" s="26"/>
      <c r="AC3994" s="26">
        <f t="shared" si="314"/>
        <v>6.6580000000000004</v>
      </c>
      <c r="AD3994" s="10">
        <f t="shared" si="315"/>
        <v>-0.15425497980141398</v>
      </c>
      <c r="AE3994" s="11">
        <f t="shared" si="313"/>
        <v>-0.31785774303538983</v>
      </c>
      <c r="AF3994" s="3"/>
    </row>
    <row r="3995" spans="1:33" x14ac:dyDescent="0.2">
      <c r="A3995" s="6" t="s">
        <v>26222</v>
      </c>
      <c r="C3995" s="1">
        <f t="shared" si="311"/>
        <v>693</v>
      </c>
      <c r="D3995" s="7">
        <v>864239</v>
      </c>
      <c r="E3995" t="s">
        <v>48</v>
      </c>
      <c r="F3995" s="1">
        <v>1081270</v>
      </c>
      <c r="G3995" s="1">
        <v>1081962</v>
      </c>
      <c r="H3995" t="s">
        <v>49</v>
      </c>
      <c r="I3995" t="s">
        <v>26223</v>
      </c>
      <c r="J3995" s="8"/>
      <c r="K3995" t="s">
        <v>26224</v>
      </c>
      <c r="O3995" s="6"/>
      <c r="P3995" s="6"/>
      <c r="Q3995" s="6"/>
      <c r="R3995" s="9" t="e">
        <v>#N/A</v>
      </c>
      <c r="S3995" s="8"/>
      <c r="U3995" s="8"/>
      <c r="V3995" s="26">
        <v>34</v>
      </c>
      <c r="W3995" s="26">
        <v>55</v>
      </c>
      <c r="X3995" s="26">
        <v>49</v>
      </c>
      <c r="Y3995" s="26">
        <v>23</v>
      </c>
      <c r="Z3995" s="26">
        <f t="shared" si="312"/>
        <v>45.219499999999996</v>
      </c>
      <c r="AA3995" s="26">
        <f t="shared" si="312"/>
        <v>41.966499999999996</v>
      </c>
      <c r="AB3995" s="26"/>
      <c r="AC3995" s="26">
        <f t="shared" si="314"/>
        <v>43.592999999999996</v>
      </c>
      <c r="AD3995" s="10">
        <f t="shared" si="315"/>
        <v>-0.1544015905547993</v>
      </c>
      <c r="AE3995" s="11">
        <f t="shared" si="313"/>
        <v>-0.1077068923595063</v>
      </c>
      <c r="AF3995" s="3"/>
    </row>
    <row r="3996" spans="1:33" x14ac:dyDescent="0.2">
      <c r="A3996" s="6" t="s">
        <v>26225</v>
      </c>
      <c r="C3996" s="1">
        <f t="shared" si="311"/>
        <v>2493</v>
      </c>
      <c r="D3996" s="7">
        <v>515290</v>
      </c>
      <c r="E3996" t="s">
        <v>141</v>
      </c>
      <c r="F3996" s="1">
        <v>771764</v>
      </c>
      <c r="G3996" s="1">
        <v>774256</v>
      </c>
      <c r="H3996" t="s">
        <v>49</v>
      </c>
      <c r="I3996" t="s">
        <v>26226</v>
      </c>
      <c r="J3996" s="8"/>
      <c r="K3996" t="s">
        <v>26227</v>
      </c>
      <c r="L3996" t="s">
        <v>26228</v>
      </c>
      <c r="M3996" t="s">
        <v>26229</v>
      </c>
      <c r="N3996" t="s">
        <v>26229</v>
      </c>
      <c r="O3996" s="6" t="s">
        <v>26230</v>
      </c>
      <c r="P3996" s="6" t="s">
        <v>26229</v>
      </c>
      <c r="Q3996" s="6" t="s">
        <v>26228</v>
      </c>
      <c r="R3996" s="9" t="s">
        <v>26231</v>
      </c>
      <c r="S3996" s="8" t="s">
        <v>55</v>
      </c>
      <c r="U3996" s="8"/>
      <c r="V3996" s="26">
        <v>743</v>
      </c>
      <c r="W3996" s="26">
        <v>736</v>
      </c>
      <c r="X3996" s="26">
        <v>574</v>
      </c>
      <c r="Y3996" s="26">
        <v>525</v>
      </c>
      <c r="Z3996" s="26">
        <f t="shared" si="312"/>
        <v>691.35699999999997</v>
      </c>
      <c r="AA3996" s="26">
        <f t="shared" si="312"/>
        <v>676.38750000000005</v>
      </c>
      <c r="AB3996" s="26"/>
      <c r="AC3996" s="26">
        <f t="shared" si="314"/>
        <v>683.87225000000001</v>
      </c>
      <c r="AD3996" s="10">
        <f t="shared" si="315"/>
        <v>-0.15467642967754605</v>
      </c>
      <c r="AE3996" s="11">
        <f t="shared" si="313"/>
        <v>-3.1580877554433805E-2</v>
      </c>
      <c r="AF3996" s="3"/>
    </row>
    <row r="3997" spans="1:33" x14ac:dyDescent="0.2">
      <c r="A3997" s="6" t="s">
        <v>26232</v>
      </c>
      <c r="C3997" s="1">
        <f t="shared" si="311"/>
        <v>873</v>
      </c>
      <c r="D3997" s="7">
        <v>492462</v>
      </c>
      <c r="E3997" t="s">
        <v>328</v>
      </c>
      <c r="F3997" s="1">
        <v>553681</v>
      </c>
      <c r="G3997" s="1">
        <v>552809</v>
      </c>
      <c r="H3997" t="s">
        <v>37</v>
      </c>
      <c r="I3997" t="s">
        <v>26233</v>
      </c>
      <c r="J3997" s="8"/>
      <c r="K3997" t="s">
        <v>26234</v>
      </c>
      <c r="M3997" t="s">
        <v>18231</v>
      </c>
      <c r="N3997" t="s">
        <v>18231</v>
      </c>
      <c r="O3997" s="6" t="s">
        <v>18232</v>
      </c>
      <c r="P3997" s="6" t="s">
        <v>18231</v>
      </c>
      <c r="Q3997" s="6" t="s">
        <v>18230</v>
      </c>
      <c r="R3997" s="9" t="s">
        <v>18233</v>
      </c>
      <c r="S3997" s="8" t="s">
        <v>44</v>
      </c>
      <c r="U3997" s="8"/>
      <c r="V3997" s="26">
        <v>50</v>
      </c>
      <c r="W3997" s="26">
        <v>53</v>
      </c>
      <c r="X3997" s="26">
        <v>73</v>
      </c>
      <c r="Y3997" s="26">
        <v>60</v>
      </c>
      <c r="Z3997" s="26">
        <f t="shared" si="312"/>
        <v>66.551500000000004</v>
      </c>
      <c r="AA3997" s="26">
        <f t="shared" si="312"/>
        <v>62.63</v>
      </c>
      <c r="AB3997" s="26"/>
      <c r="AC3997" s="26">
        <f t="shared" si="314"/>
        <v>64.59075</v>
      </c>
      <c r="AD3997" s="10">
        <f t="shared" si="315"/>
        <v>-0.15481797266380665</v>
      </c>
      <c r="AE3997" s="11">
        <f t="shared" si="313"/>
        <v>-8.7617304372147778E-2</v>
      </c>
      <c r="AF3997" s="3"/>
    </row>
    <row r="3998" spans="1:33" x14ac:dyDescent="0.2">
      <c r="A3998" s="6" t="s">
        <v>26235</v>
      </c>
      <c r="C3998" s="1">
        <f t="shared" si="311"/>
        <v>1053</v>
      </c>
      <c r="D3998" s="7">
        <v>-599685</v>
      </c>
      <c r="E3998" t="s">
        <v>66</v>
      </c>
      <c r="F3998" s="1">
        <v>449398</v>
      </c>
      <c r="G3998" s="1">
        <v>450450</v>
      </c>
      <c r="H3998" t="s">
        <v>49</v>
      </c>
      <c r="I3998" t="s">
        <v>26236</v>
      </c>
      <c r="J3998" s="8"/>
      <c r="K3998" t="s">
        <v>26237</v>
      </c>
      <c r="L3998" t="s">
        <v>26238</v>
      </c>
      <c r="M3998" t="s">
        <v>26239</v>
      </c>
      <c r="N3998" t="s">
        <v>26239</v>
      </c>
      <c r="O3998" s="6" t="s">
        <v>26240</v>
      </c>
      <c r="P3998" s="6" t="s">
        <v>26239</v>
      </c>
      <c r="Q3998" s="6" t="s">
        <v>26238</v>
      </c>
      <c r="R3998" s="9" t="s">
        <v>26241</v>
      </c>
      <c r="S3998" s="8" t="s">
        <v>55</v>
      </c>
      <c r="U3998" s="8"/>
      <c r="V3998" s="26">
        <v>3</v>
      </c>
      <c r="W3998" s="26">
        <v>0</v>
      </c>
      <c r="X3998" s="26">
        <v>0</v>
      </c>
      <c r="Y3998" s="26">
        <v>1</v>
      </c>
      <c r="Z3998" s="26">
        <f t="shared" si="312"/>
        <v>2.5</v>
      </c>
      <c r="AA3998" s="26">
        <f t="shared" si="312"/>
        <v>1.5855000000000001</v>
      </c>
      <c r="AB3998" s="26"/>
      <c r="AC3998" s="26">
        <f t="shared" si="314"/>
        <v>2.0427499999999998</v>
      </c>
      <c r="AD3998" s="10">
        <f t="shared" si="315"/>
        <v>-0.15507827836598595</v>
      </c>
      <c r="AE3998" s="11">
        <f t="shared" si="313"/>
        <v>-0.65699021744561004</v>
      </c>
      <c r="AF3998" s="3"/>
    </row>
    <row r="3999" spans="1:33" x14ac:dyDescent="0.2">
      <c r="A3999" s="6" t="s">
        <v>26242</v>
      </c>
      <c r="C3999" s="1">
        <f t="shared" si="311"/>
        <v>1107</v>
      </c>
      <c r="D3999" s="7">
        <v>92189</v>
      </c>
      <c r="E3999" t="s">
        <v>66</v>
      </c>
      <c r="F3999" s="1">
        <v>1142351</v>
      </c>
      <c r="G3999" s="1">
        <v>1141245</v>
      </c>
      <c r="H3999" t="s">
        <v>37</v>
      </c>
      <c r="I3999" t="s">
        <v>26243</v>
      </c>
      <c r="J3999" s="8"/>
      <c r="K3999" t="s">
        <v>26244</v>
      </c>
      <c r="L3999" t="s">
        <v>26245</v>
      </c>
      <c r="M3999" t="s">
        <v>26246</v>
      </c>
      <c r="N3999" t="s">
        <v>26246</v>
      </c>
      <c r="O3999" s="6" t="s">
        <v>26247</v>
      </c>
      <c r="P3999" s="6" t="s">
        <v>26246</v>
      </c>
      <c r="Q3999" s="6" t="s">
        <v>26245</v>
      </c>
      <c r="R3999" s="9" t="s">
        <v>26248</v>
      </c>
      <c r="S3999" s="8" t="s">
        <v>55</v>
      </c>
      <c r="U3999" s="8"/>
      <c r="V3999" s="26">
        <v>3</v>
      </c>
      <c r="W3999" s="26">
        <v>0</v>
      </c>
      <c r="X3999" s="26">
        <v>0</v>
      </c>
      <c r="Y3999" s="26">
        <v>1</v>
      </c>
      <c r="Z3999" s="26">
        <f t="shared" si="312"/>
        <v>2.5</v>
      </c>
      <c r="AA3999" s="26">
        <f t="shared" si="312"/>
        <v>1.5855000000000001</v>
      </c>
      <c r="AB3999" s="26"/>
      <c r="AC3999" s="26">
        <f t="shared" si="314"/>
        <v>2.0427499999999998</v>
      </c>
      <c r="AD3999" s="10">
        <f t="shared" si="315"/>
        <v>-0.15507827836598595</v>
      </c>
      <c r="AE3999" s="11">
        <f t="shared" si="313"/>
        <v>-0.65699021744561004</v>
      </c>
      <c r="AF3999" s="3"/>
    </row>
    <row r="4000" spans="1:33" x14ac:dyDescent="0.2">
      <c r="A4000" s="6" t="s">
        <v>26249</v>
      </c>
      <c r="C4000" s="1">
        <f t="shared" si="311"/>
        <v>798</v>
      </c>
      <c r="D4000" s="7">
        <v>-107851</v>
      </c>
      <c r="E4000" t="s">
        <v>48</v>
      </c>
      <c r="F4000" s="1">
        <v>109127</v>
      </c>
      <c r="G4000" s="1">
        <v>109924</v>
      </c>
      <c r="H4000" t="s">
        <v>49</v>
      </c>
      <c r="I4000" t="s">
        <v>26250</v>
      </c>
      <c r="J4000" s="8"/>
      <c r="K4000" t="s">
        <v>26251</v>
      </c>
      <c r="L4000" t="s">
        <v>26252</v>
      </c>
      <c r="M4000" t="s">
        <v>26253</v>
      </c>
      <c r="N4000" t="s">
        <v>26253</v>
      </c>
      <c r="O4000" s="6" t="s">
        <v>26254</v>
      </c>
      <c r="P4000" s="6" t="s">
        <v>26253</v>
      </c>
      <c r="Q4000" s="6" t="s">
        <v>26252</v>
      </c>
      <c r="R4000" s="9" t="s">
        <v>26255</v>
      </c>
      <c r="S4000" s="8" t="s">
        <v>55</v>
      </c>
      <c r="U4000" s="8"/>
      <c r="V4000" s="26">
        <v>1710</v>
      </c>
      <c r="W4000" s="26">
        <v>1524</v>
      </c>
      <c r="X4000" s="26">
        <v>1422</v>
      </c>
      <c r="Y4000" s="26">
        <v>1460</v>
      </c>
      <c r="Z4000" s="26">
        <f t="shared" si="312"/>
        <v>1645.9209999999998</v>
      </c>
      <c r="AA4000" s="26">
        <f t="shared" si="312"/>
        <v>1617.83</v>
      </c>
      <c r="AB4000" s="26"/>
      <c r="AC4000" s="26">
        <f t="shared" si="314"/>
        <v>1631.8754999999999</v>
      </c>
      <c r="AD4000" s="10">
        <f t="shared" si="315"/>
        <v>-0.15549479668731878</v>
      </c>
      <c r="AE4000" s="11">
        <f t="shared" si="313"/>
        <v>-2.4835073004740194E-2</v>
      </c>
      <c r="AF4000" s="3"/>
    </row>
    <row r="4001" spans="1:33" x14ac:dyDescent="0.2">
      <c r="A4001" s="6" t="s">
        <v>26256</v>
      </c>
      <c r="B4001" t="s">
        <v>26257</v>
      </c>
      <c r="C4001" s="1">
        <f t="shared" si="311"/>
        <v>1023</v>
      </c>
      <c r="D4001" s="7">
        <v>-819079</v>
      </c>
      <c r="E4001" t="s">
        <v>98</v>
      </c>
      <c r="F4001" s="1">
        <v>135473</v>
      </c>
      <c r="G4001" s="1">
        <v>136495</v>
      </c>
      <c r="H4001" t="s">
        <v>49</v>
      </c>
      <c r="I4001" t="s">
        <v>26258</v>
      </c>
      <c r="J4001" s="8"/>
      <c r="K4001" t="s">
        <v>26259</v>
      </c>
      <c r="L4001" t="s">
        <v>26257</v>
      </c>
      <c r="M4001" t="s">
        <v>26260</v>
      </c>
      <c r="N4001" t="s">
        <v>26260</v>
      </c>
      <c r="O4001" s="6" t="s">
        <v>26261</v>
      </c>
      <c r="P4001" s="6" t="s">
        <v>26260</v>
      </c>
      <c r="Q4001" s="6" t="s">
        <v>26257</v>
      </c>
      <c r="R4001" s="9" t="s">
        <v>26262</v>
      </c>
      <c r="S4001" s="8" t="s">
        <v>55</v>
      </c>
      <c r="U4001" s="8"/>
      <c r="V4001" s="26">
        <v>66</v>
      </c>
      <c r="W4001" s="26">
        <v>52</v>
      </c>
      <c r="X4001" s="26">
        <v>24</v>
      </c>
      <c r="Y4001" s="26">
        <v>29</v>
      </c>
      <c r="Z4001" s="26">
        <f t="shared" si="312"/>
        <v>47.332000000000001</v>
      </c>
      <c r="AA4001" s="26">
        <f t="shared" si="312"/>
        <v>43.979500000000002</v>
      </c>
      <c r="AB4001" s="26"/>
      <c r="AC4001" s="26">
        <f t="shared" si="314"/>
        <v>45.655749999999998</v>
      </c>
      <c r="AD4001" s="10">
        <f t="shared" si="315"/>
        <v>-0.15578006302856551</v>
      </c>
      <c r="AE4001" s="11">
        <f t="shared" si="313"/>
        <v>-0.10598468164434975</v>
      </c>
      <c r="AF4001" s="3"/>
    </row>
    <row r="4002" spans="1:33" x14ac:dyDescent="0.2">
      <c r="A4002" s="6" t="s">
        <v>26263</v>
      </c>
      <c r="C4002" s="1">
        <f t="shared" si="311"/>
        <v>3141</v>
      </c>
      <c r="D4002" s="7">
        <v>-888398</v>
      </c>
      <c r="E4002" t="s">
        <v>98</v>
      </c>
      <c r="F4002" s="1">
        <v>68235</v>
      </c>
      <c r="G4002" s="1">
        <v>65095</v>
      </c>
      <c r="H4002" t="s">
        <v>37</v>
      </c>
      <c r="I4002" t="s">
        <v>26264</v>
      </c>
      <c r="J4002" s="8"/>
      <c r="K4002" t="s">
        <v>26265</v>
      </c>
      <c r="N4002" t="s">
        <v>6023</v>
      </c>
      <c r="O4002" s="6" t="s">
        <v>6024</v>
      </c>
      <c r="P4002" s="6" t="s">
        <v>6023</v>
      </c>
      <c r="Q4002" s="6" t="s">
        <v>55</v>
      </c>
      <c r="R4002" s="9" t="s">
        <v>6025</v>
      </c>
      <c r="S4002" s="8" t="s">
        <v>44</v>
      </c>
      <c r="U4002" s="8"/>
      <c r="V4002" s="26">
        <v>3123</v>
      </c>
      <c r="W4002" s="26">
        <v>3003</v>
      </c>
      <c r="X4002" s="26">
        <v>2775</v>
      </c>
      <c r="Y4002" s="26">
        <v>2655</v>
      </c>
      <c r="Z4002" s="26">
        <f t="shared" si="312"/>
        <v>3104.0124999999998</v>
      </c>
      <c r="AA4002" s="26">
        <f t="shared" si="312"/>
        <v>3057.0025000000001</v>
      </c>
      <c r="AB4002" s="26"/>
      <c r="AC4002" s="26">
        <f t="shared" si="314"/>
        <v>3080.5074999999997</v>
      </c>
      <c r="AD4002" s="10">
        <f t="shared" si="315"/>
        <v>-0.15766305887139581</v>
      </c>
      <c r="AE4002" s="11">
        <f t="shared" si="313"/>
        <v>-2.2016635281996003E-2</v>
      </c>
      <c r="AF4002" s="3"/>
    </row>
    <row r="4003" spans="1:33" x14ac:dyDescent="0.2">
      <c r="A4003" s="6" t="s">
        <v>26266</v>
      </c>
      <c r="C4003" s="1">
        <f t="shared" si="311"/>
        <v>2892</v>
      </c>
      <c r="D4003" s="7">
        <v>-515508</v>
      </c>
      <c r="E4003" t="s">
        <v>149</v>
      </c>
      <c r="F4003" s="1">
        <v>275826</v>
      </c>
      <c r="G4003" s="1">
        <v>278717</v>
      </c>
      <c r="H4003" t="s">
        <v>49</v>
      </c>
      <c r="I4003" t="s">
        <v>26267</v>
      </c>
      <c r="J4003" s="8"/>
      <c r="K4003" t="s">
        <v>26268</v>
      </c>
      <c r="L4003" t="s">
        <v>26269</v>
      </c>
      <c r="M4003" t="s">
        <v>26269</v>
      </c>
      <c r="N4003" t="s">
        <v>26269</v>
      </c>
      <c r="O4003" s="6" t="s">
        <v>26270</v>
      </c>
      <c r="P4003" s="6" t="s">
        <v>26269</v>
      </c>
      <c r="Q4003" s="6" t="s">
        <v>55</v>
      </c>
      <c r="R4003" s="9" t="s">
        <v>13396</v>
      </c>
      <c r="S4003" s="8" t="s">
        <v>55</v>
      </c>
      <c r="U4003" s="8"/>
      <c r="V4003" s="26">
        <v>148</v>
      </c>
      <c r="W4003" s="26">
        <v>163</v>
      </c>
      <c r="X4003" s="26">
        <v>134</v>
      </c>
      <c r="Y4003" s="26">
        <v>104</v>
      </c>
      <c r="Z4003" s="26">
        <f t="shared" si="312"/>
        <v>149.43700000000001</v>
      </c>
      <c r="AA4003" s="26">
        <f t="shared" si="312"/>
        <v>143.392</v>
      </c>
      <c r="AB4003" s="26"/>
      <c r="AC4003" s="26">
        <f t="shared" si="314"/>
        <v>146.4145</v>
      </c>
      <c r="AD4003" s="10">
        <f t="shared" si="315"/>
        <v>-0.15782850785744595</v>
      </c>
      <c r="AE4003" s="11">
        <f t="shared" si="313"/>
        <v>-5.9572861128095921E-2</v>
      </c>
      <c r="AF4003" s="3"/>
    </row>
    <row r="4004" spans="1:33" x14ac:dyDescent="0.2">
      <c r="A4004" s="6" t="s">
        <v>26271</v>
      </c>
      <c r="C4004" s="1">
        <f t="shared" si="311"/>
        <v>654</v>
      </c>
      <c r="D4004" s="7">
        <v>428338</v>
      </c>
      <c r="E4004" t="s">
        <v>328</v>
      </c>
      <c r="F4004" s="1">
        <v>489447</v>
      </c>
      <c r="G4004" s="1">
        <v>488794</v>
      </c>
      <c r="H4004" t="s">
        <v>37</v>
      </c>
      <c r="I4004" t="s">
        <v>26272</v>
      </c>
      <c r="J4004" s="8"/>
      <c r="K4004" t="s">
        <v>26273</v>
      </c>
      <c r="L4004" t="s">
        <v>26274</v>
      </c>
      <c r="M4004" t="s">
        <v>26275</v>
      </c>
      <c r="N4004" t="s">
        <v>26275</v>
      </c>
      <c r="O4004" s="6" t="s">
        <v>26276</v>
      </c>
      <c r="P4004" s="6" t="s">
        <v>26275</v>
      </c>
      <c r="Q4004" s="6" t="s">
        <v>26274</v>
      </c>
      <c r="R4004" s="9" t="s">
        <v>26277</v>
      </c>
      <c r="S4004" s="8" t="s">
        <v>55</v>
      </c>
      <c r="U4004" s="8"/>
      <c r="V4004" s="26">
        <v>75</v>
      </c>
      <c r="W4004" s="26">
        <v>78</v>
      </c>
      <c r="X4004" s="26">
        <v>76</v>
      </c>
      <c r="Y4004" s="26">
        <v>62</v>
      </c>
      <c r="Z4004" s="26">
        <f t="shared" si="312"/>
        <v>80.717999999999989</v>
      </c>
      <c r="AA4004" s="26">
        <f t="shared" si="312"/>
        <v>76.301000000000002</v>
      </c>
      <c r="AB4004" s="26"/>
      <c r="AC4004" s="26">
        <f t="shared" si="314"/>
        <v>78.509500000000003</v>
      </c>
      <c r="AD4004" s="10">
        <f t="shared" si="315"/>
        <v>-0.15863807321259724</v>
      </c>
      <c r="AE4004" s="11">
        <f t="shared" si="313"/>
        <v>-8.1188463208604761E-2</v>
      </c>
      <c r="AF4004" s="3"/>
    </row>
    <row r="4005" spans="1:33" x14ac:dyDescent="0.2">
      <c r="A4005" s="6" t="s">
        <v>26278</v>
      </c>
      <c r="C4005" s="1">
        <f t="shared" si="311"/>
        <v>2040</v>
      </c>
      <c r="D4005" s="7">
        <v>281353</v>
      </c>
      <c r="E4005" t="s">
        <v>58</v>
      </c>
      <c r="F4005" s="1">
        <v>359678</v>
      </c>
      <c r="G4005" s="1">
        <v>357639</v>
      </c>
      <c r="H4005" t="s">
        <v>37</v>
      </c>
      <c r="I4005" t="s">
        <v>26279</v>
      </c>
      <c r="J4005" s="8"/>
      <c r="K4005" t="s">
        <v>26280</v>
      </c>
      <c r="L4005" t="s">
        <v>26281</v>
      </c>
      <c r="M4005" t="s">
        <v>26282</v>
      </c>
      <c r="N4005" t="s">
        <v>26282</v>
      </c>
      <c r="O4005" s="6" t="s">
        <v>26283</v>
      </c>
      <c r="P4005" s="6" t="s">
        <v>26282</v>
      </c>
      <c r="Q4005" s="6" t="s">
        <v>26281</v>
      </c>
      <c r="R4005" s="9" t="s">
        <v>26284</v>
      </c>
      <c r="S4005" s="8" t="s">
        <v>55</v>
      </c>
      <c r="U4005" s="8"/>
      <c r="V4005" s="26">
        <v>3345</v>
      </c>
      <c r="W4005" s="26">
        <v>3378</v>
      </c>
      <c r="X4005" s="26">
        <v>2925</v>
      </c>
      <c r="Y4005" s="26">
        <v>2662</v>
      </c>
      <c r="Z4005" s="26">
        <f t="shared" si="312"/>
        <v>3298.3375000000001</v>
      </c>
      <c r="AA4005" s="26">
        <f t="shared" si="312"/>
        <v>3248.6010000000001</v>
      </c>
      <c r="AB4005" s="26"/>
      <c r="AC4005" s="26">
        <f t="shared" si="314"/>
        <v>3273.4692500000001</v>
      </c>
      <c r="AD4005" s="10">
        <f t="shared" si="315"/>
        <v>-0.15871381210546831</v>
      </c>
      <c r="AE4005" s="11">
        <f t="shared" si="313"/>
        <v>-2.1920469343324589E-2</v>
      </c>
      <c r="AF4005" s="3"/>
    </row>
    <row r="4006" spans="1:33" x14ac:dyDescent="0.2">
      <c r="A4006" s="6" t="s">
        <v>26285</v>
      </c>
      <c r="C4006" s="1">
        <f t="shared" si="311"/>
        <v>1050</v>
      </c>
      <c r="D4006" s="7">
        <v>965</v>
      </c>
      <c r="E4006" t="s">
        <v>328</v>
      </c>
      <c r="F4006" s="1">
        <v>61223</v>
      </c>
      <c r="G4006" s="1">
        <v>62272</v>
      </c>
      <c r="H4006" t="s">
        <v>49</v>
      </c>
      <c r="I4006" t="s">
        <v>26286</v>
      </c>
      <c r="J4006" s="8"/>
      <c r="K4006" t="s">
        <v>26287</v>
      </c>
      <c r="M4006" t="s">
        <v>26288</v>
      </c>
      <c r="N4006" t="s">
        <v>26288</v>
      </c>
      <c r="O4006" s="6" t="s">
        <v>26289</v>
      </c>
      <c r="P4006" s="6" t="s">
        <v>26288</v>
      </c>
      <c r="Q4006" s="6" t="s">
        <v>26290</v>
      </c>
      <c r="R4006" s="9" t="s">
        <v>26291</v>
      </c>
      <c r="S4006" s="8" t="s">
        <v>55</v>
      </c>
      <c r="U4006" s="8"/>
      <c r="V4006" s="26">
        <v>53</v>
      </c>
      <c r="W4006" s="26">
        <v>76</v>
      </c>
      <c r="X4006" s="26">
        <v>94</v>
      </c>
      <c r="Y4006" s="26">
        <v>62</v>
      </c>
      <c r="Z4006" s="26">
        <f t="shared" si="312"/>
        <v>79.716999999999999</v>
      </c>
      <c r="AA4006" s="26">
        <f t="shared" si="312"/>
        <v>75.301000000000002</v>
      </c>
      <c r="AB4006" s="26"/>
      <c r="AC4006" s="26">
        <f t="shared" si="314"/>
        <v>77.509</v>
      </c>
      <c r="AD4006" s="10">
        <f t="shared" si="315"/>
        <v>-0.15960335220286723</v>
      </c>
      <c r="AE4006" s="11">
        <f t="shared" si="313"/>
        <v>-8.2218394005912382E-2</v>
      </c>
      <c r="AF4006" s="3"/>
    </row>
    <row r="4007" spans="1:33" x14ac:dyDescent="0.2">
      <c r="A4007" s="6" t="s">
        <v>26292</v>
      </c>
      <c r="C4007" s="1">
        <f t="shared" si="311"/>
        <v>1755</v>
      </c>
      <c r="D4007" s="7">
        <v>189889</v>
      </c>
      <c r="E4007" t="s">
        <v>141</v>
      </c>
      <c r="F4007" s="1">
        <v>448486</v>
      </c>
      <c r="G4007" s="1">
        <v>446732</v>
      </c>
      <c r="H4007" t="s">
        <v>37</v>
      </c>
      <c r="I4007" t="s">
        <v>26293</v>
      </c>
      <c r="J4007" s="8"/>
      <c r="K4007" t="s">
        <v>26294</v>
      </c>
      <c r="L4007" t="s">
        <v>26295</v>
      </c>
      <c r="M4007" t="s">
        <v>26296</v>
      </c>
      <c r="N4007" t="s">
        <v>26296</v>
      </c>
      <c r="O4007" s="6" t="s">
        <v>26297</v>
      </c>
      <c r="P4007" s="6" t="s">
        <v>26296</v>
      </c>
      <c r="Q4007" s="6" t="s">
        <v>26295</v>
      </c>
      <c r="R4007" s="9" t="s">
        <v>26298</v>
      </c>
      <c r="S4007" s="8" t="s">
        <v>55</v>
      </c>
      <c r="U4007" s="8"/>
      <c r="V4007" s="26">
        <v>447</v>
      </c>
      <c r="W4007" s="26">
        <v>388</v>
      </c>
      <c r="X4007" s="26">
        <v>341</v>
      </c>
      <c r="Y4007" s="26">
        <v>355</v>
      </c>
      <c r="Z4007" s="26">
        <f t="shared" si="312"/>
        <v>413.9255</v>
      </c>
      <c r="AA4007" s="26">
        <f t="shared" si="312"/>
        <v>402.85250000000002</v>
      </c>
      <c r="AB4007" s="26"/>
      <c r="AC4007" s="26">
        <f t="shared" si="314"/>
        <v>408.38900000000001</v>
      </c>
      <c r="AD4007" s="10">
        <f t="shared" si="315"/>
        <v>-0.15989224089835835</v>
      </c>
      <c r="AE4007" s="11">
        <f t="shared" si="313"/>
        <v>-3.9119420397267485E-2</v>
      </c>
      <c r="AF4007" s="3"/>
    </row>
    <row r="4008" spans="1:33" x14ac:dyDescent="0.2">
      <c r="A4008" s="6" t="s">
        <v>26299</v>
      </c>
      <c r="C4008" s="1">
        <f t="shared" si="311"/>
        <v>1107</v>
      </c>
      <c r="D4008" s="7">
        <v>-660175</v>
      </c>
      <c r="E4008" t="s">
        <v>98</v>
      </c>
      <c r="F4008" s="1">
        <v>294335</v>
      </c>
      <c r="G4008" s="1">
        <v>295441</v>
      </c>
      <c r="H4008" t="s">
        <v>49</v>
      </c>
      <c r="I4008" t="s">
        <v>26300</v>
      </c>
      <c r="J4008" s="8"/>
      <c r="K4008" t="s">
        <v>26301</v>
      </c>
      <c r="L4008" t="s">
        <v>26302</v>
      </c>
      <c r="M4008" t="s">
        <v>26303</v>
      </c>
      <c r="N4008" t="s">
        <v>26303</v>
      </c>
      <c r="O4008" s="6" t="s">
        <v>26304</v>
      </c>
      <c r="P4008" s="6" t="s">
        <v>26303</v>
      </c>
      <c r="Q4008" s="6" t="s">
        <v>26302</v>
      </c>
      <c r="R4008" s="9" t="s">
        <v>26305</v>
      </c>
      <c r="S4008" s="8" t="s">
        <v>55</v>
      </c>
      <c r="U4008" s="8"/>
      <c r="V4008" s="26">
        <v>2</v>
      </c>
      <c r="W4008" s="26">
        <v>2</v>
      </c>
      <c r="X4008" s="26">
        <v>9</v>
      </c>
      <c r="Y4008" s="26">
        <v>6</v>
      </c>
      <c r="Z4008" s="26">
        <f t="shared" si="312"/>
        <v>6.9995000000000003</v>
      </c>
      <c r="AA4008" s="26">
        <f t="shared" si="312"/>
        <v>5.5129999999999999</v>
      </c>
      <c r="AB4008" s="26"/>
      <c r="AC4008" s="26">
        <f t="shared" si="314"/>
        <v>6.2562499999999996</v>
      </c>
      <c r="AD4008" s="10">
        <f t="shared" si="315"/>
        <v>-0.1609973701466243</v>
      </c>
      <c r="AE4008" s="11">
        <f t="shared" si="313"/>
        <v>-0.34441426730228231</v>
      </c>
      <c r="AF4008" s="3"/>
    </row>
    <row r="4009" spans="1:33" x14ac:dyDescent="0.2">
      <c r="A4009" s="6" t="s">
        <v>26306</v>
      </c>
      <c r="C4009" s="1">
        <f t="shared" si="311"/>
        <v>4980</v>
      </c>
      <c r="D4009" s="7">
        <v>134948</v>
      </c>
      <c r="E4009" t="s">
        <v>270</v>
      </c>
      <c r="F4009" s="1">
        <v>378442</v>
      </c>
      <c r="G4009" s="1">
        <v>383421</v>
      </c>
      <c r="H4009" t="s">
        <v>49</v>
      </c>
      <c r="I4009" t="s">
        <v>26307</v>
      </c>
      <c r="J4009" s="8"/>
      <c r="K4009" t="s">
        <v>26308</v>
      </c>
      <c r="L4009" t="s">
        <v>26309</v>
      </c>
      <c r="N4009" t="s">
        <v>26310</v>
      </c>
      <c r="O4009" s="6" t="s">
        <v>10731</v>
      </c>
      <c r="P4009" s="6" t="s">
        <v>26310</v>
      </c>
      <c r="Q4009" s="6" t="s">
        <v>26309</v>
      </c>
      <c r="R4009" s="9" t="s">
        <v>26311</v>
      </c>
      <c r="S4009" s="8" t="s">
        <v>44</v>
      </c>
      <c r="U4009" s="8"/>
      <c r="V4009" s="26">
        <v>718</v>
      </c>
      <c r="W4009" s="26">
        <v>699</v>
      </c>
      <c r="X4009" s="26">
        <v>612</v>
      </c>
      <c r="Y4009" s="26">
        <v>570</v>
      </c>
      <c r="Z4009" s="26">
        <f t="shared" si="312"/>
        <v>699.96600000000001</v>
      </c>
      <c r="AA4009" s="26">
        <f t="shared" si="312"/>
        <v>684.23500000000001</v>
      </c>
      <c r="AB4009" s="26"/>
      <c r="AC4009" s="26">
        <f t="shared" si="314"/>
        <v>692.10050000000001</v>
      </c>
      <c r="AD4009" s="10">
        <f t="shared" si="315"/>
        <v>-0.16123800978855801</v>
      </c>
      <c r="AE4009" s="11">
        <f t="shared" si="313"/>
        <v>-3.279294384280991E-2</v>
      </c>
      <c r="AF4009" s="3"/>
      <c r="AG4009" s="2">
        <v>0</v>
      </c>
    </row>
    <row r="4010" spans="1:33" x14ac:dyDescent="0.2">
      <c r="A4010" s="6" t="s">
        <v>26312</v>
      </c>
      <c r="C4010" s="1">
        <f t="shared" si="311"/>
        <v>990</v>
      </c>
      <c r="D4010" s="7">
        <v>-415122</v>
      </c>
      <c r="E4010" t="s">
        <v>676</v>
      </c>
      <c r="F4010" s="1">
        <v>139960</v>
      </c>
      <c r="G4010" s="1">
        <v>138971</v>
      </c>
      <c r="H4010" t="s">
        <v>37</v>
      </c>
      <c r="I4010" t="s">
        <v>26313</v>
      </c>
      <c r="J4010" s="8"/>
      <c r="K4010" t="s">
        <v>26314</v>
      </c>
      <c r="L4010" t="s">
        <v>26315</v>
      </c>
      <c r="M4010" t="s">
        <v>26316</v>
      </c>
      <c r="N4010" t="s">
        <v>26316</v>
      </c>
      <c r="O4010" s="6" t="s">
        <v>26317</v>
      </c>
      <c r="P4010" s="6" t="s">
        <v>26316</v>
      </c>
      <c r="Q4010" s="6" t="s">
        <v>26315</v>
      </c>
      <c r="R4010" s="9" t="s">
        <v>26318</v>
      </c>
      <c r="S4010" s="8" t="s">
        <v>55</v>
      </c>
      <c r="U4010" s="8"/>
      <c r="V4010" s="26">
        <v>226</v>
      </c>
      <c r="W4010" s="26">
        <v>172</v>
      </c>
      <c r="X4010" s="26">
        <v>166</v>
      </c>
      <c r="Y4010" s="26">
        <v>191</v>
      </c>
      <c r="Z4010" s="26">
        <f t="shared" si="312"/>
        <v>206.21299999999999</v>
      </c>
      <c r="AA4010" s="26">
        <f t="shared" si="312"/>
        <v>198.8305</v>
      </c>
      <c r="AB4010" s="26"/>
      <c r="AC4010" s="26">
        <f t="shared" si="314"/>
        <v>202.52175</v>
      </c>
      <c r="AD4010" s="10">
        <f t="shared" si="315"/>
        <v>-0.16140782108673807</v>
      </c>
      <c r="AE4010" s="11">
        <f t="shared" si="313"/>
        <v>-5.2596206443543923E-2</v>
      </c>
      <c r="AF4010" s="3"/>
    </row>
    <row r="4011" spans="1:33" x14ac:dyDescent="0.2">
      <c r="A4011" s="6" t="s">
        <v>26319</v>
      </c>
      <c r="B4011" t="s">
        <v>26320</v>
      </c>
      <c r="C4011" s="1">
        <f t="shared" si="311"/>
        <v>1116</v>
      </c>
      <c r="D4011" s="7">
        <v>-1024945</v>
      </c>
      <c r="E4011" t="s">
        <v>66</v>
      </c>
      <c r="F4011" s="1">
        <v>25221</v>
      </c>
      <c r="G4011" s="1">
        <v>24106</v>
      </c>
      <c r="H4011" t="s">
        <v>37</v>
      </c>
      <c r="I4011" t="s">
        <v>26321</v>
      </c>
      <c r="J4011" s="8"/>
      <c r="K4011" t="s">
        <v>26322</v>
      </c>
      <c r="L4011" t="s">
        <v>26320</v>
      </c>
      <c r="M4011" t="s">
        <v>26323</v>
      </c>
      <c r="N4011" t="s">
        <v>26324</v>
      </c>
      <c r="O4011" s="6" t="s">
        <v>26325</v>
      </c>
      <c r="P4011" s="6" t="s">
        <v>26324</v>
      </c>
      <c r="Q4011" s="6" t="s">
        <v>26320</v>
      </c>
      <c r="R4011" s="9" t="s">
        <v>26326</v>
      </c>
      <c r="S4011" s="8" t="s">
        <v>44</v>
      </c>
      <c r="U4011" s="8"/>
      <c r="V4011" s="26">
        <v>163</v>
      </c>
      <c r="W4011" s="26">
        <v>191</v>
      </c>
      <c r="X4011" s="26">
        <v>167</v>
      </c>
      <c r="Y4011" s="26">
        <v>123</v>
      </c>
      <c r="Z4011" s="26">
        <f t="shared" si="312"/>
        <v>175.26850000000002</v>
      </c>
      <c r="AA4011" s="26">
        <f t="shared" si="312"/>
        <v>168.51650000000001</v>
      </c>
      <c r="AB4011" s="26"/>
      <c r="AC4011" s="26">
        <f t="shared" si="314"/>
        <v>171.89250000000001</v>
      </c>
      <c r="AD4011" s="10">
        <f t="shared" si="315"/>
        <v>-0.16164864746904201</v>
      </c>
      <c r="AE4011" s="11">
        <f t="shared" si="313"/>
        <v>-5.6676874809360622E-2</v>
      </c>
      <c r="AF4011" s="3"/>
    </row>
    <row r="4012" spans="1:33" x14ac:dyDescent="0.2">
      <c r="A4012" s="6" t="s">
        <v>26327</v>
      </c>
      <c r="C4012" s="1">
        <f t="shared" si="311"/>
        <v>744</v>
      </c>
      <c r="D4012" s="7">
        <v>271774</v>
      </c>
      <c r="E4012" t="s">
        <v>58</v>
      </c>
      <c r="F4012" s="1">
        <v>348708</v>
      </c>
      <c r="G4012" s="1">
        <v>349451</v>
      </c>
      <c r="H4012" t="s">
        <v>49</v>
      </c>
      <c r="I4012" t="s">
        <v>26328</v>
      </c>
      <c r="J4012" s="8"/>
      <c r="K4012" t="s">
        <v>26329</v>
      </c>
      <c r="O4012" s="6"/>
      <c r="P4012" s="6"/>
      <c r="Q4012" s="6"/>
      <c r="R4012" s="9" t="e">
        <v>#N/A</v>
      </c>
      <c r="S4012" s="8"/>
      <c r="U4012" s="8"/>
      <c r="V4012" s="26">
        <v>200</v>
      </c>
      <c r="W4012" s="26">
        <v>195</v>
      </c>
      <c r="X4012" s="26">
        <v>160</v>
      </c>
      <c r="Y4012" s="26">
        <v>144</v>
      </c>
      <c r="Z4012" s="26">
        <f t="shared" si="312"/>
        <v>189.88</v>
      </c>
      <c r="AA4012" s="26">
        <f t="shared" si="312"/>
        <v>182.81200000000001</v>
      </c>
      <c r="AB4012" s="26"/>
      <c r="AC4012" s="26">
        <f t="shared" si="314"/>
        <v>186.346</v>
      </c>
      <c r="AD4012" s="10">
        <f t="shared" si="315"/>
        <v>-0.16186345008122088</v>
      </c>
      <c r="AE4012" s="11">
        <f t="shared" si="313"/>
        <v>-5.4727181134564575E-2</v>
      </c>
      <c r="AF4012" s="3"/>
      <c r="AG4012" s="2">
        <v>0</v>
      </c>
    </row>
    <row r="4013" spans="1:33" x14ac:dyDescent="0.2">
      <c r="A4013" s="6" t="s">
        <v>26330</v>
      </c>
      <c r="C4013" s="1">
        <f t="shared" si="311"/>
        <v>261</v>
      </c>
      <c r="D4013" s="7">
        <v>82456</v>
      </c>
      <c r="E4013" t="s">
        <v>141</v>
      </c>
      <c r="F4013" s="1">
        <v>340046</v>
      </c>
      <c r="G4013" s="1">
        <v>340306</v>
      </c>
      <c r="H4013" t="s">
        <v>49</v>
      </c>
      <c r="I4013" t="s">
        <v>26331</v>
      </c>
      <c r="J4013" s="8"/>
      <c r="K4013" t="s">
        <v>26332</v>
      </c>
      <c r="L4013" t="s">
        <v>26333</v>
      </c>
      <c r="M4013" t="s">
        <v>26334</v>
      </c>
      <c r="N4013" t="s">
        <v>26334</v>
      </c>
      <c r="O4013" s="6" t="s">
        <v>26335</v>
      </c>
      <c r="P4013" s="6" t="s">
        <v>26334</v>
      </c>
      <c r="Q4013" s="6" t="s">
        <v>26333</v>
      </c>
      <c r="R4013" s="9" t="s">
        <v>26336</v>
      </c>
      <c r="S4013" s="8" t="s">
        <v>55</v>
      </c>
      <c r="U4013" s="8"/>
      <c r="V4013" s="26">
        <v>1272</v>
      </c>
      <c r="W4013" s="26">
        <v>1167</v>
      </c>
      <c r="X4013" s="26">
        <v>1235</v>
      </c>
      <c r="Y4013" s="26">
        <v>1219</v>
      </c>
      <c r="Z4013" s="26">
        <f t="shared" si="312"/>
        <v>1323.0425</v>
      </c>
      <c r="AA4013" s="26">
        <f t="shared" si="312"/>
        <v>1298.2245</v>
      </c>
      <c r="AB4013" s="26"/>
      <c r="AC4013" s="26">
        <f t="shared" si="314"/>
        <v>1310.6334999999999</v>
      </c>
      <c r="AD4013" s="10">
        <f t="shared" si="315"/>
        <v>-0.16190818496777171</v>
      </c>
      <c r="AE4013" s="11">
        <f t="shared" si="313"/>
        <v>-2.7319517967885974E-2</v>
      </c>
      <c r="AF4013" s="3"/>
    </row>
    <row r="4014" spans="1:33" x14ac:dyDescent="0.2">
      <c r="A4014" s="6" t="s">
        <v>26337</v>
      </c>
      <c r="C4014" s="1">
        <f t="shared" si="311"/>
        <v>2685</v>
      </c>
      <c r="D4014" s="7">
        <v>86846</v>
      </c>
      <c r="E4014" t="s">
        <v>48</v>
      </c>
      <c r="F4014" s="1">
        <v>302881</v>
      </c>
      <c r="G4014" s="1">
        <v>305565</v>
      </c>
      <c r="H4014" t="s">
        <v>49</v>
      </c>
      <c r="I4014" t="s">
        <v>26338</v>
      </c>
      <c r="J4014" s="8"/>
      <c r="K4014" t="s">
        <v>26339</v>
      </c>
      <c r="L4014" t="s">
        <v>26340</v>
      </c>
      <c r="M4014" t="s">
        <v>26341</v>
      </c>
      <c r="N4014" t="s">
        <v>26342</v>
      </c>
      <c r="O4014" s="6" t="s">
        <v>26343</v>
      </c>
      <c r="P4014" s="6" t="s">
        <v>26342</v>
      </c>
      <c r="Q4014" s="6" t="s">
        <v>26340</v>
      </c>
      <c r="R4014" s="9" t="s">
        <v>26344</v>
      </c>
      <c r="S4014" s="8" t="s">
        <v>55</v>
      </c>
      <c r="U4014" s="8"/>
      <c r="V4014" s="26">
        <v>7</v>
      </c>
      <c r="W4014" s="26">
        <v>1</v>
      </c>
      <c r="X4014" s="26">
        <v>0</v>
      </c>
      <c r="Y4014" s="26">
        <v>3</v>
      </c>
      <c r="Z4014" s="26">
        <f t="shared" si="312"/>
        <v>4.5</v>
      </c>
      <c r="AA4014" s="26">
        <f t="shared" si="312"/>
        <v>3.2565</v>
      </c>
      <c r="AB4014" s="26"/>
      <c r="AC4014" s="26">
        <f t="shared" si="314"/>
        <v>3.87825</v>
      </c>
      <c r="AD4014" s="10">
        <f t="shared" si="315"/>
        <v>-0.16321957229839215</v>
      </c>
      <c r="AE4014" s="11">
        <f t="shared" si="313"/>
        <v>-0.4666027747680988</v>
      </c>
      <c r="AF4014" s="3"/>
    </row>
    <row r="4015" spans="1:33" x14ac:dyDescent="0.2">
      <c r="A4015" s="6" t="s">
        <v>26345</v>
      </c>
      <c r="C4015" s="1">
        <f t="shared" si="311"/>
        <v>4824</v>
      </c>
      <c r="D4015" s="7">
        <v>375073</v>
      </c>
      <c r="E4015" t="s">
        <v>141</v>
      </c>
      <c r="F4015" s="1">
        <v>630381</v>
      </c>
      <c r="G4015" s="1">
        <v>635204</v>
      </c>
      <c r="H4015" t="s">
        <v>49</v>
      </c>
      <c r="I4015" t="s">
        <v>26346</v>
      </c>
      <c r="J4015" s="8"/>
      <c r="K4015" t="s">
        <v>26347</v>
      </c>
      <c r="L4015" t="s">
        <v>26348</v>
      </c>
      <c r="M4015" t="s">
        <v>26349</v>
      </c>
      <c r="N4015" t="s">
        <v>26349</v>
      </c>
      <c r="O4015" s="6" t="s">
        <v>26350</v>
      </c>
      <c r="P4015" s="6" t="s">
        <v>26349</v>
      </c>
      <c r="Q4015" s="6" t="s">
        <v>26348</v>
      </c>
      <c r="R4015" s="9" t="s">
        <v>26351</v>
      </c>
      <c r="S4015" s="8" t="s">
        <v>55</v>
      </c>
      <c r="U4015" s="8"/>
      <c r="V4015" s="26">
        <v>7</v>
      </c>
      <c r="W4015" s="26">
        <v>1</v>
      </c>
      <c r="X4015" s="26">
        <v>0</v>
      </c>
      <c r="Y4015" s="26">
        <v>3</v>
      </c>
      <c r="Z4015" s="26">
        <f t="shared" si="312"/>
        <v>4.5</v>
      </c>
      <c r="AA4015" s="26">
        <f t="shared" si="312"/>
        <v>3.2565</v>
      </c>
      <c r="AB4015" s="26"/>
      <c r="AC4015" s="26">
        <f t="shared" si="314"/>
        <v>3.87825</v>
      </c>
      <c r="AD4015" s="10">
        <f t="shared" si="315"/>
        <v>-0.16321957229839215</v>
      </c>
      <c r="AE4015" s="11">
        <f t="shared" si="313"/>
        <v>-0.4666027747680988</v>
      </c>
      <c r="AF4015" s="3"/>
    </row>
    <row r="4016" spans="1:33" x14ac:dyDescent="0.2">
      <c r="A4016" s="6" t="s">
        <v>26352</v>
      </c>
      <c r="C4016" s="1">
        <f t="shared" si="311"/>
        <v>546</v>
      </c>
      <c r="D4016" s="7">
        <v>-196682</v>
      </c>
      <c r="E4016" t="s">
        <v>270</v>
      </c>
      <c r="F4016" s="1">
        <v>49574</v>
      </c>
      <c r="G4016" s="1">
        <v>49029</v>
      </c>
      <c r="H4016" t="s">
        <v>37</v>
      </c>
      <c r="I4016" t="s">
        <v>26353</v>
      </c>
      <c r="J4016" s="8"/>
      <c r="K4016" t="s">
        <v>26354</v>
      </c>
      <c r="L4016" t="s">
        <v>26355</v>
      </c>
      <c r="M4016" t="s">
        <v>26356</v>
      </c>
      <c r="N4016" t="s">
        <v>26356</v>
      </c>
      <c r="O4016" s="6" t="s">
        <v>26357</v>
      </c>
      <c r="P4016" s="6" t="s">
        <v>26356</v>
      </c>
      <c r="Q4016" s="6" t="s">
        <v>26355</v>
      </c>
      <c r="R4016" s="9" t="s">
        <v>26358</v>
      </c>
      <c r="S4016" s="8" t="s">
        <v>55</v>
      </c>
      <c r="U4016" s="8"/>
      <c r="V4016" s="26">
        <v>25</v>
      </c>
      <c r="W4016" s="26">
        <v>39</v>
      </c>
      <c r="X4016" s="26">
        <v>26</v>
      </c>
      <c r="Y4016" s="26">
        <v>8</v>
      </c>
      <c r="Z4016" s="26">
        <f t="shared" si="312"/>
        <v>27.942999999999998</v>
      </c>
      <c r="AA4016" s="26">
        <f t="shared" si="312"/>
        <v>25.184000000000001</v>
      </c>
      <c r="AB4016" s="26"/>
      <c r="AC4016" s="26">
        <f t="shared" si="314"/>
        <v>26.563499999999998</v>
      </c>
      <c r="AD4016" s="10">
        <f t="shared" si="315"/>
        <v>-0.16346747660996203</v>
      </c>
      <c r="AE4016" s="11">
        <f t="shared" si="313"/>
        <v>-0.14997947288453151</v>
      </c>
      <c r="AF4016" s="3"/>
    </row>
    <row r="4017" spans="1:33" x14ac:dyDescent="0.2">
      <c r="A4017" s="6" t="s">
        <v>26359</v>
      </c>
      <c r="C4017" s="1">
        <f t="shared" si="311"/>
        <v>657</v>
      </c>
      <c r="D4017" s="7">
        <v>-37479</v>
      </c>
      <c r="E4017" t="s">
        <v>89</v>
      </c>
      <c r="F4017" s="1">
        <v>188438</v>
      </c>
      <c r="G4017" s="1">
        <v>189094</v>
      </c>
      <c r="H4017" t="s">
        <v>49</v>
      </c>
      <c r="I4017" t="s">
        <v>26360</v>
      </c>
      <c r="J4017" s="8"/>
      <c r="K4017" t="s">
        <v>26361</v>
      </c>
      <c r="L4017" t="s">
        <v>26362</v>
      </c>
      <c r="M4017" t="s">
        <v>26363</v>
      </c>
      <c r="N4017" t="s">
        <v>26363</v>
      </c>
      <c r="O4017" s="6" t="s">
        <v>26364</v>
      </c>
      <c r="P4017" s="6" t="s">
        <v>26363</v>
      </c>
      <c r="Q4017" s="6" t="s">
        <v>26362</v>
      </c>
      <c r="R4017" s="9" t="s">
        <v>26365</v>
      </c>
      <c r="S4017" s="8" t="s">
        <v>55</v>
      </c>
      <c r="U4017" s="8"/>
      <c r="V4017" s="26">
        <v>3</v>
      </c>
      <c r="W4017" s="26">
        <v>2</v>
      </c>
      <c r="X4017" s="26">
        <v>1</v>
      </c>
      <c r="Y4017" s="26">
        <v>0</v>
      </c>
      <c r="Z4017" s="26">
        <f t="shared" si="312"/>
        <v>3.0554999999999999</v>
      </c>
      <c r="AA4017" s="26">
        <f t="shared" si="312"/>
        <v>2</v>
      </c>
      <c r="AB4017" s="26"/>
      <c r="AC4017" s="26">
        <f t="shared" si="314"/>
        <v>2.5277500000000002</v>
      </c>
      <c r="AD4017" s="10">
        <f t="shared" si="315"/>
        <v>-0.16455293225240736</v>
      </c>
      <c r="AE4017" s="11">
        <f t="shared" si="313"/>
        <v>-0.61140848102495715</v>
      </c>
      <c r="AF4017" s="3"/>
    </row>
    <row r="4018" spans="1:33" x14ac:dyDescent="0.2">
      <c r="A4018" s="6" t="s">
        <v>26366</v>
      </c>
      <c r="C4018" s="1">
        <f t="shared" si="311"/>
        <v>374</v>
      </c>
      <c r="D4018" s="7">
        <v>-283604</v>
      </c>
      <c r="E4018" t="s">
        <v>98</v>
      </c>
      <c r="F4018" s="1">
        <v>671645</v>
      </c>
      <c r="G4018" s="1">
        <v>671272</v>
      </c>
      <c r="H4018" t="s">
        <v>37</v>
      </c>
      <c r="I4018" t="s">
        <v>26367</v>
      </c>
      <c r="J4018" s="8"/>
      <c r="K4018" t="s">
        <v>26368</v>
      </c>
      <c r="L4018" t="s">
        <v>26369</v>
      </c>
      <c r="M4018" t="s">
        <v>26369</v>
      </c>
      <c r="N4018" t="s">
        <v>26369</v>
      </c>
      <c r="O4018" s="6" t="s">
        <v>26370</v>
      </c>
      <c r="P4018" s="6" t="s">
        <v>26369</v>
      </c>
      <c r="Q4018" s="6" t="s">
        <v>55</v>
      </c>
      <c r="R4018" s="9" t="s">
        <v>26371</v>
      </c>
      <c r="S4018" s="8" t="s">
        <v>55</v>
      </c>
      <c r="U4018" s="8"/>
      <c r="V4018" s="26">
        <v>117</v>
      </c>
      <c r="W4018" s="26">
        <v>166</v>
      </c>
      <c r="X4018" s="26">
        <v>122</v>
      </c>
      <c r="Y4018" s="26">
        <v>64</v>
      </c>
      <c r="Z4018" s="26">
        <f t="shared" si="312"/>
        <v>127.271</v>
      </c>
      <c r="AA4018" s="26">
        <f t="shared" si="312"/>
        <v>121.47200000000001</v>
      </c>
      <c r="AB4018" s="26"/>
      <c r="AC4018" s="26">
        <f t="shared" si="314"/>
        <v>124.3715</v>
      </c>
      <c r="AD4018" s="10">
        <f t="shared" si="315"/>
        <v>-0.16502937413301413</v>
      </c>
      <c r="AE4018" s="11">
        <f t="shared" si="313"/>
        <v>-6.7279921270449711E-2</v>
      </c>
      <c r="AF4018" s="3"/>
    </row>
    <row r="4019" spans="1:33" x14ac:dyDescent="0.2">
      <c r="A4019" s="6" t="s">
        <v>26372</v>
      </c>
      <c r="C4019" s="1">
        <f t="shared" si="311"/>
        <v>1791</v>
      </c>
      <c r="D4019" s="7">
        <v>425119</v>
      </c>
      <c r="E4019" t="s">
        <v>141</v>
      </c>
      <c r="F4019" s="1">
        <v>681944</v>
      </c>
      <c r="G4019" s="1">
        <v>683734</v>
      </c>
      <c r="H4019" t="s">
        <v>49</v>
      </c>
      <c r="I4019" t="s">
        <v>26373</v>
      </c>
      <c r="J4019" s="8"/>
      <c r="K4019" t="s">
        <v>26374</v>
      </c>
      <c r="L4019" t="s">
        <v>26375</v>
      </c>
      <c r="M4019" t="s">
        <v>26376</v>
      </c>
      <c r="N4019" t="s">
        <v>26376</v>
      </c>
      <c r="O4019" s="6" t="s">
        <v>26377</v>
      </c>
      <c r="P4019" s="6" t="s">
        <v>26376</v>
      </c>
      <c r="Q4019" s="6" t="s">
        <v>26375</v>
      </c>
      <c r="R4019" s="9" t="s">
        <v>26378</v>
      </c>
      <c r="S4019" s="8" t="s">
        <v>55</v>
      </c>
      <c r="U4019" s="8"/>
      <c r="V4019" s="26">
        <v>82</v>
      </c>
      <c r="W4019" s="26">
        <v>91</v>
      </c>
      <c r="X4019" s="26">
        <v>94</v>
      </c>
      <c r="Y4019" s="26">
        <v>73</v>
      </c>
      <c r="Z4019" s="26">
        <f t="shared" si="312"/>
        <v>94.216999999999999</v>
      </c>
      <c r="AA4019" s="26">
        <f t="shared" si="312"/>
        <v>89.241500000000002</v>
      </c>
      <c r="AB4019" s="26"/>
      <c r="AC4019" s="26">
        <f t="shared" si="314"/>
        <v>91.729250000000008</v>
      </c>
      <c r="AD4019" s="10">
        <f t="shared" si="315"/>
        <v>-0.16543328137930252</v>
      </c>
      <c r="AE4019" s="11">
        <f t="shared" si="313"/>
        <v>-7.8272632254642455E-2</v>
      </c>
      <c r="AF4019" s="3"/>
      <c r="AG4019" s="2">
        <v>0</v>
      </c>
    </row>
    <row r="4020" spans="1:33" x14ac:dyDescent="0.2">
      <c r="A4020" s="6" t="s">
        <v>26379</v>
      </c>
      <c r="C4020" s="1">
        <f t="shared" si="311"/>
        <v>3888</v>
      </c>
      <c r="D4020" s="7">
        <v>94602</v>
      </c>
      <c r="E4020" t="s">
        <v>141</v>
      </c>
      <c r="F4020" s="1">
        <v>350378</v>
      </c>
      <c r="G4020" s="1">
        <v>354265</v>
      </c>
      <c r="H4020" t="s">
        <v>49</v>
      </c>
      <c r="I4020" t="s">
        <v>26380</v>
      </c>
      <c r="J4020" s="8"/>
      <c r="K4020" t="s">
        <v>26381</v>
      </c>
      <c r="L4020" t="s">
        <v>26382</v>
      </c>
      <c r="M4020" t="s">
        <v>26383</v>
      </c>
      <c r="N4020" t="s">
        <v>26383</v>
      </c>
      <c r="O4020" s="6" t="s">
        <v>26384</v>
      </c>
      <c r="P4020" s="6" t="s">
        <v>26383</v>
      </c>
      <c r="Q4020" s="6" t="s">
        <v>26382</v>
      </c>
      <c r="R4020" s="9" t="s">
        <v>26385</v>
      </c>
      <c r="S4020" s="8" t="s">
        <v>55</v>
      </c>
      <c r="U4020" s="8"/>
      <c r="V4020" s="26">
        <v>1</v>
      </c>
      <c r="W4020" s="26">
        <v>1</v>
      </c>
      <c r="X4020" s="26">
        <v>3</v>
      </c>
      <c r="Y4020" s="26">
        <v>1</v>
      </c>
      <c r="Z4020" s="26">
        <f t="shared" si="312"/>
        <v>3.1665000000000001</v>
      </c>
      <c r="AA4020" s="26">
        <f t="shared" si="312"/>
        <v>2.0855000000000001</v>
      </c>
      <c r="AB4020" s="26"/>
      <c r="AC4020" s="26">
        <f t="shared" si="314"/>
        <v>2.6260000000000003</v>
      </c>
      <c r="AD4020" s="10">
        <f t="shared" si="315"/>
        <v>-0.16599958302902693</v>
      </c>
      <c r="AE4020" s="11">
        <f t="shared" si="313"/>
        <v>-0.60249576717908648</v>
      </c>
      <c r="AF4020" s="3"/>
    </row>
    <row r="4021" spans="1:33" x14ac:dyDescent="0.2">
      <c r="A4021" s="6" t="s">
        <v>26386</v>
      </c>
      <c r="C4021" s="1">
        <f t="shared" si="311"/>
        <v>1704</v>
      </c>
      <c r="D4021" s="7">
        <v>407396</v>
      </c>
      <c r="E4021" t="s">
        <v>141</v>
      </c>
      <c r="F4021" s="1">
        <v>665967</v>
      </c>
      <c r="G4021" s="1">
        <v>664264</v>
      </c>
      <c r="H4021" t="s">
        <v>37</v>
      </c>
      <c r="I4021" t="s">
        <v>26387</v>
      </c>
      <c r="J4021" s="8"/>
      <c r="K4021" t="s">
        <v>26388</v>
      </c>
      <c r="L4021" t="s">
        <v>26389</v>
      </c>
      <c r="M4021" t="s">
        <v>26389</v>
      </c>
      <c r="N4021" t="s">
        <v>26389</v>
      </c>
      <c r="O4021" s="6" t="s">
        <v>26390</v>
      </c>
      <c r="P4021" s="6" t="s">
        <v>26389</v>
      </c>
      <c r="Q4021" s="6" t="s">
        <v>55</v>
      </c>
      <c r="R4021" s="9" t="s">
        <v>26391</v>
      </c>
      <c r="S4021" s="8" t="s">
        <v>55</v>
      </c>
      <c r="U4021" s="8"/>
      <c r="V4021" s="26">
        <v>156</v>
      </c>
      <c r="W4021" s="26">
        <v>210</v>
      </c>
      <c r="X4021" s="26">
        <v>189</v>
      </c>
      <c r="Y4021" s="26">
        <v>121</v>
      </c>
      <c r="Z4021" s="26">
        <f t="shared" si="312"/>
        <v>183.98949999999999</v>
      </c>
      <c r="AA4021" s="26">
        <f t="shared" si="312"/>
        <v>176.84550000000002</v>
      </c>
      <c r="AB4021" s="26"/>
      <c r="AC4021" s="26">
        <f t="shared" si="314"/>
        <v>180.41750000000002</v>
      </c>
      <c r="AD4021" s="10">
        <f t="shared" si="315"/>
        <v>-0.16655148405664785</v>
      </c>
      <c r="AE4021" s="11">
        <f t="shared" si="313"/>
        <v>-5.713392745273678E-2</v>
      </c>
      <c r="AF4021" s="3"/>
    </row>
    <row r="4022" spans="1:33" x14ac:dyDescent="0.2">
      <c r="A4022" s="6" t="s">
        <v>26392</v>
      </c>
      <c r="C4022" s="1">
        <f t="shared" si="311"/>
        <v>519</v>
      </c>
      <c r="D4022" s="7">
        <v>-41297</v>
      </c>
      <c r="E4022" t="s">
        <v>676</v>
      </c>
      <c r="F4022" s="1">
        <v>513032</v>
      </c>
      <c r="G4022" s="1">
        <v>513550</v>
      </c>
      <c r="H4022" t="s">
        <v>49</v>
      </c>
      <c r="I4022" t="s">
        <v>26393</v>
      </c>
      <c r="J4022" s="8"/>
      <c r="K4022" t="s">
        <v>26394</v>
      </c>
      <c r="M4022" t="s">
        <v>26395</v>
      </c>
      <c r="N4022" t="s">
        <v>26395</v>
      </c>
      <c r="O4022" s="6" t="s">
        <v>26396</v>
      </c>
      <c r="P4022" s="6" t="s">
        <v>26395</v>
      </c>
      <c r="Q4022" s="6" t="s">
        <v>26397</v>
      </c>
      <c r="R4022" s="9" t="s">
        <v>26398</v>
      </c>
      <c r="S4022" s="8" t="s">
        <v>55</v>
      </c>
      <c r="U4022" s="8"/>
      <c r="V4022" s="26">
        <v>1</v>
      </c>
      <c r="W4022" s="26">
        <v>3</v>
      </c>
      <c r="X4022" s="26">
        <v>11</v>
      </c>
      <c r="Y4022" s="26">
        <v>6</v>
      </c>
      <c r="Z4022" s="26">
        <f t="shared" si="312"/>
        <v>7.6105</v>
      </c>
      <c r="AA4022" s="26">
        <f t="shared" si="312"/>
        <v>6.0129999999999999</v>
      </c>
      <c r="AB4022" s="26"/>
      <c r="AC4022" s="26">
        <f t="shared" si="314"/>
        <v>6.81175</v>
      </c>
      <c r="AD4022" s="10">
        <f t="shared" si="315"/>
        <v>-0.16723438532093279</v>
      </c>
      <c r="AE4022" s="11">
        <f t="shared" si="313"/>
        <v>-0.33990628150550078</v>
      </c>
      <c r="AF4022" s="3"/>
    </row>
    <row r="4023" spans="1:33" x14ac:dyDescent="0.2">
      <c r="A4023" s="6" t="s">
        <v>26399</v>
      </c>
      <c r="C4023" s="1">
        <f t="shared" si="311"/>
        <v>1314</v>
      </c>
      <c r="D4023" s="7">
        <v>-129190</v>
      </c>
      <c r="E4023" t="s">
        <v>48</v>
      </c>
      <c r="F4023" s="1">
        <v>87530</v>
      </c>
      <c r="G4023" s="1">
        <v>88843</v>
      </c>
      <c r="H4023" t="s">
        <v>49</v>
      </c>
      <c r="I4023" t="s">
        <v>26400</v>
      </c>
      <c r="J4023" s="8"/>
      <c r="K4023" t="s">
        <v>26401</v>
      </c>
      <c r="L4023" t="s">
        <v>26402</v>
      </c>
      <c r="M4023" t="s">
        <v>26403</v>
      </c>
      <c r="N4023" t="s">
        <v>26403</v>
      </c>
      <c r="O4023" s="6" t="s">
        <v>26404</v>
      </c>
      <c r="P4023" s="6" t="s">
        <v>26403</v>
      </c>
      <c r="Q4023" s="6" t="s">
        <v>26402</v>
      </c>
      <c r="R4023" s="9" t="s">
        <v>26405</v>
      </c>
      <c r="S4023" s="8" t="s">
        <v>55</v>
      </c>
      <c r="U4023" s="8"/>
      <c r="V4023" s="26">
        <v>681</v>
      </c>
      <c r="W4023" s="26">
        <v>571</v>
      </c>
      <c r="X4023" s="26">
        <v>509</v>
      </c>
      <c r="Y4023" s="26">
        <v>551</v>
      </c>
      <c r="Z4023" s="26">
        <f t="shared" si="312"/>
        <v>624.24950000000001</v>
      </c>
      <c r="AA4023" s="26">
        <f t="shared" si="312"/>
        <v>609.1105</v>
      </c>
      <c r="AB4023" s="26"/>
      <c r="AC4023" s="26">
        <f t="shared" si="314"/>
        <v>616.68000000000006</v>
      </c>
      <c r="AD4023" s="10">
        <f t="shared" si="315"/>
        <v>-0.16764363702033652</v>
      </c>
      <c r="AE4023" s="11">
        <f t="shared" si="313"/>
        <v>-3.5418786434420271E-2</v>
      </c>
      <c r="AF4023" s="3"/>
    </row>
    <row r="4024" spans="1:33" x14ac:dyDescent="0.2">
      <c r="A4024" s="6" t="s">
        <v>26406</v>
      </c>
      <c r="C4024" s="1">
        <f t="shared" si="311"/>
        <v>1026</v>
      </c>
      <c r="D4024" s="7">
        <v>581089</v>
      </c>
      <c r="E4024" t="s">
        <v>48</v>
      </c>
      <c r="F4024" s="1">
        <v>797953</v>
      </c>
      <c r="G4024" s="1">
        <v>798978</v>
      </c>
      <c r="H4024" t="s">
        <v>49</v>
      </c>
      <c r="I4024" t="s">
        <v>26407</v>
      </c>
      <c r="J4024" s="8"/>
      <c r="K4024" t="s">
        <v>26408</v>
      </c>
      <c r="L4024" t="s">
        <v>26409</v>
      </c>
      <c r="M4024" t="s">
        <v>26410</v>
      </c>
      <c r="N4024" t="s">
        <v>26410</v>
      </c>
      <c r="O4024" s="6" t="s">
        <v>26411</v>
      </c>
      <c r="P4024" s="6" t="s">
        <v>26410</v>
      </c>
      <c r="Q4024" s="6" t="s">
        <v>26409</v>
      </c>
      <c r="R4024" s="9" t="s">
        <v>26412</v>
      </c>
      <c r="S4024" s="8" t="s">
        <v>55</v>
      </c>
      <c r="U4024" s="8"/>
      <c r="V4024" s="26">
        <v>30</v>
      </c>
      <c r="W4024" s="26">
        <v>30</v>
      </c>
      <c r="X4024" s="26">
        <v>33</v>
      </c>
      <c r="Y4024" s="26">
        <v>26</v>
      </c>
      <c r="Z4024" s="26">
        <f t="shared" si="312"/>
        <v>34.331499999999998</v>
      </c>
      <c r="AA4024" s="26">
        <f t="shared" si="312"/>
        <v>31.222999999999999</v>
      </c>
      <c r="AB4024" s="26"/>
      <c r="AC4024" s="26">
        <f t="shared" si="314"/>
        <v>32.777249999999995</v>
      </c>
      <c r="AD4024" s="10">
        <f t="shared" si="315"/>
        <v>-0.16785656634122995</v>
      </c>
      <c r="AE4024" s="11">
        <f t="shared" si="313"/>
        <v>-0.13692372993798596</v>
      </c>
      <c r="AF4024" s="3"/>
    </row>
    <row r="4025" spans="1:33" x14ac:dyDescent="0.2">
      <c r="A4025" s="6" t="s">
        <v>26413</v>
      </c>
      <c r="C4025" s="1">
        <f t="shared" si="311"/>
        <v>582</v>
      </c>
      <c r="D4025" s="7">
        <v>-622800</v>
      </c>
      <c r="E4025" t="s">
        <v>66</v>
      </c>
      <c r="F4025" s="1">
        <v>427099</v>
      </c>
      <c r="G4025" s="1">
        <v>426518</v>
      </c>
      <c r="H4025" t="s">
        <v>37</v>
      </c>
      <c r="I4025" t="s">
        <v>26414</v>
      </c>
      <c r="J4025" s="8"/>
      <c r="K4025" t="s">
        <v>26415</v>
      </c>
      <c r="L4025" t="s">
        <v>26416</v>
      </c>
      <c r="M4025" t="s">
        <v>26417</v>
      </c>
      <c r="N4025" t="s">
        <v>26417</v>
      </c>
      <c r="O4025" s="6" t="s">
        <v>26418</v>
      </c>
      <c r="P4025" s="6" t="s">
        <v>26417</v>
      </c>
      <c r="Q4025" s="6" t="s">
        <v>26416</v>
      </c>
      <c r="R4025" s="9" t="s">
        <v>26419</v>
      </c>
      <c r="S4025" s="8" t="s">
        <v>55</v>
      </c>
      <c r="U4025" s="8"/>
      <c r="V4025" s="26">
        <v>14</v>
      </c>
      <c r="W4025" s="26">
        <v>22</v>
      </c>
      <c r="X4025" s="26">
        <v>41</v>
      </c>
      <c r="Y4025" s="26">
        <v>27</v>
      </c>
      <c r="Z4025" s="26">
        <f t="shared" si="312"/>
        <v>30.775500000000001</v>
      </c>
      <c r="AA4025" s="26">
        <f t="shared" si="312"/>
        <v>27.808500000000002</v>
      </c>
      <c r="AB4025" s="26"/>
      <c r="AC4025" s="26">
        <f t="shared" si="314"/>
        <v>29.292000000000002</v>
      </c>
      <c r="AD4025" s="10">
        <f t="shared" si="315"/>
        <v>-0.1684077893303691</v>
      </c>
      <c r="AE4025" s="11">
        <f t="shared" si="313"/>
        <v>-0.14625636859940455</v>
      </c>
      <c r="AF4025" s="3"/>
      <c r="AG4025" s="2">
        <v>0</v>
      </c>
    </row>
    <row r="4026" spans="1:33" x14ac:dyDescent="0.2">
      <c r="A4026" s="6" t="s">
        <v>26420</v>
      </c>
      <c r="B4026" t="s">
        <v>26421</v>
      </c>
      <c r="C4026" s="1">
        <f t="shared" si="311"/>
        <v>798</v>
      </c>
      <c r="D4026" s="7">
        <v>-174816</v>
      </c>
      <c r="E4026" t="s">
        <v>98</v>
      </c>
      <c r="F4026" s="1">
        <v>780645</v>
      </c>
      <c r="G4026" s="1">
        <v>779848</v>
      </c>
      <c r="H4026" t="s">
        <v>37</v>
      </c>
      <c r="I4026" t="s">
        <v>26422</v>
      </c>
      <c r="J4026" s="8"/>
      <c r="K4026" t="s">
        <v>26423</v>
      </c>
      <c r="M4026" t="s">
        <v>26424</v>
      </c>
      <c r="N4026" t="s">
        <v>26424</v>
      </c>
      <c r="O4026" s="6" t="s">
        <v>26425</v>
      </c>
      <c r="P4026" s="6" t="s">
        <v>26424</v>
      </c>
      <c r="Q4026" s="6" t="s">
        <v>26421</v>
      </c>
      <c r="R4026" s="9" t="s">
        <v>26426</v>
      </c>
      <c r="S4026" s="8" t="s">
        <v>55</v>
      </c>
      <c r="U4026" s="8"/>
      <c r="V4026" s="26">
        <v>485</v>
      </c>
      <c r="W4026" s="26">
        <v>442</v>
      </c>
      <c r="X4026" s="26">
        <v>454</v>
      </c>
      <c r="Y4026" s="26">
        <v>445</v>
      </c>
      <c r="Z4026" s="26">
        <f t="shared" si="312"/>
        <v>495.697</v>
      </c>
      <c r="AA4026" s="26">
        <f t="shared" si="312"/>
        <v>482.54750000000001</v>
      </c>
      <c r="AB4026" s="26"/>
      <c r="AC4026" s="26">
        <f t="shared" si="314"/>
        <v>489.12225000000001</v>
      </c>
      <c r="AD4026" s="10">
        <f t="shared" si="315"/>
        <v>-0.16939754305380136</v>
      </c>
      <c r="AE4026" s="11">
        <f t="shared" si="313"/>
        <v>-3.878756515959602E-2</v>
      </c>
      <c r="AF4026" s="3"/>
    </row>
    <row r="4027" spans="1:33" x14ac:dyDescent="0.2">
      <c r="A4027" s="6" t="s">
        <v>26427</v>
      </c>
      <c r="B4027" t="s">
        <v>26428</v>
      </c>
      <c r="C4027" s="1">
        <f t="shared" si="311"/>
        <v>699</v>
      </c>
      <c r="D4027" s="7">
        <v>564914</v>
      </c>
      <c r="E4027" t="s">
        <v>89</v>
      </c>
      <c r="F4027" s="1">
        <v>791508</v>
      </c>
      <c r="G4027" s="1">
        <v>790810</v>
      </c>
      <c r="H4027" t="s">
        <v>37</v>
      </c>
      <c r="I4027" t="s">
        <v>26429</v>
      </c>
      <c r="J4027" s="8"/>
      <c r="K4027" t="s">
        <v>26430</v>
      </c>
      <c r="L4027" t="s">
        <v>26428</v>
      </c>
      <c r="N4027" t="s">
        <v>26431</v>
      </c>
      <c r="O4027" s="6" t="s">
        <v>19771</v>
      </c>
      <c r="P4027" s="6" t="s">
        <v>26431</v>
      </c>
      <c r="Q4027" s="6" t="s">
        <v>26428</v>
      </c>
      <c r="R4027" s="9" t="s">
        <v>26432</v>
      </c>
      <c r="S4027" s="8" t="s">
        <v>44</v>
      </c>
      <c r="U4027" s="8"/>
      <c r="V4027" s="26">
        <v>18</v>
      </c>
      <c r="W4027" s="26">
        <v>28</v>
      </c>
      <c r="X4027" s="26">
        <v>42</v>
      </c>
      <c r="Y4027" s="26">
        <v>26</v>
      </c>
      <c r="Z4027" s="26">
        <f t="shared" si="312"/>
        <v>33.331000000000003</v>
      </c>
      <c r="AA4027" s="26">
        <f t="shared" si="312"/>
        <v>30.222999999999999</v>
      </c>
      <c r="AB4027" s="26"/>
      <c r="AC4027" s="26">
        <f t="shared" si="314"/>
        <v>31.777000000000001</v>
      </c>
      <c r="AD4027" s="10">
        <f t="shared" si="315"/>
        <v>-0.17016482094248517</v>
      </c>
      <c r="AE4027" s="11">
        <f t="shared" si="313"/>
        <v>-0.14121772935445637</v>
      </c>
      <c r="AF4027" s="3"/>
      <c r="AG4027" s="2">
        <v>0</v>
      </c>
    </row>
    <row r="4028" spans="1:33" x14ac:dyDescent="0.2">
      <c r="A4028" s="6" t="s">
        <v>26433</v>
      </c>
      <c r="C4028" s="1">
        <f t="shared" si="311"/>
        <v>795</v>
      </c>
      <c r="D4028" s="7">
        <v>417616</v>
      </c>
      <c r="E4028" t="s">
        <v>48</v>
      </c>
      <c r="F4028" s="1">
        <v>634596</v>
      </c>
      <c r="G4028" s="1">
        <v>635390</v>
      </c>
      <c r="H4028" t="s">
        <v>49</v>
      </c>
      <c r="I4028" t="s">
        <v>26434</v>
      </c>
      <c r="J4028" s="8"/>
      <c r="K4028" t="s">
        <v>26435</v>
      </c>
      <c r="L4028" t="s">
        <v>26436</v>
      </c>
      <c r="M4028" t="s">
        <v>26437</v>
      </c>
      <c r="N4028" t="s">
        <v>26437</v>
      </c>
      <c r="O4028" s="6" t="s">
        <v>26438</v>
      </c>
      <c r="P4028" s="6" t="s">
        <v>26437</v>
      </c>
      <c r="Q4028" s="6" t="s">
        <v>26436</v>
      </c>
      <c r="R4028" s="9" t="s">
        <v>26439</v>
      </c>
      <c r="S4028" s="8" t="s">
        <v>55</v>
      </c>
      <c r="U4028" s="8"/>
      <c r="V4028" s="26">
        <v>3</v>
      </c>
      <c r="W4028" s="26">
        <v>1</v>
      </c>
      <c r="X4028" s="26">
        <v>0</v>
      </c>
      <c r="Y4028" s="26">
        <v>0</v>
      </c>
      <c r="Z4028" s="26">
        <f t="shared" si="312"/>
        <v>2.5</v>
      </c>
      <c r="AA4028" s="26">
        <f t="shared" si="312"/>
        <v>1.5</v>
      </c>
      <c r="AB4028" s="26"/>
      <c r="AC4028" s="26">
        <f t="shared" si="314"/>
        <v>2</v>
      </c>
      <c r="AD4028" s="10">
        <f t="shared" si="315"/>
        <v>-0.17170065353369365</v>
      </c>
      <c r="AE4028" s="11">
        <f t="shared" si="313"/>
        <v>-0.73696559416620622</v>
      </c>
      <c r="AF4028" s="3"/>
    </row>
    <row r="4029" spans="1:33" x14ac:dyDescent="0.2">
      <c r="A4029" s="6" t="s">
        <v>26440</v>
      </c>
      <c r="C4029" s="1">
        <f t="shared" si="311"/>
        <v>381</v>
      </c>
      <c r="D4029" s="7">
        <v>133591</v>
      </c>
      <c r="E4029" t="s">
        <v>58</v>
      </c>
      <c r="F4029" s="1">
        <v>211087</v>
      </c>
      <c r="G4029" s="1">
        <v>210707</v>
      </c>
      <c r="H4029" t="s">
        <v>37</v>
      </c>
      <c r="I4029" t="s">
        <v>26441</v>
      </c>
      <c r="J4029" s="8"/>
      <c r="K4029" t="s">
        <v>26442</v>
      </c>
      <c r="L4029" t="s">
        <v>12847</v>
      </c>
      <c r="N4029" t="s">
        <v>12847</v>
      </c>
      <c r="O4029" s="6" t="s">
        <v>12849</v>
      </c>
      <c r="P4029" s="6" t="s">
        <v>12847</v>
      </c>
      <c r="Q4029" s="6" t="s">
        <v>55</v>
      </c>
      <c r="R4029" s="9" t="s">
        <v>26443</v>
      </c>
      <c r="S4029" s="8" t="s">
        <v>44</v>
      </c>
      <c r="U4029" s="8"/>
      <c r="V4029" s="26">
        <v>196</v>
      </c>
      <c r="W4029" s="26">
        <v>201</v>
      </c>
      <c r="X4029" s="26">
        <v>227</v>
      </c>
      <c r="Y4029" s="26">
        <v>197</v>
      </c>
      <c r="Z4029" s="26">
        <f t="shared" si="312"/>
        <v>225.0985</v>
      </c>
      <c r="AA4029" s="26">
        <f t="shared" si="312"/>
        <v>216.84350000000001</v>
      </c>
      <c r="AB4029" s="26"/>
      <c r="AC4029" s="26">
        <f t="shared" si="314"/>
        <v>220.971</v>
      </c>
      <c r="AD4029" s="10">
        <f t="shared" si="315"/>
        <v>-0.17182563038595761</v>
      </c>
      <c r="AE4029" s="11">
        <f t="shared" si="313"/>
        <v>-5.3902244772893029E-2</v>
      </c>
      <c r="AF4029" s="3"/>
    </row>
    <row r="4030" spans="1:33" x14ac:dyDescent="0.2">
      <c r="A4030" s="6" t="s">
        <v>26444</v>
      </c>
      <c r="C4030" s="1">
        <f t="shared" si="311"/>
        <v>2031</v>
      </c>
      <c r="D4030" s="7">
        <v>-206540</v>
      </c>
      <c r="E4030" t="s">
        <v>98</v>
      </c>
      <c r="F4030" s="1">
        <v>747508</v>
      </c>
      <c r="G4030" s="1">
        <v>749538</v>
      </c>
      <c r="H4030" t="s">
        <v>49</v>
      </c>
      <c r="I4030" t="s">
        <v>26445</v>
      </c>
      <c r="J4030" s="8"/>
      <c r="K4030" t="s">
        <v>26446</v>
      </c>
      <c r="L4030" t="s">
        <v>26447</v>
      </c>
      <c r="M4030" t="s">
        <v>26448</v>
      </c>
      <c r="N4030" t="s">
        <v>26448</v>
      </c>
      <c r="O4030" s="6" t="s">
        <v>26449</v>
      </c>
      <c r="P4030" s="6" t="s">
        <v>26448</v>
      </c>
      <c r="Q4030" s="6" t="s">
        <v>26447</v>
      </c>
      <c r="R4030" s="9" t="s">
        <v>26450</v>
      </c>
      <c r="S4030" s="8" t="s">
        <v>55</v>
      </c>
      <c r="U4030" s="8"/>
      <c r="V4030" s="26">
        <v>225</v>
      </c>
      <c r="W4030" s="26">
        <v>223</v>
      </c>
      <c r="X4030" s="26">
        <v>149</v>
      </c>
      <c r="Y4030" s="26">
        <v>130</v>
      </c>
      <c r="Z4030" s="26">
        <f t="shared" si="312"/>
        <v>196.26949999999999</v>
      </c>
      <c r="AA4030" s="26">
        <f t="shared" si="312"/>
        <v>188.61500000000001</v>
      </c>
      <c r="AB4030" s="26"/>
      <c r="AC4030" s="26">
        <f t="shared" si="314"/>
        <v>192.44225</v>
      </c>
      <c r="AD4030" s="10">
        <f t="shared" si="315"/>
        <v>-0.17219501923552091</v>
      </c>
      <c r="AE4030" s="11">
        <f t="shared" si="313"/>
        <v>-5.739158357500853E-2</v>
      </c>
      <c r="AF4030" s="3"/>
    </row>
    <row r="4031" spans="1:33" x14ac:dyDescent="0.2">
      <c r="A4031" s="6" t="s">
        <v>26451</v>
      </c>
      <c r="C4031" s="1">
        <f t="shared" si="311"/>
        <v>450</v>
      </c>
      <c r="D4031" s="7">
        <v>-317757</v>
      </c>
      <c r="E4031" t="s">
        <v>66</v>
      </c>
      <c r="F4031" s="1">
        <v>731627</v>
      </c>
      <c r="G4031" s="1">
        <v>732076</v>
      </c>
      <c r="H4031" t="s">
        <v>49</v>
      </c>
      <c r="I4031" t="s">
        <v>26452</v>
      </c>
      <c r="J4031" s="8"/>
      <c r="K4031" t="s">
        <v>26453</v>
      </c>
      <c r="M4031" t="s">
        <v>26454</v>
      </c>
      <c r="N4031" t="s">
        <v>26454</v>
      </c>
      <c r="O4031" s="6" t="s">
        <v>26455</v>
      </c>
      <c r="P4031" s="6" t="s">
        <v>26454</v>
      </c>
      <c r="Q4031" s="6" t="s">
        <v>26456</v>
      </c>
      <c r="R4031" s="9" t="s">
        <v>26457</v>
      </c>
      <c r="S4031" s="8" t="s">
        <v>55</v>
      </c>
      <c r="U4031" s="8"/>
      <c r="V4031" s="26">
        <v>1</v>
      </c>
      <c r="W4031" s="26">
        <v>0</v>
      </c>
      <c r="X4031" s="26">
        <v>2</v>
      </c>
      <c r="Y4031" s="26">
        <v>1</v>
      </c>
      <c r="Z4031" s="26">
        <f t="shared" si="312"/>
        <v>2.6109999999999998</v>
      </c>
      <c r="AA4031" s="26">
        <f t="shared" si="312"/>
        <v>1.5855000000000001</v>
      </c>
      <c r="AB4031" s="26"/>
      <c r="AC4031" s="26">
        <f t="shared" si="314"/>
        <v>2.0982500000000002</v>
      </c>
      <c r="AD4031" s="10">
        <f t="shared" si="315"/>
        <v>-0.1727041750255717</v>
      </c>
      <c r="AE4031" s="11">
        <f t="shared" si="313"/>
        <v>-0.71966458020900248</v>
      </c>
      <c r="AF4031" s="3"/>
    </row>
    <row r="4032" spans="1:33" x14ac:dyDescent="0.2">
      <c r="A4032" s="6" t="s">
        <v>26458</v>
      </c>
      <c r="C4032" s="1">
        <f t="shared" si="311"/>
        <v>2469</v>
      </c>
      <c r="D4032" s="7">
        <v>-55938</v>
      </c>
      <c r="E4032" t="s">
        <v>141</v>
      </c>
      <c r="F4032" s="1">
        <v>203016</v>
      </c>
      <c r="G4032" s="1">
        <v>200548</v>
      </c>
      <c r="H4032" t="s">
        <v>37</v>
      </c>
      <c r="I4032" t="s">
        <v>26459</v>
      </c>
      <c r="J4032" s="8"/>
      <c r="K4032" t="s">
        <v>26460</v>
      </c>
      <c r="L4032" t="s">
        <v>26461</v>
      </c>
      <c r="M4032" t="s">
        <v>26462</v>
      </c>
      <c r="N4032" t="s">
        <v>26462</v>
      </c>
      <c r="O4032" s="6" t="s">
        <v>26463</v>
      </c>
      <c r="P4032" s="6" t="s">
        <v>26462</v>
      </c>
      <c r="Q4032" s="6" t="s">
        <v>26461</v>
      </c>
      <c r="R4032" s="9" t="s">
        <v>26464</v>
      </c>
      <c r="S4032" s="8" t="s">
        <v>55</v>
      </c>
      <c r="U4032" s="8"/>
      <c r="V4032" s="26">
        <v>1</v>
      </c>
      <c r="W4032" s="26">
        <v>0</v>
      </c>
      <c r="X4032" s="26">
        <v>2</v>
      </c>
      <c r="Y4032" s="26">
        <v>1</v>
      </c>
      <c r="Z4032" s="26">
        <f t="shared" si="312"/>
        <v>2.6109999999999998</v>
      </c>
      <c r="AA4032" s="26">
        <f t="shared" si="312"/>
        <v>1.5855000000000001</v>
      </c>
      <c r="AB4032" s="26"/>
      <c r="AC4032" s="26">
        <f t="shared" si="314"/>
        <v>2.0982500000000002</v>
      </c>
      <c r="AD4032" s="10">
        <f t="shared" si="315"/>
        <v>-0.1727041750255717</v>
      </c>
      <c r="AE4032" s="11">
        <f t="shared" si="313"/>
        <v>-0.71966458020900248</v>
      </c>
      <c r="AF4032" s="3"/>
    </row>
    <row r="4033" spans="1:33" x14ac:dyDescent="0.2">
      <c r="A4033" s="6" t="s">
        <v>26465</v>
      </c>
      <c r="C4033" s="1">
        <f t="shared" si="311"/>
        <v>1845</v>
      </c>
      <c r="D4033" s="7">
        <v>11309</v>
      </c>
      <c r="E4033" t="s">
        <v>89</v>
      </c>
      <c r="F4033" s="1">
        <v>238476</v>
      </c>
      <c r="G4033" s="1">
        <v>236632</v>
      </c>
      <c r="H4033" t="s">
        <v>37</v>
      </c>
      <c r="I4033" t="s">
        <v>26466</v>
      </c>
      <c r="J4033" s="8"/>
      <c r="K4033" t="s">
        <v>26467</v>
      </c>
      <c r="L4033" t="s">
        <v>26468</v>
      </c>
      <c r="M4033" t="s">
        <v>26469</v>
      </c>
      <c r="N4033" t="s">
        <v>26469</v>
      </c>
      <c r="O4033" s="6" t="s">
        <v>26470</v>
      </c>
      <c r="P4033" s="6" t="s">
        <v>26469</v>
      </c>
      <c r="Q4033" s="6" t="s">
        <v>26468</v>
      </c>
      <c r="R4033" s="9" t="s">
        <v>26471</v>
      </c>
      <c r="S4033" s="8" t="s">
        <v>55</v>
      </c>
      <c r="U4033" s="8"/>
      <c r="V4033" s="26">
        <v>1066</v>
      </c>
      <c r="W4033" s="26">
        <v>984</v>
      </c>
      <c r="X4033" s="26">
        <v>840</v>
      </c>
      <c r="Y4033" s="26">
        <v>830</v>
      </c>
      <c r="Z4033" s="26">
        <f t="shared" si="312"/>
        <v>1000.62</v>
      </c>
      <c r="AA4033" s="26">
        <f t="shared" si="312"/>
        <v>978.96500000000003</v>
      </c>
      <c r="AB4033" s="26"/>
      <c r="AC4033" s="26">
        <f t="shared" si="314"/>
        <v>989.79250000000002</v>
      </c>
      <c r="AD4033" s="10">
        <f t="shared" si="315"/>
        <v>-0.17317937893460145</v>
      </c>
      <c r="AE4033" s="11">
        <f t="shared" si="313"/>
        <v>-3.1565007187246107E-2</v>
      </c>
      <c r="AF4033" s="3"/>
      <c r="AG4033" s="2">
        <v>0</v>
      </c>
    </row>
    <row r="4034" spans="1:33" x14ac:dyDescent="0.2">
      <c r="A4034" s="6" t="s">
        <v>26472</v>
      </c>
      <c r="C4034" s="1">
        <f t="shared" si="311"/>
        <v>624</v>
      </c>
      <c r="D4034" s="7">
        <v>-718092</v>
      </c>
      <c r="E4034" t="s">
        <v>74</v>
      </c>
      <c r="F4034" s="1">
        <v>268778</v>
      </c>
      <c r="G4034" s="1">
        <v>269401</v>
      </c>
      <c r="H4034" t="s">
        <v>49</v>
      </c>
      <c r="I4034" t="s">
        <v>26473</v>
      </c>
      <c r="J4034" s="8"/>
      <c r="K4034" t="s">
        <v>26474</v>
      </c>
      <c r="L4034" t="s">
        <v>26475</v>
      </c>
      <c r="M4034" t="s">
        <v>26476</v>
      </c>
      <c r="N4034" t="s">
        <v>26476</v>
      </c>
      <c r="O4034" s="6" t="s">
        <v>26477</v>
      </c>
      <c r="P4034" s="6" t="s">
        <v>26476</v>
      </c>
      <c r="Q4034" s="6" t="s">
        <v>26475</v>
      </c>
      <c r="R4034" s="9" t="s">
        <v>26478</v>
      </c>
      <c r="S4034" s="8" t="s">
        <v>55</v>
      </c>
      <c r="U4034" s="8"/>
      <c r="V4034" s="26">
        <v>691</v>
      </c>
      <c r="W4034" s="26">
        <v>577</v>
      </c>
      <c r="X4034" s="26">
        <v>544</v>
      </c>
      <c r="Y4034" s="26">
        <v>586</v>
      </c>
      <c r="Z4034" s="26">
        <f t="shared" si="312"/>
        <v>648.69200000000001</v>
      </c>
      <c r="AA4034" s="26">
        <f t="shared" si="312"/>
        <v>632.60300000000007</v>
      </c>
      <c r="AB4034" s="26"/>
      <c r="AC4034" s="26">
        <f t="shared" si="314"/>
        <v>640.64750000000004</v>
      </c>
      <c r="AD4034" s="10">
        <f t="shared" si="315"/>
        <v>-0.17369530993991134</v>
      </c>
      <c r="AE4034" s="11">
        <f t="shared" si="313"/>
        <v>-3.623324929652532E-2</v>
      </c>
      <c r="AF4034" s="3"/>
    </row>
    <row r="4035" spans="1:33" x14ac:dyDescent="0.2">
      <c r="A4035" s="6" t="s">
        <v>26479</v>
      </c>
      <c r="C4035" s="1">
        <f t="shared" si="311"/>
        <v>3072</v>
      </c>
      <c r="D4035" s="7">
        <v>319382</v>
      </c>
      <c r="E4035" t="s">
        <v>89</v>
      </c>
      <c r="F4035" s="1">
        <v>547162</v>
      </c>
      <c r="G4035" s="1">
        <v>544091</v>
      </c>
      <c r="H4035" t="s">
        <v>37</v>
      </c>
      <c r="I4035" t="s">
        <v>26480</v>
      </c>
      <c r="J4035" s="8"/>
      <c r="K4035" t="s">
        <v>26481</v>
      </c>
      <c r="L4035" t="s">
        <v>26482</v>
      </c>
      <c r="N4035" t="s">
        <v>26483</v>
      </c>
      <c r="O4035" s="6" t="s">
        <v>26484</v>
      </c>
      <c r="P4035" s="6" t="s">
        <v>26483</v>
      </c>
      <c r="Q4035" s="6" t="s">
        <v>26482</v>
      </c>
      <c r="R4035" s="9" t="s">
        <v>26485</v>
      </c>
      <c r="S4035" s="8" t="s">
        <v>44</v>
      </c>
      <c r="U4035" s="8"/>
      <c r="V4035" s="26">
        <v>5</v>
      </c>
      <c r="W4035" s="26">
        <v>11</v>
      </c>
      <c r="X4035" s="26">
        <v>30</v>
      </c>
      <c r="Y4035" s="26">
        <v>19</v>
      </c>
      <c r="Z4035" s="26">
        <f t="shared" si="312"/>
        <v>20.164999999999999</v>
      </c>
      <c r="AA4035" s="26">
        <f t="shared" si="312"/>
        <v>17.624500000000001</v>
      </c>
      <c r="AB4035" s="26"/>
      <c r="AC4035" s="26">
        <f t="shared" si="314"/>
        <v>18.894750000000002</v>
      </c>
      <c r="AD4035" s="10">
        <f t="shared" si="315"/>
        <v>-0.17439104912631859</v>
      </c>
      <c r="AE4035" s="11">
        <f t="shared" si="313"/>
        <v>-0.19427107633179133</v>
      </c>
      <c r="AF4035" s="3"/>
    </row>
    <row r="4036" spans="1:33" x14ac:dyDescent="0.2">
      <c r="A4036" s="6" t="s">
        <v>26486</v>
      </c>
      <c r="C4036" s="1">
        <f t="shared" si="311"/>
        <v>1032</v>
      </c>
      <c r="D4036" s="7">
        <v>-710827</v>
      </c>
      <c r="E4036" t="s">
        <v>149</v>
      </c>
      <c r="F4036" s="1">
        <v>82468</v>
      </c>
      <c r="G4036" s="1">
        <v>81437</v>
      </c>
      <c r="H4036" t="s">
        <v>37</v>
      </c>
      <c r="I4036" t="s">
        <v>26487</v>
      </c>
      <c r="J4036" s="8"/>
      <c r="K4036" t="s">
        <v>26488</v>
      </c>
      <c r="L4036" t="s">
        <v>26489</v>
      </c>
      <c r="M4036" t="s">
        <v>26490</v>
      </c>
      <c r="N4036" t="s">
        <v>26490</v>
      </c>
      <c r="O4036" s="6" t="s">
        <v>26491</v>
      </c>
      <c r="P4036" s="6" t="s">
        <v>26490</v>
      </c>
      <c r="Q4036" s="6" t="s">
        <v>26489</v>
      </c>
      <c r="R4036" s="9" t="s">
        <v>26492</v>
      </c>
      <c r="S4036" s="8" t="s">
        <v>55</v>
      </c>
      <c r="U4036" s="8"/>
      <c r="V4036" s="26">
        <v>253</v>
      </c>
      <c r="W4036" s="26">
        <v>244</v>
      </c>
      <c r="X4036" s="26">
        <v>193</v>
      </c>
      <c r="Y4036" s="26">
        <v>176</v>
      </c>
      <c r="Z4036" s="26">
        <f t="shared" si="312"/>
        <v>234.7115</v>
      </c>
      <c r="AA4036" s="26">
        <f t="shared" si="312"/>
        <v>226.048</v>
      </c>
      <c r="AB4036" s="26"/>
      <c r="AC4036" s="26">
        <f t="shared" si="314"/>
        <v>230.37975</v>
      </c>
      <c r="AD4036" s="10">
        <f t="shared" si="315"/>
        <v>-0.17609716915094234</v>
      </c>
      <c r="AE4036" s="11">
        <f t="shared" si="313"/>
        <v>-5.4259377130531479E-2</v>
      </c>
      <c r="AF4036" s="3"/>
    </row>
    <row r="4037" spans="1:33" x14ac:dyDescent="0.2">
      <c r="A4037" s="6" t="s">
        <v>26493</v>
      </c>
      <c r="C4037" s="1">
        <f t="shared" si="311"/>
        <v>894</v>
      </c>
      <c r="D4037" s="7">
        <v>563741</v>
      </c>
      <c r="E4037" t="s">
        <v>141</v>
      </c>
      <c r="F4037" s="1">
        <v>821907</v>
      </c>
      <c r="G4037" s="1">
        <v>821014</v>
      </c>
      <c r="H4037" t="s">
        <v>37</v>
      </c>
      <c r="I4037" t="s">
        <v>26494</v>
      </c>
      <c r="J4037" s="8"/>
      <c r="K4037" t="s">
        <v>26495</v>
      </c>
      <c r="L4037" t="s">
        <v>26496</v>
      </c>
      <c r="N4037" t="s">
        <v>7504</v>
      </c>
      <c r="O4037" s="6" t="s">
        <v>7506</v>
      </c>
      <c r="P4037" s="6" t="s">
        <v>7504</v>
      </c>
      <c r="Q4037" s="6" t="s">
        <v>26496</v>
      </c>
      <c r="R4037" s="9" t="s">
        <v>26497</v>
      </c>
      <c r="S4037" s="8" t="s">
        <v>44</v>
      </c>
      <c r="U4037" s="8"/>
      <c r="V4037" s="26">
        <v>181</v>
      </c>
      <c r="W4037" s="26">
        <v>137</v>
      </c>
      <c r="X4037" s="26">
        <v>127</v>
      </c>
      <c r="Y4037" s="26">
        <v>146</v>
      </c>
      <c r="Z4037" s="26">
        <f t="shared" si="312"/>
        <v>162.04849999999999</v>
      </c>
      <c r="AA4037" s="26">
        <f t="shared" si="312"/>
        <v>154.983</v>
      </c>
      <c r="AB4037" s="26"/>
      <c r="AC4037" s="26">
        <f t="shared" si="314"/>
        <v>158.51575</v>
      </c>
      <c r="AD4037" s="10">
        <f t="shared" si="315"/>
        <v>-0.17677421654531877</v>
      </c>
      <c r="AE4037" s="11">
        <f t="shared" si="313"/>
        <v>-6.4315690675497736E-2</v>
      </c>
      <c r="AF4037" s="3"/>
    </row>
    <row r="4038" spans="1:33" x14ac:dyDescent="0.2">
      <c r="A4038" s="6" t="s">
        <v>26498</v>
      </c>
      <c r="C4038" s="1">
        <f t="shared" si="311"/>
        <v>1935</v>
      </c>
      <c r="D4038" s="7">
        <v>-262354</v>
      </c>
      <c r="E4038" t="s">
        <v>526</v>
      </c>
      <c r="F4038" s="1">
        <v>189792</v>
      </c>
      <c r="G4038" s="1">
        <v>187858</v>
      </c>
      <c r="H4038" t="s">
        <v>37</v>
      </c>
      <c r="I4038" t="s">
        <v>26499</v>
      </c>
      <c r="J4038" s="8"/>
      <c r="K4038" t="s">
        <v>26500</v>
      </c>
      <c r="L4038" t="s">
        <v>26501</v>
      </c>
      <c r="M4038" t="s">
        <v>26502</v>
      </c>
      <c r="N4038" t="s">
        <v>26502</v>
      </c>
      <c r="O4038" s="6" t="s">
        <v>26503</v>
      </c>
      <c r="P4038" s="6" t="s">
        <v>26502</v>
      </c>
      <c r="Q4038" s="6" t="s">
        <v>26501</v>
      </c>
      <c r="R4038" s="9" t="s">
        <v>26504</v>
      </c>
      <c r="S4038" s="8" t="s">
        <v>55</v>
      </c>
      <c r="U4038" s="8"/>
      <c r="V4038" s="26">
        <v>0</v>
      </c>
      <c r="W4038" s="26">
        <v>5</v>
      </c>
      <c r="X4038" s="26">
        <v>7</v>
      </c>
      <c r="Y4038" s="26">
        <v>0</v>
      </c>
      <c r="Z4038" s="26">
        <f t="shared" si="312"/>
        <v>4.8885000000000005</v>
      </c>
      <c r="AA4038" s="26">
        <f t="shared" si="312"/>
        <v>3.5</v>
      </c>
      <c r="AB4038" s="26"/>
      <c r="AC4038" s="26">
        <f t="shared" si="314"/>
        <v>4.1942500000000003</v>
      </c>
      <c r="AD4038" s="10">
        <f t="shared" si="315"/>
        <v>-0.17686077671336936</v>
      </c>
      <c r="AE4038" s="11">
        <f t="shared" si="313"/>
        <v>-0.48203693074002923</v>
      </c>
      <c r="AF4038" s="3"/>
    </row>
    <row r="4039" spans="1:33" x14ac:dyDescent="0.2">
      <c r="A4039" s="6" t="s">
        <v>26505</v>
      </c>
      <c r="C4039" s="1">
        <f t="shared" si="311"/>
        <v>2088</v>
      </c>
      <c r="D4039" s="7">
        <v>737288</v>
      </c>
      <c r="E4039" t="s">
        <v>48</v>
      </c>
      <c r="F4039" s="1">
        <v>955708</v>
      </c>
      <c r="G4039" s="1">
        <v>953621</v>
      </c>
      <c r="H4039" t="s">
        <v>37</v>
      </c>
      <c r="I4039" t="s">
        <v>26506</v>
      </c>
      <c r="J4039" s="8"/>
      <c r="K4039" t="s">
        <v>26507</v>
      </c>
      <c r="L4039" t="s">
        <v>26508</v>
      </c>
      <c r="M4039" t="s">
        <v>26509</v>
      </c>
      <c r="N4039" t="s">
        <v>26509</v>
      </c>
      <c r="O4039" s="6" t="s">
        <v>26510</v>
      </c>
      <c r="P4039" s="6" t="s">
        <v>26509</v>
      </c>
      <c r="Q4039" s="6" t="s">
        <v>26508</v>
      </c>
      <c r="R4039" s="9" t="s">
        <v>26511</v>
      </c>
      <c r="S4039" s="8" t="s">
        <v>55</v>
      </c>
      <c r="U4039" s="8"/>
      <c r="V4039" s="26">
        <v>444</v>
      </c>
      <c r="W4039" s="26">
        <v>345</v>
      </c>
      <c r="X4039" s="26">
        <v>199</v>
      </c>
      <c r="Y4039" s="26">
        <v>255</v>
      </c>
      <c r="Z4039" s="26">
        <f t="shared" si="312"/>
        <v>333.54449999999997</v>
      </c>
      <c r="AA4039" s="26">
        <f t="shared" si="312"/>
        <v>322.80250000000001</v>
      </c>
      <c r="AB4039" s="26"/>
      <c r="AC4039" s="26">
        <f t="shared" si="314"/>
        <v>328.17349999999999</v>
      </c>
      <c r="AD4039" s="10">
        <f t="shared" si="315"/>
        <v>-0.17738818603974651</v>
      </c>
      <c r="AE4039" s="11">
        <f t="shared" si="313"/>
        <v>-4.7227500242846596E-2</v>
      </c>
      <c r="AF4039" s="3"/>
    </row>
    <row r="4040" spans="1:33" x14ac:dyDescent="0.2">
      <c r="A4040" s="6" t="s">
        <v>26512</v>
      </c>
      <c r="C4040" s="1">
        <f t="shared" si="311"/>
        <v>2037</v>
      </c>
      <c r="D4040" s="7">
        <v>-793391</v>
      </c>
      <c r="E4040" t="s">
        <v>66</v>
      </c>
      <c r="F4040" s="1">
        <v>257236</v>
      </c>
      <c r="G4040" s="1">
        <v>255200</v>
      </c>
      <c r="H4040" t="s">
        <v>37</v>
      </c>
      <c r="I4040" t="s">
        <v>26513</v>
      </c>
      <c r="J4040" s="8"/>
      <c r="K4040" t="s">
        <v>26514</v>
      </c>
      <c r="L4040" t="s">
        <v>26515</v>
      </c>
      <c r="M4040" t="s">
        <v>26516</v>
      </c>
      <c r="N4040" t="s">
        <v>26516</v>
      </c>
      <c r="O4040" s="6" t="s">
        <v>26517</v>
      </c>
      <c r="P4040" s="6" t="s">
        <v>26516</v>
      </c>
      <c r="Q4040" s="6" t="s">
        <v>26515</v>
      </c>
      <c r="R4040" s="9" t="s">
        <v>26518</v>
      </c>
      <c r="S4040" s="8" t="s">
        <v>55</v>
      </c>
      <c r="U4040" s="8"/>
      <c r="V4040" s="26">
        <v>333</v>
      </c>
      <c r="W4040" s="26">
        <v>251</v>
      </c>
      <c r="X4040" s="26">
        <v>289</v>
      </c>
      <c r="Y4040" s="26">
        <v>326</v>
      </c>
      <c r="Z4040" s="26">
        <f t="shared" si="312"/>
        <v>328.03949999999998</v>
      </c>
      <c r="AA4040" s="26">
        <f t="shared" si="312"/>
        <v>317.37300000000005</v>
      </c>
      <c r="AB4040" s="26"/>
      <c r="AC4040" s="26">
        <f t="shared" si="314"/>
        <v>322.70625000000001</v>
      </c>
      <c r="AD4040" s="10">
        <f t="shared" si="315"/>
        <v>-0.17793345263537069</v>
      </c>
      <c r="AE4040" s="11">
        <f t="shared" si="313"/>
        <v>-4.7690145150086051E-2</v>
      </c>
      <c r="AF4040" s="3"/>
    </row>
    <row r="4041" spans="1:33" x14ac:dyDescent="0.2">
      <c r="A4041" s="6" t="s">
        <v>26519</v>
      </c>
      <c r="C4041" s="1">
        <f t="shared" si="311"/>
        <v>1263</v>
      </c>
      <c r="D4041" s="7">
        <v>-995040</v>
      </c>
      <c r="E4041" t="s">
        <v>66</v>
      </c>
      <c r="F4041" s="1">
        <v>53938</v>
      </c>
      <c r="G4041" s="1">
        <v>55200</v>
      </c>
      <c r="H4041" t="s">
        <v>49</v>
      </c>
      <c r="I4041" t="s">
        <v>26520</v>
      </c>
      <c r="J4041" s="8"/>
      <c r="K4041" t="s">
        <v>26521</v>
      </c>
      <c r="L4041" t="s">
        <v>26522</v>
      </c>
      <c r="M4041" t="s">
        <v>26523</v>
      </c>
      <c r="N4041" t="s">
        <v>26523</v>
      </c>
      <c r="O4041" s="6" t="s">
        <v>26524</v>
      </c>
      <c r="P4041" s="6" t="s">
        <v>26523</v>
      </c>
      <c r="Q4041" s="6" t="s">
        <v>26522</v>
      </c>
      <c r="R4041" s="9" t="s">
        <v>26525</v>
      </c>
      <c r="S4041" s="8" t="s">
        <v>55</v>
      </c>
      <c r="U4041" s="8"/>
      <c r="V4041" s="26">
        <v>2</v>
      </c>
      <c r="W4041" s="26">
        <v>1</v>
      </c>
      <c r="X4041" s="26">
        <v>1</v>
      </c>
      <c r="Y4041" s="26">
        <v>0</v>
      </c>
      <c r="Z4041" s="26">
        <f t="shared" si="312"/>
        <v>2.5554999999999999</v>
      </c>
      <c r="AA4041" s="26">
        <f t="shared" si="312"/>
        <v>1.5</v>
      </c>
      <c r="AB4041" s="26"/>
      <c r="AC4041" s="26">
        <f t="shared" si="314"/>
        <v>2.0277500000000002</v>
      </c>
      <c r="AD4041" s="10">
        <f t="shared" si="315"/>
        <v>-0.18061011896763085</v>
      </c>
      <c r="AE4041" s="11">
        <f t="shared" si="313"/>
        <v>-0.76864309061696634</v>
      </c>
      <c r="AF4041" s="3"/>
    </row>
    <row r="4042" spans="1:33" x14ac:dyDescent="0.2">
      <c r="A4042" s="6" t="s">
        <v>26526</v>
      </c>
      <c r="C4042" s="1">
        <f t="shared" si="311"/>
        <v>7416</v>
      </c>
      <c r="D4042" s="7">
        <v>-198265</v>
      </c>
      <c r="E4042" t="s">
        <v>141</v>
      </c>
      <c r="F4042" s="1">
        <v>63162</v>
      </c>
      <c r="G4042" s="1">
        <v>55747</v>
      </c>
      <c r="H4042" t="s">
        <v>37</v>
      </c>
      <c r="I4042" t="s">
        <v>26527</v>
      </c>
      <c r="J4042" s="8"/>
      <c r="K4042" t="s">
        <v>26528</v>
      </c>
      <c r="L4042" t="s">
        <v>26529</v>
      </c>
      <c r="M4042" t="s">
        <v>26530</v>
      </c>
      <c r="N4042" t="s">
        <v>26530</v>
      </c>
      <c r="O4042" s="6" t="s">
        <v>3770</v>
      </c>
      <c r="P4042" s="6" t="s">
        <v>26530</v>
      </c>
      <c r="Q4042" s="6" t="s">
        <v>26529</v>
      </c>
      <c r="R4042" s="9" t="s">
        <v>26531</v>
      </c>
      <c r="S4042" s="8" t="s">
        <v>44</v>
      </c>
      <c r="U4042" s="8"/>
      <c r="V4042" s="26">
        <v>1</v>
      </c>
      <c r="W4042" s="26">
        <v>2</v>
      </c>
      <c r="X4042" s="26">
        <v>3</v>
      </c>
      <c r="Y4042" s="26">
        <v>0</v>
      </c>
      <c r="Z4042" s="26">
        <f t="shared" si="312"/>
        <v>3.1665000000000001</v>
      </c>
      <c r="AA4042" s="26">
        <f t="shared" si="312"/>
        <v>2</v>
      </c>
      <c r="AB4042" s="26"/>
      <c r="AC4042" s="26">
        <f t="shared" si="314"/>
        <v>2.58325</v>
      </c>
      <c r="AD4042" s="10">
        <f t="shared" si="315"/>
        <v>-0.1808062066162153</v>
      </c>
      <c r="AE4042" s="11">
        <f t="shared" si="313"/>
        <v>-0.66288907940622499</v>
      </c>
      <c r="AF4042" s="3"/>
    </row>
    <row r="4043" spans="1:33" x14ac:dyDescent="0.2">
      <c r="A4043" s="6" t="s">
        <v>26532</v>
      </c>
      <c r="C4043" s="1">
        <f t="shared" si="311"/>
        <v>2166</v>
      </c>
      <c r="D4043" s="7">
        <v>-135401</v>
      </c>
      <c r="E4043" t="s">
        <v>676</v>
      </c>
      <c r="F4043" s="1">
        <v>420269</v>
      </c>
      <c r="G4043" s="1">
        <v>418104</v>
      </c>
      <c r="H4043" t="s">
        <v>37</v>
      </c>
      <c r="I4043" t="s">
        <v>26533</v>
      </c>
      <c r="J4043" s="8"/>
      <c r="K4043" t="s">
        <v>26534</v>
      </c>
      <c r="M4043" t="s">
        <v>26535</v>
      </c>
      <c r="N4043" t="s">
        <v>26535</v>
      </c>
      <c r="O4043" s="6" t="s">
        <v>26536</v>
      </c>
      <c r="P4043" s="6" t="s">
        <v>26535</v>
      </c>
      <c r="Q4043" s="6" t="s">
        <v>26537</v>
      </c>
      <c r="R4043" s="9" t="s">
        <v>26538</v>
      </c>
      <c r="S4043" s="8" t="s">
        <v>55</v>
      </c>
      <c r="U4043" s="8"/>
      <c r="V4043" s="26">
        <v>0</v>
      </c>
      <c r="W4043" s="26">
        <v>0</v>
      </c>
      <c r="X4043" s="26">
        <v>3</v>
      </c>
      <c r="Y4043" s="26">
        <v>1</v>
      </c>
      <c r="Z4043" s="26">
        <f t="shared" si="312"/>
        <v>2.6665000000000001</v>
      </c>
      <c r="AA4043" s="26">
        <f t="shared" si="312"/>
        <v>1.5855000000000001</v>
      </c>
      <c r="AB4043" s="26"/>
      <c r="AC4043" s="26">
        <f t="shared" si="314"/>
        <v>2.1260000000000003</v>
      </c>
      <c r="AD4043" s="10">
        <f t="shared" si="315"/>
        <v>-0.18145034372341504</v>
      </c>
      <c r="AE4043" s="11">
        <f t="shared" si="313"/>
        <v>-0.75000945057915491</v>
      </c>
      <c r="AF4043" s="3"/>
    </row>
    <row r="4044" spans="1:33" x14ac:dyDescent="0.2">
      <c r="A4044" s="6" t="s">
        <v>26539</v>
      </c>
      <c r="C4044" s="1">
        <f t="shared" ref="C4044:C4107" si="316">ABS(F4044-G4044)+1</f>
        <v>1356</v>
      </c>
      <c r="D4044" s="7">
        <v>-489316</v>
      </c>
      <c r="E4044" t="s">
        <v>98</v>
      </c>
      <c r="F4044" s="1">
        <v>466424</v>
      </c>
      <c r="G4044" s="1">
        <v>465069</v>
      </c>
      <c r="H4044" t="s">
        <v>37</v>
      </c>
      <c r="I4044" t="s">
        <v>26540</v>
      </c>
      <c r="J4044" s="8"/>
      <c r="K4044" t="s">
        <v>26541</v>
      </c>
      <c r="L4044" t="s">
        <v>26542</v>
      </c>
      <c r="N4044" t="s">
        <v>14753</v>
      </c>
      <c r="O4044" s="6" t="s">
        <v>14755</v>
      </c>
      <c r="P4044" s="6" t="s">
        <v>14753</v>
      </c>
      <c r="Q4044" s="6" t="s">
        <v>26542</v>
      </c>
      <c r="R4044" s="9" t="s">
        <v>26543</v>
      </c>
      <c r="S4044" s="8" t="s">
        <v>44</v>
      </c>
      <c r="U4044" s="8"/>
      <c r="V4044" s="26">
        <v>164</v>
      </c>
      <c r="W4044" s="26">
        <v>126</v>
      </c>
      <c r="X4044" s="26">
        <v>86</v>
      </c>
      <c r="Y4044" s="26">
        <v>103</v>
      </c>
      <c r="Z4044" s="26">
        <f t="shared" ref="Z4044:AA4107" si="317">AVERAGE(V4044+1,(X4044*X$2+1))</f>
        <v>130.773</v>
      </c>
      <c r="AA4044" s="26">
        <f t="shared" si="317"/>
        <v>124.3065</v>
      </c>
      <c r="AB4044" s="26"/>
      <c r="AC4044" s="26">
        <f t="shared" si="314"/>
        <v>127.53975</v>
      </c>
      <c r="AD4044" s="10">
        <f t="shared" si="315"/>
        <v>-0.18162770841376341</v>
      </c>
      <c r="AE4044" s="11">
        <f t="shared" ref="AE4044:AE4107" si="318">LOG(AA4044/Z4044,2)</f>
        <v>-7.3162969034194544E-2</v>
      </c>
      <c r="AF4044" s="3"/>
      <c r="AG4044" s="2">
        <v>0</v>
      </c>
    </row>
    <row r="4045" spans="1:33" x14ac:dyDescent="0.2">
      <c r="A4045" s="6" t="s">
        <v>26544</v>
      </c>
      <c r="C4045" s="1">
        <f t="shared" si="316"/>
        <v>918</v>
      </c>
      <c r="D4045" s="7">
        <v>-390189</v>
      </c>
      <c r="E4045" t="s">
        <v>74</v>
      </c>
      <c r="F4045" s="1">
        <v>597451</v>
      </c>
      <c r="G4045" s="1">
        <v>596534</v>
      </c>
      <c r="H4045" t="s">
        <v>37</v>
      </c>
      <c r="I4045" t="s">
        <v>26545</v>
      </c>
      <c r="J4045" s="8"/>
      <c r="K4045" t="s">
        <v>26546</v>
      </c>
      <c r="L4045" t="s">
        <v>26547</v>
      </c>
      <c r="M4045" t="s">
        <v>26548</v>
      </c>
      <c r="N4045" t="s">
        <v>26548</v>
      </c>
      <c r="O4045" s="6" t="s">
        <v>26549</v>
      </c>
      <c r="P4045" s="6" t="s">
        <v>26548</v>
      </c>
      <c r="Q4045" s="6" t="s">
        <v>26547</v>
      </c>
      <c r="R4045" s="9" t="s">
        <v>26550</v>
      </c>
      <c r="S4045" s="8" t="s">
        <v>55</v>
      </c>
      <c r="U4045" s="8"/>
      <c r="V4045" s="26">
        <v>293</v>
      </c>
      <c r="W4045" s="26">
        <v>304</v>
      </c>
      <c r="X4045" s="26">
        <v>273</v>
      </c>
      <c r="Y4045" s="26">
        <v>232</v>
      </c>
      <c r="Z4045" s="26">
        <f t="shared" si="317"/>
        <v>299.1515</v>
      </c>
      <c r="AA4045" s="26">
        <f t="shared" si="317"/>
        <v>288.83600000000001</v>
      </c>
      <c r="AB4045" s="26"/>
      <c r="AC4045" s="26">
        <f t="shared" si="314"/>
        <v>293.99374999999998</v>
      </c>
      <c r="AD4045" s="10">
        <f t="shared" si="315"/>
        <v>-0.18193014061270454</v>
      </c>
      <c r="AE4045" s="11">
        <f t="shared" si="318"/>
        <v>-5.062572859690509E-2</v>
      </c>
      <c r="AF4045" s="3"/>
      <c r="AG4045" s="2">
        <v>0</v>
      </c>
    </row>
    <row r="4046" spans="1:33" x14ac:dyDescent="0.2">
      <c r="A4046" s="6" t="s">
        <v>26551</v>
      </c>
      <c r="C4046" s="1">
        <f t="shared" si="316"/>
        <v>510</v>
      </c>
      <c r="D4046" s="7">
        <v>-597308</v>
      </c>
      <c r="E4046" t="s">
        <v>149</v>
      </c>
      <c r="F4046" s="1">
        <v>195726</v>
      </c>
      <c r="G4046" s="1">
        <v>195217</v>
      </c>
      <c r="H4046" t="s">
        <v>37</v>
      </c>
      <c r="I4046" t="s">
        <v>26552</v>
      </c>
      <c r="J4046" s="8"/>
      <c r="K4046" t="s">
        <v>26553</v>
      </c>
      <c r="O4046" s="6" t="s">
        <v>26554</v>
      </c>
      <c r="P4046" s="6"/>
      <c r="Q4046" s="6"/>
      <c r="R4046" s="9" t="e">
        <v>#N/A</v>
      </c>
      <c r="S4046" s="8"/>
      <c r="U4046" s="8"/>
      <c r="V4046" s="26">
        <v>62</v>
      </c>
      <c r="W4046" s="26">
        <v>49</v>
      </c>
      <c r="X4046" s="26">
        <v>51</v>
      </c>
      <c r="Y4046" s="26">
        <v>52</v>
      </c>
      <c r="Z4046" s="26">
        <f t="shared" si="317"/>
        <v>60.330500000000001</v>
      </c>
      <c r="AA4046" s="26">
        <f t="shared" si="317"/>
        <v>55.945999999999998</v>
      </c>
      <c r="AB4046" s="26"/>
      <c r="AC4046" s="26">
        <f t="shared" ref="AC4046:AC4109" si="319">AVERAGE(Z4046:AA4046)</f>
        <v>58.138249999999999</v>
      </c>
      <c r="AD4046" s="10">
        <f t="shared" ref="AD4046:AD4109" si="320">LOG(AA4046/Z4046,2)/(AE$2+AE$3*(AVERAGE(Z4046:AA4046)^AE$4))</f>
        <v>-0.18201680316522287</v>
      </c>
      <c r="AE4046" s="11">
        <f t="shared" si="318"/>
        <v>-0.10885255323376161</v>
      </c>
      <c r="AF4046" s="3"/>
    </row>
    <row r="4047" spans="1:33" x14ac:dyDescent="0.2">
      <c r="A4047" s="6" t="s">
        <v>26555</v>
      </c>
      <c r="C4047" s="1">
        <f t="shared" si="316"/>
        <v>441</v>
      </c>
      <c r="D4047" s="7">
        <v>-162654</v>
      </c>
      <c r="E4047" t="s">
        <v>141</v>
      </c>
      <c r="F4047" s="1">
        <v>95286</v>
      </c>
      <c r="G4047" s="1">
        <v>94846</v>
      </c>
      <c r="H4047" t="s">
        <v>37</v>
      </c>
      <c r="I4047" t="s">
        <v>26556</v>
      </c>
      <c r="J4047" s="8"/>
      <c r="K4047" t="s">
        <v>26557</v>
      </c>
      <c r="L4047" t="s">
        <v>26558</v>
      </c>
      <c r="M4047" t="s">
        <v>26559</v>
      </c>
      <c r="N4047" t="s">
        <v>26559</v>
      </c>
      <c r="O4047" s="6" t="s">
        <v>26560</v>
      </c>
      <c r="P4047" s="6" t="s">
        <v>26559</v>
      </c>
      <c r="Q4047" s="6" t="s">
        <v>26558</v>
      </c>
      <c r="R4047" s="9" t="s">
        <v>26561</v>
      </c>
      <c r="S4047" s="8" t="s">
        <v>55</v>
      </c>
      <c r="U4047" s="8"/>
      <c r="V4047" s="26">
        <v>98</v>
      </c>
      <c r="W4047" s="26">
        <v>94</v>
      </c>
      <c r="X4047" s="26">
        <v>79</v>
      </c>
      <c r="Y4047" s="26">
        <v>69</v>
      </c>
      <c r="Z4047" s="26">
        <f t="shared" si="317"/>
        <v>93.884500000000003</v>
      </c>
      <c r="AA4047" s="26">
        <f t="shared" si="317"/>
        <v>88.399500000000003</v>
      </c>
      <c r="AB4047" s="26"/>
      <c r="AC4047" s="26">
        <f t="shared" si="319"/>
        <v>91.141999999999996</v>
      </c>
      <c r="AD4047" s="10">
        <f t="shared" si="320"/>
        <v>-0.18297124246257684</v>
      </c>
      <c r="AE4047" s="11">
        <f t="shared" si="318"/>
        <v>-8.6848784119097577E-2</v>
      </c>
      <c r="AF4047" s="3"/>
    </row>
    <row r="4048" spans="1:33" x14ac:dyDescent="0.2">
      <c r="A4048" s="6" t="s">
        <v>26562</v>
      </c>
      <c r="C4048" s="1">
        <f t="shared" si="316"/>
        <v>801</v>
      </c>
      <c r="D4048" s="7">
        <v>-875379</v>
      </c>
      <c r="E4048" t="s">
        <v>98</v>
      </c>
      <c r="F4048" s="1">
        <v>80084</v>
      </c>
      <c r="G4048" s="1">
        <v>79284</v>
      </c>
      <c r="H4048" t="s">
        <v>37</v>
      </c>
      <c r="I4048" t="s">
        <v>26563</v>
      </c>
      <c r="J4048" s="8"/>
      <c r="K4048" t="s">
        <v>26564</v>
      </c>
      <c r="L4048" t="s">
        <v>26565</v>
      </c>
      <c r="M4048" t="s">
        <v>26566</v>
      </c>
      <c r="N4048" t="s">
        <v>26566</v>
      </c>
      <c r="O4048" s="6" t="s">
        <v>26567</v>
      </c>
      <c r="P4048" s="6" t="s">
        <v>26566</v>
      </c>
      <c r="Q4048" s="6" t="s">
        <v>26565</v>
      </c>
      <c r="R4048" s="9" t="s">
        <v>26568</v>
      </c>
      <c r="S4048" s="8" t="s">
        <v>55</v>
      </c>
      <c r="U4048" s="8"/>
      <c r="V4048" s="26">
        <v>179</v>
      </c>
      <c r="W4048" s="26">
        <v>138</v>
      </c>
      <c r="X4048" s="26">
        <v>127</v>
      </c>
      <c r="Y4048" s="26">
        <v>143</v>
      </c>
      <c r="Z4048" s="26">
        <f t="shared" si="317"/>
        <v>161.04849999999999</v>
      </c>
      <c r="AA4048" s="26">
        <f t="shared" si="317"/>
        <v>153.72649999999999</v>
      </c>
      <c r="AB4048" s="26"/>
      <c r="AC4048" s="26">
        <f t="shared" si="319"/>
        <v>157.38749999999999</v>
      </c>
      <c r="AD4048" s="10">
        <f t="shared" si="320"/>
        <v>-0.18390227869383388</v>
      </c>
      <c r="AE4048" s="11">
        <f t="shared" si="318"/>
        <v>-6.7129339460723331E-2</v>
      </c>
      <c r="AF4048" s="3"/>
    </row>
    <row r="4049" spans="1:32" x14ac:dyDescent="0.2">
      <c r="A4049" s="6" t="s">
        <v>26569</v>
      </c>
      <c r="C4049" s="1">
        <f t="shared" si="316"/>
        <v>1893</v>
      </c>
      <c r="D4049" s="7">
        <v>709918</v>
      </c>
      <c r="E4049" t="s">
        <v>141</v>
      </c>
      <c r="F4049" s="1">
        <v>968584</v>
      </c>
      <c r="G4049" s="1">
        <v>966692</v>
      </c>
      <c r="H4049" t="s">
        <v>37</v>
      </c>
      <c r="I4049" t="s">
        <v>26570</v>
      </c>
      <c r="J4049" s="8"/>
      <c r="K4049" t="s">
        <v>26571</v>
      </c>
      <c r="L4049" t="s">
        <v>26572</v>
      </c>
      <c r="M4049" t="s">
        <v>26573</v>
      </c>
      <c r="N4049" t="s">
        <v>26573</v>
      </c>
      <c r="O4049" s="6" t="s">
        <v>26574</v>
      </c>
      <c r="P4049" s="6" t="s">
        <v>26573</v>
      </c>
      <c r="Q4049" s="6" t="s">
        <v>26572</v>
      </c>
      <c r="R4049" s="9" t="s">
        <v>26575</v>
      </c>
      <c r="S4049" s="8" t="s">
        <v>55</v>
      </c>
      <c r="U4049" s="8"/>
      <c r="V4049" s="26">
        <v>663</v>
      </c>
      <c r="W4049" s="26">
        <v>724</v>
      </c>
      <c r="X4049" s="26">
        <v>667</v>
      </c>
      <c r="Y4049" s="26">
        <v>550</v>
      </c>
      <c r="Z4049" s="26">
        <f t="shared" si="317"/>
        <v>703.01850000000002</v>
      </c>
      <c r="AA4049" s="26">
        <f t="shared" si="317"/>
        <v>685.02500000000009</v>
      </c>
      <c r="AB4049" s="26"/>
      <c r="AC4049" s="26">
        <f t="shared" si="319"/>
        <v>694.02175000000011</v>
      </c>
      <c r="AD4049" s="10">
        <f t="shared" si="320"/>
        <v>-0.18408508780862792</v>
      </c>
      <c r="AE4049" s="11">
        <f t="shared" si="318"/>
        <v>-3.7406014241195107E-2</v>
      </c>
      <c r="AF4049" s="3"/>
    </row>
    <row r="4050" spans="1:32" x14ac:dyDescent="0.2">
      <c r="A4050" s="6" t="s">
        <v>26576</v>
      </c>
      <c r="C4050" s="1">
        <f t="shared" si="316"/>
        <v>2265</v>
      </c>
      <c r="D4050" s="7">
        <v>34384</v>
      </c>
      <c r="E4050" t="s">
        <v>48</v>
      </c>
      <c r="F4050" s="1">
        <v>252893</v>
      </c>
      <c r="G4050" s="1">
        <v>250629</v>
      </c>
      <c r="H4050" t="s">
        <v>37</v>
      </c>
      <c r="I4050" t="s">
        <v>26577</v>
      </c>
      <c r="J4050" s="8"/>
      <c r="K4050" t="s">
        <v>26578</v>
      </c>
      <c r="O4050" s="6"/>
      <c r="P4050" s="6"/>
      <c r="Q4050" s="6"/>
      <c r="R4050" s="9" t="e">
        <v>#N/A</v>
      </c>
      <c r="S4050" s="8"/>
      <c r="U4050" s="8"/>
      <c r="V4050" s="26">
        <v>1070</v>
      </c>
      <c r="W4050" s="26">
        <v>1164</v>
      </c>
      <c r="X4050" s="26">
        <v>1009</v>
      </c>
      <c r="Y4050" s="26">
        <v>835</v>
      </c>
      <c r="Z4050" s="26">
        <f t="shared" si="317"/>
        <v>1096.4994999999999</v>
      </c>
      <c r="AA4050" s="26">
        <f t="shared" si="317"/>
        <v>1071.8924999999999</v>
      </c>
      <c r="AB4050" s="26"/>
      <c r="AC4050" s="26">
        <f t="shared" si="319"/>
        <v>1084.1959999999999</v>
      </c>
      <c r="AD4050" s="10">
        <f t="shared" si="320"/>
        <v>-0.18436302087256753</v>
      </c>
      <c r="AE4050" s="11">
        <f t="shared" si="318"/>
        <v>-3.2744928849758687E-2</v>
      </c>
      <c r="AF4050" s="3"/>
    </row>
    <row r="4051" spans="1:32" x14ac:dyDescent="0.2">
      <c r="A4051" s="6" t="s">
        <v>26579</v>
      </c>
      <c r="C4051" s="1">
        <f t="shared" si="316"/>
        <v>1455</v>
      </c>
      <c r="D4051" s="7">
        <v>36789</v>
      </c>
      <c r="E4051" t="s">
        <v>98</v>
      </c>
      <c r="F4051" s="1">
        <v>992579</v>
      </c>
      <c r="G4051" s="1">
        <v>991125</v>
      </c>
      <c r="H4051" t="s">
        <v>37</v>
      </c>
      <c r="I4051" t="s">
        <v>26580</v>
      </c>
      <c r="J4051" s="8"/>
      <c r="K4051" t="s">
        <v>26581</v>
      </c>
      <c r="L4051" t="s">
        <v>26582</v>
      </c>
      <c r="M4051" t="s">
        <v>26583</v>
      </c>
      <c r="N4051" t="s">
        <v>26583</v>
      </c>
      <c r="O4051" s="6" t="s">
        <v>26584</v>
      </c>
      <c r="P4051" s="6" t="s">
        <v>26583</v>
      </c>
      <c r="Q4051" s="6" t="s">
        <v>26582</v>
      </c>
      <c r="R4051" s="9" t="s">
        <v>26585</v>
      </c>
      <c r="S4051" s="8" t="s">
        <v>55</v>
      </c>
      <c r="U4051" s="8"/>
      <c r="V4051" s="26">
        <v>484</v>
      </c>
      <c r="W4051" s="26">
        <v>506</v>
      </c>
      <c r="X4051" s="26">
        <v>461</v>
      </c>
      <c r="Y4051" s="26">
        <v>394</v>
      </c>
      <c r="Z4051" s="26">
        <f t="shared" si="317"/>
        <v>499.08550000000002</v>
      </c>
      <c r="AA4051" s="26">
        <f t="shared" si="317"/>
        <v>484.68700000000001</v>
      </c>
      <c r="AB4051" s="26"/>
      <c r="AC4051" s="26">
        <f t="shared" si="319"/>
        <v>491.88625000000002</v>
      </c>
      <c r="AD4051" s="10">
        <f t="shared" si="320"/>
        <v>-0.18482024770501224</v>
      </c>
      <c r="AE4051" s="11">
        <f t="shared" si="318"/>
        <v>-4.2233601755336705E-2</v>
      </c>
      <c r="AF4051" s="3"/>
    </row>
    <row r="4052" spans="1:32" x14ac:dyDescent="0.2">
      <c r="A4052" s="6" t="s">
        <v>26586</v>
      </c>
      <c r="C4052" s="1">
        <f t="shared" si="316"/>
        <v>1347</v>
      </c>
      <c r="D4052" s="7">
        <v>70269</v>
      </c>
      <c r="E4052" t="s">
        <v>48</v>
      </c>
      <c r="F4052" s="1">
        <v>288319</v>
      </c>
      <c r="G4052" s="1">
        <v>286973</v>
      </c>
      <c r="H4052" t="s">
        <v>37</v>
      </c>
      <c r="I4052" t="s">
        <v>26587</v>
      </c>
      <c r="J4052" s="8"/>
      <c r="K4052" t="s">
        <v>26588</v>
      </c>
      <c r="L4052" t="s">
        <v>26589</v>
      </c>
      <c r="M4052" t="s">
        <v>26590</v>
      </c>
      <c r="N4052" t="s">
        <v>26590</v>
      </c>
      <c r="O4052" s="6" t="s">
        <v>26591</v>
      </c>
      <c r="P4052" s="6" t="s">
        <v>26590</v>
      </c>
      <c r="Q4052" s="6" t="s">
        <v>26589</v>
      </c>
      <c r="R4052" s="9" t="s">
        <v>26592</v>
      </c>
      <c r="S4052" s="8" t="s">
        <v>55</v>
      </c>
      <c r="U4052" s="8"/>
      <c r="V4052" s="26">
        <v>19</v>
      </c>
      <c r="W4052" s="26">
        <v>26</v>
      </c>
      <c r="X4052" s="26">
        <v>32</v>
      </c>
      <c r="Y4052" s="26">
        <v>19</v>
      </c>
      <c r="Z4052" s="26">
        <f t="shared" si="317"/>
        <v>28.276</v>
      </c>
      <c r="AA4052" s="26">
        <f t="shared" si="317"/>
        <v>25.124500000000001</v>
      </c>
      <c r="AB4052" s="26"/>
      <c r="AC4052" s="26">
        <f t="shared" si="319"/>
        <v>26.70025</v>
      </c>
      <c r="AD4052" s="10">
        <f t="shared" si="320"/>
        <v>-0.18635345892614449</v>
      </c>
      <c r="AE4052" s="11">
        <f t="shared" si="318"/>
        <v>-0.17048316135331676</v>
      </c>
      <c r="AF4052" s="3"/>
    </row>
    <row r="4053" spans="1:32" x14ac:dyDescent="0.2">
      <c r="A4053" s="6" t="s">
        <v>26593</v>
      </c>
      <c r="B4053" t="s">
        <v>26594</v>
      </c>
      <c r="C4053" s="1">
        <f t="shared" si="316"/>
        <v>480</v>
      </c>
      <c r="D4053" s="7">
        <v>-659143</v>
      </c>
      <c r="E4053" t="s">
        <v>98</v>
      </c>
      <c r="F4053" s="1">
        <v>296159</v>
      </c>
      <c r="G4053" s="1">
        <v>295680</v>
      </c>
      <c r="H4053" t="s">
        <v>37</v>
      </c>
      <c r="I4053" t="s">
        <v>26595</v>
      </c>
      <c r="J4053" s="8"/>
      <c r="K4053" t="s">
        <v>26596</v>
      </c>
      <c r="L4053" t="s">
        <v>26597</v>
      </c>
      <c r="M4053" t="s">
        <v>26598</v>
      </c>
      <c r="N4053" t="s">
        <v>26599</v>
      </c>
      <c r="O4053" s="6" t="s">
        <v>26600</v>
      </c>
      <c r="P4053" s="6" t="s">
        <v>26599</v>
      </c>
      <c r="Q4053" s="6" t="s">
        <v>26597</v>
      </c>
      <c r="R4053" s="9" t="s">
        <v>26601</v>
      </c>
      <c r="S4053" s="8" t="s">
        <v>55</v>
      </c>
      <c r="U4053" s="8"/>
      <c r="V4053" s="26">
        <v>43</v>
      </c>
      <c r="W4053" s="26">
        <v>36</v>
      </c>
      <c r="X4053" s="26">
        <v>43</v>
      </c>
      <c r="Y4053" s="26">
        <v>40</v>
      </c>
      <c r="Z4053" s="26">
        <f t="shared" si="317"/>
        <v>46.386499999999998</v>
      </c>
      <c r="AA4053" s="26">
        <f t="shared" si="317"/>
        <v>42.42</v>
      </c>
      <c r="AB4053" s="26"/>
      <c r="AC4053" s="26">
        <f t="shared" si="319"/>
        <v>44.40325</v>
      </c>
      <c r="AD4053" s="10">
        <f t="shared" si="320"/>
        <v>-0.18672226296527553</v>
      </c>
      <c r="AE4053" s="11">
        <f t="shared" si="318"/>
        <v>-0.1289603737750751</v>
      </c>
      <c r="AF4053" s="3"/>
    </row>
    <row r="4054" spans="1:32" x14ac:dyDescent="0.2">
      <c r="A4054" s="6" t="s">
        <v>26602</v>
      </c>
      <c r="C4054" s="1">
        <f t="shared" si="316"/>
        <v>948</v>
      </c>
      <c r="D4054" s="7">
        <v>339210</v>
      </c>
      <c r="E4054" t="s">
        <v>328</v>
      </c>
      <c r="F4054" s="1">
        <v>400466</v>
      </c>
      <c r="G4054" s="1">
        <v>399519</v>
      </c>
      <c r="H4054" t="s">
        <v>37</v>
      </c>
      <c r="I4054" t="s">
        <v>26603</v>
      </c>
      <c r="J4054" s="8"/>
      <c r="K4054" t="s">
        <v>26604</v>
      </c>
      <c r="M4054" t="s">
        <v>26605</v>
      </c>
      <c r="N4054" t="s">
        <v>26605</v>
      </c>
      <c r="O4054" s="6" t="s">
        <v>26606</v>
      </c>
      <c r="P4054" s="6" t="s">
        <v>26605</v>
      </c>
      <c r="Q4054" s="6" t="s">
        <v>26607</v>
      </c>
      <c r="R4054" s="9" t="s">
        <v>26608</v>
      </c>
      <c r="S4054" s="8" t="s">
        <v>55</v>
      </c>
      <c r="U4054" s="8"/>
      <c r="V4054" s="26">
        <v>56</v>
      </c>
      <c r="W4054" s="26">
        <v>54</v>
      </c>
      <c r="X4054" s="26">
        <v>46</v>
      </c>
      <c r="Y4054" s="26">
        <v>38</v>
      </c>
      <c r="Z4054" s="26">
        <f t="shared" si="317"/>
        <v>54.552999999999997</v>
      </c>
      <c r="AA4054" s="26">
        <f t="shared" si="317"/>
        <v>50.249000000000002</v>
      </c>
      <c r="AB4054" s="26"/>
      <c r="AC4054" s="26">
        <f t="shared" si="319"/>
        <v>52.400999999999996</v>
      </c>
      <c r="AD4054" s="10">
        <f t="shared" si="320"/>
        <v>-0.18763455333476881</v>
      </c>
      <c r="AE4054" s="11">
        <f t="shared" si="318"/>
        <v>-0.11856365032588241</v>
      </c>
      <c r="AF4054" s="3"/>
    </row>
    <row r="4055" spans="1:32" x14ac:dyDescent="0.2">
      <c r="A4055" s="6" t="s">
        <v>26609</v>
      </c>
      <c r="C4055" s="1">
        <f t="shared" si="316"/>
        <v>375</v>
      </c>
      <c r="D4055" s="7">
        <v>384811</v>
      </c>
      <c r="E4055" t="s">
        <v>58</v>
      </c>
      <c r="F4055" s="1">
        <v>461930</v>
      </c>
      <c r="G4055" s="1">
        <v>462304</v>
      </c>
      <c r="H4055" t="s">
        <v>49</v>
      </c>
      <c r="I4055" t="s">
        <v>26610</v>
      </c>
      <c r="J4055" s="8"/>
      <c r="K4055" t="s">
        <v>26611</v>
      </c>
      <c r="L4055" t="s">
        <v>26612</v>
      </c>
      <c r="M4055" t="s">
        <v>26613</v>
      </c>
      <c r="N4055" t="s">
        <v>26613</v>
      </c>
      <c r="O4055" s="6" t="s">
        <v>26614</v>
      </c>
      <c r="P4055" s="6" t="s">
        <v>26613</v>
      </c>
      <c r="Q4055" s="6" t="s">
        <v>26612</v>
      </c>
      <c r="R4055" s="9" t="s">
        <v>26615</v>
      </c>
      <c r="S4055" s="8" t="s">
        <v>55</v>
      </c>
      <c r="U4055" s="8"/>
      <c r="V4055" s="26">
        <v>45</v>
      </c>
      <c r="W4055" s="26">
        <v>45</v>
      </c>
      <c r="X4055" s="26">
        <v>31</v>
      </c>
      <c r="Y4055" s="26">
        <v>23</v>
      </c>
      <c r="Z4055" s="26">
        <f t="shared" si="317"/>
        <v>40.720500000000001</v>
      </c>
      <c r="AA4055" s="26">
        <f t="shared" si="317"/>
        <v>36.966499999999996</v>
      </c>
      <c r="AB4055" s="26"/>
      <c r="AC4055" s="26">
        <f t="shared" si="319"/>
        <v>38.843499999999999</v>
      </c>
      <c r="AD4055" s="10">
        <f t="shared" si="320"/>
        <v>-0.18784707369848036</v>
      </c>
      <c r="AE4055" s="11">
        <f t="shared" si="318"/>
        <v>-0.13953682096112019</v>
      </c>
      <c r="AF4055" s="3"/>
    </row>
    <row r="4056" spans="1:32" x14ac:dyDescent="0.2">
      <c r="A4056" s="6" t="s">
        <v>26616</v>
      </c>
      <c r="C4056" s="1">
        <f t="shared" si="316"/>
        <v>633</v>
      </c>
      <c r="D4056" s="7">
        <v>-546726</v>
      </c>
      <c r="E4056" t="s">
        <v>66</v>
      </c>
      <c r="F4056" s="1">
        <v>502567</v>
      </c>
      <c r="G4056" s="1">
        <v>503199</v>
      </c>
      <c r="H4056" t="s">
        <v>49</v>
      </c>
      <c r="I4056" t="s">
        <v>26617</v>
      </c>
      <c r="J4056" s="8"/>
      <c r="K4056" t="s">
        <v>26618</v>
      </c>
      <c r="L4056" t="s">
        <v>26619</v>
      </c>
      <c r="M4056" t="s">
        <v>26620</v>
      </c>
      <c r="N4056" t="s">
        <v>26620</v>
      </c>
      <c r="O4056" s="6" t="s">
        <v>26621</v>
      </c>
      <c r="P4056" s="6" t="s">
        <v>26620</v>
      </c>
      <c r="Q4056" s="6" t="s">
        <v>26619</v>
      </c>
      <c r="R4056" s="9" t="s">
        <v>26622</v>
      </c>
      <c r="S4056" s="8" t="s">
        <v>55</v>
      </c>
      <c r="U4056" s="8"/>
      <c r="V4056" s="26">
        <v>9</v>
      </c>
      <c r="W4056" s="26">
        <v>6</v>
      </c>
      <c r="X4056" s="26">
        <v>6</v>
      </c>
      <c r="Y4056" s="26">
        <v>5</v>
      </c>
      <c r="Z4056" s="26">
        <f t="shared" si="317"/>
        <v>8.8330000000000002</v>
      </c>
      <c r="AA4056" s="26">
        <f t="shared" si="317"/>
        <v>6.9275000000000002</v>
      </c>
      <c r="AB4056" s="26"/>
      <c r="AC4056" s="26">
        <f t="shared" si="319"/>
        <v>7.8802500000000002</v>
      </c>
      <c r="AD4056" s="10">
        <f t="shared" si="320"/>
        <v>-0.18822524159492252</v>
      </c>
      <c r="AE4056" s="11">
        <f t="shared" si="318"/>
        <v>-0.35056870578583244</v>
      </c>
      <c r="AF4056" s="3"/>
    </row>
    <row r="4057" spans="1:32" x14ac:dyDescent="0.2">
      <c r="A4057" s="6" t="s">
        <v>26623</v>
      </c>
      <c r="B4057" t="s">
        <v>26624</v>
      </c>
      <c r="C4057" s="1">
        <f t="shared" si="316"/>
        <v>939</v>
      </c>
      <c r="D4057" s="7">
        <v>-78085</v>
      </c>
      <c r="E4057" t="s">
        <v>141</v>
      </c>
      <c r="F4057" s="1">
        <v>179166</v>
      </c>
      <c r="G4057" s="1">
        <v>180104</v>
      </c>
      <c r="H4057" t="s">
        <v>49</v>
      </c>
      <c r="I4057" t="s">
        <v>26625</v>
      </c>
      <c r="J4057" s="8"/>
      <c r="K4057" t="s">
        <v>26626</v>
      </c>
      <c r="L4057" t="s">
        <v>26624</v>
      </c>
      <c r="M4057" t="s">
        <v>26627</v>
      </c>
      <c r="N4057" t="s">
        <v>26627</v>
      </c>
      <c r="O4057" s="6" t="s">
        <v>26628</v>
      </c>
      <c r="P4057" s="6" t="s">
        <v>26627</v>
      </c>
      <c r="Q4057" s="6" t="s">
        <v>26624</v>
      </c>
      <c r="R4057" s="9" t="s">
        <v>26629</v>
      </c>
      <c r="S4057" s="8" t="s">
        <v>55</v>
      </c>
      <c r="U4057" s="8"/>
      <c r="V4057" s="26">
        <v>1</v>
      </c>
      <c r="W4057" s="26">
        <v>1</v>
      </c>
      <c r="X4057" s="26">
        <v>2</v>
      </c>
      <c r="Y4057" s="26">
        <v>0</v>
      </c>
      <c r="Z4057" s="26">
        <f t="shared" si="317"/>
        <v>2.6109999999999998</v>
      </c>
      <c r="AA4057" s="26">
        <f t="shared" si="317"/>
        <v>1.5</v>
      </c>
      <c r="AB4057" s="26"/>
      <c r="AC4057" s="26">
        <f t="shared" si="319"/>
        <v>2.0554999999999999</v>
      </c>
      <c r="AD4057" s="10">
        <f t="shared" si="320"/>
        <v>-0.18947570409365544</v>
      </c>
      <c r="AE4057" s="11">
        <f t="shared" si="318"/>
        <v>-0.79963995692959866</v>
      </c>
      <c r="AF4057" s="3"/>
    </row>
    <row r="4058" spans="1:32" x14ac:dyDescent="0.2">
      <c r="A4058" s="6" t="s">
        <v>26630</v>
      </c>
      <c r="C4058" s="1">
        <f t="shared" si="316"/>
        <v>522</v>
      </c>
      <c r="D4058" s="7">
        <v>-58525</v>
      </c>
      <c r="E4058" t="s">
        <v>74</v>
      </c>
      <c r="F4058" s="1">
        <v>928917</v>
      </c>
      <c r="G4058" s="1">
        <v>928396</v>
      </c>
      <c r="H4058" t="s">
        <v>37</v>
      </c>
      <c r="I4058" t="s">
        <v>26631</v>
      </c>
      <c r="J4058" s="8"/>
      <c r="K4058" t="s">
        <v>26632</v>
      </c>
      <c r="L4058" t="s">
        <v>26633</v>
      </c>
      <c r="M4058" t="s">
        <v>26634</v>
      </c>
      <c r="N4058" t="s">
        <v>26634</v>
      </c>
      <c r="O4058" s="6" t="s">
        <v>26635</v>
      </c>
      <c r="P4058" s="6" t="s">
        <v>26634</v>
      </c>
      <c r="Q4058" s="6" t="s">
        <v>26633</v>
      </c>
      <c r="R4058" s="9" t="s">
        <v>26636</v>
      </c>
      <c r="S4058" s="8" t="s">
        <v>44</v>
      </c>
      <c r="U4058" s="8"/>
      <c r="V4058" s="26">
        <v>54</v>
      </c>
      <c r="W4058" s="26">
        <v>42</v>
      </c>
      <c r="X4058" s="26">
        <v>52</v>
      </c>
      <c r="Y4058" s="26">
        <v>52</v>
      </c>
      <c r="Z4058" s="26">
        <f t="shared" si="317"/>
        <v>56.885999999999996</v>
      </c>
      <c r="AA4058" s="26">
        <f t="shared" si="317"/>
        <v>52.445999999999998</v>
      </c>
      <c r="AB4058" s="26"/>
      <c r="AC4058" s="26">
        <f t="shared" si="319"/>
        <v>54.665999999999997</v>
      </c>
      <c r="AD4058" s="10">
        <f t="shared" si="320"/>
        <v>-0.1897622040889855</v>
      </c>
      <c r="AE4058" s="11">
        <f t="shared" si="318"/>
        <v>-0.1172408957529376</v>
      </c>
      <c r="AF4058" s="3"/>
    </row>
    <row r="4059" spans="1:32" x14ac:dyDescent="0.2">
      <c r="A4059" s="6" t="s">
        <v>26637</v>
      </c>
      <c r="C4059" s="1">
        <f t="shared" si="316"/>
        <v>393</v>
      </c>
      <c r="D4059" s="7">
        <v>-768418</v>
      </c>
      <c r="E4059" t="s">
        <v>149</v>
      </c>
      <c r="F4059" s="1">
        <v>24558</v>
      </c>
      <c r="G4059" s="1">
        <v>24166</v>
      </c>
      <c r="H4059" t="s">
        <v>37</v>
      </c>
      <c r="I4059" t="s">
        <v>26638</v>
      </c>
      <c r="J4059" s="8"/>
      <c r="K4059" t="s">
        <v>26639</v>
      </c>
      <c r="L4059" t="s">
        <v>26640</v>
      </c>
      <c r="M4059" t="s">
        <v>26641</v>
      </c>
      <c r="N4059" t="s">
        <v>26641</v>
      </c>
      <c r="O4059" s="6" t="s">
        <v>26642</v>
      </c>
      <c r="P4059" s="6" t="s">
        <v>26641</v>
      </c>
      <c r="Q4059" s="6" t="s">
        <v>26640</v>
      </c>
      <c r="R4059" s="9" t="s">
        <v>26643</v>
      </c>
      <c r="S4059" s="8" t="s">
        <v>55</v>
      </c>
      <c r="U4059" s="8"/>
      <c r="V4059" s="26">
        <v>4</v>
      </c>
      <c r="W4059" s="26">
        <v>5</v>
      </c>
      <c r="X4059" s="26">
        <v>6</v>
      </c>
      <c r="Y4059" s="26">
        <v>2</v>
      </c>
      <c r="Z4059" s="26">
        <f t="shared" si="317"/>
        <v>6.3330000000000002</v>
      </c>
      <c r="AA4059" s="26">
        <f t="shared" si="317"/>
        <v>4.6710000000000003</v>
      </c>
      <c r="AB4059" s="26"/>
      <c r="AC4059" s="26">
        <f t="shared" si="319"/>
        <v>5.5020000000000007</v>
      </c>
      <c r="AD4059" s="10">
        <f t="shared" si="320"/>
        <v>-0.18996969198383218</v>
      </c>
      <c r="AE4059" s="11">
        <f t="shared" si="318"/>
        <v>-0.43915763426811899</v>
      </c>
      <c r="AF4059" s="3"/>
    </row>
    <row r="4060" spans="1:32" x14ac:dyDescent="0.2">
      <c r="A4060" s="6" t="s">
        <v>26644</v>
      </c>
      <c r="C4060" s="1">
        <f t="shared" si="316"/>
        <v>1530</v>
      </c>
      <c r="D4060" s="7">
        <v>352415</v>
      </c>
      <c r="E4060" t="s">
        <v>89</v>
      </c>
      <c r="F4060" s="1">
        <v>577895</v>
      </c>
      <c r="G4060" s="1">
        <v>579424</v>
      </c>
      <c r="H4060" t="s">
        <v>49</v>
      </c>
      <c r="I4060" t="s">
        <v>26645</v>
      </c>
      <c r="J4060" s="8"/>
      <c r="K4060" t="s">
        <v>26646</v>
      </c>
      <c r="L4060" t="s">
        <v>26647</v>
      </c>
      <c r="M4060" t="s">
        <v>26648</v>
      </c>
      <c r="N4060" t="s">
        <v>26648</v>
      </c>
      <c r="O4060" s="6" t="s">
        <v>26649</v>
      </c>
      <c r="P4060" s="6" t="s">
        <v>26648</v>
      </c>
      <c r="Q4060" s="6" t="s">
        <v>26647</v>
      </c>
      <c r="R4060" s="9" t="s">
        <v>26650</v>
      </c>
      <c r="S4060" s="8" t="s">
        <v>55</v>
      </c>
      <c r="U4060" s="8"/>
      <c r="V4060" s="26">
        <v>201</v>
      </c>
      <c r="W4060" s="26">
        <v>196</v>
      </c>
      <c r="X4060" s="26">
        <v>240</v>
      </c>
      <c r="Y4060" s="26">
        <v>216</v>
      </c>
      <c r="Z4060" s="26">
        <f t="shared" si="317"/>
        <v>234.82</v>
      </c>
      <c r="AA4060" s="26">
        <f t="shared" si="317"/>
        <v>225.46800000000002</v>
      </c>
      <c r="AB4060" s="26"/>
      <c r="AC4060" s="26">
        <f t="shared" si="319"/>
        <v>230.14400000000001</v>
      </c>
      <c r="AD4060" s="10">
        <f t="shared" si="320"/>
        <v>-0.19020681464196773</v>
      </c>
      <c r="AE4060" s="11">
        <f t="shared" si="318"/>
        <v>-5.8632599745769419E-2</v>
      </c>
      <c r="AF4060" s="3"/>
    </row>
    <row r="4061" spans="1:32" x14ac:dyDescent="0.2">
      <c r="A4061" s="6" t="s">
        <v>26651</v>
      </c>
      <c r="C4061" s="1">
        <f t="shared" si="316"/>
        <v>2091</v>
      </c>
      <c r="D4061" s="7">
        <v>206687</v>
      </c>
      <c r="E4061" t="s">
        <v>270</v>
      </c>
      <c r="F4061" s="1">
        <v>451626</v>
      </c>
      <c r="G4061" s="1">
        <v>453716</v>
      </c>
      <c r="H4061" t="s">
        <v>49</v>
      </c>
      <c r="I4061" t="s">
        <v>26652</v>
      </c>
      <c r="J4061" s="8"/>
      <c r="K4061" t="s">
        <v>26653</v>
      </c>
      <c r="L4061" t="s">
        <v>26654</v>
      </c>
      <c r="M4061" t="s">
        <v>26655</v>
      </c>
      <c r="N4061" t="s">
        <v>26655</v>
      </c>
      <c r="O4061" s="6" t="s">
        <v>26656</v>
      </c>
      <c r="P4061" s="6" t="s">
        <v>26655</v>
      </c>
      <c r="Q4061" s="6" t="s">
        <v>26654</v>
      </c>
      <c r="R4061" s="9" t="s">
        <v>26657</v>
      </c>
      <c r="S4061" s="8" t="s">
        <v>55</v>
      </c>
      <c r="U4061" s="8"/>
      <c r="V4061" s="26">
        <v>969</v>
      </c>
      <c r="W4061" s="26">
        <v>989</v>
      </c>
      <c r="X4061" s="26">
        <v>800</v>
      </c>
      <c r="Y4061" s="26">
        <v>703</v>
      </c>
      <c r="Z4061" s="26">
        <f t="shared" si="317"/>
        <v>929.9</v>
      </c>
      <c r="AA4061" s="26">
        <f t="shared" si="317"/>
        <v>907.1065000000001</v>
      </c>
      <c r="AB4061" s="26"/>
      <c r="AC4061" s="26">
        <f t="shared" si="319"/>
        <v>918.50324999999998</v>
      </c>
      <c r="AD4061" s="10">
        <f t="shared" si="320"/>
        <v>-0.19218902882041969</v>
      </c>
      <c r="AE4061" s="11">
        <f t="shared" si="318"/>
        <v>-3.5803637224652643E-2</v>
      </c>
      <c r="AF4061" s="3"/>
    </row>
    <row r="4062" spans="1:32" x14ac:dyDescent="0.2">
      <c r="A4062" s="6" t="s">
        <v>26658</v>
      </c>
      <c r="B4062" t="s">
        <v>26659</v>
      </c>
      <c r="C4062" s="1">
        <f t="shared" si="316"/>
        <v>942</v>
      </c>
      <c r="D4062" s="7">
        <v>-35048</v>
      </c>
      <c r="E4062" t="s">
        <v>526</v>
      </c>
      <c r="F4062" s="1">
        <v>416601</v>
      </c>
      <c r="G4062" s="1">
        <v>415660</v>
      </c>
      <c r="H4062" t="s">
        <v>37</v>
      </c>
      <c r="I4062" t="s">
        <v>26660</v>
      </c>
      <c r="J4062" s="8"/>
      <c r="K4062" t="s">
        <v>26661</v>
      </c>
      <c r="O4062" s="6"/>
      <c r="P4062" s="6"/>
      <c r="Q4062" s="6"/>
      <c r="R4062" s="9" t="e">
        <v>#N/A</v>
      </c>
      <c r="S4062" s="8"/>
      <c r="U4062" s="8"/>
      <c r="V4062" s="26">
        <v>873</v>
      </c>
      <c r="W4062" s="26">
        <v>822</v>
      </c>
      <c r="X4062" s="26">
        <v>885</v>
      </c>
      <c r="Y4062" s="26">
        <v>844</v>
      </c>
      <c r="Z4062" s="26">
        <f t="shared" si="317"/>
        <v>929.11750000000006</v>
      </c>
      <c r="AA4062" s="26">
        <f t="shared" si="317"/>
        <v>906.16200000000003</v>
      </c>
      <c r="AB4062" s="26"/>
      <c r="AC4062" s="26">
        <f t="shared" si="319"/>
        <v>917.63975000000005</v>
      </c>
      <c r="AD4062" s="10">
        <f t="shared" si="320"/>
        <v>-0.1936833291914952</v>
      </c>
      <c r="AE4062" s="11">
        <f t="shared" si="318"/>
        <v>-3.6092064712789716E-2</v>
      </c>
      <c r="AF4062" s="3"/>
    </row>
    <row r="4063" spans="1:32" x14ac:dyDescent="0.2">
      <c r="A4063" s="6" t="s">
        <v>26662</v>
      </c>
      <c r="C4063" s="1">
        <f t="shared" si="316"/>
        <v>2115</v>
      </c>
      <c r="D4063" s="7">
        <v>277407</v>
      </c>
      <c r="E4063" t="s">
        <v>328</v>
      </c>
      <c r="F4063" s="1">
        <v>339247</v>
      </c>
      <c r="G4063" s="1">
        <v>337133</v>
      </c>
      <c r="H4063" t="s">
        <v>37</v>
      </c>
      <c r="I4063" t="s">
        <v>26663</v>
      </c>
      <c r="J4063" s="8"/>
      <c r="K4063" t="s">
        <v>26664</v>
      </c>
      <c r="L4063" t="s">
        <v>26665</v>
      </c>
      <c r="M4063" t="s">
        <v>26666</v>
      </c>
      <c r="N4063" t="s">
        <v>26666</v>
      </c>
      <c r="O4063" s="6" t="s">
        <v>26667</v>
      </c>
      <c r="P4063" s="6" t="s">
        <v>26666</v>
      </c>
      <c r="Q4063" s="6" t="s">
        <v>26665</v>
      </c>
      <c r="R4063" s="9" t="s">
        <v>26668</v>
      </c>
      <c r="S4063" s="8" t="s">
        <v>55</v>
      </c>
      <c r="U4063" s="8"/>
      <c r="V4063" s="26">
        <v>64</v>
      </c>
      <c r="W4063" s="26">
        <v>70</v>
      </c>
      <c r="X4063" s="26">
        <v>65</v>
      </c>
      <c r="Y4063" s="26">
        <v>48</v>
      </c>
      <c r="Z4063" s="26">
        <f t="shared" si="317"/>
        <v>69.107500000000002</v>
      </c>
      <c r="AA4063" s="26">
        <f t="shared" si="317"/>
        <v>64.103999999999999</v>
      </c>
      <c r="AB4063" s="26"/>
      <c r="AC4063" s="26">
        <f t="shared" si="319"/>
        <v>66.60575</v>
      </c>
      <c r="AD4063" s="10">
        <f t="shared" si="320"/>
        <v>-0.19467667929665336</v>
      </c>
      <c r="AE4063" s="11">
        <f t="shared" si="318"/>
        <v>-0.10842790804904899</v>
      </c>
      <c r="AF4063" s="3"/>
    </row>
    <row r="4064" spans="1:32" x14ac:dyDescent="0.2">
      <c r="A4064" s="6" t="s">
        <v>26669</v>
      </c>
      <c r="C4064" s="1">
        <f t="shared" si="316"/>
        <v>1053</v>
      </c>
      <c r="D4064" s="7">
        <v>605739</v>
      </c>
      <c r="E4064" t="s">
        <v>48</v>
      </c>
      <c r="F4064" s="1">
        <v>822590</v>
      </c>
      <c r="G4064" s="1">
        <v>823642</v>
      </c>
      <c r="H4064" t="s">
        <v>49</v>
      </c>
      <c r="I4064" t="s">
        <v>26670</v>
      </c>
      <c r="J4064" s="8"/>
      <c r="K4064" t="s">
        <v>26671</v>
      </c>
      <c r="L4064" t="s">
        <v>26672</v>
      </c>
      <c r="M4064" t="s">
        <v>26673</v>
      </c>
      <c r="N4064" t="s">
        <v>26673</v>
      </c>
      <c r="O4064" s="6" t="s">
        <v>26674</v>
      </c>
      <c r="P4064" s="6" t="s">
        <v>26673</v>
      </c>
      <c r="Q4064" s="6" t="s">
        <v>26672</v>
      </c>
      <c r="R4064" s="9" t="s">
        <v>26675</v>
      </c>
      <c r="S4064" s="8" t="s">
        <v>55</v>
      </c>
      <c r="U4064" s="8"/>
      <c r="V4064" s="26">
        <v>37</v>
      </c>
      <c r="W4064" s="26">
        <v>27</v>
      </c>
      <c r="X4064" s="26">
        <v>27</v>
      </c>
      <c r="Y4064" s="26">
        <v>28</v>
      </c>
      <c r="Z4064" s="26">
        <f t="shared" si="317"/>
        <v>34.4985</v>
      </c>
      <c r="AA4064" s="26">
        <f t="shared" si="317"/>
        <v>30.894000000000002</v>
      </c>
      <c r="AB4064" s="26"/>
      <c r="AC4064" s="26">
        <f t="shared" si="319"/>
        <v>32.696249999999999</v>
      </c>
      <c r="AD4064" s="10">
        <f t="shared" si="320"/>
        <v>-0.19490599924693544</v>
      </c>
      <c r="AE4064" s="11">
        <f t="shared" si="318"/>
        <v>-0.15920695868665438</v>
      </c>
      <c r="AF4064" s="3"/>
    </row>
    <row r="4065" spans="1:33" x14ac:dyDescent="0.2">
      <c r="A4065" s="6" t="s">
        <v>26676</v>
      </c>
      <c r="C4065" s="1">
        <f t="shared" si="316"/>
        <v>1743</v>
      </c>
      <c r="D4065" s="7">
        <v>-411259</v>
      </c>
      <c r="E4065" t="s">
        <v>66</v>
      </c>
      <c r="F4065" s="1">
        <v>639221</v>
      </c>
      <c r="G4065" s="1">
        <v>637479</v>
      </c>
      <c r="H4065" t="s">
        <v>37</v>
      </c>
      <c r="I4065" t="s">
        <v>26677</v>
      </c>
      <c r="J4065" s="8"/>
      <c r="K4065" t="s">
        <v>26678</v>
      </c>
      <c r="L4065" t="s">
        <v>26679</v>
      </c>
      <c r="M4065" t="s">
        <v>26680</v>
      </c>
      <c r="N4065" t="s">
        <v>26680</v>
      </c>
      <c r="O4065" s="6" t="s">
        <v>26681</v>
      </c>
      <c r="P4065" s="6" t="s">
        <v>26680</v>
      </c>
      <c r="Q4065" s="6" t="s">
        <v>26679</v>
      </c>
      <c r="R4065" s="9" t="s">
        <v>26682</v>
      </c>
      <c r="S4065" s="8" t="s">
        <v>55</v>
      </c>
      <c r="U4065" s="8"/>
      <c r="V4065" s="26">
        <v>2</v>
      </c>
      <c r="W4065" s="26">
        <v>0</v>
      </c>
      <c r="X4065" s="26">
        <v>0</v>
      </c>
      <c r="Y4065" s="26">
        <v>0</v>
      </c>
      <c r="Z4065" s="26">
        <f t="shared" si="317"/>
        <v>2</v>
      </c>
      <c r="AA4065" s="26">
        <f t="shared" si="317"/>
        <v>1</v>
      </c>
      <c r="AB4065" s="26"/>
      <c r="AC4065" s="26">
        <f t="shared" si="319"/>
        <v>1.5</v>
      </c>
      <c r="AD4065" s="10">
        <f t="shared" si="320"/>
        <v>-0.19501693080362767</v>
      </c>
      <c r="AE4065" s="11">
        <f t="shared" si="318"/>
        <v>-1</v>
      </c>
      <c r="AF4065" s="3"/>
    </row>
    <row r="4066" spans="1:33" x14ac:dyDescent="0.2">
      <c r="A4066" s="6" t="s">
        <v>26683</v>
      </c>
      <c r="C4066" s="1">
        <f t="shared" si="316"/>
        <v>1434</v>
      </c>
      <c r="D4066" s="7">
        <v>297258</v>
      </c>
      <c r="E4066" t="s">
        <v>48</v>
      </c>
      <c r="F4066" s="1">
        <v>515351</v>
      </c>
      <c r="G4066" s="1">
        <v>513918</v>
      </c>
      <c r="H4066" t="s">
        <v>37</v>
      </c>
      <c r="I4066" t="s">
        <v>26684</v>
      </c>
      <c r="J4066" s="8"/>
      <c r="K4066" t="s">
        <v>26685</v>
      </c>
      <c r="L4066" t="s">
        <v>26686</v>
      </c>
      <c r="M4066" t="s">
        <v>26687</v>
      </c>
      <c r="N4066" t="s">
        <v>26687</v>
      </c>
      <c r="O4066" s="6" t="s">
        <v>26688</v>
      </c>
      <c r="P4066" s="6" t="s">
        <v>26687</v>
      </c>
      <c r="Q4066" s="6" t="s">
        <v>26686</v>
      </c>
      <c r="R4066" s="9" t="s">
        <v>26689</v>
      </c>
      <c r="S4066" s="8" t="s">
        <v>55</v>
      </c>
      <c r="U4066" s="8"/>
      <c r="V4066" s="26">
        <v>2</v>
      </c>
      <c r="W4066" s="26">
        <v>0</v>
      </c>
      <c r="X4066" s="26">
        <v>0</v>
      </c>
      <c r="Y4066" s="26">
        <v>0</v>
      </c>
      <c r="Z4066" s="26">
        <f t="shared" si="317"/>
        <v>2</v>
      </c>
      <c r="AA4066" s="26">
        <f t="shared" si="317"/>
        <v>1</v>
      </c>
      <c r="AB4066" s="26"/>
      <c r="AC4066" s="26">
        <f t="shared" si="319"/>
        <v>1.5</v>
      </c>
      <c r="AD4066" s="10">
        <f t="shared" si="320"/>
        <v>-0.19501693080362767</v>
      </c>
      <c r="AE4066" s="11">
        <f t="shared" si="318"/>
        <v>-1</v>
      </c>
      <c r="AF4066" s="3"/>
    </row>
    <row r="4067" spans="1:33" x14ac:dyDescent="0.2">
      <c r="A4067" s="6" t="s">
        <v>26690</v>
      </c>
      <c r="B4067" t="s">
        <v>26691</v>
      </c>
      <c r="C4067" s="1">
        <f t="shared" si="316"/>
        <v>1593</v>
      </c>
      <c r="D4067" s="7">
        <v>63417</v>
      </c>
      <c r="E4067" t="s">
        <v>48</v>
      </c>
      <c r="F4067" s="1">
        <v>281590</v>
      </c>
      <c r="G4067" s="1">
        <v>279998</v>
      </c>
      <c r="H4067" t="s">
        <v>37</v>
      </c>
      <c r="I4067" t="s">
        <v>26692</v>
      </c>
      <c r="J4067" s="8"/>
      <c r="K4067" t="s">
        <v>26693</v>
      </c>
      <c r="L4067" t="s">
        <v>26691</v>
      </c>
      <c r="M4067" t="s">
        <v>26694</v>
      </c>
      <c r="N4067" t="s">
        <v>26694</v>
      </c>
      <c r="O4067" s="6" t="s">
        <v>26695</v>
      </c>
      <c r="P4067" s="6" t="s">
        <v>26694</v>
      </c>
      <c r="Q4067" s="6" t="s">
        <v>26691</v>
      </c>
      <c r="R4067" s="9" t="s">
        <v>26696</v>
      </c>
      <c r="S4067" s="8" t="s">
        <v>55</v>
      </c>
      <c r="U4067" s="8"/>
      <c r="V4067" s="26">
        <v>2</v>
      </c>
      <c r="W4067" s="26">
        <v>0</v>
      </c>
      <c r="X4067" s="26">
        <v>0</v>
      </c>
      <c r="Y4067" s="26">
        <v>0</v>
      </c>
      <c r="Z4067" s="26">
        <f t="shared" si="317"/>
        <v>2</v>
      </c>
      <c r="AA4067" s="26">
        <f t="shared" si="317"/>
        <v>1</v>
      </c>
      <c r="AB4067" s="26"/>
      <c r="AC4067" s="26">
        <f t="shared" si="319"/>
        <v>1.5</v>
      </c>
      <c r="AD4067" s="10">
        <f t="shared" si="320"/>
        <v>-0.19501693080362767</v>
      </c>
      <c r="AE4067" s="11">
        <f t="shared" si="318"/>
        <v>-1</v>
      </c>
      <c r="AF4067" s="3"/>
    </row>
    <row r="4068" spans="1:33" x14ac:dyDescent="0.2">
      <c r="A4068" s="6" t="s">
        <v>26697</v>
      </c>
      <c r="B4068" t="s">
        <v>26698</v>
      </c>
      <c r="C4068" s="1">
        <f t="shared" si="316"/>
        <v>1089</v>
      </c>
      <c r="D4068" s="7">
        <v>-1009869</v>
      </c>
      <c r="E4068" t="s">
        <v>66</v>
      </c>
      <c r="F4068" s="1">
        <v>39196</v>
      </c>
      <c r="G4068" s="1">
        <v>40284</v>
      </c>
      <c r="H4068" t="s">
        <v>49</v>
      </c>
      <c r="I4068" t="s">
        <v>26699</v>
      </c>
      <c r="J4068" s="8"/>
      <c r="K4068" t="s">
        <v>26700</v>
      </c>
      <c r="L4068" t="s">
        <v>26698</v>
      </c>
      <c r="M4068" t="s">
        <v>26701</v>
      </c>
      <c r="N4068" t="s">
        <v>26701</v>
      </c>
      <c r="O4068" s="6" t="s">
        <v>26702</v>
      </c>
      <c r="P4068" s="6" t="s">
        <v>26701</v>
      </c>
      <c r="Q4068" s="6" t="s">
        <v>26698</v>
      </c>
      <c r="R4068" s="9" t="s">
        <v>26703</v>
      </c>
      <c r="S4068" s="8" t="s">
        <v>55</v>
      </c>
      <c r="U4068" s="8"/>
      <c r="V4068" s="26">
        <v>2</v>
      </c>
      <c r="W4068" s="26">
        <v>0</v>
      </c>
      <c r="X4068" s="26">
        <v>0</v>
      </c>
      <c r="Y4068" s="26">
        <v>0</v>
      </c>
      <c r="Z4068" s="26">
        <f t="shared" si="317"/>
        <v>2</v>
      </c>
      <c r="AA4068" s="26">
        <f t="shared" si="317"/>
        <v>1</v>
      </c>
      <c r="AB4068" s="26"/>
      <c r="AC4068" s="26">
        <f t="shared" si="319"/>
        <v>1.5</v>
      </c>
      <c r="AD4068" s="10">
        <f t="shared" si="320"/>
        <v>-0.19501693080362767</v>
      </c>
      <c r="AE4068" s="11">
        <f t="shared" si="318"/>
        <v>-1</v>
      </c>
      <c r="AF4068" s="3"/>
    </row>
    <row r="4069" spans="1:33" x14ac:dyDescent="0.2">
      <c r="A4069" s="6" t="s">
        <v>26704</v>
      </c>
      <c r="C4069" s="1">
        <f t="shared" si="316"/>
        <v>1221</v>
      </c>
      <c r="D4069" s="7">
        <v>-78986</v>
      </c>
      <c r="E4069" t="s">
        <v>74</v>
      </c>
      <c r="F4069" s="1">
        <v>908806</v>
      </c>
      <c r="G4069" s="1">
        <v>907586</v>
      </c>
      <c r="H4069" t="s">
        <v>37</v>
      </c>
      <c r="I4069" t="s">
        <v>26705</v>
      </c>
      <c r="J4069" s="8"/>
      <c r="K4069" t="s">
        <v>26706</v>
      </c>
      <c r="L4069" t="s">
        <v>26707</v>
      </c>
      <c r="M4069" t="s">
        <v>26708</v>
      </c>
      <c r="N4069" t="s">
        <v>26708</v>
      </c>
      <c r="O4069" s="6" t="s">
        <v>26709</v>
      </c>
      <c r="P4069" s="6" t="s">
        <v>26708</v>
      </c>
      <c r="Q4069" s="6" t="s">
        <v>26707</v>
      </c>
      <c r="R4069" s="9" t="s">
        <v>26710</v>
      </c>
      <c r="S4069" s="8" t="s">
        <v>55</v>
      </c>
      <c r="U4069" s="8"/>
      <c r="V4069" s="26">
        <v>2</v>
      </c>
      <c r="W4069" s="26">
        <v>0</v>
      </c>
      <c r="X4069" s="26">
        <v>0</v>
      </c>
      <c r="Y4069" s="26">
        <v>0</v>
      </c>
      <c r="Z4069" s="26">
        <f t="shared" si="317"/>
        <v>2</v>
      </c>
      <c r="AA4069" s="26">
        <f t="shared" si="317"/>
        <v>1</v>
      </c>
      <c r="AB4069" s="26"/>
      <c r="AC4069" s="26">
        <f t="shared" si="319"/>
        <v>1.5</v>
      </c>
      <c r="AD4069" s="10">
        <f t="shared" si="320"/>
        <v>-0.19501693080362767</v>
      </c>
      <c r="AE4069" s="11">
        <f t="shared" si="318"/>
        <v>-1</v>
      </c>
      <c r="AF4069" s="3"/>
    </row>
    <row r="4070" spans="1:33" x14ac:dyDescent="0.2">
      <c r="A4070" s="6" t="s">
        <v>26711</v>
      </c>
      <c r="B4070" t="s">
        <v>26712</v>
      </c>
      <c r="C4070" s="1">
        <f t="shared" si="316"/>
        <v>1218</v>
      </c>
      <c r="D4070" s="7">
        <v>-178644</v>
      </c>
      <c r="E4070" t="s">
        <v>676</v>
      </c>
      <c r="F4070" s="1">
        <v>376552</v>
      </c>
      <c r="G4070" s="1">
        <v>375335</v>
      </c>
      <c r="H4070" t="s">
        <v>37</v>
      </c>
      <c r="I4070" t="s">
        <v>26713</v>
      </c>
      <c r="J4070" s="8"/>
      <c r="K4070" t="s">
        <v>26714</v>
      </c>
      <c r="M4070" t="s">
        <v>26715</v>
      </c>
      <c r="N4070" t="s">
        <v>26715</v>
      </c>
      <c r="O4070" s="6" t="s">
        <v>26716</v>
      </c>
      <c r="P4070" s="6" t="s">
        <v>26715</v>
      </c>
      <c r="Q4070" s="6" t="s">
        <v>26712</v>
      </c>
      <c r="R4070" s="9" t="s">
        <v>26717</v>
      </c>
      <c r="S4070" s="8" t="s">
        <v>55</v>
      </c>
      <c r="U4070" s="8"/>
      <c r="V4070" s="26">
        <v>2</v>
      </c>
      <c r="W4070" s="26">
        <v>0</v>
      </c>
      <c r="X4070" s="26">
        <v>0</v>
      </c>
      <c r="Y4070" s="26">
        <v>0</v>
      </c>
      <c r="Z4070" s="26">
        <f t="shared" si="317"/>
        <v>2</v>
      </c>
      <c r="AA4070" s="26">
        <f t="shared" si="317"/>
        <v>1</v>
      </c>
      <c r="AB4070" s="26"/>
      <c r="AC4070" s="26">
        <f t="shared" si="319"/>
        <v>1.5</v>
      </c>
      <c r="AD4070" s="10">
        <f t="shared" si="320"/>
        <v>-0.19501693080362767</v>
      </c>
      <c r="AE4070" s="11">
        <f t="shared" si="318"/>
        <v>-1</v>
      </c>
      <c r="AF4070" s="3"/>
    </row>
    <row r="4071" spans="1:33" x14ac:dyDescent="0.2">
      <c r="A4071" s="6" t="s">
        <v>26718</v>
      </c>
      <c r="B4071" t="s">
        <v>26719</v>
      </c>
      <c r="C4071" s="1">
        <f t="shared" si="316"/>
        <v>1359</v>
      </c>
      <c r="D4071" s="7">
        <v>995695</v>
      </c>
      <c r="E4071" t="s">
        <v>141</v>
      </c>
      <c r="F4071" s="1">
        <v>1254094</v>
      </c>
      <c r="G4071" s="1">
        <v>1252736</v>
      </c>
      <c r="H4071" t="s">
        <v>37</v>
      </c>
      <c r="I4071" t="s">
        <v>26720</v>
      </c>
      <c r="J4071" s="8"/>
      <c r="K4071" t="s">
        <v>26721</v>
      </c>
      <c r="L4071" t="s">
        <v>26719</v>
      </c>
      <c r="M4071" t="s">
        <v>26722</v>
      </c>
      <c r="N4071" t="s">
        <v>26722</v>
      </c>
      <c r="O4071" s="6" t="s">
        <v>26723</v>
      </c>
      <c r="P4071" s="6" t="s">
        <v>26722</v>
      </c>
      <c r="Q4071" s="6" t="s">
        <v>26719</v>
      </c>
      <c r="R4071" s="9" t="s">
        <v>26724</v>
      </c>
      <c r="S4071" s="8" t="s">
        <v>55</v>
      </c>
      <c r="U4071" s="8"/>
      <c r="V4071" s="26">
        <v>2</v>
      </c>
      <c r="W4071" s="26">
        <v>0</v>
      </c>
      <c r="X4071" s="26">
        <v>0</v>
      </c>
      <c r="Y4071" s="26">
        <v>0</v>
      </c>
      <c r="Z4071" s="26">
        <f t="shared" si="317"/>
        <v>2</v>
      </c>
      <c r="AA4071" s="26">
        <f t="shared" si="317"/>
        <v>1</v>
      </c>
      <c r="AB4071" s="26"/>
      <c r="AC4071" s="26">
        <f t="shared" si="319"/>
        <v>1.5</v>
      </c>
      <c r="AD4071" s="10">
        <f t="shared" si="320"/>
        <v>-0.19501693080362767</v>
      </c>
      <c r="AE4071" s="11">
        <f t="shared" si="318"/>
        <v>-1</v>
      </c>
      <c r="AF4071" s="3"/>
    </row>
    <row r="4072" spans="1:33" x14ac:dyDescent="0.2">
      <c r="A4072" s="6" t="s">
        <v>26725</v>
      </c>
      <c r="C4072" s="1">
        <f t="shared" si="316"/>
        <v>432</v>
      </c>
      <c r="D4072" s="7">
        <v>-439049</v>
      </c>
      <c r="E4072" t="s">
        <v>149</v>
      </c>
      <c r="F4072" s="1">
        <v>353946</v>
      </c>
      <c r="G4072" s="1">
        <v>353515</v>
      </c>
      <c r="H4072" t="s">
        <v>37</v>
      </c>
      <c r="I4072" t="s">
        <v>26726</v>
      </c>
      <c r="J4072" s="8"/>
      <c r="K4072" t="s">
        <v>26727</v>
      </c>
      <c r="L4072" t="s">
        <v>26728</v>
      </c>
      <c r="M4072" t="s">
        <v>26729</v>
      </c>
      <c r="N4072" t="s">
        <v>26729</v>
      </c>
      <c r="O4072" s="6" t="s">
        <v>26730</v>
      </c>
      <c r="P4072" s="6" t="s">
        <v>26729</v>
      </c>
      <c r="Q4072" s="6" t="s">
        <v>26728</v>
      </c>
      <c r="R4072" s="9" t="s">
        <v>26731</v>
      </c>
      <c r="S4072" s="8" t="s">
        <v>55</v>
      </c>
      <c r="U4072" s="8"/>
      <c r="V4072" s="26">
        <v>2</v>
      </c>
      <c r="W4072" s="26">
        <v>0</v>
      </c>
      <c r="X4072" s="26">
        <v>0</v>
      </c>
      <c r="Y4072" s="26">
        <v>0</v>
      </c>
      <c r="Z4072" s="26">
        <f t="shared" si="317"/>
        <v>2</v>
      </c>
      <c r="AA4072" s="26">
        <f t="shared" si="317"/>
        <v>1</v>
      </c>
      <c r="AB4072" s="26"/>
      <c r="AC4072" s="26">
        <f t="shared" si="319"/>
        <v>1.5</v>
      </c>
      <c r="AD4072" s="10">
        <f t="shared" si="320"/>
        <v>-0.19501693080362767</v>
      </c>
      <c r="AE4072" s="11">
        <f t="shared" si="318"/>
        <v>-1</v>
      </c>
      <c r="AF4072" s="3"/>
    </row>
    <row r="4073" spans="1:33" x14ac:dyDescent="0.2">
      <c r="A4073" s="6" t="s">
        <v>26732</v>
      </c>
      <c r="C4073" s="1">
        <f t="shared" si="316"/>
        <v>2328</v>
      </c>
      <c r="D4073" s="7">
        <v>293758</v>
      </c>
      <c r="E4073" t="s">
        <v>74</v>
      </c>
      <c r="F4073" s="1">
        <v>1279776</v>
      </c>
      <c r="G4073" s="1">
        <v>1282103</v>
      </c>
      <c r="H4073" t="s">
        <v>49</v>
      </c>
      <c r="I4073" t="s">
        <v>26733</v>
      </c>
      <c r="J4073" s="8"/>
      <c r="K4073" t="s">
        <v>26734</v>
      </c>
      <c r="L4073" t="s">
        <v>26735</v>
      </c>
      <c r="M4073" t="s">
        <v>26736</v>
      </c>
      <c r="N4073" t="s">
        <v>26736</v>
      </c>
      <c r="O4073" s="6" t="s">
        <v>26737</v>
      </c>
      <c r="P4073" s="6" t="s">
        <v>26736</v>
      </c>
      <c r="Q4073" s="6" t="s">
        <v>26735</v>
      </c>
      <c r="R4073" s="9" t="s">
        <v>26738</v>
      </c>
      <c r="S4073" s="8" t="s">
        <v>55</v>
      </c>
      <c r="U4073" s="8"/>
      <c r="V4073" s="26">
        <v>2</v>
      </c>
      <c r="W4073" s="26">
        <v>0</v>
      </c>
      <c r="X4073" s="26">
        <v>0</v>
      </c>
      <c r="Y4073" s="26">
        <v>0</v>
      </c>
      <c r="Z4073" s="26">
        <f t="shared" si="317"/>
        <v>2</v>
      </c>
      <c r="AA4073" s="26">
        <f t="shared" si="317"/>
        <v>1</v>
      </c>
      <c r="AB4073" s="26"/>
      <c r="AC4073" s="26">
        <f t="shared" si="319"/>
        <v>1.5</v>
      </c>
      <c r="AD4073" s="10">
        <f t="shared" si="320"/>
        <v>-0.19501693080362767</v>
      </c>
      <c r="AE4073" s="11">
        <f t="shared" si="318"/>
        <v>-1</v>
      </c>
      <c r="AF4073" s="3"/>
    </row>
    <row r="4074" spans="1:33" x14ac:dyDescent="0.2">
      <c r="A4074" s="6" t="s">
        <v>26739</v>
      </c>
      <c r="C4074" s="1">
        <f t="shared" si="316"/>
        <v>1290</v>
      </c>
      <c r="D4074" s="7">
        <v>215809</v>
      </c>
      <c r="E4074" t="s">
        <v>58</v>
      </c>
      <c r="F4074" s="1">
        <v>292470</v>
      </c>
      <c r="G4074" s="1">
        <v>293759</v>
      </c>
      <c r="H4074" t="s">
        <v>49</v>
      </c>
      <c r="I4074" t="s">
        <v>26740</v>
      </c>
      <c r="J4074" s="8"/>
      <c r="K4074" t="s">
        <v>26741</v>
      </c>
      <c r="M4074" t="s">
        <v>26742</v>
      </c>
      <c r="N4074" t="s">
        <v>26742</v>
      </c>
      <c r="O4074" s="6" t="s">
        <v>26743</v>
      </c>
      <c r="P4074" s="6" t="s">
        <v>26742</v>
      </c>
      <c r="Q4074" s="6" t="s">
        <v>26744</v>
      </c>
      <c r="R4074" s="9" t="s">
        <v>26745</v>
      </c>
      <c r="S4074" s="8" t="s">
        <v>55</v>
      </c>
      <c r="U4074" s="8"/>
      <c r="V4074" s="26">
        <v>2</v>
      </c>
      <c r="W4074" s="26">
        <v>0</v>
      </c>
      <c r="X4074" s="26">
        <v>0</v>
      </c>
      <c r="Y4074" s="26">
        <v>0</v>
      </c>
      <c r="Z4074" s="26">
        <f t="shared" si="317"/>
        <v>2</v>
      </c>
      <c r="AA4074" s="26">
        <f t="shared" si="317"/>
        <v>1</v>
      </c>
      <c r="AB4074" s="26"/>
      <c r="AC4074" s="26">
        <f t="shared" si="319"/>
        <v>1.5</v>
      </c>
      <c r="AD4074" s="10">
        <f t="shared" si="320"/>
        <v>-0.19501693080362767</v>
      </c>
      <c r="AE4074" s="11">
        <f t="shared" si="318"/>
        <v>-1</v>
      </c>
      <c r="AF4074" s="3"/>
    </row>
    <row r="4075" spans="1:33" x14ac:dyDescent="0.2">
      <c r="A4075" s="6" t="s">
        <v>26746</v>
      </c>
      <c r="C4075" s="1">
        <f t="shared" si="316"/>
        <v>957</v>
      </c>
      <c r="D4075" s="7">
        <v>390035</v>
      </c>
      <c r="E4075" t="s">
        <v>141</v>
      </c>
      <c r="F4075" s="1">
        <v>648233</v>
      </c>
      <c r="G4075" s="1">
        <v>647277</v>
      </c>
      <c r="H4075" t="s">
        <v>37</v>
      </c>
      <c r="I4075" t="s">
        <v>26747</v>
      </c>
      <c r="J4075" s="8"/>
      <c r="K4075" t="s">
        <v>26748</v>
      </c>
      <c r="L4075" t="s">
        <v>26749</v>
      </c>
      <c r="M4075" t="s">
        <v>26750</v>
      </c>
      <c r="N4075" t="s">
        <v>26750</v>
      </c>
      <c r="O4075" s="6" t="s">
        <v>26751</v>
      </c>
      <c r="P4075" s="6" t="s">
        <v>26750</v>
      </c>
      <c r="Q4075" s="6" t="s">
        <v>26749</v>
      </c>
      <c r="R4075" s="9" t="s">
        <v>26752</v>
      </c>
      <c r="S4075" s="8" t="s">
        <v>55</v>
      </c>
      <c r="U4075" s="8"/>
      <c r="V4075" s="26">
        <v>2</v>
      </c>
      <c r="W4075" s="26">
        <v>0</v>
      </c>
      <c r="X4075" s="26">
        <v>0</v>
      </c>
      <c r="Y4075" s="26">
        <v>0</v>
      </c>
      <c r="Z4075" s="26">
        <f t="shared" si="317"/>
        <v>2</v>
      </c>
      <c r="AA4075" s="26">
        <f t="shared" si="317"/>
        <v>1</v>
      </c>
      <c r="AB4075" s="26"/>
      <c r="AC4075" s="26">
        <f t="shared" si="319"/>
        <v>1.5</v>
      </c>
      <c r="AD4075" s="10">
        <f t="shared" si="320"/>
        <v>-0.19501693080362767</v>
      </c>
      <c r="AE4075" s="11">
        <f t="shared" si="318"/>
        <v>-1</v>
      </c>
      <c r="AF4075" s="3"/>
    </row>
    <row r="4076" spans="1:33" x14ac:dyDescent="0.2">
      <c r="A4076" s="6" t="s">
        <v>26753</v>
      </c>
      <c r="C4076" s="1">
        <f t="shared" si="316"/>
        <v>2916</v>
      </c>
      <c r="D4076" s="7">
        <v>164652</v>
      </c>
      <c r="E4076" t="s">
        <v>66</v>
      </c>
      <c r="F4076" s="1">
        <v>1212803</v>
      </c>
      <c r="G4076" s="1">
        <v>1215718</v>
      </c>
      <c r="H4076" t="s">
        <v>49</v>
      </c>
      <c r="I4076" t="s">
        <v>26754</v>
      </c>
      <c r="J4076" s="8"/>
      <c r="K4076" t="s">
        <v>26755</v>
      </c>
      <c r="L4076" t="s">
        <v>26756</v>
      </c>
      <c r="M4076" t="s">
        <v>26757</v>
      </c>
      <c r="N4076" t="s">
        <v>26757</v>
      </c>
      <c r="O4076" s="6" t="s">
        <v>26758</v>
      </c>
      <c r="P4076" s="6" t="s">
        <v>26757</v>
      </c>
      <c r="Q4076" s="6" t="s">
        <v>26756</v>
      </c>
      <c r="R4076" s="9" t="s">
        <v>26759</v>
      </c>
      <c r="S4076" s="8" t="s">
        <v>55</v>
      </c>
      <c r="U4076" s="8"/>
      <c r="V4076" s="26">
        <v>2</v>
      </c>
      <c r="W4076" s="26">
        <v>0</v>
      </c>
      <c r="X4076" s="26">
        <v>0</v>
      </c>
      <c r="Y4076" s="26">
        <v>0</v>
      </c>
      <c r="Z4076" s="26">
        <f t="shared" si="317"/>
        <v>2</v>
      </c>
      <c r="AA4076" s="26">
        <f t="shared" si="317"/>
        <v>1</v>
      </c>
      <c r="AB4076" s="26"/>
      <c r="AC4076" s="26">
        <f t="shared" si="319"/>
        <v>1.5</v>
      </c>
      <c r="AD4076" s="10">
        <f t="shared" si="320"/>
        <v>-0.19501693080362767</v>
      </c>
      <c r="AE4076" s="11">
        <f t="shared" si="318"/>
        <v>-1</v>
      </c>
      <c r="AF4076" s="3"/>
    </row>
    <row r="4077" spans="1:33" x14ac:dyDescent="0.2">
      <c r="A4077" s="6" t="s">
        <v>26760</v>
      </c>
      <c r="B4077" t="s">
        <v>26761</v>
      </c>
      <c r="C4077" s="1">
        <f t="shared" si="316"/>
        <v>1539</v>
      </c>
      <c r="D4077" s="7">
        <v>443676</v>
      </c>
      <c r="E4077" t="s">
        <v>48</v>
      </c>
      <c r="F4077" s="1">
        <v>660284</v>
      </c>
      <c r="G4077" s="1">
        <v>661822</v>
      </c>
      <c r="H4077" t="s">
        <v>49</v>
      </c>
      <c r="I4077" t="s">
        <v>26762</v>
      </c>
      <c r="J4077" s="8"/>
      <c r="K4077" t="s">
        <v>26763</v>
      </c>
      <c r="L4077" t="s">
        <v>26761</v>
      </c>
      <c r="M4077" t="s">
        <v>26764</v>
      </c>
      <c r="N4077" t="s">
        <v>26764</v>
      </c>
      <c r="O4077" s="6" t="s">
        <v>26765</v>
      </c>
      <c r="P4077" s="6" t="s">
        <v>26764</v>
      </c>
      <c r="Q4077" s="6" t="s">
        <v>26761</v>
      </c>
      <c r="R4077" s="9" t="s">
        <v>26766</v>
      </c>
      <c r="S4077" s="8" t="s">
        <v>55</v>
      </c>
      <c r="U4077" s="8"/>
      <c r="V4077" s="26">
        <v>104</v>
      </c>
      <c r="W4077" s="26">
        <v>73</v>
      </c>
      <c r="X4077" s="26">
        <v>70</v>
      </c>
      <c r="Y4077" s="26">
        <v>83</v>
      </c>
      <c r="Z4077" s="26">
        <f t="shared" si="317"/>
        <v>91.884999999999991</v>
      </c>
      <c r="AA4077" s="26">
        <f t="shared" si="317"/>
        <v>86.096499999999992</v>
      </c>
      <c r="AB4077" s="26"/>
      <c r="AC4077" s="26">
        <f t="shared" si="319"/>
        <v>88.990749999999991</v>
      </c>
      <c r="AD4077" s="10">
        <f t="shared" si="320"/>
        <v>-0.19542214453441853</v>
      </c>
      <c r="AE4077" s="11">
        <f t="shared" si="318"/>
        <v>-9.3874774032683947E-2</v>
      </c>
      <c r="AF4077" s="3"/>
    </row>
    <row r="4078" spans="1:33" x14ac:dyDescent="0.2">
      <c r="A4078" s="6" t="s">
        <v>26767</v>
      </c>
      <c r="C4078" s="1">
        <f t="shared" si="316"/>
        <v>1074</v>
      </c>
      <c r="D4078" s="7">
        <v>-1016972</v>
      </c>
      <c r="E4078" t="s">
        <v>66</v>
      </c>
      <c r="F4078" s="1">
        <v>33173</v>
      </c>
      <c r="G4078" s="1">
        <v>32100</v>
      </c>
      <c r="H4078" t="s">
        <v>37</v>
      </c>
      <c r="I4078" t="s">
        <v>26768</v>
      </c>
      <c r="J4078" s="8"/>
      <c r="K4078" t="s">
        <v>26769</v>
      </c>
      <c r="L4078" t="s">
        <v>26770</v>
      </c>
      <c r="M4078" t="s">
        <v>26771</v>
      </c>
      <c r="N4078" t="s">
        <v>26771</v>
      </c>
      <c r="O4078" s="6" t="s">
        <v>26772</v>
      </c>
      <c r="P4078" s="6" t="s">
        <v>26771</v>
      </c>
      <c r="Q4078" s="6" t="s">
        <v>55</v>
      </c>
      <c r="R4078" s="9" t="s">
        <v>26773</v>
      </c>
      <c r="S4078" s="8" t="s">
        <v>55</v>
      </c>
      <c r="U4078" s="8"/>
      <c r="V4078" s="26">
        <v>80</v>
      </c>
      <c r="W4078" s="26">
        <v>111</v>
      </c>
      <c r="X4078" s="26">
        <v>103</v>
      </c>
      <c r="Y4078" s="26">
        <v>61</v>
      </c>
      <c r="Z4078" s="26">
        <f t="shared" si="317"/>
        <v>98.216499999999996</v>
      </c>
      <c r="AA4078" s="26">
        <f t="shared" si="317"/>
        <v>92.215499999999992</v>
      </c>
      <c r="AB4078" s="26"/>
      <c r="AC4078" s="26">
        <f t="shared" si="319"/>
        <v>95.215999999999994</v>
      </c>
      <c r="AD4078" s="10">
        <f t="shared" si="320"/>
        <v>-0.19584746633948261</v>
      </c>
      <c r="AE4078" s="11">
        <f t="shared" si="318"/>
        <v>-9.0956146432628213E-2</v>
      </c>
      <c r="AF4078" s="3"/>
    </row>
    <row r="4079" spans="1:33" x14ac:dyDescent="0.2">
      <c r="A4079" s="6" t="s">
        <v>26774</v>
      </c>
      <c r="C4079" s="1">
        <f t="shared" si="316"/>
        <v>2214</v>
      </c>
      <c r="D4079" s="7">
        <v>637260</v>
      </c>
      <c r="E4079" t="s">
        <v>48</v>
      </c>
      <c r="F4079" s="1">
        <v>853530</v>
      </c>
      <c r="G4079" s="1">
        <v>855743</v>
      </c>
      <c r="H4079" t="s">
        <v>49</v>
      </c>
      <c r="I4079" t="s">
        <v>26775</v>
      </c>
      <c r="J4079" s="8"/>
      <c r="K4079" t="s">
        <v>26776</v>
      </c>
      <c r="L4079" t="s">
        <v>26777</v>
      </c>
      <c r="M4079" t="s">
        <v>26778</v>
      </c>
      <c r="N4079" t="s">
        <v>26778</v>
      </c>
      <c r="O4079" s="6" t="s">
        <v>26779</v>
      </c>
      <c r="P4079" s="6" t="s">
        <v>26778</v>
      </c>
      <c r="Q4079" s="6" t="s">
        <v>26777</v>
      </c>
      <c r="R4079" s="9" t="s">
        <v>26780</v>
      </c>
      <c r="S4079" s="8" t="s">
        <v>55</v>
      </c>
      <c r="U4079" s="8"/>
      <c r="V4079" s="26">
        <v>1270</v>
      </c>
      <c r="W4079" s="26">
        <v>1121</v>
      </c>
      <c r="X4079" s="26">
        <v>1023</v>
      </c>
      <c r="Y4079" s="26">
        <v>1050</v>
      </c>
      <c r="Z4079" s="26">
        <f t="shared" si="317"/>
        <v>1204.2764999999999</v>
      </c>
      <c r="AA4079" s="26">
        <f t="shared" si="317"/>
        <v>1176.2750000000001</v>
      </c>
      <c r="AB4079" s="26"/>
      <c r="AC4079" s="26">
        <f t="shared" si="319"/>
        <v>1190.27575</v>
      </c>
      <c r="AD4079" s="10">
        <f t="shared" si="320"/>
        <v>-0.1960680699604237</v>
      </c>
      <c r="AE4079" s="11">
        <f t="shared" si="318"/>
        <v>-3.3941285006614412E-2</v>
      </c>
      <c r="AF4079" s="3"/>
      <c r="AG4079" s="2">
        <v>0</v>
      </c>
    </row>
    <row r="4080" spans="1:33" x14ac:dyDescent="0.2">
      <c r="A4080" s="6" t="s">
        <v>26781</v>
      </c>
      <c r="C4080" s="1">
        <f t="shared" si="316"/>
        <v>957</v>
      </c>
      <c r="D4080" s="7">
        <v>340368</v>
      </c>
      <c r="E4080" t="s">
        <v>141</v>
      </c>
      <c r="F4080" s="1">
        <v>597610</v>
      </c>
      <c r="G4080" s="1">
        <v>598566</v>
      </c>
      <c r="H4080" t="s">
        <v>49</v>
      </c>
      <c r="I4080" t="s">
        <v>26782</v>
      </c>
      <c r="J4080" s="8"/>
      <c r="K4080" t="s">
        <v>26783</v>
      </c>
      <c r="L4080" t="s">
        <v>26784</v>
      </c>
      <c r="M4080" t="s">
        <v>26785</v>
      </c>
      <c r="N4080" t="s">
        <v>26785</v>
      </c>
      <c r="O4080" s="6" t="s">
        <v>26786</v>
      </c>
      <c r="P4080" s="6" t="s">
        <v>26785</v>
      </c>
      <c r="Q4080" s="6" t="s">
        <v>26784</v>
      </c>
      <c r="R4080" s="9" t="s">
        <v>26787</v>
      </c>
      <c r="S4080" s="8" t="s">
        <v>55</v>
      </c>
      <c r="U4080" s="8"/>
      <c r="V4080" s="26">
        <v>80</v>
      </c>
      <c r="W4080" s="26">
        <v>85</v>
      </c>
      <c r="X4080" s="26">
        <v>93</v>
      </c>
      <c r="Y4080" s="26">
        <v>74</v>
      </c>
      <c r="Z4080" s="26">
        <f t="shared" si="317"/>
        <v>92.66149999999999</v>
      </c>
      <c r="AA4080" s="26">
        <f t="shared" si="317"/>
        <v>86.826999999999998</v>
      </c>
      <c r="AB4080" s="26"/>
      <c r="AC4080" s="26">
        <f t="shared" si="319"/>
        <v>89.744249999999994</v>
      </c>
      <c r="AD4080" s="10">
        <f t="shared" si="320"/>
        <v>-0.19614841374614245</v>
      </c>
      <c r="AE4080" s="11">
        <f t="shared" si="318"/>
        <v>-9.3826299365281529E-2</v>
      </c>
      <c r="AF4080" s="3"/>
      <c r="AG4080" s="2">
        <v>0</v>
      </c>
    </row>
    <row r="4081" spans="1:33" x14ac:dyDescent="0.2">
      <c r="A4081" s="6" t="s">
        <v>26788</v>
      </c>
      <c r="C4081" s="1">
        <f t="shared" si="316"/>
        <v>1764</v>
      </c>
      <c r="D4081" s="7">
        <v>-509893</v>
      </c>
      <c r="E4081" t="s">
        <v>74</v>
      </c>
      <c r="F4081" s="1">
        <v>476407</v>
      </c>
      <c r="G4081" s="1">
        <v>478170</v>
      </c>
      <c r="H4081" t="s">
        <v>49</v>
      </c>
      <c r="I4081" t="s">
        <v>26789</v>
      </c>
      <c r="J4081" s="8"/>
      <c r="K4081" t="s">
        <v>26790</v>
      </c>
      <c r="L4081" t="s">
        <v>26791</v>
      </c>
      <c r="M4081" t="s">
        <v>26792</v>
      </c>
      <c r="N4081" t="s">
        <v>26792</v>
      </c>
      <c r="O4081" s="6" t="s">
        <v>23214</v>
      </c>
      <c r="P4081" s="6" t="s">
        <v>26792</v>
      </c>
      <c r="Q4081" s="6" t="s">
        <v>26791</v>
      </c>
      <c r="R4081" s="9" t="s">
        <v>26793</v>
      </c>
      <c r="S4081" s="8" t="s">
        <v>44</v>
      </c>
      <c r="U4081" s="8"/>
      <c r="V4081" s="26">
        <v>45</v>
      </c>
      <c r="W4081" s="26">
        <v>42</v>
      </c>
      <c r="X4081" s="26">
        <v>34</v>
      </c>
      <c r="Y4081" s="26">
        <v>28</v>
      </c>
      <c r="Z4081" s="26">
        <f t="shared" si="317"/>
        <v>42.387</v>
      </c>
      <c r="AA4081" s="26">
        <f t="shared" si="317"/>
        <v>38.394000000000005</v>
      </c>
      <c r="AB4081" s="26"/>
      <c r="AC4081" s="26">
        <f t="shared" si="319"/>
        <v>40.390500000000003</v>
      </c>
      <c r="AD4081" s="10">
        <f t="shared" si="320"/>
        <v>-0.19630656125458429</v>
      </c>
      <c r="AE4081" s="11">
        <f t="shared" si="318"/>
        <v>-0.14274098898660315</v>
      </c>
      <c r="AF4081" s="3"/>
    </row>
    <row r="4082" spans="1:33" x14ac:dyDescent="0.2">
      <c r="A4082" s="6" t="s">
        <v>26794</v>
      </c>
      <c r="C4082" s="1">
        <f t="shared" si="316"/>
        <v>1536</v>
      </c>
      <c r="D4082" s="7">
        <v>-221441</v>
      </c>
      <c r="E4082" t="s">
        <v>98</v>
      </c>
      <c r="F4082" s="1">
        <v>732854</v>
      </c>
      <c r="G4082" s="1">
        <v>734389</v>
      </c>
      <c r="H4082" t="s">
        <v>49</v>
      </c>
      <c r="I4082" t="s">
        <v>26795</v>
      </c>
      <c r="J4082" s="8"/>
      <c r="K4082" t="s">
        <v>26796</v>
      </c>
      <c r="L4082" t="s">
        <v>26797</v>
      </c>
      <c r="M4082" t="s">
        <v>26798</v>
      </c>
      <c r="N4082" t="s">
        <v>26798</v>
      </c>
      <c r="O4082" s="6" t="s">
        <v>26799</v>
      </c>
      <c r="P4082" s="6" t="s">
        <v>26798</v>
      </c>
      <c r="Q4082" s="6" t="s">
        <v>26797</v>
      </c>
      <c r="R4082" s="9" t="s">
        <v>26800</v>
      </c>
      <c r="S4082" s="8" t="s">
        <v>55</v>
      </c>
      <c r="U4082" s="8"/>
      <c r="V4082" s="26">
        <v>246</v>
      </c>
      <c r="W4082" s="26">
        <v>283</v>
      </c>
      <c r="X4082" s="26">
        <v>194</v>
      </c>
      <c r="Y4082" s="26">
        <v>136</v>
      </c>
      <c r="Z4082" s="26">
        <f t="shared" si="317"/>
        <v>231.767</v>
      </c>
      <c r="AA4082" s="26">
        <f t="shared" si="317"/>
        <v>222.12799999999999</v>
      </c>
      <c r="AB4082" s="26"/>
      <c r="AC4082" s="26">
        <f t="shared" si="319"/>
        <v>226.94749999999999</v>
      </c>
      <c r="AD4082" s="10">
        <f t="shared" si="320"/>
        <v>-0.19761728995506569</v>
      </c>
      <c r="AE4082" s="11">
        <f t="shared" si="318"/>
        <v>-6.128390270183165E-2</v>
      </c>
      <c r="AF4082" s="3"/>
    </row>
    <row r="4083" spans="1:33" x14ac:dyDescent="0.2">
      <c r="A4083" s="6" t="s">
        <v>26801</v>
      </c>
      <c r="C4083" s="1">
        <f t="shared" si="316"/>
        <v>654</v>
      </c>
      <c r="D4083" s="7">
        <v>-807980</v>
      </c>
      <c r="E4083" t="s">
        <v>98</v>
      </c>
      <c r="F4083" s="1">
        <v>146756</v>
      </c>
      <c r="G4083" s="1">
        <v>147409</v>
      </c>
      <c r="H4083" t="s">
        <v>49</v>
      </c>
      <c r="I4083" t="s">
        <v>26802</v>
      </c>
      <c r="J4083" s="8"/>
      <c r="K4083" t="s">
        <v>26803</v>
      </c>
      <c r="L4083" t="s">
        <v>26804</v>
      </c>
      <c r="M4083" t="s">
        <v>26805</v>
      </c>
      <c r="N4083" t="s">
        <v>26805</v>
      </c>
      <c r="O4083" s="6" t="s">
        <v>26806</v>
      </c>
      <c r="P4083" s="6" t="s">
        <v>26805</v>
      </c>
      <c r="Q4083" s="6" t="s">
        <v>26804</v>
      </c>
      <c r="R4083" s="9" t="s">
        <v>26807</v>
      </c>
      <c r="S4083" s="8" t="s">
        <v>55</v>
      </c>
      <c r="U4083" s="8"/>
      <c r="V4083" s="26">
        <v>4</v>
      </c>
      <c r="W4083" s="26">
        <v>7</v>
      </c>
      <c r="X4083" s="26">
        <v>14</v>
      </c>
      <c r="Y4083" s="26">
        <v>7</v>
      </c>
      <c r="Z4083" s="26">
        <f t="shared" si="317"/>
        <v>10.777000000000001</v>
      </c>
      <c r="AA4083" s="26">
        <f t="shared" si="317"/>
        <v>8.5985000000000014</v>
      </c>
      <c r="AB4083" s="26"/>
      <c r="AC4083" s="26">
        <f t="shared" si="319"/>
        <v>9.6877500000000012</v>
      </c>
      <c r="AD4083" s="10">
        <f t="shared" si="320"/>
        <v>-0.19783342372709103</v>
      </c>
      <c r="AE4083" s="11">
        <f t="shared" si="318"/>
        <v>-0.3257987199632667</v>
      </c>
      <c r="AF4083" s="3"/>
    </row>
    <row r="4084" spans="1:33" x14ac:dyDescent="0.2">
      <c r="A4084" s="6" t="s">
        <v>26808</v>
      </c>
      <c r="C4084" s="1">
        <f t="shared" si="316"/>
        <v>1650</v>
      </c>
      <c r="D4084" s="7">
        <v>713547</v>
      </c>
      <c r="E4084" t="s">
        <v>141</v>
      </c>
      <c r="F4084" s="1">
        <v>970442</v>
      </c>
      <c r="G4084" s="1">
        <v>972091</v>
      </c>
      <c r="H4084" t="s">
        <v>49</v>
      </c>
      <c r="I4084" t="s">
        <v>26809</v>
      </c>
      <c r="J4084" s="8"/>
      <c r="K4084" t="s">
        <v>26810</v>
      </c>
      <c r="L4084" t="s">
        <v>26811</v>
      </c>
      <c r="M4084" t="s">
        <v>26812</v>
      </c>
      <c r="N4084" t="s">
        <v>26812</v>
      </c>
      <c r="O4084" s="6" t="s">
        <v>26813</v>
      </c>
      <c r="P4084" s="6" t="s">
        <v>26812</v>
      </c>
      <c r="Q4084" s="6" t="s">
        <v>26811</v>
      </c>
      <c r="R4084" s="9" t="s">
        <v>26814</v>
      </c>
      <c r="S4084" s="8" t="s">
        <v>55</v>
      </c>
      <c r="U4084" s="8"/>
      <c r="V4084" s="26">
        <v>24</v>
      </c>
      <c r="W4084" s="26">
        <v>15</v>
      </c>
      <c r="X4084" s="26">
        <v>14</v>
      </c>
      <c r="Y4084" s="26">
        <v>16</v>
      </c>
      <c r="Z4084" s="26">
        <f t="shared" si="317"/>
        <v>20.777000000000001</v>
      </c>
      <c r="AA4084" s="26">
        <f t="shared" si="317"/>
        <v>17.868000000000002</v>
      </c>
      <c r="AB4084" s="26"/>
      <c r="AC4084" s="26">
        <f t="shared" si="319"/>
        <v>19.322500000000002</v>
      </c>
      <c r="AD4084" s="10">
        <f t="shared" si="320"/>
        <v>-0.19787240049579449</v>
      </c>
      <c r="AE4084" s="11">
        <f t="shared" si="318"/>
        <v>-0.2176091981661491</v>
      </c>
      <c r="AF4084" s="3"/>
    </row>
    <row r="4085" spans="1:33" x14ac:dyDescent="0.2">
      <c r="A4085" s="6" t="s">
        <v>26815</v>
      </c>
      <c r="C4085" s="1">
        <f t="shared" si="316"/>
        <v>2091</v>
      </c>
      <c r="D4085" s="7">
        <v>58133</v>
      </c>
      <c r="E4085" t="s">
        <v>270</v>
      </c>
      <c r="F4085" s="1">
        <v>303072</v>
      </c>
      <c r="G4085" s="1">
        <v>305162</v>
      </c>
      <c r="H4085" t="s">
        <v>49</v>
      </c>
      <c r="I4085" t="s">
        <v>26816</v>
      </c>
      <c r="J4085" s="8" t="s">
        <v>177</v>
      </c>
      <c r="K4085" t="s">
        <v>26817</v>
      </c>
      <c r="L4085" t="s">
        <v>26818</v>
      </c>
      <c r="M4085" t="s">
        <v>26819</v>
      </c>
      <c r="N4085" t="s">
        <v>26819</v>
      </c>
      <c r="O4085" s="6" t="s">
        <v>26820</v>
      </c>
      <c r="P4085" s="6" t="s">
        <v>26819</v>
      </c>
      <c r="Q4085" s="6" t="s">
        <v>26818</v>
      </c>
      <c r="R4085" s="9" t="s">
        <v>26821</v>
      </c>
      <c r="S4085" s="8" t="s">
        <v>44</v>
      </c>
      <c r="U4085" s="8"/>
      <c r="V4085" s="26">
        <v>0</v>
      </c>
      <c r="W4085" s="26">
        <v>1</v>
      </c>
      <c r="X4085" s="26">
        <v>3</v>
      </c>
      <c r="Y4085" s="26">
        <v>0</v>
      </c>
      <c r="Z4085" s="26">
        <f t="shared" si="317"/>
        <v>2.6665000000000001</v>
      </c>
      <c r="AA4085" s="26">
        <f t="shared" si="317"/>
        <v>1.5</v>
      </c>
      <c r="AB4085" s="26"/>
      <c r="AC4085" s="26">
        <f t="shared" si="319"/>
        <v>2.08325</v>
      </c>
      <c r="AD4085" s="10">
        <f t="shared" si="320"/>
        <v>-0.19829936911234</v>
      </c>
      <c r="AE4085" s="11">
        <f t="shared" si="318"/>
        <v>-0.82998482729975098</v>
      </c>
      <c r="AF4085" s="3"/>
    </row>
    <row r="4086" spans="1:33" x14ac:dyDescent="0.2">
      <c r="A4086" s="6" t="s">
        <v>26822</v>
      </c>
      <c r="C4086" s="1">
        <f t="shared" si="316"/>
        <v>1455</v>
      </c>
      <c r="D4086" s="7">
        <v>85787</v>
      </c>
      <c r="E4086" t="s">
        <v>74</v>
      </c>
      <c r="F4086" s="1">
        <v>1072242</v>
      </c>
      <c r="G4086" s="1">
        <v>1073696</v>
      </c>
      <c r="H4086" t="s">
        <v>49</v>
      </c>
      <c r="I4086" t="s">
        <v>26823</v>
      </c>
      <c r="J4086" s="8"/>
      <c r="K4086" t="s">
        <v>26824</v>
      </c>
      <c r="O4086" s="6"/>
      <c r="P4086" s="6"/>
      <c r="Q4086" s="6"/>
      <c r="R4086" s="9" t="e">
        <v>#N/A</v>
      </c>
      <c r="S4086" s="8"/>
      <c r="U4086" s="8"/>
      <c r="V4086" s="26">
        <v>113</v>
      </c>
      <c r="W4086" s="26">
        <v>128</v>
      </c>
      <c r="X4086" s="26">
        <v>111</v>
      </c>
      <c r="Y4086" s="26">
        <v>81</v>
      </c>
      <c r="Z4086" s="26">
        <f t="shared" si="317"/>
        <v>119.1605</v>
      </c>
      <c r="AA4086" s="26">
        <f t="shared" si="317"/>
        <v>112.4255</v>
      </c>
      <c r="AB4086" s="26"/>
      <c r="AC4086" s="26">
        <f t="shared" si="319"/>
        <v>115.79300000000001</v>
      </c>
      <c r="AD4086" s="10">
        <f t="shared" si="320"/>
        <v>-0.1989308248266774</v>
      </c>
      <c r="AE4086" s="11">
        <f t="shared" si="318"/>
        <v>-8.3936782043825056E-2</v>
      </c>
      <c r="AF4086" s="3"/>
    </row>
    <row r="4087" spans="1:33" x14ac:dyDescent="0.2">
      <c r="A4087" s="6" t="s">
        <v>26825</v>
      </c>
      <c r="C4087" s="1">
        <f t="shared" si="316"/>
        <v>747</v>
      </c>
      <c r="D4087" s="7">
        <v>51357</v>
      </c>
      <c r="E4087" t="s">
        <v>89</v>
      </c>
      <c r="F4087" s="1">
        <v>277229</v>
      </c>
      <c r="G4087" s="1">
        <v>277975</v>
      </c>
      <c r="H4087" t="s">
        <v>49</v>
      </c>
      <c r="I4087" t="s">
        <v>26826</v>
      </c>
      <c r="J4087" s="8"/>
      <c r="K4087" t="s">
        <v>26827</v>
      </c>
      <c r="L4087" t="s">
        <v>26828</v>
      </c>
      <c r="M4087" t="s">
        <v>26829</v>
      </c>
      <c r="N4087" t="s">
        <v>26829</v>
      </c>
      <c r="O4087" s="6" t="s">
        <v>26830</v>
      </c>
      <c r="P4087" s="6" t="s">
        <v>26829</v>
      </c>
      <c r="Q4087" s="6" t="s">
        <v>26828</v>
      </c>
      <c r="R4087" s="9" t="s">
        <v>26831</v>
      </c>
      <c r="S4087" s="8" t="s">
        <v>55</v>
      </c>
      <c r="U4087" s="8"/>
      <c r="V4087" s="26">
        <v>3</v>
      </c>
      <c r="W4087" s="26">
        <v>5</v>
      </c>
      <c r="X4087" s="26">
        <v>13</v>
      </c>
      <c r="Y4087" s="26">
        <v>7</v>
      </c>
      <c r="Z4087" s="26">
        <f t="shared" si="317"/>
        <v>9.7214999999999989</v>
      </c>
      <c r="AA4087" s="26">
        <f t="shared" si="317"/>
        <v>7.5985000000000005</v>
      </c>
      <c r="AB4087" s="26"/>
      <c r="AC4087" s="26">
        <f t="shared" si="319"/>
        <v>8.66</v>
      </c>
      <c r="AD4087" s="10">
        <f t="shared" si="320"/>
        <v>-0.20191559319350891</v>
      </c>
      <c r="AE4087" s="11">
        <f t="shared" si="318"/>
        <v>-0.35546428676688802</v>
      </c>
      <c r="AF4087" s="3"/>
    </row>
    <row r="4088" spans="1:33" x14ac:dyDescent="0.2">
      <c r="A4088" s="6" t="s">
        <v>26832</v>
      </c>
      <c r="B4088" t="s">
        <v>26833</v>
      </c>
      <c r="C4088" s="1">
        <f t="shared" si="316"/>
        <v>1062</v>
      </c>
      <c r="D4088" s="7">
        <v>288117</v>
      </c>
      <c r="E4088" t="s">
        <v>328</v>
      </c>
      <c r="F4088" s="1">
        <v>349430</v>
      </c>
      <c r="G4088" s="1">
        <v>348369</v>
      </c>
      <c r="H4088" t="s">
        <v>37</v>
      </c>
      <c r="I4088" t="s">
        <v>26834</v>
      </c>
      <c r="J4088" s="8"/>
      <c r="K4088" t="s">
        <v>26835</v>
      </c>
      <c r="L4088" t="s">
        <v>26833</v>
      </c>
      <c r="M4088" t="s">
        <v>26836</v>
      </c>
      <c r="N4088" t="s">
        <v>26836</v>
      </c>
      <c r="O4088" s="6" t="s">
        <v>26837</v>
      </c>
      <c r="P4088" s="6" t="s">
        <v>26836</v>
      </c>
      <c r="Q4088" s="6" t="s">
        <v>26833</v>
      </c>
      <c r="R4088" s="9" t="s">
        <v>26838</v>
      </c>
      <c r="S4088" s="8" t="s">
        <v>55</v>
      </c>
      <c r="U4088" s="8"/>
      <c r="V4088" s="26">
        <v>580</v>
      </c>
      <c r="W4088" s="26">
        <v>573</v>
      </c>
      <c r="X4088" s="26">
        <v>559</v>
      </c>
      <c r="Y4088" s="26">
        <v>506</v>
      </c>
      <c r="Z4088" s="26">
        <f t="shared" si="317"/>
        <v>601.52449999999999</v>
      </c>
      <c r="AA4088" s="26">
        <f t="shared" si="317"/>
        <v>583.76300000000003</v>
      </c>
      <c r="AB4088" s="26"/>
      <c r="AC4088" s="26">
        <f t="shared" si="319"/>
        <v>592.64374999999995</v>
      </c>
      <c r="AD4088" s="10">
        <f t="shared" si="320"/>
        <v>-0.20193714263521162</v>
      </c>
      <c r="AE4088" s="11">
        <f t="shared" si="318"/>
        <v>-4.3240726339200578E-2</v>
      </c>
      <c r="AF4088" s="3"/>
      <c r="AG4088" s="2">
        <v>0</v>
      </c>
    </row>
    <row r="4089" spans="1:33" x14ac:dyDescent="0.2">
      <c r="A4089" s="6" t="s">
        <v>26839</v>
      </c>
      <c r="C4089" s="1">
        <f t="shared" si="316"/>
        <v>1860</v>
      </c>
      <c r="D4089" s="7">
        <v>-214570</v>
      </c>
      <c r="E4089" t="s">
        <v>36</v>
      </c>
      <c r="F4089" s="1">
        <v>208511</v>
      </c>
      <c r="G4089" s="1">
        <v>206652</v>
      </c>
      <c r="H4089" t="s">
        <v>37</v>
      </c>
      <c r="I4089" t="s">
        <v>26840</v>
      </c>
      <c r="J4089" s="8"/>
      <c r="K4089" t="s">
        <v>26841</v>
      </c>
      <c r="L4089" t="s">
        <v>26842</v>
      </c>
      <c r="M4089" t="s">
        <v>26843</v>
      </c>
      <c r="N4089" t="s">
        <v>26843</v>
      </c>
      <c r="O4089" s="6" t="s">
        <v>26844</v>
      </c>
      <c r="P4089" s="6" t="s">
        <v>26843</v>
      </c>
      <c r="Q4089" s="6" t="s">
        <v>26842</v>
      </c>
      <c r="R4089" s="9" t="s">
        <v>26845</v>
      </c>
      <c r="S4089" s="8" t="s">
        <v>55</v>
      </c>
      <c r="U4089" s="8"/>
      <c r="V4089" s="26">
        <v>404</v>
      </c>
      <c r="W4089" s="26">
        <v>303</v>
      </c>
      <c r="X4089" s="26">
        <v>377</v>
      </c>
      <c r="Y4089" s="26">
        <v>420</v>
      </c>
      <c r="Z4089" s="26">
        <f t="shared" si="317"/>
        <v>412.42349999999999</v>
      </c>
      <c r="AA4089" s="26">
        <f t="shared" si="317"/>
        <v>398.40999999999997</v>
      </c>
      <c r="AB4089" s="26"/>
      <c r="AC4089" s="26">
        <f t="shared" si="319"/>
        <v>405.41674999999998</v>
      </c>
      <c r="AD4089" s="10">
        <f t="shared" si="320"/>
        <v>-0.20328415139333783</v>
      </c>
      <c r="AE4089" s="11">
        <f t="shared" si="318"/>
        <v>-4.9872681016310011E-2</v>
      </c>
      <c r="AF4089" s="3"/>
    </row>
    <row r="4090" spans="1:33" x14ac:dyDescent="0.2">
      <c r="A4090" s="6" t="s">
        <v>26846</v>
      </c>
      <c r="B4090" t="s">
        <v>26847</v>
      </c>
      <c r="C4090" s="1">
        <f t="shared" si="316"/>
        <v>1416</v>
      </c>
      <c r="D4090" s="7">
        <v>279022</v>
      </c>
      <c r="E4090" t="s">
        <v>58</v>
      </c>
      <c r="F4090" s="1">
        <v>357035</v>
      </c>
      <c r="G4090" s="1">
        <v>355620</v>
      </c>
      <c r="H4090" t="s">
        <v>37</v>
      </c>
      <c r="I4090" t="s">
        <v>26848</v>
      </c>
      <c r="J4090" s="8"/>
      <c r="K4090" t="s">
        <v>26849</v>
      </c>
      <c r="L4090" t="s">
        <v>26847</v>
      </c>
      <c r="M4090" t="s">
        <v>26850</v>
      </c>
      <c r="N4090" t="s">
        <v>26850</v>
      </c>
      <c r="O4090" s="6" t="s">
        <v>26851</v>
      </c>
      <c r="P4090" s="6" t="s">
        <v>26850</v>
      </c>
      <c r="Q4090" s="6" t="s">
        <v>26847</v>
      </c>
      <c r="R4090" s="9" t="s">
        <v>26852</v>
      </c>
      <c r="S4090" s="8" t="s">
        <v>55</v>
      </c>
      <c r="U4090" s="8"/>
      <c r="V4090" s="26">
        <v>769</v>
      </c>
      <c r="W4090" s="26">
        <v>733</v>
      </c>
      <c r="X4090" s="26">
        <v>665</v>
      </c>
      <c r="Y4090" s="26">
        <v>626</v>
      </c>
      <c r="Z4090" s="26">
        <f t="shared" si="317"/>
        <v>754.90750000000003</v>
      </c>
      <c r="AA4090" s="26">
        <f t="shared" si="317"/>
        <v>734.02300000000002</v>
      </c>
      <c r="AB4090" s="26"/>
      <c r="AC4090" s="26">
        <f t="shared" si="319"/>
        <v>744.46524999999997</v>
      </c>
      <c r="AD4090" s="10">
        <f t="shared" si="320"/>
        <v>-0.2037153781631755</v>
      </c>
      <c r="AE4090" s="11">
        <f t="shared" si="318"/>
        <v>-4.0474610155464566E-2</v>
      </c>
      <c r="AF4090" s="3"/>
      <c r="AG4090" s="2">
        <v>0</v>
      </c>
    </row>
    <row r="4091" spans="1:33" x14ac:dyDescent="0.2">
      <c r="A4091" s="6" t="s">
        <v>26853</v>
      </c>
      <c r="C4091" s="1">
        <f t="shared" si="316"/>
        <v>1512</v>
      </c>
      <c r="D4091" s="7">
        <v>-750810</v>
      </c>
      <c r="E4091" t="s">
        <v>74</v>
      </c>
      <c r="F4091" s="1">
        <v>237127</v>
      </c>
      <c r="G4091" s="1">
        <v>235616</v>
      </c>
      <c r="H4091" t="s">
        <v>37</v>
      </c>
      <c r="I4091" t="s">
        <v>26854</v>
      </c>
      <c r="J4091" s="8"/>
      <c r="K4091" t="s">
        <v>26855</v>
      </c>
      <c r="L4091" t="s">
        <v>26856</v>
      </c>
      <c r="N4091" t="s">
        <v>26857</v>
      </c>
      <c r="O4091" s="6" t="s">
        <v>2807</v>
      </c>
      <c r="P4091" s="6" t="s">
        <v>26857</v>
      </c>
      <c r="Q4091" s="6" t="s">
        <v>26856</v>
      </c>
      <c r="R4091" s="9" t="s">
        <v>26858</v>
      </c>
      <c r="S4091" s="8" t="s">
        <v>44</v>
      </c>
      <c r="U4091" s="8"/>
      <c r="V4091" s="26">
        <v>15</v>
      </c>
      <c r="W4091" s="26">
        <v>9</v>
      </c>
      <c r="X4091" s="26">
        <v>21</v>
      </c>
      <c r="Y4091" s="26">
        <v>20</v>
      </c>
      <c r="Z4091" s="26">
        <f t="shared" si="317"/>
        <v>20.165500000000002</v>
      </c>
      <c r="AA4091" s="26">
        <f t="shared" si="317"/>
        <v>17.21</v>
      </c>
      <c r="AB4091" s="26"/>
      <c r="AC4091" s="26">
        <f t="shared" si="319"/>
        <v>18.687750000000001</v>
      </c>
      <c r="AD4091" s="10">
        <f t="shared" si="320"/>
        <v>-0.20394727836975196</v>
      </c>
      <c r="AE4091" s="11">
        <f t="shared" si="318"/>
        <v>-0.2286420801771048</v>
      </c>
      <c r="AF4091" s="3"/>
    </row>
    <row r="4092" spans="1:33" x14ac:dyDescent="0.2">
      <c r="A4092" s="6" t="s">
        <v>26859</v>
      </c>
      <c r="C4092" s="1">
        <f t="shared" si="316"/>
        <v>1059</v>
      </c>
      <c r="D4092" s="7">
        <v>366855</v>
      </c>
      <c r="E4092" t="s">
        <v>141</v>
      </c>
      <c r="F4092" s="1">
        <v>625104</v>
      </c>
      <c r="G4092" s="1">
        <v>624046</v>
      </c>
      <c r="H4092" t="s">
        <v>37</v>
      </c>
      <c r="I4092" t="s">
        <v>26860</v>
      </c>
      <c r="J4092" s="8"/>
      <c r="K4092" t="s">
        <v>26861</v>
      </c>
      <c r="L4092" t="s">
        <v>26862</v>
      </c>
      <c r="M4092" t="s">
        <v>26863</v>
      </c>
      <c r="N4092" t="s">
        <v>26863</v>
      </c>
      <c r="O4092" s="6" t="s">
        <v>26864</v>
      </c>
      <c r="P4092" s="6" t="s">
        <v>26863</v>
      </c>
      <c r="Q4092" s="6" t="s">
        <v>26862</v>
      </c>
      <c r="R4092" s="9" t="s">
        <v>26865</v>
      </c>
      <c r="S4092" s="8" t="s">
        <v>55</v>
      </c>
      <c r="U4092" s="8"/>
      <c r="V4092" s="26">
        <v>396</v>
      </c>
      <c r="W4092" s="26">
        <v>384</v>
      </c>
      <c r="X4092" s="26">
        <v>322</v>
      </c>
      <c r="Y4092" s="26">
        <v>293</v>
      </c>
      <c r="Z4092" s="26">
        <f t="shared" si="317"/>
        <v>377.87099999999998</v>
      </c>
      <c r="AA4092" s="26">
        <f t="shared" si="317"/>
        <v>364.55150000000003</v>
      </c>
      <c r="AB4092" s="26"/>
      <c r="AC4092" s="26">
        <f t="shared" si="319"/>
        <v>371.21125000000001</v>
      </c>
      <c r="AD4092" s="10">
        <f t="shared" si="320"/>
        <v>-0.20405341704827173</v>
      </c>
      <c r="AE4092" s="11">
        <f t="shared" si="318"/>
        <v>-5.1771164383354058E-2</v>
      </c>
      <c r="AF4092" s="3"/>
    </row>
    <row r="4093" spans="1:33" x14ac:dyDescent="0.2">
      <c r="A4093" s="6" t="s">
        <v>26866</v>
      </c>
      <c r="C4093" s="1">
        <f t="shared" si="316"/>
        <v>768</v>
      </c>
      <c r="D4093" s="7">
        <v>-546413</v>
      </c>
      <c r="E4093" t="s">
        <v>74</v>
      </c>
      <c r="F4093" s="1">
        <v>440385</v>
      </c>
      <c r="G4093" s="1">
        <v>441152</v>
      </c>
      <c r="H4093" t="s">
        <v>49</v>
      </c>
      <c r="I4093" t="s">
        <v>26867</v>
      </c>
      <c r="J4093" s="8"/>
      <c r="K4093" t="s">
        <v>26868</v>
      </c>
      <c r="L4093" t="s">
        <v>26869</v>
      </c>
      <c r="M4093" t="s">
        <v>26870</v>
      </c>
      <c r="N4093" t="s">
        <v>26870</v>
      </c>
      <c r="O4093" s="6" t="s">
        <v>26871</v>
      </c>
      <c r="P4093" s="6" t="s">
        <v>26870</v>
      </c>
      <c r="Q4093" s="6" t="s">
        <v>26869</v>
      </c>
      <c r="R4093" s="9" t="s">
        <v>26872</v>
      </c>
      <c r="S4093" s="8" t="s">
        <v>55</v>
      </c>
      <c r="U4093" s="8"/>
      <c r="V4093" s="26">
        <v>1</v>
      </c>
      <c r="W4093" s="26">
        <v>0</v>
      </c>
      <c r="X4093" s="26">
        <v>1</v>
      </c>
      <c r="Y4093" s="26">
        <v>0</v>
      </c>
      <c r="Z4093" s="26">
        <f t="shared" si="317"/>
        <v>2.0554999999999999</v>
      </c>
      <c r="AA4093" s="26">
        <f t="shared" si="317"/>
        <v>1</v>
      </c>
      <c r="AB4093" s="26"/>
      <c r="AC4093" s="26">
        <f t="shared" si="319"/>
        <v>1.5277499999999999</v>
      </c>
      <c r="AD4093" s="10">
        <f t="shared" si="320"/>
        <v>-0.20503286424872627</v>
      </c>
      <c r="AE4093" s="11">
        <f t="shared" si="318"/>
        <v>-1.0394893719018505</v>
      </c>
      <c r="AF4093" s="3"/>
    </row>
    <row r="4094" spans="1:33" x14ac:dyDescent="0.2">
      <c r="A4094" s="6" t="s">
        <v>26873</v>
      </c>
      <c r="C4094" s="1">
        <f t="shared" si="316"/>
        <v>1656</v>
      </c>
      <c r="D4094" s="7">
        <v>875907</v>
      </c>
      <c r="E4094" t="s">
        <v>141</v>
      </c>
      <c r="F4094" s="1">
        <v>1134454</v>
      </c>
      <c r="G4094" s="1">
        <v>1132799</v>
      </c>
      <c r="H4094" t="s">
        <v>37</v>
      </c>
      <c r="I4094" t="s">
        <v>26874</v>
      </c>
      <c r="J4094" s="8"/>
      <c r="K4094" t="s">
        <v>26875</v>
      </c>
      <c r="L4094" t="s">
        <v>26876</v>
      </c>
      <c r="N4094" t="s">
        <v>13682</v>
      </c>
      <c r="O4094" s="6" t="s">
        <v>13684</v>
      </c>
      <c r="P4094" s="6" t="s">
        <v>13682</v>
      </c>
      <c r="Q4094" s="6" t="s">
        <v>26876</v>
      </c>
      <c r="R4094" s="9" t="s">
        <v>26877</v>
      </c>
      <c r="S4094" s="8" t="s">
        <v>44</v>
      </c>
      <c r="U4094" s="8"/>
      <c r="V4094" s="26">
        <v>1</v>
      </c>
      <c r="W4094" s="26">
        <v>0</v>
      </c>
      <c r="X4094" s="26">
        <v>1</v>
      </c>
      <c r="Y4094" s="26">
        <v>0</v>
      </c>
      <c r="Z4094" s="26">
        <f t="shared" si="317"/>
        <v>2.0554999999999999</v>
      </c>
      <c r="AA4094" s="26">
        <f t="shared" si="317"/>
        <v>1</v>
      </c>
      <c r="AB4094" s="26"/>
      <c r="AC4094" s="26">
        <f t="shared" si="319"/>
        <v>1.5277499999999999</v>
      </c>
      <c r="AD4094" s="10">
        <f t="shared" si="320"/>
        <v>-0.20503286424872627</v>
      </c>
      <c r="AE4094" s="11">
        <f t="shared" si="318"/>
        <v>-1.0394893719018505</v>
      </c>
      <c r="AF4094" s="3"/>
    </row>
    <row r="4095" spans="1:33" x14ac:dyDescent="0.2">
      <c r="A4095" s="6" t="s">
        <v>26878</v>
      </c>
      <c r="C4095" s="1">
        <f t="shared" si="316"/>
        <v>1749</v>
      </c>
      <c r="D4095" s="7">
        <v>830535</v>
      </c>
      <c r="E4095" t="s">
        <v>141</v>
      </c>
      <c r="F4095" s="1">
        <v>1089129</v>
      </c>
      <c r="G4095" s="1">
        <v>1087381</v>
      </c>
      <c r="H4095" t="s">
        <v>37</v>
      </c>
      <c r="I4095" t="s">
        <v>26879</v>
      </c>
      <c r="J4095" s="8"/>
      <c r="K4095" t="s">
        <v>26880</v>
      </c>
      <c r="L4095" t="s">
        <v>26881</v>
      </c>
      <c r="M4095" t="s">
        <v>26882</v>
      </c>
      <c r="N4095" t="s">
        <v>26882</v>
      </c>
      <c r="O4095" s="6" t="s">
        <v>26883</v>
      </c>
      <c r="P4095" s="6" t="s">
        <v>26882</v>
      </c>
      <c r="Q4095" s="6" t="s">
        <v>26881</v>
      </c>
      <c r="R4095" s="9" t="s">
        <v>26884</v>
      </c>
      <c r="S4095" s="8" t="s">
        <v>55</v>
      </c>
      <c r="U4095" s="8"/>
      <c r="V4095" s="26">
        <v>1</v>
      </c>
      <c r="W4095" s="26">
        <v>0</v>
      </c>
      <c r="X4095" s="26">
        <v>1</v>
      </c>
      <c r="Y4095" s="26">
        <v>0</v>
      </c>
      <c r="Z4095" s="26">
        <f t="shared" si="317"/>
        <v>2.0554999999999999</v>
      </c>
      <c r="AA4095" s="26">
        <f t="shared" si="317"/>
        <v>1</v>
      </c>
      <c r="AB4095" s="26"/>
      <c r="AC4095" s="26">
        <f t="shared" si="319"/>
        <v>1.5277499999999999</v>
      </c>
      <c r="AD4095" s="10">
        <f t="shared" si="320"/>
        <v>-0.20503286424872627</v>
      </c>
      <c r="AE4095" s="11">
        <f t="shared" si="318"/>
        <v>-1.0394893719018505</v>
      </c>
      <c r="AF4095" s="3"/>
    </row>
    <row r="4096" spans="1:33" x14ac:dyDescent="0.2">
      <c r="A4096" s="6" t="s">
        <v>26885</v>
      </c>
      <c r="B4096" t="s">
        <v>26886</v>
      </c>
      <c r="C4096" s="1">
        <f t="shared" si="316"/>
        <v>3276</v>
      </c>
      <c r="D4096" s="7">
        <v>322324</v>
      </c>
      <c r="E4096" t="s">
        <v>66</v>
      </c>
      <c r="F4096" s="1">
        <v>1373570</v>
      </c>
      <c r="G4096" s="1">
        <v>1370295</v>
      </c>
      <c r="H4096" t="s">
        <v>37</v>
      </c>
      <c r="I4096" t="s">
        <v>26887</v>
      </c>
      <c r="J4096" s="8"/>
      <c r="K4096" t="s">
        <v>26888</v>
      </c>
      <c r="L4096" t="s">
        <v>26886</v>
      </c>
      <c r="M4096" t="s">
        <v>26889</v>
      </c>
      <c r="N4096" t="s">
        <v>26889</v>
      </c>
      <c r="O4096" s="6" t="s">
        <v>26890</v>
      </c>
      <c r="P4096" s="6" t="s">
        <v>26889</v>
      </c>
      <c r="Q4096" s="6" t="s">
        <v>26886</v>
      </c>
      <c r="R4096" s="9" t="s">
        <v>26891</v>
      </c>
      <c r="S4096" s="8" t="s">
        <v>55</v>
      </c>
      <c r="U4096" s="8"/>
      <c r="V4096" s="26">
        <v>1</v>
      </c>
      <c r="W4096" s="26">
        <v>0</v>
      </c>
      <c r="X4096" s="26">
        <v>1</v>
      </c>
      <c r="Y4096" s="26">
        <v>0</v>
      </c>
      <c r="Z4096" s="26">
        <f t="shared" si="317"/>
        <v>2.0554999999999999</v>
      </c>
      <c r="AA4096" s="26">
        <f t="shared" si="317"/>
        <v>1</v>
      </c>
      <c r="AB4096" s="26"/>
      <c r="AC4096" s="26">
        <f t="shared" si="319"/>
        <v>1.5277499999999999</v>
      </c>
      <c r="AD4096" s="10">
        <f t="shared" si="320"/>
        <v>-0.20503286424872627</v>
      </c>
      <c r="AE4096" s="11">
        <f t="shared" si="318"/>
        <v>-1.0394893719018505</v>
      </c>
      <c r="AF4096" s="3"/>
    </row>
    <row r="4097" spans="1:34" x14ac:dyDescent="0.2">
      <c r="A4097" s="6" t="s">
        <v>26892</v>
      </c>
      <c r="C4097" s="1">
        <f t="shared" si="316"/>
        <v>1554</v>
      </c>
      <c r="D4097" s="7">
        <v>117936</v>
      </c>
      <c r="E4097" t="s">
        <v>48</v>
      </c>
      <c r="F4097" s="1">
        <v>334536</v>
      </c>
      <c r="G4097" s="1">
        <v>336089</v>
      </c>
      <c r="H4097" t="s">
        <v>49</v>
      </c>
      <c r="I4097" t="s">
        <v>26893</v>
      </c>
      <c r="J4097" s="8"/>
      <c r="K4097" t="s">
        <v>26894</v>
      </c>
      <c r="L4097" t="s">
        <v>26895</v>
      </c>
      <c r="M4097" t="s">
        <v>26896</v>
      </c>
      <c r="N4097" t="s">
        <v>26896</v>
      </c>
      <c r="O4097" s="6" t="s">
        <v>26897</v>
      </c>
      <c r="P4097" s="6" t="s">
        <v>26896</v>
      </c>
      <c r="Q4097" s="6" t="s">
        <v>26895</v>
      </c>
      <c r="R4097" s="9" t="s">
        <v>26898</v>
      </c>
      <c r="S4097" s="8" t="s">
        <v>55</v>
      </c>
      <c r="U4097" s="8"/>
      <c r="V4097" s="26">
        <v>1</v>
      </c>
      <c r="W4097" s="26">
        <v>0</v>
      </c>
      <c r="X4097" s="26">
        <v>1</v>
      </c>
      <c r="Y4097" s="26">
        <v>0</v>
      </c>
      <c r="Z4097" s="26">
        <f t="shared" si="317"/>
        <v>2.0554999999999999</v>
      </c>
      <c r="AA4097" s="26">
        <f t="shared" si="317"/>
        <v>1</v>
      </c>
      <c r="AB4097" s="26"/>
      <c r="AC4097" s="26">
        <f t="shared" si="319"/>
        <v>1.5277499999999999</v>
      </c>
      <c r="AD4097" s="10">
        <f t="shared" si="320"/>
        <v>-0.20503286424872627</v>
      </c>
      <c r="AE4097" s="11">
        <f t="shared" si="318"/>
        <v>-1.0394893719018505</v>
      </c>
      <c r="AF4097" s="3"/>
    </row>
    <row r="4098" spans="1:34" x14ac:dyDescent="0.2">
      <c r="A4098" s="6" t="s">
        <v>26899</v>
      </c>
      <c r="C4098" s="1">
        <f t="shared" si="316"/>
        <v>519</v>
      </c>
      <c r="D4098" s="7">
        <v>275345</v>
      </c>
      <c r="E4098" t="s">
        <v>328</v>
      </c>
      <c r="F4098" s="1">
        <v>335869</v>
      </c>
      <c r="G4098" s="1">
        <v>336387</v>
      </c>
      <c r="H4098" t="s">
        <v>49</v>
      </c>
      <c r="I4098" t="s">
        <v>26900</v>
      </c>
      <c r="J4098" s="8"/>
      <c r="K4098" t="s">
        <v>26901</v>
      </c>
      <c r="L4098" t="s">
        <v>26902</v>
      </c>
      <c r="M4098" t="s">
        <v>26903</v>
      </c>
      <c r="N4098" t="s">
        <v>26903</v>
      </c>
      <c r="O4098" s="6" t="s">
        <v>26904</v>
      </c>
      <c r="P4098" s="6" t="s">
        <v>26903</v>
      </c>
      <c r="Q4098" s="6" t="s">
        <v>26902</v>
      </c>
      <c r="R4098" s="9" t="s">
        <v>26905</v>
      </c>
      <c r="S4098" s="8" t="s">
        <v>55</v>
      </c>
      <c r="U4098" s="8"/>
      <c r="V4098" s="26">
        <v>1</v>
      </c>
      <c r="W4098" s="26">
        <v>0</v>
      </c>
      <c r="X4098" s="26">
        <v>1</v>
      </c>
      <c r="Y4098" s="26">
        <v>0</v>
      </c>
      <c r="Z4098" s="26">
        <f t="shared" si="317"/>
        <v>2.0554999999999999</v>
      </c>
      <c r="AA4098" s="26">
        <f t="shared" si="317"/>
        <v>1</v>
      </c>
      <c r="AB4098" s="26"/>
      <c r="AC4098" s="26">
        <f t="shared" si="319"/>
        <v>1.5277499999999999</v>
      </c>
      <c r="AD4098" s="10">
        <f t="shared" si="320"/>
        <v>-0.20503286424872627</v>
      </c>
      <c r="AE4098" s="11">
        <f t="shared" si="318"/>
        <v>-1.0394893719018505</v>
      </c>
      <c r="AF4098" s="3"/>
    </row>
    <row r="4099" spans="1:34" x14ac:dyDescent="0.2">
      <c r="A4099" s="6" t="s">
        <v>26906</v>
      </c>
      <c r="C4099" s="1">
        <f t="shared" si="316"/>
        <v>708</v>
      </c>
      <c r="D4099" s="7">
        <v>-45870</v>
      </c>
      <c r="E4099" t="s">
        <v>676</v>
      </c>
      <c r="F4099" s="1">
        <v>508364</v>
      </c>
      <c r="G4099" s="1">
        <v>509071</v>
      </c>
      <c r="H4099" t="s">
        <v>49</v>
      </c>
      <c r="I4099" t="s">
        <v>26907</v>
      </c>
      <c r="J4099" s="8"/>
      <c r="K4099" t="s">
        <v>26908</v>
      </c>
      <c r="M4099" t="s">
        <v>26909</v>
      </c>
      <c r="N4099" t="s">
        <v>26909</v>
      </c>
      <c r="O4099" s="6" t="s">
        <v>26910</v>
      </c>
      <c r="P4099" s="6" t="s">
        <v>26909</v>
      </c>
      <c r="Q4099" s="6" t="s">
        <v>26911</v>
      </c>
      <c r="R4099" s="9" t="s">
        <v>26912</v>
      </c>
      <c r="S4099" s="8" t="s">
        <v>55</v>
      </c>
      <c r="U4099" s="8"/>
      <c r="V4099" s="26">
        <v>1</v>
      </c>
      <c r="W4099" s="26">
        <v>0</v>
      </c>
      <c r="X4099" s="26">
        <v>1</v>
      </c>
      <c r="Y4099" s="26">
        <v>0</v>
      </c>
      <c r="Z4099" s="26">
        <f t="shared" si="317"/>
        <v>2.0554999999999999</v>
      </c>
      <c r="AA4099" s="26">
        <f t="shared" si="317"/>
        <v>1</v>
      </c>
      <c r="AB4099" s="26"/>
      <c r="AC4099" s="26">
        <f t="shared" si="319"/>
        <v>1.5277499999999999</v>
      </c>
      <c r="AD4099" s="10">
        <f t="shared" si="320"/>
        <v>-0.20503286424872627</v>
      </c>
      <c r="AE4099" s="11">
        <f t="shared" si="318"/>
        <v>-1.0394893719018505</v>
      </c>
      <c r="AF4099" s="3"/>
    </row>
    <row r="4100" spans="1:34" x14ac:dyDescent="0.2">
      <c r="A4100" s="6" t="s">
        <v>26913</v>
      </c>
      <c r="C4100" s="1">
        <f t="shared" si="316"/>
        <v>300</v>
      </c>
      <c r="D4100" s="7">
        <v>380751</v>
      </c>
      <c r="E4100" t="s">
        <v>74</v>
      </c>
      <c r="F4100" s="1">
        <v>1368082</v>
      </c>
      <c r="G4100" s="1">
        <v>1367783</v>
      </c>
      <c r="H4100" t="s">
        <v>37</v>
      </c>
      <c r="I4100" t="s">
        <v>26914</v>
      </c>
      <c r="J4100" s="8"/>
      <c r="K4100" t="s">
        <v>26915</v>
      </c>
      <c r="L4100" t="s">
        <v>26916</v>
      </c>
      <c r="M4100" t="s">
        <v>26917</v>
      </c>
      <c r="N4100" t="s">
        <v>26917</v>
      </c>
      <c r="O4100" s="6" t="s">
        <v>26918</v>
      </c>
      <c r="P4100" s="6" t="s">
        <v>26917</v>
      </c>
      <c r="Q4100" s="6" t="s">
        <v>26916</v>
      </c>
      <c r="R4100" s="9" t="s">
        <v>26919</v>
      </c>
      <c r="S4100" s="8" t="s">
        <v>55</v>
      </c>
      <c r="U4100" s="8"/>
      <c r="V4100" s="26">
        <v>1</v>
      </c>
      <c r="W4100" s="26">
        <v>0</v>
      </c>
      <c r="X4100" s="26">
        <v>1</v>
      </c>
      <c r="Y4100" s="26">
        <v>0</v>
      </c>
      <c r="Z4100" s="26">
        <f t="shared" si="317"/>
        <v>2.0554999999999999</v>
      </c>
      <c r="AA4100" s="26">
        <f t="shared" si="317"/>
        <v>1</v>
      </c>
      <c r="AB4100" s="26"/>
      <c r="AC4100" s="26">
        <f t="shared" si="319"/>
        <v>1.5277499999999999</v>
      </c>
      <c r="AD4100" s="10">
        <f t="shared" si="320"/>
        <v>-0.20503286424872627</v>
      </c>
      <c r="AE4100" s="11">
        <f t="shared" si="318"/>
        <v>-1.0394893719018505</v>
      </c>
      <c r="AF4100" s="3"/>
    </row>
    <row r="4101" spans="1:34" x14ac:dyDescent="0.2">
      <c r="A4101" s="6" t="s">
        <v>26920</v>
      </c>
      <c r="C4101" s="1">
        <f t="shared" si="316"/>
        <v>693</v>
      </c>
      <c r="D4101" s="7">
        <v>-73953</v>
      </c>
      <c r="E4101" t="s">
        <v>149</v>
      </c>
      <c r="F4101" s="1">
        <v>719173</v>
      </c>
      <c r="G4101" s="1">
        <v>718481</v>
      </c>
      <c r="H4101" t="s">
        <v>37</v>
      </c>
      <c r="I4101" t="s">
        <v>26921</v>
      </c>
      <c r="J4101" s="8"/>
      <c r="K4101" t="s">
        <v>26922</v>
      </c>
      <c r="L4101" t="s">
        <v>26923</v>
      </c>
      <c r="M4101" t="s">
        <v>26924</v>
      </c>
      <c r="N4101" t="s">
        <v>26924</v>
      </c>
      <c r="O4101" s="6" t="s">
        <v>26925</v>
      </c>
      <c r="P4101" s="6" t="s">
        <v>26924</v>
      </c>
      <c r="Q4101" s="6" t="s">
        <v>26923</v>
      </c>
      <c r="R4101" s="9" t="s">
        <v>26926</v>
      </c>
      <c r="S4101" s="8" t="s">
        <v>55</v>
      </c>
      <c r="U4101" s="8"/>
      <c r="V4101" s="26">
        <v>1</v>
      </c>
      <c r="W4101" s="26">
        <v>0</v>
      </c>
      <c r="X4101" s="26">
        <v>1</v>
      </c>
      <c r="Y4101" s="26">
        <v>0</v>
      </c>
      <c r="Z4101" s="26">
        <f t="shared" si="317"/>
        <v>2.0554999999999999</v>
      </c>
      <c r="AA4101" s="26">
        <f t="shared" si="317"/>
        <v>1</v>
      </c>
      <c r="AB4101" s="26"/>
      <c r="AC4101" s="26">
        <f t="shared" si="319"/>
        <v>1.5277499999999999</v>
      </c>
      <c r="AD4101" s="10">
        <f t="shared" si="320"/>
        <v>-0.20503286424872627</v>
      </c>
      <c r="AE4101" s="11">
        <f t="shared" si="318"/>
        <v>-1.0394893719018505</v>
      </c>
      <c r="AF4101" s="3"/>
    </row>
    <row r="4102" spans="1:34" x14ac:dyDescent="0.2">
      <c r="A4102" s="6" t="s">
        <v>26927</v>
      </c>
      <c r="B4102" t="s">
        <v>26928</v>
      </c>
      <c r="C4102" s="1">
        <f t="shared" si="316"/>
        <v>4221</v>
      </c>
      <c r="D4102" s="7">
        <v>319016</v>
      </c>
      <c r="E4102" t="s">
        <v>48</v>
      </c>
      <c r="F4102" s="1">
        <v>538503</v>
      </c>
      <c r="G4102" s="1">
        <v>534283</v>
      </c>
      <c r="H4102" t="s">
        <v>37</v>
      </c>
      <c r="I4102" t="s">
        <v>26929</v>
      </c>
      <c r="J4102" s="8"/>
      <c r="K4102" t="s">
        <v>26930</v>
      </c>
      <c r="L4102" t="s">
        <v>26928</v>
      </c>
      <c r="M4102" t="s">
        <v>26931</v>
      </c>
      <c r="N4102" t="s">
        <v>26931</v>
      </c>
      <c r="O4102" s="6" t="s">
        <v>26932</v>
      </c>
      <c r="P4102" s="6" t="s">
        <v>26931</v>
      </c>
      <c r="Q4102" s="6" t="s">
        <v>26928</v>
      </c>
      <c r="R4102" s="9" t="s">
        <v>26933</v>
      </c>
      <c r="S4102" s="8" t="s">
        <v>55</v>
      </c>
      <c r="U4102" s="8"/>
      <c r="V4102" s="26">
        <v>27</v>
      </c>
      <c r="W4102" s="26">
        <v>15</v>
      </c>
      <c r="X4102" s="26">
        <v>16</v>
      </c>
      <c r="Y4102" s="26">
        <v>20</v>
      </c>
      <c r="Z4102" s="26">
        <f t="shared" si="317"/>
        <v>23.387999999999998</v>
      </c>
      <c r="AA4102" s="26">
        <f t="shared" si="317"/>
        <v>20.21</v>
      </c>
      <c r="AB4102" s="26"/>
      <c r="AC4102" s="26">
        <f t="shared" si="319"/>
        <v>21.798999999999999</v>
      </c>
      <c r="AD4102" s="10">
        <f t="shared" si="320"/>
        <v>-0.20529105553957286</v>
      </c>
      <c r="AE4102" s="11">
        <f t="shared" si="318"/>
        <v>-0.21069917471194835</v>
      </c>
      <c r="AF4102" s="3"/>
    </row>
    <row r="4103" spans="1:34" x14ac:dyDescent="0.2">
      <c r="A4103" s="6" t="s">
        <v>26934</v>
      </c>
      <c r="C4103" s="1">
        <f t="shared" si="316"/>
        <v>1977</v>
      </c>
      <c r="D4103" s="7">
        <v>-256486</v>
      </c>
      <c r="E4103" t="s">
        <v>66</v>
      </c>
      <c r="F4103" s="1">
        <v>794111</v>
      </c>
      <c r="G4103" s="1">
        <v>792135</v>
      </c>
      <c r="H4103" t="s">
        <v>37</v>
      </c>
      <c r="I4103" t="s">
        <v>26935</v>
      </c>
      <c r="J4103" s="8"/>
      <c r="K4103" t="s">
        <v>26936</v>
      </c>
      <c r="L4103" t="s">
        <v>26937</v>
      </c>
      <c r="M4103" t="s">
        <v>26938</v>
      </c>
      <c r="N4103" t="s">
        <v>26938</v>
      </c>
      <c r="O4103" s="6" t="s">
        <v>26939</v>
      </c>
      <c r="P4103" s="6" t="s">
        <v>26938</v>
      </c>
      <c r="Q4103" s="6" t="s">
        <v>26937</v>
      </c>
      <c r="R4103" s="9" t="s">
        <v>26940</v>
      </c>
      <c r="S4103" s="8" t="s">
        <v>55</v>
      </c>
      <c r="U4103" s="8"/>
      <c r="V4103" s="26">
        <v>1477</v>
      </c>
      <c r="W4103" s="26">
        <v>1398</v>
      </c>
      <c r="X4103" s="26">
        <v>1383</v>
      </c>
      <c r="Y4103" s="26">
        <v>1320</v>
      </c>
      <c r="Z4103" s="26">
        <f t="shared" si="317"/>
        <v>1507.7565</v>
      </c>
      <c r="AA4103" s="26">
        <f t="shared" si="317"/>
        <v>1472.8600000000001</v>
      </c>
      <c r="AB4103" s="26"/>
      <c r="AC4103" s="26">
        <f t="shared" si="319"/>
        <v>1490.30825</v>
      </c>
      <c r="AD4103" s="10">
        <f t="shared" si="320"/>
        <v>-0.20687942890344077</v>
      </c>
      <c r="AE4103" s="11">
        <f t="shared" si="318"/>
        <v>-3.3783150563192366E-2</v>
      </c>
      <c r="AF4103" s="3"/>
      <c r="AG4103" s="2">
        <v>0</v>
      </c>
    </row>
    <row r="4104" spans="1:34" x14ac:dyDescent="0.2">
      <c r="A4104" s="6" t="s">
        <v>26941</v>
      </c>
      <c r="C4104" s="1">
        <f t="shared" si="316"/>
        <v>2412</v>
      </c>
      <c r="D4104" s="7">
        <v>-89822</v>
      </c>
      <c r="E4104" t="s">
        <v>270</v>
      </c>
      <c r="F4104" s="1">
        <v>154956</v>
      </c>
      <c r="G4104" s="1">
        <v>157367</v>
      </c>
      <c r="H4104" t="s">
        <v>49</v>
      </c>
      <c r="I4104" t="s">
        <v>26942</v>
      </c>
      <c r="J4104" s="8"/>
      <c r="K4104" t="s">
        <v>26943</v>
      </c>
      <c r="L4104" t="s">
        <v>26944</v>
      </c>
      <c r="M4104" t="s">
        <v>26945</v>
      </c>
      <c r="N4104" t="s">
        <v>26945</v>
      </c>
      <c r="O4104" s="6" t="s">
        <v>26946</v>
      </c>
      <c r="P4104" s="6" t="s">
        <v>26945</v>
      </c>
      <c r="Q4104" s="6" t="s">
        <v>26944</v>
      </c>
      <c r="R4104" s="9" t="s">
        <v>26947</v>
      </c>
      <c r="S4104" s="8" t="s">
        <v>55</v>
      </c>
      <c r="U4104" s="8"/>
      <c r="V4104" s="26">
        <v>71</v>
      </c>
      <c r="W4104" s="26">
        <v>80</v>
      </c>
      <c r="X4104" s="26">
        <v>73</v>
      </c>
      <c r="Y4104" s="26">
        <v>52</v>
      </c>
      <c r="Z4104" s="26">
        <f t="shared" si="317"/>
        <v>77.051500000000004</v>
      </c>
      <c r="AA4104" s="26">
        <f t="shared" si="317"/>
        <v>71.445999999999998</v>
      </c>
      <c r="AB4104" s="26"/>
      <c r="AC4104" s="26">
        <f t="shared" si="319"/>
        <v>74.248750000000001</v>
      </c>
      <c r="AD4104" s="10">
        <f t="shared" si="320"/>
        <v>-0.20693364802566236</v>
      </c>
      <c r="AE4104" s="11">
        <f t="shared" si="318"/>
        <v>-0.10896980030978784</v>
      </c>
      <c r="AF4104" s="3"/>
    </row>
    <row r="4105" spans="1:34" x14ac:dyDescent="0.2">
      <c r="A4105" s="6" t="s">
        <v>26948</v>
      </c>
      <c r="C4105" s="1">
        <f t="shared" si="316"/>
        <v>225</v>
      </c>
      <c r="D4105" s="7">
        <v>564794</v>
      </c>
      <c r="E4105" t="s">
        <v>48</v>
      </c>
      <c r="F4105" s="1">
        <v>782059</v>
      </c>
      <c r="G4105" s="1">
        <v>782283</v>
      </c>
      <c r="H4105" t="s">
        <v>49</v>
      </c>
      <c r="I4105" t="s">
        <v>26949</v>
      </c>
      <c r="J4105" s="8"/>
      <c r="K4105" t="s">
        <v>26950</v>
      </c>
      <c r="L4105" t="s">
        <v>26951</v>
      </c>
      <c r="M4105" t="s">
        <v>26952</v>
      </c>
      <c r="N4105" t="s">
        <v>26952</v>
      </c>
      <c r="O4105" s="6" t="s">
        <v>26953</v>
      </c>
      <c r="P4105" s="6" t="s">
        <v>26952</v>
      </c>
      <c r="Q4105" s="6" t="s">
        <v>26951</v>
      </c>
      <c r="R4105" s="9" t="s">
        <v>26954</v>
      </c>
      <c r="S4105" s="8" t="s">
        <v>55</v>
      </c>
      <c r="U4105" s="8"/>
      <c r="V4105" s="26">
        <v>293</v>
      </c>
      <c r="W4105" s="26">
        <v>291</v>
      </c>
      <c r="X4105" s="26">
        <v>228</v>
      </c>
      <c r="Y4105" s="26">
        <v>199</v>
      </c>
      <c r="Z4105" s="26">
        <f t="shared" si="317"/>
        <v>274.154</v>
      </c>
      <c r="AA4105" s="26">
        <f t="shared" si="317"/>
        <v>263.0145</v>
      </c>
      <c r="AB4105" s="26"/>
      <c r="AC4105" s="26">
        <f t="shared" si="319"/>
        <v>268.58425</v>
      </c>
      <c r="AD4105" s="10">
        <f t="shared" si="320"/>
        <v>-0.20721352767638757</v>
      </c>
      <c r="AE4105" s="11">
        <f t="shared" si="318"/>
        <v>-5.9844185653159514E-2</v>
      </c>
      <c r="AF4105" s="3"/>
    </row>
    <row r="4106" spans="1:34" x14ac:dyDescent="0.2">
      <c r="A4106" s="6" t="s">
        <v>26955</v>
      </c>
      <c r="C4106" s="1">
        <f t="shared" si="316"/>
        <v>843</v>
      </c>
      <c r="D4106" s="7">
        <v>468414</v>
      </c>
      <c r="E4106" t="s">
        <v>328</v>
      </c>
      <c r="F4106" s="1">
        <v>529618</v>
      </c>
      <c r="G4106" s="1">
        <v>528776</v>
      </c>
      <c r="H4106" t="s">
        <v>37</v>
      </c>
      <c r="I4106" t="s">
        <v>26956</v>
      </c>
      <c r="J4106" s="8"/>
      <c r="K4106" t="s">
        <v>26957</v>
      </c>
      <c r="L4106" t="s">
        <v>26958</v>
      </c>
      <c r="M4106" t="s">
        <v>26959</v>
      </c>
      <c r="N4106" t="s">
        <v>26960</v>
      </c>
      <c r="O4106" s="6" t="s">
        <v>26961</v>
      </c>
      <c r="P4106" s="6" t="s">
        <v>26960</v>
      </c>
      <c r="Q4106" s="6" t="s">
        <v>26958</v>
      </c>
      <c r="R4106" s="9" t="s">
        <v>26962</v>
      </c>
      <c r="S4106" s="8" t="s">
        <v>55</v>
      </c>
      <c r="U4106" s="8"/>
      <c r="V4106" s="26">
        <v>59</v>
      </c>
      <c r="W4106" s="26">
        <v>63</v>
      </c>
      <c r="X4106" s="26">
        <v>80</v>
      </c>
      <c r="Y4106" s="26">
        <v>63</v>
      </c>
      <c r="Z4106" s="26">
        <f t="shared" si="317"/>
        <v>74.94</v>
      </c>
      <c r="AA4106" s="26">
        <f t="shared" si="317"/>
        <v>69.386499999999998</v>
      </c>
      <c r="AB4106" s="26"/>
      <c r="AC4106" s="26">
        <f t="shared" si="319"/>
        <v>72.163250000000005</v>
      </c>
      <c r="AD4106" s="10">
        <f t="shared" si="320"/>
        <v>-0.2078775449218728</v>
      </c>
      <c r="AE4106" s="11">
        <f t="shared" si="318"/>
        <v>-0.11108098168790669</v>
      </c>
      <c r="AF4106" s="3"/>
      <c r="AG4106" s="2">
        <v>0</v>
      </c>
    </row>
    <row r="4107" spans="1:34" x14ac:dyDescent="0.2">
      <c r="A4107" s="6" t="s">
        <v>26963</v>
      </c>
      <c r="C4107" s="1">
        <f t="shared" si="316"/>
        <v>213</v>
      </c>
      <c r="D4107" s="7">
        <v>188730</v>
      </c>
      <c r="E4107" t="s">
        <v>270</v>
      </c>
      <c r="F4107" s="1">
        <v>434820</v>
      </c>
      <c r="G4107" s="1">
        <v>434608</v>
      </c>
      <c r="H4107" t="s">
        <v>37</v>
      </c>
      <c r="I4107" t="s">
        <v>26964</v>
      </c>
      <c r="J4107" s="8"/>
      <c r="K4107" t="s">
        <v>26965</v>
      </c>
      <c r="L4107" t="s">
        <v>26966</v>
      </c>
      <c r="M4107" t="s">
        <v>26966</v>
      </c>
      <c r="N4107" t="s">
        <v>26966</v>
      </c>
      <c r="O4107" s="6" t="s">
        <v>26967</v>
      </c>
      <c r="P4107" s="6" t="s">
        <v>26966</v>
      </c>
      <c r="Q4107" s="6" t="s">
        <v>55</v>
      </c>
      <c r="R4107" s="9" t="s">
        <v>26968</v>
      </c>
      <c r="S4107" s="8" t="s">
        <v>55</v>
      </c>
      <c r="U4107" s="8"/>
      <c r="V4107" s="26">
        <v>5</v>
      </c>
      <c r="W4107" s="26">
        <v>2</v>
      </c>
      <c r="X4107" s="26">
        <v>13</v>
      </c>
      <c r="Y4107" s="26">
        <v>11</v>
      </c>
      <c r="Z4107" s="26">
        <f t="shared" si="317"/>
        <v>10.721499999999999</v>
      </c>
      <c r="AA4107" s="26">
        <f t="shared" si="317"/>
        <v>8.4405000000000001</v>
      </c>
      <c r="AB4107" s="26"/>
      <c r="AC4107" s="26">
        <f t="shared" si="319"/>
        <v>9.5809999999999995</v>
      </c>
      <c r="AD4107" s="10">
        <f t="shared" si="320"/>
        <v>-0.2081832436156732</v>
      </c>
      <c r="AE4107" s="11">
        <f t="shared" si="318"/>
        <v>-0.34510639208631166</v>
      </c>
      <c r="AF4107" s="3"/>
    </row>
    <row r="4108" spans="1:34" x14ac:dyDescent="0.2">
      <c r="A4108" s="6" t="s">
        <v>26969</v>
      </c>
      <c r="C4108" s="1">
        <f t="shared" ref="C4108:C4171" si="321">ABS(F4108-G4108)+1</f>
        <v>435</v>
      </c>
      <c r="D4108" s="7">
        <v>171264</v>
      </c>
      <c r="E4108" t="s">
        <v>66</v>
      </c>
      <c r="F4108" s="1">
        <v>1221090</v>
      </c>
      <c r="G4108" s="1">
        <v>1220656</v>
      </c>
      <c r="H4108" t="s">
        <v>37</v>
      </c>
      <c r="I4108" t="s">
        <v>26970</v>
      </c>
      <c r="J4108" s="8"/>
      <c r="K4108" t="s">
        <v>26971</v>
      </c>
      <c r="L4108" t="s">
        <v>26972</v>
      </c>
      <c r="M4108" t="s">
        <v>26973</v>
      </c>
      <c r="N4108" t="s">
        <v>26973</v>
      </c>
      <c r="O4108" s="6" t="s">
        <v>26974</v>
      </c>
      <c r="P4108" s="6" t="s">
        <v>26973</v>
      </c>
      <c r="Q4108" s="6" t="s">
        <v>55</v>
      </c>
      <c r="R4108" s="9" t="s">
        <v>26975</v>
      </c>
      <c r="S4108" s="8" t="s">
        <v>55</v>
      </c>
      <c r="U4108" s="8"/>
      <c r="V4108" s="26">
        <v>12</v>
      </c>
      <c r="W4108" s="26">
        <v>13</v>
      </c>
      <c r="X4108" s="26">
        <v>6</v>
      </c>
      <c r="Y4108" s="26">
        <v>1</v>
      </c>
      <c r="Z4108" s="26">
        <f t="shared" ref="Z4108:AA4171" si="322">AVERAGE(V4108+1,(X4108*X$2+1))</f>
        <v>10.333</v>
      </c>
      <c r="AA4108" s="26">
        <f t="shared" si="322"/>
        <v>8.0854999999999997</v>
      </c>
      <c r="AB4108" s="26"/>
      <c r="AC4108" s="26">
        <f t="shared" si="319"/>
        <v>9.2092500000000008</v>
      </c>
      <c r="AD4108" s="10">
        <f t="shared" si="320"/>
        <v>-0.20849556517655141</v>
      </c>
      <c r="AE4108" s="11">
        <f t="shared" ref="AE4108:AE4171" si="323">LOG(AA4108/Z4108,2)</f>
        <v>-0.35385027895261684</v>
      </c>
      <c r="AF4108" s="3"/>
    </row>
    <row r="4109" spans="1:34" x14ac:dyDescent="0.2">
      <c r="A4109" s="6" t="s">
        <v>26976</v>
      </c>
      <c r="C4109" s="1">
        <f t="shared" si="321"/>
        <v>1482</v>
      </c>
      <c r="D4109" s="7">
        <v>313771</v>
      </c>
      <c r="E4109" t="s">
        <v>141</v>
      </c>
      <c r="F4109" s="1">
        <v>572231</v>
      </c>
      <c r="G4109" s="1">
        <v>570750</v>
      </c>
      <c r="H4109" t="s">
        <v>37</v>
      </c>
      <c r="I4109" t="s">
        <v>26977</v>
      </c>
      <c r="J4109" s="8"/>
      <c r="K4109" t="s">
        <v>26978</v>
      </c>
      <c r="L4109" t="s">
        <v>26979</v>
      </c>
      <c r="M4109" t="s">
        <v>26979</v>
      </c>
      <c r="N4109" t="s">
        <v>26979</v>
      </c>
      <c r="O4109" s="6" t="s">
        <v>26980</v>
      </c>
      <c r="P4109" s="6" t="s">
        <v>26979</v>
      </c>
      <c r="Q4109" s="6" t="s">
        <v>55</v>
      </c>
      <c r="R4109" s="9" t="s">
        <v>26981</v>
      </c>
      <c r="S4109" s="8" t="s">
        <v>55</v>
      </c>
      <c r="U4109" s="8"/>
      <c r="V4109" s="26">
        <v>320</v>
      </c>
      <c r="W4109" s="26">
        <v>319</v>
      </c>
      <c r="X4109" s="26">
        <v>287</v>
      </c>
      <c r="Y4109" s="26">
        <v>252</v>
      </c>
      <c r="Z4109" s="26">
        <f t="shared" si="322"/>
        <v>320.42849999999999</v>
      </c>
      <c r="AA4109" s="26">
        <f t="shared" si="322"/>
        <v>308.04599999999999</v>
      </c>
      <c r="AB4109" s="26"/>
      <c r="AC4109" s="26">
        <f t="shared" si="319"/>
        <v>314.23725000000002</v>
      </c>
      <c r="AD4109" s="10">
        <f t="shared" si="320"/>
        <v>-0.20989167008375945</v>
      </c>
      <c r="AE4109" s="11">
        <f t="shared" si="323"/>
        <v>-5.6856669381629005E-2</v>
      </c>
      <c r="AF4109" s="3"/>
    </row>
    <row r="4110" spans="1:34" x14ac:dyDescent="0.2">
      <c r="A4110" s="6" t="s">
        <v>26982</v>
      </c>
      <c r="B4110" t="s">
        <v>26983</v>
      </c>
      <c r="C4110" s="1">
        <f t="shared" si="321"/>
        <v>2058</v>
      </c>
      <c r="D4110" s="7">
        <v>-329688</v>
      </c>
      <c r="E4110" t="s">
        <v>526</v>
      </c>
      <c r="F4110" s="1">
        <v>122519</v>
      </c>
      <c r="G4110" s="1">
        <v>120462</v>
      </c>
      <c r="H4110" t="s">
        <v>37</v>
      </c>
      <c r="I4110" t="s">
        <v>26984</v>
      </c>
      <c r="J4110" s="8"/>
      <c r="K4110" t="s">
        <v>26985</v>
      </c>
      <c r="L4110" t="s">
        <v>26983</v>
      </c>
      <c r="M4110" t="s">
        <v>26986</v>
      </c>
      <c r="N4110" t="s">
        <v>26986</v>
      </c>
      <c r="O4110" s="6" t="s">
        <v>26987</v>
      </c>
      <c r="P4110" s="6" t="s">
        <v>26986</v>
      </c>
      <c r="Q4110" s="6" t="s">
        <v>26983</v>
      </c>
      <c r="R4110" s="9" t="s">
        <v>26988</v>
      </c>
      <c r="S4110" s="8" t="s">
        <v>55</v>
      </c>
      <c r="U4110" s="8"/>
      <c r="V4110" s="26">
        <v>8</v>
      </c>
      <c r="W4110" s="26">
        <v>1</v>
      </c>
      <c r="X4110" s="26">
        <v>7</v>
      </c>
      <c r="Y4110" s="26">
        <v>9</v>
      </c>
      <c r="Z4110" s="26">
        <f t="shared" si="322"/>
        <v>8.8885000000000005</v>
      </c>
      <c r="AA4110" s="26">
        <f t="shared" si="322"/>
        <v>6.7694999999999999</v>
      </c>
      <c r="AB4110" s="26"/>
      <c r="AC4110" s="26">
        <f t="shared" ref="AC4110:AC4173" si="324">AVERAGE(Z4110:AA4110)</f>
        <v>7.8290000000000006</v>
      </c>
      <c r="AD4110" s="10">
        <f t="shared" ref="AD4110:AD4173" si="325">LOG(AA4110/Z4110,2)/(AE$2+AE$3*(AVERAGE(Z4110:AA4110)^AE$4))</f>
        <v>-0.21012680236872339</v>
      </c>
      <c r="AE4110" s="11">
        <f t="shared" si="323"/>
        <v>-0.39289069488471035</v>
      </c>
      <c r="AF4110" s="3"/>
      <c r="AH4110" s="2">
        <v>-2</v>
      </c>
    </row>
    <row r="4111" spans="1:34" x14ac:dyDescent="0.2">
      <c r="A4111" s="6" t="s">
        <v>26989</v>
      </c>
      <c r="C4111" s="1">
        <f t="shared" si="321"/>
        <v>780</v>
      </c>
      <c r="D4111" s="7">
        <v>39181</v>
      </c>
      <c r="E4111" t="s">
        <v>149</v>
      </c>
      <c r="F4111" s="1">
        <v>832350</v>
      </c>
      <c r="G4111" s="1">
        <v>831571</v>
      </c>
      <c r="H4111" t="s">
        <v>37</v>
      </c>
      <c r="I4111" t="s">
        <v>26990</v>
      </c>
      <c r="J4111" s="8"/>
      <c r="K4111" t="s">
        <v>26991</v>
      </c>
      <c r="L4111" t="s">
        <v>26992</v>
      </c>
      <c r="M4111" t="s">
        <v>26993</v>
      </c>
      <c r="N4111" t="s">
        <v>26993</v>
      </c>
      <c r="O4111" s="6" t="s">
        <v>26994</v>
      </c>
      <c r="P4111" s="6" t="s">
        <v>26993</v>
      </c>
      <c r="Q4111" s="6" t="s">
        <v>26992</v>
      </c>
      <c r="R4111" s="9" t="s">
        <v>26995</v>
      </c>
      <c r="S4111" s="8" t="s">
        <v>55</v>
      </c>
      <c r="U4111" s="8"/>
      <c r="V4111" s="26">
        <v>319</v>
      </c>
      <c r="W4111" s="26">
        <v>277</v>
      </c>
      <c r="X4111" s="26">
        <v>219</v>
      </c>
      <c r="Y4111" s="26">
        <v>224</v>
      </c>
      <c r="Z4111" s="26">
        <f t="shared" si="322"/>
        <v>282.15449999999998</v>
      </c>
      <c r="AA4111" s="26">
        <f t="shared" si="322"/>
        <v>270.65200000000004</v>
      </c>
      <c r="AB4111" s="26"/>
      <c r="AC4111" s="26">
        <f t="shared" si="324"/>
        <v>276.40325000000001</v>
      </c>
      <c r="AD4111" s="10">
        <f t="shared" si="325"/>
        <v>-0.21039730607462787</v>
      </c>
      <c r="AE4111" s="11">
        <f t="shared" si="323"/>
        <v>-6.0046309911250213E-2</v>
      </c>
      <c r="AF4111" s="3"/>
      <c r="AG4111" s="2">
        <v>0</v>
      </c>
    </row>
    <row r="4112" spans="1:34" x14ac:dyDescent="0.2">
      <c r="A4112" s="6" t="s">
        <v>26996</v>
      </c>
      <c r="C4112" s="1">
        <f t="shared" si="321"/>
        <v>1002</v>
      </c>
      <c r="D4112" s="7">
        <v>44190</v>
      </c>
      <c r="E4112" t="s">
        <v>66</v>
      </c>
      <c r="F4112" s="1">
        <v>1094299</v>
      </c>
      <c r="G4112" s="1">
        <v>1093298</v>
      </c>
      <c r="H4112" t="s">
        <v>37</v>
      </c>
      <c r="I4112" t="s">
        <v>26997</v>
      </c>
      <c r="J4112" s="8"/>
      <c r="K4112" t="s">
        <v>26998</v>
      </c>
      <c r="L4112" t="s">
        <v>26999</v>
      </c>
      <c r="M4112" t="s">
        <v>12840</v>
      </c>
      <c r="N4112" t="s">
        <v>27000</v>
      </c>
      <c r="O4112" s="6" t="s">
        <v>12841</v>
      </c>
      <c r="P4112" s="6" t="s">
        <v>27000</v>
      </c>
      <c r="Q4112" s="6" t="s">
        <v>26999</v>
      </c>
      <c r="R4112" s="9" t="s">
        <v>27001</v>
      </c>
      <c r="S4112" s="8" t="s">
        <v>44</v>
      </c>
      <c r="U4112" s="8"/>
      <c r="V4112" s="26">
        <v>720</v>
      </c>
      <c r="W4112" s="26">
        <v>650</v>
      </c>
      <c r="X4112" s="26">
        <v>559</v>
      </c>
      <c r="Y4112" s="26">
        <v>556</v>
      </c>
      <c r="Z4112" s="26">
        <f t="shared" si="322"/>
        <v>671.52449999999999</v>
      </c>
      <c r="AA4112" s="26">
        <f t="shared" si="322"/>
        <v>651.53800000000001</v>
      </c>
      <c r="AB4112" s="26"/>
      <c r="AC4112" s="26">
        <f t="shared" si="324"/>
        <v>661.53125</v>
      </c>
      <c r="AD4112" s="10">
        <f t="shared" si="325"/>
        <v>-0.21119143534237342</v>
      </c>
      <c r="AE4112" s="11">
        <f t="shared" si="323"/>
        <v>-4.3590711790513242E-2</v>
      </c>
      <c r="AF4112" s="3"/>
    </row>
    <row r="4113" spans="1:33" x14ac:dyDescent="0.2">
      <c r="A4113" s="6" t="s">
        <v>27002</v>
      </c>
      <c r="C4113" s="1">
        <f t="shared" si="321"/>
        <v>5091</v>
      </c>
      <c r="D4113" s="7">
        <v>-309808</v>
      </c>
      <c r="E4113" t="s">
        <v>526</v>
      </c>
      <c r="F4113" s="1">
        <v>138826</v>
      </c>
      <c r="G4113" s="1">
        <v>143916</v>
      </c>
      <c r="H4113" t="s">
        <v>49</v>
      </c>
      <c r="I4113" t="s">
        <v>27003</v>
      </c>
      <c r="J4113" s="8"/>
      <c r="K4113" t="s">
        <v>27004</v>
      </c>
      <c r="L4113" t="s">
        <v>27005</v>
      </c>
      <c r="M4113" t="s">
        <v>27006</v>
      </c>
      <c r="N4113" t="s">
        <v>27006</v>
      </c>
      <c r="O4113" s="6" t="s">
        <v>27007</v>
      </c>
      <c r="P4113" s="6" t="s">
        <v>27006</v>
      </c>
      <c r="Q4113" s="6" t="s">
        <v>27005</v>
      </c>
      <c r="R4113" s="9" t="s">
        <v>27008</v>
      </c>
      <c r="S4113" s="8" t="s">
        <v>55</v>
      </c>
      <c r="U4113" s="8"/>
      <c r="V4113" s="26">
        <v>0</v>
      </c>
      <c r="W4113" s="26">
        <v>1</v>
      </c>
      <c r="X4113" s="26">
        <v>7</v>
      </c>
      <c r="Y4113" s="26">
        <v>3</v>
      </c>
      <c r="Z4113" s="26">
        <f t="shared" si="322"/>
        <v>4.8885000000000005</v>
      </c>
      <c r="AA4113" s="26">
        <f t="shared" si="322"/>
        <v>3.2565</v>
      </c>
      <c r="AB4113" s="26"/>
      <c r="AC4113" s="26">
        <f t="shared" si="324"/>
        <v>4.0724999999999998</v>
      </c>
      <c r="AD4113" s="10">
        <f t="shared" si="325"/>
        <v>-0.2112079398322067</v>
      </c>
      <c r="AE4113" s="11">
        <f t="shared" si="323"/>
        <v>-0.58606962612342006</v>
      </c>
      <c r="AF4113" s="3"/>
    </row>
    <row r="4114" spans="1:33" x14ac:dyDescent="0.2">
      <c r="A4114" s="6" t="s">
        <v>27009</v>
      </c>
      <c r="C4114" s="1">
        <f t="shared" si="321"/>
        <v>1974</v>
      </c>
      <c r="D4114" s="7">
        <v>559129</v>
      </c>
      <c r="E4114" t="s">
        <v>328</v>
      </c>
      <c r="F4114" s="1">
        <v>618925</v>
      </c>
      <c r="G4114" s="1">
        <v>620898</v>
      </c>
      <c r="H4114" t="s">
        <v>49</v>
      </c>
      <c r="I4114" t="s">
        <v>27010</v>
      </c>
      <c r="J4114" s="8"/>
      <c r="K4114" t="s">
        <v>27011</v>
      </c>
      <c r="L4114" t="s">
        <v>27012</v>
      </c>
      <c r="M4114" t="s">
        <v>27013</v>
      </c>
      <c r="N4114" t="s">
        <v>27013</v>
      </c>
      <c r="O4114" s="6" t="s">
        <v>27014</v>
      </c>
      <c r="P4114" s="6" t="s">
        <v>27013</v>
      </c>
      <c r="Q4114" s="6" t="s">
        <v>27012</v>
      </c>
      <c r="R4114" s="9" t="s">
        <v>27015</v>
      </c>
      <c r="S4114" s="8" t="s">
        <v>55</v>
      </c>
      <c r="U4114" s="8"/>
      <c r="V4114" s="26">
        <v>1014</v>
      </c>
      <c r="W4114" s="26">
        <v>927</v>
      </c>
      <c r="X4114" s="26">
        <v>898</v>
      </c>
      <c r="Y4114" s="26">
        <v>881</v>
      </c>
      <c r="Z4114" s="26">
        <f t="shared" si="322"/>
        <v>1006.8389999999999</v>
      </c>
      <c r="AA4114" s="26">
        <f t="shared" si="322"/>
        <v>980.32550000000003</v>
      </c>
      <c r="AB4114" s="26"/>
      <c r="AC4114" s="26">
        <f t="shared" si="324"/>
        <v>993.58224999999993</v>
      </c>
      <c r="AD4114" s="10">
        <f t="shared" si="325"/>
        <v>-0.21146207039280471</v>
      </c>
      <c r="AE4114" s="11">
        <f t="shared" si="323"/>
        <v>-3.8500249984437379E-2</v>
      </c>
      <c r="AF4114" s="3"/>
    </row>
    <row r="4115" spans="1:33" x14ac:dyDescent="0.2">
      <c r="A4115" s="6" t="s">
        <v>27016</v>
      </c>
      <c r="C4115" s="1">
        <f t="shared" si="321"/>
        <v>2376</v>
      </c>
      <c r="D4115" s="7">
        <v>-184016</v>
      </c>
      <c r="E4115" t="s">
        <v>98</v>
      </c>
      <c r="F4115" s="1">
        <v>769859</v>
      </c>
      <c r="G4115" s="1">
        <v>772234</v>
      </c>
      <c r="H4115" t="s">
        <v>49</v>
      </c>
      <c r="I4115" t="s">
        <v>27017</v>
      </c>
      <c r="J4115" s="8"/>
      <c r="K4115" t="s">
        <v>27018</v>
      </c>
      <c r="L4115" t="s">
        <v>27019</v>
      </c>
      <c r="M4115" t="s">
        <v>27020</v>
      </c>
      <c r="N4115" t="s">
        <v>27020</v>
      </c>
      <c r="O4115" s="6" t="s">
        <v>27021</v>
      </c>
      <c r="P4115" s="6" t="s">
        <v>27020</v>
      </c>
      <c r="Q4115" s="6" t="s">
        <v>27019</v>
      </c>
      <c r="R4115" s="9" t="s">
        <v>27022</v>
      </c>
      <c r="S4115" s="8" t="s">
        <v>55</v>
      </c>
      <c r="U4115" s="8"/>
      <c r="V4115" s="26">
        <v>738</v>
      </c>
      <c r="W4115" s="26">
        <v>753</v>
      </c>
      <c r="X4115" s="26">
        <v>701</v>
      </c>
      <c r="Y4115" s="26">
        <v>615</v>
      </c>
      <c r="Z4115" s="26">
        <f t="shared" si="322"/>
        <v>759.40550000000007</v>
      </c>
      <c r="AA4115" s="26">
        <f t="shared" si="322"/>
        <v>737.58249999999998</v>
      </c>
      <c r="AB4115" s="26"/>
      <c r="AC4115" s="26">
        <f t="shared" si="324"/>
        <v>748.49400000000003</v>
      </c>
      <c r="AD4115" s="10">
        <f t="shared" si="325"/>
        <v>-0.21208736674390199</v>
      </c>
      <c r="AE4115" s="11">
        <f t="shared" si="323"/>
        <v>-4.2066021163698002E-2</v>
      </c>
      <c r="AF4115" s="3"/>
    </row>
    <row r="4116" spans="1:33" x14ac:dyDescent="0.2">
      <c r="A4116" s="6" t="s">
        <v>27023</v>
      </c>
      <c r="B4116" t="s">
        <v>27024</v>
      </c>
      <c r="C4116" s="1">
        <f t="shared" si="321"/>
        <v>750</v>
      </c>
      <c r="D4116" s="7">
        <v>-276800</v>
      </c>
      <c r="E4116" t="s">
        <v>74</v>
      </c>
      <c r="F4116" s="1">
        <v>710007</v>
      </c>
      <c r="G4116" s="1">
        <v>710756</v>
      </c>
      <c r="H4116" t="s">
        <v>49</v>
      </c>
      <c r="I4116" t="s">
        <v>27025</v>
      </c>
      <c r="J4116" s="8"/>
      <c r="K4116" t="s">
        <v>27026</v>
      </c>
      <c r="L4116" t="s">
        <v>27027</v>
      </c>
      <c r="M4116" t="s">
        <v>21124</v>
      </c>
      <c r="N4116" t="s">
        <v>27028</v>
      </c>
      <c r="O4116" s="6" t="s">
        <v>21125</v>
      </c>
      <c r="P4116" s="6" t="s">
        <v>27028</v>
      </c>
      <c r="Q4116" s="6" t="s">
        <v>27027</v>
      </c>
      <c r="R4116" s="9" t="s">
        <v>27029</v>
      </c>
      <c r="S4116" s="8" t="s">
        <v>44</v>
      </c>
      <c r="U4116" s="8"/>
      <c r="V4116" s="26">
        <v>47</v>
      </c>
      <c r="W4116" s="26">
        <v>45</v>
      </c>
      <c r="X4116" s="26">
        <v>50</v>
      </c>
      <c r="Y4116" s="26">
        <v>41</v>
      </c>
      <c r="Z4116" s="26">
        <f t="shared" si="322"/>
        <v>52.274999999999999</v>
      </c>
      <c r="AA4116" s="26">
        <f t="shared" si="322"/>
        <v>47.505499999999998</v>
      </c>
      <c r="AB4116" s="26"/>
      <c r="AC4116" s="26">
        <f t="shared" si="324"/>
        <v>49.890249999999995</v>
      </c>
      <c r="AD4116" s="10">
        <f t="shared" si="325"/>
        <v>-0.21278315822193103</v>
      </c>
      <c r="AE4116" s="11">
        <f t="shared" si="323"/>
        <v>-0.13802660414230342</v>
      </c>
      <c r="AF4116" s="3"/>
    </row>
    <row r="4117" spans="1:33" x14ac:dyDescent="0.2">
      <c r="A4117" s="6" t="s">
        <v>27030</v>
      </c>
      <c r="C4117" s="1">
        <f t="shared" si="321"/>
        <v>2823</v>
      </c>
      <c r="D4117" s="7">
        <v>-916647</v>
      </c>
      <c r="E4117" t="s">
        <v>98</v>
      </c>
      <c r="F4117" s="1">
        <v>39827</v>
      </c>
      <c r="G4117" s="1">
        <v>37005</v>
      </c>
      <c r="H4117" t="s">
        <v>37</v>
      </c>
      <c r="I4117" t="s">
        <v>27031</v>
      </c>
      <c r="J4117" s="8"/>
      <c r="K4117" t="s">
        <v>27032</v>
      </c>
      <c r="L4117" t="s">
        <v>27033</v>
      </c>
      <c r="M4117" t="s">
        <v>27034</v>
      </c>
      <c r="N4117" t="s">
        <v>27034</v>
      </c>
      <c r="O4117" s="6" t="s">
        <v>27035</v>
      </c>
      <c r="P4117" s="6" t="s">
        <v>27034</v>
      </c>
      <c r="Q4117" s="6" t="s">
        <v>27033</v>
      </c>
      <c r="R4117" s="9" t="s">
        <v>27036</v>
      </c>
      <c r="S4117" s="8" t="s">
        <v>55</v>
      </c>
      <c r="U4117" s="8"/>
      <c r="V4117" s="26">
        <v>364</v>
      </c>
      <c r="W4117" s="26">
        <v>324</v>
      </c>
      <c r="X4117" s="26">
        <v>261</v>
      </c>
      <c r="Y4117" s="26">
        <v>260</v>
      </c>
      <c r="Z4117" s="26">
        <f t="shared" si="322"/>
        <v>327.9855</v>
      </c>
      <c r="AA4117" s="26">
        <f t="shared" si="322"/>
        <v>315.23</v>
      </c>
      <c r="AB4117" s="26"/>
      <c r="AC4117" s="26">
        <f t="shared" si="324"/>
        <v>321.60775000000001</v>
      </c>
      <c r="AD4117" s="10">
        <f t="shared" si="325"/>
        <v>-0.21322654535956764</v>
      </c>
      <c r="AE4117" s="11">
        <f t="shared" si="323"/>
        <v>-5.7227195151053047E-2</v>
      </c>
      <c r="AF4117" s="3"/>
      <c r="AG4117" s="2">
        <v>0</v>
      </c>
    </row>
    <row r="4118" spans="1:33" x14ac:dyDescent="0.2">
      <c r="A4118" s="6" t="s">
        <v>27037</v>
      </c>
      <c r="C4118" s="1">
        <f t="shared" si="321"/>
        <v>2319</v>
      </c>
      <c r="D4118" s="7">
        <v>-974081</v>
      </c>
      <c r="E4118" t="s">
        <v>66</v>
      </c>
      <c r="F4118" s="1">
        <v>74369</v>
      </c>
      <c r="G4118" s="1">
        <v>76687</v>
      </c>
      <c r="H4118" t="s">
        <v>49</v>
      </c>
      <c r="I4118" t="s">
        <v>27038</v>
      </c>
      <c r="J4118" s="8"/>
      <c r="K4118" t="s">
        <v>27039</v>
      </c>
      <c r="L4118" t="s">
        <v>27040</v>
      </c>
      <c r="M4118" t="s">
        <v>27041</v>
      </c>
      <c r="N4118" t="s">
        <v>27041</v>
      </c>
      <c r="O4118" s="6" t="s">
        <v>27042</v>
      </c>
      <c r="P4118" s="6" t="s">
        <v>27041</v>
      </c>
      <c r="Q4118" s="6" t="s">
        <v>27040</v>
      </c>
      <c r="R4118" s="9" t="s">
        <v>27043</v>
      </c>
      <c r="S4118" s="8" t="s">
        <v>55</v>
      </c>
      <c r="U4118" s="8"/>
      <c r="V4118" s="26">
        <v>15</v>
      </c>
      <c r="W4118" s="26">
        <v>37</v>
      </c>
      <c r="X4118" s="26">
        <v>38</v>
      </c>
      <c r="Y4118" s="26">
        <v>11</v>
      </c>
      <c r="Z4118" s="26">
        <f t="shared" si="322"/>
        <v>29.608999999999998</v>
      </c>
      <c r="AA4118" s="26">
        <f t="shared" si="322"/>
        <v>25.9405</v>
      </c>
      <c r="AB4118" s="26"/>
      <c r="AC4118" s="26">
        <f t="shared" si="324"/>
        <v>27.774749999999997</v>
      </c>
      <c r="AD4118" s="10">
        <f t="shared" si="325"/>
        <v>-0.21327534650877283</v>
      </c>
      <c r="AE4118" s="11">
        <f t="shared" si="323"/>
        <v>-0.19082947882589313</v>
      </c>
      <c r="AF4118" s="3"/>
    </row>
    <row r="4119" spans="1:33" x14ac:dyDescent="0.2">
      <c r="A4119" s="6" t="s">
        <v>27044</v>
      </c>
      <c r="C4119" s="1">
        <f t="shared" si="321"/>
        <v>1638</v>
      </c>
      <c r="D4119" s="7">
        <v>406082</v>
      </c>
      <c r="E4119" t="s">
        <v>48</v>
      </c>
      <c r="F4119" s="1">
        <v>624277</v>
      </c>
      <c r="G4119" s="1">
        <v>622640</v>
      </c>
      <c r="H4119" t="s">
        <v>37</v>
      </c>
      <c r="I4119" t="s">
        <v>27045</v>
      </c>
      <c r="J4119" s="8"/>
      <c r="K4119" t="s">
        <v>27046</v>
      </c>
      <c r="L4119" t="s">
        <v>27047</v>
      </c>
      <c r="M4119" t="s">
        <v>27048</v>
      </c>
      <c r="N4119" t="s">
        <v>27048</v>
      </c>
      <c r="O4119" s="6" t="s">
        <v>27049</v>
      </c>
      <c r="P4119" s="6" t="s">
        <v>27048</v>
      </c>
      <c r="Q4119" s="6" t="s">
        <v>27047</v>
      </c>
      <c r="R4119" s="9" t="s">
        <v>27050</v>
      </c>
      <c r="S4119" s="8" t="s">
        <v>55</v>
      </c>
      <c r="U4119" s="8"/>
      <c r="V4119" s="26">
        <v>79</v>
      </c>
      <c r="W4119" s="26">
        <v>89</v>
      </c>
      <c r="X4119" s="26">
        <v>80</v>
      </c>
      <c r="Y4119" s="26">
        <v>57</v>
      </c>
      <c r="Z4119" s="26">
        <f t="shared" si="322"/>
        <v>84.94</v>
      </c>
      <c r="AA4119" s="26">
        <f t="shared" si="322"/>
        <v>78.873500000000007</v>
      </c>
      <c r="AB4119" s="26"/>
      <c r="AC4119" s="26">
        <f t="shared" si="324"/>
        <v>81.906750000000002</v>
      </c>
      <c r="AD4119" s="10">
        <f t="shared" si="325"/>
        <v>-0.21342910418274724</v>
      </c>
      <c r="AE4119" s="11">
        <f t="shared" si="323"/>
        <v>-0.10690344520678553</v>
      </c>
      <c r="AF4119" s="3"/>
    </row>
    <row r="4120" spans="1:33" x14ac:dyDescent="0.2">
      <c r="A4120" s="6" t="s">
        <v>27051</v>
      </c>
      <c r="B4120" t="s">
        <v>27052</v>
      </c>
      <c r="C4120" s="1">
        <f t="shared" si="321"/>
        <v>1611</v>
      </c>
      <c r="D4120" s="7">
        <v>141755</v>
      </c>
      <c r="E4120" t="s">
        <v>74</v>
      </c>
      <c r="F4120" s="1">
        <v>1129742</v>
      </c>
      <c r="G4120" s="1">
        <v>1128132</v>
      </c>
      <c r="H4120" t="s">
        <v>37</v>
      </c>
      <c r="I4120" t="s">
        <v>27053</v>
      </c>
      <c r="J4120" s="8"/>
      <c r="K4120" t="s">
        <v>27054</v>
      </c>
      <c r="L4120" t="s">
        <v>27055</v>
      </c>
      <c r="M4120" t="s">
        <v>27056</v>
      </c>
      <c r="N4120" t="s">
        <v>27056</v>
      </c>
      <c r="O4120" s="6" t="s">
        <v>27057</v>
      </c>
      <c r="P4120" s="6" t="s">
        <v>27056</v>
      </c>
      <c r="Q4120" s="6" t="s">
        <v>27055</v>
      </c>
      <c r="R4120" s="9" t="s">
        <v>27058</v>
      </c>
      <c r="S4120" s="8" t="s">
        <v>55</v>
      </c>
      <c r="U4120" s="8"/>
      <c r="V4120" s="26">
        <v>5</v>
      </c>
      <c r="W4120" s="26">
        <v>4</v>
      </c>
      <c r="X4120" s="26">
        <v>2</v>
      </c>
      <c r="Y4120" s="26">
        <v>0</v>
      </c>
      <c r="Z4120" s="26">
        <f t="shared" si="322"/>
        <v>4.6109999999999998</v>
      </c>
      <c r="AA4120" s="26">
        <f t="shared" si="322"/>
        <v>3</v>
      </c>
      <c r="AB4120" s="26"/>
      <c r="AC4120" s="26">
        <f t="shared" si="324"/>
        <v>3.8054999999999999</v>
      </c>
      <c r="AD4120" s="10">
        <f t="shared" si="325"/>
        <v>-0.21442856066028776</v>
      </c>
      <c r="AE4120" s="11">
        <f t="shared" si="323"/>
        <v>-0.62011716502868408</v>
      </c>
      <c r="AF4120" s="3"/>
    </row>
    <row r="4121" spans="1:33" x14ac:dyDescent="0.2">
      <c r="A4121" s="6" t="s">
        <v>27059</v>
      </c>
      <c r="C4121" s="1">
        <f t="shared" si="321"/>
        <v>1143</v>
      </c>
      <c r="D4121" s="7">
        <v>868931</v>
      </c>
      <c r="E4121" t="s">
        <v>48</v>
      </c>
      <c r="F4121" s="1">
        <v>1085737</v>
      </c>
      <c r="G4121" s="1">
        <v>1086879</v>
      </c>
      <c r="H4121" t="s">
        <v>49</v>
      </c>
      <c r="I4121" t="s">
        <v>27060</v>
      </c>
      <c r="J4121" s="8"/>
      <c r="K4121" t="s">
        <v>27061</v>
      </c>
      <c r="L4121" t="s">
        <v>27062</v>
      </c>
      <c r="M4121" t="s">
        <v>27063</v>
      </c>
      <c r="N4121" t="s">
        <v>27063</v>
      </c>
      <c r="O4121" s="6" t="s">
        <v>27064</v>
      </c>
      <c r="P4121" s="6" t="s">
        <v>27063</v>
      </c>
      <c r="Q4121" s="6" t="s">
        <v>27062</v>
      </c>
      <c r="R4121" s="9" t="s">
        <v>27065</v>
      </c>
      <c r="S4121" s="8" t="s">
        <v>55</v>
      </c>
      <c r="U4121" s="8"/>
      <c r="V4121" s="26">
        <v>0</v>
      </c>
      <c r="W4121" s="26">
        <v>0</v>
      </c>
      <c r="X4121" s="26">
        <v>2</v>
      </c>
      <c r="Y4121" s="26">
        <v>0</v>
      </c>
      <c r="Z4121" s="26">
        <f t="shared" si="322"/>
        <v>2.1109999999999998</v>
      </c>
      <c r="AA4121" s="26">
        <f t="shared" si="322"/>
        <v>1</v>
      </c>
      <c r="AB4121" s="26"/>
      <c r="AC4121" s="26">
        <f t="shared" si="324"/>
        <v>1.5554999999999999</v>
      </c>
      <c r="AD4121" s="10">
        <f t="shared" si="325"/>
        <v>-0.2149977238681767</v>
      </c>
      <c r="AE4121" s="11">
        <f t="shared" si="323"/>
        <v>-1.0779265786850689</v>
      </c>
      <c r="AF4121" s="3"/>
    </row>
    <row r="4122" spans="1:33" x14ac:dyDescent="0.2">
      <c r="A4122" s="6" t="s">
        <v>27066</v>
      </c>
      <c r="C4122" s="1">
        <f t="shared" si="321"/>
        <v>3846</v>
      </c>
      <c r="D4122" s="7">
        <v>669325</v>
      </c>
      <c r="E4122" t="s">
        <v>48</v>
      </c>
      <c r="F4122" s="1">
        <v>884779</v>
      </c>
      <c r="G4122" s="1">
        <v>888624</v>
      </c>
      <c r="H4122" t="s">
        <v>49</v>
      </c>
      <c r="I4122" t="s">
        <v>27067</v>
      </c>
      <c r="J4122" s="8"/>
      <c r="K4122" t="s">
        <v>27068</v>
      </c>
      <c r="L4122" t="s">
        <v>27069</v>
      </c>
      <c r="M4122" t="s">
        <v>27070</v>
      </c>
      <c r="N4122" t="s">
        <v>27070</v>
      </c>
      <c r="O4122" s="6" t="s">
        <v>27071</v>
      </c>
      <c r="P4122" s="6" t="s">
        <v>27070</v>
      </c>
      <c r="Q4122" s="6" t="s">
        <v>27069</v>
      </c>
      <c r="R4122" s="9" t="s">
        <v>27072</v>
      </c>
      <c r="S4122" s="8" t="s">
        <v>55</v>
      </c>
      <c r="U4122" s="8"/>
      <c r="V4122" s="26">
        <v>0</v>
      </c>
      <c r="W4122" s="26">
        <v>0</v>
      </c>
      <c r="X4122" s="26">
        <v>2</v>
      </c>
      <c r="Y4122" s="26">
        <v>0</v>
      </c>
      <c r="Z4122" s="26">
        <f t="shared" si="322"/>
        <v>2.1109999999999998</v>
      </c>
      <c r="AA4122" s="26">
        <f t="shared" si="322"/>
        <v>1</v>
      </c>
      <c r="AB4122" s="26"/>
      <c r="AC4122" s="26">
        <f t="shared" si="324"/>
        <v>1.5554999999999999</v>
      </c>
      <c r="AD4122" s="10">
        <f t="shared" si="325"/>
        <v>-0.2149977238681767</v>
      </c>
      <c r="AE4122" s="11">
        <f t="shared" si="323"/>
        <v>-1.0779265786850689</v>
      </c>
      <c r="AF4122" s="3"/>
    </row>
    <row r="4123" spans="1:33" x14ac:dyDescent="0.2">
      <c r="A4123" s="6" t="s">
        <v>27073</v>
      </c>
      <c r="C4123" s="1">
        <f t="shared" si="321"/>
        <v>1602</v>
      </c>
      <c r="D4123" s="7">
        <v>-264112</v>
      </c>
      <c r="E4123" t="s">
        <v>676</v>
      </c>
      <c r="F4123" s="1">
        <v>291276</v>
      </c>
      <c r="G4123" s="1">
        <v>289675</v>
      </c>
      <c r="H4123" t="s">
        <v>37</v>
      </c>
      <c r="I4123" t="s">
        <v>27074</v>
      </c>
      <c r="J4123" s="8"/>
      <c r="K4123" t="s">
        <v>27075</v>
      </c>
      <c r="L4123" t="s">
        <v>27076</v>
      </c>
      <c r="M4123" t="s">
        <v>27077</v>
      </c>
      <c r="N4123" t="s">
        <v>27077</v>
      </c>
      <c r="O4123" s="6" t="s">
        <v>27078</v>
      </c>
      <c r="P4123" s="6" t="s">
        <v>27077</v>
      </c>
      <c r="Q4123" s="6" t="s">
        <v>27076</v>
      </c>
      <c r="R4123" s="9" t="s">
        <v>27079</v>
      </c>
      <c r="S4123" s="8" t="s">
        <v>55</v>
      </c>
      <c r="U4123" s="8"/>
      <c r="V4123" s="26">
        <v>0</v>
      </c>
      <c r="W4123" s="26">
        <v>0</v>
      </c>
      <c r="X4123" s="26">
        <v>2</v>
      </c>
      <c r="Y4123" s="26">
        <v>0</v>
      </c>
      <c r="Z4123" s="26">
        <f t="shared" si="322"/>
        <v>2.1109999999999998</v>
      </c>
      <c r="AA4123" s="26">
        <f t="shared" si="322"/>
        <v>1</v>
      </c>
      <c r="AB4123" s="26"/>
      <c r="AC4123" s="26">
        <f t="shared" si="324"/>
        <v>1.5554999999999999</v>
      </c>
      <c r="AD4123" s="10">
        <f t="shared" si="325"/>
        <v>-0.2149977238681767</v>
      </c>
      <c r="AE4123" s="11">
        <f t="shared" si="323"/>
        <v>-1.0779265786850689</v>
      </c>
      <c r="AF4123" s="3"/>
    </row>
    <row r="4124" spans="1:33" x14ac:dyDescent="0.2">
      <c r="A4124" s="6" t="s">
        <v>27080</v>
      </c>
      <c r="C4124" s="1">
        <f t="shared" si="321"/>
        <v>1506</v>
      </c>
      <c r="D4124" s="7">
        <v>233770</v>
      </c>
      <c r="E4124" t="s">
        <v>58</v>
      </c>
      <c r="F4124" s="1">
        <v>310323</v>
      </c>
      <c r="G4124" s="1">
        <v>311828</v>
      </c>
      <c r="H4124" t="s">
        <v>49</v>
      </c>
      <c r="I4124" t="s">
        <v>27081</v>
      </c>
      <c r="J4124" s="8"/>
      <c r="K4124" t="s">
        <v>27082</v>
      </c>
      <c r="L4124" t="s">
        <v>27083</v>
      </c>
      <c r="M4124" t="s">
        <v>27084</v>
      </c>
      <c r="N4124" t="s">
        <v>27084</v>
      </c>
      <c r="O4124" s="6" t="s">
        <v>27085</v>
      </c>
      <c r="P4124" s="6" t="s">
        <v>27084</v>
      </c>
      <c r="Q4124" s="6" t="s">
        <v>27083</v>
      </c>
      <c r="R4124" s="9" t="s">
        <v>27086</v>
      </c>
      <c r="S4124" s="8" t="s">
        <v>55</v>
      </c>
      <c r="U4124" s="8"/>
      <c r="V4124" s="26">
        <v>0</v>
      </c>
      <c r="W4124" s="26">
        <v>0</v>
      </c>
      <c r="X4124" s="26">
        <v>2</v>
      </c>
      <c r="Y4124" s="26">
        <v>0</v>
      </c>
      <c r="Z4124" s="26">
        <f t="shared" si="322"/>
        <v>2.1109999999999998</v>
      </c>
      <c r="AA4124" s="26">
        <f t="shared" si="322"/>
        <v>1</v>
      </c>
      <c r="AB4124" s="26"/>
      <c r="AC4124" s="26">
        <f t="shared" si="324"/>
        <v>1.5554999999999999</v>
      </c>
      <c r="AD4124" s="10">
        <f t="shared" si="325"/>
        <v>-0.2149977238681767</v>
      </c>
      <c r="AE4124" s="11">
        <f t="shared" si="323"/>
        <v>-1.0779265786850689</v>
      </c>
      <c r="AF4124" s="3"/>
    </row>
    <row r="4125" spans="1:33" x14ac:dyDescent="0.2">
      <c r="A4125" s="6" t="s">
        <v>27087</v>
      </c>
      <c r="C4125" s="1">
        <f t="shared" si="321"/>
        <v>1905</v>
      </c>
      <c r="D4125" s="7">
        <v>-151775</v>
      </c>
      <c r="E4125" t="s">
        <v>141</v>
      </c>
      <c r="F4125" s="1">
        <v>104993</v>
      </c>
      <c r="G4125" s="1">
        <v>106897</v>
      </c>
      <c r="H4125" t="s">
        <v>49</v>
      </c>
      <c r="I4125" t="s">
        <v>27088</v>
      </c>
      <c r="J4125" s="8"/>
      <c r="K4125" t="s">
        <v>27089</v>
      </c>
      <c r="L4125" t="s">
        <v>27090</v>
      </c>
      <c r="M4125" t="s">
        <v>27091</v>
      </c>
      <c r="N4125" t="s">
        <v>27091</v>
      </c>
      <c r="O4125" s="6" t="s">
        <v>27092</v>
      </c>
      <c r="P4125" s="6" t="s">
        <v>27091</v>
      </c>
      <c r="Q4125" s="6" t="s">
        <v>27090</v>
      </c>
      <c r="R4125" s="9" t="s">
        <v>27093</v>
      </c>
      <c r="S4125" s="8" t="s">
        <v>55</v>
      </c>
      <c r="U4125" s="8"/>
      <c r="V4125" s="26">
        <v>0</v>
      </c>
      <c r="W4125" s="26">
        <v>0</v>
      </c>
      <c r="X4125" s="26">
        <v>2</v>
      </c>
      <c r="Y4125" s="26">
        <v>0</v>
      </c>
      <c r="Z4125" s="26">
        <f t="shared" si="322"/>
        <v>2.1109999999999998</v>
      </c>
      <c r="AA4125" s="26">
        <f t="shared" si="322"/>
        <v>1</v>
      </c>
      <c r="AB4125" s="26"/>
      <c r="AC4125" s="26">
        <f t="shared" si="324"/>
        <v>1.5554999999999999</v>
      </c>
      <c r="AD4125" s="10">
        <f t="shared" si="325"/>
        <v>-0.2149977238681767</v>
      </c>
      <c r="AE4125" s="11">
        <f t="shared" si="323"/>
        <v>-1.0779265786850689</v>
      </c>
      <c r="AF4125" s="3"/>
    </row>
    <row r="4126" spans="1:33" x14ac:dyDescent="0.2">
      <c r="A4126" s="6" t="s">
        <v>27094</v>
      </c>
      <c r="C4126" s="1">
        <f t="shared" si="321"/>
        <v>1143</v>
      </c>
      <c r="D4126" s="7">
        <v>-229185</v>
      </c>
      <c r="E4126" t="s">
        <v>98</v>
      </c>
      <c r="F4126" s="1">
        <v>725307</v>
      </c>
      <c r="G4126" s="1">
        <v>726449</v>
      </c>
      <c r="H4126" t="s">
        <v>49</v>
      </c>
      <c r="I4126" t="s">
        <v>27095</v>
      </c>
      <c r="J4126" s="8"/>
      <c r="K4126" t="s">
        <v>27096</v>
      </c>
      <c r="L4126" t="s">
        <v>27097</v>
      </c>
      <c r="M4126" t="s">
        <v>27098</v>
      </c>
      <c r="N4126" t="s">
        <v>27098</v>
      </c>
      <c r="O4126" s="6" t="s">
        <v>27099</v>
      </c>
      <c r="P4126" s="6" t="s">
        <v>27098</v>
      </c>
      <c r="Q4126" s="6" t="s">
        <v>27097</v>
      </c>
      <c r="R4126" s="9" t="s">
        <v>27100</v>
      </c>
      <c r="S4126" s="8" t="s">
        <v>55</v>
      </c>
      <c r="U4126" s="8"/>
      <c r="V4126" s="26">
        <v>0</v>
      </c>
      <c r="W4126" s="26">
        <v>0</v>
      </c>
      <c r="X4126" s="26">
        <v>2</v>
      </c>
      <c r="Y4126" s="26">
        <v>0</v>
      </c>
      <c r="Z4126" s="26">
        <f t="shared" si="322"/>
        <v>2.1109999999999998</v>
      </c>
      <c r="AA4126" s="26">
        <f t="shared" si="322"/>
        <v>1</v>
      </c>
      <c r="AB4126" s="26"/>
      <c r="AC4126" s="26">
        <f t="shared" si="324"/>
        <v>1.5554999999999999</v>
      </c>
      <c r="AD4126" s="10">
        <f t="shared" si="325"/>
        <v>-0.2149977238681767</v>
      </c>
      <c r="AE4126" s="11">
        <f t="shared" si="323"/>
        <v>-1.0779265786850689</v>
      </c>
      <c r="AF4126" s="3"/>
    </row>
    <row r="4127" spans="1:33" x14ac:dyDescent="0.2">
      <c r="A4127" s="6" t="s">
        <v>27101</v>
      </c>
      <c r="C4127" s="1">
        <f t="shared" si="321"/>
        <v>483</v>
      </c>
      <c r="D4127" s="7">
        <v>-530290</v>
      </c>
      <c r="E4127" t="s">
        <v>149</v>
      </c>
      <c r="F4127" s="1">
        <v>262731</v>
      </c>
      <c r="G4127" s="1">
        <v>262249</v>
      </c>
      <c r="H4127" t="s">
        <v>37</v>
      </c>
      <c r="I4127" t="s">
        <v>27102</v>
      </c>
      <c r="J4127" s="8"/>
      <c r="K4127" t="s">
        <v>27103</v>
      </c>
      <c r="L4127" t="s">
        <v>27104</v>
      </c>
      <c r="M4127" t="s">
        <v>27105</v>
      </c>
      <c r="N4127" t="s">
        <v>27105</v>
      </c>
      <c r="O4127" s="6" t="s">
        <v>27106</v>
      </c>
      <c r="P4127" s="6" t="s">
        <v>27105</v>
      </c>
      <c r="Q4127" s="6" t="s">
        <v>27104</v>
      </c>
      <c r="R4127" s="9" t="s">
        <v>6012</v>
      </c>
      <c r="S4127" s="8" t="s">
        <v>55</v>
      </c>
      <c r="U4127" s="8"/>
      <c r="V4127" s="26">
        <v>0</v>
      </c>
      <c r="W4127" s="26">
        <v>0</v>
      </c>
      <c r="X4127" s="26">
        <v>2</v>
      </c>
      <c r="Y4127" s="26">
        <v>0</v>
      </c>
      <c r="Z4127" s="26">
        <f t="shared" si="322"/>
        <v>2.1109999999999998</v>
      </c>
      <c r="AA4127" s="26">
        <f t="shared" si="322"/>
        <v>1</v>
      </c>
      <c r="AB4127" s="26"/>
      <c r="AC4127" s="26">
        <f t="shared" si="324"/>
        <v>1.5554999999999999</v>
      </c>
      <c r="AD4127" s="10">
        <f t="shared" si="325"/>
        <v>-0.2149977238681767</v>
      </c>
      <c r="AE4127" s="11">
        <f t="shared" si="323"/>
        <v>-1.0779265786850689</v>
      </c>
      <c r="AF4127" s="3"/>
    </row>
    <row r="4128" spans="1:33" x14ac:dyDescent="0.2">
      <c r="A4128" s="6" t="s">
        <v>27107</v>
      </c>
      <c r="B4128" t="s">
        <v>27108</v>
      </c>
      <c r="C4128" s="1">
        <f t="shared" si="321"/>
        <v>672</v>
      </c>
      <c r="D4128" s="7">
        <v>-306743</v>
      </c>
      <c r="E4128" t="s">
        <v>526</v>
      </c>
      <c r="F4128" s="1">
        <v>144771</v>
      </c>
      <c r="G4128" s="1">
        <v>144100</v>
      </c>
      <c r="H4128" t="s">
        <v>37</v>
      </c>
      <c r="I4128" t="s">
        <v>27109</v>
      </c>
      <c r="J4128" s="8"/>
      <c r="K4128" t="s">
        <v>27110</v>
      </c>
      <c r="L4128" t="s">
        <v>27108</v>
      </c>
      <c r="M4128" t="s">
        <v>27111</v>
      </c>
      <c r="N4128" t="s">
        <v>27111</v>
      </c>
      <c r="O4128" s="6" t="s">
        <v>27112</v>
      </c>
      <c r="P4128" s="6" t="s">
        <v>27111</v>
      </c>
      <c r="Q4128" s="6" t="s">
        <v>27108</v>
      </c>
      <c r="R4128" s="9" t="s">
        <v>27113</v>
      </c>
      <c r="S4128" s="8" t="s">
        <v>55</v>
      </c>
      <c r="U4128" s="8"/>
      <c r="V4128" s="26">
        <v>3</v>
      </c>
      <c r="W4128" s="26">
        <v>3</v>
      </c>
      <c r="X4128" s="26">
        <v>4</v>
      </c>
      <c r="Y4128" s="26">
        <v>1</v>
      </c>
      <c r="Z4128" s="26">
        <f t="shared" si="322"/>
        <v>4.7219999999999995</v>
      </c>
      <c r="AA4128" s="26">
        <f t="shared" si="322"/>
        <v>3.0855000000000001</v>
      </c>
      <c r="AB4128" s="26"/>
      <c r="AC4128" s="26">
        <f t="shared" si="324"/>
        <v>3.9037499999999996</v>
      </c>
      <c r="AD4128" s="10">
        <f t="shared" si="325"/>
        <v>-0.21560240544332773</v>
      </c>
      <c r="AE4128" s="11">
        <f t="shared" si="323"/>
        <v>-0.61389374698255239</v>
      </c>
      <c r="AF4128" s="3"/>
    </row>
    <row r="4129" spans="1:33" x14ac:dyDescent="0.2">
      <c r="A4129" s="6" t="s">
        <v>27114</v>
      </c>
      <c r="B4129" t="s">
        <v>27115</v>
      </c>
      <c r="C4129" s="1">
        <f t="shared" si="321"/>
        <v>525</v>
      </c>
      <c r="D4129" s="7">
        <v>478692</v>
      </c>
      <c r="E4129" t="s">
        <v>48</v>
      </c>
      <c r="F4129" s="1">
        <v>696331</v>
      </c>
      <c r="G4129" s="1">
        <v>695807</v>
      </c>
      <c r="H4129" t="s">
        <v>37</v>
      </c>
      <c r="I4129" t="s">
        <v>27116</v>
      </c>
      <c r="J4129" s="8"/>
      <c r="K4129" t="s">
        <v>27117</v>
      </c>
      <c r="M4129" t="s">
        <v>27118</v>
      </c>
      <c r="N4129" t="s">
        <v>27118</v>
      </c>
      <c r="O4129" s="6" t="s">
        <v>27119</v>
      </c>
      <c r="P4129" s="6" t="s">
        <v>27118</v>
      </c>
      <c r="Q4129" s="6" t="s">
        <v>27115</v>
      </c>
      <c r="R4129" s="9" t="s">
        <v>27120</v>
      </c>
      <c r="S4129" s="8" t="s">
        <v>55</v>
      </c>
      <c r="U4129" s="8"/>
      <c r="V4129" s="26">
        <v>191</v>
      </c>
      <c r="W4129" s="26">
        <v>183</v>
      </c>
      <c r="X4129" s="26">
        <v>170</v>
      </c>
      <c r="Y4129" s="26">
        <v>152</v>
      </c>
      <c r="Z4129" s="26">
        <f t="shared" si="322"/>
        <v>190.935</v>
      </c>
      <c r="AA4129" s="26">
        <f t="shared" si="322"/>
        <v>181.49600000000001</v>
      </c>
      <c r="AB4129" s="26"/>
      <c r="AC4129" s="26">
        <f t="shared" si="324"/>
        <v>186.21550000000002</v>
      </c>
      <c r="AD4129" s="10">
        <f t="shared" si="325"/>
        <v>-0.21626562875389702</v>
      </c>
      <c r="AE4129" s="11">
        <f t="shared" si="323"/>
        <v>-7.3143832244966303E-2</v>
      </c>
      <c r="AF4129" s="3"/>
    </row>
    <row r="4130" spans="1:33" x14ac:dyDescent="0.2">
      <c r="A4130" s="6" t="s">
        <v>27121</v>
      </c>
      <c r="C4130" s="1">
        <f t="shared" si="321"/>
        <v>747</v>
      </c>
      <c r="D4130" s="7">
        <v>-347025</v>
      </c>
      <c r="E4130" t="s">
        <v>66</v>
      </c>
      <c r="F4130" s="1">
        <v>702957</v>
      </c>
      <c r="G4130" s="1">
        <v>702211</v>
      </c>
      <c r="H4130" t="s">
        <v>37</v>
      </c>
      <c r="I4130" t="s">
        <v>27122</v>
      </c>
      <c r="J4130" s="8"/>
      <c r="K4130" t="s">
        <v>27123</v>
      </c>
      <c r="L4130" t="s">
        <v>27124</v>
      </c>
      <c r="M4130" t="s">
        <v>27125</v>
      </c>
      <c r="N4130" t="s">
        <v>27125</v>
      </c>
      <c r="O4130" s="6" t="s">
        <v>27126</v>
      </c>
      <c r="P4130" s="6" t="s">
        <v>27125</v>
      </c>
      <c r="Q4130" s="6" t="s">
        <v>55</v>
      </c>
      <c r="R4130" s="9" t="s">
        <v>27127</v>
      </c>
      <c r="S4130" s="8" t="s">
        <v>55</v>
      </c>
      <c r="U4130" s="8"/>
      <c r="V4130" s="26">
        <v>70</v>
      </c>
      <c r="W4130" s="26">
        <v>36</v>
      </c>
      <c r="X4130" s="26">
        <v>54</v>
      </c>
      <c r="Y4130" s="26">
        <v>71</v>
      </c>
      <c r="Z4130" s="26">
        <f t="shared" si="322"/>
        <v>65.997</v>
      </c>
      <c r="AA4130" s="26">
        <f t="shared" si="322"/>
        <v>60.570500000000003</v>
      </c>
      <c r="AB4130" s="26"/>
      <c r="AC4130" s="26">
        <f t="shared" si="324"/>
        <v>63.283749999999998</v>
      </c>
      <c r="AD4130" s="10">
        <f t="shared" si="325"/>
        <v>-0.21640519177595544</v>
      </c>
      <c r="AE4130" s="11">
        <f t="shared" si="323"/>
        <v>-0.12378512527182493</v>
      </c>
      <c r="AF4130" s="3"/>
    </row>
    <row r="4131" spans="1:33" x14ac:dyDescent="0.2">
      <c r="A4131" s="6" t="s">
        <v>27128</v>
      </c>
      <c r="C4131" s="1">
        <f t="shared" si="321"/>
        <v>2622</v>
      </c>
      <c r="D4131" s="7">
        <v>-548679</v>
      </c>
      <c r="E4131" t="s">
        <v>74</v>
      </c>
      <c r="F4131" s="1">
        <v>439813</v>
      </c>
      <c r="G4131" s="1">
        <v>437192</v>
      </c>
      <c r="H4131" t="s">
        <v>37</v>
      </c>
      <c r="I4131" t="s">
        <v>27129</v>
      </c>
      <c r="J4131" s="8"/>
      <c r="K4131" t="s">
        <v>27130</v>
      </c>
      <c r="L4131" t="s">
        <v>27131</v>
      </c>
      <c r="M4131" t="s">
        <v>27132</v>
      </c>
      <c r="N4131" t="s">
        <v>27132</v>
      </c>
      <c r="O4131" s="6" t="s">
        <v>27133</v>
      </c>
      <c r="P4131" s="6" t="s">
        <v>27132</v>
      </c>
      <c r="Q4131" s="6" t="s">
        <v>27131</v>
      </c>
      <c r="R4131" s="9" t="s">
        <v>27134</v>
      </c>
      <c r="S4131" s="8" t="s">
        <v>55</v>
      </c>
      <c r="U4131" s="8"/>
      <c r="V4131" s="26">
        <v>1</v>
      </c>
      <c r="W4131" s="26">
        <v>2</v>
      </c>
      <c r="X4131" s="26">
        <v>6</v>
      </c>
      <c r="Y4131" s="26">
        <v>2</v>
      </c>
      <c r="Z4131" s="26">
        <f t="shared" si="322"/>
        <v>4.8330000000000002</v>
      </c>
      <c r="AA4131" s="26">
        <f t="shared" si="322"/>
        <v>3.1710000000000003</v>
      </c>
      <c r="AB4131" s="26"/>
      <c r="AC4131" s="26">
        <f t="shared" si="324"/>
        <v>4.0020000000000007</v>
      </c>
      <c r="AD4131" s="10">
        <f t="shared" si="325"/>
        <v>-0.21678564999379377</v>
      </c>
      <c r="AE4131" s="11">
        <f t="shared" si="323"/>
        <v>-0.60798111732388571</v>
      </c>
      <c r="AF4131" s="3"/>
    </row>
    <row r="4132" spans="1:33" x14ac:dyDescent="0.2">
      <c r="A4132" s="6" t="s">
        <v>27135</v>
      </c>
      <c r="C4132" s="1">
        <f t="shared" si="321"/>
        <v>783</v>
      </c>
      <c r="D4132" s="7">
        <v>-252152</v>
      </c>
      <c r="E4132" t="s">
        <v>98</v>
      </c>
      <c r="F4132" s="1">
        <v>702520</v>
      </c>
      <c r="G4132" s="1">
        <v>703302</v>
      </c>
      <c r="H4132" t="s">
        <v>49</v>
      </c>
      <c r="I4132" t="s">
        <v>27136</v>
      </c>
      <c r="J4132" s="8"/>
      <c r="K4132" t="s">
        <v>27137</v>
      </c>
      <c r="L4132" t="s">
        <v>27138</v>
      </c>
      <c r="M4132" t="s">
        <v>27139</v>
      </c>
      <c r="N4132" t="s">
        <v>27139</v>
      </c>
      <c r="O4132" s="6" t="s">
        <v>27140</v>
      </c>
      <c r="P4132" s="6" t="s">
        <v>27139</v>
      </c>
      <c r="Q4132" s="6" t="s">
        <v>27138</v>
      </c>
      <c r="R4132" s="9" t="s">
        <v>27141</v>
      </c>
      <c r="S4132" s="8" t="s">
        <v>55</v>
      </c>
      <c r="U4132" s="8"/>
      <c r="V4132" s="26">
        <v>80</v>
      </c>
      <c r="W4132" s="26">
        <v>75</v>
      </c>
      <c r="X4132" s="26">
        <v>75</v>
      </c>
      <c r="Y4132" s="26">
        <v>65</v>
      </c>
      <c r="Z4132" s="26">
        <f t="shared" si="322"/>
        <v>82.662499999999994</v>
      </c>
      <c r="AA4132" s="26">
        <f t="shared" si="322"/>
        <v>76.557500000000005</v>
      </c>
      <c r="AB4132" s="26"/>
      <c r="AC4132" s="26">
        <f t="shared" si="324"/>
        <v>79.61</v>
      </c>
      <c r="AD4132" s="10">
        <f t="shared" si="325"/>
        <v>-0.21781915818062078</v>
      </c>
      <c r="AE4132" s="11">
        <f t="shared" si="323"/>
        <v>-0.11068927735483432</v>
      </c>
      <c r="AF4132" s="3"/>
    </row>
    <row r="4133" spans="1:33" x14ac:dyDescent="0.2">
      <c r="A4133" s="6" t="s">
        <v>27142</v>
      </c>
      <c r="C4133" s="1">
        <f t="shared" si="321"/>
        <v>762</v>
      </c>
      <c r="D4133" s="7">
        <v>131925</v>
      </c>
      <c r="E4133" t="s">
        <v>149</v>
      </c>
      <c r="F4133" s="1">
        <v>924324</v>
      </c>
      <c r="G4133" s="1">
        <v>925085</v>
      </c>
      <c r="H4133" t="s">
        <v>49</v>
      </c>
      <c r="I4133" t="s">
        <v>27143</v>
      </c>
      <c r="J4133" s="8"/>
      <c r="K4133" t="s">
        <v>27144</v>
      </c>
      <c r="L4133" t="s">
        <v>27145</v>
      </c>
      <c r="M4133" t="s">
        <v>27146</v>
      </c>
      <c r="N4133" t="s">
        <v>27146</v>
      </c>
      <c r="O4133" s="6" t="s">
        <v>27147</v>
      </c>
      <c r="P4133" s="6" t="s">
        <v>27146</v>
      </c>
      <c r="Q4133" s="6" t="s">
        <v>27145</v>
      </c>
      <c r="R4133" s="9" t="s">
        <v>27148</v>
      </c>
      <c r="S4133" s="8" t="s">
        <v>55</v>
      </c>
      <c r="U4133" s="8"/>
      <c r="V4133" s="26">
        <v>142</v>
      </c>
      <c r="W4133" s="26">
        <v>155</v>
      </c>
      <c r="X4133" s="26">
        <v>109</v>
      </c>
      <c r="Y4133" s="26">
        <v>79</v>
      </c>
      <c r="Z4133" s="26">
        <f t="shared" si="322"/>
        <v>132.54949999999999</v>
      </c>
      <c r="AA4133" s="26">
        <f t="shared" si="322"/>
        <v>124.75450000000001</v>
      </c>
      <c r="AB4133" s="26"/>
      <c r="AC4133" s="26">
        <f t="shared" si="324"/>
        <v>128.65199999999999</v>
      </c>
      <c r="AD4133" s="10">
        <f t="shared" si="325"/>
        <v>-0.21796823974093274</v>
      </c>
      <c r="AE4133" s="11">
        <f t="shared" si="323"/>
        <v>-8.7439372388671666E-2</v>
      </c>
      <c r="AF4133" s="3"/>
    </row>
    <row r="4134" spans="1:33" x14ac:dyDescent="0.2">
      <c r="A4134" s="6" t="s">
        <v>27149</v>
      </c>
      <c r="C4134" s="1">
        <f t="shared" si="321"/>
        <v>1620</v>
      </c>
      <c r="D4134" s="7">
        <v>222326</v>
      </c>
      <c r="E4134" t="s">
        <v>328</v>
      </c>
      <c r="F4134" s="1">
        <v>282299</v>
      </c>
      <c r="G4134" s="1">
        <v>283918</v>
      </c>
      <c r="H4134" t="s">
        <v>49</v>
      </c>
      <c r="I4134" t="s">
        <v>27150</v>
      </c>
      <c r="J4134" s="8"/>
      <c r="K4134" t="s">
        <v>27151</v>
      </c>
      <c r="L4134" t="s">
        <v>27152</v>
      </c>
      <c r="N4134" t="s">
        <v>27153</v>
      </c>
      <c r="O4134" s="6" t="s">
        <v>27154</v>
      </c>
      <c r="P4134" s="6" t="s">
        <v>27153</v>
      </c>
      <c r="Q4134" s="6" t="s">
        <v>27152</v>
      </c>
      <c r="R4134" s="9" t="s">
        <v>27155</v>
      </c>
      <c r="S4134" s="8" t="s">
        <v>44</v>
      </c>
      <c r="U4134" s="8"/>
      <c r="V4134" s="26">
        <v>148</v>
      </c>
      <c r="W4134" s="26">
        <v>154</v>
      </c>
      <c r="X4134" s="26">
        <v>119</v>
      </c>
      <c r="Y4134" s="26">
        <v>94</v>
      </c>
      <c r="Z4134" s="26">
        <f t="shared" si="322"/>
        <v>141.1045</v>
      </c>
      <c r="AA4134" s="26">
        <f t="shared" si="322"/>
        <v>133.03700000000001</v>
      </c>
      <c r="AB4134" s="26"/>
      <c r="AC4134" s="26">
        <f t="shared" si="324"/>
        <v>137.07075</v>
      </c>
      <c r="AD4134" s="10">
        <f t="shared" si="325"/>
        <v>-0.21817893151220188</v>
      </c>
      <c r="AE4134" s="11">
        <f t="shared" si="323"/>
        <v>-8.4936456866717969E-2</v>
      </c>
      <c r="AF4134" s="3"/>
    </row>
    <row r="4135" spans="1:33" x14ac:dyDescent="0.2">
      <c r="A4135" s="6" t="s">
        <v>27156</v>
      </c>
      <c r="C4135" s="1">
        <f t="shared" si="321"/>
        <v>1452</v>
      </c>
      <c r="D4135" s="7">
        <v>-441654</v>
      </c>
      <c r="E4135" t="s">
        <v>98</v>
      </c>
      <c r="F4135" s="1">
        <v>514134</v>
      </c>
      <c r="G4135" s="1">
        <v>512683</v>
      </c>
      <c r="H4135" t="s">
        <v>37</v>
      </c>
      <c r="I4135" t="s">
        <v>27157</v>
      </c>
      <c r="J4135" s="8"/>
      <c r="K4135" t="s">
        <v>27158</v>
      </c>
      <c r="L4135" t="s">
        <v>27159</v>
      </c>
      <c r="M4135" t="s">
        <v>27160</v>
      </c>
      <c r="N4135" t="s">
        <v>27160</v>
      </c>
      <c r="O4135" s="6" t="s">
        <v>27161</v>
      </c>
      <c r="P4135" s="6" t="s">
        <v>27160</v>
      </c>
      <c r="Q4135" s="6" t="s">
        <v>27159</v>
      </c>
      <c r="R4135" s="9" t="s">
        <v>27162</v>
      </c>
      <c r="S4135" s="8" t="s">
        <v>55</v>
      </c>
      <c r="U4135" s="8"/>
      <c r="V4135" s="26">
        <v>351</v>
      </c>
      <c r="W4135" s="26">
        <v>342</v>
      </c>
      <c r="X4135" s="26">
        <v>318</v>
      </c>
      <c r="Y4135" s="26">
        <v>286</v>
      </c>
      <c r="Z4135" s="26">
        <f t="shared" si="322"/>
        <v>353.149</v>
      </c>
      <c r="AA4135" s="26">
        <f t="shared" si="322"/>
        <v>339.45299999999997</v>
      </c>
      <c r="AB4135" s="26"/>
      <c r="AC4135" s="26">
        <f t="shared" si="324"/>
        <v>346.30099999999999</v>
      </c>
      <c r="AD4135" s="10">
        <f t="shared" si="325"/>
        <v>-0.21893110530415921</v>
      </c>
      <c r="AE4135" s="11">
        <f t="shared" si="323"/>
        <v>-5.7065175720018846E-2</v>
      </c>
      <c r="AF4135" s="3"/>
    </row>
    <row r="4136" spans="1:33" x14ac:dyDescent="0.2">
      <c r="A4136" s="6" t="s">
        <v>27163</v>
      </c>
      <c r="C4136" s="1">
        <f t="shared" si="321"/>
        <v>267</v>
      </c>
      <c r="D4136" s="7">
        <v>-127434</v>
      </c>
      <c r="E4136" t="s">
        <v>66</v>
      </c>
      <c r="F4136" s="1">
        <v>922308</v>
      </c>
      <c r="G4136" s="1">
        <v>922042</v>
      </c>
      <c r="H4136" t="s">
        <v>37</v>
      </c>
      <c r="I4136" t="s">
        <v>27164</v>
      </c>
      <c r="J4136" s="8"/>
      <c r="K4136" t="s">
        <v>27165</v>
      </c>
      <c r="L4136" t="s">
        <v>27166</v>
      </c>
      <c r="M4136" t="s">
        <v>27167</v>
      </c>
      <c r="N4136" t="s">
        <v>27167</v>
      </c>
      <c r="O4136" s="6" t="s">
        <v>27168</v>
      </c>
      <c r="P4136" s="6" t="s">
        <v>27167</v>
      </c>
      <c r="Q4136" s="6" t="s">
        <v>27166</v>
      </c>
      <c r="R4136" s="9" t="s">
        <v>27169</v>
      </c>
      <c r="S4136" s="8" t="s">
        <v>55</v>
      </c>
      <c r="U4136" s="8"/>
      <c r="V4136" s="26">
        <v>33</v>
      </c>
      <c r="W4136" s="26">
        <v>21</v>
      </c>
      <c r="X4136" s="26">
        <v>19</v>
      </c>
      <c r="Y4136" s="26">
        <v>22</v>
      </c>
      <c r="Z4136" s="26">
        <f t="shared" si="322"/>
        <v>28.054499999999997</v>
      </c>
      <c r="AA4136" s="26">
        <f t="shared" si="322"/>
        <v>24.381</v>
      </c>
      <c r="AB4136" s="26"/>
      <c r="AC4136" s="26">
        <f t="shared" si="324"/>
        <v>26.217749999999999</v>
      </c>
      <c r="AD4136" s="10">
        <f t="shared" si="325"/>
        <v>-0.21905994693276282</v>
      </c>
      <c r="AE4136" s="11">
        <f t="shared" si="323"/>
        <v>-0.20247490057807785</v>
      </c>
      <c r="AF4136" s="3"/>
      <c r="AG4136" s="2">
        <v>0</v>
      </c>
    </row>
    <row r="4137" spans="1:33" x14ac:dyDescent="0.2">
      <c r="A4137" s="6" t="s">
        <v>27170</v>
      </c>
      <c r="C4137" s="1">
        <f t="shared" si="321"/>
        <v>1380</v>
      </c>
      <c r="D4137" s="7">
        <v>-668494</v>
      </c>
      <c r="E4137" t="s">
        <v>74</v>
      </c>
      <c r="F4137" s="1">
        <v>317998</v>
      </c>
      <c r="G4137" s="1">
        <v>319377</v>
      </c>
      <c r="H4137" t="s">
        <v>49</v>
      </c>
      <c r="I4137" t="s">
        <v>27171</v>
      </c>
      <c r="J4137" s="8"/>
      <c r="K4137" t="s">
        <v>27172</v>
      </c>
      <c r="M4137" t="s">
        <v>27173</v>
      </c>
      <c r="N4137" t="s">
        <v>27173</v>
      </c>
      <c r="O4137" s="6" t="s">
        <v>27174</v>
      </c>
      <c r="P4137" s="6" t="s">
        <v>27173</v>
      </c>
      <c r="Q4137" s="6" t="s">
        <v>27175</v>
      </c>
      <c r="R4137" s="9" t="s">
        <v>27176</v>
      </c>
      <c r="S4137" s="8" t="s">
        <v>55</v>
      </c>
      <c r="U4137" s="8"/>
      <c r="V4137" s="26">
        <v>83</v>
      </c>
      <c r="W4137" s="26">
        <v>58</v>
      </c>
      <c r="X4137" s="26">
        <v>29</v>
      </c>
      <c r="Y4137" s="26">
        <v>40</v>
      </c>
      <c r="Z4137" s="26">
        <f t="shared" si="322"/>
        <v>58.609499999999997</v>
      </c>
      <c r="AA4137" s="26">
        <f t="shared" si="322"/>
        <v>53.42</v>
      </c>
      <c r="AB4137" s="26"/>
      <c r="AC4137" s="26">
        <f t="shared" si="324"/>
        <v>56.014749999999999</v>
      </c>
      <c r="AD4137" s="10">
        <f t="shared" si="325"/>
        <v>-0.21930430271959117</v>
      </c>
      <c r="AE4137" s="11">
        <f t="shared" si="323"/>
        <v>-0.13375455372670941</v>
      </c>
      <c r="AF4137" s="3"/>
    </row>
    <row r="4138" spans="1:33" x14ac:dyDescent="0.2">
      <c r="A4138" s="6" t="s">
        <v>27177</v>
      </c>
      <c r="C4138" s="1">
        <f t="shared" si="321"/>
        <v>627</v>
      </c>
      <c r="D4138" s="7">
        <v>-990199</v>
      </c>
      <c r="E4138" t="s">
        <v>66</v>
      </c>
      <c r="F4138" s="1">
        <v>59723</v>
      </c>
      <c r="G4138" s="1">
        <v>59097</v>
      </c>
      <c r="H4138" t="s">
        <v>37</v>
      </c>
      <c r="I4138" t="s">
        <v>27178</v>
      </c>
      <c r="J4138" s="8"/>
      <c r="K4138" t="s">
        <v>27179</v>
      </c>
      <c r="L4138" t="s">
        <v>27180</v>
      </c>
      <c r="M4138" t="s">
        <v>27181</v>
      </c>
      <c r="N4138" t="s">
        <v>27181</v>
      </c>
      <c r="O4138" s="6" t="s">
        <v>27182</v>
      </c>
      <c r="P4138" s="6" t="s">
        <v>27181</v>
      </c>
      <c r="Q4138" s="6" t="s">
        <v>27180</v>
      </c>
      <c r="R4138" s="9" t="s">
        <v>27183</v>
      </c>
      <c r="S4138" s="8" t="s">
        <v>55</v>
      </c>
      <c r="U4138" s="8"/>
      <c r="V4138" s="26">
        <v>152</v>
      </c>
      <c r="W4138" s="26">
        <v>133</v>
      </c>
      <c r="X4138" s="26">
        <v>84</v>
      </c>
      <c r="Y4138" s="26">
        <v>83</v>
      </c>
      <c r="Z4138" s="26">
        <f t="shared" si="322"/>
        <v>123.66200000000001</v>
      </c>
      <c r="AA4138" s="26">
        <f t="shared" si="322"/>
        <v>116.09649999999999</v>
      </c>
      <c r="AB4138" s="26"/>
      <c r="AC4138" s="26">
        <f t="shared" si="324"/>
        <v>119.87925</v>
      </c>
      <c r="AD4138" s="10">
        <f t="shared" si="325"/>
        <v>-0.21949527732968449</v>
      </c>
      <c r="AE4138" s="11">
        <f t="shared" si="323"/>
        <v>-9.1077764326066152E-2</v>
      </c>
      <c r="AF4138" s="3"/>
    </row>
    <row r="4139" spans="1:33" x14ac:dyDescent="0.2">
      <c r="A4139" s="6" t="s">
        <v>27184</v>
      </c>
      <c r="C4139" s="1">
        <f t="shared" si="321"/>
        <v>573</v>
      </c>
      <c r="D4139" s="7">
        <v>-34450</v>
      </c>
      <c r="E4139" t="s">
        <v>270</v>
      </c>
      <c r="F4139" s="1">
        <v>211820</v>
      </c>
      <c r="G4139" s="1">
        <v>211248</v>
      </c>
      <c r="H4139" t="s">
        <v>37</v>
      </c>
      <c r="I4139" t="s">
        <v>27185</v>
      </c>
      <c r="J4139" s="8"/>
      <c r="K4139" t="s">
        <v>27186</v>
      </c>
      <c r="L4139" t="s">
        <v>27187</v>
      </c>
      <c r="M4139" t="s">
        <v>27188</v>
      </c>
      <c r="N4139" t="s">
        <v>27188</v>
      </c>
      <c r="O4139" s="6" t="s">
        <v>27189</v>
      </c>
      <c r="P4139" s="6" t="s">
        <v>27188</v>
      </c>
      <c r="Q4139" s="6" t="s">
        <v>55</v>
      </c>
      <c r="R4139" s="9" t="s">
        <v>27190</v>
      </c>
      <c r="S4139" s="8" t="s">
        <v>55</v>
      </c>
      <c r="U4139" s="8"/>
      <c r="V4139" s="26">
        <v>913</v>
      </c>
      <c r="W4139" s="26">
        <v>877</v>
      </c>
      <c r="X4139" s="26">
        <v>902</v>
      </c>
      <c r="Y4139" s="26">
        <v>841</v>
      </c>
      <c r="Z4139" s="26">
        <f t="shared" si="322"/>
        <v>958.56099999999992</v>
      </c>
      <c r="AA4139" s="26">
        <f t="shared" si="322"/>
        <v>931.90550000000007</v>
      </c>
      <c r="AB4139" s="26"/>
      <c r="AC4139" s="26">
        <f t="shared" si="324"/>
        <v>945.23325</v>
      </c>
      <c r="AD4139" s="10">
        <f t="shared" si="325"/>
        <v>-0.22025336242860089</v>
      </c>
      <c r="AE4139" s="11">
        <f t="shared" si="323"/>
        <v>-4.0686578063841621E-2</v>
      </c>
      <c r="AF4139" s="3"/>
    </row>
    <row r="4140" spans="1:33" x14ac:dyDescent="0.2">
      <c r="A4140" s="6" t="s">
        <v>27191</v>
      </c>
      <c r="C4140" s="1">
        <f t="shared" si="321"/>
        <v>7002</v>
      </c>
      <c r="D4140" s="7">
        <v>782166</v>
      </c>
      <c r="E4140" t="s">
        <v>328</v>
      </c>
      <c r="F4140" s="1">
        <v>839448</v>
      </c>
      <c r="G4140" s="1">
        <v>846449</v>
      </c>
      <c r="H4140" t="s">
        <v>49</v>
      </c>
      <c r="I4140" t="s">
        <v>27192</v>
      </c>
      <c r="J4140" s="8"/>
      <c r="K4140" t="s">
        <v>27193</v>
      </c>
      <c r="L4140" t="s">
        <v>27194</v>
      </c>
      <c r="M4140" t="s">
        <v>27195</v>
      </c>
      <c r="N4140" t="s">
        <v>27195</v>
      </c>
      <c r="O4140" s="6" t="s">
        <v>27196</v>
      </c>
      <c r="P4140" s="6" t="s">
        <v>27195</v>
      </c>
      <c r="Q4140" s="6" t="s">
        <v>27194</v>
      </c>
      <c r="R4140" s="9" t="s">
        <v>27197</v>
      </c>
      <c r="S4140" s="8" t="s">
        <v>55</v>
      </c>
      <c r="U4140" s="8"/>
      <c r="V4140" s="26">
        <v>24</v>
      </c>
      <c r="W4140" s="26">
        <v>18</v>
      </c>
      <c r="X4140" s="26">
        <v>13</v>
      </c>
      <c r="Y4140" s="26">
        <v>12</v>
      </c>
      <c r="Z4140" s="26">
        <f t="shared" si="322"/>
        <v>20.221499999999999</v>
      </c>
      <c r="AA4140" s="26">
        <f t="shared" si="322"/>
        <v>17.026</v>
      </c>
      <c r="AB4140" s="26"/>
      <c r="AC4140" s="26">
        <f t="shared" si="324"/>
        <v>18.623750000000001</v>
      </c>
      <c r="AD4140" s="10">
        <f t="shared" si="325"/>
        <v>-0.22091173342952833</v>
      </c>
      <c r="AE4140" s="11">
        <f t="shared" si="323"/>
        <v>-0.24815048258044614</v>
      </c>
      <c r="AF4140" s="3"/>
    </row>
    <row r="4141" spans="1:33" x14ac:dyDescent="0.2">
      <c r="A4141" s="6" t="s">
        <v>27198</v>
      </c>
      <c r="C4141" s="1">
        <f t="shared" si="321"/>
        <v>1347</v>
      </c>
      <c r="D4141" s="7">
        <v>250078</v>
      </c>
      <c r="E4141" t="s">
        <v>48</v>
      </c>
      <c r="F4141" s="1">
        <v>468128</v>
      </c>
      <c r="G4141" s="1">
        <v>466782</v>
      </c>
      <c r="H4141" t="s">
        <v>37</v>
      </c>
      <c r="I4141" t="s">
        <v>27199</v>
      </c>
      <c r="J4141" s="8"/>
      <c r="K4141" t="s">
        <v>27200</v>
      </c>
      <c r="L4141" t="s">
        <v>27201</v>
      </c>
      <c r="M4141" t="s">
        <v>27202</v>
      </c>
      <c r="N4141" t="s">
        <v>27202</v>
      </c>
      <c r="O4141" s="6" t="s">
        <v>27203</v>
      </c>
      <c r="P4141" s="6" t="s">
        <v>27202</v>
      </c>
      <c r="Q4141" s="6" t="s">
        <v>55</v>
      </c>
      <c r="R4141" s="9" t="s">
        <v>27204</v>
      </c>
      <c r="S4141" s="8" t="s">
        <v>55</v>
      </c>
      <c r="U4141" s="8"/>
      <c r="V4141" s="26">
        <v>30</v>
      </c>
      <c r="W4141" s="26">
        <v>27</v>
      </c>
      <c r="X4141" s="26">
        <v>32</v>
      </c>
      <c r="Y4141" s="26">
        <v>26</v>
      </c>
      <c r="Z4141" s="26">
        <f t="shared" si="322"/>
        <v>33.775999999999996</v>
      </c>
      <c r="AA4141" s="26">
        <f t="shared" si="322"/>
        <v>29.722999999999999</v>
      </c>
      <c r="AB4141" s="26"/>
      <c r="AC4141" s="26">
        <f t="shared" si="324"/>
        <v>31.749499999999998</v>
      </c>
      <c r="AD4141" s="10">
        <f t="shared" si="325"/>
        <v>-0.22211425811560737</v>
      </c>
      <c r="AE4141" s="11">
        <f t="shared" si="323"/>
        <v>-0.18441874656539958</v>
      </c>
      <c r="AF4141" s="3"/>
    </row>
    <row r="4142" spans="1:33" x14ac:dyDescent="0.2">
      <c r="A4142" s="6" t="s">
        <v>27205</v>
      </c>
      <c r="C4142" s="1">
        <f t="shared" si="321"/>
        <v>729</v>
      </c>
      <c r="D4142" s="7">
        <v>220539</v>
      </c>
      <c r="E4142" t="s">
        <v>89</v>
      </c>
      <c r="F4142" s="1">
        <v>447148</v>
      </c>
      <c r="G4142" s="1">
        <v>446420</v>
      </c>
      <c r="H4142" t="s">
        <v>37</v>
      </c>
      <c r="I4142" t="s">
        <v>27206</v>
      </c>
      <c r="J4142" s="8"/>
      <c r="K4142" t="s">
        <v>27207</v>
      </c>
      <c r="L4142" t="s">
        <v>27208</v>
      </c>
      <c r="M4142" t="s">
        <v>27209</v>
      </c>
      <c r="N4142" t="s">
        <v>27209</v>
      </c>
      <c r="O4142" s="6" t="s">
        <v>27210</v>
      </c>
      <c r="P4142" s="6" t="s">
        <v>27209</v>
      </c>
      <c r="Q4142" s="6" t="s">
        <v>27208</v>
      </c>
      <c r="R4142" s="9" t="s">
        <v>27211</v>
      </c>
      <c r="S4142" s="8" t="s">
        <v>55</v>
      </c>
      <c r="U4142" s="8"/>
      <c r="V4142" s="26">
        <v>8</v>
      </c>
      <c r="W4142" s="26">
        <v>6</v>
      </c>
      <c r="X4142" s="26">
        <v>4</v>
      </c>
      <c r="Y4142" s="26">
        <v>2</v>
      </c>
      <c r="Z4142" s="26">
        <f t="shared" si="322"/>
        <v>7.2219999999999995</v>
      </c>
      <c r="AA4142" s="26">
        <f t="shared" si="322"/>
        <v>5.1710000000000003</v>
      </c>
      <c r="AB4142" s="26"/>
      <c r="AC4142" s="26">
        <f t="shared" si="324"/>
        <v>6.1965000000000003</v>
      </c>
      <c r="AD4142" s="10">
        <f t="shared" si="325"/>
        <v>-0.22399232731458268</v>
      </c>
      <c r="AE4142" s="11">
        <f t="shared" si="323"/>
        <v>-0.48195511546525088</v>
      </c>
      <c r="AF4142" s="3"/>
    </row>
    <row r="4143" spans="1:33" x14ac:dyDescent="0.2">
      <c r="A4143" s="6" t="s">
        <v>27212</v>
      </c>
      <c r="C4143" s="1">
        <f t="shared" si="321"/>
        <v>1665</v>
      </c>
      <c r="D4143" s="7">
        <v>184092</v>
      </c>
      <c r="E4143" t="s">
        <v>270</v>
      </c>
      <c r="F4143" s="1">
        <v>429244</v>
      </c>
      <c r="G4143" s="1">
        <v>430908</v>
      </c>
      <c r="H4143" t="s">
        <v>49</v>
      </c>
      <c r="I4143" t="s">
        <v>27213</v>
      </c>
      <c r="J4143" s="8"/>
      <c r="K4143" t="s">
        <v>27214</v>
      </c>
      <c r="L4143" t="s">
        <v>27215</v>
      </c>
      <c r="M4143" t="s">
        <v>27216</v>
      </c>
      <c r="N4143" t="s">
        <v>27216</v>
      </c>
      <c r="O4143" s="6" t="s">
        <v>27217</v>
      </c>
      <c r="P4143" s="6" t="s">
        <v>27216</v>
      </c>
      <c r="Q4143" s="6" t="s">
        <v>27215</v>
      </c>
      <c r="R4143" s="9" t="s">
        <v>27218</v>
      </c>
      <c r="S4143" s="8" t="s">
        <v>55</v>
      </c>
      <c r="U4143" s="8"/>
      <c r="V4143" s="26">
        <v>162</v>
      </c>
      <c r="W4143" s="26">
        <v>145</v>
      </c>
      <c r="X4143" s="26">
        <v>155</v>
      </c>
      <c r="Y4143" s="26">
        <v>146</v>
      </c>
      <c r="Z4143" s="26">
        <f t="shared" si="322"/>
        <v>168.10249999999999</v>
      </c>
      <c r="AA4143" s="26">
        <f t="shared" si="322"/>
        <v>158.983</v>
      </c>
      <c r="AB4143" s="26"/>
      <c r="AC4143" s="26">
        <f t="shared" si="324"/>
        <v>163.54275000000001</v>
      </c>
      <c r="AD4143" s="10">
        <f t="shared" si="325"/>
        <v>-0.22436048360449745</v>
      </c>
      <c r="AE4143" s="11">
        <f t="shared" si="323"/>
        <v>-8.0468673469591717E-2</v>
      </c>
      <c r="AF4143" s="3"/>
      <c r="AG4143" s="2">
        <v>0</v>
      </c>
    </row>
    <row r="4144" spans="1:33" x14ac:dyDescent="0.2">
      <c r="A4144" s="6" t="s">
        <v>27219</v>
      </c>
      <c r="B4144" t="s">
        <v>27220</v>
      </c>
      <c r="C4144" s="1">
        <f t="shared" si="321"/>
        <v>1944</v>
      </c>
      <c r="D4144" s="7">
        <v>253060</v>
      </c>
      <c r="E4144" t="s">
        <v>328</v>
      </c>
      <c r="F4144" s="1">
        <v>312871</v>
      </c>
      <c r="G4144" s="1">
        <v>314814</v>
      </c>
      <c r="H4144" t="s">
        <v>49</v>
      </c>
      <c r="I4144" t="s">
        <v>27221</v>
      </c>
      <c r="J4144" s="8"/>
      <c r="K4144" t="s">
        <v>27222</v>
      </c>
      <c r="L4144" t="s">
        <v>27223</v>
      </c>
      <c r="M4144" t="s">
        <v>27224</v>
      </c>
      <c r="N4144" t="s">
        <v>27224</v>
      </c>
      <c r="O4144" s="6" t="s">
        <v>27225</v>
      </c>
      <c r="P4144" s="6" t="s">
        <v>27224</v>
      </c>
      <c r="Q4144" s="6" t="s">
        <v>27223</v>
      </c>
      <c r="R4144" s="9" t="s">
        <v>27226</v>
      </c>
      <c r="S4144" s="8" t="s">
        <v>55</v>
      </c>
      <c r="U4144" s="8"/>
      <c r="V4144" s="26">
        <v>1024</v>
      </c>
      <c r="W4144" s="26">
        <v>1020</v>
      </c>
      <c r="X4144" s="26">
        <v>870</v>
      </c>
      <c r="Y4144" s="26">
        <v>781</v>
      </c>
      <c r="Z4144" s="26">
        <f t="shared" si="322"/>
        <v>996.28499999999997</v>
      </c>
      <c r="AA4144" s="26">
        <f t="shared" si="322"/>
        <v>968.27549999999997</v>
      </c>
      <c r="AB4144" s="26"/>
      <c r="AC4144" s="26">
        <f t="shared" si="324"/>
        <v>982.28025000000002</v>
      </c>
      <c r="AD4144" s="10">
        <f t="shared" si="325"/>
        <v>-0.22522058685742066</v>
      </c>
      <c r="AE4144" s="11">
        <f t="shared" si="323"/>
        <v>-4.1140911785493353E-2</v>
      </c>
      <c r="AF4144" s="3"/>
    </row>
    <row r="4145" spans="1:33" x14ac:dyDescent="0.2">
      <c r="A4145" s="6" t="s">
        <v>27227</v>
      </c>
      <c r="C4145" s="1">
        <f t="shared" si="321"/>
        <v>2310</v>
      </c>
      <c r="D4145" s="7">
        <v>-221510</v>
      </c>
      <c r="E4145" t="s">
        <v>36</v>
      </c>
      <c r="F4145" s="1">
        <v>201796</v>
      </c>
      <c r="G4145" s="1">
        <v>199487</v>
      </c>
      <c r="H4145" t="s">
        <v>37</v>
      </c>
      <c r="I4145" t="s">
        <v>27228</v>
      </c>
      <c r="J4145" s="8"/>
      <c r="K4145" t="s">
        <v>27229</v>
      </c>
      <c r="L4145" t="s">
        <v>27230</v>
      </c>
      <c r="M4145" t="s">
        <v>27231</v>
      </c>
      <c r="N4145" t="s">
        <v>27231</v>
      </c>
      <c r="O4145" s="6" t="s">
        <v>27232</v>
      </c>
      <c r="P4145" s="6" t="s">
        <v>27231</v>
      </c>
      <c r="Q4145" s="6" t="s">
        <v>27230</v>
      </c>
      <c r="R4145" s="9" t="s">
        <v>20750</v>
      </c>
      <c r="S4145" s="8" t="s">
        <v>55</v>
      </c>
      <c r="U4145" s="8"/>
      <c r="V4145" s="26">
        <v>33</v>
      </c>
      <c r="W4145" s="26">
        <v>29</v>
      </c>
      <c r="X4145" s="26">
        <v>48</v>
      </c>
      <c r="Y4145" s="26">
        <v>41</v>
      </c>
      <c r="Z4145" s="26">
        <f t="shared" si="322"/>
        <v>44.164000000000001</v>
      </c>
      <c r="AA4145" s="26">
        <f t="shared" si="322"/>
        <v>39.505499999999998</v>
      </c>
      <c r="AB4145" s="26"/>
      <c r="AC4145" s="26">
        <f t="shared" si="324"/>
        <v>41.83475</v>
      </c>
      <c r="AD4145" s="10">
        <f t="shared" si="325"/>
        <v>-0.22544059313554579</v>
      </c>
      <c r="AE4145" s="11">
        <f t="shared" si="323"/>
        <v>-0.1608173242030588</v>
      </c>
      <c r="AF4145" s="3"/>
    </row>
    <row r="4146" spans="1:33" x14ac:dyDescent="0.2">
      <c r="A4146" s="6" t="s">
        <v>27233</v>
      </c>
      <c r="C4146" s="1">
        <f t="shared" si="321"/>
        <v>912</v>
      </c>
      <c r="D4146" s="7">
        <v>-143979</v>
      </c>
      <c r="E4146" t="s">
        <v>141</v>
      </c>
      <c r="F4146" s="1">
        <v>114196</v>
      </c>
      <c r="G4146" s="1">
        <v>113285</v>
      </c>
      <c r="H4146" t="s">
        <v>37</v>
      </c>
      <c r="I4146" t="s">
        <v>27234</v>
      </c>
      <c r="J4146" s="8"/>
      <c r="K4146" t="s">
        <v>27235</v>
      </c>
      <c r="M4146" t="s">
        <v>27236</v>
      </c>
      <c r="N4146" t="s">
        <v>27236</v>
      </c>
      <c r="O4146" s="6" t="s">
        <v>27237</v>
      </c>
      <c r="P4146" s="6" t="s">
        <v>27236</v>
      </c>
      <c r="Q4146" s="6" t="s">
        <v>55</v>
      </c>
      <c r="R4146" s="9" t="s">
        <v>27238</v>
      </c>
      <c r="S4146" s="8" t="s">
        <v>55</v>
      </c>
      <c r="U4146" s="8"/>
      <c r="V4146" s="26">
        <v>208</v>
      </c>
      <c r="W4146" s="26">
        <v>207</v>
      </c>
      <c r="X4146" s="26">
        <v>168</v>
      </c>
      <c r="Y4146" s="26">
        <v>143</v>
      </c>
      <c r="Z4146" s="26">
        <f t="shared" si="322"/>
        <v>198.32400000000001</v>
      </c>
      <c r="AA4146" s="26">
        <f t="shared" si="322"/>
        <v>188.22649999999999</v>
      </c>
      <c r="AB4146" s="26"/>
      <c r="AC4146" s="26">
        <f t="shared" si="324"/>
        <v>193.27525</v>
      </c>
      <c r="AD4146" s="10">
        <f t="shared" si="325"/>
        <v>-0.22662925120277611</v>
      </c>
      <c r="AE4146" s="11">
        <f t="shared" si="323"/>
        <v>-7.5389518304364411E-2</v>
      </c>
      <c r="AF4146" s="3"/>
    </row>
    <row r="4147" spans="1:33" x14ac:dyDescent="0.2">
      <c r="A4147" s="6" t="s">
        <v>27239</v>
      </c>
      <c r="B4147" t="s">
        <v>27240</v>
      </c>
      <c r="C4147" s="1">
        <f t="shared" si="321"/>
        <v>1125</v>
      </c>
      <c r="D4147" s="7">
        <v>-124453</v>
      </c>
      <c r="E4147" t="s">
        <v>89</v>
      </c>
      <c r="F4147" s="1">
        <v>101230</v>
      </c>
      <c r="G4147" s="1">
        <v>102354</v>
      </c>
      <c r="H4147" t="s">
        <v>49</v>
      </c>
      <c r="I4147" t="s">
        <v>27241</v>
      </c>
      <c r="J4147" s="8"/>
      <c r="K4147" t="s">
        <v>27242</v>
      </c>
      <c r="L4147" t="s">
        <v>27240</v>
      </c>
      <c r="M4147" t="s">
        <v>27243</v>
      </c>
      <c r="N4147" t="s">
        <v>27243</v>
      </c>
      <c r="O4147" s="6" t="s">
        <v>27244</v>
      </c>
      <c r="P4147" s="6" t="s">
        <v>27243</v>
      </c>
      <c r="Q4147" s="6" t="s">
        <v>27240</v>
      </c>
      <c r="R4147" s="9" t="s">
        <v>27245</v>
      </c>
      <c r="S4147" s="8" t="s">
        <v>55</v>
      </c>
      <c r="U4147" s="8"/>
      <c r="V4147" s="26">
        <v>87</v>
      </c>
      <c r="W4147" s="26">
        <v>57</v>
      </c>
      <c r="X4147" s="26">
        <v>60</v>
      </c>
      <c r="Y4147" s="26">
        <v>72</v>
      </c>
      <c r="Z4147" s="26">
        <f t="shared" si="322"/>
        <v>77.83</v>
      </c>
      <c r="AA4147" s="26">
        <f t="shared" si="322"/>
        <v>71.656000000000006</v>
      </c>
      <c r="AB4147" s="26"/>
      <c r="AC4147" s="26">
        <f t="shared" si="324"/>
        <v>74.742999999999995</v>
      </c>
      <c r="AD4147" s="10">
        <f t="shared" si="325"/>
        <v>-0.22720613672544424</v>
      </c>
      <c r="AE4147" s="11">
        <f t="shared" si="323"/>
        <v>-0.11923884582728204</v>
      </c>
      <c r="AF4147" s="3"/>
    </row>
    <row r="4148" spans="1:33" x14ac:dyDescent="0.2">
      <c r="A4148" s="6" t="s">
        <v>27246</v>
      </c>
      <c r="C4148" s="1">
        <f t="shared" si="321"/>
        <v>1167</v>
      </c>
      <c r="D4148" s="7">
        <v>298233</v>
      </c>
      <c r="E4148" t="s">
        <v>141</v>
      </c>
      <c r="F4148" s="1">
        <v>555370</v>
      </c>
      <c r="G4148" s="1">
        <v>556536</v>
      </c>
      <c r="H4148" t="s">
        <v>49</v>
      </c>
      <c r="I4148" t="s">
        <v>27247</v>
      </c>
      <c r="J4148" s="8"/>
      <c r="K4148" t="s">
        <v>27248</v>
      </c>
      <c r="O4148" s="6" t="s">
        <v>27249</v>
      </c>
      <c r="P4148" s="6"/>
      <c r="Q4148" s="6"/>
      <c r="R4148" s="9" t="e">
        <v>#N/A</v>
      </c>
      <c r="S4148" s="8"/>
      <c r="U4148" s="8"/>
      <c r="V4148" s="26">
        <v>643</v>
      </c>
      <c r="W4148" s="26">
        <v>610</v>
      </c>
      <c r="X4148" s="26">
        <v>533</v>
      </c>
      <c r="Y4148" s="26">
        <v>499</v>
      </c>
      <c r="Z4148" s="26">
        <f t="shared" si="322"/>
        <v>618.58150000000001</v>
      </c>
      <c r="AA4148" s="26">
        <f t="shared" si="322"/>
        <v>598.16450000000009</v>
      </c>
      <c r="AB4148" s="26"/>
      <c r="AC4148" s="26">
        <f t="shared" si="324"/>
        <v>608.37300000000005</v>
      </c>
      <c r="AD4148" s="10">
        <f t="shared" si="325"/>
        <v>-0.22814425478768269</v>
      </c>
      <c r="AE4148" s="11">
        <f t="shared" si="323"/>
        <v>-4.8421395586787826E-2</v>
      </c>
      <c r="AF4148" s="3"/>
    </row>
    <row r="4149" spans="1:33" x14ac:dyDescent="0.2">
      <c r="A4149" s="6" t="s">
        <v>27250</v>
      </c>
      <c r="C4149" s="1">
        <f t="shared" si="321"/>
        <v>3060</v>
      </c>
      <c r="D4149" s="7">
        <v>320077</v>
      </c>
      <c r="E4149" t="s">
        <v>328</v>
      </c>
      <c r="F4149" s="1">
        <v>379330</v>
      </c>
      <c r="G4149" s="1">
        <v>382389</v>
      </c>
      <c r="H4149" t="s">
        <v>49</v>
      </c>
      <c r="I4149" t="s">
        <v>27251</v>
      </c>
      <c r="J4149" s="8"/>
      <c r="K4149" t="s">
        <v>27252</v>
      </c>
      <c r="L4149" t="s">
        <v>27253</v>
      </c>
      <c r="M4149" t="s">
        <v>27254</v>
      </c>
      <c r="N4149" t="s">
        <v>27254</v>
      </c>
      <c r="O4149" s="6" t="s">
        <v>27255</v>
      </c>
      <c r="P4149" s="6" t="s">
        <v>27254</v>
      </c>
      <c r="Q4149" s="6" t="s">
        <v>27253</v>
      </c>
      <c r="R4149" s="9" t="s">
        <v>27256</v>
      </c>
      <c r="S4149" s="8" t="s">
        <v>55</v>
      </c>
      <c r="U4149" s="8"/>
      <c r="V4149" s="26">
        <v>37</v>
      </c>
      <c r="W4149" s="26">
        <v>3</v>
      </c>
      <c r="X4149" s="26">
        <v>22</v>
      </c>
      <c r="Y4149" s="26">
        <v>43</v>
      </c>
      <c r="Z4149" s="26">
        <f t="shared" si="322"/>
        <v>31.721</v>
      </c>
      <c r="AA4149" s="26">
        <f t="shared" si="322"/>
        <v>27.676500000000001</v>
      </c>
      <c r="AB4149" s="26"/>
      <c r="AC4149" s="26">
        <f t="shared" si="324"/>
        <v>29.69875</v>
      </c>
      <c r="AD4149" s="10">
        <f t="shared" si="325"/>
        <v>-0.22833443417102342</v>
      </c>
      <c r="AE4149" s="11">
        <f t="shared" si="323"/>
        <v>-0.19677674277319002</v>
      </c>
      <c r="AF4149" s="3"/>
    </row>
    <row r="4150" spans="1:33" x14ac:dyDescent="0.2">
      <c r="A4150" s="6" t="s">
        <v>27257</v>
      </c>
      <c r="C4150" s="1">
        <f t="shared" si="321"/>
        <v>2334</v>
      </c>
      <c r="D4150" s="7">
        <v>-187664</v>
      </c>
      <c r="E4150" t="s">
        <v>74</v>
      </c>
      <c r="F4150" s="1">
        <v>800684</v>
      </c>
      <c r="G4150" s="1">
        <v>798351</v>
      </c>
      <c r="H4150" t="s">
        <v>37</v>
      </c>
      <c r="I4150" t="s">
        <v>27258</v>
      </c>
      <c r="J4150" s="8"/>
      <c r="K4150" t="s">
        <v>27259</v>
      </c>
      <c r="L4150" t="s">
        <v>27260</v>
      </c>
      <c r="M4150" t="s">
        <v>27261</v>
      </c>
      <c r="O4150" s="6"/>
      <c r="P4150" s="6" t="s">
        <v>27261</v>
      </c>
      <c r="Q4150" s="6" t="s">
        <v>27260</v>
      </c>
      <c r="R4150" s="9" t="s">
        <v>27262</v>
      </c>
      <c r="S4150" s="8"/>
      <c r="U4150" s="8"/>
      <c r="V4150" s="26">
        <v>245</v>
      </c>
      <c r="W4150" s="26">
        <v>240</v>
      </c>
      <c r="X4150" s="26">
        <v>224</v>
      </c>
      <c r="Y4150" s="26">
        <v>197</v>
      </c>
      <c r="Z4150" s="26">
        <f t="shared" si="322"/>
        <v>247.93200000000002</v>
      </c>
      <c r="AA4150" s="26">
        <f t="shared" si="322"/>
        <v>236.34350000000001</v>
      </c>
      <c r="AB4150" s="26"/>
      <c r="AC4150" s="26">
        <f t="shared" si="324"/>
        <v>242.13775000000001</v>
      </c>
      <c r="AD4150" s="10">
        <f t="shared" si="325"/>
        <v>-0.22893961602388355</v>
      </c>
      <c r="AE4150" s="11">
        <f t="shared" si="323"/>
        <v>-6.9059300948987518E-2</v>
      </c>
      <c r="AF4150" s="3"/>
    </row>
    <row r="4151" spans="1:33" x14ac:dyDescent="0.2">
      <c r="A4151" s="6" t="s">
        <v>27263</v>
      </c>
      <c r="C4151" s="1">
        <f t="shared" si="321"/>
        <v>6249</v>
      </c>
      <c r="D4151" s="7">
        <v>-227272</v>
      </c>
      <c r="E4151" t="s">
        <v>676</v>
      </c>
      <c r="F4151" s="1">
        <v>330440</v>
      </c>
      <c r="G4151" s="1">
        <v>324192</v>
      </c>
      <c r="H4151" t="s">
        <v>37</v>
      </c>
      <c r="I4151" t="s">
        <v>27264</v>
      </c>
      <c r="J4151" s="8"/>
      <c r="K4151" t="s">
        <v>27265</v>
      </c>
      <c r="L4151" t="s">
        <v>27266</v>
      </c>
      <c r="M4151" t="s">
        <v>27267</v>
      </c>
      <c r="N4151" t="s">
        <v>27267</v>
      </c>
      <c r="O4151" s="6" t="s">
        <v>27268</v>
      </c>
      <c r="P4151" s="6" t="s">
        <v>27267</v>
      </c>
      <c r="Q4151" s="6" t="s">
        <v>27266</v>
      </c>
      <c r="R4151" s="9" t="s">
        <v>27269</v>
      </c>
      <c r="S4151" s="8" t="s">
        <v>55</v>
      </c>
      <c r="U4151" s="8"/>
      <c r="V4151" s="26">
        <v>3</v>
      </c>
      <c r="W4151" s="26">
        <v>1</v>
      </c>
      <c r="X4151" s="26">
        <v>2</v>
      </c>
      <c r="Y4151" s="26">
        <v>1</v>
      </c>
      <c r="Z4151" s="26">
        <f t="shared" si="322"/>
        <v>3.6109999999999998</v>
      </c>
      <c r="AA4151" s="26">
        <f t="shared" si="322"/>
        <v>2.0855000000000001</v>
      </c>
      <c r="AB4151" s="26"/>
      <c r="AC4151" s="26">
        <f t="shared" si="324"/>
        <v>2.8482500000000002</v>
      </c>
      <c r="AD4151" s="10">
        <f t="shared" si="325"/>
        <v>-0.22937448965631624</v>
      </c>
      <c r="AE4151" s="11">
        <f t="shared" si="323"/>
        <v>-0.79200510805941393</v>
      </c>
      <c r="AF4151" s="3"/>
    </row>
    <row r="4152" spans="1:33" x14ac:dyDescent="0.2">
      <c r="A4152" s="6" t="s">
        <v>27270</v>
      </c>
      <c r="B4152" t="s">
        <v>27271</v>
      </c>
      <c r="C4152" s="1">
        <f t="shared" si="321"/>
        <v>1917</v>
      </c>
      <c r="D4152" s="7">
        <v>-214354</v>
      </c>
      <c r="E4152" t="s">
        <v>74</v>
      </c>
      <c r="F4152" s="1">
        <v>771870</v>
      </c>
      <c r="G4152" s="1">
        <v>773786</v>
      </c>
      <c r="H4152" t="s">
        <v>49</v>
      </c>
      <c r="I4152" t="s">
        <v>27272</v>
      </c>
      <c r="J4152" s="8"/>
      <c r="K4152" t="s">
        <v>27273</v>
      </c>
      <c r="L4152" t="s">
        <v>27271</v>
      </c>
      <c r="M4152" t="s">
        <v>27274</v>
      </c>
      <c r="N4152" t="s">
        <v>27274</v>
      </c>
      <c r="O4152" s="6" t="s">
        <v>27275</v>
      </c>
      <c r="P4152" s="6" t="s">
        <v>27274</v>
      </c>
      <c r="Q4152" s="6" t="s">
        <v>27271</v>
      </c>
      <c r="R4152" s="9" t="s">
        <v>27276</v>
      </c>
      <c r="S4152" s="8" t="s">
        <v>55</v>
      </c>
      <c r="U4152" s="8"/>
      <c r="V4152" s="26">
        <v>342</v>
      </c>
      <c r="W4152" s="26">
        <v>364</v>
      </c>
      <c r="X4152" s="26">
        <v>312</v>
      </c>
      <c r="Y4152" s="26">
        <v>253</v>
      </c>
      <c r="Z4152" s="26">
        <f t="shared" si="322"/>
        <v>345.31600000000003</v>
      </c>
      <c r="AA4152" s="26">
        <f t="shared" si="322"/>
        <v>331.13150000000002</v>
      </c>
      <c r="AB4152" s="26"/>
      <c r="AC4152" s="26">
        <f t="shared" si="324"/>
        <v>338.22375</v>
      </c>
      <c r="AD4152" s="10">
        <f t="shared" si="325"/>
        <v>-0.23001579951188489</v>
      </c>
      <c r="AE4152" s="11">
        <f t="shared" si="323"/>
        <v>-6.051292361729927E-2</v>
      </c>
      <c r="AF4152" s="3"/>
      <c r="AG4152" s="2">
        <v>0</v>
      </c>
    </row>
    <row r="4153" spans="1:33" x14ac:dyDescent="0.2">
      <c r="A4153" s="6" t="s">
        <v>27277</v>
      </c>
      <c r="C4153" s="1">
        <f t="shared" si="321"/>
        <v>1050</v>
      </c>
      <c r="D4153" s="7">
        <v>138288</v>
      </c>
      <c r="E4153" t="s">
        <v>74</v>
      </c>
      <c r="F4153" s="1">
        <v>1125994</v>
      </c>
      <c r="G4153" s="1">
        <v>1124945</v>
      </c>
      <c r="H4153" t="s">
        <v>37</v>
      </c>
      <c r="I4153" t="s">
        <v>27278</v>
      </c>
      <c r="J4153" s="8"/>
      <c r="K4153" t="s">
        <v>27279</v>
      </c>
      <c r="M4153" t="s">
        <v>27280</v>
      </c>
      <c r="N4153" t="s">
        <v>27280</v>
      </c>
      <c r="O4153" s="6" t="s">
        <v>27281</v>
      </c>
      <c r="P4153" s="6" t="s">
        <v>27280</v>
      </c>
      <c r="Q4153" s="6" t="s">
        <v>27282</v>
      </c>
      <c r="R4153" s="9" t="s">
        <v>27283</v>
      </c>
      <c r="S4153" s="8" t="s">
        <v>55</v>
      </c>
      <c r="U4153" s="8"/>
      <c r="V4153" s="26">
        <v>9</v>
      </c>
      <c r="W4153" s="26">
        <v>6</v>
      </c>
      <c r="X4153" s="26">
        <v>2</v>
      </c>
      <c r="Y4153" s="26">
        <v>1</v>
      </c>
      <c r="Z4153" s="26">
        <f t="shared" si="322"/>
        <v>6.6109999999999998</v>
      </c>
      <c r="AA4153" s="26">
        <f t="shared" si="322"/>
        <v>4.5854999999999997</v>
      </c>
      <c r="AB4153" s="26"/>
      <c r="AC4153" s="26">
        <f t="shared" si="324"/>
        <v>5.5982500000000002</v>
      </c>
      <c r="AD4153" s="10">
        <f t="shared" si="325"/>
        <v>-0.23071580177262144</v>
      </c>
      <c r="AE4153" s="11">
        <f t="shared" si="323"/>
        <v>-0.52778946174035668</v>
      </c>
      <c r="AF4153" s="3"/>
    </row>
    <row r="4154" spans="1:33" x14ac:dyDescent="0.2">
      <c r="A4154" s="6" t="s">
        <v>27284</v>
      </c>
      <c r="C4154" s="1">
        <f t="shared" si="321"/>
        <v>2451</v>
      </c>
      <c r="D4154" s="7">
        <v>-573858</v>
      </c>
      <c r="E4154" t="s">
        <v>149</v>
      </c>
      <c r="F4154" s="1">
        <v>217697</v>
      </c>
      <c r="G4154" s="1">
        <v>220147</v>
      </c>
      <c r="H4154" t="s">
        <v>49</v>
      </c>
      <c r="I4154" t="s">
        <v>27285</v>
      </c>
      <c r="J4154" s="8"/>
      <c r="K4154" t="s">
        <v>27286</v>
      </c>
      <c r="L4154" t="s">
        <v>27287</v>
      </c>
      <c r="M4154" t="s">
        <v>27288</v>
      </c>
      <c r="N4154" t="s">
        <v>27288</v>
      </c>
      <c r="O4154" s="6" t="s">
        <v>27289</v>
      </c>
      <c r="P4154" s="6" t="s">
        <v>27288</v>
      </c>
      <c r="Q4154" s="6" t="s">
        <v>27287</v>
      </c>
      <c r="R4154" s="9" t="s">
        <v>25463</v>
      </c>
      <c r="S4154" s="8" t="s">
        <v>55</v>
      </c>
      <c r="U4154" s="8"/>
      <c r="V4154" s="26">
        <v>31</v>
      </c>
      <c r="W4154" s="26">
        <v>29</v>
      </c>
      <c r="X4154" s="26">
        <v>12</v>
      </c>
      <c r="Y4154" s="26">
        <v>7</v>
      </c>
      <c r="Z4154" s="26">
        <f t="shared" si="322"/>
        <v>23.166</v>
      </c>
      <c r="AA4154" s="26">
        <f t="shared" si="322"/>
        <v>19.598500000000001</v>
      </c>
      <c r="AB4154" s="26"/>
      <c r="AC4154" s="26">
        <f t="shared" si="324"/>
        <v>21.382249999999999</v>
      </c>
      <c r="AD4154" s="10">
        <f t="shared" si="325"/>
        <v>-0.23249594408808266</v>
      </c>
      <c r="AE4154" s="11">
        <f t="shared" si="323"/>
        <v>-0.24126572033294383</v>
      </c>
      <c r="AF4154" s="3"/>
    </row>
    <row r="4155" spans="1:33" x14ac:dyDescent="0.2">
      <c r="A4155" s="6" t="s">
        <v>27290</v>
      </c>
      <c r="C4155" s="1">
        <f t="shared" si="321"/>
        <v>1353</v>
      </c>
      <c r="D4155" s="7">
        <v>261886</v>
      </c>
      <c r="E4155" t="s">
        <v>58</v>
      </c>
      <c r="F4155" s="1">
        <v>338516</v>
      </c>
      <c r="G4155" s="1">
        <v>339868</v>
      </c>
      <c r="H4155" t="s">
        <v>49</v>
      </c>
      <c r="I4155" t="s">
        <v>27291</v>
      </c>
      <c r="J4155" s="8"/>
      <c r="K4155" t="s">
        <v>27292</v>
      </c>
      <c r="L4155" t="s">
        <v>27293</v>
      </c>
      <c r="M4155" t="s">
        <v>27294</v>
      </c>
      <c r="N4155" t="s">
        <v>27294</v>
      </c>
      <c r="O4155" s="6" t="s">
        <v>27295</v>
      </c>
      <c r="P4155" s="6" t="s">
        <v>27294</v>
      </c>
      <c r="Q4155" s="6" t="s">
        <v>27293</v>
      </c>
      <c r="R4155" s="9" t="s">
        <v>27296</v>
      </c>
      <c r="S4155" s="8" t="s">
        <v>55</v>
      </c>
      <c r="U4155" s="8"/>
      <c r="V4155" s="26">
        <v>239</v>
      </c>
      <c r="W4155" s="26">
        <v>212</v>
      </c>
      <c r="X4155" s="26">
        <v>142</v>
      </c>
      <c r="Y4155" s="26">
        <v>140</v>
      </c>
      <c r="Z4155" s="26">
        <f t="shared" si="322"/>
        <v>199.381</v>
      </c>
      <c r="AA4155" s="26">
        <f t="shared" si="322"/>
        <v>188.97</v>
      </c>
      <c r="AB4155" s="26"/>
      <c r="AC4155" s="26">
        <f t="shared" si="324"/>
        <v>194.1755</v>
      </c>
      <c r="AD4155" s="10">
        <f t="shared" si="325"/>
        <v>-0.2330647956767154</v>
      </c>
      <c r="AE4155" s="11">
        <f t="shared" si="323"/>
        <v>-7.7370717695062735E-2</v>
      </c>
      <c r="AF4155" s="3"/>
      <c r="AG4155" s="2">
        <v>0</v>
      </c>
    </row>
    <row r="4156" spans="1:33" x14ac:dyDescent="0.2">
      <c r="A4156" s="6" t="s">
        <v>27297</v>
      </c>
      <c r="C4156" s="1">
        <f t="shared" si="321"/>
        <v>1776</v>
      </c>
      <c r="D4156" s="7">
        <v>338460</v>
      </c>
      <c r="E4156" t="s">
        <v>74</v>
      </c>
      <c r="F4156" s="1">
        <v>1324754</v>
      </c>
      <c r="G4156" s="1">
        <v>1326529</v>
      </c>
      <c r="H4156" t="s">
        <v>49</v>
      </c>
      <c r="I4156" t="s">
        <v>27298</v>
      </c>
      <c r="J4156" s="8"/>
      <c r="K4156" t="s">
        <v>27299</v>
      </c>
      <c r="L4156" t="s">
        <v>27300</v>
      </c>
      <c r="M4156" t="s">
        <v>27301</v>
      </c>
      <c r="N4156" t="s">
        <v>27301</v>
      </c>
      <c r="O4156" s="6" t="s">
        <v>27302</v>
      </c>
      <c r="P4156" s="6" t="s">
        <v>27301</v>
      </c>
      <c r="Q4156" s="6" t="s">
        <v>27300</v>
      </c>
      <c r="R4156" s="9" t="s">
        <v>27303</v>
      </c>
      <c r="S4156" s="8" t="s">
        <v>55</v>
      </c>
      <c r="U4156" s="8"/>
      <c r="V4156" s="26">
        <v>4</v>
      </c>
      <c r="W4156" s="26">
        <v>0</v>
      </c>
      <c r="X4156" s="26">
        <v>0</v>
      </c>
      <c r="Y4156" s="26">
        <v>1</v>
      </c>
      <c r="Z4156" s="26">
        <f t="shared" si="322"/>
        <v>3</v>
      </c>
      <c r="AA4156" s="26">
        <f t="shared" si="322"/>
        <v>1.5855000000000001</v>
      </c>
      <c r="AB4156" s="26"/>
      <c r="AC4156" s="26">
        <f t="shared" si="324"/>
        <v>2.2927499999999998</v>
      </c>
      <c r="AD4156" s="10">
        <f t="shared" si="325"/>
        <v>-0.23318322236017597</v>
      </c>
      <c r="AE4156" s="11">
        <f t="shared" si="323"/>
        <v>-0.92002462327940382</v>
      </c>
      <c r="AF4156" s="3"/>
    </row>
    <row r="4157" spans="1:33" x14ac:dyDescent="0.2">
      <c r="A4157" s="6" t="s">
        <v>27304</v>
      </c>
      <c r="B4157" t="s">
        <v>27305</v>
      </c>
      <c r="C4157" s="1">
        <f t="shared" si="321"/>
        <v>1227</v>
      </c>
      <c r="D4157" s="7">
        <v>-138545</v>
      </c>
      <c r="E4157" t="s">
        <v>149</v>
      </c>
      <c r="F4157" s="1">
        <v>653622</v>
      </c>
      <c r="G4157" s="1">
        <v>654848</v>
      </c>
      <c r="H4157" t="s">
        <v>49</v>
      </c>
      <c r="I4157" t="s">
        <v>27306</v>
      </c>
      <c r="J4157" s="8"/>
      <c r="K4157" t="s">
        <v>27307</v>
      </c>
      <c r="L4157" t="s">
        <v>27305</v>
      </c>
      <c r="M4157" t="s">
        <v>27308</v>
      </c>
      <c r="N4157" t="s">
        <v>27308</v>
      </c>
      <c r="O4157" s="6" t="s">
        <v>27309</v>
      </c>
      <c r="P4157" s="6" t="s">
        <v>27308</v>
      </c>
      <c r="Q4157" s="6" t="s">
        <v>27305</v>
      </c>
      <c r="R4157" s="9" t="s">
        <v>27310</v>
      </c>
      <c r="S4157" s="8" t="s">
        <v>55</v>
      </c>
      <c r="U4157" s="8"/>
      <c r="V4157" s="26">
        <v>13</v>
      </c>
      <c r="W4157" s="26">
        <v>8</v>
      </c>
      <c r="X4157" s="26">
        <v>10</v>
      </c>
      <c r="Y4157" s="26">
        <v>9</v>
      </c>
      <c r="Z4157" s="26">
        <f t="shared" si="322"/>
        <v>13.055</v>
      </c>
      <c r="AA4157" s="26">
        <f t="shared" si="322"/>
        <v>10.269500000000001</v>
      </c>
      <c r="AB4157" s="26"/>
      <c r="AC4157" s="26">
        <f t="shared" si="324"/>
        <v>11.66225</v>
      </c>
      <c r="AD4157" s="10">
        <f t="shared" si="325"/>
        <v>-0.23462636547489887</v>
      </c>
      <c r="AE4157" s="11">
        <f t="shared" si="323"/>
        <v>-0.34623651602196831</v>
      </c>
      <c r="AF4157" s="3"/>
    </row>
    <row r="4158" spans="1:33" x14ac:dyDescent="0.2">
      <c r="A4158" s="6" t="s">
        <v>27311</v>
      </c>
      <c r="C4158" s="1">
        <f t="shared" si="321"/>
        <v>1566</v>
      </c>
      <c r="D4158" s="7">
        <v>209583</v>
      </c>
      <c r="E4158" t="s">
        <v>48</v>
      </c>
      <c r="F4158" s="1">
        <v>426177</v>
      </c>
      <c r="G4158" s="1">
        <v>427742</v>
      </c>
      <c r="H4158" t="s">
        <v>49</v>
      </c>
      <c r="I4158" t="s">
        <v>27312</v>
      </c>
      <c r="J4158" s="8"/>
      <c r="K4158" t="s">
        <v>27313</v>
      </c>
      <c r="L4158" t="s">
        <v>27314</v>
      </c>
      <c r="M4158" t="s">
        <v>27315</v>
      </c>
      <c r="N4158" t="s">
        <v>27315</v>
      </c>
      <c r="O4158" s="6" t="s">
        <v>27316</v>
      </c>
      <c r="P4158" s="6" t="s">
        <v>27315</v>
      </c>
      <c r="Q4158" s="6" t="s">
        <v>27314</v>
      </c>
      <c r="R4158" s="9" t="s">
        <v>27317</v>
      </c>
      <c r="S4158" s="8" t="s">
        <v>55</v>
      </c>
      <c r="U4158" s="8"/>
      <c r="V4158" s="26">
        <v>71</v>
      </c>
      <c r="W4158" s="26">
        <v>70</v>
      </c>
      <c r="X4158" s="26">
        <v>54</v>
      </c>
      <c r="Y4158" s="26">
        <v>42</v>
      </c>
      <c r="Z4158" s="26">
        <f t="shared" si="322"/>
        <v>66.497</v>
      </c>
      <c r="AA4158" s="26">
        <f t="shared" si="322"/>
        <v>60.591000000000001</v>
      </c>
      <c r="AB4158" s="26"/>
      <c r="AC4158" s="26">
        <f t="shared" si="324"/>
        <v>63.543999999999997</v>
      </c>
      <c r="AD4158" s="10">
        <f t="shared" si="325"/>
        <v>-0.23509119971426581</v>
      </c>
      <c r="AE4158" s="11">
        <f t="shared" si="323"/>
        <v>-0.13418573901251934</v>
      </c>
      <c r="AF4158" s="3"/>
    </row>
    <row r="4159" spans="1:33" x14ac:dyDescent="0.2">
      <c r="A4159" s="6" t="s">
        <v>27318</v>
      </c>
      <c r="C4159" s="1">
        <f t="shared" si="321"/>
        <v>1344</v>
      </c>
      <c r="D4159" s="7">
        <v>428811</v>
      </c>
      <c r="E4159" t="s">
        <v>74</v>
      </c>
      <c r="F4159" s="1">
        <v>1415321</v>
      </c>
      <c r="G4159" s="1">
        <v>1416664</v>
      </c>
      <c r="H4159" t="s">
        <v>49</v>
      </c>
      <c r="I4159" t="s">
        <v>27319</v>
      </c>
      <c r="J4159" s="8"/>
      <c r="K4159" t="s">
        <v>27320</v>
      </c>
      <c r="L4159" t="s">
        <v>27321</v>
      </c>
      <c r="N4159" t="s">
        <v>10958</v>
      </c>
      <c r="O4159" s="6" t="s">
        <v>10960</v>
      </c>
      <c r="P4159" s="6" t="s">
        <v>10958</v>
      </c>
      <c r="Q4159" s="6" t="s">
        <v>27321</v>
      </c>
      <c r="R4159" s="9" t="s">
        <v>27322</v>
      </c>
      <c r="S4159" s="8" t="s">
        <v>44</v>
      </c>
      <c r="U4159" s="8"/>
      <c r="V4159" s="26">
        <v>301</v>
      </c>
      <c r="W4159" s="26">
        <v>342</v>
      </c>
      <c r="X4159" s="26">
        <v>327</v>
      </c>
      <c r="Y4159" s="26">
        <v>251</v>
      </c>
      <c r="Z4159" s="26">
        <f t="shared" si="322"/>
        <v>333.14850000000001</v>
      </c>
      <c r="AA4159" s="26">
        <f t="shared" si="322"/>
        <v>318.96050000000002</v>
      </c>
      <c r="AB4159" s="26"/>
      <c r="AC4159" s="26">
        <f t="shared" si="324"/>
        <v>326.05450000000002</v>
      </c>
      <c r="AD4159" s="10">
        <f t="shared" si="325"/>
        <v>-0.23522671331527659</v>
      </c>
      <c r="AE4159" s="11">
        <f t="shared" si="323"/>
        <v>-6.278762588392367E-2</v>
      </c>
      <c r="AF4159" s="3"/>
      <c r="AG4159" s="2">
        <v>0</v>
      </c>
    </row>
    <row r="4160" spans="1:33" x14ac:dyDescent="0.2">
      <c r="A4160" s="6" t="s">
        <v>27323</v>
      </c>
      <c r="B4160" t="s">
        <v>27324</v>
      </c>
      <c r="C4160" s="1">
        <f t="shared" si="321"/>
        <v>972</v>
      </c>
      <c r="D4160" s="7">
        <v>132693</v>
      </c>
      <c r="E4160" t="s">
        <v>328</v>
      </c>
      <c r="F4160" s="1">
        <v>192990</v>
      </c>
      <c r="G4160" s="1">
        <v>193961</v>
      </c>
      <c r="H4160" t="s">
        <v>49</v>
      </c>
      <c r="I4160" t="s">
        <v>27325</v>
      </c>
      <c r="J4160" s="8"/>
      <c r="K4160" t="s">
        <v>27326</v>
      </c>
      <c r="L4160" t="s">
        <v>27324</v>
      </c>
      <c r="M4160" t="s">
        <v>27327</v>
      </c>
      <c r="N4160" t="s">
        <v>27327</v>
      </c>
      <c r="O4160" s="6" t="s">
        <v>27328</v>
      </c>
      <c r="P4160" s="6" t="s">
        <v>27327</v>
      </c>
      <c r="Q4160" s="6" t="s">
        <v>27324</v>
      </c>
      <c r="R4160" s="9" t="s">
        <v>27329</v>
      </c>
      <c r="S4160" s="8" t="s">
        <v>55</v>
      </c>
      <c r="U4160" s="8"/>
      <c r="V4160" s="26">
        <v>425</v>
      </c>
      <c r="W4160" s="26">
        <v>435</v>
      </c>
      <c r="X4160" s="26">
        <v>390</v>
      </c>
      <c r="Y4160" s="26">
        <v>333</v>
      </c>
      <c r="Z4160" s="26">
        <f t="shared" si="322"/>
        <v>430.14499999999998</v>
      </c>
      <c r="AA4160" s="26">
        <f t="shared" si="322"/>
        <v>413.47149999999999</v>
      </c>
      <c r="AB4160" s="26"/>
      <c r="AC4160" s="26">
        <f t="shared" si="324"/>
        <v>421.80824999999999</v>
      </c>
      <c r="AD4160" s="10">
        <f t="shared" si="325"/>
        <v>-0.23595897127203233</v>
      </c>
      <c r="AE4160" s="11">
        <f t="shared" si="323"/>
        <v>-5.7035178082046001E-2</v>
      </c>
      <c r="AF4160" s="3"/>
    </row>
    <row r="4161" spans="1:33" x14ac:dyDescent="0.2">
      <c r="A4161" s="6" t="s">
        <v>27330</v>
      </c>
      <c r="C4161" s="1">
        <f t="shared" si="321"/>
        <v>333</v>
      </c>
      <c r="D4161" s="7">
        <v>656488</v>
      </c>
      <c r="E4161" t="s">
        <v>141</v>
      </c>
      <c r="F4161" s="1">
        <v>914374</v>
      </c>
      <c r="G4161" s="1">
        <v>914042</v>
      </c>
      <c r="H4161" t="s">
        <v>37</v>
      </c>
      <c r="I4161" t="s">
        <v>27331</v>
      </c>
      <c r="J4161" s="8"/>
      <c r="K4161" t="s">
        <v>27332</v>
      </c>
      <c r="L4161" t="s">
        <v>27333</v>
      </c>
      <c r="M4161" t="s">
        <v>27334</v>
      </c>
      <c r="N4161" t="s">
        <v>27334</v>
      </c>
      <c r="O4161" s="6" t="s">
        <v>27335</v>
      </c>
      <c r="P4161" s="6" t="s">
        <v>27334</v>
      </c>
      <c r="Q4161" s="6" t="s">
        <v>27333</v>
      </c>
      <c r="R4161" s="9" t="s">
        <v>27336</v>
      </c>
      <c r="S4161" s="8" t="s">
        <v>55</v>
      </c>
      <c r="U4161" s="8"/>
      <c r="V4161" s="26">
        <v>276</v>
      </c>
      <c r="W4161" s="26">
        <v>316</v>
      </c>
      <c r="X4161" s="26">
        <v>227</v>
      </c>
      <c r="Y4161" s="26">
        <v>160</v>
      </c>
      <c r="Z4161" s="26">
        <f t="shared" si="322"/>
        <v>265.0985</v>
      </c>
      <c r="AA4161" s="26">
        <f t="shared" si="322"/>
        <v>252.68</v>
      </c>
      <c r="AB4161" s="26"/>
      <c r="AC4161" s="26">
        <f t="shared" si="324"/>
        <v>258.88925</v>
      </c>
      <c r="AD4161" s="10">
        <f t="shared" si="325"/>
        <v>-0.2360230016566556</v>
      </c>
      <c r="AE4161" s="11">
        <f t="shared" si="323"/>
        <v>-6.9217029733197211E-2</v>
      </c>
      <c r="AF4161" s="3"/>
    </row>
    <row r="4162" spans="1:33" x14ac:dyDescent="0.2">
      <c r="A4162" s="6" t="s">
        <v>27337</v>
      </c>
      <c r="B4162" t="s">
        <v>27338</v>
      </c>
      <c r="C4162" s="1">
        <f t="shared" si="321"/>
        <v>1266</v>
      </c>
      <c r="D4162" s="7">
        <v>-833636</v>
      </c>
      <c r="E4162" t="s">
        <v>66</v>
      </c>
      <c r="F4162" s="1">
        <v>216605</v>
      </c>
      <c r="G4162" s="1">
        <v>215340</v>
      </c>
      <c r="H4162" t="s">
        <v>37</v>
      </c>
      <c r="I4162" t="s">
        <v>27339</v>
      </c>
      <c r="J4162" s="8"/>
      <c r="K4162" t="s">
        <v>27340</v>
      </c>
      <c r="L4162" t="s">
        <v>27338</v>
      </c>
      <c r="N4162" t="s">
        <v>27341</v>
      </c>
      <c r="O4162" s="6" t="s">
        <v>17885</v>
      </c>
      <c r="P4162" s="6" t="s">
        <v>27341</v>
      </c>
      <c r="Q4162" s="6" t="s">
        <v>27338</v>
      </c>
      <c r="R4162" s="9" t="s">
        <v>27342</v>
      </c>
      <c r="S4162" s="8" t="s">
        <v>44</v>
      </c>
      <c r="U4162" s="8"/>
      <c r="V4162" s="26">
        <v>2508</v>
      </c>
      <c r="W4162" s="26">
        <v>2272</v>
      </c>
      <c r="X4162" s="26">
        <v>1909</v>
      </c>
      <c r="Y4162" s="26">
        <v>1918</v>
      </c>
      <c r="Z4162" s="26">
        <f t="shared" si="322"/>
        <v>2315.4494999999997</v>
      </c>
      <c r="AA4162" s="26">
        <f t="shared" si="322"/>
        <v>2259.989</v>
      </c>
      <c r="AB4162" s="26"/>
      <c r="AC4162" s="26">
        <f t="shared" si="324"/>
        <v>2287.7192500000001</v>
      </c>
      <c r="AD4162" s="10">
        <f t="shared" si="325"/>
        <v>-0.23625096956365407</v>
      </c>
      <c r="AE4162" s="11">
        <f t="shared" si="323"/>
        <v>-3.4976541520613018E-2</v>
      </c>
      <c r="AF4162" s="3"/>
      <c r="AG4162" s="2">
        <v>0</v>
      </c>
    </row>
    <row r="4163" spans="1:33" x14ac:dyDescent="0.2">
      <c r="A4163" s="6" t="s">
        <v>27343</v>
      </c>
      <c r="C4163" s="1">
        <f t="shared" si="321"/>
        <v>984</v>
      </c>
      <c r="D4163" s="7">
        <v>926984</v>
      </c>
      <c r="E4163" t="s">
        <v>141</v>
      </c>
      <c r="F4163" s="1">
        <v>1184212</v>
      </c>
      <c r="G4163" s="1">
        <v>1185195</v>
      </c>
      <c r="H4163" t="s">
        <v>49</v>
      </c>
      <c r="I4163" t="s">
        <v>27344</v>
      </c>
      <c r="J4163" s="8"/>
      <c r="K4163" t="s">
        <v>27345</v>
      </c>
      <c r="L4163" t="s">
        <v>27346</v>
      </c>
      <c r="M4163" t="s">
        <v>27347</v>
      </c>
      <c r="N4163" t="s">
        <v>27347</v>
      </c>
      <c r="O4163" s="6" t="s">
        <v>27348</v>
      </c>
      <c r="P4163" s="6" t="s">
        <v>27347</v>
      </c>
      <c r="Q4163" s="6" t="s">
        <v>27346</v>
      </c>
      <c r="R4163" s="9" t="s">
        <v>27349</v>
      </c>
      <c r="S4163" s="8" t="s">
        <v>55</v>
      </c>
      <c r="U4163" s="8"/>
      <c r="V4163" s="26">
        <v>17</v>
      </c>
      <c r="W4163" s="26">
        <v>7</v>
      </c>
      <c r="X4163" s="26">
        <v>17</v>
      </c>
      <c r="Y4163" s="26">
        <v>19</v>
      </c>
      <c r="Z4163" s="26">
        <f t="shared" si="322"/>
        <v>18.9435</v>
      </c>
      <c r="AA4163" s="26">
        <f t="shared" si="322"/>
        <v>15.624500000000001</v>
      </c>
      <c r="AB4163" s="26"/>
      <c r="AC4163" s="26">
        <f t="shared" si="324"/>
        <v>17.283999999999999</v>
      </c>
      <c r="AD4163" s="10">
        <f t="shared" si="325"/>
        <v>-0.23695570034009028</v>
      </c>
      <c r="AE4163" s="11">
        <f t="shared" si="323"/>
        <v>-0.277892884893708</v>
      </c>
      <c r="AF4163" s="3"/>
    </row>
    <row r="4164" spans="1:33" x14ac:dyDescent="0.2">
      <c r="A4164" s="6" t="s">
        <v>27350</v>
      </c>
      <c r="C4164" s="1">
        <f t="shared" si="321"/>
        <v>1830</v>
      </c>
      <c r="D4164" s="7">
        <v>364744</v>
      </c>
      <c r="E4164" t="s">
        <v>141</v>
      </c>
      <c r="F4164" s="1">
        <v>623378</v>
      </c>
      <c r="G4164" s="1">
        <v>621549</v>
      </c>
      <c r="H4164" t="s">
        <v>37</v>
      </c>
      <c r="I4164" t="s">
        <v>27351</v>
      </c>
      <c r="J4164" s="8"/>
      <c r="K4164" t="s">
        <v>27352</v>
      </c>
      <c r="L4164" t="s">
        <v>27353</v>
      </c>
      <c r="M4164" t="s">
        <v>5148</v>
      </c>
      <c r="N4164" t="s">
        <v>27354</v>
      </c>
      <c r="O4164" s="6" t="s">
        <v>5149</v>
      </c>
      <c r="P4164" s="6" t="s">
        <v>27354</v>
      </c>
      <c r="Q4164" s="6" t="s">
        <v>27353</v>
      </c>
      <c r="R4164" s="9" t="s">
        <v>27355</v>
      </c>
      <c r="S4164" s="8" t="s">
        <v>44</v>
      </c>
      <c r="U4164" s="8"/>
      <c r="V4164" s="26">
        <v>138</v>
      </c>
      <c r="W4164" s="26">
        <v>146</v>
      </c>
      <c r="X4164" s="26">
        <v>136</v>
      </c>
      <c r="Y4164" s="26">
        <v>107</v>
      </c>
      <c r="Z4164" s="26">
        <f t="shared" si="322"/>
        <v>145.548</v>
      </c>
      <c r="AA4164" s="26">
        <f t="shared" si="322"/>
        <v>136.64850000000001</v>
      </c>
      <c r="AB4164" s="26"/>
      <c r="AC4164" s="26">
        <f t="shared" si="324"/>
        <v>141.09825000000001</v>
      </c>
      <c r="AD4164" s="10">
        <f t="shared" si="325"/>
        <v>-0.23702360639801415</v>
      </c>
      <c r="AE4164" s="11">
        <f t="shared" si="323"/>
        <v>-9.1025391892026436E-2</v>
      </c>
      <c r="AF4164" s="3"/>
    </row>
    <row r="4165" spans="1:33" x14ac:dyDescent="0.2">
      <c r="A4165" s="6" t="s">
        <v>27356</v>
      </c>
      <c r="C4165" s="1">
        <f t="shared" si="321"/>
        <v>297</v>
      </c>
      <c r="D4165" s="7">
        <v>395376</v>
      </c>
      <c r="E4165" t="s">
        <v>328</v>
      </c>
      <c r="F4165" s="1">
        <v>456307</v>
      </c>
      <c r="G4165" s="1">
        <v>456011</v>
      </c>
      <c r="H4165" t="s">
        <v>37</v>
      </c>
      <c r="I4165" t="s">
        <v>27357</v>
      </c>
      <c r="J4165" s="8"/>
      <c r="K4165" t="s">
        <v>27358</v>
      </c>
      <c r="O4165" s="6"/>
      <c r="P4165" s="6"/>
      <c r="Q4165" s="6"/>
      <c r="R4165" s="9" t="e">
        <v>#N/A</v>
      </c>
      <c r="S4165" s="8"/>
      <c r="U4165" s="8"/>
      <c r="V4165" s="26">
        <v>1698</v>
      </c>
      <c r="W4165" s="26">
        <v>1693</v>
      </c>
      <c r="X4165" s="26">
        <v>914</v>
      </c>
      <c r="Y4165" s="26">
        <v>808</v>
      </c>
      <c r="Z4165" s="26">
        <f t="shared" si="322"/>
        <v>1357.7269999999999</v>
      </c>
      <c r="AA4165" s="26">
        <f t="shared" si="322"/>
        <v>1320.5840000000001</v>
      </c>
      <c r="AB4165" s="26"/>
      <c r="AC4165" s="26">
        <f t="shared" si="324"/>
        <v>1339.1554999999998</v>
      </c>
      <c r="AD4165" s="10">
        <f t="shared" si="325"/>
        <v>-0.23849284037590116</v>
      </c>
      <c r="AE4165" s="11">
        <f t="shared" si="323"/>
        <v>-4.001735241407247E-2</v>
      </c>
      <c r="AF4165" s="3"/>
    </row>
    <row r="4166" spans="1:33" x14ac:dyDescent="0.2">
      <c r="A4166" s="6" t="s">
        <v>27359</v>
      </c>
      <c r="C4166" s="1">
        <f t="shared" si="321"/>
        <v>768</v>
      </c>
      <c r="D4166" s="7">
        <v>731583</v>
      </c>
      <c r="E4166" t="s">
        <v>141</v>
      </c>
      <c r="F4166" s="1">
        <v>988919</v>
      </c>
      <c r="G4166" s="1">
        <v>989686</v>
      </c>
      <c r="H4166" t="s">
        <v>49</v>
      </c>
      <c r="I4166" t="s">
        <v>27360</v>
      </c>
      <c r="J4166" s="8"/>
      <c r="K4166" t="s">
        <v>27361</v>
      </c>
      <c r="L4166" t="s">
        <v>27362</v>
      </c>
      <c r="M4166" t="s">
        <v>27363</v>
      </c>
      <c r="N4166" t="s">
        <v>27363</v>
      </c>
      <c r="O4166" s="6" t="s">
        <v>27364</v>
      </c>
      <c r="P4166" s="6" t="s">
        <v>27363</v>
      </c>
      <c r="Q4166" s="6" t="s">
        <v>27362</v>
      </c>
      <c r="R4166" s="9" t="s">
        <v>17329</v>
      </c>
      <c r="S4166" s="8" t="s">
        <v>55</v>
      </c>
      <c r="U4166" s="8"/>
      <c r="V4166" s="26">
        <v>251</v>
      </c>
      <c r="W4166" s="26">
        <v>261</v>
      </c>
      <c r="X4166" s="26">
        <v>238</v>
      </c>
      <c r="Y4166" s="26">
        <v>196</v>
      </c>
      <c r="Z4166" s="26">
        <f t="shared" si="322"/>
        <v>258.709</v>
      </c>
      <c r="AA4166" s="26">
        <f t="shared" si="322"/>
        <v>246.25800000000001</v>
      </c>
      <c r="AB4166" s="26"/>
      <c r="AC4166" s="26">
        <f t="shared" si="324"/>
        <v>252.48349999999999</v>
      </c>
      <c r="AD4166" s="10">
        <f t="shared" si="325"/>
        <v>-0.24010985669486382</v>
      </c>
      <c r="AE4166" s="11">
        <f t="shared" si="323"/>
        <v>-7.1159650457112505E-2</v>
      </c>
      <c r="AF4166" s="3"/>
    </row>
    <row r="4167" spans="1:33" x14ac:dyDescent="0.2">
      <c r="A4167" s="6" t="s">
        <v>27365</v>
      </c>
      <c r="C4167" s="1">
        <f t="shared" si="321"/>
        <v>5133</v>
      </c>
      <c r="D4167" s="7">
        <v>-140117</v>
      </c>
      <c r="E4167" t="s">
        <v>48</v>
      </c>
      <c r="F4167" s="1">
        <v>74694</v>
      </c>
      <c r="G4167" s="1">
        <v>79826</v>
      </c>
      <c r="H4167" t="s">
        <v>49</v>
      </c>
      <c r="I4167" t="s">
        <v>27366</v>
      </c>
      <c r="J4167" s="8"/>
      <c r="K4167" t="s">
        <v>27367</v>
      </c>
      <c r="L4167" t="s">
        <v>27368</v>
      </c>
      <c r="M4167" t="s">
        <v>27369</v>
      </c>
      <c r="N4167" t="s">
        <v>27369</v>
      </c>
      <c r="O4167" s="6" t="s">
        <v>27370</v>
      </c>
      <c r="P4167" s="6" t="s">
        <v>27369</v>
      </c>
      <c r="Q4167" s="6" t="s">
        <v>27368</v>
      </c>
      <c r="R4167" s="9" t="s">
        <v>27371</v>
      </c>
      <c r="S4167" s="8" t="s">
        <v>55</v>
      </c>
      <c r="U4167" s="8"/>
      <c r="V4167" s="26">
        <v>12</v>
      </c>
      <c r="W4167" s="26">
        <v>12</v>
      </c>
      <c r="X4167" s="26">
        <v>15</v>
      </c>
      <c r="Y4167" s="26">
        <v>9</v>
      </c>
      <c r="Z4167" s="26">
        <f t="shared" si="322"/>
        <v>15.3325</v>
      </c>
      <c r="AA4167" s="26">
        <f t="shared" si="322"/>
        <v>12.269500000000001</v>
      </c>
      <c r="AB4167" s="26"/>
      <c r="AC4167" s="26">
        <f t="shared" si="324"/>
        <v>13.801</v>
      </c>
      <c r="AD4167" s="10">
        <f t="shared" si="325"/>
        <v>-0.24051530467813401</v>
      </c>
      <c r="AE4167" s="11">
        <f t="shared" si="323"/>
        <v>-0.32151649270461791</v>
      </c>
      <c r="AF4167" s="3"/>
    </row>
    <row r="4168" spans="1:33" x14ac:dyDescent="0.2">
      <c r="A4168" s="6" t="s">
        <v>27372</v>
      </c>
      <c r="C4168" s="1">
        <f t="shared" si="321"/>
        <v>318</v>
      </c>
      <c r="D4168" s="7">
        <v>-401957</v>
      </c>
      <c r="E4168" t="s">
        <v>74</v>
      </c>
      <c r="F4168" s="1">
        <v>585066</v>
      </c>
      <c r="G4168" s="1">
        <v>585383</v>
      </c>
      <c r="H4168" t="s">
        <v>49</v>
      </c>
      <c r="I4168" t="s">
        <v>27373</v>
      </c>
      <c r="J4168" s="8"/>
      <c r="K4168" t="s">
        <v>27374</v>
      </c>
      <c r="O4168" s="6"/>
      <c r="P4168" s="6"/>
      <c r="Q4168" s="6"/>
      <c r="R4168" s="9" t="e">
        <v>#N/A</v>
      </c>
      <c r="S4168" s="8"/>
      <c r="U4168" s="8"/>
      <c r="V4168" s="26">
        <v>698</v>
      </c>
      <c r="W4168" s="26">
        <v>729</v>
      </c>
      <c r="X4168" s="26">
        <v>703</v>
      </c>
      <c r="Y4168" s="26">
        <v>599</v>
      </c>
      <c r="Z4168" s="26">
        <f t="shared" si="322"/>
        <v>740.51649999999995</v>
      </c>
      <c r="AA4168" s="26">
        <f t="shared" si="322"/>
        <v>716.21450000000004</v>
      </c>
      <c r="AB4168" s="26"/>
      <c r="AC4168" s="26">
        <f t="shared" si="324"/>
        <v>728.3655</v>
      </c>
      <c r="AD4168" s="10">
        <f t="shared" si="325"/>
        <v>-0.24061847990762172</v>
      </c>
      <c r="AE4168" s="11">
        <f t="shared" si="323"/>
        <v>-4.8140154842118053E-2</v>
      </c>
      <c r="AF4168" s="3"/>
    </row>
    <row r="4169" spans="1:33" x14ac:dyDescent="0.2">
      <c r="A4169" s="6" t="s">
        <v>27375</v>
      </c>
      <c r="C4169" s="1">
        <f t="shared" si="321"/>
        <v>1938</v>
      </c>
      <c r="D4169" s="7">
        <v>-387832</v>
      </c>
      <c r="E4169" t="s">
        <v>98</v>
      </c>
      <c r="F4169" s="1">
        <v>568199</v>
      </c>
      <c r="G4169" s="1">
        <v>566262</v>
      </c>
      <c r="H4169" t="s">
        <v>37</v>
      </c>
      <c r="I4169" t="s">
        <v>27376</v>
      </c>
      <c r="J4169" s="8"/>
      <c r="K4169" t="s">
        <v>27377</v>
      </c>
      <c r="L4169" t="s">
        <v>27378</v>
      </c>
      <c r="M4169" t="s">
        <v>27379</v>
      </c>
      <c r="N4169" t="s">
        <v>27379</v>
      </c>
      <c r="O4169" s="6" t="s">
        <v>27380</v>
      </c>
      <c r="P4169" s="6" t="s">
        <v>27379</v>
      </c>
      <c r="Q4169" s="6" t="s">
        <v>27378</v>
      </c>
      <c r="R4169" s="9" t="s">
        <v>27381</v>
      </c>
      <c r="S4169" s="8" t="s">
        <v>55</v>
      </c>
      <c r="U4169" s="8"/>
      <c r="V4169" s="26">
        <v>3</v>
      </c>
      <c r="W4169" s="26">
        <v>0</v>
      </c>
      <c r="X4169" s="26">
        <v>1</v>
      </c>
      <c r="Y4169" s="26">
        <v>1</v>
      </c>
      <c r="Z4169" s="26">
        <f t="shared" si="322"/>
        <v>3.0554999999999999</v>
      </c>
      <c r="AA4169" s="26">
        <f t="shared" si="322"/>
        <v>1.5855000000000001</v>
      </c>
      <c r="AB4169" s="26"/>
      <c r="AC4169" s="26">
        <f t="shared" si="324"/>
        <v>2.3205</v>
      </c>
      <c r="AD4169" s="10">
        <f t="shared" si="325"/>
        <v>-0.24166972910975068</v>
      </c>
      <c r="AE4169" s="11">
        <f t="shared" si="323"/>
        <v>-0.94647060358320489</v>
      </c>
      <c r="AF4169" s="3"/>
    </row>
    <row r="4170" spans="1:33" x14ac:dyDescent="0.2">
      <c r="A4170" s="6" t="s">
        <v>27382</v>
      </c>
      <c r="C4170" s="1">
        <f t="shared" si="321"/>
        <v>972</v>
      </c>
      <c r="D4170" s="7">
        <v>146583</v>
      </c>
      <c r="E4170" t="s">
        <v>328</v>
      </c>
      <c r="F4170" s="1">
        <v>207851</v>
      </c>
      <c r="G4170" s="1">
        <v>206880</v>
      </c>
      <c r="H4170" t="s">
        <v>37</v>
      </c>
      <c r="I4170" t="s">
        <v>27383</v>
      </c>
      <c r="J4170" s="8"/>
      <c r="K4170" t="s">
        <v>27384</v>
      </c>
      <c r="L4170" t="s">
        <v>27385</v>
      </c>
      <c r="M4170" t="s">
        <v>27386</v>
      </c>
      <c r="N4170" t="s">
        <v>27386</v>
      </c>
      <c r="O4170" s="6" t="s">
        <v>27387</v>
      </c>
      <c r="P4170" s="6" t="s">
        <v>27386</v>
      </c>
      <c r="Q4170" s="6" t="s">
        <v>27385</v>
      </c>
      <c r="R4170" s="9" t="s">
        <v>27388</v>
      </c>
      <c r="S4170" s="8" t="s">
        <v>55</v>
      </c>
      <c r="U4170" s="8"/>
      <c r="V4170" s="26">
        <v>99</v>
      </c>
      <c r="W4170" s="26">
        <v>63</v>
      </c>
      <c r="X4170" s="26">
        <v>49</v>
      </c>
      <c r="Y4170" s="26">
        <v>66</v>
      </c>
      <c r="Z4170" s="26">
        <f t="shared" si="322"/>
        <v>77.719499999999996</v>
      </c>
      <c r="AA4170" s="26">
        <f t="shared" si="322"/>
        <v>71.143000000000001</v>
      </c>
      <c r="AB4170" s="26"/>
      <c r="AC4170" s="26">
        <f t="shared" si="324"/>
        <v>74.431250000000006</v>
      </c>
      <c r="AD4170" s="10">
        <f t="shared" si="325"/>
        <v>-0.24253173229535319</v>
      </c>
      <c r="AE4170" s="11">
        <f t="shared" si="323"/>
        <v>-0.12755480743235584</v>
      </c>
      <c r="AF4170" s="3"/>
      <c r="AG4170" s="2">
        <v>0</v>
      </c>
    </row>
    <row r="4171" spans="1:33" x14ac:dyDescent="0.2">
      <c r="A4171" s="6" t="s">
        <v>27389</v>
      </c>
      <c r="B4171" t="s">
        <v>27390</v>
      </c>
      <c r="C4171" s="1">
        <f t="shared" si="321"/>
        <v>3138</v>
      </c>
      <c r="D4171" s="7">
        <v>-104211</v>
      </c>
      <c r="E4171" t="s">
        <v>526</v>
      </c>
      <c r="F4171" s="1">
        <v>348536</v>
      </c>
      <c r="G4171" s="1">
        <v>345399</v>
      </c>
      <c r="H4171" t="s">
        <v>37</v>
      </c>
      <c r="I4171" t="s">
        <v>27391</v>
      </c>
      <c r="J4171" s="8"/>
      <c r="K4171" t="s">
        <v>27392</v>
      </c>
      <c r="L4171" t="s">
        <v>27393</v>
      </c>
      <c r="M4171" t="s">
        <v>27394</v>
      </c>
      <c r="N4171" t="s">
        <v>27395</v>
      </c>
      <c r="O4171" s="6" t="s">
        <v>27396</v>
      </c>
      <c r="P4171" s="6" t="s">
        <v>27395</v>
      </c>
      <c r="Q4171" s="6" t="s">
        <v>27393</v>
      </c>
      <c r="R4171" s="9" t="s">
        <v>27397</v>
      </c>
      <c r="S4171" s="8" t="s">
        <v>55</v>
      </c>
      <c r="U4171" s="8"/>
      <c r="V4171" s="26">
        <v>145</v>
      </c>
      <c r="W4171" s="26">
        <v>156</v>
      </c>
      <c r="X4171" s="26">
        <v>122</v>
      </c>
      <c r="Y4171" s="26">
        <v>91</v>
      </c>
      <c r="Z4171" s="26">
        <f t="shared" si="322"/>
        <v>141.27100000000002</v>
      </c>
      <c r="AA4171" s="26">
        <f t="shared" si="322"/>
        <v>132.28050000000002</v>
      </c>
      <c r="AB4171" s="26"/>
      <c r="AC4171" s="26">
        <f t="shared" si="324"/>
        <v>136.77575000000002</v>
      </c>
      <c r="AD4171" s="10">
        <f t="shared" si="325"/>
        <v>-0.24343530955387702</v>
      </c>
      <c r="AE4171" s="11">
        <f t="shared" si="323"/>
        <v>-9.4864936941361513E-2</v>
      </c>
      <c r="AF4171" s="3"/>
    </row>
    <row r="4172" spans="1:33" x14ac:dyDescent="0.2">
      <c r="A4172" s="6" t="s">
        <v>27398</v>
      </c>
      <c r="C4172" s="1">
        <f t="shared" ref="C4172:C4235" si="326">ABS(F4172-G4172)+1</f>
        <v>891</v>
      </c>
      <c r="D4172" s="7">
        <v>294278</v>
      </c>
      <c r="E4172" t="s">
        <v>48</v>
      </c>
      <c r="F4172" s="1">
        <v>511210</v>
      </c>
      <c r="G4172" s="1">
        <v>512100</v>
      </c>
      <c r="H4172" t="s">
        <v>49</v>
      </c>
      <c r="I4172" t="s">
        <v>27399</v>
      </c>
      <c r="J4172" s="8"/>
      <c r="K4172" t="s">
        <v>27400</v>
      </c>
      <c r="L4172" t="s">
        <v>27401</v>
      </c>
      <c r="M4172" t="s">
        <v>27401</v>
      </c>
      <c r="N4172" t="s">
        <v>27401</v>
      </c>
      <c r="O4172" s="6" t="s">
        <v>27402</v>
      </c>
      <c r="P4172" s="6" t="s">
        <v>27401</v>
      </c>
      <c r="Q4172" s="6" t="s">
        <v>55</v>
      </c>
      <c r="R4172" s="9" t="s">
        <v>27403</v>
      </c>
      <c r="S4172" s="8" t="s">
        <v>55</v>
      </c>
      <c r="U4172" s="8"/>
      <c r="V4172" s="26">
        <v>60</v>
      </c>
      <c r="W4172" s="26">
        <v>61</v>
      </c>
      <c r="X4172" s="26">
        <v>78</v>
      </c>
      <c r="Y4172" s="26">
        <v>62</v>
      </c>
      <c r="Z4172" s="26">
        <f t="shared" ref="Z4172:AA4235" si="327">AVERAGE(V4172+1,(X4172*X$2+1))</f>
        <v>74.329000000000008</v>
      </c>
      <c r="AA4172" s="26">
        <f t="shared" si="327"/>
        <v>67.801000000000002</v>
      </c>
      <c r="AB4172" s="26"/>
      <c r="AC4172" s="26">
        <f t="shared" si="324"/>
        <v>71.064999999999998</v>
      </c>
      <c r="AD4172" s="10">
        <f t="shared" si="325"/>
        <v>-0.24623040789810491</v>
      </c>
      <c r="AE4172" s="11">
        <f t="shared" ref="AE4172:AE4235" si="328">LOG(AA4172/Z4172,2)</f>
        <v>-0.13261864666928488</v>
      </c>
      <c r="AF4172" s="3"/>
    </row>
    <row r="4173" spans="1:33" x14ac:dyDescent="0.2">
      <c r="A4173" s="6" t="s">
        <v>27404</v>
      </c>
      <c r="C4173" s="1">
        <f t="shared" si="326"/>
        <v>2337</v>
      </c>
      <c r="D4173" s="7">
        <v>39459</v>
      </c>
      <c r="E4173" t="s">
        <v>98</v>
      </c>
      <c r="F4173" s="1">
        <v>995690</v>
      </c>
      <c r="G4173" s="1">
        <v>993354</v>
      </c>
      <c r="H4173" t="s">
        <v>37</v>
      </c>
      <c r="I4173" t="s">
        <v>27405</v>
      </c>
      <c r="J4173" s="8"/>
      <c r="K4173" t="s">
        <v>27406</v>
      </c>
      <c r="L4173" t="s">
        <v>27407</v>
      </c>
      <c r="M4173" t="s">
        <v>27408</v>
      </c>
      <c r="N4173" t="s">
        <v>27408</v>
      </c>
      <c r="O4173" s="6" t="s">
        <v>27409</v>
      </c>
      <c r="P4173" s="6" t="s">
        <v>27408</v>
      </c>
      <c r="Q4173" s="6" t="s">
        <v>27407</v>
      </c>
      <c r="R4173" s="9" t="s">
        <v>27410</v>
      </c>
      <c r="S4173" s="8" t="s">
        <v>55</v>
      </c>
      <c r="U4173" s="8"/>
      <c r="V4173" s="26">
        <v>11056</v>
      </c>
      <c r="W4173" s="26">
        <v>12489</v>
      </c>
      <c r="X4173" s="26">
        <v>10099</v>
      </c>
      <c r="Y4173" s="26">
        <v>7981</v>
      </c>
      <c r="Z4173" s="26">
        <f t="shared" si="327"/>
        <v>11138.994500000001</v>
      </c>
      <c r="AA4173" s="26">
        <f t="shared" si="327"/>
        <v>10918.3755</v>
      </c>
      <c r="AB4173" s="26"/>
      <c r="AC4173" s="26">
        <f t="shared" si="324"/>
        <v>11028.685000000001</v>
      </c>
      <c r="AD4173" s="10">
        <f t="shared" si="325"/>
        <v>-0.2463417855310131</v>
      </c>
      <c r="AE4173" s="11">
        <f t="shared" si="328"/>
        <v>-2.8860789092493479E-2</v>
      </c>
      <c r="AF4173" s="3"/>
    </row>
    <row r="4174" spans="1:33" x14ac:dyDescent="0.2">
      <c r="A4174" s="6" t="s">
        <v>27411</v>
      </c>
      <c r="C4174" s="1">
        <f t="shared" si="326"/>
        <v>1167</v>
      </c>
      <c r="D4174" s="7">
        <v>860041</v>
      </c>
      <c r="E4174" t="s">
        <v>328</v>
      </c>
      <c r="F4174" s="1">
        <v>920241</v>
      </c>
      <c r="G4174" s="1">
        <v>921407</v>
      </c>
      <c r="H4174" t="s">
        <v>49</v>
      </c>
      <c r="I4174" t="s">
        <v>27412</v>
      </c>
      <c r="J4174" s="8"/>
      <c r="K4174" t="s">
        <v>27413</v>
      </c>
      <c r="M4174" t="s">
        <v>27414</v>
      </c>
      <c r="N4174" t="s">
        <v>27414</v>
      </c>
      <c r="O4174" s="6" t="s">
        <v>27415</v>
      </c>
      <c r="P4174" s="6" t="s">
        <v>27414</v>
      </c>
      <c r="Q4174" s="6" t="s">
        <v>27416</v>
      </c>
      <c r="R4174" s="9" t="s">
        <v>27417</v>
      </c>
      <c r="S4174" s="8" t="s">
        <v>55</v>
      </c>
      <c r="U4174" s="8"/>
      <c r="V4174" s="26">
        <v>13</v>
      </c>
      <c r="W4174" s="26">
        <v>9</v>
      </c>
      <c r="X4174" s="26">
        <v>3</v>
      </c>
      <c r="Y4174" s="26">
        <v>2</v>
      </c>
      <c r="Z4174" s="26">
        <f t="shared" si="327"/>
        <v>9.1664999999999992</v>
      </c>
      <c r="AA4174" s="26">
        <f t="shared" si="327"/>
        <v>6.6710000000000003</v>
      </c>
      <c r="AB4174" s="26"/>
      <c r="AC4174" s="26">
        <f t="shared" ref="AC4174:AC4237" si="329">AVERAGE(Z4174:AA4174)</f>
        <v>7.9187499999999993</v>
      </c>
      <c r="AD4174" s="10">
        <f t="shared" ref="AD4174:AD4237" si="330">LOG(AA4174/Z4174,2)/(AE$2+AE$3*(AVERAGE(Z4174:AA4174)^AE$4))</f>
        <v>-0.24687637763960735</v>
      </c>
      <c r="AE4174" s="11">
        <f t="shared" si="328"/>
        <v>-0.45846794044065425</v>
      </c>
      <c r="AF4174" s="3"/>
    </row>
    <row r="4175" spans="1:33" x14ac:dyDescent="0.2">
      <c r="A4175" s="6" t="s">
        <v>27418</v>
      </c>
      <c r="C4175" s="1">
        <f t="shared" si="326"/>
        <v>4158</v>
      </c>
      <c r="D4175" s="7">
        <v>-849787</v>
      </c>
      <c r="E4175" t="s">
        <v>66</v>
      </c>
      <c r="F4175" s="1">
        <v>197743</v>
      </c>
      <c r="G4175" s="1">
        <v>201900</v>
      </c>
      <c r="H4175" t="s">
        <v>49</v>
      </c>
      <c r="I4175" t="s">
        <v>27419</v>
      </c>
      <c r="J4175" s="8"/>
      <c r="K4175" t="s">
        <v>27420</v>
      </c>
      <c r="L4175" t="s">
        <v>27421</v>
      </c>
      <c r="M4175" t="s">
        <v>27422</v>
      </c>
      <c r="N4175" t="s">
        <v>27422</v>
      </c>
      <c r="O4175" s="6" t="s">
        <v>27423</v>
      </c>
      <c r="P4175" s="6" t="s">
        <v>27422</v>
      </c>
      <c r="Q4175" s="6" t="s">
        <v>27421</v>
      </c>
      <c r="R4175" s="9" t="s">
        <v>27424</v>
      </c>
      <c r="S4175" s="8" t="s">
        <v>55</v>
      </c>
      <c r="U4175" s="8"/>
      <c r="V4175" s="26">
        <v>59</v>
      </c>
      <c r="W4175" s="26">
        <v>58</v>
      </c>
      <c r="X4175" s="26">
        <v>64</v>
      </c>
      <c r="Y4175" s="26">
        <v>51</v>
      </c>
      <c r="Z4175" s="26">
        <f t="shared" si="327"/>
        <v>66.051999999999992</v>
      </c>
      <c r="AA4175" s="26">
        <f t="shared" si="327"/>
        <v>59.860500000000002</v>
      </c>
      <c r="AB4175" s="26"/>
      <c r="AC4175" s="26">
        <f t="shared" si="329"/>
        <v>62.956249999999997</v>
      </c>
      <c r="AD4175" s="10">
        <f t="shared" si="330"/>
        <v>-0.24757330691832313</v>
      </c>
      <c r="AE4175" s="11">
        <f t="shared" si="328"/>
        <v>-0.14199791638524478</v>
      </c>
      <c r="AF4175" s="3"/>
    </row>
    <row r="4176" spans="1:33" x14ac:dyDescent="0.2">
      <c r="A4176" s="6" t="s">
        <v>27425</v>
      </c>
      <c r="B4176" t="s">
        <v>27426</v>
      </c>
      <c r="C4176" s="1">
        <f t="shared" si="326"/>
        <v>4524</v>
      </c>
      <c r="D4176" s="7">
        <v>-352180</v>
      </c>
      <c r="E4176" t="s">
        <v>149</v>
      </c>
      <c r="F4176" s="1">
        <v>442861</v>
      </c>
      <c r="G4176" s="1">
        <v>438338</v>
      </c>
      <c r="H4176" t="s">
        <v>37</v>
      </c>
      <c r="I4176" t="s">
        <v>27427</v>
      </c>
      <c r="J4176" s="8"/>
      <c r="K4176" t="s">
        <v>27428</v>
      </c>
      <c r="M4176" t="s">
        <v>27429</v>
      </c>
      <c r="N4176" t="s">
        <v>27429</v>
      </c>
      <c r="O4176" s="6" t="s">
        <v>27430</v>
      </c>
      <c r="P4176" s="6" t="s">
        <v>27429</v>
      </c>
      <c r="Q4176" s="6" t="s">
        <v>27426</v>
      </c>
      <c r="R4176" s="9" t="s">
        <v>27431</v>
      </c>
      <c r="S4176" s="8" t="s">
        <v>55</v>
      </c>
      <c r="U4176" s="8"/>
      <c r="V4176" s="26">
        <v>55</v>
      </c>
      <c r="W4176" s="26">
        <v>38</v>
      </c>
      <c r="X4176" s="26">
        <v>22</v>
      </c>
      <c r="Y4176" s="26">
        <v>27</v>
      </c>
      <c r="Z4176" s="26">
        <f t="shared" si="327"/>
        <v>40.721000000000004</v>
      </c>
      <c r="AA4176" s="26">
        <f t="shared" si="327"/>
        <v>35.808500000000002</v>
      </c>
      <c r="AB4176" s="26"/>
      <c r="AC4176" s="26">
        <f t="shared" si="329"/>
        <v>38.264750000000006</v>
      </c>
      <c r="AD4176" s="10">
        <f t="shared" si="330"/>
        <v>-0.24763944413622863</v>
      </c>
      <c r="AE4176" s="11">
        <f t="shared" si="328"/>
        <v>-0.18547090446430034</v>
      </c>
      <c r="AF4176" s="3"/>
      <c r="AG4176" s="2">
        <v>0</v>
      </c>
    </row>
    <row r="4177" spans="1:33" x14ac:dyDescent="0.2">
      <c r="A4177" s="6" t="s">
        <v>27432</v>
      </c>
      <c r="C4177" s="1">
        <f t="shared" si="326"/>
        <v>1005</v>
      </c>
      <c r="D4177" s="7">
        <v>315042</v>
      </c>
      <c r="E4177" t="s">
        <v>74</v>
      </c>
      <c r="F4177" s="1">
        <v>1301722</v>
      </c>
      <c r="G4177" s="1">
        <v>1302726</v>
      </c>
      <c r="H4177" t="s">
        <v>49</v>
      </c>
      <c r="I4177" t="s">
        <v>27433</v>
      </c>
      <c r="J4177" s="8"/>
      <c r="K4177" t="s">
        <v>27434</v>
      </c>
      <c r="L4177" t="s">
        <v>27435</v>
      </c>
      <c r="M4177" t="s">
        <v>27436</v>
      </c>
      <c r="N4177" t="s">
        <v>27436</v>
      </c>
      <c r="O4177" s="6" t="s">
        <v>27437</v>
      </c>
      <c r="P4177" s="6" t="s">
        <v>27436</v>
      </c>
      <c r="Q4177" s="6" t="s">
        <v>27435</v>
      </c>
      <c r="R4177" s="9" t="s">
        <v>27438</v>
      </c>
      <c r="S4177" s="8" t="s">
        <v>55</v>
      </c>
      <c r="U4177" s="8"/>
      <c r="V4177" s="26">
        <v>27</v>
      </c>
      <c r="W4177" s="26">
        <v>15</v>
      </c>
      <c r="X4177" s="26">
        <v>15</v>
      </c>
      <c r="Y4177" s="26">
        <v>18</v>
      </c>
      <c r="Z4177" s="26">
        <f t="shared" si="327"/>
        <v>22.8325</v>
      </c>
      <c r="AA4177" s="26">
        <f t="shared" si="327"/>
        <v>19.039000000000001</v>
      </c>
      <c r="AB4177" s="26"/>
      <c r="AC4177" s="26">
        <f t="shared" si="329"/>
        <v>20.935749999999999</v>
      </c>
      <c r="AD4177" s="10">
        <f t="shared" si="330"/>
        <v>-0.2495733071917158</v>
      </c>
      <c r="AE4177" s="11">
        <f t="shared" si="328"/>
        <v>-0.26213112842986441</v>
      </c>
      <c r="AF4177" s="3"/>
    </row>
    <row r="4178" spans="1:33" x14ac:dyDescent="0.2">
      <c r="A4178" s="6" t="s">
        <v>27439</v>
      </c>
      <c r="C4178" s="1">
        <f t="shared" si="326"/>
        <v>363</v>
      </c>
      <c r="D4178" s="7">
        <v>-851476</v>
      </c>
      <c r="E4178" t="s">
        <v>98</v>
      </c>
      <c r="F4178" s="1">
        <v>103406</v>
      </c>
      <c r="G4178" s="1">
        <v>103768</v>
      </c>
      <c r="H4178" t="s">
        <v>49</v>
      </c>
      <c r="I4178" t="s">
        <v>27440</v>
      </c>
      <c r="J4178" s="8"/>
      <c r="K4178" t="s">
        <v>27441</v>
      </c>
      <c r="L4178" t="s">
        <v>27442</v>
      </c>
      <c r="M4178" t="s">
        <v>27442</v>
      </c>
      <c r="N4178" t="s">
        <v>27442</v>
      </c>
      <c r="O4178" s="6" t="s">
        <v>27443</v>
      </c>
      <c r="P4178" s="6" t="s">
        <v>27442</v>
      </c>
      <c r="Q4178" s="6" t="s">
        <v>55</v>
      </c>
      <c r="R4178" s="9" t="s">
        <v>27444</v>
      </c>
      <c r="S4178" s="8" t="s">
        <v>55</v>
      </c>
      <c r="U4178" s="8"/>
      <c r="V4178" s="26">
        <v>977</v>
      </c>
      <c r="W4178" s="26">
        <v>911</v>
      </c>
      <c r="X4178" s="26">
        <v>810</v>
      </c>
      <c r="Y4178" s="26">
        <v>774</v>
      </c>
      <c r="Z4178" s="26">
        <f t="shared" si="327"/>
        <v>939.45499999999993</v>
      </c>
      <c r="AA4178" s="26">
        <f t="shared" si="327"/>
        <v>909.67700000000002</v>
      </c>
      <c r="AB4178" s="26"/>
      <c r="AC4178" s="26">
        <f t="shared" si="329"/>
        <v>924.56600000000003</v>
      </c>
      <c r="AD4178" s="10">
        <f t="shared" si="330"/>
        <v>-0.2499285946130507</v>
      </c>
      <c r="AE4178" s="11">
        <f t="shared" si="328"/>
        <v>-4.6469681106297497E-2</v>
      </c>
      <c r="AF4178" s="3"/>
    </row>
    <row r="4179" spans="1:33" x14ac:dyDescent="0.2">
      <c r="A4179" s="6" t="s">
        <v>27445</v>
      </c>
      <c r="C4179" s="1">
        <f t="shared" si="326"/>
        <v>2388</v>
      </c>
      <c r="D4179" s="7">
        <v>-676668</v>
      </c>
      <c r="E4179" t="s">
        <v>74</v>
      </c>
      <c r="F4179" s="1">
        <v>311707</v>
      </c>
      <c r="G4179" s="1">
        <v>309320</v>
      </c>
      <c r="H4179" t="s">
        <v>37</v>
      </c>
      <c r="I4179" t="s">
        <v>27446</v>
      </c>
      <c r="J4179" s="8"/>
      <c r="K4179" t="s">
        <v>27447</v>
      </c>
      <c r="M4179" t="s">
        <v>27448</v>
      </c>
      <c r="N4179" t="s">
        <v>27448</v>
      </c>
      <c r="O4179" s="6" t="s">
        <v>27449</v>
      </c>
      <c r="P4179" s="6" t="s">
        <v>27448</v>
      </c>
      <c r="Q4179" s="6" t="s">
        <v>27450</v>
      </c>
      <c r="R4179" s="9" t="s">
        <v>27451</v>
      </c>
      <c r="S4179" s="8" t="s">
        <v>55</v>
      </c>
      <c r="U4179" s="8"/>
      <c r="V4179" s="26">
        <v>10</v>
      </c>
      <c r="W4179" s="26">
        <v>2</v>
      </c>
      <c r="X4179" s="26">
        <v>7</v>
      </c>
      <c r="Y4179" s="26">
        <v>9</v>
      </c>
      <c r="Z4179" s="26">
        <f t="shared" si="327"/>
        <v>9.8885000000000005</v>
      </c>
      <c r="AA4179" s="26">
        <f t="shared" si="327"/>
        <v>7.2694999999999999</v>
      </c>
      <c r="AB4179" s="26"/>
      <c r="AC4179" s="26">
        <f t="shared" si="329"/>
        <v>8.5790000000000006</v>
      </c>
      <c r="AD4179" s="10">
        <f t="shared" si="330"/>
        <v>-0.25073863491510107</v>
      </c>
      <c r="AE4179" s="11">
        <f t="shared" si="328"/>
        <v>-0.44389555497007466</v>
      </c>
      <c r="AF4179" s="3"/>
    </row>
    <row r="4180" spans="1:33" x14ac:dyDescent="0.2">
      <c r="A4180" s="6" t="s">
        <v>27452</v>
      </c>
      <c r="B4180" t="s">
        <v>27453</v>
      </c>
      <c r="C4180" s="1">
        <f t="shared" si="326"/>
        <v>969</v>
      </c>
      <c r="D4180" s="7">
        <v>-374765</v>
      </c>
      <c r="E4180" t="s">
        <v>526</v>
      </c>
      <c r="F4180" s="1">
        <v>75930</v>
      </c>
      <c r="G4180" s="1">
        <v>76898</v>
      </c>
      <c r="H4180" t="s">
        <v>49</v>
      </c>
      <c r="I4180" t="s">
        <v>27454</v>
      </c>
      <c r="J4180" s="8"/>
      <c r="K4180" t="s">
        <v>27455</v>
      </c>
      <c r="L4180" t="s">
        <v>27453</v>
      </c>
      <c r="M4180" t="s">
        <v>27456</v>
      </c>
      <c r="N4180" t="s">
        <v>27456</v>
      </c>
      <c r="O4180" s="6" t="s">
        <v>27457</v>
      </c>
      <c r="P4180" s="6" t="s">
        <v>27456</v>
      </c>
      <c r="Q4180" s="6" t="s">
        <v>27453</v>
      </c>
      <c r="R4180" s="9" t="s">
        <v>27458</v>
      </c>
      <c r="S4180" s="8" t="s">
        <v>55</v>
      </c>
      <c r="U4180" s="8"/>
      <c r="V4180" s="26">
        <v>48</v>
      </c>
      <c r="W4180" s="26">
        <v>32</v>
      </c>
      <c r="X4180" s="26">
        <v>35</v>
      </c>
      <c r="Y4180" s="26">
        <v>38</v>
      </c>
      <c r="Z4180" s="26">
        <f t="shared" si="327"/>
        <v>44.442499999999995</v>
      </c>
      <c r="AA4180" s="26">
        <f t="shared" si="327"/>
        <v>39.249000000000002</v>
      </c>
      <c r="AB4180" s="26"/>
      <c r="AC4180" s="26">
        <f t="shared" si="329"/>
        <v>41.845749999999995</v>
      </c>
      <c r="AD4180" s="10">
        <f t="shared" si="330"/>
        <v>-0.25136402385281803</v>
      </c>
      <c r="AE4180" s="11">
        <f t="shared" si="328"/>
        <v>-0.17928407718179734</v>
      </c>
      <c r="AF4180" s="3"/>
      <c r="AG4180" s="2">
        <v>0</v>
      </c>
    </row>
    <row r="4181" spans="1:33" x14ac:dyDescent="0.2">
      <c r="A4181" s="6" t="s">
        <v>27459</v>
      </c>
      <c r="C4181" s="1">
        <f t="shared" si="326"/>
        <v>666</v>
      </c>
      <c r="D4181" s="7">
        <v>-4532</v>
      </c>
      <c r="E4181" t="s">
        <v>526</v>
      </c>
      <c r="F4181" s="1">
        <v>446314</v>
      </c>
      <c r="G4181" s="1">
        <v>446979</v>
      </c>
      <c r="H4181" t="s">
        <v>49</v>
      </c>
      <c r="I4181" t="s">
        <v>27460</v>
      </c>
      <c r="J4181" s="8"/>
      <c r="K4181" t="s">
        <v>27461</v>
      </c>
      <c r="M4181" t="s">
        <v>27462</v>
      </c>
      <c r="N4181" t="s">
        <v>27462</v>
      </c>
      <c r="O4181" s="6" t="s">
        <v>27463</v>
      </c>
      <c r="P4181" s="6" t="s">
        <v>27462</v>
      </c>
      <c r="Q4181" s="6" t="s">
        <v>27464</v>
      </c>
      <c r="R4181" s="9" t="s">
        <v>27465</v>
      </c>
      <c r="S4181" s="8" t="s">
        <v>55</v>
      </c>
      <c r="U4181" s="8"/>
      <c r="V4181" s="26">
        <v>43</v>
      </c>
      <c r="W4181" s="26">
        <v>42</v>
      </c>
      <c r="X4181" s="26">
        <v>39</v>
      </c>
      <c r="Y4181" s="26">
        <v>29</v>
      </c>
      <c r="Z4181" s="26">
        <f t="shared" si="327"/>
        <v>44.164500000000004</v>
      </c>
      <c r="AA4181" s="26">
        <f t="shared" si="327"/>
        <v>38.979500000000002</v>
      </c>
      <c r="AB4181" s="26"/>
      <c r="AC4181" s="26">
        <f t="shared" si="329"/>
        <v>41.572000000000003</v>
      </c>
      <c r="AD4181" s="10">
        <f t="shared" si="330"/>
        <v>-0.25170778403136118</v>
      </c>
      <c r="AE4181" s="11">
        <f t="shared" si="328"/>
        <v>-0.18017159349023359</v>
      </c>
      <c r="AF4181" s="3"/>
    </row>
    <row r="4182" spans="1:33" x14ac:dyDescent="0.2">
      <c r="A4182" s="6" t="s">
        <v>27466</v>
      </c>
      <c r="C4182" s="1">
        <f t="shared" si="326"/>
        <v>1710</v>
      </c>
      <c r="D4182" s="7">
        <v>-177930</v>
      </c>
      <c r="E4182" t="s">
        <v>66</v>
      </c>
      <c r="F4182" s="1">
        <v>870824</v>
      </c>
      <c r="G4182" s="1">
        <v>872533</v>
      </c>
      <c r="H4182" t="s">
        <v>49</v>
      </c>
      <c r="I4182" t="s">
        <v>27467</v>
      </c>
      <c r="J4182" s="8"/>
      <c r="K4182" t="s">
        <v>27468</v>
      </c>
      <c r="L4182" t="s">
        <v>27469</v>
      </c>
      <c r="M4182" t="s">
        <v>27470</v>
      </c>
      <c r="N4182" t="s">
        <v>27470</v>
      </c>
      <c r="O4182" s="6" t="s">
        <v>27471</v>
      </c>
      <c r="P4182" s="6" t="s">
        <v>27470</v>
      </c>
      <c r="Q4182" s="6" t="s">
        <v>27469</v>
      </c>
      <c r="R4182" s="9" t="s">
        <v>27472</v>
      </c>
      <c r="S4182" s="8" t="s">
        <v>55</v>
      </c>
      <c r="U4182" s="8"/>
      <c r="V4182" s="26">
        <v>722</v>
      </c>
      <c r="W4182" s="26">
        <v>741</v>
      </c>
      <c r="X4182" s="26">
        <v>739</v>
      </c>
      <c r="Y4182" s="26">
        <v>640</v>
      </c>
      <c r="Z4182" s="26">
        <f t="shared" si="327"/>
        <v>772.5145</v>
      </c>
      <c r="AA4182" s="26">
        <f t="shared" si="327"/>
        <v>746.22</v>
      </c>
      <c r="AB4182" s="26"/>
      <c r="AC4182" s="26">
        <f t="shared" si="329"/>
        <v>759.36725000000001</v>
      </c>
      <c r="AD4182" s="10">
        <f t="shared" si="330"/>
        <v>-0.25304140817454113</v>
      </c>
      <c r="AE4182" s="11">
        <f t="shared" si="328"/>
        <v>-4.9960985054572575E-2</v>
      </c>
      <c r="AF4182" s="3"/>
      <c r="AG4182" s="2">
        <v>0</v>
      </c>
    </row>
    <row r="4183" spans="1:33" x14ac:dyDescent="0.2">
      <c r="A4183" s="6" t="s">
        <v>27473</v>
      </c>
      <c r="C4183" s="1">
        <f t="shared" si="326"/>
        <v>1743</v>
      </c>
      <c r="D4183" s="7">
        <v>929162</v>
      </c>
      <c r="E4183" t="s">
        <v>141</v>
      </c>
      <c r="F4183" s="1">
        <v>1186011</v>
      </c>
      <c r="G4183" s="1">
        <v>1187753</v>
      </c>
      <c r="H4183" t="s">
        <v>49</v>
      </c>
      <c r="I4183" t="s">
        <v>27474</v>
      </c>
      <c r="J4183" s="8"/>
      <c r="K4183" t="s">
        <v>27475</v>
      </c>
      <c r="L4183" t="s">
        <v>27476</v>
      </c>
      <c r="M4183" t="s">
        <v>27477</v>
      </c>
      <c r="N4183" t="s">
        <v>27477</v>
      </c>
      <c r="O4183" s="6" t="s">
        <v>27478</v>
      </c>
      <c r="P4183" s="6" t="s">
        <v>27477</v>
      </c>
      <c r="Q4183" s="6" t="s">
        <v>27476</v>
      </c>
      <c r="R4183" s="9" t="s">
        <v>27479</v>
      </c>
      <c r="S4183" s="8" t="s">
        <v>55</v>
      </c>
      <c r="U4183" s="8"/>
      <c r="V4183" s="26">
        <v>4</v>
      </c>
      <c r="W4183" s="26">
        <v>4</v>
      </c>
      <c r="X4183" s="26">
        <v>6</v>
      </c>
      <c r="Y4183" s="26">
        <v>2</v>
      </c>
      <c r="Z4183" s="26">
        <f t="shared" si="327"/>
        <v>6.3330000000000002</v>
      </c>
      <c r="AA4183" s="26">
        <f t="shared" si="327"/>
        <v>4.1710000000000003</v>
      </c>
      <c r="AB4183" s="26"/>
      <c r="AC4183" s="26">
        <f t="shared" si="329"/>
        <v>5.2520000000000007</v>
      </c>
      <c r="AD4183" s="10">
        <f t="shared" si="330"/>
        <v>-0.25339582184156562</v>
      </c>
      <c r="AE4183" s="11">
        <f t="shared" si="328"/>
        <v>-0.60249576717908648</v>
      </c>
      <c r="AF4183" s="3"/>
    </row>
    <row r="4184" spans="1:33" x14ac:dyDescent="0.2">
      <c r="A4184" s="6" t="s">
        <v>27480</v>
      </c>
      <c r="C4184" s="1">
        <f t="shared" si="326"/>
        <v>2274</v>
      </c>
      <c r="D4184" s="7">
        <v>-758049</v>
      </c>
      <c r="E4184" t="s">
        <v>74</v>
      </c>
      <c r="F4184" s="1">
        <v>227996</v>
      </c>
      <c r="G4184" s="1">
        <v>230269</v>
      </c>
      <c r="H4184" t="s">
        <v>49</v>
      </c>
      <c r="I4184" t="s">
        <v>27481</v>
      </c>
      <c r="J4184" s="8"/>
      <c r="K4184" t="s">
        <v>27482</v>
      </c>
      <c r="L4184" t="s">
        <v>27483</v>
      </c>
      <c r="M4184" t="s">
        <v>27484</v>
      </c>
      <c r="N4184" t="s">
        <v>27484</v>
      </c>
      <c r="O4184" s="6" t="s">
        <v>27485</v>
      </c>
      <c r="P4184" s="6" t="s">
        <v>27484</v>
      </c>
      <c r="Q4184" s="6" t="s">
        <v>27483</v>
      </c>
      <c r="R4184" s="9" t="s">
        <v>27486</v>
      </c>
      <c r="S4184" s="8" t="s">
        <v>55</v>
      </c>
      <c r="U4184" s="8"/>
      <c r="V4184" s="26">
        <v>552</v>
      </c>
      <c r="W4184" s="26">
        <v>493</v>
      </c>
      <c r="X4184" s="26">
        <v>482</v>
      </c>
      <c r="Y4184" s="26">
        <v>472</v>
      </c>
      <c r="Z4184" s="26">
        <f t="shared" si="327"/>
        <v>544.75099999999998</v>
      </c>
      <c r="AA4184" s="26">
        <f t="shared" si="327"/>
        <v>523.85599999999999</v>
      </c>
      <c r="AB4184" s="26"/>
      <c r="AC4184" s="26">
        <f t="shared" si="329"/>
        <v>534.30349999999999</v>
      </c>
      <c r="AD4184" s="10">
        <f t="shared" si="330"/>
        <v>-0.25426757643107439</v>
      </c>
      <c r="AE4184" s="11">
        <f t="shared" si="328"/>
        <v>-5.6426648236698948E-2</v>
      </c>
      <c r="AF4184" s="3"/>
    </row>
    <row r="4185" spans="1:33" x14ac:dyDescent="0.2">
      <c r="A4185" s="6" t="s">
        <v>27487</v>
      </c>
      <c r="C4185" s="1">
        <f t="shared" si="326"/>
        <v>618</v>
      </c>
      <c r="D4185" s="7">
        <v>-275447</v>
      </c>
      <c r="E4185" t="s">
        <v>98</v>
      </c>
      <c r="F4185" s="1">
        <v>679307</v>
      </c>
      <c r="G4185" s="1">
        <v>679924</v>
      </c>
      <c r="H4185" t="s">
        <v>49</v>
      </c>
      <c r="I4185" t="s">
        <v>27488</v>
      </c>
      <c r="J4185" s="8"/>
      <c r="K4185" t="s">
        <v>27489</v>
      </c>
      <c r="M4185" t="s">
        <v>7343</v>
      </c>
      <c r="N4185" t="s">
        <v>7343</v>
      </c>
      <c r="O4185" s="6" t="s">
        <v>7344</v>
      </c>
      <c r="P4185" s="6" t="s">
        <v>7343</v>
      </c>
      <c r="Q4185" s="6" t="s">
        <v>7342</v>
      </c>
      <c r="R4185" s="9" t="s">
        <v>7345</v>
      </c>
      <c r="S4185" s="8" t="s">
        <v>44</v>
      </c>
      <c r="U4185" s="8"/>
      <c r="V4185" s="26">
        <v>102</v>
      </c>
      <c r="W4185" s="26">
        <v>65</v>
      </c>
      <c r="X4185" s="26">
        <v>82</v>
      </c>
      <c r="Y4185" s="26">
        <v>96</v>
      </c>
      <c r="Z4185" s="26">
        <f t="shared" si="327"/>
        <v>97.551000000000002</v>
      </c>
      <c r="AA4185" s="26">
        <f t="shared" si="327"/>
        <v>89.707999999999998</v>
      </c>
      <c r="AB4185" s="26"/>
      <c r="AC4185" s="26">
        <f t="shared" si="329"/>
        <v>93.629500000000007</v>
      </c>
      <c r="AD4185" s="10">
        <f t="shared" si="330"/>
        <v>-0.25819813640125167</v>
      </c>
      <c r="AE4185" s="11">
        <f t="shared" si="328"/>
        <v>-0.12092001418527169</v>
      </c>
      <c r="AF4185" s="3"/>
    </row>
    <row r="4186" spans="1:33" x14ac:dyDescent="0.2">
      <c r="A4186" s="6" t="s">
        <v>27490</v>
      </c>
      <c r="C4186" s="1">
        <f t="shared" si="326"/>
        <v>1488</v>
      </c>
      <c r="D4186" s="7">
        <v>897049</v>
      </c>
      <c r="E4186" t="s">
        <v>141</v>
      </c>
      <c r="F4186" s="1">
        <v>1155512</v>
      </c>
      <c r="G4186" s="1">
        <v>1154025</v>
      </c>
      <c r="H4186" t="s">
        <v>37</v>
      </c>
      <c r="I4186" t="s">
        <v>27491</v>
      </c>
      <c r="J4186" s="8"/>
      <c r="K4186" t="s">
        <v>27492</v>
      </c>
      <c r="L4186" t="s">
        <v>27493</v>
      </c>
      <c r="M4186" t="s">
        <v>27494</v>
      </c>
      <c r="N4186" t="s">
        <v>27494</v>
      </c>
      <c r="O4186" s="6" t="s">
        <v>27495</v>
      </c>
      <c r="P4186" s="6" t="s">
        <v>27494</v>
      </c>
      <c r="Q4186" s="6" t="s">
        <v>27493</v>
      </c>
      <c r="R4186" s="9" t="s">
        <v>27496</v>
      </c>
      <c r="S4186" s="8" t="s">
        <v>55</v>
      </c>
      <c r="U4186" s="8"/>
      <c r="V4186" s="26">
        <v>48</v>
      </c>
      <c r="W4186" s="26">
        <v>54</v>
      </c>
      <c r="X4186" s="26">
        <v>54</v>
      </c>
      <c r="Y4186" s="26">
        <v>36</v>
      </c>
      <c r="Z4186" s="26">
        <f t="shared" si="327"/>
        <v>54.997</v>
      </c>
      <c r="AA4186" s="26">
        <f t="shared" si="327"/>
        <v>49.078000000000003</v>
      </c>
      <c r="AB4186" s="26"/>
      <c r="AC4186" s="26">
        <f t="shared" si="329"/>
        <v>52.037500000000001</v>
      </c>
      <c r="AD4186" s="10">
        <f t="shared" si="330"/>
        <v>-0.2590154060224546</v>
      </c>
      <c r="AE4186" s="11">
        <f t="shared" si="328"/>
        <v>-0.16427646576029933</v>
      </c>
      <c r="AF4186" s="3"/>
    </row>
    <row r="4187" spans="1:33" x14ac:dyDescent="0.2">
      <c r="A4187" s="6" t="s">
        <v>27497</v>
      </c>
      <c r="C4187" s="1">
        <f t="shared" si="326"/>
        <v>341</v>
      </c>
      <c r="D4187" s="7">
        <v>-265432</v>
      </c>
      <c r="E4187" t="s">
        <v>676</v>
      </c>
      <c r="F4187" s="1">
        <v>289326</v>
      </c>
      <c r="G4187" s="1">
        <v>288986</v>
      </c>
      <c r="H4187" t="s">
        <v>37</v>
      </c>
      <c r="I4187" t="s">
        <v>27498</v>
      </c>
      <c r="J4187" s="8"/>
      <c r="K4187" t="s">
        <v>27499</v>
      </c>
      <c r="O4187" t="s">
        <v>27500</v>
      </c>
      <c r="P4187" t="s">
        <v>27501</v>
      </c>
      <c r="Q4187" t="s">
        <v>27502</v>
      </c>
      <c r="R4187" t="s">
        <v>27503</v>
      </c>
      <c r="S4187" s="8" t="s">
        <v>55</v>
      </c>
      <c r="U4187" s="8"/>
      <c r="V4187" s="26">
        <v>3</v>
      </c>
      <c r="W4187" s="26">
        <v>1</v>
      </c>
      <c r="X4187" s="26">
        <v>1</v>
      </c>
      <c r="Y4187" s="26">
        <v>0</v>
      </c>
      <c r="Z4187" s="26">
        <f t="shared" si="327"/>
        <v>3.0554999999999999</v>
      </c>
      <c r="AA4187" s="26">
        <f t="shared" si="327"/>
        <v>1.5</v>
      </c>
      <c r="AB4187" s="26"/>
      <c r="AC4187" s="26">
        <f t="shared" si="329"/>
        <v>2.2777500000000002</v>
      </c>
      <c r="AD4187" s="10">
        <f t="shared" si="330"/>
        <v>-0.2591065358607953</v>
      </c>
      <c r="AE4187" s="11">
        <f t="shared" si="328"/>
        <v>-1.0264459803038009</v>
      </c>
      <c r="AF4187" s="3"/>
    </row>
    <row r="4188" spans="1:33" x14ac:dyDescent="0.2">
      <c r="A4188" s="6" t="s">
        <v>27504</v>
      </c>
      <c r="C4188" s="1">
        <f t="shared" si="326"/>
        <v>357</v>
      </c>
      <c r="D4188" s="7">
        <v>-305869</v>
      </c>
      <c r="E4188" t="s">
        <v>526</v>
      </c>
      <c r="F4188" s="1">
        <v>145132</v>
      </c>
      <c r="G4188" s="1">
        <v>145488</v>
      </c>
      <c r="H4188" t="s">
        <v>49</v>
      </c>
      <c r="I4188" t="s">
        <v>27505</v>
      </c>
      <c r="J4188" s="8"/>
      <c r="K4188" t="s">
        <v>27506</v>
      </c>
      <c r="L4188" t="s">
        <v>27507</v>
      </c>
      <c r="M4188" t="s">
        <v>27508</v>
      </c>
      <c r="N4188" t="s">
        <v>27508</v>
      </c>
      <c r="O4188" s="6" t="s">
        <v>27509</v>
      </c>
      <c r="P4188" s="6" t="s">
        <v>27508</v>
      </c>
      <c r="Q4188" s="6" t="s">
        <v>27507</v>
      </c>
      <c r="R4188" s="9" t="s">
        <v>27510</v>
      </c>
      <c r="S4188" s="8" t="s">
        <v>55</v>
      </c>
      <c r="U4188" s="8"/>
      <c r="V4188" s="26">
        <v>21</v>
      </c>
      <c r="W4188" s="26">
        <v>19</v>
      </c>
      <c r="X4188" s="26">
        <v>28</v>
      </c>
      <c r="Y4188" s="26">
        <v>21</v>
      </c>
      <c r="Z4188" s="26">
        <f t="shared" si="327"/>
        <v>27.054000000000002</v>
      </c>
      <c r="AA4188" s="26">
        <f t="shared" si="327"/>
        <v>22.795500000000001</v>
      </c>
      <c r="AB4188" s="26"/>
      <c r="AC4188" s="26">
        <f t="shared" si="329"/>
        <v>24.924750000000003</v>
      </c>
      <c r="AD4188" s="10">
        <f t="shared" si="330"/>
        <v>-0.25980206396503319</v>
      </c>
      <c r="AE4188" s="11">
        <f t="shared" si="328"/>
        <v>-0.24709286196477234</v>
      </c>
      <c r="AF4188" s="3"/>
    </row>
    <row r="4189" spans="1:33" x14ac:dyDescent="0.2">
      <c r="A4189" s="6" t="s">
        <v>27511</v>
      </c>
      <c r="C4189" s="1">
        <f t="shared" si="326"/>
        <v>2385</v>
      </c>
      <c r="D4189" s="7">
        <v>725195</v>
      </c>
      <c r="E4189" t="s">
        <v>141</v>
      </c>
      <c r="F4189" s="1">
        <v>981723</v>
      </c>
      <c r="G4189" s="1">
        <v>984107</v>
      </c>
      <c r="H4189" t="s">
        <v>49</v>
      </c>
      <c r="I4189" t="s">
        <v>27512</v>
      </c>
      <c r="J4189" s="8"/>
      <c r="K4189" t="s">
        <v>27513</v>
      </c>
      <c r="L4189" t="s">
        <v>27514</v>
      </c>
      <c r="M4189" t="s">
        <v>27515</v>
      </c>
      <c r="N4189" t="s">
        <v>27515</v>
      </c>
      <c r="O4189" s="6" t="s">
        <v>27516</v>
      </c>
      <c r="P4189" s="6" t="s">
        <v>27515</v>
      </c>
      <c r="Q4189" s="6" t="s">
        <v>27514</v>
      </c>
      <c r="R4189" s="9" t="s">
        <v>27517</v>
      </c>
      <c r="S4189" s="8" t="s">
        <v>55</v>
      </c>
      <c r="U4189" s="8"/>
      <c r="V4189" s="26">
        <v>54</v>
      </c>
      <c r="W4189" s="26">
        <v>69</v>
      </c>
      <c r="X4189" s="26">
        <v>34</v>
      </c>
      <c r="Y4189" s="26">
        <v>10</v>
      </c>
      <c r="Z4189" s="26">
        <f t="shared" si="327"/>
        <v>46.887</v>
      </c>
      <c r="AA4189" s="26">
        <f t="shared" si="327"/>
        <v>41.355000000000004</v>
      </c>
      <c r="AB4189" s="26"/>
      <c r="AC4189" s="26">
        <f t="shared" si="329"/>
        <v>44.121000000000002</v>
      </c>
      <c r="AD4189" s="10">
        <f t="shared" si="330"/>
        <v>-0.26134973693668728</v>
      </c>
      <c r="AE4189" s="11">
        <f t="shared" si="328"/>
        <v>-0.18112620509092406</v>
      </c>
      <c r="AF4189" s="3"/>
    </row>
    <row r="4190" spans="1:33" x14ac:dyDescent="0.2">
      <c r="A4190" s="6" t="s">
        <v>27518</v>
      </c>
      <c r="C4190" s="1">
        <f t="shared" si="326"/>
        <v>924</v>
      </c>
      <c r="D4190" s="7">
        <v>-468665</v>
      </c>
      <c r="E4190" t="s">
        <v>74</v>
      </c>
      <c r="F4190" s="1">
        <v>518978</v>
      </c>
      <c r="G4190" s="1">
        <v>518055</v>
      </c>
      <c r="H4190" t="s">
        <v>37</v>
      </c>
      <c r="I4190" t="s">
        <v>27519</v>
      </c>
      <c r="J4190" s="8"/>
      <c r="K4190" t="s">
        <v>27520</v>
      </c>
      <c r="L4190" t="s">
        <v>27521</v>
      </c>
      <c r="M4190" t="s">
        <v>27522</v>
      </c>
      <c r="N4190" t="s">
        <v>27522</v>
      </c>
      <c r="O4190" s="6" t="s">
        <v>27523</v>
      </c>
      <c r="P4190" s="6" t="s">
        <v>27522</v>
      </c>
      <c r="Q4190" s="6" t="s">
        <v>27521</v>
      </c>
      <c r="R4190" s="9" t="s">
        <v>27524</v>
      </c>
      <c r="S4190" s="8" t="s">
        <v>55</v>
      </c>
      <c r="U4190" s="8"/>
      <c r="V4190" s="26">
        <v>32</v>
      </c>
      <c r="W4190" s="26">
        <v>25</v>
      </c>
      <c r="X4190" s="26">
        <v>33</v>
      </c>
      <c r="Y4190" s="26">
        <v>29</v>
      </c>
      <c r="Z4190" s="26">
        <f t="shared" si="327"/>
        <v>35.331499999999998</v>
      </c>
      <c r="AA4190" s="26">
        <f t="shared" si="327"/>
        <v>30.479500000000002</v>
      </c>
      <c r="AB4190" s="26"/>
      <c r="AC4190" s="26">
        <f t="shared" si="329"/>
        <v>32.905500000000004</v>
      </c>
      <c r="AD4190" s="10">
        <f t="shared" si="330"/>
        <v>-0.26182814830312889</v>
      </c>
      <c r="AE4190" s="11">
        <f t="shared" si="328"/>
        <v>-0.21311576381452652</v>
      </c>
      <c r="AF4190" s="3"/>
    </row>
    <row r="4191" spans="1:33" x14ac:dyDescent="0.2">
      <c r="A4191" s="6" t="s">
        <v>27525</v>
      </c>
      <c r="C4191" s="1">
        <f t="shared" si="326"/>
        <v>222</v>
      </c>
      <c r="D4191" s="7">
        <v>-544523</v>
      </c>
      <c r="E4191" t="s">
        <v>66</v>
      </c>
      <c r="F4191" s="1">
        <v>504975</v>
      </c>
      <c r="G4191" s="1">
        <v>505196</v>
      </c>
      <c r="H4191" t="s">
        <v>49</v>
      </c>
      <c r="I4191" t="s">
        <v>27526</v>
      </c>
      <c r="J4191" s="8"/>
      <c r="K4191" t="s">
        <v>27527</v>
      </c>
      <c r="O4191" s="6"/>
      <c r="P4191" s="6"/>
      <c r="Q4191" s="6"/>
      <c r="R4191" s="9" t="e">
        <v>#N/A</v>
      </c>
      <c r="S4191" s="8"/>
      <c r="U4191" s="8"/>
      <c r="V4191" s="26">
        <v>46</v>
      </c>
      <c r="W4191" s="26">
        <v>33</v>
      </c>
      <c r="X4191" s="26">
        <v>18</v>
      </c>
      <c r="Y4191" s="26">
        <v>20</v>
      </c>
      <c r="Z4191" s="26">
        <f t="shared" si="327"/>
        <v>33.999000000000002</v>
      </c>
      <c r="AA4191" s="26">
        <f t="shared" si="327"/>
        <v>29.21</v>
      </c>
      <c r="AB4191" s="26"/>
      <c r="AC4191" s="26">
        <f t="shared" si="329"/>
        <v>31.604500000000002</v>
      </c>
      <c r="AD4191" s="10">
        <f t="shared" si="330"/>
        <v>-0.26312897890659448</v>
      </c>
      <c r="AE4191" s="11">
        <f t="shared" si="328"/>
        <v>-0.21902995536478523</v>
      </c>
      <c r="AF4191" s="3"/>
    </row>
    <row r="4192" spans="1:33" x14ac:dyDescent="0.2">
      <c r="A4192" s="6" t="s">
        <v>27528</v>
      </c>
      <c r="B4192" t="s">
        <v>27529</v>
      </c>
      <c r="C4192" s="1">
        <f t="shared" si="326"/>
        <v>876</v>
      </c>
      <c r="D4192" s="7">
        <v>930732</v>
      </c>
      <c r="E4192" t="s">
        <v>141</v>
      </c>
      <c r="F4192" s="1">
        <v>1188889</v>
      </c>
      <c r="G4192" s="1">
        <v>1188014</v>
      </c>
      <c r="H4192" t="s">
        <v>37</v>
      </c>
      <c r="I4192" t="s">
        <v>27530</v>
      </c>
      <c r="J4192" s="8"/>
      <c r="K4192" t="s">
        <v>27531</v>
      </c>
      <c r="L4192" t="s">
        <v>27529</v>
      </c>
      <c r="M4192" t="s">
        <v>27532</v>
      </c>
      <c r="N4192" t="s">
        <v>27532</v>
      </c>
      <c r="O4192" s="6" t="s">
        <v>27533</v>
      </c>
      <c r="P4192" s="6" t="s">
        <v>27532</v>
      </c>
      <c r="Q4192" s="6" t="s">
        <v>27529</v>
      </c>
      <c r="R4192" s="9" t="s">
        <v>27534</v>
      </c>
      <c r="S4192" s="8" t="s">
        <v>55</v>
      </c>
      <c r="U4192" s="8"/>
      <c r="V4192" s="26">
        <v>24</v>
      </c>
      <c r="W4192" s="26">
        <v>34</v>
      </c>
      <c r="X4192" s="26">
        <v>32</v>
      </c>
      <c r="Y4192" s="26">
        <v>14</v>
      </c>
      <c r="Z4192" s="26">
        <f t="shared" si="327"/>
        <v>30.776</v>
      </c>
      <c r="AA4192" s="26">
        <f t="shared" si="327"/>
        <v>26.197000000000003</v>
      </c>
      <c r="AB4192" s="26"/>
      <c r="AC4192" s="26">
        <f t="shared" si="329"/>
        <v>28.486499999999999</v>
      </c>
      <c r="AD4192" s="10">
        <f t="shared" si="330"/>
        <v>-0.26345529440519111</v>
      </c>
      <c r="AE4192" s="11">
        <f t="shared" si="328"/>
        <v>-0.23240412653149001</v>
      </c>
      <c r="AF4192" s="3"/>
    </row>
    <row r="4193" spans="1:33" x14ac:dyDescent="0.2">
      <c r="A4193" s="6" t="s">
        <v>27535</v>
      </c>
      <c r="B4193" t="s">
        <v>27536</v>
      </c>
      <c r="C4193" s="1">
        <f t="shared" si="326"/>
        <v>780</v>
      </c>
      <c r="D4193" s="7">
        <v>-168788</v>
      </c>
      <c r="E4193" t="s">
        <v>141</v>
      </c>
      <c r="F4193" s="1">
        <v>88542</v>
      </c>
      <c r="G4193" s="1">
        <v>89321</v>
      </c>
      <c r="H4193" t="s">
        <v>49</v>
      </c>
      <c r="I4193" t="s">
        <v>27537</v>
      </c>
      <c r="J4193" s="8"/>
      <c r="K4193" t="s">
        <v>27538</v>
      </c>
      <c r="M4193" t="s">
        <v>27539</v>
      </c>
      <c r="N4193" t="s">
        <v>27539</v>
      </c>
      <c r="O4193" s="6" t="s">
        <v>27540</v>
      </c>
      <c r="P4193" s="6" t="s">
        <v>27539</v>
      </c>
      <c r="Q4193" s="6" t="s">
        <v>27536</v>
      </c>
      <c r="R4193" s="9" t="s">
        <v>27541</v>
      </c>
      <c r="S4193" s="8" t="s">
        <v>55</v>
      </c>
      <c r="U4193" s="8"/>
      <c r="V4193" s="26">
        <v>124</v>
      </c>
      <c r="W4193" s="26">
        <v>121</v>
      </c>
      <c r="X4193" s="26">
        <v>59</v>
      </c>
      <c r="Y4193" s="26">
        <v>45</v>
      </c>
      <c r="Z4193" s="26">
        <f t="shared" si="327"/>
        <v>95.774499999999989</v>
      </c>
      <c r="AA4193" s="26">
        <f t="shared" si="327"/>
        <v>87.847499999999997</v>
      </c>
      <c r="AB4193" s="26"/>
      <c r="AC4193" s="26">
        <f t="shared" si="329"/>
        <v>91.810999999999993</v>
      </c>
      <c r="AD4193" s="10">
        <f t="shared" si="330"/>
        <v>-0.26355112240649786</v>
      </c>
      <c r="AE4193" s="11">
        <f t="shared" si="328"/>
        <v>-0.12464035892672788</v>
      </c>
      <c r="AF4193" s="3"/>
    </row>
    <row r="4194" spans="1:33" x14ac:dyDescent="0.2">
      <c r="A4194" s="6" t="s">
        <v>27542</v>
      </c>
      <c r="C4194" s="1">
        <f t="shared" si="326"/>
        <v>1758</v>
      </c>
      <c r="D4194" s="7">
        <v>-679714</v>
      </c>
      <c r="E4194" t="s">
        <v>74</v>
      </c>
      <c r="F4194" s="1">
        <v>308346</v>
      </c>
      <c r="G4194" s="1">
        <v>306589</v>
      </c>
      <c r="H4194" t="s">
        <v>37</v>
      </c>
      <c r="I4194" t="s">
        <v>27543</v>
      </c>
      <c r="J4194" s="8"/>
      <c r="K4194" t="s">
        <v>27544</v>
      </c>
      <c r="M4194" t="s">
        <v>27545</v>
      </c>
      <c r="N4194" t="s">
        <v>27545</v>
      </c>
      <c r="O4194" s="6" t="s">
        <v>27546</v>
      </c>
      <c r="P4194" s="6" t="s">
        <v>27545</v>
      </c>
      <c r="Q4194" s="6" t="s">
        <v>55</v>
      </c>
      <c r="R4194" s="9" t="s">
        <v>27547</v>
      </c>
      <c r="S4194" s="8" t="s">
        <v>55</v>
      </c>
      <c r="U4194" s="8"/>
      <c r="V4194" s="26">
        <v>55</v>
      </c>
      <c r="W4194" s="26">
        <v>50</v>
      </c>
      <c r="X4194" s="26">
        <v>63</v>
      </c>
      <c r="Y4194" s="26">
        <v>53</v>
      </c>
      <c r="Z4194" s="26">
        <f t="shared" si="327"/>
        <v>63.496499999999997</v>
      </c>
      <c r="AA4194" s="26">
        <f t="shared" si="327"/>
        <v>57.031500000000001</v>
      </c>
      <c r="AB4194" s="26"/>
      <c r="AC4194" s="26">
        <f t="shared" si="329"/>
        <v>60.263999999999996</v>
      </c>
      <c r="AD4194" s="10">
        <f t="shared" si="330"/>
        <v>-0.26398560307717223</v>
      </c>
      <c r="AE4194" s="11">
        <f t="shared" si="328"/>
        <v>-0.15491809317280031</v>
      </c>
      <c r="AF4194" s="3"/>
    </row>
    <row r="4195" spans="1:33" x14ac:dyDescent="0.2">
      <c r="A4195" s="6" t="s">
        <v>27548</v>
      </c>
      <c r="C4195" s="1">
        <f t="shared" si="326"/>
        <v>1116</v>
      </c>
      <c r="D4195" s="7">
        <v>-767254</v>
      </c>
      <c r="E4195" t="s">
        <v>149</v>
      </c>
      <c r="F4195" s="1">
        <v>24968</v>
      </c>
      <c r="G4195" s="1">
        <v>26083</v>
      </c>
      <c r="H4195" t="s">
        <v>49</v>
      </c>
      <c r="I4195" t="s">
        <v>27549</v>
      </c>
      <c r="J4195" s="8"/>
      <c r="K4195" t="s">
        <v>27550</v>
      </c>
      <c r="L4195" t="s">
        <v>27551</v>
      </c>
      <c r="M4195" t="s">
        <v>27552</v>
      </c>
      <c r="N4195" t="s">
        <v>27552</v>
      </c>
      <c r="O4195" s="6" t="s">
        <v>27553</v>
      </c>
      <c r="P4195" s="6" t="s">
        <v>27552</v>
      </c>
      <c r="Q4195" s="6" t="s">
        <v>27551</v>
      </c>
      <c r="R4195" s="9" t="s">
        <v>27554</v>
      </c>
      <c r="S4195" s="8" t="s">
        <v>55</v>
      </c>
      <c r="U4195" s="8"/>
      <c r="V4195" s="26">
        <v>111</v>
      </c>
      <c r="W4195" s="26">
        <v>128</v>
      </c>
      <c r="X4195" s="26">
        <v>96</v>
      </c>
      <c r="Y4195" s="26">
        <v>62</v>
      </c>
      <c r="Z4195" s="26">
        <f t="shared" si="327"/>
        <v>109.828</v>
      </c>
      <c r="AA4195" s="26">
        <f t="shared" si="327"/>
        <v>101.301</v>
      </c>
      <c r="AB4195" s="26"/>
      <c r="AC4195" s="26">
        <f t="shared" si="329"/>
        <v>105.56450000000001</v>
      </c>
      <c r="AD4195" s="10">
        <f t="shared" si="330"/>
        <v>-0.26417342258117343</v>
      </c>
      <c r="AE4195" s="11">
        <f t="shared" si="328"/>
        <v>-0.11659749194116226</v>
      </c>
      <c r="AF4195" s="3"/>
    </row>
    <row r="4196" spans="1:33" x14ac:dyDescent="0.2">
      <c r="A4196" s="6" t="s">
        <v>27555</v>
      </c>
      <c r="B4196" t="s">
        <v>27556</v>
      </c>
      <c r="C4196" s="1">
        <f t="shared" si="326"/>
        <v>636</v>
      </c>
      <c r="D4196" s="7">
        <v>213372</v>
      </c>
      <c r="E4196" t="s">
        <v>141</v>
      </c>
      <c r="F4196" s="1">
        <v>471409</v>
      </c>
      <c r="G4196" s="1">
        <v>470774</v>
      </c>
      <c r="H4196" t="s">
        <v>37</v>
      </c>
      <c r="I4196" t="s">
        <v>27557</v>
      </c>
      <c r="J4196" s="8"/>
      <c r="K4196" t="s">
        <v>27558</v>
      </c>
      <c r="L4196" t="s">
        <v>27556</v>
      </c>
      <c r="M4196" t="s">
        <v>27559</v>
      </c>
      <c r="N4196" t="s">
        <v>27559</v>
      </c>
      <c r="O4196" s="6" t="s">
        <v>27560</v>
      </c>
      <c r="P4196" s="6" t="s">
        <v>27559</v>
      </c>
      <c r="Q4196" s="6" t="s">
        <v>27556</v>
      </c>
      <c r="R4196" s="9" t="s">
        <v>27561</v>
      </c>
      <c r="S4196" s="8" t="s">
        <v>55</v>
      </c>
      <c r="U4196" s="8"/>
      <c r="V4196" s="26">
        <v>313</v>
      </c>
      <c r="W4196" s="26">
        <v>263</v>
      </c>
      <c r="X4196" s="26">
        <v>207</v>
      </c>
      <c r="Y4196" s="26">
        <v>215</v>
      </c>
      <c r="Z4196" s="26">
        <f t="shared" si="327"/>
        <v>272.48849999999999</v>
      </c>
      <c r="AA4196" s="26">
        <f t="shared" si="327"/>
        <v>258.38249999999999</v>
      </c>
      <c r="AB4196" s="26"/>
      <c r="AC4196" s="26">
        <f t="shared" si="329"/>
        <v>265.43549999999999</v>
      </c>
      <c r="AD4196" s="10">
        <f t="shared" si="330"/>
        <v>-0.26423411841968125</v>
      </c>
      <c r="AE4196" s="11">
        <f t="shared" si="328"/>
        <v>-7.6686983243783258E-2</v>
      </c>
      <c r="AF4196" s="3"/>
    </row>
    <row r="4197" spans="1:33" x14ac:dyDescent="0.2">
      <c r="A4197" s="6" t="s">
        <v>27562</v>
      </c>
      <c r="C4197" s="1">
        <f t="shared" si="326"/>
        <v>2358</v>
      </c>
      <c r="D4197" s="7">
        <v>-342895</v>
      </c>
      <c r="E4197" t="s">
        <v>36</v>
      </c>
      <c r="F4197" s="1">
        <v>80435</v>
      </c>
      <c r="G4197" s="1">
        <v>78078</v>
      </c>
      <c r="H4197" t="s">
        <v>37</v>
      </c>
      <c r="I4197" t="s">
        <v>27563</v>
      </c>
      <c r="J4197" s="8"/>
      <c r="K4197" t="s">
        <v>27564</v>
      </c>
      <c r="L4197" t="s">
        <v>27565</v>
      </c>
      <c r="M4197" t="s">
        <v>27566</v>
      </c>
      <c r="N4197" t="s">
        <v>27566</v>
      </c>
      <c r="O4197" s="6" t="s">
        <v>27567</v>
      </c>
      <c r="P4197" s="6" t="s">
        <v>27566</v>
      </c>
      <c r="Q4197" s="6" t="s">
        <v>27565</v>
      </c>
      <c r="R4197" s="9" t="s">
        <v>27568</v>
      </c>
      <c r="S4197" s="8" t="s">
        <v>55</v>
      </c>
      <c r="U4197" s="8"/>
      <c r="V4197" s="26">
        <v>6</v>
      </c>
      <c r="W4197" s="26">
        <v>2</v>
      </c>
      <c r="X4197" s="26">
        <v>6</v>
      </c>
      <c r="Y4197" s="26">
        <v>5</v>
      </c>
      <c r="Z4197" s="26">
        <f t="shared" si="327"/>
        <v>7.3330000000000002</v>
      </c>
      <c r="AA4197" s="26">
        <f t="shared" si="327"/>
        <v>4.9275000000000002</v>
      </c>
      <c r="AB4197" s="26"/>
      <c r="AC4197" s="26">
        <f t="shared" si="329"/>
        <v>6.1302500000000002</v>
      </c>
      <c r="AD4197" s="10">
        <f t="shared" si="330"/>
        <v>-0.26483933879884691</v>
      </c>
      <c r="AE4197" s="11">
        <f t="shared" si="328"/>
        <v>-0.57354766810963431</v>
      </c>
      <c r="AF4197" s="3"/>
    </row>
    <row r="4198" spans="1:33" x14ac:dyDescent="0.2">
      <c r="A4198" s="6" t="s">
        <v>27569</v>
      </c>
      <c r="C4198" s="1">
        <f t="shared" si="326"/>
        <v>789</v>
      </c>
      <c r="D4198" s="7">
        <v>-739559</v>
      </c>
      <c r="E4198" t="s">
        <v>66</v>
      </c>
      <c r="F4198" s="1">
        <v>309656</v>
      </c>
      <c r="G4198" s="1">
        <v>310444</v>
      </c>
      <c r="H4198" t="s">
        <v>49</v>
      </c>
      <c r="I4198" t="s">
        <v>27570</v>
      </c>
      <c r="J4198" s="8"/>
      <c r="K4198" t="s">
        <v>27571</v>
      </c>
      <c r="L4198" t="s">
        <v>27572</v>
      </c>
      <c r="M4198" t="s">
        <v>27573</v>
      </c>
      <c r="N4198" t="s">
        <v>27574</v>
      </c>
      <c r="O4198" s="6" t="s">
        <v>27575</v>
      </c>
      <c r="P4198" s="6" t="s">
        <v>27574</v>
      </c>
      <c r="Q4198" s="6" t="s">
        <v>27576</v>
      </c>
      <c r="R4198" s="9" t="s">
        <v>27577</v>
      </c>
      <c r="S4198" s="8" t="s">
        <v>55</v>
      </c>
      <c r="U4198" s="8"/>
      <c r="V4198" s="26">
        <v>95</v>
      </c>
      <c r="W4198" s="26">
        <v>91</v>
      </c>
      <c r="X4198" s="26">
        <v>100</v>
      </c>
      <c r="Y4198" s="26">
        <v>84</v>
      </c>
      <c r="Z4198" s="26">
        <f t="shared" si="327"/>
        <v>104.05</v>
      </c>
      <c r="AA4198" s="26">
        <f t="shared" si="327"/>
        <v>95.682000000000002</v>
      </c>
      <c r="AB4198" s="26"/>
      <c r="AC4198" s="26">
        <f t="shared" si="329"/>
        <v>99.866</v>
      </c>
      <c r="AD4198" s="10">
        <f t="shared" si="330"/>
        <v>-0.26667221103032857</v>
      </c>
      <c r="AE4198" s="11">
        <f t="shared" si="328"/>
        <v>-0.12095751407085514</v>
      </c>
      <c r="AF4198" s="3"/>
    </row>
    <row r="4199" spans="1:33" x14ac:dyDescent="0.2">
      <c r="A4199" s="6" t="s">
        <v>27578</v>
      </c>
      <c r="C4199" s="1">
        <f t="shared" si="326"/>
        <v>672</v>
      </c>
      <c r="D4199" s="7">
        <v>-946648</v>
      </c>
      <c r="E4199" t="s">
        <v>74</v>
      </c>
      <c r="F4199" s="1">
        <v>40869</v>
      </c>
      <c r="G4199" s="1">
        <v>40198</v>
      </c>
      <c r="H4199" t="s">
        <v>37</v>
      </c>
      <c r="I4199" t="s">
        <v>27579</v>
      </c>
      <c r="J4199" s="8"/>
      <c r="K4199" t="s">
        <v>27580</v>
      </c>
      <c r="L4199" t="s">
        <v>27581</v>
      </c>
      <c r="M4199" t="s">
        <v>27582</v>
      </c>
      <c r="N4199" t="s">
        <v>27582</v>
      </c>
      <c r="O4199" s="6" t="s">
        <v>27583</v>
      </c>
      <c r="P4199" s="6" t="s">
        <v>27582</v>
      </c>
      <c r="Q4199" s="6" t="s">
        <v>27581</v>
      </c>
      <c r="R4199" s="9" t="s">
        <v>27584</v>
      </c>
      <c r="S4199" s="8" t="s">
        <v>55</v>
      </c>
      <c r="U4199" s="8"/>
      <c r="V4199" s="26">
        <v>74</v>
      </c>
      <c r="W4199" s="26">
        <v>40</v>
      </c>
      <c r="X4199" s="26">
        <v>41</v>
      </c>
      <c r="Y4199" s="26">
        <v>57</v>
      </c>
      <c r="Z4199" s="26">
        <f t="shared" si="327"/>
        <v>60.775500000000001</v>
      </c>
      <c r="AA4199" s="26">
        <f t="shared" si="327"/>
        <v>54.3735</v>
      </c>
      <c r="AB4199" s="26"/>
      <c r="AC4199" s="26">
        <f t="shared" si="329"/>
        <v>57.5745</v>
      </c>
      <c r="AD4199" s="10">
        <f t="shared" si="330"/>
        <v>-0.26714634944792937</v>
      </c>
      <c r="AE4199" s="11">
        <f t="shared" si="328"/>
        <v>-0.16058616053812821</v>
      </c>
      <c r="AF4199" s="3"/>
    </row>
    <row r="4200" spans="1:33" x14ac:dyDescent="0.2">
      <c r="A4200" s="6" t="s">
        <v>27585</v>
      </c>
      <c r="C4200" s="1">
        <f t="shared" si="326"/>
        <v>1863</v>
      </c>
      <c r="D4200" s="7">
        <v>-21487</v>
      </c>
      <c r="E4200" t="s">
        <v>36</v>
      </c>
      <c r="F4200" s="1">
        <v>401596</v>
      </c>
      <c r="G4200" s="1">
        <v>399734</v>
      </c>
      <c r="H4200" t="s">
        <v>37</v>
      </c>
      <c r="I4200" t="s">
        <v>27586</v>
      </c>
      <c r="J4200" s="8"/>
      <c r="K4200" t="s">
        <v>27587</v>
      </c>
      <c r="O4200" s="6"/>
      <c r="P4200" s="6"/>
      <c r="Q4200" s="6"/>
      <c r="R4200" s="9" t="e">
        <v>#N/A</v>
      </c>
      <c r="S4200" s="8"/>
      <c r="U4200" s="8"/>
      <c r="V4200" s="26">
        <v>849</v>
      </c>
      <c r="W4200" s="26">
        <v>848</v>
      </c>
      <c r="X4200" s="26">
        <v>524</v>
      </c>
      <c r="Y4200" s="26">
        <v>453</v>
      </c>
      <c r="Z4200" s="26">
        <f t="shared" si="327"/>
        <v>716.58199999999999</v>
      </c>
      <c r="AA4200" s="26">
        <f t="shared" si="327"/>
        <v>690.23149999999998</v>
      </c>
      <c r="AB4200" s="26"/>
      <c r="AC4200" s="26">
        <f t="shared" si="329"/>
        <v>703.40674999999999</v>
      </c>
      <c r="AD4200" s="10">
        <f t="shared" si="330"/>
        <v>-0.2671594604113573</v>
      </c>
      <c r="AE4200" s="11">
        <f t="shared" si="328"/>
        <v>-5.4051489240298692E-2</v>
      </c>
      <c r="AF4200" s="3"/>
      <c r="AG4200" s="2">
        <v>0</v>
      </c>
    </row>
    <row r="4201" spans="1:33" x14ac:dyDescent="0.2">
      <c r="A4201" s="6" t="s">
        <v>27588</v>
      </c>
      <c r="C4201" s="1">
        <f t="shared" si="326"/>
        <v>711</v>
      </c>
      <c r="D4201" s="7">
        <v>-144846</v>
      </c>
      <c r="E4201" t="s">
        <v>676</v>
      </c>
      <c r="F4201" s="1">
        <v>409387</v>
      </c>
      <c r="G4201" s="1">
        <v>410097</v>
      </c>
      <c r="H4201" t="s">
        <v>49</v>
      </c>
      <c r="I4201" t="s">
        <v>27589</v>
      </c>
      <c r="J4201" s="8"/>
      <c r="K4201" t="s">
        <v>27590</v>
      </c>
      <c r="M4201" t="s">
        <v>27591</v>
      </c>
      <c r="N4201" t="s">
        <v>27591</v>
      </c>
      <c r="O4201" s="6" t="s">
        <v>27592</v>
      </c>
      <c r="P4201" s="6" t="s">
        <v>27591</v>
      </c>
      <c r="Q4201" s="6" t="s">
        <v>27593</v>
      </c>
      <c r="R4201" s="9" t="s">
        <v>27594</v>
      </c>
      <c r="S4201" s="8" t="s">
        <v>55</v>
      </c>
      <c r="U4201" s="8"/>
      <c r="V4201" s="26">
        <v>2</v>
      </c>
      <c r="W4201" s="26">
        <v>1</v>
      </c>
      <c r="X4201" s="26">
        <v>2</v>
      </c>
      <c r="Y4201" s="26">
        <v>0</v>
      </c>
      <c r="Z4201" s="26">
        <f t="shared" si="327"/>
        <v>3.1109999999999998</v>
      </c>
      <c r="AA4201" s="26">
        <f t="shared" si="327"/>
        <v>1.5</v>
      </c>
      <c r="AB4201" s="26"/>
      <c r="AC4201" s="26">
        <f t="shared" si="329"/>
        <v>2.3054999999999999</v>
      </c>
      <c r="AD4201" s="10">
        <f t="shared" si="330"/>
        <v>-0.26765067306808443</v>
      </c>
      <c r="AE4201" s="11">
        <f t="shared" si="328"/>
        <v>-1.0524158941511386</v>
      </c>
      <c r="AF4201" s="3"/>
    </row>
    <row r="4202" spans="1:33" x14ac:dyDescent="0.2">
      <c r="A4202" s="6" t="s">
        <v>27595</v>
      </c>
      <c r="B4202" t="s">
        <v>27596</v>
      </c>
      <c r="C4202" s="1">
        <f t="shared" si="326"/>
        <v>1623</v>
      </c>
      <c r="D4202" s="7">
        <v>331726</v>
      </c>
      <c r="E4202" t="s">
        <v>270</v>
      </c>
      <c r="F4202" s="1">
        <v>576899</v>
      </c>
      <c r="G4202" s="1">
        <v>578521</v>
      </c>
      <c r="H4202" t="s">
        <v>49</v>
      </c>
      <c r="I4202" t="s">
        <v>27597</v>
      </c>
      <c r="J4202" s="8"/>
      <c r="K4202" t="s">
        <v>27598</v>
      </c>
      <c r="L4202" t="s">
        <v>27596</v>
      </c>
      <c r="M4202" t="s">
        <v>27599</v>
      </c>
      <c r="N4202" t="s">
        <v>27599</v>
      </c>
      <c r="O4202" s="6" t="s">
        <v>27600</v>
      </c>
      <c r="P4202" s="6" t="s">
        <v>27599</v>
      </c>
      <c r="Q4202" s="6" t="s">
        <v>27596</v>
      </c>
      <c r="R4202" s="9" t="s">
        <v>27601</v>
      </c>
      <c r="S4202" s="8" t="s">
        <v>55</v>
      </c>
      <c r="U4202" s="8"/>
      <c r="V4202" s="26">
        <v>571</v>
      </c>
      <c r="W4202" s="26">
        <v>606</v>
      </c>
      <c r="X4202" s="26">
        <v>539</v>
      </c>
      <c r="Y4202" s="26">
        <v>442</v>
      </c>
      <c r="Z4202" s="26">
        <f t="shared" si="327"/>
        <v>585.91449999999998</v>
      </c>
      <c r="AA4202" s="26">
        <f t="shared" si="327"/>
        <v>562.79099999999994</v>
      </c>
      <c r="AB4202" s="26"/>
      <c r="AC4202" s="26">
        <f t="shared" si="329"/>
        <v>574.35275000000001</v>
      </c>
      <c r="AD4202" s="10">
        <f t="shared" si="330"/>
        <v>-0.26840214315906563</v>
      </c>
      <c r="AE4202" s="11">
        <f t="shared" si="328"/>
        <v>-5.8090896108649426E-2</v>
      </c>
      <c r="AF4202" s="3"/>
    </row>
    <row r="4203" spans="1:33" x14ac:dyDescent="0.2">
      <c r="A4203" s="6" t="s">
        <v>27602</v>
      </c>
      <c r="B4203" t="s">
        <v>27603</v>
      </c>
      <c r="C4203" s="1">
        <f t="shared" si="326"/>
        <v>2160</v>
      </c>
      <c r="D4203" s="7">
        <v>718291</v>
      </c>
      <c r="E4203" t="s">
        <v>141</v>
      </c>
      <c r="F4203" s="1">
        <v>977090</v>
      </c>
      <c r="G4203" s="1">
        <v>974931</v>
      </c>
      <c r="H4203" t="s">
        <v>37</v>
      </c>
      <c r="I4203" t="s">
        <v>27604</v>
      </c>
      <c r="J4203" s="8"/>
      <c r="K4203" t="s">
        <v>27605</v>
      </c>
      <c r="L4203" t="s">
        <v>27603</v>
      </c>
      <c r="M4203" t="s">
        <v>27606</v>
      </c>
      <c r="N4203" t="s">
        <v>27606</v>
      </c>
      <c r="O4203" s="6" t="s">
        <v>27607</v>
      </c>
      <c r="P4203" s="6" t="s">
        <v>27606</v>
      </c>
      <c r="Q4203" s="6" t="s">
        <v>27603</v>
      </c>
      <c r="R4203" s="9" t="s">
        <v>27608</v>
      </c>
      <c r="S4203" s="8" t="s">
        <v>55</v>
      </c>
      <c r="U4203" s="8"/>
      <c r="V4203" s="26">
        <v>107</v>
      </c>
      <c r="W4203" s="26">
        <v>93</v>
      </c>
      <c r="X4203" s="26">
        <v>89</v>
      </c>
      <c r="Y4203" s="26">
        <v>82</v>
      </c>
      <c r="Z4203" s="26">
        <f t="shared" si="327"/>
        <v>103.93950000000001</v>
      </c>
      <c r="AA4203" s="26">
        <f t="shared" si="327"/>
        <v>95.510999999999996</v>
      </c>
      <c r="AB4203" s="26"/>
      <c r="AC4203" s="26">
        <f t="shared" si="329"/>
        <v>99.725250000000003</v>
      </c>
      <c r="AD4203" s="10">
        <f t="shared" si="330"/>
        <v>-0.26879477946496283</v>
      </c>
      <c r="AE4203" s="11">
        <f t="shared" si="328"/>
        <v>-0.12200522107462779</v>
      </c>
      <c r="AF4203" s="3"/>
    </row>
    <row r="4204" spans="1:33" x14ac:dyDescent="0.2">
      <c r="A4204" s="6" t="s">
        <v>27609</v>
      </c>
      <c r="B4204" t="s">
        <v>27610</v>
      </c>
      <c r="C4204" s="1">
        <f t="shared" si="326"/>
        <v>1650</v>
      </c>
      <c r="D4204" s="7">
        <v>159339</v>
      </c>
      <c r="E4204" t="s">
        <v>58</v>
      </c>
      <c r="F4204" s="1">
        <v>237469</v>
      </c>
      <c r="G4204" s="1">
        <v>235820</v>
      </c>
      <c r="H4204" t="s">
        <v>37</v>
      </c>
      <c r="I4204" t="s">
        <v>27611</v>
      </c>
      <c r="J4204" s="8"/>
      <c r="K4204" t="s">
        <v>27612</v>
      </c>
      <c r="L4204" t="s">
        <v>27613</v>
      </c>
      <c r="N4204" t="s">
        <v>27614</v>
      </c>
      <c r="O4204" s="6" t="s">
        <v>27615</v>
      </c>
      <c r="P4204" s="6" t="s">
        <v>27614</v>
      </c>
      <c r="Q4204" s="6" t="s">
        <v>27613</v>
      </c>
      <c r="R4204" s="9" t="s">
        <v>27616</v>
      </c>
      <c r="S4204" s="8" t="s">
        <v>44</v>
      </c>
      <c r="U4204" s="8"/>
      <c r="V4204" s="26">
        <v>276</v>
      </c>
      <c r="W4204" s="26">
        <v>261</v>
      </c>
      <c r="X4204" s="26">
        <v>277</v>
      </c>
      <c r="Y4204" s="26">
        <v>250</v>
      </c>
      <c r="Z4204" s="26">
        <f t="shared" si="327"/>
        <v>292.87350000000004</v>
      </c>
      <c r="AA4204" s="26">
        <f t="shared" si="327"/>
        <v>277.875</v>
      </c>
      <c r="AB4204" s="26"/>
      <c r="AC4204" s="26">
        <f t="shared" si="329"/>
        <v>285.37425000000002</v>
      </c>
      <c r="AD4204" s="10">
        <f t="shared" si="330"/>
        <v>-0.26925529569561452</v>
      </c>
      <c r="AE4204" s="11">
        <f t="shared" si="328"/>
        <v>-7.5841616854146268E-2</v>
      </c>
      <c r="AF4204" s="3"/>
    </row>
    <row r="4205" spans="1:33" x14ac:dyDescent="0.2">
      <c r="A4205" s="6" t="s">
        <v>27617</v>
      </c>
      <c r="C4205" s="1">
        <f t="shared" si="326"/>
        <v>237</v>
      </c>
      <c r="D4205" s="7">
        <v>-337697</v>
      </c>
      <c r="E4205" t="s">
        <v>66</v>
      </c>
      <c r="F4205" s="1">
        <v>711794</v>
      </c>
      <c r="G4205" s="1">
        <v>712030</v>
      </c>
      <c r="H4205" t="s">
        <v>49</v>
      </c>
      <c r="I4205" t="s">
        <v>27618</v>
      </c>
      <c r="J4205" s="8"/>
      <c r="K4205" t="s">
        <v>27619</v>
      </c>
      <c r="L4205" t="s">
        <v>27620</v>
      </c>
      <c r="N4205" t="s">
        <v>27621</v>
      </c>
      <c r="O4205" s="6" t="s">
        <v>27622</v>
      </c>
      <c r="P4205" s="6" t="s">
        <v>27621</v>
      </c>
      <c r="Q4205" s="6" t="s">
        <v>27620</v>
      </c>
      <c r="R4205" s="9" t="s">
        <v>27623</v>
      </c>
      <c r="S4205" s="8" t="s">
        <v>44</v>
      </c>
      <c r="U4205" s="8"/>
      <c r="V4205" s="26">
        <v>5</v>
      </c>
      <c r="W4205" s="26">
        <v>6</v>
      </c>
      <c r="X4205" s="26">
        <v>5</v>
      </c>
      <c r="Y4205" s="26">
        <v>0</v>
      </c>
      <c r="Z4205" s="26">
        <f t="shared" si="327"/>
        <v>6.2774999999999999</v>
      </c>
      <c r="AA4205" s="26">
        <f t="shared" si="327"/>
        <v>4</v>
      </c>
      <c r="AB4205" s="26"/>
      <c r="AC4205" s="26">
        <f t="shared" si="329"/>
        <v>5.1387499999999999</v>
      </c>
      <c r="AD4205" s="10">
        <f t="shared" si="330"/>
        <v>-0.26986900311384626</v>
      </c>
      <c r="AE4205" s="11">
        <f t="shared" si="328"/>
        <v>-0.6501901234967753</v>
      </c>
      <c r="AF4205" s="3"/>
    </row>
    <row r="4206" spans="1:33" x14ac:dyDescent="0.2">
      <c r="A4206" s="6" t="s">
        <v>27624</v>
      </c>
      <c r="C4206" s="1">
        <f t="shared" si="326"/>
        <v>537</v>
      </c>
      <c r="D4206" s="7">
        <v>-79736</v>
      </c>
      <c r="E4206" t="s">
        <v>141</v>
      </c>
      <c r="F4206" s="1">
        <v>177716</v>
      </c>
      <c r="G4206" s="1">
        <v>178252</v>
      </c>
      <c r="H4206" t="s">
        <v>49</v>
      </c>
      <c r="I4206" t="s">
        <v>27625</v>
      </c>
      <c r="J4206" s="8"/>
      <c r="K4206" t="s">
        <v>27626</v>
      </c>
      <c r="L4206" t="s">
        <v>27627</v>
      </c>
      <c r="M4206" t="s">
        <v>27627</v>
      </c>
      <c r="O4206" s="6"/>
      <c r="P4206" s="6" t="s">
        <v>27627</v>
      </c>
      <c r="Q4206" s="6" t="s">
        <v>55</v>
      </c>
      <c r="R4206" s="9" t="s">
        <v>27628</v>
      </c>
      <c r="S4206" s="8"/>
      <c r="U4206" s="8"/>
      <c r="V4206" s="26">
        <v>441</v>
      </c>
      <c r="W4206" s="26">
        <v>387</v>
      </c>
      <c r="X4206" s="26">
        <v>431</v>
      </c>
      <c r="Y4206" s="26">
        <v>421</v>
      </c>
      <c r="Z4206" s="26">
        <f t="shared" si="327"/>
        <v>460.9205</v>
      </c>
      <c r="AA4206" s="26">
        <f t="shared" si="327"/>
        <v>440.99549999999999</v>
      </c>
      <c r="AB4206" s="26"/>
      <c r="AC4206" s="26">
        <f t="shared" si="329"/>
        <v>450.95799999999997</v>
      </c>
      <c r="AD4206" s="10">
        <f t="shared" si="330"/>
        <v>-0.27035302013828338</v>
      </c>
      <c r="AE4206" s="11">
        <f t="shared" si="328"/>
        <v>-6.3754000388955123E-2</v>
      </c>
      <c r="AF4206" s="3"/>
    </row>
    <row r="4207" spans="1:33" x14ac:dyDescent="0.2">
      <c r="A4207" s="6" t="s">
        <v>27629</v>
      </c>
      <c r="C4207" s="1">
        <f t="shared" si="326"/>
        <v>2295</v>
      </c>
      <c r="D4207" s="7">
        <v>-122258</v>
      </c>
      <c r="E4207" t="s">
        <v>526</v>
      </c>
      <c r="F4207" s="1">
        <v>327774</v>
      </c>
      <c r="G4207" s="1">
        <v>330068</v>
      </c>
      <c r="H4207" t="s">
        <v>49</v>
      </c>
      <c r="I4207" t="s">
        <v>27630</v>
      </c>
      <c r="J4207" s="8"/>
      <c r="K4207" t="s">
        <v>27631</v>
      </c>
      <c r="L4207" t="s">
        <v>27632</v>
      </c>
      <c r="M4207" t="s">
        <v>27633</v>
      </c>
      <c r="N4207" t="s">
        <v>27633</v>
      </c>
      <c r="O4207" s="6" t="s">
        <v>27634</v>
      </c>
      <c r="P4207" s="6" t="s">
        <v>27633</v>
      </c>
      <c r="Q4207" s="6" t="s">
        <v>27632</v>
      </c>
      <c r="R4207" s="9" t="s">
        <v>27635</v>
      </c>
      <c r="S4207" s="8" t="s">
        <v>55</v>
      </c>
      <c r="U4207" s="8"/>
      <c r="V4207" s="26">
        <v>423</v>
      </c>
      <c r="W4207" s="26">
        <v>434</v>
      </c>
      <c r="X4207" s="26">
        <v>401</v>
      </c>
      <c r="Y4207" s="26">
        <v>338</v>
      </c>
      <c r="Z4207" s="26">
        <f t="shared" si="327"/>
        <v>435.25549999999998</v>
      </c>
      <c r="AA4207" s="26">
        <f t="shared" si="327"/>
        <v>415.899</v>
      </c>
      <c r="AB4207" s="26"/>
      <c r="AC4207" s="26">
        <f t="shared" si="329"/>
        <v>425.57724999999999</v>
      </c>
      <c r="AD4207" s="10">
        <f t="shared" si="330"/>
        <v>-0.27241485221386075</v>
      </c>
      <c r="AE4207" s="11">
        <f t="shared" si="328"/>
        <v>-6.5629312126363651E-2</v>
      </c>
      <c r="AF4207" s="3"/>
    </row>
    <row r="4208" spans="1:33" x14ac:dyDescent="0.2">
      <c r="A4208" s="6" t="s">
        <v>27636</v>
      </c>
      <c r="B4208" t="s">
        <v>27637</v>
      </c>
      <c r="C4208" s="1">
        <f t="shared" si="326"/>
        <v>921</v>
      </c>
      <c r="D4208" s="7">
        <v>-890877</v>
      </c>
      <c r="E4208" t="s">
        <v>74</v>
      </c>
      <c r="F4208" s="1">
        <v>95845</v>
      </c>
      <c r="G4208" s="1">
        <v>96765</v>
      </c>
      <c r="H4208" t="s">
        <v>49</v>
      </c>
      <c r="I4208" t="s">
        <v>27638</v>
      </c>
      <c r="J4208" s="8"/>
      <c r="K4208" t="s">
        <v>27639</v>
      </c>
      <c r="M4208" t="s">
        <v>27640</v>
      </c>
      <c r="N4208" t="s">
        <v>27640</v>
      </c>
      <c r="O4208" s="6" t="s">
        <v>27641</v>
      </c>
      <c r="P4208" s="6" t="s">
        <v>27640</v>
      </c>
      <c r="Q4208" s="6" t="s">
        <v>27637</v>
      </c>
      <c r="R4208" s="9" t="s">
        <v>27642</v>
      </c>
      <c r="S4208" s="8" t="s">
        <v>55</v>
      </c>
      <c r="U4208" s="8"/>
      <c r="V4208" s="26">
        <v>799</v>
      </c>
      <c r="W4208" s="26">
        <v>767</v>
      </c>
      <c r="X4208" s="26">
        <v>759</v>
      </c>
      <c r="Y4208" s="26">
        <v>697</v>
      </c>
      <c r="Z4208" s="26">
        <f t="shared" si="327"/>
        <v>822.12450000000001</v>
      </c>
      <c r="AA4208" s="26">
        <f t="shared" si="327"/>
        <v>792.59349999999995</v>
      </c>
      <c r="AB4208" s="26"/>
      <c r="AC4208" s="26">
        <f t="shared" si="329"/>
        <v>807.35899999999992</v>
      </c>
      <c r="AD4208" s="10">
        <f t="shared" si="330"/>
        <v>-0.27245586872755534</v>
      </c>
      <c r="AE4208" s="11">
        <f t="shared" si="328"/>
        <v>-5.2775751820826632E-2</v>
      </c>
      <c r="AF4208" s="3"/>
    </row>
    <row r="4209" spans="1:33" x14ac:dyDescent="0.2">
      <c r="A4209" s="6" t="s">
        <v>27643</v>
      </c>
      <c r="C4209" s="1">
        <f t="shared" si="326"/>
        <v>255</v>
      </c>
      <c r="D4209" s="7">
        <v>-66351</v>
      </c>
      <c r="E4209" t="s">
        <v>526</v>
      </c>
      <c r="F4209" s="1">
        <v>384955</v>
      </c>
      <c r="G4209" s="1">
        <v>384701</v>
      </c>
      <c r="H4209" t="s">
        <v>37</v>
      </c>
      <c r="I4209" t="s">
        <v>27644</v>
      </c>
      <c r="J4209" s="8"/>
      <c r="K4209" t="s">
        <v>27645</v>
      </c>
      <c r="L4209" t="s">
        <v>27646</v>
      </c>
      <c r="M4209" t="s">
        <v>27646</v>
      </c>
      <c r="N4209" t="s">
        <v>27646</v>
      </c>
      <c r="O4209" s="6" t="s">
        <v>27647</v>
      </c>
      <c r="P4209" s="6" t="s">
        <v>27646</v>
      </c>
      <c r="Q4209" s="6" t="s">
        <v>55</v>
      </c>
      <c r="R4209" s="9" t="s">
        <v>27648</v>
      </c>
      <c r="S4209" s="8" t="s">
        <v>55</v>
      </c>
      <c r="U4209" s="8"/>
      <c r="V4209" s="26">
        <v>56</v>
      </c>
      <c r="W4209" s="26">
        <v>42</v>
      </c>
      <c r="X4209" s="26">
        <v>56</v>
      </c>
      <c r="Y4209" s="26">
        <v>54</v>
      </c>
      <c r="Z4209" s="26">
        <f t="shared" si="327"/>
        <v>60.108000000000004</v>
      </c>
      <c r="AA4209" s="26">
        <f t="shared" si="327"/>
        <v>53.617000000000004</v>
      </c>
      <c r="AB4209" s="26"/>
      <c r="AC4209" s="26">
        <f t="shared" si="329"/>
        <v>56.862500000000004</v>
      </c>
      <c r="AD4209" s="10">
        <f t="shared" si="330"/>
        <v>-0.27247098080945914</v>
      </c>
      <c r="AE4209" s="11">
        <f t="shared" si="328"/>
        <v>-0.16486651810547506</v>
      </c>
      <c r="AF4209" s="3"/>
    </row>
    <row r="4210" spans="1:33" x14ac:dyDescent="0.2">
      <c r="A4210" s="6" t="s">
        <v>27649</v>
      </c>
      <c r="C4210" s="1">
        <f t="shared" si="326"/>
        <v>2970</v>
      </c>
      <c r="D4210" s="7">
        <v>-222874</v>
      </c>
      <c r="E4210" t="s">
        <v>66</v>
      </c>
      <c r="F4210" s="1">
        <v>825250</v>
      </c>
      <c r="G4210" s="1">
        <v>828219</v>
      </c>
      <c r="H4210" t="s">
        <v>49</v>
      </c>
      <c r="I4210" t="s">
        <v>27650</v>
      </c>
      <c r="J4210" s="8"/>
      <c r="K4210" t="s">
        <v>27651</v>
      </c>
      <c r="L4210" t="s">
        <v>27652</v>
      </c>
      <c r="M4210" t="s">
        <v>27653</v>
      </c>
      <c r="N4210" t="s">
        <v>27653</v>
      </c>
      <c r="O4210" s="6" t="s">
        <v>27654</v>
      </c>
      <c r="P4210" s="6" t="s">
        <v>27653</v>
      </c>
      <c r="Q4210" s="6" t="s">
        <v>27652</v>
      </c>
      <c r="R4210" s="9" t="s">
        <v>27655</v>
      </c>
      <c r="S4210" s="8" t="s">
        <v>55</v>
      </c>
      <c r="U4210" s="8"/>
      <c r="V4210" s="26">
        <v>69</v>
      </c>
      <c r="W4210" s="26">
        <v>47</v>
      </c>
      <c r="X4210" s="26">
        <v>29</v>
      </c>
      <c r="Y4210" s="26">
        <v>36</v>
      </c>
      <c r="Z4210" s="26">
        <f t="shared" si="327"/>
        <v>51.609499999999997</v>
      </c>
      <c r="AA4210" s="26">
        <f t="shared" si="327"/>
        <v>45.578000000000003</v>
      </c>
      <c r="AB4210" s="26"/>
      <c r="AC4210" s="26">
        <f t="shared" si="329"/>
        <v>48.59375</v>
      </c>
      <c r="AD4210" s="10">
        <f t="shared" si="330"/>
        <v>-0.27253590018803725</v>
      </c>
      <c r="AE4210" s="11">
        <f t="shared" si="328"/>
        <v>-0.17929903430866814</v>
      </c>
      <c r="AF4210" s="3"/>
    </row>
    <row r="4211" spans="1:33" x14ac:dyDescent="0.2">
      <c r="A4211" s="6" t="s">
        <v>27656</v>
      </c>
      <c r="C4211" s="1">
        <f t="shared" si="326"/>
        <v>2226</v>
      </c>
      <c r="D4211" s="7">
        <v>-28489</v>
      </c>
      <c r="E4211" t="s">
        <v>98</v>
      </c>
      <c r="F4211" s="1">
        <v>927686</v>
      </c>
      <c r="G4211" s="1">
        <v>925461</v>
      </c>
      <c r="H4211" t="s">
        <v>37</v>
      </c>
      <c r="I4211" t="s">
        <v>27657</v>
      </c>
      <c r="J4211" s="8"/>
      <c r="K4211" t="s">
        <v>27658</v>
      </c>
      <c r="L4211" t="s">
        <v>27659</v>
      </c>
      <c r="M4211" t="s">
        <v>27660</v>
      </c>
      <c r="N4211" t="s">
        <v>27660</v>
      </c>
      <c r="O4211" s="6" t="s">
        <v>27661</v>
      </c>
      <c r="P4211" s="6" t="s">
        <v>27660</v>
      </c>
      <c r="Q4211" s="6" t="s">
        <v>27659</v>
      </c>
      <c r="R4211" s="9" t="s">
        <v>27662</v>
      </c>
      <c r="S4211" s="8" t="s">
        <v>55</v>
      </c>
      <c r="U4211" s="8"/>
      <c r="V4211" s="26">
        <v>2356</v>
      </c>
      <c r="W4211" s="26">
        <v>2265</v>
      </c>
      <c r="X4211" s="26">
        <v>2079</v>
      </c>
      <c r="Y4211" s="26">
        <v>1940</v>
      </c>
      <c r="Z4211" s="26">
        <f t="shared" si="327"/>
        <v>2333.8845000000001</v>
      </c>
      <c r="AA4211" s="26">
        <f t="shared" si="327"/>
        <v>2269.37</v>
      </c>
      <c r="AB4211" s="26"/>
      <c r="AC4211" s="26">
        <f t="shared" si="329"/>
        <v>2301.62725</v>
      </c>
      <c r="AD4211" s="10">
        <f t="shared" si="330"/>
        <v>-0.27350939868869278</v>
      </c>
      <c r="AE4211" s="11">
        <f t="shared" si="328"/>
        <v>-4.0441319867778554E-2</v>
      </c>
      <c r="AF4211" s="3"/>
      <c r="AG4211" s="2">
        <v>0</v>
      </c>
    </row>
    <row r="4212" spans="1:33" x14ac:dyDescent="0.2">
      <c r="A4212" s="6" t="s">
        <v>27663</v>
      </c>
      <c r="C4212" s="1">
        <f t="shared" si="326"/>
        <v>1086</v>
      </c>
      <c r="D4212" s="7">
        <v>-220549</v>
      </c>
      <c r="E4212" t="s">
        <v>526</v>
      </c>
      <c r="F4212" s="1">
        <v>231172</v>
      </c>
      <c r="G4212" s="1">
        <v>230087</v>
      </c>
      <c r="H4212" t="s">
        <v>37</v>
      </c>
      <c r="I4212" t="s">
        <v>27664</v>
      </c>
      <c r="J4212" s="8"/>
      <c r="K4212" t="s">
        <v>27665</v>
      </c>
      <c r="L4212" t="s">
        <v>27666</v>
      </c>
      <c r="M4212" t="s">
        <v>27666</v>
      </c>
      <c r="N4212" t="s">
        <v>27666</v>
      </c>
      <c r="O4212" s="6" t="s">
        <v>27667</v>
      </c>
      <c r="P4212" s="6" t="s">
        <v>27666</v>
      </c>
      <c r="Q4212" s="6" t="s">
        <v>55</v>
      </c>
      <c r="R4212" s="9" t="s">
        <v>27668</v>
      </c>
      <c r="S4212" s="8" t="s">
        <v>55</v>
      </c>
      <c r="U4212" s="8"/>
      <c r="V4212" s="26">
        <v>96</v>
      </c>
      <c r="W4212" s="26">
        <v>94</v>
      </c>
      <c r="X4212" s="26">
        <v>87</v>
      </c>
      <c r="Y4212" s="26">
        <v>70</v>
      </c>
      <c r="Z4212" s="26">
        <f t="shared" si="327"/>
        <v>97.328499999999991</v>
      </c>
      <c r="AA4212" s="26">
        <f t="shared" si="327"/>
        <v>88.984999999999999</v>
      </c>
      <c r="AB4212" s="26"/>
      <c r="AC4212" s="26">
        <f t="shared" si="329"/>
        <v>93.156749999999988</v>
      </c>
      <c r="AD4212" s="10">
        <f t="shared" si="330"/>
        <v>-0.27539654248991363</v>
      </c>
      <c r="AE4212" s="11">
        <f t="shared" si="328"/>
        <v>-0.12930015607738493</v>
      </c>
      <c r="AF4212" s="3"/>
    </row>
    <row r="4213" spans="1:33" x14ac:dyDescent="0.2">
      <c r="A4213" s="6" t="s">
        <v>27669</v>
      </c>
      <c r="C4213" s="1">
        <f t="shared" si="326"/>
        <v>231</v>
      </c>
      <c r="D4213" s="7">
        <v>175915</v>
      </c>
      <c r="E4213" t="s">
        <v>149</v>
      </c>
      <c r="F4213" s="1">
        <v>968580</v>
      </c>
      <c r="G4213" s="1">
        <v>968810</v>
      </c>
      <c r="H4213" t="s">
        <v>49</v>
      </c>
      <c r="I4213" t="s">
        <v>27670</v>
      </c>
      <c r="J4213" s="8"/>
      <c r="K4213" t="s">
        <v>27671</v>
      </c>
      <c r="O4213" s="6"/>
      <c r="P4213" s="6"/>
      <c r="Q4213" s="6"/>
      <c r="R4213" s="9" t="e">
        <v>#N/A</v>
      </c>
      <c r="S4213" s="8"/>
      <c r="U4213" s="8"/>
      <c r="V4213" s="26">
        <v>860</v>
      </c>
      <c r="W4213" s="26">
        <v>793</v>
      </c>
      <c r="X4213" s="26">
        <v>653</v>
      </c>
      <c r="Y4213" s="26">
        <v>627</v>
      </c>
      <c r="Z4213" s="26">
        <f t="shared" si="327"/>
        <v>793.74149999999997</v>
      </c>
      <c r="AA4213" s="26">
        <f t="shared" si="327"/>
        <v>764.60850000000005</v>
      </c>
      <c r="AB4213" s="26"/>
      <c r="AC4213" s="26">
        <f t="shared" si="329"/>
        <v>779.17499999999995</v>
      </c>
      <c r="AD4213" s="10">
        <f t="shared" si="330"/>
        <v>-0.27545063026167493</v>
      </c>
      <c r="AE4213" s="11">
        <f t="shared" si="328"/>
        <v>-5.3947998942354955E-2</v>
      </c>
      <c r="AF4213" s="3"/>
    </row>
    <row r="4214" spans="1:33" x14ac:dyDescent="0.2">
      <c r="A4214" s="6" t="s">
        <v>27672</v>
      </c>
      <c r="C4214" s="1">
        <f t="shared" si="326"/>
        <v>513</v>
      </c>
      <c r="D4214" s="7">
        <v>806855</v>
      </c>
      <c r="E4214" t="s">
        <v>328</v>
      </c>
      <c r="F4214" s="1">
        <v>867382</v>
      </c>
      <c r="G4214" s="1">
        <v>867894</v>
      </c>
      <c r="H4214" t="s">
        <v>49</v>
      </c>
      <c r="I4214" t="s">
        <v>27673</v>
      </c>
      <c r="J4214" s="8"/>
      <c r="K4214" t="s">
        <v>27674</v>
      </c>
      <c r="O4214" s="6"/>
      <c r="P4214" s="6"/>
      <c r="Q4214" s="6"/>
      <c r="R4214" s="9" t="e">
        <v>#N/A</v>
      </c>
      <c r="S4214" s="8"/>
      <c r="U4214" s="8"/>
      <c r="V4214" s="26">
        <v>1</v>
      </c>
      <c r="W4214" s="26">
        <v>1</v>
      </c>
      <c r="X4214" s="26">
        <v>3</v>
      </c>
      <c r="Y4214" s="26">
        <v>0</v>
      </c>
      <c r="Z4214" s="26">
        <f t="shared" si="327"/>
        <v>3.1665000000000001</v>
      </c>
      <c r="AA4214" s="26">
        <f t="shared" si="327"/>
        <v>1.5</v>
      </c>
      <c r="AB4214" s="26"/>
      <c r="AC4214" s="26">
        <f t="shared" si="329"/>
        <v>2.33325</v>
      </c>
      <c r="AD4214" s="10">
        <f t="shared" si="330"/>
        <v>-0.27616550513612642</v>
      </c>
      <c r="AE4214" s="11">
        <f t="shared" si="328"/>
        <v>-1.0779265786850689</v>
      </c>
      <c r="AF4214" s="3"/>
    </row>
    <row r="4215" spans="1:33" x14ac:dyDescent="0.2">
      <c r="A4215" s="6" t="s">
        <v>27675</v>
      </c>
      <c r="C4215" s="1">
        <f t="shared" si="326"/>
        <v>810</v>
      </c>
      <c r="D4215" s="7">
        <v>44891</v>
      </c>
      <c r="E4215" t="s">
        <v>676</v>
      </c>
      <c r="F4215" s="1">
        <v>599883</v>
      </c>
      <c r="G4215" s="1">
        <v>599074</v>
      </c>
      <c r="H4215" t="s">
        <v>37</v>
      </c>
      <c r="I4215" t="s">
        <v>27676</v>
      </c>
      <c r="J4215" s="8"/>
      <c r="K4215" t="s">
        <v>27677</v>
      </c>
      <c r="L4215" t="s">
        <v>27678</v>
      </c>
      <c r="M4215" t="s">
        <v>27679</v>
      </c>
      <c r="N4215" t="s">
        <v>27679</v>
      </c>
      <c r="O4215" s="6" t="s">
        <v>27680</v>
      </c>
      <c r="P4215" s="6" t="s">
        <v>27679</v>
      </c>
      <c r="Q4215" s="6" t="s">
        <v>27678</v>
      </c>
      <c r="R4215" s="9" t="s">
        <v>27681</v>
      </c>
      <c r="S4215" s="8" t="s">
        <v>55</v>
      </c>
      <c r="U4215" s="8"/>
      <c r="V4215" s="26">
        <v>543</v>
      </c>
      <c r="W4215" s="26">
        <v>529</v>
      </c>
      <c r="X4215" s="26">
        <v>451</v>
      </c>
      <c r="Y4215" s="26">
        <v>402</v>
      </c>
      <c r="Z4215" s="26">
        <f t="shared" si="327"/>
        <v>523.03049999999996</v>
      </c>
      <c r="AA4215" s="26">
        <f t="shared" si="327"/>
        <v>500.87099999999998</v>
      </c>
      <c r="AB4215" s="26"/>
      <c r="AC4215" s="26">
        <f t="shared" si="329"/>
        <v>511.95074999999997</v>
      </c>
      <c r="AD4215" s="10">
        <f t="shared" si="330"/>
        <v>-0.27723493356441936</v>
      </c>
      <c r="AE4215" s="11">
        <f t="shared" si="328"/>
        <v>-6.245599503010623E-2</v>
      </c>
      <c r="AF4215" s="3"/>
    </row>
    <row r="4216" spans="1:33" x14ac:dyDescent="0.2">
      <c r="A4216" s="6" t="s">
        <v>27682</v>
      </c>
      <c r="C4216" s="1">
        <f t="shared" si="326"/>
        <v>2277</v>
      </c>
      <c r="D4216" s="7">
        <v>-715481</v>
      </c>
      <c r="E4216" t="s">
        <v>66</v>
      </c>
      <c r="F4216" s="1">
        <v>332990</v>
      </c>
      <c r="G4216" s="1">
        <v>335266</v>
      </c>
      <c r="H4216" t="s">
        <v>49</v>
      </c>
      <c r="I4216" t="s">
        <v>27683</v>
      </c>
      <c r="J4216" s="8"/>
      <c r="K4216" t="s">
        <v>27684</v>
      </c>
      <c r="L4216" t="s">
        <v>27685</v>
      </c>
      <c r="M4216" t="s">
        <v>27686</v>
      </c>
      <c r="N4216" t="s">
        <v>27686</v>
      </c>
      <c r="O4216" s="6" t="s">
        <v>27687</v>
      </c>
      <c r="P4216" s="6" t="s">
        <v>27686</v>
      </c>
      <c r="Q4216" s="6" t="s">
        <v>27685</v>
      </c>
      <c r="R4216" s="9" t="s">
        <v>27688</v>
      </c>
      <c r="S4216" s="8" t="s">
        <v>55</v>
      </c>
      <c r="U4216" s="8"/>
      <c r="V4216" s="26">
        <v>0</v>
      </c>
      <c r="W4216" s="26">
        <v>1</v>
      </c>
      <c r="X4216" s="26">
        <v>8</v>
      </c>
      <c r="Y4216" s="26">
        <v>3</v>
      </c>
      <c r="Z4216" s="26">
        <f t="shared" si="327"/>
        <v>5.444</v>
      </c>
      <c r="AA4216" s="26">
        <f t="shared" si="327"/>
        <v>3.2565</v>
      </c>
      <c r="AB4216" s="26"/>
      <c r="AC4216" s="26">
        <f t="shared" si="329"/>
        <v>4.35025</v>
      </c>
      <c r="AD4216" s="10">
        <f t="shared" si="330"/>
        <v>-0.27811329757110004</v>
      </c>
      <c r="AE4216" s="11">
        <f t="shared" si="328"/>
        <v>-0.7413448401676942</v>
      </c>
      <c r="AF4216" s="3"/>
    </row>
    <row r="4217" spans="1:33" x14ac:dyDescent="0.2">
      <c r="A4217" s="6" t="s">
        <v>27689</v>
      </c>
      <c r="C4217" s="1">
        <f t="shared" si="326"/>
        <v>810</v>
      </c>
      <c r="D4217" s="7">
        <v>-14485</v>
      </c>
      <c r="E4217" t="s">
        <v>58</v>
      </c>
      <c r="F4217" s="1">
        <v>63225</v>
      </c>
      <c r="G4217" s="1">
        <v>62416</v>
      </c>
      <c r="H4217" t="s">
        <v>37</v>
      </c>
      <c r="I4217" t="s">
        <v>27690</v>
      </c>
      <c r="J4217" s="8"/>
      <c r="K4217" t="s">
        <v>27691</v>
      </c>
      <c r="L4217" t="s">
        <v>27692</v>
      </c>
      <c r="M4217" t="s">
        <v>27693</v>
      </c>
      <c r="N4217" t="s">
        <v>27693</v>
      </c>
      <c r="O4217" s="6" t="s">
        <v>27694</v>
      </c>
      <c r="P4217" s="6" t="s">
        <v>27693</v>
      </c>
      <c r="Q4217" s="6" t="s">
        <v>27692</v>
      </c>
      <c r="R4217" s="9" t="s">
        <v>11260</v>
      </c>
      <c r="S4217" s="8" t="s">
        <v>55</v>
      </c>
      <c r="U4217" s="8"/>
      <c r="V4217" s="26">
        <v>792</v>
      </c>
      <c r="W4217" s="26">
        <v>807</v>
      </c>
      <c r="X4217" s="26">
        <v>745</v>
      </c>
      <c r="Y4217" s="26">
        <v>643</v>
      </c>
      <c r="Z4217" s="26">
        <f t="shared" si="327"/>
        <v>810.84749999999997</v>
      </c>
      <c r="AA4217" s="26">
        <f t="shared" si="327"/>
        <v>780.97649999999999</v>
      </c>
      <c r="AB4217" s="26"/>
      <c r="AC4217" s="26">
        <f t="shared" si="329"/>
        <v>795.91200000000003</v>
      </c>
      <c r="AD4217" s="10">
        <f t="shared" si="330"/>
        <v>-0.27832500301656588</v>
      </c>
      <c r="AE4217" s="11">
        <f t="shared" si="328"/>
        <v>-5.4151467784508467E-2</v>
      </c>
      <c r="AF4217" s="3"/>
    </row>
    <row r="4218" spans="1:33" x14ac:dyDescent="0.2">
      <c r="A4218" s="6" t="s">
        <v>27695</v>
      </c>
      <c r="C4218" s="1">
        <f t="shared" si="326"/>
        <v>213</v>
      </c>
      <c r="D4218" s="7">
        <v>-56446</v>
      </c>
      <c r="E4218" t="s">
        <v>74</v>
      </c>
      <c r="F4218" s="1">
        <v>930630</v>
      </c>
      <c r="G4218" s="1">
        <v>930842</v>
      </c>
      <c r="H4218" t="s">
        <v>49</v>
      </c>
      <c r="I4218" t="s">
        <v>27696</v>
      </c>
      <c r="J4218" s="8"/>
      <c r="K4218" t="s">
        <v>27697</v>
      </c>
      <c r="O4218" s="6"/>
      <c r="P4218" s="6"/>
      <c r="Q4218" s="6"/>
      <c r="R4218" s="9" t="e">
        <v>#N/A</v>
      </c>
      <c r="S4218" s="8"/>
      <c r="U4218" s="8"/>
      <c r="V4218" s="26">
        <v>1015</v>
      </c>
      <c r="W4218" s="26">
        <v>957</v>
      </c>
      <c r="X4218" s="26">
        <v>1030</v>
      </c>
      <c r="Y4218" s="26">
        <v>964</v>
      </c>
      <c r="Z4218" s="26">
        <f t="shared" si="327"/>
        <v>1080.665</v>
      </c>
      <c r="AA4218" s="26">
        <f t="shared" si="327"/>
        <v>1043.922</v>
      </c>
      <c r="AB4218" s="26"/>
      <c r="AC4218" s="26">
        <f t="shared" si="329"/>
        <v>1062.2935</v>
      </c>
      <c r="AD4218" s="10">
        <f t="shared" si="330"/>
        <v>-0.2793770182686473</v>
      </c>
      <c r="AE4218" s="11">
        <f t="shared" si="328"/>
        <v>-4.9905444804284174E-2</v>
      </c>
      <c r="AF4218" s="3"/>
    </row>
    <row r="4219" spans="1:33" x14ac:dyDescent="0.2">
      <c r="A4219" s="6" t="s">
        <v>27698</v>
      </c>
      <c r="B4219" t="s">
        <v>27699</v>
      </c>
      <c r="C4219" s="1">
        <f t="shared" si="326"/>
        <v>2613</v>
      </c>
      <c r="D4219" s="7">
        <v>30139</v>
      </c>
      <c r="E4219" t="s">
        <v>48</v>
      </c>
      <c r="F4219" s="1">
        <v>248822</v>
      </c>
      <c r="G4219" s="1">
        <v>246210</v>
      </c>
      <c r="H4219" t="s">
        <v>37</v>
      </c>
      <c r="I4219" t="s">
        <v>27700</v>
      </c>
      <c r="J4219" s="8"/>
      <c r="K4219" t="s">
        <v>27701</v>
      </c>
      <c r="O4219" s="6"/>
      <c r="P4219" s="6"/>
      <c r="Q4219" s="6"/>
      <c r="R4219" s="9" t="e">
        <v>#N/A</v>
      </c>
      <c r="S4219" s="8"/>
      <c r="U4219" s="8"/>
      <c r="V4219" s="26">
        <v>1300</v>
      </c>
      <c r="W4219" s="26">
        <v>1272</v>
      </c>
      <c r="X4219" s="26">
        <v>1111</v>
      </c>
      <c r="Y4219" s="26">
        <v>1007</v>
      </c>
      <c r="Z4219" s="26">
        <f t="shared" si="327"/>
        <v>1268.1605</v>
      </c>
      <c r="AA4219" s="26">
        <f t="shared" si="327"/>
        <v>1226.5985000000001</v>
      </c>
      <c r="AB4219" s="26"/>
      <c r="AC4219" s="26">
        <f t="shared" si="329"/>
        <v>1247.3795</v>
      </c>
      <c r="AD4219" s="10">
        <f t="shared" si="330"/>
        <v>-0.28122137125717739</v>
      </c>
      <c r="AE4219" s="11">
        <f t="shared" si="328"/>
        <v>-4.8074254516194535E-2</v>
      </c>
      <c r="AF4219" s="3"/>
    </row>
    <row r="4220" spans="1:33" x14ac:dyDescent="0.2">
      <c r="A4220" s="6" t="s">
        <v>27702</v>
      </c>
      <c r="C4220" s="1">
        <f t="shared" si="326"/>
        <v>1977</v>
      </c>
      <c r="D4220" s="7">
        <v>648076</v>
      </c>
      <c r="E4220" t="s">
        <v>141</v>
      </c>
      <c r="F4220" s="1">
        <v>904808</v>
      </c>
      <c r="G4220" s="1">
        <v>906784</v>
      </c>
      <c r="H4220" t="s">
        <v>49</v>
      </c>
      <c r="I4220" t="s">
        <v>27703</v>
      </c>
      <c r="J4220" s="8"/>
      <c r="K4220" t="s">
        <v>27704</v>
      </c>
      <c r="L4220" t="s">
        <v>27705</v>
      </c>
      <c r="M4220" t="s">
        <v>27706</v>
      </c>
      <c r="N4220" t="s">
        <v>27706</v>
      </c>
      <c r="O4220" s="6" t="s">
        <v>27707</v>
      </c>
      <c r="P4220" s="6" t="s">
        <v>27706</v>
      </c>
      <c r="Q4220" s="6" t="s">
        <v>27705</v>
      </c>
      <c r="R4220" s="9" t="s">
        <v>27708</v>
      </c>
      <c r="S4220" s="8" t="s">
        <v>55</v>
      </c>
      <c r="U4220" s="8"/>
      <c r="V4220" s="26">
        <v>3</v>
      </c>
      <c r="W4220" s="26">
        <v>0</v>
      </c>
      <c r="X4220" s="26">
        <v>0</v>
      </c>
      <c r="Y4220" s="26">
        <v>0</v>
      </c>
      <c r="Z4220" s="26">
        <f t="shared" si="327"/>
        <v>2.5</v>
      </c>
      <c r="AA4220" s="26">
        <f t="shared" si="327"/>
        <v>1</v>
      </c>
      <c r="AB4220" s="26"/>
      <c r="AC4220" s="26">
        <f t="shared" si="329"/>
        <v>1.75</v>
      </c>
      <c r="AD4220" s="10">
        <f t="shared" si="330"/>
        <v>-0.28360363346586309</v>
      </c>
      <c r="AE4220" s="11">
        <f t="shared" si="328"/>
        <v>-1.3219280948873622</v>
      </c>
      <c r="AF4220" s="3"/>
    </row>
    <row r="4221" spans="1:33" x14ac:dyDescent="0.2">
      <c r="A4221" s="6" t="s">
        <v>27709</v>
      </c>
      <c r="C4221" s="1">
        <f t="shared" si="326"/>
        <v>2535</v>
      </c>
      <c r="D4221" s="7">
        <v>312653</v>
      </c>
      <c r="E4221" t="s">
        <v>89</v>
      </c>
      <c r="F4221" s="1">
        <v>540165</v>
      </c>
      <c r="G4221" s="1">
        <v>537631</v>
      </c>
      <c r="H4221" t="s">
        <v>37</v>
      </c>
      <c r="I4221" t="s">
        <v>27710</v>
      </c>
      <c r="J4221" s="8"/>
      <c r="K4221" t="s">
        <v>27711</v>
      </c>
      <c r="L4221" t="s">
        <v>27712</v>
      </c>
      <c r="M4221" t="s">
        <v>27713</v>
      </c>
      <c r="N4221" t="s">
        <v>27713</v>
      </c>
      <c r="O4221" s="6" t="s">
        <v>27714</v>
      </c>
      <c r="P4221" s="6" t="s">
        <v>27713</v>
      </c>
      <c r="Q4221" s="6" t="s">
        <v>27712</v>
      </c>
      <c r="R4221" s="9" t="s">
        <v>27715</v>
      </c>
      <c r="S4221" s="8" t="s">
        <v>55</v>
      </c>
      <c r="U4221" s="8"/>
      <c r="V4221" s="26">
        <v>3</v>
      </c>
      <c r="W4221" s="26">
        <v>0</v>
      </c>
      <c r="X4221" s="26">
        <v>0</v>
      </c>
      <c r="Y4221" s="26">
        <v>0</v>
      </c>
      <c r="Z4221" s="26">
        <f t="shared" si="327"/>
        <v>2.5</v>
      </c>
      <c r="AA4221" s="26">
        <f t="shared" si="327"/>
        <v>1</v>
      </c>
      <c r="AB4221" s="26"/>
      <c r="AC4221" s="26">
        <f t="shared" si="329"/>
        <v>1.75</v>
      </c>
      <c r="AD4221" s="10">
        <f t="shared" si="330"/>
        <v>-0.28360363346586309</v>
      </c>
      <c r="AE4221" s="11">
        <f t="shared" si="328"/>
        <v>-1.3219280948873622</v>
      </c>
      <c r="AF4221" s="3"/>
    </row>
    <row r="4222" spans="1:33" x14ac:dyDescent="0.2">
      <c r="A4222" s="6" t="s">
        <v>27716</v>
      </c>
      <c r="C4222" s="1">
        <f t="shared" si="326"/>
        <v>1860</v>
      </c>
      <c r="D4222" s="7">
        <v>844938</v>
      </c>
      <c r="E4222" t="s">
        <v>141</v>
      </c>
      <c r="F4222" s="1">
        <v>1101728</v>
      </c>
      <c r="G4222" s="1">
        <v>1103587</v>
      </c>
      <c r="H4222" t="s">
        <v>49</v>
      </c>
      <c r="I4222" t="s">
        <v>27717</v>
      </c>
      <c r="J4222" s="8"/>
      <c r="K4222" t="s">
        <v>27718</v>
      </c>
      <c r="L4222" t="s">
        <v>27719</v>
      </c>
      <c r="M4222" t="s">
        <v>27720</v>
      </c>
      <c r="N4222" t="s">
        <v>27720</v>
      </c>
      <c r="O4222" s="6" t="s">
        <v>27721</v>
      </c>
      <c r="P4222" s="6" t="s">
        <v>27720</v>
      </c>
      <c r="Q4222" s="6" t="s">
        <v>27719</v>
      </c>
      <c r="R4222" s="9" t="s">
        <v>27722</v>
      </c>
      <c r="S4222" s="8" t="s">
        <v>55</v>
      </c>
      <c r="U4222" s="8"/>
      <c r="V4222" s="26">
        <v>3</v>
      </c>
      <c r="W4222" s="26">
        <v>0</v>
      </c>
      <c r="X4222" s="26">
        <v>0</v>
      </c>
      <c r="Y4222" s="26">
        <v>0</v>
      </c>
      <c r="Z4222" s="26">
        <f t="shared" si="327"/>
        <v>2.5</v>
      </c>
      <c r="AA4222" s="26">
        <f t="shared" si="327"/>
        <v>1</v>
      </c>
      <c r="AB4222" s="26"/>
      <c r="AC4222" s="26">
        <f t="shared" si="329"/>
        <v>1.75</v>
      </c>
      <c r="AD4222" s="10">
        <f t="shared" si="330"/>
        <v>-0.28360363346586309</v>
      </c>
      <c r="AE4222" s="11">
        <f t="shared" si="328"/>
        <v>-1.3219280948873622</v>
      </c>
      <c r="AF4222" s="3"/>
    </row>
    <row r="4223" spans="1:33" x14ac:dyDescent="0.2">
      <c r="A4223" s="6" t="s">
        <v>27723</v>
      </c>
      <c r="C4223" s="1">
        <f t="shared" si="326"/>
        <v>3198</v>
      </c>
      <c r="D4223" s="7">
        <v>252987</v>
      </c>
      <c r="E4223" t="s">
        <v>48</v>
      </c>
      <c r="F4223" s="1">
        <v>471962</v>
      </c>
      <c r="G4223" s="1">
        <v>468765</v>
      </c>
      <c r="H4223" t="s">
        <v>37</v>
      </c>
      <c r="I4223" t="s">
        <v>27724</v>
      </c>
      <c r="J4223" s="8"/>
      <c r="K4223" t="s">
        <v>27725</v>
      </c>
      <c r="L4223" t="s">
        <v>27726</v>
      </c>
      <c r="M4223" t="s">
        <v>27727</v>
      </c>
      <c r="N4223" t="s">
        <v>27727</v>
      </c>
      <c r="O4223" s="6" t="s">
        <v>27728</v>
      </c>
      <c r="P4223" s="6" t="s">
        <v>27727</v>
      </c>
      <c r="Q4223" s="6" t="s">
        <v>27726</v>
      </c>
      <c r="R4223" s="9" t="s">
        <v>27729</v>
      </c>
      <c r="S4223" s="8" t="s">
        <v>55</v>
      </c>
      <c r="U4223" s="8"/>
      <c r="V4223" s="26">
        <v>3</v>
      </c>
      <c r="W4223" s="26">
        <v>0</v>
      </c>
      <c r="X4223" s="26">
        <v>0</v>
      </c>
      <c r="Y4223" s="26">
        <v>0</v>
      </c>
      <c r="Z4223" s="26">
        <f t="shared" si="327"/>
        <v>2.5</v>
      </c>
      <c r="AA4223" s="26">
        <f t="shared" si="327"/>
        <v>1</v>
      </c>
      <c r="AB4223" s="26"/>
      <c r="AC4223" s="26">
        <f t="shared" si="329"/>
        <v>1.75</v>
      </c>
      <c r="AD4223" s="10">
        <f t="shared" si="330"/>
        <v>-0.28360363346586309</v>
      </c>
      <c r="AE4223" s="11">
        <f t="shared" si="328"/>
        <v>-1.3219280948873622</v>
      </c>
      <c r="AF4223" s="3"/>
    </row>
    <row r="4224" spans="1:33" x14ac:dyDescent="0.2">
      <c r="A4224" s="6" t="s">
        <v>27730</v>
      </c>
      <c r="C4224" s="1">
        <f t="shared" si="326"/>
        <v>1365</v>
      </c>
      <c r="D4224" s="7">
        <v>-266105</v>
      </c>
      <c r="E4224" t="s">
        <v>98</v>
      </c>
      <c r="F4224" s="1">
        <v>689640</v>
      </c>
      <c r="G4224" s="1">
        <v>688276</v>
      </c>
      <c r="H4224" t="s">
        <v>37</v>
      </c>
      <c r="I4224" t="s">
        <v>27731</v>
      </c>
      <c r="J4224" s="8"/>
      <c r="K4224" t="s">
        <v>27732</v>
      </c>
      <c r="L4224" t="s">
        <v>27733</v>
      </c>
      <c r="M4224" t="s">
        <v>27734</v>
      </c>
      <c r="N4224" t="s">
        <v>27734</v>
      </c>
      <c r="O4224" s="6" t="s">
        <v>27735</v>
      </c>
      <c r="P4224" s="6" t="s">
        <v>27734</v>
      </c>
      <c r="Q4224" s="6" t="s">
        <v>27733</v>
      </c>
      <c r="R4224" s="9" t="s">
        <v>27736</v>
      </c>
      <c r="S4224" s="8" t="s">
        <v>55</v>
      </c>
      <c r="U4224" s="8"/>
      <c r="V4224" s="26">
        <v>416</v>
      </c>
      <c r="W4224" s="26">
        <v>371</v>
      </c>
      <c r="X4224" s="26">
        <v>345</v>
      </c>
      <c r="Y4224" s="26">
        <v>333</v>
      </c>
      <c r="Z4224" s="26">
        <f t="shared" si="327"/>
        <v>400.64750000000004</v>
      </c>
      <c r="AA4224" s="26">
        <f t="shared" si="327"/>
        <v>381.47149999999999</v>
      </c>
      <c r="AB4224" s="26"/>
      <c r="AC4224" s="26">
        <f t="shared" si="329"/>
        <v>391.05950000000001</v>
      </c>
      <c r="AD4224" s="10">
        <f t="shared" si="330"/>
        <v>-0.28450540530094326</v>
      </c>
      <c r="AE4224" s="11">
        <f t="shared" si="328"/>
        <v>-7.0758198110566176E-2</v>
      </c>
      <c r="AF4224" s="3"/>
    </row>
    <row r="4225" spans="1:33" x14ac:dyDescent="0.2">
      <c r="A4225" s="6" t="s">
        <v>27737</v>
      </c>
      <c r="C4225" s="1">
        <f t="shared" si="326"/>
        <v>2154</v>
      </c>
      <c r="D4225" s="7">
        <v>-109595</v>
      </c>
      <c r="E4225" t="s">
        <v>270</v>
      </c>
      <c r="F4225" s="1">
        <v>135312</v>
      </c>
      <c r="G4225" s="1">
        <v>137465</v>
      </c>
      <c r="H4225" t="s">
        <v>49</v>
      </c>
      <c r="I4225" t="s">
        <v>27738</v>
      </c>
      <c r="J4225" s="8"/>
      <c r="K4225" t="s">
        <v>27739</v>
      </c>
      <c r="L4225" t="s">
        <v>27740</v>
      </c>
      <c r="M4225" t="s">
        <v>27741</v>
      </c>
      <c r="N4225" t="s">
        <v>27741</v>
      </c>
      <c r="O4225" s="6" t="s">
        <v>27742</v>
      </c>
      <c r="P4225" s="6" t="s">
        <v>27741</v>
      </c>
      <c r="Q4225" s="6" t="s">
        <v>27740</v>
      </c>
      <c r="R4225" s="9" t="s">
        <v>27743</v>
      </c>
      <c r="S4225" s="8" t="s">
        <v>55</v>
      </c>
      <c r="U4225" s="8"/>
      <c r="V4225" s="26">
        <v>201</v>
      </c>
      <c r="W4225" s="26">
        <v>223</v>
      </c>
      <c r="X4225" s="26">
        <v>205</v>
      </c>
      <c r="Y4225" s="26">
        <v>153</v>
      </c>
      <c r="Z4225" s="26">
        <f t="shared" si="327"/>
        <v>215.3775</v>
      </c>
      <c r="AA4225" s="26">
        <f t="shared" si="327"/>
        <v>202.08150000000001</v>
      </c>
      <c r="AB4225" s="26"/>
      <c r="AC4225" s="26">
        <f t="shared" si="329"/>
        <v>208.7295</v>
      </c>
      <c r="AD4225" s="10">
        <f t="shared" si="330"/>
        <v>-0.28587643198948798</v>
      </c>
      <c r="AE4225" s="11">
        <f t="shared" si="328"/>
        <v>-9.1930289628853676E-2</v>
      </c>
      <c r="AF4225" s="3"/>
    </row>
    <row r="4226" spans="1:33" x14ac:dyDescent="0.2">
      <c r="A4226" s="6" t="s">
        <v>27744</v>
      </c>
      <c r="C4226" s="1">
        <f t="shared" si="326"/>
        <v>609</v>
      </c>
      <c r="D4226" s="7">
        <v>-32249</v>
      </c>
      <c r="E4226" t="s">
        <v>270</v>
      </c>
      <c r="F4226" s="1">
        <v>214039</v>
      </c>
      <c r="G4226" s="1">
        <v>213431</v>
      </c>
      <c r="H4226" t="s">
        <v>37</v>
      </c>
      <c r="I4226" t="s">
        <v>27745</v>
      </c>
      <c r="J4226" s="8"/>
      <c r="K4226" t="s">
        <v>27746</v>
      </c>
      <c r="L4226" t="s">
        <v>27747</v>
      </c>
      <c r="M4226" t="s">
        <v>27748</v>
      </c>
      <c r="N4226" t="s">
        <v>27748</v>
      </c>
      <c r="O4226" s="6" t="s">
        <v>27749</v>
      </c>
      <c r="P4226" s="6" t="s">
        <v>27748</v>
      </c>
      <c r="Q4226" s="6" t="s">
        <v>27747</v>
      </c>
      <c r="R4226" s="9" t="s">
        <v>27750</v>
      </c>
      <c r="S4226" s="8" t="s">
        <v>55</v>
      </c>
      <c r="U4226" s="8"/>
      <c r="V4226" s="26">
        <v>303</v>
      </c>
      <c r="W4226" s="26">
        <v>269</v>
      </c>
      <c r="X4226" s="26">
        <v>311</v>
      </c>
      <c r="Y4226" s="26">
        <v>295</v>
      </c>
      <c r="Z4226" s="26">
        <f t="shared" si="327"/>
        <v>325.26049999999998</v>
      </c>
      <c r="AA4226" s="26">
        <f t="shared" si="327"/>
        <v>308.22249999999997</v>
      </c>
      <c r="AB4226" s="26"/>
      <c r="AC4226" s="26">
        <f t="shared" si="329"/>
        <v>316.74149999999997</v>
      </c>
      <c r="AD4226" s="10">
        <f t="shared" si="330"/>
        <v>-0.287466486695858</v>
      </c>
      <c r="AE4226" s="11">
        <f t="shared" si="328"/>
        <v>-7.7623449212604681E-2</v>
      </c>
      <c r="AF4226" s="3"/>
    </row>
    <row r="4227" spans="1:33" x14ac:dyDescent="0.2">
      <c r="A4227" s="6" t="s">
        <v>27751</v>
      </c>
      <c r="C4227" s="1">
        <f t="shared" si="326"/>
        <v>1461</v>
      </c>
      <c r="D4227" s="7">
        <v>277308</v>
      </c>
      <c r="E4227" t="s">
        <v>58</v>
      </c>
      <c r="F4227" s="1">
        <v>353884</v>
      </c>
      <c r="G4227" s="1">
        <v>355344</v>
      </c>
      <c r="H4227" t="s">
        <v>49</v>
      </c>
      <c r="I4227" t="s">
        <v>27752</v>
      </c>
      <c r="J4227" s="8"/>
      <c r="K4227" t="s">
        <v>27753</v>
      </c>
      <c r="L4227" t="s">
        <v>27754</v>
      </c>
      <c r="M4227" t="s">
        <v>27755</v>
      </c>
      <c r="N4227" t="s">
        <v>27755</v>
      </c>
      <c r="O4227" s="6" t="s">
        <v>27756</v>
      </c>
      <c r="P4227" s="6" t="s">
        <v>27755</v>
      </c>
      <c r="Q4227" s="6" t="s">
        <v>27754</v>
      </c>
      <c r="R4227" s="9" t="s">
        <v>27757</v>
      </c>
      <c r="S4227" s="8" t="s">
        <v>55</v>
      </c>
      <c r="U4227" s="8"/>
      <c r="V4227" s="26">
        <v>33</v>
      </c>
      <c r="W4227" s="26">
        <v>41</v>
      </c>
      <c r="X4227" s="26">
        <v>36</v>
      </c>
      <c r="Y4227" s="26">
        <v>18</v>
      </c>
      <c r="Z4227" s="26">
        <f t="shared" si="327"/>
        <v>37.498000000000005</v>
      </c>
      <c r="AA4227" s="26">
        <f t="shared" si="327"/>
        <v>32.039000000000001</v>
      </c>
      <c r="AB4227" s="26"/>
      <c r="AC4227" s="26">
        <f t="shared" si="329"/>
        <v>34.768500000000003</v>
      </c>
      <c r="AD4227" s="10">
        <f t="shared" si="330"/>
        <v>-0.287500865575189</v>
      </c>
      <c r="AE4227" s="11">
        <f t="shared" si="328"/>
        <v>-0.22698453071228228</v>
      </c>
      <c r="AF4227" s="3"/>
    </row>
    <row r="4228" spans="1:33" x14ac:dyDescent="0.2">
      <c r="A4228" s="6" t="s">
        <v>27758</v>
      </c>
      <c r="C4228" s="1">
        <f t="shared" si="326"/>
        <v>324</v>
      </c>
      <c r="D4228" s="7">
        <v>857325</v>
      </c>
      <c r="E4228" t="s">
        <v>141</v>
      </c>
      <c r="F4228" s="1">
        <v>1114883</v>
      </c>
      <c r="G4228" s="1">
        <v>1115206</v>
      </c>
      <c r="H4228" t="s">
        <v>49</v>
      </c>
      <c r="I4228" t="s">
        <v>27759</v>
      </c>
      <c r="J4228" s="8"/>
      <c r="K4228" t="s">
        <v>27760</v>
      </c>
      <c r="O4228" s="6"/>
      <c r="P4228" s="6"/>
      <c r="Q4228" s="6"/>
      <c r="R4228" s="9" t="e">
        <v>#N/A</v>
      </c>
      <c r="S4228" s="8"/>
      <c r="U4228" s="8"/>
      <c r="V4228" s="26">
        <v>28</v>
      </c>
      <c r="W4228" s="26">
        <v>32</v>
      </c>
      <c r="X4228" s="26">
        <v>17</v>
      </c>
      <c r="Y4228" s="26">
        <v>5</v>
      </c>
      <c r="Z4228" s="26">
        <f t="shared" si="327"/>
        <v>24.4435</v>
      </c>
      <c r="AA4228" s="26">
        <f t="shared" si="327"/>
        <v>19.927500000000002</v>
      </c>
      <c r="AB4228" s="26"/>
      <c r="AC4228" s="26">
        <f t="shared" si="329"/>
        <v>22.185500000000001</v>
      </c>
      <c r="AD4228" s="10">
        <f t="shared" si="330"/>
        <v>-0.29001919653788311</v>
      </c>
      <c r="AE4228" s="11">
        <f t="shared" si="328"/>
        <v>-0.29469014707836011</v>
      </c>
      <c r="AF4228" s="3"/>
    </row>
    <row r="4229" spans="1:33" x14ac:dyDescent="0.2">
      <c r="A4229" s="6" t="s">
        <v>27761</v>
      </c>
      <c r="C4229" s="1">
        <f t="shared" si="326"/>
        <v>717</v>
      </c>
      <c r="D4229" s="7">
        <v>-233115</v>
      </c>
      <c r="E4229" t="s">
        <v>270</v>
      </c>
      <c r="F4229" s="1">
        <v>13227</v>
      </c>
      <c r="G4229" s="1">
        <v>12511</v>
      </c>
      <c r="H4229" t="s">
        <v>37</v>
      </c>
      <c r="I4229" t="s">
        <v>27762</v>
      </c>
      <c r="J4229" s="8"/>
      <c r="K4229" t="s">
        <v>27763</v>
      </c>
      <c r="O4229" s="6"/>
      <c r="P4229" s="6"/>
      <c r="Q4229" s="6"/>
      <c r="R4229" s="9" t="e">
        <v>#N/A</v>
      </c>
      <c r="S4229" s="8"/>
      <c r="U4229" s="8"/>
      <c r="V4229" s="26">
        <v>142</v>
      </c>
      <c r="W4229" s="26">
        <v>111</v>
      </c>
      <c r="X4229" s="26">
        <v>90</v>
      </c>
      <c r="Y4229" s="26">
        <v>95</v>
      </c>
      <c r="Z4229" s="26">
        <f t="shared" si="327"/>
        <v>121.995</v>
      </c>
      <c r="AA4229" s="26">
        <f t="shared" si="327"/>
        <v>112.1225</v>
      </c>
      <c r="AB4229" s="26"/>
      <c r="AC4229" s="26">
        <f t="shared" si="329"/>
        <v>117.05875</v>
      </c>
      <c r="AD4229" s="10">
        <f t="shared" si="330"/>
        <v>-0.29005881883561102</v>
      </c>
      <c r="AE4229" s="11">
        <f t="shared" si="328"/>
        <v>-0.1217462020581606</v>
      </c>
      <c r="AF4229" s="3"/>
    </row>
    <row r="4230" spans="1:33" x14ac:dyDescent="0.2">
      <c r="A4230" s="6" t="s">
        <v>27764</v>
      </c>
      <c r="C4230" s="1">
        <f t="shared" si="326"/>
        <v>693</v>
      </c>
      <c r="D4230" s="7">
        <v>-416288</v>
      </c>
      <c r="E4230" t="s">
        <v>676</v>
      </c>
      <c r="F4230" s="1">
        <v>137954</v>
      </c>
      <c r="G4230" s="1">
        <v>138646</v>
      </c>
      <c r="H4230" t="s">
        <v>49</v>
      </c>
      <c r="I4230" t="s">
        <v>27765</v>
      </c>
      <c r="J4230" s="8"/>
      <c r="K4230" t="s">
        <v>27766</v>
      </c>
      <c r="O4230" s="6"/>
      <c r="P4230" s="6"/>
      <c r="Q4230" s="6"/>
      <c r="R4230" s="9" t="e">
        <v>#N/A</v>
      </c>
      <c r="S4230" s="8"/>
      <c r="U4230" s="8"/>
      <c r="V4230" s="26">
        <v>231</v>
      </c>
      <c r="W4230" s="26">
        <v>228</v>
      </c>
      <c r="X4230" s="26">
        <v>230</v>
      </c>
      <c r="Y4230" s="26">
        <v>196</v>
      </c>
      <c r="Z4230" s="26">
        <f t="shared" si="327"/>
        <v>244.26499999999999</v>
      </c>
      <c r="AA4230" s="26">
        <f t="shared" si="327"/>
        <v>229.75800000000001</v>
      </c>
      <c r="AB4230" s="26"/>
      <c r="AC4230" s="26">
        <f t="shared" si="329"/>
        <v>237.01150000000001</v>
      </c>
      <c r="AD4230" s="10">
        <f t="shared" si="330"/>
        <v>-0.29017817119666506</v>
      </c>
      <c r="AE4230" s="11">
        <f t="shared" si="328"/>
        <v>-8.8332063023570481E-2</v>
      </c>
      <c r="AF4230" s="3"/>
      <c r="AG4230" s="2">
        <v>0</v>
      </c>
    </row>
    <row r="4231" spans="1:33" x14ac:dyDescent="0.2">
      <c r="A4231" s="6" t="s">
        <v>27767</v>
      </c>
      <c r="C4231" s="1">
        <f t="shared" si="326"/>
        <v>1455</v>
      </c>
      <c r="D4231" s="7">
        <v>1004005</v>
      </c>
      <c r="E4231" t="s">
        <v>141</v>
      </c>
      <c r="F4231" s="1">
        <v>1262452</v>
      </c>
      <c r="G4231" s="1">
        <v>1260998</v>
      </c>
      <c r="H4231" t="s">
        <v>37</v>
      </c>
      <c r="I4231" t="s">
        <v>27768</v>
      </c>
      <c r="J4231" s="8"/>
      <c r="K4231" t="s">
        <v>27769</v>
      </c>
      <c r="L4231" t="s">
        <v>27770</v>
      </c>
      <c r="M4231" t="s">
        <v>27770</v>
      </c>
      <c r="N4231" t="s">
        <v>27770</v>
      </c>
      <c r="O4231" s="6" t="s">
        <v>27771</v>
      </c>
      <c r="P4231" s="6" t="s">
        <v>27770</v>
      </c>
      <c r="Q4231" s="6" t="s">
        <v>55</v>
      </c>
      <c r="R4231" s="9" t="s">
        <v>27772</v>
      </c>
      <c r="S4231" s="8" t="s">
        <v>55</v>
      </c>
      <c r="U4231" s="8"/>
      <c r="V4231" s="26">
        <v>178</v>
      </c>
      <c r="W4231" s="26">
        <v>111</v>
      </c>
      <c r="X4231" s="26">
        <v>95</v>
      </c>
      <c r="Y4231" s="26">
        <v>129</v>
      </c>
      <c r="Z4231" s="26">
        <f t="shared" si="327"/>
        <v>142.77250000000001</v>
      </c>
      <c r="AA4231" s="26">
        <f t="shared" si="327"/>
        <v>132.02949999999998</v>
      </c>
      <c r="AB4231" s="26"/>
      <c r="AC4231" s="26">
        <f t="shared" si="329"/>
        <v>137.40100000000001</v>
      </c>
      <c r="AD4231" s="10">
        <f t="shared" si="330"/>
        <v>-0.29023011528404591</v>
      </c>
      <c r="AE4231" s="11">
        <f t="shared" si="328"/>
        <v>-0.1128578086407324</v>
      </c>
      <c r="AF4231" s="3"/>
    </row>
    <row r="4232" spans="1:33" x14ac:dyDescent="0.2">
      <c r="A4232" s="6" t="s">
        <v>27773</v>
      </c>
      <c r="C4232" s="1">
        <f t="shared" si="326"/>
        <v>984</v>
      </c>
      <c r="D4232" s="7">
        <v>-147613</v>
      </c>
      <c r="E4232" t="s">
        <v>141</v>
      </c>
      <c r="F4232" s="1">
        <v>110598</v>
      </c>
      <c r="G4232" s="1">
        <v>109615</v>
      </c>
      <c r="H4232" t="s">
        <v>37</v>
      </c>
      <c r="I4232" t="s">
        <v>27774</v>
      </c>
      <c r="J4232" s="8"/>
      <c r="K4232" t="s">
        <v>27775</v>
      </c>
      <c r="L4232" t="s">
        <v>27776</v>
      </c>
      <c r="M4232" t="s">
        <v>27777</v>
      </c>
      <c r="N4232" t="s">
        <v>27777</v>
      </c>
      <c r="O4232" s="6" t="s">
        <v>27778</v>
      </c>
      <c r="P4232" s="6" t="s">
        <v>27777</v>
      </c>
      <c r="Q4232" s="6" t="s">
        <v>27776</v>
      </c>
      <c r="R4232" s="9" t="s">
        <v>27779</v>
      </c>
      <c r="S4232" s="8" t="s">
        <v>55</v>
      </c>
      <c r="U4232" s="8"/>
      <c r="V4232" s="26">
        <v>422</v>
      </c>
      <c r="W4232" s="26">
        <v>413</v>
      </c>
      <c r="X4232" s="26">
        <v>400</v>
      </c>
      <c r="Y4232" s="26">
        <v>352</v>
      </c>
      <c r="Z4232" s="26">
        <f t="shared" si="327"/>
        <v>434.2</v>
      </c>
      <c r="AA4232" s="26">
        <f t="shared" si="327"/>
        <v>413.596</v>
      </c>
      <c r="AB4232" s="26"/>
      <c r="AC4232" s="26">
        <f t="shared" si="329"/>
        <v>423.89800000000002</v>
      </c>
      <c r="AD4232" s="10">
        <f t="shared" si="330"/>
        <v>-0.29069925341476321</v>
      </c>
      <c r="AE4232" s="11">
        <f t="shared" si="328"/>
        <v>-7.0137492930937115E-2</v>
      </c>
      <c r="AF4232" s="3"/>
    </row>
    <row r="4233" spans="1:33" x14ac:dyDescent="0.2">
      <c r="A4233" s="6" t="s">
        <v>27780</v>
      </c>
      <c r="B4233" t="s">
        <v>27781</v>
      </c>
      <c r="C4233" s="1">
        <f t="shared" si="326"/>
        <v>1353</v>
      </c>
      <c r="D4233" s="7">
        <v>-293256</v>
      </c>
      <c r="E4233" t="s">
        <v>74</v>
      </c>
      <c r="F4233" s="1">
        <v>693250</v>
      </c>
      <c r="G4233" s="1">
        <v>694602</v>
      </c>
      <c r="H4233" t="s">
        <v>49</v>
      </c>
      <c r="I4233" t="s">
        <v>27782</v>
      </c>
      <c r="J4233" s="8"/>
      <c r="K4233" t="s">
        <v>27783</v>
      </c>
      <c r="L4233" t="s">
        <v>27781</v>
      </c>
      <c r="M4233" t="s">
        <v>27784</v>
      </c>
      <c r="N4233" t="s">
        <v>27784</v>
      </c>
      <c r="O4233" s="6" t="s">
        <v>27785</v>
      </c>
      <c r="P4233" s="6" t="s">
        <v>27784</v>
      </c>
      <c r="Q4233" s="6" t="s">
        <v>27781</v>
      </c>
      <c r="R4233" s="9" t="s">
        <v>27786</v>
      </c>
      <c r="S4233" s="8" t="s">
        <v>55</v>
      </c>
      <c r="U4233" s="8"/>
      <c r="V4233" s="26">
        <v>297</v>
      </c>
      <c r="W4233" s="26">
        <v>287</v>
      </c>
      <c r="X4233" s="26">
        <v>242</v>
      </c>
      <c r="Y4233" s="26">
        <v>211</v>
      </c>
      <c r="Z4233" s="26">
        <f t="shared" si="327"/>
        <v>283.93100000000004</v>
      </c>
      <c r="AA4233" s="26">
        <f t="shared" si="327"/>
        <v>268.04050000000001</v>
      </c>
      <c r="AB4233" s="26"/>
      <c r="AC4233" s="26">
        <f t="shared" si="329"/>
        <v>275.98575000000005</v>
      </c>
      <c r="AD4233" s="10">
        <f t="shared" si="330"/>
        <v>-0.29095674615772882</v>
      </c>
      <c r="AE4233" s="11">
        <f t="shared" si="328"/>
        <v>-8.3089369782521683E-2</v>
      </c>
      <c r="AF4233" s="3"/>
    </row>
    <row r="4234" spans="1:33" x14ac:dyDescent="0.2">
      <c r="A4234" s="6" t="s">
        <v>27787</v>
      </c>
      <c r="C4234" s="1">
        <f t="shared" si="326"/>
        <v>612</v>
      </c>
      <c r="D4234" s="7">
        <v>-746337</v>
      </c>
      <c r="E4234" t="s">
        <v>98</v>
      </c>
      <c r="F4234" s="1">
        <v>209031</v>
      </c>
      <c r="G4234" s="1">
        <v>208420</v>
      </c>
      <c r="H4234" t="s">
        <v>37</v>
      </c>
      <c r="I4234" t="s">
        <v>27788</v>
      </c>
      <c r="J4234" s="8"/>
      <c r="K4234" t="s">
        <v>27789</v>
      </c>
      <c r="L4234" t="s">
        <v>27790</v>
      </c>
      <c r="N4234" t="s">
        <v>27791</v>
      </c>
      <c r="O4234" s="6" t="s">
        <v>11873</v>
      </c>
      <c r="P4234" s="6" t="s">
        <v>27791</v>
      </c>
      <c r="Q4234" s="6" t="s">
        <v>27790</v>
      </c>
      <c r="R4234" s="9" t="s">
        <v>27792</v>
      </c>
      <c r="S4234" s="8" t="s">
        <v>44</v>
      </c>
      <c r="U4234" s="8"/>
      <c r="V4234" s="26">
        <v>90</v>
      </c>
      <c r="W4234" s="26">
        <v>78</v>
      </c>
      <c r="X4234" s="26">
        <v>46</v>
      </c>
      <c r="Y4234" s="26">
        <v>41</v>
      </c>
      <c r="Z4234" s="26">
        <f t="shared" si="327"/>
        <v>71.552999999999997</v>
      </c>
      <c r="AA4234" s="26">
        <f t="shared" si="327"/>
        <v>64.005499999999998</v>
      </c>
      <c r="AB4234" s="26"/>
      <c r="AC4234" s="26">
        <f t="shared" si="329"/>
        <v>67.77924999999999</v>
      </c>
      <c r="AD4234" s="10">
        <f t="shared" si="330"/>
        <v>-0.29136600601470825</v>
      </c>
      <c r="AE4234" s="11">
        <f t="shared" si="328"/>
        <v>-0.16081637465126072</v>
      </c>
      <c r="AF4234" s="3"/>
    </row>
    <row r="4235" spans="1:33" x14ac:dyDescent="0.2">
      <c r="A4235" s="6" t="s">
        <v>27793</v>
      </c>
      <c r="C4235" s="1">
        <f t="shared" si="326"/>
        <v>2122</v>
      </c>
      <c r="D4235" s="7">
        <v>101474</v>
      </c>
      <c r="E4235" t="s">
        <v>36</v>
      </c>
      <c r="F4235" s="1">
        <v>524686</v>
      </c>
      <c r="G4235" s="1">
        <v>522565</v>
      </c>
      <c r="H4235" t="s">
        <v>37</v>
      </c>
      <c r="I4235" t="s">
        <v>27794</v>
      </c>
      <c r="J4235" s="8"/>
      <c r="K4235" t="s">
        <v>27795</v>
      </c>
      <c r="L4235" t="s">
        <v>10505</v>
      </c>
      <c r="M4235" t="s">
        <v>10503</v>
      </c>
      <c r="N4235" t="s">
        <v>10503</v>
      </c>
      <c r="O4235" s="6" t="s">
        <v>10504</v>
      </c>
      <c r="P4235" s="6" t="s">
        <v>10503</v>
      </c>
      <c r="Q4235" s="6" t="s">
        <v>10505</v>
      </c>
      <c r="R4235" s="9" t="s">
        <v>10506</v>
      </c>
      <c r="S4235" s="8" t="s">
        <v>44</v>
      </c>
      <c r="U4235" s="8"/>
      <c r="V4235" s="26">
        <v>30</v>
      </c>
      <c r="W4235" s="26">
        <v>18</v>
      </c>
      <c r="X4235" s="26">
        <v>13</v>
      </c>
      <c r="Y4235" s="26">
        <v>15</v>
      </c>
      <c r="Z4235" s="26">
        <f t="shared" si="327"/>
        <v>23.221499999999999</v>
      </c>
      <c r="AA4235" s="26">
        <f t="shared" si="327"/>
        <v>18.782499999999999</v>
      </c>
      <c r="AB4235" s="26"/>
      <c r="AC4235" s="26">
        <f t="shared" si="329"/>
        <v>21.001999999999999</v>
      </c>
      <c r="AD4235" s="10">
        <f t="shared" si="330"/>
        <v>-0.29193636540994661</v>
      </c>
      <c r="AE4235" s="11">
        <f t="shared" si="328"/>
        <v>-0.30607206428212053</v>
      </c>
      <c r="AF4235" s="3"/>
    </row>
    <row r="4236" spans="1:33" x14ac:dyDescent="0.2">
      <c r="A4236" s="6" t="s">
        <v>27796</v>
      </c>
      <c r="C4236" s="1">
        <f t="shared" ref="C4236:C4299" si="331">ABS(F4236-G4236)+1</f>
        <v>375</v>
      </c>
      <c r="D4236" s="7">
        <v>-748853</v>
      </c>
      <c r="E4236" t="s">
        <v>98</v>
      </c>
      <c r="F4236" s="1">
        <v>206023</v>
      </c>
      <c r="G4236" s="1">
        <v>206397</v>
      </c>
      <c r="H4236" t="s">
        <v>49</v>
      </c>
      <c r="I4236" t="s">
        <v>27797</v>
      </c>
      <c r="J4236" s="8"/>
      <c r="K4236" t="s">
        <v>27798</v>
      </c>
      <c r="O4236" s="6"/>
      <c r="P4236" s="6"/>
      <c r="Q4236" s="6"/>
      <c r="R4236" s="9" t="e">
        <v>#N/A</v>
      </c>
      <c r="S4236" s="8"/>
      <c r="U4236" s="8"/>
      <c r="V4236" s="26">
        <v>432</v>
      </c>
      <c r="W4236" s="26">
        <v>416</v>
      </c>
      <c r="X4236" s="26">
        <v>381</v>
      </c>
      <c r="Y4236" s="26">
        <v>340</v>
      </c>
      <c r="Z4236" s="26">
        <f t="shared" ref="Z4236:AA4299" si="332">AVERAGE(V4236+1,(X4236*X$2+1))</f>
        <v>428.64549999999997</v>
      </c>
      <c r="AA4236" s="26">
        <f t="shared" si="332"/>
        <v>408.07</v>
      </c>
      <c r="AB4236" s="26"/>
      <c r="AC4236" s="26">
        <f t="shared" si="329"/>
        <v>418.35775000000001</v>
      </c>
      <c r="AD4236" s="10">
        <f t="shared" si="330"/>
        <v>-0.29270254170423537</v>
      </c>
      <c r="AE4236" s="11">
        <f t="shared" ref="AE4236:AE4299" si="333">LOG(AA4236/Z4236,2)</f>
        <v>-7.0968345624906948E-2</v>
      </c>
      <c r="AF4236" s="3"/>
    </row>
    <row r="4237" spans="1:33" x14ac:dyDescent="0.2">
      <c r="A4237" s="6" t="s">
        <v>27799</v>
      </c>
      <c r="C4237" s="1">
        <f t="shared" si="331"/>
        <v>1941</v>
      </c>
      <c r="D4237" s="7">
        <v>413517</v>
      </c>
      <c r="E4237" t="s">
        <v>89</v>
      </c>
      <c r="F4237" s="1">
        <v>638792</v>
      </c>
      <c r="G4237" s="1">
        <v>640732</v>
      </c>
      <c r="H4237" t="s">
        <v>49</v>
      </c>
      <c r="I4237" t="s">
        <v>27800</v>
      </c>
      <c r="J4237" s="8"/>
      <c r="K4237" t="s">
        <v>27801</v>
      </c>
      <c r="L4237" t="s">
        <v>27802</v>
      </c>
      <c r="M4237" t="s">
        <v>27803</v>
      </c>
      <c r="N4237" t="s">
        <v>27803</v>
      </c>
      <c r="O4237" s="6" t="s">
        <v>27804</v>
      </c>
      <c r="P4237" s="6" t="s">
        <v>27803</v>
      </c>
      <c r="Q4237" s="6" t="s">
        <v>27802</v>
      </c>
      <c r="R4237" s="9" t="s">
        <v>27805</v>
      </c>
      <c r="S4237" s="8" t="s">
        <v>55</v>
      </c>
      <c r="U4237" s="8"/>
      <c r="V4237" s="26">
        <v>2</v>
      </c>
      <c r="W4237" s="26">
        <v>0</v>
      </c>
      <c r="X4237" s="26">
        <v>1</v>
      </c>
      <c r="Y4237" s="26">
        <v>0</v>
      </c>
      <c r="Z4237" s="26">
        <f t="shared" si="332"/>
        <v>2.5554999999999999</v>
      </c>
      <c r="AA4237" s="26">
        <f t="shared" si="332"/>
        <v>1</v>
      </c>
      <c r="AB4237" s="26"/>
      <c r="AC4237" s="26">
        <f t="shared" si="329"/>
        <v>1.7777499999999999</v>
      </c>
      <c r="AD4237" s="10">
        <f t="shared" si="330"/>
        <v>-0.29323780423345996</v>
      </c>
      <c r="AE4237" s="11">
        <f t="shared" si="333"/>
        <v>-1.3536055913381226</v>
      </c>
      <c r="AF4237" s="3"/>
    </row>
    <row r="4238" spans="1:33" x14ac:dyDescent="0.2">
      <c r="A4238" s="6" t="s">
        <v>27806</v>
      </c>
      <c r="C4238" s="1">
        <f t="shared" si="331"/>
        <v>288</v>
      </c>
      <c r="D4238" s="7">
        <v>439565</v>
      </c>
      <c r="E4238" t="s">
        <v>328</v>
      </c>
      <c r="F4238" s="1">
        <v>500204</v>
      </c>
      <c r="G4238" s="1">
        <v>500491</v>
      </c>
      <c r="H4238" t="s">
        <v>49</v>
      </c>
      <c r="I4238" t="s">
        <v>27807</v>
      </c>
      <c r="J4238" s="8"/>
      <c r="K4238" t="s">
        <v>27808</v>
      </c>
      <c r="L4238" t="s">
        <v>27809</v>
      </c>
      <c r="M4238" t="s">
        <v>27810</v>
      </c>
      <c r="N4238" t="s">
        <v>27810</v>
      </c>
      <c r="O4238" s="6" t="s">
        <v>27811</v>
      </c>
      <c r="P4238" s="6" t="s">
        <v>27810</v>
      </c>
      <c r="Q4238" s="6" t="s">
        <v>27809</v>
      </c>
      <c r="R4238" s="9" t="s">
        <v>27812</v>
      </c>
      <c r="S4238" s="8" t="s">
        <v>55</v>
      </c>
      <c r="U4238" s="8"/>
      <c r="V4238" s="26">
        <v>2</v>
      </c>
      <c r="W4238" s="26">
        <v>0</v>
      </c>
      <c r="X4238" s="26">
        <v>1</v>
      </c>
      <c r="Y4238" s="26">
        <v>0</v>
      </c>
      <c r="Z4238" s="26">
        <f t="shared" si="332"/>
        <v>2.5554999999999999</v>
      </c>
      <c r="AA4238" s="26">
        <f t="shared" si="332"/>
        <v>1</v>
      </c>
      <c r="AB4238" s="26"/>
      <c r="AC4238" s="26">
        <f t="shared" ref="AC4238:AC4301" si="334">AVERAGE(Z4238:AA4238)</f>
        <v>1.7777499999999999</v>
      </c>
      <c r="AD4238" s="10">
        <f t="shared" ref="AD4238:AD4301" si="335">LOG(AA4238/Z4238,2)/(AE$2+AE$3*(AVERAGE(Z4238:AA4238)^AE$4))</f>
        <v>-0.29323780423345996</v>
      </c>
      <c r="AE4238" s="11">
        <f t="shared" si="333"/>
        <v>-1.3536055913381226</v>
      </c>
      <c r="AF4238" s="3"/>
    </row>
    <row r="4239" spans="1:33" x14ac:dyDescent="0.2">
      <c r="A4239" s="6" t="s">
        <v>27813</v>
      </c>
      <c r="C4239" s="1">
        <f t="shared" si="331"/>
        <v>3150</v>
      </c>
      <c r="D4239" s="7">
        <v>551989</v>
      </c>
      <c r="E4239" t="s">
        <v>89</v>
      </c>
      <c r="F4239" s="1">
        <v>776659</v>
      </c>
      <c r="G4239" s="1">
        <v>779808</v>
      </c>
      <c r="H4239" t="s">
        <v>49</v>
      </c>
      <c r="I4239" t="s">
        <v>27814</v>
      </c>
      <c r="J4239" s="8"/>
      <c r="K4239" t="s">
        <v>27815</v>
      </c>
      <c r="L4239" t="s">
        <v>27816</v>
      </c>
      <c r="M4239" t="s">
        <v>2452</v>
      </c>
      <c r="N4239" t="s">
        <v>27817</v>
      </c>
      <c r="O4239" s="6" t="s">
        <v>2453</v>
      </c>
      <c r="P4239" s="6" t="s">
        <v>27817</v>
      </c>
      <c r="Q4239" s="6" t="s">
        <v>27816</v>
      </c>
      <c r="R4239" s="9" t="s">
        <v>27818</v>
      </c>
      <c r="S4239" s="8" t="s">
        <v>44</v>
      </c>
      <c r="U4239" s="8"/>
      <c r="V4239" s="26">
        <v>93</v>
      </c>
      <c r="W4239" s="26">
        <v>51</v>
      </c>
      <c r="X4239" s="26">
        <v>50</v>
      </c>
      <c r="Y4239" s="26">
        <v>70</v>
      </c>
      <c r="Z4239" s="26">
        <f t="shared" si="332"/>
        <v>75.275000000000006</v>
      </c>
      <c r="AA4239" s="26">
        <f t="shared" si="332"/>
        <v>67.484999999999999</v>
      </c>
      <c r="AB4239" s="26"/>
      <c r="AC4239" s="26">
        <f t="shared" si="334"/>
        <v>71.38</v>
      </c>
      <c r="AD4239" s="10">
        <f t="shared" si="335"/>
        <v>-0.2932879280622826</v>
      </c>
      <c r="AE4239" s="11">
        <f t="shared" si="333"/>
        <v>-0.15760393531183761</v>
      </c>
      <c r="AF4239" s="3"/>
      <c r="AG4239" s="2">
        <v>0</v>
      </c>
    </row>
    <row r="4240" spans="1:33" x14ac:dyDescent="0.2">
      <c r="A4240" s="6" t="s">
        <v>27819</v>
      </c>
      <c r="C4240" s="1">
        <f t="shared" si="331"/>
        <v>1176</v>
      </c>
      <c r="D4240" s="7">
        <v>-348524</v>
      </c>
      <c r="E4240" t="s">
        <v>526</v>
      </c>
      <c r="F4240" s="1">
        <v>103242</v>
      </c>
      <c r="G4240" s="1">
        <v>102067</v>
      </c>
      <c r="H4240" t="s">
        <v>37</v>
      </c>
      <c r="I4240" t="s">
        <v>27820</v>
      </c>
      <c r="J4240" s="8"/>
      <c r="K4240" t="s">
        <v>27821</v>
      </c>
      <c r="L4240" t="s">
        <v>27822</v>
      </c>
      <c r="M4240" t="s">
        <v>27823</v>
      </c>
      <c r="N4240" t="s">
        <v>27823</v>
      </c>
      <c r="O4240" s="6" t="s">
        <v>27824</v>
      </c>
      <c r="P4240" s="6" t="s">
        <v>27823</v>
      </c>
      <c r="Q4240" s="6" t="s">
        <v>27822</v>
      </c>
      <c r="R4240" s="9" t="s">
        <v>27825</v>
      </c>
      <c r="S4240" s="8" t="s">
        <v>55</v>
      </c>
      <c r="U4240" s="8"/>
      <c r="V4240" s="26">
        <v>726</v>
      </c>
      <c r="W4240" s="26">
        <v>605</v>
      </c>
      <c r="X4240" s="26">
        <v>524</v>
      </c>
      <c r="Y4240" s="26">
        <v>554</v>
      </c>
      <c r="Z4240" s="26">
        <f t="shared" si="332"/>
        <v>655.08199999999999</v>
      </c>
      <c r="AA4240" s="26">
        <f t="shared" si="332"/>
        <v>627.86699999999996</v>
      </c>
      <c r="AB4240" s="26"/>
      <c r="AC4240" s="26">
        <f t="shared" si="334"/>
        <v>641.47450000000003</v>
      </c>
      <c r="AD4240" s="10">
        <f t="shared" si="335"/>
        <v>-0.29358601207235113</v>
      </c>
      <c r="AE4240" s="11">
        <f t="shared" si="333"/>
        <v>-6.1216519708730106E-2</v>
      </c>
      <c r="AF4240" s="3"/>
    </row>
    <row r="4241" spans="1:33" x14ac:dyDescent="0.2">
      <c r="A4241" s="6" t="s">
        <v>27826</v>
      </c>
      <c r="C4241" s="1">
        <f t="shared" si="331"/>
        <v>2184</v>
      </c>
      <c r="D4241" s="7">
        <v>283316</v>
      </c>
      <c r="E4241" t="s">
        <v>141</v>
      </c>
      <c r="F4241" s="1">
        <v>542127</v>
      </c>
      <c r="G4241" s="1">
        <v>539944</v>
      </c>
      <c r="H4241" t="s">
        <v>37</v>
      </c>
      <c r="I4241" t="s">
        <v>27827</v>
      </c>
      <c r="J4241" s="8"/>
      <c r="K4241" t="s">
        <v>27828</v>
      </c>
      <c r="L4241" t="s">
        <v>27829</v>
      </c>
      <c r="M4241" t="s">
        <v>27830</v>
      </c>
      <c r="N4241" t="s">
        <v>27830</v>
      </c>
      <c r="O4241" s="6" t="s">
        <v>19413</v>
      </c>
      <c r="P4241" s="6" t="s">
        <v>27830</v>
      </c>
      <c r="Q4241" s="6" t="s">
        <v>27829</v>
      </c>
      <c r="R4241" s="9" t="s">
        <v>27831</v>
      </c>
      <c r="S4241" s="8" t="s">
        <v>44</v>
      </c>
      <c r="U4241" s="8"/>
      <c r="V4241" s="26">
        <v>147</v>
      </c>
      <c r="W4241" s="26">
        <v>105</v>
      </c>
      <c r="X4241" s="26">
        <v>79</v>
      </c>
      <c r="Y4241" s="26">
        <v>94</v>
      </c>
      <c r="Z4241" s="26">
        <f t="shared" si="332"/>
        <v>118.3845</v>
      </c>
      <c r="AA4241" s="26">
        <f t="shared" si="332"/>
        <v>108.53700000000001</v>
      </c>
      <c r="AB4241" s="26"/>
      <c r="AC4241" s="26">
        <f t="shared" si="334"/>
        <v>113.46075</v>
      </c>
      <c r="AD4241" s="10">
        <f t="shared" si="335"/>
        <v>-0.29403486976173376</v>
      </c>
      <c r="AE4241" s="11">
        <f t="shared" si="333"/>
        <v>-0.12529326451914655</v>
      </c>
      <c r="AF4241" s="3"/>
    </row>
    <row r="4242" spans="1:33" x14ac:dyDescent="0.2">
      <c r="A4242" s="6" t="s">
        <v>27832</v>
      </c>
      <c r="C4242" s="1">
        <f t="shared" si="331"/>
        <v>1038</v>
      </c>
      <c r="D4242" s="7">
        <v>-1018462</v>
      </c>
      <c r="E4242" t="s">
        <v>66</v>
      </c>
      <c r="F4242" s="1">
        <v>31665</v>
      </c>
      <c r="G4242" s="1">
        <v>30628</v>
      </c>
      <c r="H4242" t="s">
        <v>37</v>
      </c>
      <c r="I4242" t="s">
        <v>27833</v>
      </c>
      <c r="J4242" s="8"/>
      <c r="K4242" t="s">
        <v>27834</v>
      </c>
      <c r="L4242" t="s">
        <v>27835</v>
      </c>
      <c r="M4242" t="s">
        <v>27835</v>
      </c>
      <c r="N4242" t="s">
        <v>27835</v>
      </c>
      <c r="O4242" s="6" t="s">
        <v>27836</v>
      </c>
      <c r="P4242" s="6" t="s">
        <v>27835</v>
      </c>
      <c r="Q4242" s="6" t="s">
        <v>55</v>
      </c>
      <c r="R4242" s="9" t="s">
        <v>27837</v>
      </c>
      <c r="S4242" s="8" t="s">
        <v>55</v>
      </c>
      <c r="U4242" s="8"/>
      <c r="V4242" s="26">
        <v>263</v>
      </c>
      <c r="W4242" s="26">
        <v>243</v>
      </c>
      <c r="X4242" s="26">
        <v>197</v>
      </c>
      <c r="Y4242" s="26">
        <v>179</v>
      </c>
      <c r="Z4242" s="26">
        <f t="shared" si="332"/>
        <v>241.93349999999998</v>
      </c>
      <c r="AA4242" s="26">
        <f t="shared" si="332"/>
        <v>227.30450000000002</v>
      </c>
      <c r="AB4242" s="26"/>
      <c r="AC4242" s="26">
        <f t="shared" si="334"/>
        <v>234.619</v>
      </c>
      <c r="AD4242" s="10">
        <f t="shared" si="335"/>
        <v>-0.29432898788756501</v>
      </c>
      <c r="AE4242" s="11">
        <f t="shared" si="333"/>
        <v>-8.9984304153753747E-2</v>
      </c>
      <c r="AF4242" s="3"/>
    </row>
    <row r="4243" spans="1:33" x14ac:dyDescent="0.2">
      <c r="A4243" s="6" t="s">
        <v>27838</v>
      </c>
      <c r="C4243" s="1">
        <f t="shared" si="331"/>
        <v>1284</v>
      </c>
      <c r="D4243" s="7">
        <v>30804</v>
      </c>
      <c r="E4243" t="s">
        <v>141</v>
      </c>
      <c r="F4243" s="1">
        <v>287882</v>
      </c>
      <c r="G4243" s="1">
        <v>289165</v>
      </c>
      <c r="H4243" t="s">
        <v>49</v>
      </c>
      <c r="I4243" t="s">
        <v>27839</v>
      </c>
      <c r="J4243" s="8"/>
      <c r="K4243" t="s">
        <v>27840</v>
      </c>
      <c r="L4243" t="s">
        <v>27841</v>
      </c>
      <c r="M4243" t="s">
        <v>27842</v>
      </c>
      <c r="N4243" t="s">
        <v>27842</v>
      </c>
      <c r="O4243" s="6" t="s">
        <v>27843</v>
      </c>
      <c r="P4243" s="6" t="s">
        <v>27842</v>
      </c>
      <c r="Q4243" s="6" t="s">
        <v>27841</v>
      </c>
      <c r="R4243" s="9" t="s">
        <v>27844</v>
      </c>
      <c r="S4243" s="8" t="s">
        <v>55</v>
      </c>
      <c r="U4243" s="8"/>
      <c r="V4243" s="26">
        <v>1368</v>
      </c>
      <c r="W4243" s="26">
        <v>1464</v>
      </c>
      <c r="X4243" s="26">
        <v>1249</v>
      </c>
      <c r="Y4243" s="26">
        <v>1024</v>
      </c>
      <c r="Z4243" s="26">
        <f t="shared" si="332"/>
        <v>1378.8195000000001</v>
      </c>
      <c r="AA4243" s="26">
        <f t="shared" si="332"/>
        <v>1332.5520000000001</v>
      </c>
      <c r="AB4243" s="26"/>
      <c r="AC4243" s="26">
        <f t="shared" si="334"/>
        <v>1355.6857500000001</v>
      </c>
      <c r="AD4243" s="10">
        <f t="shared" si="335"/>
        <v>-0.29439975985775257</v>
      </c>
      <c r="AE4243" s="11">
        <f t="shared" si="333"/>
        <v>-4.924177514381483E-2</v>
      </c>
      <c r="AF4243" s="3"/>
    </row>
    <row r="4244" spans="1:33" x14ac:dyDescent="0.2">
      <c r="A4244" s="6" t="s">
        <v>27845</v>
      </c>
      <c r="C4244" s="1">
        <f t="shared" si="331"/>
        <v>1710</v>
      </c>
      <c r="D4244" s="7">
        <v>-982676</v>
      </c>
      <c r="E4244" t="s">
        <v>66</v>
      </c>
      <c r="F4244" s="1">
        <v>66078</v>
      </c>
      <c r="G4244" s="1">
        <v>67787</v>
      </c>
      <c r="H4244" t="s">
        <v>49</v>
      </c>
      <c r="I4244" t="s">
        <v>27846</v>
      </c>
      <c r="J4244" s="8"/>
      <c r="K4244" t="s">
        <v>27847</v>
      </c>
      <c r="L4244" t="s">
        <v>27848</v>
      </c>
      <c r="N4244" t="s">
        <v>27849</v>
      </c>
      <c r="O4244" s="6" t="s">
        <v>6830</v>
      </c>
      <c r="P4244" s="6" t="s">
        <v>27849</v>
      </c>
      <c r="Q4244" s="6" t="s">
        <v>27848</v>
      </c>
      <c r="R4244" s="9" t="s">
        <v>27850</v>
      </c>
      <c r="S4244" s="8" t="s">
        <v>44</v>
      </c>
      <c r="U4244" s="8"/>
      <c r="V4244" s="26">
        <v>227</v>
      </c>
      <c r="W4244" s="26">
        <v>202</v>
      </c>
      <c r="X4244" s="26">
        <v>189</v>
      </c>
      <c r="Y4244" s="26">
        <v>177</v>
      </c>
      <c r="Z4244" s="26">
        <f t="shared" si="332"/>
        <v>219.48949999999999</v>
      </c>
      <c r="AA4244" s="26">
        <f t="shared" si="332"/>
        <v>205.6335</v>
      </c>
      <c r="AB4244" s="26"/>
      <c r="AC4244" s="26">
        <f t="shared" si="334"/>
        <v>212.5615</v>
      </c>
      <c r="AD4244" s="10">
        <f t="shared" si="335"/>
        <v>-0.29488288984417427</v>
      </c>
      <c r="AE4244" s="11">
        <f t="shared" si="333"/>
        <v>-9.4076610506002439E-2</v>
      </c>
      <c r="AF4244" s="3"/>
    </row>
    <row r="4245" spans="1:33" x14ac:dyDescent="0.2">
      <c r="A4245" s="6" t="s">
        <v>27851</v>
      </c>
      <c r="C4245" s="1">
        <f t="shared" si="331"/>
        <v>237</v>
      </c>
      <c r="D4245" s="7">
        <v>687089</v>
      </c>
      <c r="E4245" t="s">
        <v>328</v>
      </c>
      <c r="F4245" s="1">
        <v>747754</v>
      </c>
      <c r="G4245" s="1">
        <v>747990</v>
      </c>
      <c r="H4245" t="s">
        <v>49</v>
      </c>
      <c r="I4245" t="s">
        <v>27852</v>
      </c>
      <c r="J4245" s="8"/>
      <c r="K4245" t="s">
        <v>27853</v>
      </c>
      <c r="L4245" t="s">
        <v>27854</v>
      </c>
      <c r="M4245" t="s">
        <v>27855</v>
      </c>
      <c r="N4245" t="s">
        <v>27855</v>
      </c>
      <c r="O4245" s="6" t="s">
        <v>27856</v>
      </c>
      <c r="P4245" s="6" t="s">
        <v>27855</v>
      </c>
      <c r="Q4245" s="6" t="s">
        <v>27854</v>
      </c>
      <c r="R4245" s="9" t="s">
        <v>27857</v>
      </c>
      <c r="S4245" s="8" t="s">
        <v>55</v>
      </c>
      <c r="U4245" s="8"/>
      <c r="V4245" s="26">
        <v>4</v>
      </c>
      <c r="W4245" s="26">
        <v>8</v>
      </c>
      <c r="X4245" s="26">
        <v>11</v>
      </c>
      <c r="Y4245" s="26">
        <v>2</v>
      </c>
      <c r="Z4245" s="26">
        <f t="shared" si="332"/>
        <v>9.1105</v>
      </c>
      <c r="AA4245" s="26">
        <f t="shared" si="332"/>
        <v>6.1710000000000003</v>
      </c>
      <c r="AB4245" s="26"/>
      <c r="AC4245" s="26">
        <f t="shared" si="334"/>
        <v>7.6407500000000006</v>
      </c>
      <c r="AD4245" s="10">
        <f t="shared" si="335"/>
        <v>-0.29623752870553793</v>
      </c>
      <c r="AE4245" s="11">
        <f t="shared" si="333"/>
        <v>-0.56202593921562616</v>
      </c>
      <c r="AF4245" s="3"/>
    </row>
    <row r="4246" spans="1:33" x14ac:dyDescent="0.2">
      <c r="A4246" s="6" t="s">
        <v>27858</v>
      </c>
      <c r="C4246" s="1">
        <f t="shared" si="331"/>
        <v>2577</v>
      </c>
      <c r="D4246" s="7">
        <v>-652745</v>
      </c>
      <c r="E4246" t="s">
        <v>149</v>
      </c>
      <c r="F4246" s="1">
        <v>138747</v>
      </c>
      <c r="G4246" s="1">
        <v>141323</v>
      </c>
      <c r="H4246" t="s">
        <v>49</v>
      </c>
      <c r="I4246" t="s">
        <v>27859</v>
      </c>
      <c r="J4246" s="8"/>
      <c r="K4246" t="s">
        <v>27860</v>
      </c>
      <c r="L4246" t="s">
        <v>27861</v>
      </c>
      <c r="M4246" t="s">
        <v>27862</v>
      </c>
      <c r="N4246" t="s">
        <v>27862</v>
      </c>
      <c r="O4246" s="6" t="s">
        <v>27863</v>
      </c>
      <c r="P4246" s="6" t="s">
        <v>27862</v>
      </c>
      <c r="Q4246" s="6" t="s">
        <v>27861</v>
      </c>
      <c r="R4246" s="9" t="s">
        <v>27864</v>
      </c>
      <c r="S4246" s="8" t="s">
        <v>55</v>
      </c>
      <c r="U4246" s="8"/>
      <c r="V4246" s="26">
        <v>305</v>
      </c>
      <c r="W4246" s="26">
        <v>311</v>
      </c>
      <c r="X4246" s="26">
        <v>236</v>
      </c>
      <c r="Y4246" s="26">
        <v>191</v>
      </c>
      <c r="Z4246" s="26">
        <f t="shared" si="332"/>
        <v>284.59799999999996</v>
      </c>
      <c r="AA4246" s="26">
        <f t="shared" si="332"/>
        <v>268.33050000000003</v>
      </c>
      <c r="AB4246" s="26"/>
      <c r="AC4246" s="26">
        <f t="shared" si="334"/>
        <v>276.46424999999999</v>
      </c>
      <c r="AD4246" s="10">
        <f t="shared" si="335"/>
        <v>-0.29756038637586701</v>
      </c>
      <c r="AE4246" s="11">
        <f t="shared" si="333"/>
        <v>-8.4914474423930061E-2</v>
      </c>
      <c r="AF4246" s="3"/>
    </row>
    <row r="4247" spans="1:33" x14ac:dyDescent="0.2">
      <c r="A4247" s="6" t="s">
        <v>27865</v>
      </c>
      <c r="C4247" s="1">
        <f t="shared" si="331"/>
        <v>3252</v>
      </c>
      <c r="D4247" s="7">
        <v>-41850</v>
      </c>
      <c r="E4247" t="s">
        <v>48</v>
      </c>
      <c r="F4247" s="1">
        <v>177152</v>
      </c>
      <c r="G4247" s="1">
        <v>173901</v>
      </c>
      <c r="H4247" t="s">
        <v>37</v>
      </c>
      <c r="I4247" t="s">
        <v>27866</v>
      </c>
      <c r="J4247" s="8"/>
      <c r="K4247" t="s">
        <v>27867</v>
      </c>
      <c r="O4247" s="6"/>
      <c r="P4247" s="6"/>
      <c r="Q4247" s="6"/>
      <c r="R4247" s="9" t="e">
        <v>#N/A</v>
      </c>
      <c r="S4247" s="8"/>
      <c r="U4247" s="8"/>
      <c r="V4247" s="26">
        <v>1036</v>
      </c>
      <c r="W4247" s="26">
        <v>1019</v>
      </c>
      <c r="X4247" s="26">
        <v>825</v>
      </c>
      <c r="Y4247" s="26">
        <v>735</v>
      </c>
      <c r="Z4247" s="26">
        <f t="shared" si="332"/>
        <v>977.28750000000002</v>
      </c>
      <c r="AA4247" s="26">
        <f t="shared" si="332"/>
        <v>940.84249999999997</v>
      </c>
      <c r="AB4247" s="26"/>
      <c r="AC4247" s="26">
        <f t="shared" si="334"/>
        <v>959.06500000000005</v>
      </c>
      <c r="AD4247" s="10">
        <f t="shared" si="335"/>
        <v>-0.29808016635239637</v>
      </c>
      <c r="AE4247" s="11">
        <f t="shared" si="333"/>
        <v>-5.4829807498885247E-2</v>
      </c>
      <c r="AF4247" s="3"/>
    </row>
    <row r="4248" spans="1:33" x14ac:dyDescent="0.2">
      <c r="A4248" s="6" t="s">
        <v>27868</v>
      </c>
      <c r="C4248" s="1">
        <f t="shared" si="331"/>
        <v>2277</v>
      </c>
      <c r="D4248" s="7">
        <v>-839767</v>
      </c>
      <c r="E4248" t="s">
        <v>66</v>
      </c>
      <c r="F4248" s="1">
        <v>208704</v>
      </c>
      <c r="G4248" s="1">
        <v>210980</v>
      </c>
      <c r="H4248" t="s">
        <v>49</v>
      </c>
      <c r="I4248" t="s">
        <v>27869</v>
      </c>
      <c r="J4248" s="8"/>
      <c r="K4248" t="s">
        <v>27870</v>
      </c>
      <c r="L4248" t="s">
        <v>11715</v>
      </c>
      <c r="N4248" t="s">
        <v>11713</v>
      </c>
      <c r="O4248" s="6" t="s">
        <v>11714</v>
      </c>
      <c r="P4248" s="6" t="s">
        <v>11713</v>
      </c>
      <c r="Q4248" s="6" t="s">
        <v>11715</v>
      </c>
      <c r="R4248" s="9" t="s">
        <v>11716</v>
      </c>
      <c r="S4248" s="8" t="s">
        <v>44</v>
      </c>
      <c r="U4248" s="8"/>
      <c r="V4248" s="26">
        <v>2</v>
      </c>
      <c r="W4248" s="26">
        <v>0</v>
      </c>
      <c r="X4248" s="26">
        <v>4</v>
      </c>
      <c r="Y4248" s="26">
        <v>2</v>
      </c>
      <c r="Z4248" s="26">
        <f t="shared" si="332"/>
        <v>4.2219999999999995</v>
      </c>
      <c r="AA4248" s="26">
        <f t="shared" si="332"/>
        <v>2.1710000000000003</v>
      </c>
      <c r="AB4248" s="26"/>
      <c r="AC4248" s="26">
        <f t="shared" si="334"/>
        <v>3.1964999999999999</v>
      </c>
      <c r="AD4248" s="10">
        <f t="shared" si="335"/>
        <v>-0.29826120969646097</v>
      </c>
      <c r="AE4248" s="11">
        <f t="shared" si="333"/>
        <v>-0.95956685273201114</v>
      </c>
      <c r="AF4248" s="3"/>
    </row>
    <row r="4249" spans="1:33" x14ac:dyDescent="0.2">
      <c r="A4249" s="6" t="s">
        <v>27871</v>
      </c>
      <c r="C4249" s="1">
        <f t="shared" si="331"/>
        <v>1665</v>
      </c>
      <c r="D4249" s="7">
        <v>615738</v>
      </c>
      <c r="E4249" t="s">
        <v>328</v>
      </c>
      <c r="F4249" s="1">
        <v>675689</v>
      </c>
      <c r="G4249" s="1">
        <v>677353</v>
      </c>
      <c r="H4249" t="s">
        <v>49</v>
      </c>
      <c r="I4249" t="s">
        <v>27872</v>
      </c>
      <c r="J4249" s="8"/>
      <c r="K4249" t="s">
        <v>27873</v>
      </c>
      <c r="L4249" t="s">
        <v>27874</v>
      </c>
      <c r="M4249" t="s">
        <v>27875</v>
      </c>
      <c r="N4249" t="s">
        <v>27875</v>
      </c>
      <c r="O4249" s="6" t="s">
        <v>27876</v>
      </c>
      <c r="P4249" s="6" t="s">
        <v>27875</v>
      </c>
      <c r="Q4249" s="6" t="s">
        <v>27874</v>
      </c>
      <c r="R4249" s="9" t="s">
        <v>8376</v>
      </c>
      <c r="S4249" s="8" t="s">
        <v>55</v>
      </c>
      <c r="U4249" s="8"/>
      <c r="V4249" s="26">
        <v>29</v>
      </c>
      <c r="W4249" s="26">
        <v>18</v>
      </c>
      <c r="X4249" s="26">
        <v>21</v>
      </c>
      <c r="Y4249" s="26">
        <v>21</v>
      </c>
      <c r="Z4249" s="26">
        <f t="shared" si="332"/>
        <v>27.165500000000002</v>
      </c>
      <c r="AA4249" s="26">
        <f t="shared" si="332"/>
        <v>22.295500000000001</v>
      </c>
      <c r="AB4249" s="26"/>
      <c r="AC4249" s="26">
        <f t="shared" si="334"/>
        <v>24.730499999999999</v>
      </c>
      <c r="AD4249" s="10">
        <f t="shared" si="335"/>
        <v>-0.29835885495675524</v>
      </c>
      <c r="AE4249" s="11">
        <f t="shared" si="333"/>
        <v>-0.28502304709754839</v>
      </c>
      <c r="AF4249" s="3"/>
    </row>
    <row r="4250" spans="1:33" x14ac:dyDescent="0.2">
      <c r="A4250" s="6" t="s">
        <v>27877</v>
      </c>
      <c r="B4250" t="s">
        <v>27878</v>
      </c>
      <c r="C4250" s="1">
        <f t="shared" si="331"/>
        <v>1968</v>
      </c>
      <c r="D4250" s="7">
        <v>400331</v>
      </c>
      <c r="E4250" t="s">
        <v>141</v>
      </c>
      <c r="F4250" s="1">
        <v>659034</v>
      </c>
      <c r="G4250" s="1">
        <v>657067</v>
      </c>
      <c r="H4250" t="s">
        <v>37</v>
      </c>
      <c r="I4250" t="s">
        <v>27879</v>
      </c>
      <c r="J4250" s="8"/>
      <c r="K4250" t="s">
        <v>27880</v>
      </c>
      <c r="L4250" t="s">
        <v>27878</v>
      </c>
      <c r="N4250" t="s">
        <v>27881</v>
      </c>
      <c r="O4250" s="6" t="s">
        <v>27882</v>
      </c>
      <c r="P4250" s="6" t="s">
        <v>27881</v>
      </c>
      <c r="Q4250" s="6" t="s">
        <v>27878</v>
      </c>
      <c r="R4250" s="9" t="s">
        <v>27883</v>
      </c>
      <c r="S4250" s="8" t="s">
        <v>44</v>
      </c>
      <c r="U4250" s="8"/>
      <c r="V4250" s="26">
        <v>252</v>
      </c>
      <c r="W4250" s="26">
        <v>197</v>
      </c>
      <c r="X4250" s="26">
        <v>193</v>
      </c>
      <c r="Y4250" s="26">
        <v>205</v>
      </c>
      <c r="Z4250" s="26">
        <f t="shared" si="332"/>
        <v>234.2115</v>
      </c>
      <c r="AA4250" s="26">
        <f t="shared" si="332"/>
        <v>219.5275</v>
      </c>
      <c r="AB4250" s="26"/>
      <c r="AC4250" s="26">
        <f t="shared" si="334"/>
        <v>226.86950000000002</v>
      </c>
      <c r="AD4250" s="10">
        <f t="shared" si="335"/>
        <v>-0.30116798853017701</v>
      </c>
      <c r="AE4250" s="11">
        <f t="shared" si="333"/>
        <v>-9.3410239121913902E-2</v>
      </c>
      <c r="AF4250" s="3"/>
    </row>
    <row r="4251" spans="1:33" x14ac:dyDescent="0.2">
      <c r="A4251" s="6" t="s">
        <v>27884</v>
      </c>
      <c r="C4251" s="1">
        <f t="shared" si="331"/>
        <v>576</v>
      </c>
      <c r="D4251" s="7">
        <v>-462250</v>
      </c>
      <c r="E4251" t="s">
        <v>676</v>
      </c>
      <c r="F4251" s="1">
        <v>92625</v>
      </c>
      <c r="G4251" s="1">
        <v>92050</v>
      </c>
      <c r="H4251" t="s">
        <v>37</v>
      </c>
      <c r="I4251" t="s">
        <v>27885</v>
      </c>
      <c r="J4251" s="8"/>
      <c r="K4251" t="s">
        <v>27886</v>
      </c>
      <c r="L4251" t="s">
        <v>27887</v>
      </c>
      <c r="M4251" t="s">
        <v>27888</v>
      </c>
      <c r="N4251" t="s">
        <v>27888</v>
      </c>
      <c r="O4251" s="6" t="s">
        <v>27889</v>
      </c>
      <c r="P4251" s="6" t="s">
        <v>27888</v>
      </c>
      <c r="Q4251" s="6" t="s">
        <v>27887</v>
      </c>
      <c r="R4251" s="9" t="s">
        <v>27890</v>
      </c>
      <c r="S4251" s="8" t="s">
        <v>55</v>
      </c>
      <c r="U4251" s="8"/>
      <c r="V4251" s="26">
        <v>58</v>
      </c>
      <c r="W4251" s="26">
        <v>66</v>
      </c>
      <c r="X4251" s="26">
        <v>75</v>
      </c>
      <c r="Y4251" s="26">
        <v>51</v>
      </c>
      <c r="Z4251" s="26">
        <f t="shared" si="332"/>
        <v>71.662499999999994</v>
      </c>
      <c r="AA4251" s="26">
        <f t="shared" si="332"/>
        <v>63.860500000000002</v>
      </c>
      <c r="AB4251" s="26"/>
      <c r="AC4251" s="26">
        <f t="shared" si="334"/>
        <v>67.761499999999998</v>
      </c>
      <c r="AD4251" s="10">
        <f t="shared" si="335"/>
        <v>-0.30125037792093989</v>
      </c>
      <c r="AE4251" s="11">
        <f t="shared" si="333"/>
        <v>-0.16629452529561023</v>
      </c>
      <c r="AF4251" s="3"/>
    </row>
    <row r="4252" spans="1:33" x14ac:dyDescent="0.2">
      <c r="A4252" s="6" t="s">
        <v>27891</v>
      </c>
      <c r="C4252" s="1">
        <f t="shared" si="331"/>
        <v>3327</v>
      </c>
      <c r="D4252" s="7">
        <v>362005</v>
      </c>
      <c r="E4252" t="s">
        <v>48</v>
      </c>
      <c r="F4252" s="1">
        <v>577719</v>
      </c>
      <c r="G4252" s="1">
        <v>581045</v>
      </c>
      <c r="H4252" t="s">
        <v>49</v>
      </c>
      <c r="I4252" t="s">
        <v>27892</v>
      </c>
      <c r="J4252" s="8"/>
      <c r="K4252" t="s">
        <v>27893</v>
      </c>
      <c r="L4252" t="s">
        <v>27894</v>
      </c>
      <c r="M4252" t="s">
        <v>27895</v>
      </c>
      <c r="N4252" t="s">
        <v>27895</v>
      </c>
      <c r="O4252" s="6" t="s">
        <v>27896</v>
      </c>
      <c r="P4252" s="6" t="s">
        <v>27895</v>
      </c>
      <c r="Q4252" s="6" t="s">
        <v>27894</v>
      </c>
      <c r="R4252" s="9" t="s">
        <v>27897</v>
      </c>
      <c r="S4252" s="8" t="s">
        <v>55</v>
      </c>
      <c r="U4252" s="8"/>
      <c r="V4252" s="26">
        <v>1</v>
      </c>
      <c r="W4252" s="26">
        <v>0</v>
      </c>
      <c r="X4252" s="26">
        <v>2</v>
      </c>
      <c r="Y4252" s="26">
        <v>0</v>
      </c>
      <c r="Z4252" s="26">
        <f t="shared" si="332"/>
        <v>2.6109999999999998</v>
      </c>
      <c r="AA4252" s="26">
        <f t="shared" si="332"/>
        <v>1</v>
      </c>
      <c r="AB4252" s="26"/>
      <c r="AC4252" s="26">
        <f t="shared" si="334"/>
        <v>1.8054999999999999</v>
      </c>
      <c r="AD4252" s="10">
        <f t="shared" si="335"/>
        <v>-0.30283807330147999</v>
      </c>
      <c r="AE4252" s="11">
        <f t="shared" si="333"/>
        <v>-1.3846024576507547</v>
      </c>
      <c r="AF4252" s="3"/>
    </row>
    <row r="4253" spans="1:33" x14ac:dyDescent="0.2">
      <c r="A4253" s="6" t="s">
        <v>27898</v>
      </c>
      <c r="B4253" t="s">
        <v>27899</v>
      </c>
      <c r="C4253" s="1">
        <f t="shared" si="331"/>
        <v>2826</v>
      </c>
      <c r="D4253" s="7">
        <v>422029</v>
      </c>
      <c r="E4253" t="s">
        <v>141</v>
      </c>
      <c r="F4253" s="1">
        <v>681161</v>
      </c>
      <c r="G4253" s="1">
        <v>678336</v>
      </c>
      <c r="H4253" t="s">
        <v>37</v>
      </c>
      <c r="I4253" t="s">
        <v>27900</v>
      </c>
      <c r="J4253" s="8"/>
      <c r="K4253" t="s">
        <v>27901</v>
      </c>
      <c r="L4253" t="s">
        <v>27899</v>
      </c>
      <c r="M4253" t="s">
        <v>27902</v>
      </c>
      <c r="N4253" t="s">
        <v>27902</v>
      </c>
      <c r="O4253" s="6" t="s">
        <v>27903</v>
      </c>
      <c r="P4253" s="6" t="s">
        <v>27902</v>
      </c>
      <c r="Q4253" s="6" t="s">
        <v>27899</v>
      </c>
      <c r="R4253" s="9" t="s">
        <v>27904</v>
      </c>
      <c r="S4253" s="8" t="s">
        <v>55</v>
      </c>
      <c r="U4253" s="8"/>
      <c r="V4253" s="26">
        <v>1</v>
      </c>
      <c r="W4253" s="26">
        <v>0</v>
      </c>
      <c r="X4253" s="26">
        <v>2</v>
      </c>
      <c r="Y4253" s="26">
        <v>0</v>
      </c>
      <c r="Z4253" s="26">
        <f t="shared" si="332"/>
        <v>2.6109999999999998</v>
      </c>
      <c r="AA4253" s="26">
        <f t="shared" si="332"/>
        <v>1</v>
      </c>
      <c r="AB4253" s="26"/>
      <c r="AC4253" s="26">
        <f t="shared" si="334"/>
        <v>1.8054999999999999</v>
      </c>
      <c r="AD4253" s="10">
        <f t="shared" si="335"/>
        <v>-0.30283807330147999</v>
      </c>
      <c r="AE4253" s="11">
        <f t="shared" si="333"/>
        <v>-1.3846024576507547</v>
      </c>
      <c r="AF4253" s="3"/>
      <c r="AG4253" s="2">
        <v>0</v>
      </c>
    </row>
    <row r="4254" spans="1:33" x14ac:dyDescent="0.2">
      <c r="A4254" s="6" t="s">
        <v>27905</v>
      </c>
      <c r="C4254" s="1">
        <f t="shared" si="331"/>
        <v>1251</v>
      </c>
      <c r="D4254" s="7">
        <v>-411910</v>
      </c>
      <c r="E4254" t="s">
        <v>526</v>
      </c>
      <c r="F4254" s="1">
        <v>39894</v>
      </c>
      <c r="G4254" s="1">
        <v>38644</v>
      </c>
      <c r="H4254" t="s">
        <v>37</v>
      </c>
      <c r="I4254" t="s">
        <v>27906</v>
      </c>
      <c r="J4254" s="8"/>
      <c r="K4254" t="s">
        <v>27907</v>
      </c>
      <c r="L4254" t="s">
        <v>27908</v>
      </c>
      <c r="M4254" t="s">
        <v>27909</v>
      </c>
      <c r="N4254" t="s">
        <v>27909</v>
      </c>
      <c r="O4254" s="6" t="s">
        <v>27910</v>
      </c>
      <c r="P4254" s="6" t="s">
        <v>27909</v>
      </c>
      <c r="Q4254" s="6" t="s">
        <v>27908</v>
      </c>
      <c r="R4254" s="9" t="s">
        <v>27911</v>
      </c>
      <c r="S4254" s="8" t="s">
        <v>55</v>
      </c>
      <c r="U4254" s="8"/>
      <c r="V4254" s="26">
        <v>1</v>
      </c>
      <c r="W4254" s="26">
        <v>0</v>
      </c>
      <c r="X4254" s="26">
        <v>2</v>
      </c>
      <c r="Y4254" s="26">
        <v>0</v>
      </c>
      <c r="Z4254" s="26">
        <f t="shared" si="332"/>
        <v>2.6109999999999998</v>
      </c>
      <c r="AA4254" s="26">
        <f t="shared" si="332"/>
        <v>1</v>
      </c>
      <c r="AB4254" s="26"/>
      <c r="AC4254" s="26">
        <f t="shared" si="334"/>
        <v>1.8054999999999999</v>
      </c>
      <c r="AD4254" s="10">
        <f t="shared" si="335"/>
        <v>-0.30283807330147999</v>
      </c>
      <c r="AE4254" s="11">
        <f t="shared" si="333"/>
        <v>-1.3846024576507547</v>
      </c>
      <c r="AF4254" s="3"/>
    </row>
    <row r="4255" spans="1:33" x14ac:dyDescent="0.2">
      <c r="A4255" s="6" t="s">
        <v>27912</v>
      </c>
      <c r="B4255" t="s">
        <v>27913</v>
      </c>
      <c r="C4255" s="1">
        <f t="shared" si="331"/>
        <v>981</v>
      </c>
      <c r="D4255" s="7">
        <v>-873203</v>
      </c>
      <c r="E4255" t="s">
        <v>66</v>
      </c>
      <c r="F4255" s="1">
        <v>176896</v>
      </c>
      <c r="G4255" s="1">
        <v>175916</v>
      </c>
      <c r="H4255" t="s">
        <v>37</v>
      </c>
      <c r="I4255" t="s">
        <v>27914</v>
      </c>
      <c r="J4255" s="8"/>
      <c r="K4255" t="s">
        <v>27915</v>
      </c>
      <c r="L4255" t="s">
        <v>27913</v>
      </c>
      <c r="M4255" t="s">
        <v>27916</v>
      </c>
      <c r="N4255" t="s">
        <v>27916</v>
      </c>
      <c r="O4255" s="6" t="s">
        <v>27917</v>
      </c>
      <c r="P4255" s="6" t="s">
        <v>27916</v>
      </c>
      <c r="Q4255" s="6" t="s">
        <v>27913</v>
      </c>
      <c r="R4255" s="9" t="s">
        <v>27918</v>
      </c>
      <c r="S4255" s="8" t="s">
        <v>55</v>
      </c>
      <c r="U4255" s="8"/>
      <c r="V4255" s="26">
        <v>1</v>
      </c>
      <c r="W4255" s="26">
        <v>0</v>
      </c>
      <c r="X4255" s="26">
        <v>2</v>
      </c>
      <c r="Y4255" s="26">
        <v>0</v>
      </c>
      <c r="Z4255" s="26">
        <f t="shared" si="332"/>
        <v>2.6109999999999998</v>
      </c>
      <c r="AA4255" s="26">
        <f t="shared" si="332"/>
        <v>1</v>
      </c>
      <c r="AB4255" s="26"/>
      <c r="AC4255" s="26">
        <f t="shared" si="334"/>
        <v>1.8054999999999999</v>
      </c>
      <c r="AD4255" s="10">
        <f t="shared" si="335"/>
        <v>-0.30283807330147999</v>
      </c>
      <c r="AE4255" s="11">
        <f t="shared" si="333"/>
        <v>-1.3846024576507547</v>
      </c>
      <c r="AF4255" s="3"/>
      <c r="AG4255" s="2">
        <v>0</v>
      </c>
    </row>
    <row r="4256" spans="1:33" x14ac:dyDescent="0.2">
      <c r="A4256" s="6" t="s">
        <v>27919</v>
      </c>
      <c r="C4256" s="1">
        <f t="shared" si="331"/>
        <v>1413</v>
      </c>
      <c r="D4256" s="7">
        <v>312258</v>
      </c>
      <c r="E4256" t="s">
        <v>58</v>
      </c>
      <c r="F4256" s="1">
        <v>388858</v>
      </c>
      <c r="G4256" s="1">
        <v>390270</v>
      </c>
      <c r="H4256" t="s">
        <v>49</v>
      </c>
      <c r="I4256" t="s">
        <v>27920</v>
      </c>
      <c r="J4256" s="8"/>
      <c r="K4256" t="s">
        <v>27921</v>
      </c>
      <c r="L4256" t="s">
        <v>27922</v>
      </c>
      <c r="M4256" t="s">
        <v>27923</v>
      </c>
      <c r="N4256" t="s">
        <v>27923</v>
      </c>
      <c r="O4256" s="6" t="s">
        <v>27924</v>
      </c>
      <c r="P4256" s="6" t="s">
        <v>27923</v>
      </c>
      <c r="Q4256" s="6" t="s">
        <v>27922</v>
      </c>
      <c r="R4256" s="9" t="s">
        <v>27925</v>
      </c>
      <c r="S4256" s="8" t="s">
        <v>55</v>
      </c>
      <c r="U4256" s="8"/>
      <c r="V4256" s="26">
        <v>311</v>
      </c>
      <c r="W4256" s="26">
        <v>300</v>
      </c>
      <c r="X4256" s="26">
        <v>294</v>
      </c>
      <c r="Y4256" s="26">
        <v>258</v>
      </c>
      <c r="Z4256" s="26">
        <f t="shared" si="332"/>
        <v>319.81700000000001</v>
      </c>
      <c r="AA4256" s="26">
        <f t="shared" si="332"/>
        <v>302.05899999999997</v>
      </c>
      <c r="AB4256" s="26"/>
      <c r="AC4256" s="26">
        <f t="shared" si="334"/>
        <v>310.93799999999999</v>
      </c>
      <c r="AD4256" s="10">
        <f t="shared" si="335"/>
        <v>-0.30296126227034897</v>
      </c>
      <c r="AE4256" s="11">
        <f t="shared" si="333"/>
        <v>-8.2416254845867634E-2</v>
      </c>
      <c r="AF4256" s="3"/>
    </row>
    <row r="4257" spans="1:32" x14ac:dyDescent="0.2">
      <c r="A4257" s="6" t="s">
        <v>27926</v>
      </c>
      <c r="C4257" s="1">
        <f t="shared" si="331"/>
        <v>387</v>
      </c>
      <c r="D4257" s="7">
        <v>-167467</v>
      </c>
      <c r="E4257" t="s">
        <v>89</v>
      </c>
      <c r="F4257" s="1">
        <v>58971</v>
      </c>
      <c r="G4257" s="1">
        <v>58585</v>
      </c>
      <c r="H4257" t="s">
        <v>37</v>
      </c>
      <c r="I4257" t="s">
        <v>27927</v>
      </c>
      <c r="J4257" s="8"/>
      <c r="K4257" t="s">
        <v>27928</v>
      </c>
      <c r="L4257" t="s">
        <v>27929</v>
      </c>
      <c r="M4257" t="s">
        <v>27930</v>
      </c>
      <c r="N4257" t="s">
        <v>27930</v>
      </c>
      <c r="O4257" s="6" t="s">
        <v>27931</v>
      </c>
      <c r="P4257" s="6" t="s">
        <v>27930</v>
      </c>
      <c r="Q4257" s="6" t="s">
        <v>27929</v>
      </c>
      <c r="R4257" s="9" t="s">
        <v>27932</v>
      </c>
      <c r="S4257" s="8" t="s">
        <v>55</v>
      </c>
      <c r="U4257" s="8"/>
      <c r="V4257" s="26">
        <v>77</v>
      </c>
      <c r="W4257" s="26">
        <v>99</v>
      </c>
      <c r="X4257" s="26">
        <v>66</v>
      </c>
      <c r="Y4257" s="26">
        <v>30</v>
      </c>
      <c r="Z4257" s="26">
        <f t="shared" si="332"/>
        <v>76.162999999999997</v>
      </c>
      <c r="AA4257" s="26">
        <f t="shared" si="332"/>
        <v>68.064999999999998</v>
      </c>
      <c r="AB4257" s="26"/>
      <c r="AC4257" s="26">
        <f t="shared" si="334"/>
        <v>72.114000000000004</v>
      </c>
      <c r="AD4257" s="10">
        <f t="shared" si="335"/>
        <v>-0.30339260780399213</v>
      </c>
      <c r="AE4257" s="11">
        <f t="shared" si="333"/>
        <v>-0.16217717196565698</v>
      </c>
      <c r="AF4257" s="3"/>
    </row>
    <row r="4258" spans="1:32" x14ac:dyDescent="0.2">
      <c r="A4258" s="6" t="s">
        <v>27933</v>
      </c>
      <c r="B4258" t="s">
        <v>8504</v>
      </c>
      <c r="C4258" s="1">
        <f t="shared" si="331"/>
        <v>1434</v>
      </c>
      <c r="D4258" s="7">
        <v>59673</v>
      </c>
      <c r="E4258" t="s">
        <v>58</v>
      </c>
      <c r="F4258" s="1">
        <v>136262</v>
      </c>
      <c r="G4258" s="1">
        <v>137695</v>
      </c>
      <c r="H4258" t="s">
        <v>49</v>
      </c>
      <c r="I4258" t="s">
        <v>27934</v>
      </c>
      <c r="J4258" s="8"/>
      <c r="K4258" t="s">
        <v>27935</v>
      </c>
      <c r="O4258" s="6"/>
      <c r="P4258" s="6"/>
      <c r="Q4258" s="6"/>
      <c r="R4258" s="9" t="e">
        <v>#N/A</v>
      </c>
      <c r="S4258" s="8"/>
      <c r="U4258" s="8"/>
      <c r="V4258" s="26">
        <v>476</v>
      </c>
      <c r="W4258" s="26">
        <v>464</v>
      </c>
      <c r="X4258" s="26">
        <v>370</v>
      </c>
      <c r="Y4258" s="26">
        <v>324</v>
      </c>
      <c r="Z4258" s="26">
        <f t="shared" si="332"/>
        <v>444.53499999999997</v>
      </c>
      <c r="AA4258" s="26">
        <f t="shared" si="332"/>
        <v>422.702</v>
      </c>
      <c r="AB4258" s="26"/>
      <c r="AC4258" s="26">
        <f t="shared" si="334"/>
        <v>433.61849999999998</v>
      </c>
      <c r="AD4258" s="10">
        <f t="shared" si="335"/>
        <v>-0.30368442526091138</v>
      </c>
      <c r="AE4258" s="11">
        <f t="shared" si="333"/>
        <v>-7.2656074170724921E-2</v>
      </c>
      <c r="AF4258" s="3"/>
    </row>
    <row r="4259" spans="1:32" x14ac:dyDescent="0.2">
      <c r="A4259" s="6" t="s">
        <v>27936</v>
      </c>
      <c r="C4259" s="1">
        <f t="shared" si="331"/>
        <v>207</v>
      </c>
      <c r="D4259" s="7">
        <v>-148786</v>
      </c>
      <c r="E4259" t="s">
        <v>74</v>
      </c>
      <c r="F4259" s="1">
        <v>838499</v>
      </c>
      <c r="G4259" s="1">
        <v>838293</v>
      </c>
      <c r="H4259" t="s">
        <v>37</v>
      </c>
      <c r="I4259" t="s">
        <v>27937</v>
      </c>
      <c r="J4259" s="8"/>
      <c r="K4259" t="s">
        <v>27938</v>
      </c>
      <c r="O4259" s="6"/>
      <c r="P4259" s="6"/>
      <c r="Q4259" s="6"/>
      <c r="R4259" s="9" t="e">
        <v>#N/A</v>
      </c>
      <c r="S4259" s="8"/>
      <c r="U4259" s="8"/>
      <c r="V4259" s="26">
        <v>37</v>
      </c>
      <c r="W4259" s="26">
        <v>32</v>
      </c>
      <c r="X4259" s="26">
        <v>39</v>
      </c>
      <c r="Y4259" s="26">
        <v>31</v>
      </c>
      <c r="Z4259" s="26">
        <f t="shared" si="332"/>
        <v>41.164500000000004</v>
      </c>
      <c r="AA4259" s="26">
        <f t="shared" si="332"/>
        <v>35.150500000000001</v>
      </c>
      <c r="AB4259" s="26"/>
      <c r="AC4259" s="26">
        <f t="shared" si="334"/>
        <v>38.157499999999999</v>
      </c>
      <c r="AD4259" s="10">
        <f t="shared" si="335"/>
        <v>-0.30376325852533403</v>
      </c>
      <c r="AE4259" s="11">
        <f t="shared" si="333"/>
        <v>-0.22785549153028101</v>
      </c>
      <c r="AF4259" s="3"/>
    </row>
    <row r="4260" spans="1:32" x14ac:dyDescent="0.2">
      <c r="A4260" s="6" t="s">
        <v>27939</v>
      </c>
      <c r="C4260" s="1">
        <f t="shared" si="331"/>
        <v>1530</v>
      </c>
      <c r="D4260" s="7">
        <v>-45563</v>
      </c>
      <c r="E4260" t="s">
        <v>58</v>
      </c>
      <c r="F4260" s="1">
        <v>30978</v>
      </c>
      <c r="G4260" s="1">
        <v>32507</v>
      </c>
      <c r="H4260" t="s">
        <v>49</v>
      </c>
      <c r="I4260" t="s">
        <v>27940</v>
      </c>
      <c r="J4260" s="8"/>
      <c r="K4260" t="s">
        <v>27941</v>
      </c>
      <c r="L4260" t="s">
        <v>27942</v>
      </c>
      <c r="M4260" t="s">
        <v>27943</v>
      </c>
      <c r="N4260" t="s">
        <v>27943</v>
      </c>
      <c r="O4260" s="6" t="s">
        <v>27944</v>
      </c>
      <c r="P4260" s="6" t="s">
        <v>27943</v>
      </c>
      <c r="Q4260" s="6" t="s">
        <v>27942</v>
      </c>
      <c r="R4260" s="9" t="s">
        <v>27945</v>
      </c>
      <c r="S4260" s="8" t="s">
        <v>55</v>
      </c>
      <c r="U4260" s="8"/>
      <c r="V4260" s="26">
        <v>471</v>
      </c>
      <c r="W4260" s="26">
        <v>437</v>
      </c>
      <c r="X4260" s="26">
        <v>405</v>
      </c>
      <c r="Y4260" s="26">
        <v>375</v>
      </c>
      <c r="Z4260" s="26">
        <f t="shared" si="332"/>
        <v>461.47749999999996</v>
      </c>
      <c r="AA4260" s="26">
        <f t="shared" si="332"/>
        <v>439.0625</v>
      </c>
      <c r="AB4260" s="26"/>
      <c r="AC4260" s="26">
        <f t="shared" si="334"/>
        <v>450.27</v>
      </c>
      <c r="AD4260" s="10">
        <f t="shared" si="335"/>
        <v>-0.30444630002615192</v>
      </c>
      <c r="AE4260" s="11">
        <f t="shared" si="333"/>
        <v>-7.1833988690773953E-2</v>
      </c>
      <c r="AF4260" s="3"/>
    </row>
    <row r="4261" spans="1:32" x14ac:dyDescent="0.2">
      <c r="A4261" s="6" t="s">
        <v>27946</v>
      </c>
      <c r="C4261" s="1">
        <f t="shared" si="331"/>
        <v>999</v>
      </c>
      <c r="D4261" s="7">
        <v>-671178</v>
      </c>
      <c r="E4261" t="s">
        <v>66</v>
      </c>
      <c r="F4261" s="1">
        <v>377932</v>
      </c>
      <c r="G4261" s="1">
        <v>378930</v>
      </c>
      <c r="H4261" t="s">
        <v>49</v>
      </c>
      <c r="I4261" t="s">
        <v>27947</v>
      </c>
      <c r="J4261" s="8"/>
      <c r="K4261" t="s">
        <v>27948</v>
      </c>
      <c r="L4261" t="s">
        <v>27949</v>
      </c>
      <c r="M4261" t="s">
        <v>27950</v>
      </c>
      <c r="N4261" t="s">
        <v>27950</v>
      </c>
      <c r="O4261" s="6" t="s">
        <v>27951</v>
      </c>
      <c r="P4261" s="6" t="s">
        <v>27950</v>
      </c>
      <c r="Q4261" s="6" t="s">
        <v>27949</v>
      </c>
      <c r="R4261" s="9" t="s">
        <v>27952</v>
      </c>
      <c r="S4261" s="8" t="s">
        <v>55</v>
      </c>
      <c r="U4261" s="8"/>
      <c r="V4261" s="26">
        <v>88</v>
      </c>
      <c r="W4261" s="26">
        <v>55</v>
      </c>
      <c r="X4261" s="26">
        <v>22</v>
      </c>
      <c r="Y4261" s="26">
        <v>37</v>
      </c>
      <c r="Z4261" s="26">
        <f t="shared" si="332"/>
        <v>57.221000000000004</v>
      </c>
      <c r="AA4261" s="26">
        <f t="shared" si="332"/>
        <v>50.163499999999999</v>
      </c>
      <c r="AB4261" s="26"/>
      <c r="AC4261" s="26">
        <f t="shared" si="334"/>
        <v>53.692250000000001</v>
      </c>
      <c r="AD4261" s="10">
        <f t="shared" si="335"/>
        <v>-0.3044574017451625</v>
      </c>
      <c r="AE4261" s="11">
        <f t="shared" si="333"/>
        <v>-0.18990669941825336</v>
      </c>
      <c r="AF4261" s="3"/>
    </row>
    <row r="4262" spans="1:32" x14ac:dyDescent="0.2">
      <c r="A4262" s="6" t="s">
        <v>27953</v>
      </c>
      <c r="C4262" s="1">
        <f t="shared" si="331"/>
        <v>588</v>
      </c>
      <c r="D4262" s="7">
        <v>-112004</v>
      </c>
      <c r="E4262" t="s">
        <v>48</v>
      </c>
      <c r="F4262" s="1">
        <v>105079</v>
      </c>
      <c r="G4262" s="1">
        <v>105666</v>
      </c>
      <c r="H4262" t="s">
        <v>49</v>
      </c>
      <c r="I4262" t="s">
        <v>27954</v>
      </c>
      <c r="J4262" s="8"/>
      <c r="K4262" t="s">
        <v>27955</v>
      </c>
      <c r="L4262" t="s">
        <v>27956</v>
      </c>
      <c r="M4262" t="s">
        <v>27957</v>
      </c>
      <c r="N4262" t="s">
        <v>27957</v>
      </c>
      <c r="O4262" s="6" t="s">
        <v>27958</v>
      </c>
      <c r="P4262" s="6" t="s">
        <v>27957</v>
      </c>
      <c r="Q4262" s="6" t="s">
        <v>27956</v>
      </c>
      <c r="R4262" s="9" t="s">
        <v>27959</v>
      </c>
      <c r="S4262" s="8" t="s">
        <v>55</v>
      </c>
      <c r="U4262" s="8"/>
      <c r="V4262" s="26">
        <v>27</v>
      </c>
      <c r="W4262" s="26">
        <v>12</v>
      </c>
      <c r="X4262" s="26">
        <v>24</v>
      </c>
      <c r="Y4262" s="26">
        <v>27</v>
      </c>
      <c r="Z4262" s="26">
        <f t="shared" si="332"/>
        <v>27.832000000000001</v>
      </c>
      <c r="AA4262" s="26">
        <f t="shared" si="332"/>
        <v>22.808500000000002</v>
      </c>
      <c r="AB4262" s="26"/>
      <c r="AC4262" s="26">
        <f t="shared" si="334"/>
        <v>25.320250000000001</v>
      </c>
      <c r="AD4262" s="10">
        <f t="shared" si="335"/>
        <v>-0.3046444818997317</v>
      </c>
      <c r="AE4262" s="11">
        <f t="shared" si="333"/>
        <v>-0.2871730130766314</v>
      </c>
      <c r="AF4262" s="3"/>
    </row>
    <row r="4263" spans="1:32" x14ac:dyDescent="0.2">
      <c r="A4263" s="6" t="s">
        <v>27960</v>
      </c>
      <c r="C4263" s="1">
        <f t="shared" si="331"/>
        <v>963</v>
      </c>
      <c r="D4263" s="7">
        <v>-571397</v>
      </c>
      <c r="E4263" t="s">
        <v>66</v>
      </c>
      <c r="F4263" s="1">
        <v>478693</v>
      </c>
      <c r="G4263" s="1">
        <v>477731</v>
      </c>
      <c r="H4263" t="s">
        <v>37</v>
      </c>
      <c r="I4263" t="s">
        <v>27961</v>
      </c>
      <c r="J4263" s="8"/>
      <c r="K4263" t="s">
        <v>27962</v>
      </c>
      <c r="L4263" t="s">
        <v>27963</v>
      </c>
      <c r="M4263" t="s">
        <v>27964</v>
      </c>
      <c r="N4263" t="s">
        <v>27964</v>
      </c>
      <c r="O4263" s="6" t="s">
        <v>27965</v>
      </c>
      <c r="P4263" s="6" t="s">
        <v>27964</v>
      </c>
      <c r="Q4263" s="6" t="s">
        <v>27963</v>
      </c>
      <c r="R4263" s="9" t="s">
        <v>27966</v>
      </c>
      <c r="S4263" s="8" t="s">
        <v>55</v>
      </c>
      <c r="U4263" s="8"/>
      <c r="V4263" s="26">
        <v>27</v>
      </c>
      <c r="W4263" s="26">
        <v>12</v>
      </c>
      <c r="X4263" s="26">
        <v>24</v>
      </c>
      <c r="Y4263" s="26">
        <v>27</v>
      </c>
      <c r="Z4263" s="26">
        <f t="shared" si="332"/>
        <v>27.832000000000001</v>
      </c>
      <c r="AA4263" s="26">
        <f t="shared" si="332"/>
        <v>22.808500000000002</v>
      </c>
      <c r="AB4263" s="26"/>
      <c r="AC4263" s="26">
        <f t="shared" si="334"/>
        <v>25.320250000000001</v>
      </c>
      <c r="AD4263" s="10">
        <f t="shared" si="335"/>
        <v>-0.3046444818997317</v>
      </c>
      <c r="AE4263" s="11">
        <f t="shared" si="333"/>
        <v>-0.2871730130766314</v>
      </c>
      <c r="AF4263" s="3"/>
    </row>
    <row r="4264" spans="1:32" x14ac:dyDescent="0.2">
      <c r="A4264" s="6" t="s">
        <v>27967</v>
      </c>
      <c r="C4264" s="1">
        <f t="shared" si="331"/>
        <v>207</v>
      </c>
      <c r="D4264" s="7">
        <v>-268026</v>
      </c>
      <c r="E4264" t="s">
        <v>74</v>
      </c>
      <c r="F4264" s="1">
        <v>719259</v>
      </c>
      <c r="G4264" s="1">
        <v>719053</v>
      </c>
      <c r="H4264" t="s">
        <v>37</v>
      </c>
      <c r="I4264" t="s">
        <v>27968</v>
      </c>
      <c r="J4264" s="8"/>
      <c r="K4264" t="s">
        <v>27969</v>
      </c>
      <c r="M4264" t="s">
        <v>27970</v>
      </c>
      <c r="N4264" t="s">
        <v>27970</v>
      </c>
      <c r="O4264" s="6" t="s">
        <v>27971</v>
      </c>
      <c r="P4264" s="6" t="s">
        <v>27970</v>
      </c>
      <c r="Q4264" s="6" t="s">
        <v>27972</v>
      </c>
      <c r="R4264" s="9" t="s">
        <v>27973</v>
      </c>
      <c r="S4264" s="8" t="s">
        <v>55</v>
      </c>
      <c r="U4264" s="8"/>
      <c r="V4264" s="26">
        <v>85</v>
      </c>
      <c r="W4264" s="26">
        <v>75</v>
      </c>
      <c r="X4264" s="26">
        <v>85</v>
      </c>
      <c r="Y4264" s="26">
        <v>74</v>
      </c>
      <c r="Z4264" s="26">
        <f t="shared" si="332"/>
        <v>90.717500000000001</v>
      </c>
      <c r="AA4264" s="26">
        <f t="shared" si="332"/>
        <v>81.826999999999998</v>
      </c>
      <c r="AB4264" s="26"/>
      <c r="AC4264" s="26">
        <f t="shared" si="334"/>
        <v>86.27225</v>
      </c>
      <c r="AD4264" s="10">
        <f t="shared" si="335"/>
        <v>-0.30497810805437697</v>
      </c>
      <c r="AE4264" s="11">
        <f t="shared" si="333"/>
        <v>-0.14880392314526247</v>
      </c>
      <c r="AF4264" s="3"/>
    </row>
    <row r="4265" spans="1:32" x14ac:dyDescent="0.2">
      <c r="A4265" s="6" t="s">
        <v>27974</v>
      </c>
      <c r="C4265" s="1">
        <f t="shared" si="331"/>
        <v>483</v>
      </c>
      <c r="D4265" s="7">
        <v>-405727</v>
      </c>
      <c r="E4265" t="s">
        <v>676</v>
      </c>
      <c r="F4265" s="1">
        <v>148620</v>
      </c>
      <c r="G4265" s="1">
        <v>149102</v>
      </c>
      <c r="H4265" t="s">
        <v>49</v>
      </c>
      <c r="I4265" t="s">
        <v>27975</v>
      </c>
      <c r="J4265" s="8"/>
      <c r="K4265" t="s">
        <v>27976</v>
      </c>
      <c r="L4265" t="s">
        <v>27977</v>
      </c>
      <c r="M4265" t="s">
        <v>27978</v>
      </c>
      <c r="N4265" t="s">
        <v>27978</v>
      </c>
      <c r="O4265" s="6" t="s">
        <v>27979</v>
      </c>
      <c r="P4265" s="6" t="s">
        <v>27978</v>
      </c>
      <c r="Q4265" s="6" t="s">
        <v>27977</v>
      </c>
      <c r="R4265" s="9" t="s">
        <v>27980</v>
      </c>
      <c r="S4265" s="8" t="s">
        <v>55</v>
      </c>
      <c r="U4265" s="8"/>
      <c r="V4265" s="26">
        <v>50</v>
      </c>
      <c r="W4265" s="26">
        <v>35</v>
      </c>
      <c r="X4265" s="26">
        <v>19</v>
      </c>
      <c r="Y4265" s="26">
        <v>21</v>
      </c>
      <c r="Z4265" s="26">
        <f t="shared" si="332"/>
        <v>36.554499999999997</v>
      </c>
      <c r="AA4265" s="26">
        <f t="shared" si="332"/>
        <v>30.795500000000001</v>
      </c>
      <c r="AB4265" s="26"/>
      <c r="AC4265" s="26">
        <f t="shared" si="334"/>
        <v>33.674999999999997</v>
      </c>
      <c r="AD4265" s="10">
        <f t="shared" si="335"/>
        <v>-0.30778099171541767</v>
      </c>
      <c r="AE4265" s="11">
        <f t="shared" si="333"/>
        <v>-0.24732946628248492</v>
      </c>
      <c r="AF4265" s="3"/>
    </row>
    <row r="4266" spans="1:32" x14ac:dyDescent="0.2">
      <c r="A4266" s="6" t="s">
        <v>27981</v>
      </c>
      <c r="C4266" s="1">
        <f t="shared" si="331"/>
        <v>2082</v>
      </c>
      <c r="D4266" s="7">
        <v>-472600</v>
      </c>
      <c r="E4266" t="s">
        <v>676</v>
      </c>
      <c r="F4266" s="1">
        <v>83028</v>
      </c>
      <c r="G4266" s="1">
        <v>80947</v>
      </c>
      <c r="H4266" t="s">
        <v>37</v>
      </c>
      <c r="I4266" t="s">
        <v>27982</v>
      </c>
      <c r="J4266" s="8"/>
      <c r="K4266" t="s">
        <v>27983</v>
      </c>
      <c r="L4266" t="s">
        <v>27984</v>
      </c>
      <c r="M4266" t="s">
        <v>27985</v>
      </c>
      <c r="N4266" t="s">
        <v>27985</v>
      </c>
      <c r="O4266" s="6" t="s">
        <v>27986</v>
      </c>
      <c r="P4266" s="6" t="s">
        <v>27985</v>
      </c>
      <c r="Q4266" s="6" t="s">
        <v>27984</v>
      </c>
      <c r="R4266" s="9" t="s">
        <v>27987</v>
      </c>
      <c r="S4266" s="8" t="s">
        <v>55</v>
      </c>
      <c r="U4266" s="8"/>
      <c r="V4266" s="26">
        <v>17</v>
      </c>
      <c r="W4266" s="26">
        <v>6</v>
      </c>
      <c r="X4266" s="26">
        <v>6</v>
      </c>
      <c r="Y4266" s="26">
        <v>9</v>
      </c>
      <c r="Z4266" s="26">
        <f t="shared" si="332"/>
        <v>12.833</v>
      </c>
      <c r="AA4266" s="26">
        <f t="shared" si="332"/>
        <v>9.2695000000000007</v>
      </c>
      <c r="AB4266" s="26"/>
      <c r="AC4266" s="26">
        <f t="shared" si="334"/>
        <v>11.05125</v>
      </c>
      <c r="AD4266" s="10">
        <f t="shared" si="335"/>
        <v>-0.3080789235039173</v>
      </c>
      <c r="AE4266" s="11">
        <f t="shared" si="333"/>
        <v>-0.46929504540296091</v>
      </c>
      <c r="AF4266" s="3"/>
    </row>
    <row r="4267" spans="1:32" x14ac:dyDescent="0.2">
      <c r="A4267" s="6" t="s">
        <v>27988</v>
      </c>
      <c r="C4267" s="1">
        <f t="shared" si="331"/>
        <v>3645</v>
      </c>
      <c r="D4267" s="7">
        <v>-827240</v>
      </c>
      <c r="E4267" t="s">
        <v>74</v>
      </c>
      <c r="F4267" s="1">
        <v>158120</v>
      </c>
      <c r="G4267" s="1">
        <v>161764</v>
      </c>
      <c r="H4267" t="s">
        <v>49</v>
      </c>
      <c r="I4267" t="s">
        <v>27989</v>
      </c>
      <c r="J4267" s="8"/>
      <c r="K4267" t="s">
        <v>27990</v>
      </c>
      <c r="L4267" t="s">
        <v>27991</v>
      </c>
      <c r="M4267" t="s">
        <v>27992</v>
      </c>
      <c r="N4267" t="s">
        <v>27992</v>
      </c>
      <c r="O4267" s="6" t="s">
        <v>27993</v>
      </c>
      <c r="P4267" s="6" t="s">
        <v>27992</v>
      </c>
      <c r="Q4267" s="6" t="s">
        <v>27991</v>
      </c>
      <c r="R4267" s="9" t="s">
        <v>27994</v>
      </c>
      <c r="S4267" s="8" t="s">
        <v>55</v>
      </c>
      <c r="U4267" s="8"/>
      <c r="V4267" s="26">
        <v>5</v>
      </c>
      <c r="W4267" s="26">
        <v>0</v>
      </c>
      <c r="X4267" s="26">
        <v>0</v>
      </c>
      <c r="Y4267" s="26">
        <v>1</v>
      </c>
      <c r="Z4267" s="26">
        <f t="shared" si="332"/>
        <v>3.5</v>
      </c>
      <c r="AA4267" s="26">
        <f t="shared" si="332"/>
        <v>1.5855000000000001</v>
      </c>
      <c r="AB4267" s="26"/>
      <c r="AC4267" s="26">
        <f t="shared" si="334"/>
        <v>2.5427499999999998</v>
      </c>
      <c r="AD4267" s="10">
        <f t="shared" si="335"/>
        <v>-0.30858770663100493</v>
      </c>
      <c r="AE4267" s="11">
        <f t="shared" si="333"/>
        <v>-1.1424170446158519</v>
      </c>
      <c r="AF4267" s="3"/>
    </row>
    <row r="4268" spans="1:32" x14ac:dyDescent="0.2">
      <c r="A4268" s="6" t="s">
        <v>27995</v>
      </c>
      <c r="C4268" s="1">
        <f t="shared" si="331"/>
        <v>831</v>
      </c>
      <c r="D4268" s="7">
        <v>-741229</v>
      </c>
      <c r="E4268" t="s">
        <v>149</v>
      </c>
      <c r="F4268" s="1">
        <v>51966</v>
      </c>
      <c r="G4268" s="1">
        <v>51136</v>
      </c>
      <c r="H4268" t="s">
        <v>37</v>
      </c>
      <c r="I4268" t="s">
        <v>27996</v>
      </c>
      <c r="J4268" s="8"/>
      <c r="K4268" t="s">
        <v>27997</v>
      </c>
      <c r="L4268" t="s">
        <v>27998</v>
      </c>
      <c r="M4268" t="s">
        <v>27999</v>
      </c>
      <c r="N4268" t="s">
        <v>27999</v>
      </c>
      <c r="O4268" s="6" t="s">
        <v>28000</v>
      </c>
      <c r="P4268" s="6" t="s">
        <v>27999</v>
      </c>
      <c r="Q4268" s="6" t="s">
        <v>27998</v>
      </c>
      <c r="R4268" s="9" t="s">
        <v>28001</v>
      </c>
      <c r="S4268" s="8" t="s">
        <v>55</v>
      </c>
      <c r="U4268" s="8"/>
      <c r="V4268" s="26">
        <v>5</v>
      </c>
      <c r="W4268" s="26">
        <v>0</v>
      </c>
      <c r="X4268" s="26">
        <v>0</v>
      </c>
      <c r="Y4268" s="26">
        <v>1</v>
      </c>
      <c r="Z4268" s="26">
        <f t="shared" si="332"/>
        <v>3.5</v>
      </c>
      <c r="AA4268" s="26">
        <f t="shared" si="332"/>
        <v>1.5855000000000001</v>
      </c>
      <c r="AB4268" s="26"/>
      <c r="AC4268" s="26">
        <f t="shared" si="334"/>
        <v>2.5427499999999998</v>
      </c>
      <c r="AD4268" s="10">
        <f t="shared" si="335"/>
        <v>-0.30858770663100493</v>
      </c>
      <c r="AE4268" s="11">
        <f t="shared" si="333"/>
        <v>-1.1424170446158519</v>
      </c>
      <c r="AF4268" s="3"/>
    </row>
    <row r="4269" spans="1:32" x14ac:dyDescent="0.2">
      <c r="A4269" s="6" t="s">
        <v>28002</v>
      </c>
      <c r="C4269" s="1">
        <f t="shared" si="331"/>
        <v>1692</v>
      </c>
      <c r="D4269" s="7">
        <v>-78064</v>
      </c>
      <c r="E4269" t="s">
        <v>676</v>
      </c>
      <c r="F4269" s="1">
        <v>475678</v>
      </c>
      <c r="G4269" s="1">
        <v>477369</v>
      </c>
      <c r="H4269" t="s">
        <v>49</v>
      </c>
      <c r="I4269" t="s">
        <v>28003</v>
      </c>
      <c r="J4269" s="8"/>
      <c r="K4269" t="s">
        <v>28004</v>
      </c>
      <c r="L4269" t="s">
        <v>28005</v>
      </c>
      <c r="M4269" t="s">
        <v>28006</v>
      </c>
      <c r="N4269" t="s">
        <v>28006</v>
      </c>
      <c r="O4269" s="6" t="s">
        <v>28007</v>
      </c>
      <c r="P4269" s="6" t="s">
        <v>28006</v>
      </c>
      <c r="Q4269" s="6" t="s">
        <v>28005</v>
      </c>
      <c r="R4269" s="9" t="s">
        <v>28008</v>
      </c>
      <c r="S4269" s="8" t="s">
        <v>55</v>
      </c>
      <c r="U4269" s="8"/>
      <c r="V4269" s="26">
        <v>5</v>
      </c>
      <c r="W4269" s="26">
        <v>0</v>
      </c>
      <c r="X4269" s="26">
        <v>0</v>
      </c>
      <c r="Y4269" s="26">
        <v>1</v>
      </c>
      <c r="Z4269" s="26">
        <f t="shared" si="332"/>
        <v>3.5</v>
      </c>
      <c r="AA4269" s="26">
        <f t="shared" si="332"/>
        <v>1.5855000000000001</v>
      </c>
      <c r="AB4269" s="26"/>
      <c r="AC4269" s="26">
        <f t="shared" si="334"/>
        <v>2.5427499999999998</v>
      </c>
      <c r="AD4269" s="10">
        <f t="shared" si="335"/>
        <v>-0.30858770663100493</v>
      </c>
      <c r="AE4269" s="11">
        <f t="shared" si="333"/>
        <v>-1.1424170446158519</v>
      </c>
      <c r="AF4269" s="3"/>
    </row>
    <row r="4270" spans="1:32" x14ac:dyDescent="0.2">
      <c r="A4270" s="6" t="s">
        <v>28009</v>
      </c>
      <c r="C4270" s="1">
        <f t="shared" si="331"/>
        <v>888</v>
      </c>
      <c r="D4270" s="7">
        <v>507470</v>
      </c>
      <c r="E4270" t="s">
        <v>89</v>
      </c>
      <c r="F4270" s="1">
        <v>734158</v>
      </c>
      <c r="G4270" s="1">
        <v>733271</v>
      </c>
      <c r="H4270" t="s">
        <v>37</v>
      </c>
      <c r="I4270" t="s">
        <v>28010</v>
      </c>
      <c r="J4270" s="8"/>
      <c r="K4270" t="s">
        <v>28011</v>
      </c>
      <c r="L4270" t="s">
        <v>28012</v>
      </c>
      <c r="M4270" t="s">
        <v>28013</v>
      </c>
      <c r="N4270" t="s">
        <v>28013</v>
      </c>
      <c r="O4270" s="6" t="s">
        <v>28014</v>
      </c>
      <c r="P4270" s="6" t="s">
        <v>28013</v>
      </c>
      <c r="Q4270" s="6" t="s">
        <v>28012</v>
      </c>
      <c r="R4270" s="9" t="s">
        <v>28015</v>
      </c>
      <c r="S4270" s="8" t="s">
        <v>55</v>
      </c>
      <c r="U4270" s="8"/>
      <c r="V4270" s="26">
        <v>28</v>
      </c>
      <c r="W4270" s="26">
        <v>13</v>
      </c>
      <c r="X4270" s="26">
        <v>15</v>
      </c>
      <c r="Y4270" s="26">
        <v>19</v>
      </c>
      <c r="Z4270" s="26">
        <f t="shared" si="332"/>
        <v>23.3325</v>
      </c>
      <c r="AA4270" s="26">
        <f t="shared" si="332"/>
        <v>18.624500000000001</v>
      </c>
      <c r="AB4270" s="26"/>
      <c r="AC4270" s="26">
        <f t="shared" si="334"/>
        <v>20.9785</v>
      </c>
      <c r="AD4270" s="10">
        <f t="shared" si="335"/>
        <v>-0.30992434873713376</v>
      </c>
      <c r="AE4270" s="11">
        <f t="shared" si="333"/>
        <v>-0.3251392006067394</v>
      </c>
      <c r="AF4270" s="3"/>
    </row>
    <row r="4271" spans="1:32" x14ac:dyDescent="0.2">
      <c r="A4271" s="6" t="s">
        <v>28016</v>
      </c>
      <c r="C4271" s="1">
        <f t="shared" si="331"/>
        <v>426</v>
      </c>
      <c r="D4271" s="7">
        <v>-192789</v>
      </c>
      <c r="E4271" t="s">
        <v>270</v>
      </c>
      <c r="F4271" s="1">
        <v>53407</v>
      </c>
      <c r="G4271" s="1">
        <v>52982</v>
      </c>
      <c r="H4271" t="s">
        <v>37</v>
      </c>
      <c r="I4271" t="s">
        <v>28017</v>
      </c>
      <c r="J4271" s="8"/>
      <c r="K4271" t="s">
        <v>28018</v>
      </c>
      <c r="L4271" t="s">
        <v>28019</v>
      </c>
      <c r="M4271" t="s">
        <v>28020</v>
      </c>
      <c r="N4271" t="s">
        <v>28020</v>
      </c>
      <c r="O4271" s="6" t="s">
        <v>28021</v>
      </c>
      <c r="P4271" s="6" t="s">
        <v>28020</v>
      </c>
      <c r="Q4271" s="6" t="s">
        <v>28019</v>
      </c>
      <c r="R4271" s="9" t="s">
        <v>28022</v>
      </c>
      <c r="S4271" s="8" t="s">
        <v>55</v>
      </c>
      <c r="U4271" s="8"/>
      <c r="V4271" s="26">
        <v>103</v>
      </c>
      <c r="W4271" s="26">
        <v>100</v>
      </c>
      <c r="X4271" s="26">
        <v>105</v>
      </c>
      <c r="Y4271" s="26">
        <v>85</v>
      </c>
      <c r="Z4271" s="26">
        <f t="shared" si="332"/>
        <v>110.8275</v>
      </c>
      <c r="AA4271" s="26">
        <f t="shared" si="332"/>
        <v>100.7675</v>
      </c>
      <c r="AB4271" s="26"/>
      <c r="AC4271" s="26">
        <f t="shared" si="334"/>
        <v>105.7975</v>
      </c>
      <c r="AD4271" s="10">
        <f t="shared" si="335"/>
        <v>-0.31138212145008781</v>
      </c>
      <c r="AE4271" s="11">
        <f t="shared" si="333"/>
        <v>-0.13728549739356899</v>
      </c>
      <c r="AF4271" s="3"/>
    </row>
    <row r="4272" spans="1:32" x14ac:dyDescent="0.2">
      <c r="A4272" s="6" t="s">
        <v>28023</v>
      </c>
      <c r="C4272" s="1">
        <f t="shared" si="331"/>
        <v>1107</v>
      </c>
      <c r="D4272" s="7">
        <v>354401</v>
      </c>
      <c r="E4272" t="s">
        <v>48</v>
      </c>
      <c r="F4272" s="1">
        <v>572331</v>
      </c>
      <c r="G4272" s="1">
        <v>571225</v>
      </c>
      <c r="H4272" t="s">
        <v>37</v>
      </c>
      <c r="I4272" t="s">
        <v>28024</v>
      </c>
      <c r="J4272" s="8"/>
      <c r="K4272" t="s">
        <v>28025</v>
      </c>
      <c r="L4272" t="s">
        <v>28026</v>
      </c>
      <c r="N4272" t="s">
        <v>25908</v>
      </c>
      <c r="O4272" s="6" t="s">
        <v>25910</v>
      </c>
      <c r="P4272" s="6" t="s">
        <v>25908</v>
      </c>
      <c r="Q4272" s="6" t="s">
        <v>28026</v>
      </c>
      <c r="R4272" s="9" t="s">
        <v>28027</v>
      </c>
      <c r="S4272" s="8" t="s">
        <v>44</v>
      </c>
      <c r="U4272" s="8"/>
      <c r="V4272" s="26">
        <v>460</v>
      </c>
      <c r="W4272" s="26">
        <v>385</v>
      </c>
      <c r="X4272" s="26">
        <v>435</v>
      </c>
      <c r="Y4272" s="26">
        <v>437</v>
      </c>
      <c r="Z4272" s="26">
        <f t="shared" si="332"/>
        <v>472.64249999999998</v>
      </c>
      <c r="AA4272" s="26">
        <f t="shared" si="332"/>
        <v>449.36350000000004</v>
      </c>
      <c r="AB4272" s="26"/>
      <c r="AC4272" s="26">
        <f t="shared" si="334"/>
        <v>461.00300000000004</v>
      </c>
      <c r="AD4272" s="10">
        <f t="shared" si="335"/>
        <v>-0.31149239996693701</v>
      </c>
      <c r="AE4272" s="11">
        <f t="shared" si="333"/>
        <v>-7.2866417312943049E-2</v>
      </c>
      <c r="AF4272" s="3"/>
    </row>
    <row r="4273" spans="1:33" x14ac:dyDescent="0.2">
      <c r="A4273" s="6" t="s">
        <v>28028</v>
      </c>
      <c r="B4273" t="s">
        <v>28029</v>
      </c>
      <c r="C4273" s="1">
        <f t="shared" si="331"/>
        <v>1056</v>
      </c>
      <c r="D4273" s="7">
        <v>-80577</v>
      </c>
      <c r="E4273" t="s">
        <v>74</v>
      </c>
      <c r="F4273" s="1">
        <v>906077</v>
      </c>
      <c r="G4273" s="1">
        <v>907132</v>
      </c>
      <c r="H4273" t="s">
        <v>49</v>
      </c>
      <c r="I4273" t="s">
        <v>28030</v>
      </c>
      <c r="J4273" s="8"/>
      <c r="K4273" t="s">
        <v>28031</v>
      </c>
      <c r="L4273" t="s">
        <v>28032</v>
      </c>
      <c r="N4273" t="s">
        <v>28033</v>
      </c>
      <c r="O4273" s="6" t="s">
        <v>5856</v>
      </c>
      <c r="P4273" s="6" t="s">
        <v>28033</v>
      </c>
      <c r="Q4273" s="6" t="s">
        <v>28029</v>
      </c>
      <c r="R4273" s="9" t="s">
        <v>28034</v>
      </c>
      <c r="S4273" s="8" t="s">
        <v>44</v>
      </c>
      <c r="U4273" s="8"/>
      <c r="V4273" s="26">
        <v>46</v>
      </c>
      <c r="W4273" s="26">
        <v>51</v>
      </c>
      <c r="X4273" s="26">
        <v>36</v>
      </c>
      <c r="Y4273" s="26">
        <v>19</v>
      </c>
      <c r="Z4273" s="26">
        <f t="shared" si="332"/>
        <v>43.998000000000005</v>
      </c>
      <c r="AA4273" s="26">
        <f t="shared" si="332"/>
        <v>37.624499999999998</v>
      </c>
      <c r="AB4273" s="26"/>
      <c r="AC4273" s="26">
        <f t="shared" si="334"/>
        <v>40.811250000000001</v>
      </c>
      <c r="AD4273" s="10">
        <f t="shared" si="335"/>
        <v>-0.31224719524612959</v>
      </c>
      <c r="AE4273" s="11">
        <f t="shared" si="333"/>
        <v>-0.22576553549436126</v>
      </c>
      <c r="AF4273" s="3"/>
    </row>
    <row r="4274" spans="1:33" x14ac:dyDescent="0.2">
      <c r="A4274" s="6" t="s">
        <v>28035</v>
      </c>
      <c r="B4274" t="s">
        <v>28036</v>
      </c>
      <c r="C4274" s="1">
        <f t="shared" si="331"/>
        <v>802</v>
      </c>
      <c r="D4274" s="7">
        <v>-701813</v>
      </c>
      <c r="E4274" t="s">
        <v>149</v>
      </c>
      <c r="F4274" s="1">
        <v>90566</v>
      </c>
      <c r="G4274" s="1">
        <v>91367</v>
      </c>
      <c r="H4274" t="s">
        <v>49</v>
      </c>
      <c r="I4274" t="s">
        <v>28037</v>
      </c>
      <c r="J4274" s="8"/>
      <c r="K4274" t="s">
        <v>28038</v>
      </c>
      <c r="L4274" t="s">
        <v>28036</v>
      </c>
      <c r="M4274" t="s">
        <v>28039</v>
      </c>
      <c r="N4274" t="s">
        <v>28039</v>
      </c>
      <c r="O4274" s="6" t="s">
        <v>28040</v>
      </c>
      <c r="P4274" s="6" t="s">
        <v>28039</v>
      </c>
      <c r="Q4274" s="6" t="s">
        <v>28036</v>
      </c>
      <c r="R4274" s="9" t="s">
        <v>28041</v>
      </c>
      <c r="S4274" s="8" t="s">
        <v>55</v>
      </c>
      <c r="U4274" s="8"/>
      <c r="V4274" s="26">
        <v>0</v>
      </c>
      <c r="W4274" s="26">
        <v>0</v>
      </c>
      <c r="X4274" s="26">
        <v>3</v>
      </c>
      <c r="Y4274" s="26">
        <v>0</v>
      </c>
      <c r="Z4274" s="26">
        <f t="shared" si="332"/>
        <v>2.6665000000000001</v>
      </c>
      <c r="AA4274" s="26">
        <f t="shared" si="332"/>
        <v>1</v>
      </c>
      <c r="AB4274" s="26"/>
      <c r="AC4274" s="26">
        <f t="shared" si="334"/>
        <v>1.83325</v>
      </c>
      <c r="AD4274" s="10">
        <f t="shared" si="335"/>
        <v>-0.31240568667631874</v>
      </c>
      <c r="AE4274" s="11">
        <f t="shared" si="333"/>
        <v>-1.4149473280209073</v>
      </c>
      <c r="AF4274" s="3"/>
    </row>
    <row r="4275" spans="1:33" x14ac:dyDescent="0.2">
      <c r="A4275" s="6" t="s">
        <v>28042</v>
      </c>
      <c r="C4275" s="1">
        <f t="shared" si="331"/>
        <v>1629</v>
      </c>
      <c r="D4275" s="7">
        <v>-320699</v>
      </c>
      <c r="E4275" t="s">
        <v>66</v>
      </c>
      <c r="F4275" s="1">
        <v>728096</v>
      </c>
      <c r="G4275" s="1">
        <v>729724</v>
      </c>
      <c r="H4275" t="s">
        <v>49</v>
      </c>
      <c r="I4275" t="s">
        <v>28043</v>
      </c>
      <c r="J4275" s="8"/>
      <c r="K4275" t="s">
        <v>28044</v>
      </c>
      <c r="L4275" t="s">
        <v>28045</v>
      </c>
      <c r="M4275" t="s">
        <v>28046</v>
      </c>
      <c r="N4275" t="s">
        <v>28046</v>
      </c>
      <c r="O4275" s="6" t="s">
        <v>28047</v>
      </c>
      <c r="P4275" s="6" t="s">
        <v>28046</v>
      </c>
      <c r="Q4275" s="6" t="s">
        <v>28045</v>
      </c>
      <c r="R4275" s="9" t="s">
        <v>12706</v>
      </c>
      <c r="S4275" s="8" t="s">
        <v>55</v>
      </c>
      <c r="U4275" s="8"/>
      <c r="V4275" s="26">
        <v>0</v>
      </c>
      <c r="W4275" s="26">
        <v>0</v>
      </c>
      <c r="X4275" s="26">
        <v>3</v>
      </c>
      <c r="Y4275" s="26">
        <v>0</v>
      </c>
      <c r="Z4275" s="26">
        <f t="shared" si="332"/>
        <v>2.6665000000000001</v>
      </c>
      <c r="AA4275" s="26">
        <f t="shared" si="332"/>
        <v>1</v>
      </c>
      <c r="AB4275" s="26"/>
      <c r="AC4275" s="26">
        <f t="shared" si="334"/>
        <v>1.83325</v>
      </c>
      <c r="AD4275" s="10">
        <f t="shared" si="335"/>
        <v>-0.31240568667631874</v>
      </c>
      <c r="AE4275" s="11">
        <f t="shared" si="333"/>
        <v>-1.4149473280209073</v>
      </c>
      <c r="AF4275" s="3"/>
    </row>
    <row r="4276" spans="1:33" x14ac:dyDescent="0.2">
      <c r="A4276" s="6" t="s">
        <v>28048</v>
      </c>
      <c r="C4276" s="1">
        <f t="shared" si="331"/>
        <v>777</v>
      </c>
      <c r="D4276" s="7">
        <v>292840</v>
      </c>
      <c r="E4276" t="s">
        <v>328</v>
      </c>
      <c r="F4276" s="1">
        <v>353235</v>
      </c>
      <c r="G4276" s="1">
        <v>354011</v>
      </c>
      <c r="H4276" t="s">
        <v>49</v>
      </c>
      <c r="I4276" t="s">
        <v>28049</v>
      </c>
      <c r="J4276" s="8"/>
      <c r="K4276" t="s">
        <v>28050</v>
      </c>
      <c r="L4276" t="s">
        <v>28051</v>
      </c>
      <c r="N4276" t="s">
        <v>3929</v>
      </c>
      <c r="O4276" s="6" t="s">
        <v>3931</v>
      </c>
      <c r="P4276" s="6" t="s">
        <v>3929</v>
      </c>
      <c r="Q4276" s="6" t="s">
        <v>28051</v>
      </c>
      <c r="R4276" s="9" t="s">
        <v>28052</v>
      </c>
      <c r="S4276" s="8" t="s">
        <v>44</v>
      </c>
      <c r="U4276" s="8"/>
      <c r="V4276" s="26">
        <v>57</v>
      </c>
      <c r="W4276" s="26">
        <v>40</v>
      </c>
      <c r="X4276" s="26">
        <v>46</v>
      </c>
      <c r="Y4276" s="26">
        <v>46</v>
      </c>
      <c r="Z4276" s="26">
        <f t="shared" si="332"/>
        <v>55.052999999999997</v>
      </c>
      <c r="AA4276" s="26">
        <f t="shared" si="332"/>
        <v>47.933</v>
      </c>
      <c r="AB4276" s="26"/>
      <c r="AC4276" s="26">
        <f t="shared" si="334"/>
        <v>51.492999999999995</v>
      </c>
      <c r="AD4276" s="10">
        <f t="shared" si="335"/>
        <v>-0.31326616581042999</v>
      </c>
      <c r="AE4276" s="11">
        <f t="shared" si="333"/>
        <v>-0.19980194537188053</v>
      </c>
      <c r="AF4276" s="3"/>
    </row>
    <row r="4277" spans="1:33" x14ac:dyDescent="0.2">
      <c r="A4277" s="6" t="s">
        <v>28053</v>
      </c>
      <c r="C4277" s="1">
        <f t="shared" si="331"/>
        <v>651</v>
      </c>
      <c r="D4277" s="7">
        <v>-335346</v>
      </c>
      <c r="E4277" t="s">
        <v>74</v>
      </c>
      <c r="F4277" s="1">
        <v>651511</v>
      </c>
      <c r="G4277" s="1">
        <v>652161</v>
      </c>
      <c r="H4277" t="s">
        <v>49</v>
      </c>
      <c r="I4277" t="s">
        <v>28054</v>
      </c>
      <c r="J4277" s="8"/>
      <c r="K4277" t="s">
        <v>28055</v>
      </c>
      <c r="L4277" t="s">
        <v>28056</v>
      </c>
      <c r="M4277" t="s">
        <v>28057</v>
      </c>
      <c r="N4277" t="s">
        <v>28057</v>
      </c>
      <c r="O4277" s="6" t="s">
        <v>28058</v>
      </c>
      <c r="P4277" s="6" t="s">
        <v>28057</v>
      </c>
      <c r="Q4277" s="6" t="s">
        <v>28056</v>
      </c>
      <c r="R4277" s="9" t="s">
        <v>28059</v>
      </c>
      <c r="S4277" s="8" t="s">
        <v>55</v>
      </c>
      <c r="U4277" s="8"/>
      <c r="V4277" s="26">
        <v>14</v>
      </c>
      <c r="W4277" s="26">
        <v>17</v>
      </c>
      <c r="X4277" s="26">
        <v>20</v>
      </c>
      <c r="Y4277" s="26">
        <v>9</v>
      </c>
      <c r="Z4277" s="26">
        <f t="shared" si="332"/>
        <v>19.11</v>
      </c>
      <c r="AA4277" s="26">
        <f t="shared" si="332"/>
        <v>14.769500000000001</v>
      </c>
      <c r="AB4277" s="26"/>
      <c r="AC4277" s="26">
        <f t="shared" si="334"/>
        <v>16.93975</v>
      </c>
      <c r="AD4277" s="10">
        <f t="shared" si="335"/>
        <v>-0.3132812062056245</v>
      </c>
      <c r="AE4277" s="11">
        <f t="shared" si="333"/>
        <v>-0.37170679173402082</v>
      </c>
      <c r="AF4277" s="3"/>
    </row>
    <row r="4278" spans="1:33" x14ac:dyDescent="0.2">
      <c r="A4278" s="6" t="s">
        <v>28060</v>
      </c>
      <c r="C4278" s="1">
        <f t="shared" si="331"/>
        <v>1599</v>
      </c>
      <c r="D4278" s="7">
        <v>535720</v>
      </c>
      <c r="E4278" t="s">
        <v>141</v>
      </c>
      <c r="F4278" s="1">
        <v>794239</v>
      </c>
      <c r="G4278" s="1">
        <v>792641</v>
      </c>
      <c r="H4278" t="s">
        <v>37</v>
      </c>
      <c r="I4278" t="s">
        <v>28061</v>
      </c>
      <c r="J4278" s="8"/>
      <c r="K4278" t="s">
        <v>28062</v>
      </c>
      <c r="L4278" t="s">
        <v>28063</v>
      </c>
      <c r="M4278" t="s">
        <v>28064</v>
      </c>
      <c r="N4278" t="s">
        <v>28064</v>
      </c>
      <c r="O4278" s="6" t="s">
        <v>28065</v>
      </c>
      <c r="P4278" s="6" t="s">
        <v>28064</v>
      </c>
      <c r="Q4278" s="6" t="s">
        <v>28063</v>
      </c>
      <c r="R4278" s="9" t="s">
        <v>28066</v>
      </c>
      <c r="S4278" s="8" t="s">
        <v>55</v>
      </c>
      <c r="U4278" s="8"/>
      <c r="V4278" s="26">
        <v>72</v>
      </c>
      <c r="W4278" s="26">
        <v>64</v>
      </c>
      <c r="X4278" s="26">
        <v>70</v>
      </c>
      <c r="Y4278" s="26">
        <v>59</v>
      </c>
      <c r="Z4278" s="26">
        <f t="shared" si="332"/>
        <v>75.884999999999991</v>
      </c>
      <c r="AA4278" s="26">
        <f t="shared" si="332"/>
        <v>67.544499999999999</v>
      </c>
      <c r="AB4278" s="26"/>
      <c r="AC4278" s="26">
        <f t="shared" si="334"/>
        <v>71.714749999999995</v>
      </c>
      <c r="AD4278" s="10">
        <f t="shared" si="335"/>
        <v>-0.31334465061156819</v>
      </c>
      <c r="AE4278" s="11">
        <f t="shared" si="333"/>
        <v>-0.1679764410152125</v>
      </c>
      <c r="AF4278" s="3"/>
    </row>
    <row r="4279" spans="1:33" x14ac:dyDescent="0.2">
      <c r="A4279" s="6" t="s">
        <v>28067</v>
      </c>
      <c r="C4279" s="1">
        <f t="shared" si="331"/>
        <v>1134</v>
      </c>
      <c r="D4279" s="7">
        <v>-29071</v>
      </c>
      <c r="E4279" t="s">
        <v>676</v>
      </c>
      <c r="F4279" s="1">
        <v>526083</v>
      </c>
      <c r="G4279" s="1">
        <v>524950</v>
      </c>
      <c r="H4279" t="s">
        <v>37</v>
      </c>
      <c r="I4279" t="s">
        <v>28068</v>
      </c>
      <c r="J4279" s="8"/>
      <c r="K4279" t="s">
        <v>28069</v>
      </c>
      <c r="L4279" t="s">
        <v>28070</v>
      </c>
      <c r="M4279" t="s">
        <v>28071</v>
      </c>
      <c r="N4279" t="s">
        <v>28071</v>
      </c>
      <c r="O4279" s="6" t="s">
        <v>28072</v>
      </c>
      <c r="P4279" s="6" t="s">
        <v>28071</v>
      </c>
      <c r="Q4279" s="6" t="s">
        <v>28070</v>
      </c>
      <c r="R4279" s="9" t="s">
        <v>28073</v>
      </c>
      <c r="S4279" s="8" t="s">
        <v>55</v>
      </c>
      <c r="U4279" s="8"/>
      <c r="V4279" s="26">
        <v>153</v>
      </c>
      <c r="W4279" s="26">
        <v>129</v>
      </c>
      <c r="X4279" s="26">
        <v>157</v>
      </c>
      <c r="Y4279" s="26">
        <v>148</v>
      </c>
      <c r="Z4279" s="26">
        <f t="shared" si="332"/>
        <v>164.71350000000001</v>
      </c>
      <c r="AA4279" s="26">
        <f t="shared" si="332"/>
        <v>152.154</v>
      </c>
      <c r="AB4279" s="26"/>
      <c r="AC4279" s="26">
        <f t="shared" si="334"/>
        <v>158.43375</v>
      </c>
      <c r="AD4279" s="10">
        <f t="shared" si="335"/>
        <v>-0.31443105226453744</v>
      </c>
      <c r="AE4279" s="11">
        <f t="shared" si="333"/>
        <v>-0.11442654232619562</v>
      </c>
      <c r="AF4279" s="3"/>
    </row>
    <row r="4280" spans="1:33" x14ac:dyDescent="0.2">
      <c r="A4280" s="6" t="s">
        <v>28074</v>
      </c>
      <c r="C4280" s="1">
        <f t="shared" si="331"/>
        <v>909</v>
      </c>
      <c r="D4280" s="7">
        <v>644512</v>
      </c>
      <c r="E4280" t="s">
        <v>141</v>
      </c>
      <c r="F4280" s="1">
        <v>901778</v>
      </c>
      <c r="G4280" s="1">
        <v>902686</v>
      </c>
      <c r="H4280" t="s">
        <v>49</v>
      </c>
      <c r="I4280" t="s">
        <v>28075</v>
      </c>
      <c r="J4280" s="8"/>
      <c r="K4280" t="s">
        <v>28076</v>
      </c>
      <c r="L4280" t="s">
        <v>28077</v>
      </c>
      <c r="M4280" t="s">
        <v>28078</v>
      </c>
      <c r="N4280" t="s">
        <v>28078</v>
      </c>
      <c r="O4280" s="6" t="s">
        <v>28079</v>
      </c>
      <c r="P4280" s="6" t="s">
        <v>28078</v>
      </c>
      <c r="Q4280" s="6" t="s">
        <v>28077</v>
      </c>
      <c r="R4280" s="9" t="s">
        <v>28080</v>
      </c>
      <c r="S4280" s="8" t="s">
        <v>55</v>
      </c>
      <c r="U4280" s="8"/>
      <c r="V4280" s="26">
        <v>3</v>
      </c>
      <c r="W4280" s="26">
        <v>9</v>
      </c>
      <c r="X4280" s="26">
        <v>17</v>
      </c>
      <c r="Y4280" s="26">
        <v>5</v>
      </c>
      <c r="Z4280" s="26">
        <f t="shared" si="332"/>
        <v>11.9435</v>
      </c>
      <c r="AA4280" s="26">
        <f t="shared" si="332"/>
        <v>8.4275000000000002</v>
      </c>
      <c r="AB4280" s="26"/>
      <c r="AC4280" s="26">
        <f t="shared" si="334"/>
        <v>10.185500000000001</v>
      </c>
      <c r="AD4280" s="10">
        <f t="shared" si="335"/>
        <v>-0.31467827549591015</v>
      </c>
      <c r="AE4280" s="11">
        <f t="shared" si="333"/>
        <v>-0.50304904786616711</v>
      </c>
      <c r="AF4280" s="3"/>
    </row>
    <row r="4281" spans="1:33" x14ac:dyDescent="0.2">
      <c r="A4281" s="6" t="s">
        <v>28081</v>
      </c>
      <c r="C4281" s="1">
        <f t="shared" si="331"/>
        <v>756</v>
      </c>
      <c r="D4281" s="7">
        <v>-626782</v>
      </c>
      <c r="E4281" t="s">
        <v>74</v>
      </c>
      <c r="F4281" s="1">
        <v>360022</v>
      </c>
      <c r="G4281" s="1">
        <v>360777</v>
      </c>
      <c r="H4281" t="s">
        <v>49</v>
      </c>
      <c r="I4281" t="s">
        <v>28082</v>
      </c>
      <c r="J4281" s="8"/>
      <c r="K4281" t="s">
        <v>28083</v>
      </c>
      <c r="L4281" t="s">
        <v>28084</v>
      </c>
      <c r="M4281" t="s">
        <v>28085</v>
      </c>
      <c r="N4281" t="s">
        <v>28085</v>
      </c>
      <c r="O4281" s="6" t="s">
        <v>28086</v>
      </c>
      <c r="P4281" s="6" t="s">
        <v>28085</v>
      </c>
      <c r="Q4281" s="6" t="s">
        <v>28084</v>
      </c>
      <c r="R4281" s="9" t="s">
        <v>28087</v>
      </c>
      <c r="S4281" s="8" t="s">
        <v>55</v>
      </c>
      <c r="U4281" s="8"/>
      <c r="V4281" s="26">
        <v>96</v>
      </c>
      <c r="W4281" s="26">
        <v>95</v>
      </c>
      <c r="X4281" s="26">
        <v>78</v>
      </c>
      <c r="Y4281" s="26">
        <v>59</v>
      </c>
      <c r="Z4281" s="26">
        <f t="shared" si="332"/>
        <v>92.329000000000008</v>
      </c>
      <c r="AA4281" s="26">
        <f t="shared" si="332"/>
        <v>83.044499999999999</v>
      </c>
      <c r="AB4281" s="26"/>
      <c r="AC4281" s="26">
        <f t="shared" si="334"/>
        <v>87.686750000000004</v>
      </c>
      <c r="AD4281" s="10">
        <f t="shared" si="335"/>
        <v>-0.31594543835692601</v>
      </c>
      <c r="AE4281" s="11">
        <f t="shared" si="333"/>
        <v>-0.15289923883640505</v>
      </c>
      <c r="AF4281" s="3"/>
    </row>
    <row r="4282" spans="1:33" x14ac:dyDescent="0.2">
      <c r="A4282" s="6" t="s">
        <v>28088</v>
      </c>
      <c r="C4282" s="1">
        <f t="shared" si="331"/>
        <v>3891</v>
      </c>
      <c r="D4282" s="7">
        <v>-818028</v>
      </c>
      <c r="E4282" t="s">
        <v>74</v>
      </c>
      <c r="F4282" s="1">
        <v>167209</v>
      </c>
      <c r="G4282" s="1">
        <v>171099</v>
      </c>
      <c r="H4282" t="s">
        <v>49</v>
      </c>
      <c r="I4282" t="s">
        <v>28089</v>
      </c>
      <c r="J4282" s="8"/>
      <c r="K4282" t="s">
        <v>28090</v>
      </c>
      <c r="L4282" t="s">
        <v>28091</v>
      </c>
      <c r="M4282" t="s">
        <v>28092</v>
      </c>
      <c r="N4282" t="s">
        <v>28092</v>
      </c>
      <c r="O4282" s="6" t="s">
        <v>28093</v>
      </c>
      <c r="P4282" s="6" t="s">
        <v>28092</v>
      </c>
      <c r="Q4282" s="6" t="s">
        <v>28091</v>
      </c>
      <c r="R4282" s="9" t="s">
        <v>28094</v>
      </c>
      <c r="S4282" s="8" t="s">
        <v>55</v>
      </c>
      <c r="U4282" s="8"/>
      <c r="V4282" s="26">
        <v>3</v>
      </c>
      <c r="W4282" s="26">
        <v>0</v>
      </c>
      <c r="X4282" s="26">
        <v>10</v>
      </c>
      <c r="Y4282" s="26">
        <v>7</v>
      </c>
      <c r="Z4282" s="26">
        <f t="shared" si="332"/>
        <v>8.0549999999999997</v>
      </c>
      <c r="AA4282" s="26">
        <f t="shared" si="332"/>
        <v>5.0985000000000005</v>
      </c>
      <c r="AB4282" s="26"/>
      <c r="AC4282" s="26">
        <f t="shared" si="334"/>
        <v>6.5767500000000005</v>
      </c>
      <c r="AD4282" s="10">
        <f t="shared" si="335"/>
        <v>-0.31784786730640779</v>
      </c>
      <c r="AE4282" s="11">
        <f t="shared" si="333"/>
        <v>-0.65981172633110308</v>
      </c>
      <c r="AF4282" s="3"/>
    </row>
    <row r="4283" spans="1:33" x14ac:dyDescent="0.2">
      <c r="A4283" s="6" t="s">
        <v>28095</v>
      </c>
      <c r="C4283" s="1">
        <f t="shared" si="331"/>
        <v>858</v>
      </c>
      <c r="D4283" s="7">
        <v>9359</v>
      </c>
      <c r="E4283" t="s">
        <v>328</v>
      </c>
      <c r="F4283" s="1">
        <v>69713</v>
      </c>
      <c r="G4283" s="1">
        <v>70570</v>
      </c>
      <c r="H4283" t="s">
        <v>49</v>
      </c>
      <c r="I4283" t="s">
        <v>28096</v>
      </c>
      <c r="J4283" s="8"/>
      <c r="K4283" t="s">
        <v>28097</v>
      </c>
      <c r="L4283" t="s">
        <v>28098</v>
      </c>
      <c r="M4283" t="s">
        <v>28099</v>
      </c>
      <c r="N4283" t="s">
        <v>28099</v>
      </c>
      <c r="O4283" s="6" t="s">
        <v>28100</v>
      </c>
      <c r="P4283" s="6" t="s">
        <v>28099</v>
      </c>
      <c r="Q4283" s="6" t="s">
        <v>28098</v>
      </c>
      <c r="R4283" s="9" t="s">
        <v>28101</v>
      </c>
      <c r="S4283" s="8" t="s">
        <v>55</v>
      </c>
      <c r="U4283" s="8"/>
      <c r="V4283" s="26">
        <v>27</v>
      </c>
      <c r="W4283" s="26">
        <v>32</v>
      </c>
      <c r="X4283" s="26">
        <v>36</v>
      </c>
      <c r="Y4283" s="26">
        <v>20</v>
      </c>
      <c r="Z4283" s="26">
        <f t="shared" si="332"/>
        <v>34.498000000000005</v>
      </c>
      <c r="AA4283" s="26">
        <f t="shared" si="332"/>
        <v>28.71</v>
      </c>
      <c r="AB4283" s="26"/>
      <c r="AC4283" s="26">
        <f t="shared" si="334"/>
        <v>31.604000000000003</v>
      </c>
      <c r="AD4283" s="10">
        <f t="shared" si="335"/>
        <v>-0.31830295050851198</v>
      </c>
      <c r="AE4283" s="11">
        <f t="shared" si="333"/>
        <v>-0.26495939442630628</v>
      </c>
      <c r="AF4283" s="3"/>
    </row>
    <row r="4284" spans="1:33" x14ac:dyDescent="0.2">
      <c r="A4284" s="6" t="s">
        <v>28102</v>
      </c>
      <c r="C4284" s="1">
        <f t="shared" si="331"/>
        <v>630</v>
      </c>
      <c r="D4284" s="7">
        <v>-4675</v>
      </c>
      <c r="E4284" t="s">
        <v>66</v>
      </c>
      <c r="F4284" s="1">
        <v>1045248</v>
      </c>
      <c r="G4284" s="1">
        <v>1044619</v>
      </c>
      <c r="H4284" t="s">
        <v>37</v>
      </c>
      <c r="I4284" t="s">
        <v>28103</v>
      </c>
      <c r="J4284" s="8"/>
      <c r="K4284" t="s">
        <v>28104</v>
      </c>
      <c r="L4284" t="s">
        <v>28105</v>
      </c>
      <c r="N4284" t="s">
        <v>25987</v>
      </c>
      <c r="O4284" s="6" t="s">
        <v>25989</v>
      </c>
      <c r="P4284" s="6" t="s">
        <v>25987</v>
      </c>
      <c r="Q4284" s="6" t="s">
        <v>28105</v>
      </c>
      <c r="R4284" s="9" t="s">
        <v>28106</v>
      </c>
      <c r="S4284" s="8" t="s">
        <v>44</v>
      </c>
      <c r="U4284" s="8"/>
      <c r="V4284" s="26">
        <v>2083</v>
      </c>
      <c r="W4284" s="26">
        <v>1944</v>
      </c>
      <c r="X4284" s="26">
        <v>1935</v>
      </c>
      <c r="Y4284" s="26">
        <v>1836</v>
      </c>
      <c r="Z4284" s="26">
        <f t="shared" si="332"/>
        <v>2117.3924999999999</v>
      </c>
      <c r="AA4284" s="26">
        <f t="shared" si="332"/>
        <v>2047.9780000000001</v>
      </c>
      <c r="AB4284" s="26"/>
      <c r="AC4284" s="26">
        <f t="shared" si="334"/>
        <v>2082.68525</v>
      </c>
      <c r="AD4284" s="10">
        <f t="shared" si="335"/>
        <v>-0.31837069194912038</v>
      </c>
      <c r="AE4284" s="11">
        <f t="shared" si="333"/>
        <v>-4.8088508247222807E-2</v>
      </c>
      <c r="AF4284" s="3"/>
    </row>
    <row r="4285" spans="1:33" x14ac:dyDescent="0.2">
      <c r="A4285" s="6" t="s">
        <v>28107</v>
      </c>
      <c r="C4285" s="1">
        <f t="shared" si="331"/>
        <v>768</v>
      </c>
      <c r="D4285" s="7">
        <v>-124349</v>
      </c>
      <c r="E4285" t="s">
        <v>526</v>
      </c>
      <c r="F4285" s="1">
        <v>327213</v>
      </c>
      <c r="G4285" s="1">
        <v>326446</v>
      </c>
      <c r="H4285" t="s">
        <v>37</v>
      </c>
      <c r="I4285" t="s">
        <v>28108</v>
      </c>
      <c r="J4285" s="8"/>
      <c r="K4285" t="s">
        <v>28109</v>
      </c>
      <c r="L4285" t="s">
        <v>28110</v>
      </c>
      <c r="N4285" t="s">
        <v>28111</v>
      </c>
      <c r="O4285" s="6" t="s">
        <v>25698</v>
      </c>
      <c r="P4285" s="6" t="s">
        <v>28111</v>
      </c>
      <c r="Q4285" s="6" t="s">
        <v>28110</v>
      </c>
      <c r="R4285" s="9" t="s">
        <v>28112</v>
      </c>
      <c r="S4285" s="8" t="s">
        <v>44</v>
      </c>
      <c r="U4285" s="8"/>
      <c r="V4285" s="26">
        <v>3</v>
      </c>
      <c r="W4285" s="26">
        <v>7</v>
      </c>
      <c r="X4285" s="26">
        <v>15</v>
      </c>
      <c r="Y4285" s="26">
        <v>5</v>
      </c>
      <c r="Z4285" s="26">
        <f t="shared" si="332"/>
        <v>10.8325</v>
      </c>
      <c r="AA4285" s="26">
        <f t="shared" si="332"/>
        <v>7.4275000000000002</v>
      </c>
      <c r="AB4285" s="26"/>
      <c r="AC4285" s="26">
        <f t="shared" si="334"/>
        <v>9.129999999999999</v>
      </c>
      <c r="AD4285" s="10">
        <f t="shared" si="335"/>
        <v>-0.31913647333771927</v>
      </c>
      <c r="AE4285" s="11">
        <f t="shared" si="333"/>
        <v>-0.54441763143645416</v>
      </c>
      <c r="AF4285" s="3"/>
      <c r="AG4285" s="2">
        <v>0</v>
      </c>
    </row>
    <row r="4286" spans="1:33" x14ac:dyDescent="0.2">
      <c r="A4286" s="6" t="s">
        <v>28113</v>
      </c>
      <c r="C4286" s="1">
        <f t="shared" si="331"/>
        <v>1101</v>
      </c>
      <c r="D4286" s="7">
        <v>-951902</v>
      </c>
      <c r="E4286" t="s">
        <v>98</v>
      </c>
      <c r="F4286" s="1">
        <v>3711</v>
      </c>
      <c r="G4286" s="1">
        <v>2611</v>
      </c>
      <c r="H4286" t="s">
        <v>37</v>
      </c>
      <c r="I4286" t="s">
        <v>28114</v>
      </c>
      <c r="J4286" s="8"/>
      <c r="K4286" t="s">
        <v>28115</v>
      </c>
      <c r="O4286" s="6"/>
      <c r="P4286" s="6"/>
      <c r="Q4286" s="6"/>
      <c r="R4286" s="9" t="e">
        <v>#N/A</v>
      </c>
      <c r="S4286" s="8"/>
      <c r="U4286" s="8"/>
      <c r="V4286" s="26">
        <v>24</v>
      </c>
      <c r="W4286" s="26">
        <v>23</v>
      </c>
      <c r="X4286" s="26">
        <v>16</v>
      </c>
      <c r="Y4286" s="26">
        <v>8</v>
      </c>
      <c r="Z4286" s="26">
        <f t="shared" si="332"/>
        <v>21.887999999999998</v>
      </c>
      <c r="AA4286" s="26">
        <f t="shared" si="332"/>
        <v>17.184000000000001</v>
      </c>
      <c r="AB4286" s="26"/>
      <c r="AC4286" s="26">
        <f t="shared" si="334"/>
        <v>19.536000000000001</v>
      </c>
      <c r="AD4286" s="10">
        <f t="shared" si="335"/>
        <v>-0.31942440181392961</v>
      </c>
      <c r="AE4286" s="11">
        <f t="shared" si="333"/>
        <v>-0.34907423690048506</v>
      </c>
      <c r="AF4286" s="3"/>
    </row>
    <row r="4287" spans="1:33" x14ac:dyDescent="0.2">
      <c r="A4287" s="6" t="s">
        <v>28116</v>
      </c>
      <c r="C4287" s="1">
        <f t="shared" si="331"/>
        <v>2880</v>
      </c>
      <c r="D4287" s="7">
        <v>-542187</v>
      </c>
      <c r="E4287" t="s">
        <v>66</v>
      </c>
      <c r="F4287" s="1">
        <v>505982</v>
      </c>
      <c r="G4287" s="1">
        <v>508861</v>
      </c>
      <c r="H4287" t="s">
        <v>49</v>
      </c>
      <c r="I4287" t="s">
        <v>28117</v>
      </c>
      <c r="J4287" s="8"/>
      <c r="K4287" t="s">
        <v>28118</v>
      </c>
      <c r="L4287" t="s">
        <v>28119</v>
      </c>
      <c r="M4287" t="s">
        <v>28120</v>
      </c>
      <c r="N4287" t="s">
        <v>28120</v>
      </c>
      <c r="O4287" s="6" t="s">
        <v>28121</v>
      </c>
      <c r="P4287" s="6" t="s">
        <v>28120</v>
      </c>
      <c r="Q4287" s="6" t="s">
        <v>28122</v>
      </c>
      <c r="R4287" s="9" t="s">
        <v>28123</v>
      </c>
      <c r="S4287" s="8" t="s">
        <v>55</v>
      </c>
      <c r="U4287" s="8"/>
      <c r="V4287" s="26">
        <v>38</v>
      </c>
      <c r="W4287" s="26">
        <v>14</v>
      </c>
      <c r="X4287" s="26">
        <v>20</v>
      </c>
      <c r="Y4287" s="26">
        <v>30</v>
      </c>
      <c r="Z4287" s="26">
        <f t="shared" si="332"/>
        <v>31.11</v>
      </c>
      <c r="AA4287" s="26">
        <f t="shared" si="332"/>
        <v>25.565000000000001</v>
      </c>
      <c r="AB4287" s="26"/>
      <c r="AC4287" s="26">
        <f t="shared" si="334"/>
        <v>28.337499999999999</v>
      </c>
      <c r="AD4287" s="10">
        <f t="shared" si="335"/>
        <v>-0.32010446051029978</v>
      </c>
      <c r="AE4287" s="11">
        <f t="shared" si="333"/>
        <v>-0.28320836884743839</v>
      </c>
      <c r="AF4287" s="3"/>
    </row>
    <row r="4288" spans="1:33" x14ac:dyDescent="0.2">
      <c r="A4288" s="6" t="s">
        <v>28124</v>
      </c>
      <c r="C4288" s="1">
        <f t="shared" si="331"/>
        <v>636</v>
      </c>
      <c r="D4288" s="7">
        <v>154525</v>
      </c>
      <c r="E4288" t="s">
        <v>149</v>
      </c>
      <c r="F4288" s="1">
        <v>946987</v>
      </c>
      <c r="G4288" s="1">
        <v>947622</v>
      </c>
      <c r="H4288" t="s">
        <v>49</v>
      </c>
      <c r="I4288" t="s">
        <v>28125</v>
      </c>
      <c r="J4288" s="8"/>
      <c r="K4288" t="s">
        <v>28126</v>
      </c>
      <c r="L4288" t="s">
        <v>28127</v>
      </c>
      <c r="M4288" t="s">
        <v>28128</v>
      </c>
      <c r="N4288" t="s">
        <v>28128</v>
      </c>
      <c r="O4288" s="6" t="s">
        <v>28129</v>
      </c>
      <c r="P4288" s="6" t="s">
        <v>28128</v>
      </c>
      <c r="Q4288" s="6" t="s">
        <v>28127</v>
      </c>
      <c r="R4288" s="9" t="s">
        <v>28130</v>
      </c>
      <c r="S4288" s="8" t="s">
        <v>55</v>
      </c>
      <c r="U4288" s="8"/>
      <c r="V4288" s="26">
        <v>17</v>
      </c>
      <c r="W4288" s="26">
        <v>12</v>
      </c>
      <c r="X4288" s="26">
        <v>16</v>
      </c>
      <c r="Y4288" s="26">
        <v>12</v>
      </c>
      <c r="Z4288" s="26">
        <f t="shared" si="332"/>
        <v>18.387999999999998</v>
      </c>
      <c r="AA4288" s="26">
        <f t="shared" si="332"/>
        <v>14.026</v>
      </c>
      <c r="AB4288" s="26"/>
      <c r="AC4288" s="26">
        <f t="shared" si="334"/>
        <v>16.207000000000001</v>
      </c>
      <c r="AD4288" s="10">
        <f t="shared" si="335"/>
        <v>-0.32092407625514385</v>
      </c>
      <c r="AE4288" s="11">
        <f t="shared" si="333"/>
        <v>-0.39066093814377795</v>
      </c>
      <c r="AF4288" s="3"/>
    </row>
    <row r="4289" spans="1:33" x14ac:dyDescent="0.2">
      <c r="A4289" s="6" t="s">
        <v>28131</v>
      </c>
      <c r="C4289" s="1">
        <f t="shared" si="331"/>
        <v>719</v>
      </c>
      <c r="D4289" s="7">
        <v>48740</v>
      </c>
      <c r="E4289" t="s">
        <v>141</v>
      </c>
      <c r="F4289" s="1">
        <v>306819</v>
      </c>
      <c r="G4289" s="1">
        <v>306101</v>
      </c>
      <c r="H4289" t="s">
        <v>37</v>
      </c>
      <c r="I4289" t="s">
        <v>28132</v>
      </c>
      <c r="J4289" s="8"/>
      <c r="K4289" t="s">
        <v>28133</v>
      </c>
      <c r="L4289" t="s">
        <v>28134</v>
      </c>
      <c r="M4289" t="s">
        <v>28135</v>
      </c>
      <c r="N4289" t="s">
        <v>28135</v>
      </c>
      <c r="O4289" s="6" t="s">
        <v>28136</v>
      </c>
      <c r="P4289" s="6" t="s">
        <v>28135</v>
      </c>
      <c r="Q4289" s="6" t="s">
        <v>28134</v>
      </c>
      <c r="R4289" s="9" t="s">
        <v>28137</v>
      </c>
      <c r="S4289" s="8" t="s">
        <v>55</v>
      </c>
      <c r="U4289" s="8"/>
      <c r="V4289" s="26">
        <v>148</v>
      </c>
      <c r="W4289" s="26">
        <v>141</v>
      </c>
      <c r="X4289" s="26">
        <v>127</v>
      </c>
      <c r="Y4289" s="26">
        <v>106</v>
      </c>
      <c r="Z4289" s="26">
        <f t="shared" si="332"/>
        <v>145.54849999999999</v>
      </c>
      <c r="AA4289" s="26">
        <f t="shared" si="332"/>
        <v>133.56299999999999</v>
      </c>
      <c r="AB4289" s="26"/>
      <c r="AC4289" s="26">
        <f t="shared" si="334"/>
        <v>139.55574999999999</v>
      </c>
      <c r="AD4289" s="10">
        <f t="shared" si="335"/>
        <v>-0.32117295976117854</v>
      </c>
      <c r="AE4289" s="11">
        <f t="shared" si="333"/>
        <v>-0.12397956764988957</v>
      </c>
      <c r="AF4289" s="3"/>
    </row>
    <row r="4290" spans="1:33" x14ac:dyDescent="0.2">
      <c r="A4290" s="6" t="s">
        <v>28138</v>
      </c>
      <c r="C4290" s="1">
        <f t="shared" si="331"/>
        <v>390</v>
      </c>
      <c r="D4290" s="7">
        <v>350194</v>
      </c>
      <c r="E4290" t="s">
        <v>48</v>
      </c>
      <c r="F4290" s="1">
        <v>567376</v>
      </c>
      <c r="G4290" s="1">
        <v>567765</v>
      </c>
      <c r="H4290" t="s">
        <v>49</v>
      </c>
      <c r="I4290" t="s">
        <v>28139</v>
      </c>
      <c r="J4290" s="8"/>
      <c r="K4290" t="s">
        <v>28140</v>
      </c>
      <c r="L4290" t="s">
        <v>28141</v>
      </c>
      <c r="M4290" t="s">
        <v>28142</v>
      </c>
      <c r="N4290" t="s">
        <v>28142</v>
      </c>
      <c r="O4290" s="6" t="s">
        <v>28143</v>
      </c>
      <c r="P4290" s="6" t="s">
        <v>28142</v>
      </c>
      <c r="Q4290" s="6" t="s">
        <v>28141</v>
      </c>
      <c r="R4290" s="9" t="s">
        <v>20924</v>
      </c>
      <c r="S4290" s="8" t="s">
        <v>55</v>
      </c>
      <c r="U4290" s="8"/>
      <c r="V4290" s="26">
        <v>25</v>
      </c>
      <c r="W4290" s="26">
        <v>12</v>
      </c>
      <c r="X4290" s="26">
        <v>10</v>
      </c>
      <c r="Y4290" s="26">
        <v>13</v>
      </c>
      <c r="Z4290" s="26">
        <f t="shared" si="332"/>
        <v>19.055</v>
      </c>
      <c r="AA4290" s="26">
        <f t="shared" si="332"/>
        <v>14.611499999999999</v>
      </c>
      <c r="AB4290" s="26"/>
      <c r="AC4290" s="26">
        <f t="shared" si="334"/>
        <v>16.83325</v>
      </c>
      <c r="AD4290" s="10">
        <f t="shared" si="335"/>
        <v>-0.32167744675205884</v>
      </c>
      <c r="AE4290" s="11">
        <f t="shared" si="333"/>
        <v>-0.38306531697113022</v>
      </c>
      <c r="AF4290" s="3"/>
    </row>
    <row r="4291" spans="1:33" x14ac:dyDescent="0.2">
      <c r="A4291" s="6" t="s">
        <v>28144</v>
      </c>
      <c r="B4291" t="s">
        <v>28145</v>
      </c>
      <c r="C4291" s="1">
        <f t="shared" si="331"/>
        <v>1923</v>
      </c>
      <c r="D4291" s="7">
        <v>303186</v>
      </c>
      <c r="E4291" t="s">
        <v>328</v>
      </c>
      <c r="F4291" s="1">
        <v>363008</v>
      </c>
      <c r="G4291" s="1">
        <v>364930</v>
      </c>
      <c r="H4291" t="s">
        <v>49</v>
      </c>
      <c r="I4291" t="s">
        <v>28146</v>
      </c>
      <c r="J4291" s="8"/>
      <c r="K4291" t="s">
        <v>28147</v>
      </c>
      <c r="L4291" t="s">
        <v>28148</v>
      </c>
      <c r="M4291" t="s">
        <v>28149</v>
      </c>
      <c r="N4291" t="s">
        <v>28149</v>
      </c>
      <c r="O4291" s="6" t="s">
        <v>28150</v>
      </c>
      <c r="P4291" s="6" t="s">
        <v>28149</v>
      </c>
      <c r="Q4291" s="6" t="s">
        <v>28148</v>
      </c>
      <c r="R4291" s="9" t="s">
        <v>28151</v>
      </c>
      <c r="S4291" s="8" t="s">
        <v>55</v>
      </c>
      <c r="U4291" s="8"/>
      <c r="V4291" s="26">
        <v>36</v>
      </c>
      <c r="W4291" s="26">
        <v>47</v>
      </c>
      <c r="X4291" s="26">
        <v>72</v>
      </c>
      <c r="Y4291" s="26">
        <v>46</v>
      </c>
      <c r="Z4291" s="26">
        <f t="shared" si="332"/>
        <v>58.996000000000002</v>
      </c>
      <c r="AA4291" s="26">
        <f t="shared" si="332"/>
        <v>51.433</v>
      </c>
      <c r="AB4291" s="26"/>
      <c r="AC4291" s="26">
        <f t="shared" si="334"/>
        <v>55.214500000000001</v>
      </c>
      <c r="AD4291" s="10">
        <f t="shared" si="335"/>
        <v>-0.32205148495398661</v>
      </c>
      <c r="AE4291" s="11">
        <f t="shared" si="333"/>
        <v>-0.19792283521636117</v>
      </c>
      <c r="AF4291" s="3"/>
    </row>
    <row r="4292" spans="1:33" x14ac:dyDescent="0.2">
      <c r="A4292" s="6" t="s">
        <v>28152</v>
      </c>
      <c r="C4292" s="1">
        <f t="shared" si="331"/>
        <v>2127</v>
      </c>
      <c r="D4292" s="7">
        <v>1009206</v>
      </c>
      <c r="E4292" t="s">
        <v>141</v>
      </c>
      <c r="F4292" s="1">
        <v>1265863</v>
      </c>
      <c r="G4292" s="1">
        <v>1267989</v>
      </c>
      <c r="H4292" t="s">
        <v>49</v>
      </c>
      <c r="I4292" t="s">
        <v>28153</v>
      </c>
      <c r="J4292" s="8"/>
      <c r="K4292" t="s">
        <v>28154</v>
      </c>
      <c r="L4292" t="s">
        <v>28155</v>
      </c>
      <c r="N4292" t="s">
        <v>28156</v>
      </c>
      <c r="O4292" s="6" t="s">
        <v>10455</v>
      </c>
      <c r="P4292" s="6" t="s">
        <v>28156</v>
      </c>
      <c r="Q4292" s="6" t="s">
        <v>55</v>
      </c>
      <c r="R4292" s="9" t="s">
        <v>28157</v>
      </c>
      <c r="S4292" s="8" t="s">
        <v>44</v>
      </c>
      <c r="U4292" s="8"/>
      <c r="V4292" s="26">
        <v>209</v>
      </c>
      <c r="W4292" s="26">
        <v>217</v>
      </c>
      <c r="X4292" s="26">
        <v>158</v>
      </c>
      <c r="Y4292" s="26">
        <v>119</v>
      </c>
      <c r="Z4292" s="26">
        <f t="shared" si="332"/>
        <v>193.26900000000001</v>
      </c>
      <c r="AA4292" s="26">
        <f t="shared" si="332"/>
        <v>179.17450000000002</v>
      </c>
      <c r="AB4292" s="26"/>
      <c r="AC4292" s="26">
        <f t="shared" si="334"/>
        <v>186.22175000000001</v>
      </c>
      <c r="AD4292" s="10">
        <f t="shared" si="335"/>
        <v>-0.32301118576821714</v>
      </c>
      <c r="AE4292" s="11">
        <f t="shared" si="333"/>
        <v>-0.109244921844522</v>
      </c>
      <c r="AF4292" s="3"/>
    </row>
    <row r="4293" spans="1:33" x14ac:dyDescent="0.2">
      <c r="A4293" s="6" t="s">
        <v>28158</v>
      </c>
      <c r="C4293" s="1">
        <f t="shared" si="331"/>
        <v>2412</v>
      </c>
      <c r="D4293" s="7">
        <v>-870092</v>
      </c>
      <c r="E4293" t="s">
        <v>74</v>
      </c>
      <c r="F4293" s="1">
        <v>118295</v>
      </c>
      <c r="G4293" s="1">
        <v>115884</v>
      </c>
      <c r="H4293" t="s">
        <v>37</v>
      </c>
      <c r="I4293" t="s">
        <v>28159</v>
      </c>
      <c r="J4293" s="8"/>
      <c r="K4293" t="s">
        <v>28160</v>
      </c>
      <c r="L4293" t="s">
        <v>28161</v>
      </c>
      <c r="M4293" t="s">
        <v>28162</v>
      </c>
      <c r="N4293" t="s">
        <v>28162</v>
      </c>
      <c r="O4293" s="6" t="s">
        <v>28163</v>
      </c>
      <c r="P4293" s="6" t="s">
        <v>28162</v>
      </c>
      <c r="Q4293" s="12" t="s">
        <v>28161</v>
      </c>
      <c r="R4293" s="9" t="s">
        <v>28164</v>
      </c>
      <c r="S4293" s="8" t="s">
        <v>55</v>
      </c>
      <c r="U4293" s="8"/>
      <c r="V4293" s="26">
        <v>287</v>
      </c>
      <c r="W4293" s="26">
        <v>314</v>
      </c>
      <c r="X4293" s="26">
        <v>239</v>
      </c>
      <c r="Y4293" s="26">
        <v>174</v>
      </c>
      <c r="Z4293" s="26">
        <f t="shared" si="332"/>
        <v>277.2645</v>
      </c>
      <c r="AA4293" s="26">
        <f t="shared" si="332"/>
        <v>259.87700000000001</v>
      </c>
      <c r="AB4293" s="26"/>
      <c r="AC4293" s="26">
        <f t="shared" si="334"/>
        <v>268.57074999999998</v>
      </c>
      <c r="AD4293" s="10">
        <f t="shared" si="335"/>
        <v>-0.32351305451055662</v>
      </c>
      <c r="AE4293" s="11">
        <f t="shared" si="333"/>
        <v>-9.3433954420958698E-2</v>
      </c>
      <c r="AF4293" s="3"/>
      <c r="AG4293" s="2">
        <v>0</v>
      </c>
    </row>
    <row r="4294" spans="1:33" x14ac:dyDescent="0.2">
      <c r="A4294" s="6" t="s">
        <v>28165</v>
      </c>
      <c r="C4294" s="1">
        <f t="shared" si="331"/>
        <v>573</v>
      </c>
      <c r="D4294" s="7">
        <v>-144859</v>
      </c>
      <c r="E4294" t="s">
        <v>141</v>
      </c>
      <c r="F4294" s="1">
        <v>112575</v>
      </c>
      <c r="G4294" s="1">
        <v>113147</v>
      </c>
      <c r="H4294" t="s">
        <v>49</v>
      </c>
      <c r="I4294" t="s">
        <v>28166</v>
      </c>
      <c r="J4294" s="8"/>
      <c r="K4294" t="s">
        <v>28167</v>
      </c>
      <c r="L4294" t="s">
        <v>28168</v>
      </c>
      <c r="M4294" t="s">
        <v>28169</v>
      </c>
      <c r="N4294" t="s">
        <v>28169</v>
      </c>
      <c r="O4294" s="6" t="s">
        <v>28170</v>
      </c>
      <c r="P4294" s="6" t="s">
        <v>28169</v>
      </c>
      <c r="Q4294" s="6" t="s">
        <v>28168</v>
      </c>
      <c r="R4294" s="9" t="s">
        <v>28171</v>
      </c>
      <c r="S4294" s="8" t="s">
        <v>55</v>
      </c>
      <c r="U4294" s="8"/>
      <c r="V4294" s="26">
        <v>12</v>
      </c>
      <c r="W4294" s="26">
        <v>12</v>
      </c>
      <c r="X4294" s="26">
        <v>11</v>
      </c>
      <c r="Y4294" s="26">
        <v>4</v>
      </c>
      <c r="Z4294" s="26">
        <f t="shared" si="332"/>
        <v>13.1105</v>
      </c>
      <c r="AA4294" s="26">
        <f t="shared" si="332"/>
        <v>9.3420000000000005</v>
      </c>
      <c r="AB4294" s="26"/>
      <c r="AC4294" s="26">
        <f t="shared" si="334"/>
        <v>11.22625</v>
      </c>
      <c r="AD4294" s="10">
        <f t="shared" si="335"/>
        <v>-0.32395293682311882</v>
      </c>
      <c r="AE4294" s="11">
        <f t="shared" si="333"/>
        <v>-0.48891935695386052</v>
      </c>
      <c r="AF4294" s="3"/>
    </row>
    <row r="4295" spans="1:33" x14ac:dyDescent="0.2">
      <c r="A4295" s="6" t="s">
        <v>28172</v>
      </c>
      <c r="B4295" t="s">
        <v>28173</v>
      </c>
      <c r="C4295" s="1">
        <f t="shared" si="331"/>
        <v>1629</v>
      </c>
      <c r="D4295" s="7">
        <v>-396863</v>
      </c>
      <c r="E4295" t="s">
        <v>66</v>
      </c>
      <c r="F4295" s="1">
        <v>651932</v>
      </c>
      <c r="G4295" s="1">
        <v>653560</v>
      </c>
      <c r="H4295" t="s">
        <v>49</v>
      </c>
      <c r="I4295" t="s">
        <v>28174</v>
      </c>
      <c r="J4295" s="8"/>
      <c r="K4295" t="s">
        <v>28175</v>
      </c>
      <c r="L4295" t="s">
        <v>28173</v>
      </c>
      <c r="M4295" t="s">
        <v>28176</v>
      </c>
      <c r="N4295" t="s">
        <v>28176</v>
      </c>
      <c r="O4295" s="6" t="s">
        <v>28177</v>
      </c>
      <c r="P4295" s="6" t="s">
        <v>28176</v>
      </c>
      <c r="Q4295" s="6" t="s">
        <v>28173</v>
      </c>
      <c r="R4295" s="9" t="s">
        <v>28178</v>
      </c>
      <c r="S4295" s="8" t="s">
        <v>55</v>
      </c>
      <c r="U4295" s="8"/>
      <c r="V4295" s="26">
        <v>208</v>
      </c>
      <c r="W4295" s="26">
        <v>236</v>
      </c>
      <c r="X4295" s="26">
        <v>190</v>
      </c>
      <c r="Y4295" s="26">
        <v>131</v>
      </c>
      <c r="Z4295" s="26">
        <f t="shared" si="332"/>
        <v>210.54500000000002</v>
      </c>
      <c r="AA4295" s="26">
        <f t="shared" si="332"/>
        <v>195.70050000000001</v>
      </c>
      <c r="AB4295" s="26"/>
      <c r="AC4295" s="26">
        <f t="shared" si="334"/>
        <v>203.12275</v>
      </c>
      <c r="AD4295" s="10">
        <f t="shared" si="335"/>
        <v>-0.32412376860037939</v>
      </c>
      <c r="AE4295" s="11">
        <f t="shared" si="333"/>
        <v>-0.10548117300093725</v>
      </c>
      <c r="AF4295" s="3"/>
    </row>
    <row r="4296" spans="1:33" x14ac:dyDescent="0.2">
      <c r="A4296" s="6" t="s">
        <v>28179</v>
      </c>
      <c r="B4296" t="s">
        <v>28180</v>
      </c>
      <c r="C4296" s="1">
        <f t="shared" si="331"/>
        <v>3672</v>
      </c>
      <c r="D4296" s="7">
        <v>-490323</v>
      </c>
      <c r="E4296" t="s">
        <v>74</v>
      </c>
      <c r="F4296" s="1">
        <v>498694</v>
      </c>
      <c r="G4296" s="1">
        <v>495023</v>
      </c>
      <c r="H4296" t="s">
        <v>37</v>
      </c>
      <c r="I4296" t="s">
        <v>28181</v>
      </c>
      <c r="J4296" s="8"/>
      <c r="K4296" t="s">
        <v>28182</v>
      </c>
      <c r="L4296" t="s">
        <v>28180</v>
      </c>
      <c r="M4296" t="s">
        <v>28183</v>
      </c>
      <c r="N4296" t="s">
        <v>28183</v>
      </c>
      <c r="O4296" s="6" t="s">
        <v>28184</v>
      </c>
      <c r="P4296" s="6" t="s">
        <v>28183</v>
      </c>
      <c r="Q4296" s="6" t="s">
        <v>28180</v>
      </c>
      <c r="R4296" s="9" t="s">
        <v>28185</v>
      </c>
      <c r="S4296" s="8" t="s">
        <v>55</v>
      </c>
      <c r="U4296" s="8"/>
      <c r="V4296" s="26">
        <v>3</v>
      </c>
      <c r="W4296" s="26">
        <v>0</v>
      </c>
      <c r="X4296" s="26">
        <v>2</v>
      </c>
      <c r="Y4296" s="26">
        <v>1</v>
      </c>
      <c r="Z4296" s="26">
        <f t="shared" si="332"/>
        <v>3.6109999999999998</v>
      </c>
      <c r="AA4296" s="26">
        <f t="shared" si="332"/>
        <v>1.5855000000000001</v>
      </c>
      <c r="AB4296" s="26"/>
      <c r="AC4296" s="26">
        <f t="shared" si="334"/>
        <v>2.5982500000000002</v>
      </c>
      <c r="AD4296" s="10">
        <f t="shared" si="335"/>
        <v>-0.32504016279537706</v>
      </c>
      <c r="AE4296" s="11">
        <f t="shared" si="333"/>
        <v>-1.1874605428448004</v>
      </c>
      <c r="AF4296" s="3"/>
    </row>
    <row r="4297" spans="1:33" x14ac:dyDescent="0.2">
      <c r="A4297" s="6" t="s">
        <v>28186</v>
      </c>
      <c r="C4297" s="1">
        <f t="shared" si="331"/>
        <v>1347</v>
      </c>
      <c r="D4297" s="7">
        <v>-146151</v>
      </c>
      <c r="E4297" t="s">
        <v>149</v>
      </c>
      <c r="F4297" s="1">
        <v>645956</v>
      </c>
      <c r="G4297" s="1">
        <v>647302</v>
      </c>
      <c r="H4297" t="s">
        <v>49</v>
      </c>
      <c r="I4297" t="s">
        <v>28187</v>
      </c>
      <c r="J4297" s="8"/>
      <c r="K4297" t="s">
        <v>28188</v>
      </c>
      <c r="L4297" t="s">
        <v>28189</v>
      </c>
      <c r="M4297" t="s">
        <v>28190</v>
      </c>
      <c r="N4297" t="s">
        <v>28190</v>
      </c>
      <c r="O4297" s="6" t="s">
        <v>28191</v>
      </c>
      <c r="P4297" s="6" t="s">
        <v>28190</v>
      </c>
      <c r="Q4297" s="6" t="s">
        <v>28189</v>
      </c>
      <c r="R4297" s="9" t="s">
        <v>28192</v>
      </c>
      <c r="S4297" s="8" t="s">
        <v>55</v>
      </c>
      <c r="U4297" s="8"/>
      <c r="V4297" s="26">
        <v>342</v>
      </c>
      <c r="W4297" s="26">
        <v>295</v>
      </c>
      <c r="X4297" s="26">
        <v>266</v>
      </c>
      <c r="Y4297" s="26">
        <v>260</v>
      </c>
      <c r="Z4297" s="26">
        <f t="shared" si="332"/>
        <v>319.76300000000003</v>
      </c>
      <c r="AA4297" s="26">
        <f t="shared" si="332"/>
        <v>300.73</v>
      </c>
      <c r="AB4297" s="26"/>
      <c r="AC4297" s="26">
        <f t="shared" si="334"/>
        <v>310.24650000000003</v>
      </c>
      <c r="AD4297" s="10">
        <f t="shared" si="335"/>
        <v>-0.32515975070013348</v>
      </c>
      <c r="AE4297" s="11">
        <f t="shared" si="333"/>
        <v>-8.8534218833726253E-2</v>
      </c>
      <c r="AF4297" s="3"/>
    </row>
    <row r="4298" spans="1:33" x14ac:dyDescent="0.2">
      <c r="A4298" s="6" t="s">
        <v>28193</v>
      </c>
      <c r="C4298" s="1">
        <f t="shared" si="331"/>
        <v>1860</v>
      </c>
      <c r="D4298" s="7">
        <v>-548971</v>
      </c>
      <c r="E4298" t="s">
        <v>149</v>
      </c>
      <c r="F4298" s="1">
        <v>244738</v>
      </c>
      <c r="G4298" s="1">
        <v>242879</v>
      </c>
      <c r="H4298" t="s">
        <v>37</v>
      </c>
      <c r="I4298" t="s">
        <v>28194</v>
      </c>
      <c r="J4298" s="8"/>
      <c r="K4298" t="s">
        <v>28195</v>
      </c>
      <c r="L4298" t="s">
        <v>28196</v>
      </c>
      <c r="M4298" t="s">
        <v>28197</v>
      </c>
      <c r="N4298" t="s">
        <v>28197</v>
      </c>
      <c r="O4298" s="6" t="s">
        <v>28198</v>
      </c>
      <c r="P4298" s="6" t="s">
        <v>28197</v>
      </c>
      <c r="Q4298" s="6" t="s">
        <v>28196</v>
      </c>
      <c r="R4298" s="9" t="s">
        <v>28199</v>
      </c>
      <c r="S4298" s="8" t="s">
        <v>55</v>
      </c>
      <c r="U4298" s="8"/>
      <c r="V4298" s="26">
        <v>46</v>
      </c>
      <c r="W4298" s="26">
        <v>46</v>
      </c>
      <c r="X4298" s="26">
        <v>51</v>
      </c>
      <c r="Y4298" s="26">
        <v>36</v>
      </c>
      <c r="Z4298" s="26">
        <f t="shared" si="332"/>
        <v>52.330500000000001</v>
      </c>
      <c r="AA4298" s="26">
        <f t="shared" si="332"/>
        <v>45.078000000000003</v>
      </c>
      <c r="AB4298" s="26"/>
      <c r="AC4298" s="26">
        <f t="shared" si="334"/>
        <v>48.704250000000002</v>
      </c>
      <c r="AD4298" s="10">
        <f t="shared" si="335"/>
        <v>-0.32754796599558572</v>
      </c>
      <c r="AE4298" s="11">
        <f t="shared" si="333"/>
        <v>-0.21522853537626077</v>
      </c>
      <c r="AF4298" s="3"/>
    </row>
    <row r="4299" spans="1:33" x14ac:dyDescent="0.2">
      <c r="A4299" s="6" t="s">
        <v>28200</v>
      </c>
      <c r="C4299" s="1">
        <f t="shared" si="331"/>
        <v>1560</v>
      </c>
      <c r="D4299" s="7">
        <v>310457</v>
      </c>
      <c r="E4299" t="s">
        <v>48</v>
      </c>
      <c r="F4299" s="1">
        <v>528613</v>
      </c>
      <c r="G4299" s="1">
        <v>527054</v>
      </c>
      <c r="H4299" t="s">
        <v>37</v>
      </c>
      <c r="I4299" t="s">
        <v>28201</v>
      </c>
      <c r="J4299" s="8"/>
      <c r="K4299" t="s">
        <v>28202</v>
      </c>
      <c r="L4299" t="s">
        <v>28203</v>
      </c>
      <c r="M4299" t="s">
        <v>28204</v>
      </c>
      <c r="N4299" t="s">
        <v>28204</v>
      </c>
      <c r="O4299" s="6" t="s">
        <v>28205</v>
      </c>
      <c r="P4299" s="6" t="s">
        <v>28204</v>
      </c>
      <c r="Q4299" s="6" t="s">
        <v>28203</v>
      </c>
      <c r="R4299" s="9" t="s">
        <v>28206</v>
      </c>
      <c r="S4299" s="8" t="s">
        <v>55</v>
      </c>
      <c r="U4299" s="8"/>
      <c r="V4299" s="26">
        <v>297</v>
      </c>
      <c r="W4299" s="26">
        <v>374</v>
      </c>
      <c r="X4299" s="26">
        <v>339</v>
      </c>
      <c r="Y4299" s="26">
        <v>222</v>
      </c>
      <c r="Z4299" s="26">
        <f t="shared" si="332"/>
        <v>337.81450000000001</v>
      </c>
      <c r="AA4299" s="26">
        <f t="shared" si="332"/>
        <v>317.98099999999999</v>
      </c>
      <c r="AB4299" s="26"/>
      <c r="AC4299" s="26">
        <f t="shared" si="334"/>
        <v>327.89774999999997</v>
      </c>
      <c r="AD4299" s="10">
        <f t="shared" si="335"/>
        <v>-0.32775761250856805</v>
      </c>
      <c r="AE4299" s="11">
        <f t="shared" si="333"/>
        <v>-8.7290690043147212E-2</v>
      </c>
      <c r="AF4299" s="3"/>
    </row>
    <row r="4300" spans="1:33" x14ac:dyDescent="0.2">
      <c r="A4300" s="6" t="s">
        <v>28207</v>
      </c>
      <c r="C4300" s="1">
        <f t="shared" ref="C4300:C4363" si="336">ABS(F4300-G4300)+1</f>
        <v>2664</v>
      </c>
      <c r="D4300" s="7">
        <v>-135642</v>
      </c>
      <c r="E4300" t="s">
        <v>149</v>
      </c>
      <c r="F4300" s="1">
        <v>655806</v>
      </c>
      <c r="G4300" s="1">
        <v>658469</v>
      </c>
      <c r="H4300" t="s">
        <v>49</v>
      </c>
      <c r="I4300" t="s">
        <v>28208</v>
      </c>
      <c r="J4300" s="8"/>
      <c r="K4300" t="s">
        <v>28209</v>
      </c>
      <c r="L4300" t="s">
        <v>28210</v>
      </c>
      <c r="N4300" t="s">
        <v>15715</v>
      </c>
      <c r="O4300" s="6" t="s">
        <v>15717</v>
      </c>
      <c r="P4300" s="6" t="s">
        <v>15715</v>
      </c>
      <c r="Q4300" s="6" t="s">
        <v>28210</v>
      </c>
      <c r="R4300" s="9" t="s">
        <v>28211</v>
      </c>
      <c r="S4300" s="8" t="s">
        <v>44</v>
      </c>
      <c r="U4300" s="8"/>
      <c r="V4300" s="26">
        <v>480</v>
      </c>
      <c r="W4300" s="26">
        <v>506</v>
      </c>
      <c r="X4300" s="26">
        <v>340</v>
      </c>
      <c r="Y4300" s="26">
        <v>261</v>
      </c>
      <c r="Z4300" s="26">
        <f t="shared" ref="Z4300:AA4363" si="337">AVERAGE(V4300+1,(X4300*X$2+1))</f>
        <v>429.87</v>
      </c>
      <c r="AA4300" s="26">
        <f t="shared" si="337"/>
        <v>406.81550000000004</v>
      </c>
      <c r="AB4300" s="26"/>
      <c r="AC4300" s="26">
        <f t="shared" si="334"/>
        <v>418.34275000000002</v>
      </c>
      <c r="AD4300" s="10">
        <f t="shared" si="335"/>
        <v>-0.3279925214625356</v>
      </c>
      <c r="AE4300" s="11">
        <f t="shared" ref="AE4300:AE4363" si="338">LOG(AA4300/Z4300,2)</f>
        <v>-7.952578216073139E-2</v>
      </c>
      <c r="AF4300" s="3"/>
    </row>
    <row r="4301" spans="1:33" x14ac:dyDescent="0.2">
      <c r="A4301" s="6" t="s">
        <v>28212</v>
      </c>
      <c r="C4301" s="1">
        <f t="shared" si="336"/>
        <v>2025</v>
      </c>
      <c r="D4301" s="7">
        <v>-317299</v>
      </c>
      <c r="E4301" t="s">
        <v>526</v>
      </c>
      <c r="F4301" s="1">
        <v>132868</v>
      </c>
      <c r="G4301" s="1">
        <v>134892</v>
      </c>
      <c r="H4301" t="s">
        <v>49</v>
      </c>
      <c r="I4301" t="s">
        <v>28213</v>
      </c>
      <c r="J4301" s="8"/>
      <c r="K4301" t="s">
        <v>28214</v>
      </c>
      <c r="L4301" t="s">
        <v>28215</v>
      </c>
      <c r="M4301" t="s">
        <v>28216</v>
      </c>
      <c r="N4301" t="s">
        <v>28216</v>
      </c>
      <c r="O4301" s="6" t="s">
        <v>28217</v>
      </c>
      <c r="P4301" s="6" t="s">
        <v>28216</v>
      </c>
      <c r="Q4301" s="6" t="s">
        <v>28215</v>
      </c>
      <c r="R4301" s="9" t="s">
        <v>28218</v>
      </c>
      <c r="S4301" s="8" t="s">
        <v>55</v>
      </c>
      <c r="U4301" s="8"/>
      <c r="V4301" s="26">
        <v>317</v>
      </c>
      <c r="W4301" s="26">
        <v>278</v>
      </c>
      <c r="X4301" s="26">
        <v>204</v>
      </c>
      <c r="Y4301" s="26">
        <v>197</v>
      </c>
      <c r="Z4301" s="26">
        <f t="shared" si="337"/>
        <v>272.822</v>
      </c>
      <c r="AA4301" s="26">
        <f t="shared" si="337"/>
        <v>255.34350000000001</v>
      </c>
      <c r="AB4301" s="26"/>
      <c r="AC4301" s="26">
        <f t="shared" si="334"/>
        <v>264.08275000000003</v>
      </c>
      <c r="AD4301" s="10">
        <f t="shared" si="335"/>
        <v>-0.32842821468375882</v>
      </c>
      <c r="AE4301" s="11">
        <f t="shared" si="338"/>
        <v>-9.5520651636052556E-2</v>
      </c>
      <c r="AF4301" s="3"/>
    </row>
    <row r="4302" spans="1:33" x14ac:dyDescent="0.2">
      <c r="A4302" s="6" t="s">
        <v>28219</v>
      </c>
      <c r="C4302" s="1">
        <f t="shared" si="336"/>
        <v>2058</v>
      </c>
      <c r="D4302" s="7">
        <v>-81977</v>
      </c>
      <c r="E4302" t="s">
        <v>36</v>
      </c>
      <c r="F4302" s="1">
        <v>339146</v>
      </c>
      <c r="G4302" s="1">
        <v>341203</v>
      </c>
      <c r="H4302" t="s">
        <v>49</v>
      </c>
      <c r="I4302" t="s">
        <v>28220</v>
      </c>
      <c r="J4302" s="8"/>
      <c r="K4302" t="s">
        <v>28221</v>
      </c>
      <c r="L4302" t="s">
        <v>28222</v>
      </c>
      <c r="M4302" t="s">
        <v>28223</v>
      </c>
      <c r="N4302" t="s">
        <v>28223</v>
      </c>
      <c r="O4302" s="6" t="s">
        <v>28224</v>
      </c>
      <c r="P4302" s="6" t="s">
        <v>28223</v>
      </c>
      <c r="Q4302" s="6" t="s">
        <v>28222</v>
      </c>
      <c r="R4302" s="9" t="s">
        <v>28225</v>
      </c>
      <c r="S4302" s="8" t="s">
        <v>55</v>
      </c>
      <c r="U4302" s="8"/>
      <c r="V4302" s="26">
        <v>74</v>
      </c>
      <c r="W4302" s="26">
        <v>52</v>
      </c>
      <c r="X4302" s="26">
        <v>35</v>
      </c>
      <c r="Y4302" s="26">
        <v>39</v>
      </c>
      <c r="Z4302" s="26">
        <f t="shared" si="337"/>
        <v>57.442499999999995</v>
      </c>
      <c r="AA4302" s="26">
        <f t="shared" si="337"/>
        <v>49.834500000000006</v>
      </c>
      <c r="AB4302" s="26"/>
      <c r="AC4302" s="26">
        <f t="shared" ref="AC4302:AC4365" si="339">AVERAGE(Z4302:AA4302)</f>
        <v>53.638500000000001</v>
      </c>
      <c r="AD4302" s="10">
        <f t="shared" ref="AD4302:AD4365" si="340">LOG(AA4302/Z4302,2)/(AE$2+AE$3*(AVERAGE(Z4302:AA4302)^AE$4))</f>
        <v>-0.32843784478930249</v>
      </c>
      <c r="AE4302" s="11">
        <f t="shared" si="338"/>
        <v>-0.20497368552393161</v>
      </c>
      <c r="AF4302" s="3"/>
    </row>
    <row r="4303" spans="1:33" x14ac:dyDescent="0.2">
      <c r="A4303" s="6" t="s">
        <v>28226</v>
      </c>
      <c r="C4303" s="1">
        <f t="shared" si="336"/>
        <v>1557</v>
      </c>
      <c r="D4303" s="7">
        <v>-770254</v>
      </c>
      <c r="E4303" t="s">
        <v>74</v>
      </c>
      <c r="F4303" s="1">
        <v>216150</v>
      </c>
      <c r="G4303" s="1">
        <v>217706</v>
      </c>
      <c r="H4303" t="s">
        <v>49</v>
      </c>
      <c r="I4303" t="s">
        <v>28227</v>
      </c>
      <c r="J4303" s="8"/>
      <c r="K4303" t="s">
        <v>28228</v>
      </c>
      <c r="L4303" t="s">
        <v>28229</v>
      </c>
      <c r="N4303" t="s">
        <v>28230</v>
      </c>
      <c r="O4303" s="6" t="s">
        <v>28231</v>
      </c>
      <c r="P4303" s="6" t="s">
        <v>28230</v>
      </c>
      <c r="Q4303" s="6" t="s">
        <v>28229</v>
      </c>
      <c r="R4303" s="9" t="s">
        <v>28232</v>
      </c>
      <c r="S4303" s="8" t="s">
        <v>44</v>
      </c>
      <c r="U4303" s="8"/>
      <c r="V4303" s="26">
        <v>41</v>
      </c>
      <c r="W4303" s="26">
        <v>27</v>
      </c>
      <c r="X4303" s="26">
        <v>20</v>
      </c>
      <c r="Y4303" s="26">
        <v>21</v>
      </c>
      <c r="Z4303" s="26">
        <f t="shared" si="337"/>
        <v>32.61</v>
      </c>
      <c r="AA4303" s="26">
        <f t="shared" si="337"/>
        <v>26.795500000000001</v>
      </c>
      <c r="AB4303" s="26"/>
      <c r="AC4303" s="26">
        <f t="shared" si="339"/>
        <v>29.702750000000002</v>
      </c>
      <c r="AD4303" s="10">
        <f t="shared" si="340"/>
        <v>-0.32878595427174589</v>
      </c>
      <c r="AE4303" s="11">
        <f t="shared" si="338"/>
        <v>-0.28332370431351905</v>
      </c>
      <c r="AF4303" s="3"/>
    </row>
    <row r="4304" spans="1:33" x14ac:dyDescent="0.2">
      <c r="A4304" s="6" t="s">
        <v>28233</v>
      </c>
      <c r="C4304" s="1">
        <f t="shared" si="336"/>
        <v>963</v>
      </c>
      <c r="D4304" s="7">
        <v>222519</v>
      </c>
      <c r="E4304" t="s">
        <v>141</v>
      </c>
      <c r="F4304" s="1">
        <v>480720</v>
      </c>
      <c r="G4304" s="1">
        <v>479758</v>
      </c>
      <c r="H4304" t="s">
        <v>37</v>
      </c>
      <c r="I4304" t="s">
        <v>28234</v>
      </c>
      <c r="J4304" s="8"/>
      <c r="K4304" t="s">
        <v>28235</v>
      </c>
      <c r="L4304" t="s">
        <v>28236</v>
      </c>
      <c r="M4304" t="s">
        <v>28236</v>
      </c>
      <c r="N4304" t="s">
        <v>28236</v>
      </c>
      <c r="O4304" s="6" t="s">
        <v>28237</v>
      </c>
      <c r="P4304" s="6" t="s">
        <v>28236</v>
      </c>
      <c r="Q4304" s="6" t="s">
        <v>55</v>
      </c>
      <c r="R4304" s="9" t="s">
        <v>28238</v>
      </c>
      <c r="S4304" s="8" t="s">
        <v>55</v>
      </c>
      <c r="U4304" s="8"/>
      <c r="V4304" s="26">
        <v>451</v>
      </c>
      <c r="W4304" s="26">
        <v>491</v>
      </c>
      <c r="X4304" s="26">
        <v>480</v>
      </c>
      <c r="Y4304" s="26">
        <v>378</v>
      </c>
      <c r="Z4304" s="26">
        <f t="shared" si="337"/>
        <v>493.14</v>
      </c>
      <c r="AA4304" s="26">
        <f t="shared" si="337"/>
        <v>467.81900000000002</v>
      </c>
      <c r="AB4304" s="26"/>
      <c r="AC4304" s="26">
        <f t="shared" si="339"/>
        <v>480.47950000000003</v>
      </c>
      <c r="AD4304" s="10">
        <f t="shared" si="340"/>
        <v>-0.32999902757423805</v>
      </c>
      <c r="AE4304" s="11">
        <f t="shared" si="338"/>
        <v>-7.6046822224514102E-2</v>
      </c>
      <c r="AF4304" s="3"/>
    </row>
    <row r="4305" spans="1:32" x14ac:dyDescent="0.2">
      <c r="A4305" s="6" t="s">
        <v>28239</v>
      </c>
      <c r="B4305" t="s">
        <v>15332</v>
      </c>
      <c r="C4305" s="1">
        <f t="shared" si="336"/>
        <v>1680</v>
      </c>
      <c r="D4305" s="7">
        <v>48242</v>
      </c>
      <c r="E4305" t="s">
        <v>149</v>
      </c>
      <c r="F4305" s="1">
        <v>841861</v>
      </c>
      <c r="G4305" s="1">
        <v>840182</v>
      </c>
      <c r="H4305" t="s">
        <v>37</v>
      </c>
      <c r="I4305" t="s">
        <v>28240</v>
      </c>
      <c r="J4305" s="8"/>
      <c r="K4305" t="s">
        <v>28241</v>
      </c>
      <c r="O4305" s="6" t="s">
        <v>28242</v>
      </c>
      <c r="P4305" s="6"/>
      <c r="Q4305" s="6"/>
      <c r="R4305" s="9" t="e">
        <v>#N/A</v>
      </c>
      <c r="S4305" s="8"/>
      <c r="U4305" s="8"/>
      <c r="V4305" s="26">
        <v>2445</v>
      </c>
      <c r="W4305" s="26">
        <v>2356</v>
      </c>
      <c r="X4305" s="26">
        <v>2405</v>
      </c>
      <c r="Y4305" s="26">
        <v>2215</v>
      </c>
      <c r="Z4305" s="26">
        <f t="shared" si="337"/>
        <v>2559.4775</v>
      </c>
      <c r="AA4305" s="26">
        <f t="shared" si="337"/>
        <v>2475.8824999999997</v>
      </c>
      <c r="AB4305" s="26"/>
      <c r="AC4305" s="26">
        <f t="shared" si="339"/>
        <v>2517.6799999999998</v>
      </c>
      <c r="AD4305" s="10">
        <f t="shared" si="340"/>
        <v>-0.33000613268975959</v>
      </c>
      <c r="AE4305" s="11">
        <f t="shared" si="338"/>
        <v>-4.7906474852563219E-2</v>
      </c>
      <c r="AF4305" s="3"/>
    </row>
    <row r="4306" spans="1:32" x14ac:dyDescent="0.2">
      <c r="A4306" s="6" t="s">
        <v>28243</v>
      </c>
      <c r="C4306" s="1">
        <f t="shared" si="336"/>
        <v>948</v>
      </c>
      <c r="D4306" s="7">
        <v>-302671</v>
      </c>
      <c r="E4306" t="s">
        <v>36</v>
      </c>
      <c r="F4306" s="1">
        <v>119007</v>
      </c>
      <c r="G4306" s="1">
        <v>119954</v>
      </c>
      <c r="H4306" t="s">
        <v>49</v>
      </c>
      <c r="I4306" t="s">
        <v>28244</v>
      </c>
      <c r="J4306" s="8"/>
      <c r="K4306" t="s">
        <v>28245</v>
      </c>
      <c r="L4306" t="s">
        <v>28246</v>
      </c>
      <c r="M4306" t="s">
        <v>28247</v>
      </c>
      <c r="N4306" t="s">
        <v>28247</v>
      </c>
      <c r="O4306" s="6" t="s">
        <v>28248</v>
      </c>
      <c r="P4306" s="6" t="s">
        <v>28247</v>
      </c>
      <c r="Q4306" s="6" t="s">
        <v>55</v>
      </c>
      <c r="R4306" s="9" t="s">
        <v>28249</v>
      </c>
      <c r="S4306" s="8" t="s">
        <v>55</v>
      </c>
      <c r="U4306" s="8"/>
      <c r="V4306" s="26">
        <v>96</v>
      </c>
      <c r="W4306" s="26">
        <v>70</v>
      </c>
      <c r="X4306" s="26">
        <v>114</v>
      </c>
      <c r="Y4306" s="26">
        <v>112</v>
      </c>
      <c r="Z4306" s="26">
        <f t="shared" si="337"/>
        <v>112.327</v>
      </c>
      <c r="AA4306" s="26">
        <f t="shared" si="337"/>
        <v>101.57600000000001</v>
      </c>
      <c r="AB4306" s="26"/>
      <c r="AC4306" s="26">
        <f t="shared" si="339"/>
        <v>106.95150000000001</v>
      </c>
      <c r="AD4306" s="10">
        <f t="shared" si="340"/>
        <v>-0.3309616801048329</v>
      </c>
      <c r="AE4306" s="11">
        <f t="shared" si="338"/>
        <v>-0.14514518175508978</v>
      </c>
      <c r="AF4306" s="3"/>
    </row>
    <row r="4307" spans="1:32" x14ac:dyDescent="0.2">
      <c r="A4307" s="6" t="s">
        <v>28250</v>
      </c>
      <c r="C4307" s="1">
        <f t="shared" si="336"/>
        <v>873</v>
      </c>
      <c r="D4307" s="7">
        <v>-358478</v>
      </c>
      <c r="E4307" t="s">
        <v>98</v>
      </c>
      <c r="F4307" s="1">
        <v>596149</v>
      </c>
      <c r="G4307" s="1">
        <v>597021</v>
      </c>
      <c r="H4307" t="s">
        <v>49</v>
      </c>
      <c r="I4307" t="s">
        <v>28251</v>
      </c>
      <c r="J4307" s="8"/>
      <c r="K4307" t="s">
        <v>28252</v>
      </c>
      <c r="M4307" t="s">
        <v>28253</v>
      </c>
      <c r="N4307" t="s">
        <v>28253</v>
      </c>
      <c r="O4307" s="6" t="s">
        <v>28254</v>
      </c>
      <c r="P4307" s="6" t="s">
        <v>28253</v>
      </c>
      <c r="Q4307" s="6" t="s">
        <v>28255</v>
      </c>
      <c r="R4307" s="9" t="s">
        <v>28256</v>
      </c>
      <c r="S4307" s="8" t="s">
        <v>55</v>
      </c>
      <c r="U4307" s="8"/>
      <c r="V4307" s="26">
        <v>10</v>
      </c>
      <c r="W4307" s="26">
        <v>8</v>
      </c>
      <c r="X4307" s="26">
        <v>10</v>
      </c>
      <c r="Y4307" s="26">
        <v>5</v>
      </c>
      <c r="Z4307" s="26">
        <f t="shared" si="337"/>
        <v>11.555</v>
      </c>
      <c r="AA4307" s="26">
        <f t="shared" si="337"/>
        <v>7.9275000000000002</v>
      </c>
      <c r="AB4307" s="26"/>
      <c r="AC4307" s="26">
        <f t="shared" si="339"/>
        <v>9.7412500000000009</v>
      </c>
      <c r="AD4307" s="10">
        <f t="shared" si="340"/>
        <v>-0.33115636628868955</v>
      </c>
      <c r="AE4307" s="11">
        <f t="shared" si="338"/>
        <v>-0.54357938236379177</v>
      </c>
      <c r="AF4307" s="3"/>
    </row>
    <row r="4308" spans="1:32" x14ac:dyDescent="0.2">
      <c r="A4308" s="6" t="s">
        <v>28257</v>
      </c>
      <c r="C4308" s="1">
        <f t="shared" si="336"/>
        <v>624</v>
      </c>
      <c r="D4308" s="7">
        <v>-73432</v>
      </c>
      <c r="E4308" t="s">
        <v>36</v>
      </c>
      <c r="F4308" s="1">
        <v>348408</v>
      </c>
      <c r="G4308" s="1">
        <v>349031</v>
      </c>
      <c r="H4308" t="s">
        <v>49</v>
      </c>
      <c r="I4308" t="s">
        <v>28258</v>
      </c>
      <c r="J4308" s="8"/>
      <c r="K4308" t="s">
        <v>28259</v>
      </c>
      <c r="L4308" t="s">
        <v>28260</v>
      </c>
      <c r="M4308" t="s">
        <v>28261</v>
      </c>
      <c r="N4308" t="s">
        <v>28261</v>
      </c>
      <c r="O4308" s="6" t="s">
        <v>28262</v>
      </c>
      <c r="P4308" s="6" t="s">
        <v>28261</v>
      </c>
      <c r="Q4308" s="6" t="s">
        <v>28260</v>
      </c>
      <c r="R4308" s="9" t="s">
        <v>28263</v>
      </c>
      <c r="S4308" s="8" t="s">
        <v>55</v>
      </c>
      <c r="U4308" s="8"/>
      <c r="V4308" s="26">
        <v>30</v>
      </c>
      <c r="W4308" s="26">
        <v>22</v>
      </c>
      <c r="X4308" s="26">
        <v>40</v>
      </c>
      <c r="Y4308" s="26">
        <v>34</v>
      </c>
      <c r="Z4308" s="26">
        <f t="shared" si="337"/>
        <v>38.22</v>
      </c>
      <c r="AA4308" s="26">
        <f t="shared" si="337"/>
        <v>31.907</v>
      </c>
      <c r="AB4308" s="26"/>
      <c r="AC4308" s="26">
        <f t="shared" si="339"/>
        <v>35.063499999999998</v>
      </c>
      <c r="AD4308" s="10">
        <f t="shared" si="340"/>
        <v>-0.33143759286832342</v>
      </c>
      <c r="AE4308" s="11">
        <f t="shared" si="338"/>
        <v>-0.26045481020540284</v>
      </c>
      <c r="AF4308" s="3"/>
    </row>
    <row r="4309" spans="1:32" x14ac:dyDescent="0.2">
      <c r="A4309" s="6" t="s">
        <v>28264</v>
      </c>
      <c r="C4309" s="1">
        <f t="shared" si="336"/>
        <v>885</v>
      </c>
      <c r="D4309" s="7">
        <v>-154827</v>
      </c>
      <c r="E4309" t="s">
        <v>676</v>
      </c>
      <c r="F4309" s="1">
        <v>399319</v>
      </c>
      <c r="G4309" s="1">
        <v>400203</v>
      </c>
      <c r="H4309" t="s">
        <v>49</v>
      </c>
      <c r="I4309" t="s">
        <v>28265</v>
      </c>
      <c r="J4309" s="8"/>
      <c r="K4309" t="s">
        <v>28266</v>
      </c>
      <c r="L4309" t="s">
        <v>28267</v>
      </c>
      <c r="M4309" t="s">
        <v>28267</v>
      </c>
      <c r="N4309" t="s">
        <v>28267</v>
      </c>
      <c r="O4309" s="6" t="s">
        <v>28268</v>
      </c>
      <c r="P4309" s="6" t="s">
        <v>28267</v>
      </c>
      <c r="Q4309" s="6" t="s">
        <v>55</v>
      </c>
      <c r="R4309" s="9" t="s">
        <v>28269</v>
      </c>
      <c r="S4309" s="8" t="s">
        <v>55</v>
      </c>
      <c r="U4309" s="8"/>
      <c r="V4309" s="26">
        <v>108</v>
      </c>
      <c r="W4309" s="26">
        <v>74</v>
      </c>
      <c r="X4309" s="26">
        <v>76</v>
      </c>
      <c r="Y4309" s="26">
        <v>84</v>
      </c>
      <c r="Z4309" s="26">
        <f t="shared" si="337"/>
        <v>97.217999999999989</v>
      </c>
      <c r="AA4309" s="26">
        <f t="shared" si="337"/>
        <v>87.182000000000002</v>
      </c>
      <c r="AB4309" s="26"/>
      <c r="AC4309" s="26">
        <f t="shared" si="339"/>
        <v>92.199999999999989</v>
      </c>
      <c r="AD4309" s="10">
        <f t="shared" si="340"/>
        <v>-0.33308619588591348</v>
      </c>
      <c r="AE4309" s="11">
        <f t="shared" si="338"/>
        <v>-0.15719315460573752</v>
      </c>
      <c r="AF4309" s="3"/>
    </row>
    <row r="4310" spans="1:32" x14ac:dyDescent="0.2">
      <c r="A4310" s="6" t="s">
        <v>28270</v>
      </c>
      <c r="C4310" s="1">
        <f t="shared" si="336"/>
        <v>237</v>
      </c>
      <c r="D4310" s="7">
        <v>23222</v>
      </c>
      <c r="E4310" t="s">
        <v>58</v>
      </c>
      <c r="F4310" s="1">
        <v>100646</v>
      </c>
      <c r="G4310" s="1">
        <v>100410</v>
      </c>
      <c r="H4310" t="s">
        <v>37</v>
      </c>
      <c r="I4310" t="s">
        <v>28271</v>
      </c>
      <c r="J4310" s="8"/>
      <c r="K4310" t="s">
        <v>28272</v>
      </c>
      <c r="L4310" t="s">
        <v>28273</v>
      </c>
      <c r="M4310" t="s">
        <v>28274</v>
      </c>
      <c r="N4310" t="s">
        <v>28274</v>
      </c>
      <c r="O4310" s="6" t="s">
        <v>28275</v>
      </c>
      <c r="P4310" s="6" t="s">
        <v>28274</v>
      </c>
      <c r="Q4310" s="6" t="s">
        <v>28273</v>
      </c>
      <c r="R4310" s="9" t="s">
        <v>28276</v>
      </c>
      <c r="S4310" s="8" t="s">
        <v>55</v>
      </c>
      <c r="U4310" s="8"/>
      <c r="V4310" s="26">
        <v>192</v>
      </c>
      <c r="W4310" s="26">
        <v>171</v>
      </c>
      <c r="X4310" s="26">
        <v>165</v>
      </c>
      <c r="Y4310" s="26">
        <v>150</v>
      </c>
      <c r="Z4310" s="26">
        <f t="shared" si="337"/>
        <v>188.6575</v>
      </c>
      <c r="AA4310" s="26">
        <f t="shared" si="337"/>
        <v>174.32499999999999</v>
      </c>
      <c r="AB4310" s="26"/>
      <c r="AC4310" s="26">
        <f t="shared" si="339"/>
        <v>181.49124999999998</v>
      </c>
      <c r="AD4310" s="10">
        <f t="shared" si="340"/>
        <v>-0.33317969042253776</v>
      </c>
      <c r="AE4310" s="11">
        <f t="shared" si="338"/>
        <v>-0.1139899734012722</v>
      </c>
      <c r="AF4310" s="3"/>
    </row>
    <row r="4311" spans="1:32" x14ac:dyDescent="0.2">
      <c r="A4311" s="6" t="s">
        <v>28277</v>
      </c>
      <c r="B4311" t="s">
        <v>28278</v>
      </c>
      <c r="C4311" s="1">
        <f t="shared" si="336"/>
        <v>3387</v>
      </c>
      <c r="D4311" s="7">
        <v>-76632</v>
      </c>
      <c r="E4311" t="s">
        <v>66</v>
      </c>
      <c r="F4311" s="1">
        <v>974670</v>
      </c>
      <c r="G4311" s="1">
        <v>971284</v>
      </c>
      <c r="H4311" t="s">
        <v>37</v>
      </c>
      <c r="I4311" t="s">
        <v>28279</v>
      </c>
      <c r="J4311" s="8"/>
      <c r="K4311" t="s">
        <v>28280</v>
      </c>
      <c r="L4311" t="s">
        <v>28278</v>
      </c>
      <c r="M4311" t="s">
        <v>28281</v>
      </c>
      <c r="N4311" t="s">
        <v>28281</v>
      </c>
      <c r="O4311" s="6" t="s">
        <v>28282</v>
      </c>
      <c r="P4311" s="6" t="s">
        <v>28281</v>
      </c>
      <c r="Q4311" s="12" t="s">
        <v>28278</v>
      </c>
      <c r="R4311" s="9" t="s">
        <v>28283</v>
      </c>
      <c r="S4311" s="8" t="s">
        <v>55</v>
      </c>
      <c r="U4311" s="8"/>
      <c r="V4311" s="26">
        <v>714</v>
      </c>
      <c r="W4311" s="26">
        <v>516</v>
      </c>
      <c r="X4311" s="26">
        <v>547</v>
      </c>
      <c r="Y4311" s="26">
        <v>635</v>
      </c>
      <c r="Z4311" s="26">
        <f t="shared" si="337"/>
        <v>661.85850000000005</v>
      </c>
      <c r="AA4311" s="26">
        <f t="shared" si="337"/>
        <v>630.79250000000002</v>
      </c>
      <c r="AB4311" s="26"/>
      <c r="AC4311" s="26">
        <f t="shared" si="339"/>
        <v>646.32550000000003</v>
      </c>
      <c r="AD4311" s="10">
        <f t="shared" si="340"/>
        <v>-0.33345960994350665</v>
      </c>
      <c r="AE4311" s="11">
        <f t="shared" si="338"/>
        <v>-6.9357306587246648E-2</v>
      </c>
      <c r="AF4311" s="3"/>
    </row>
    <row r="4312" spans="1:32" x14ac:dyDescent="0.2">
      <c r="A4312" s="6" t="s">
        <v>28284</v>
      </c>
      <c r="C4312" s="1">
        <f t="shared" si="336"/>
        <v>1161</v>
      </c>
      <c r="D4312" s="7">
        <v>37156</v>
      </c>
      <c r="E4312" t="s">
        <v>270</v>
      </c>
      <c r="F4312" s="1">
        <v>283720</v>
      </c>
      <c r="G4312" s="1">
        <v>282560</v>
      </c>
      <c r="H4312" t="s">
        <v>37</v>
      </c>
      <c r="I4312" t="s">
        <v>28285</v>
      </c>
      <c r="J4312" s="8"/>
      <c r="K4312" t="s">
        <v>28286</v>
      </c>
      <c r="L4312" t="s">
        <v>28287</v>
      </c>
      <c r="M4312" t="s">
        <v>28288</v>
      </c>
      <c r="N4312" t="s">
        <v>28288</v>
      </c>
      <c r="O4312" s="6" t="s">
        <v>28289</v>
      </c>
      <c r="P4312" s="6" t="s">
        <v>28288</v>
      </c>
      <c r="Q4312" s="6" t="s">
        <v>55</v>
      </c>
      <c r="R4312" s="9" t="s">
        <v>28290</v>
      </c>
      <c r="S4312" s="8" t="s">
        <v>55</v>
      </c>
      <c r="U4312" s="8"/>
      <c r="V4312" s="26">
        <v>1054</v>
      </c>
      <c r="W4312" s="26">
        <v>1131</v>
      </c>
      <c r="X4312" s="26">
        <v>961</v>
      </c>
      <c r="Y4312" s="26">
        <v>772</v>
      </c>
      <c r="Z4312" s="26">
        <f t="shared" si="337"/>
        <v>1061.8355000000001</v>
      </c>
      <c r="AA4312" s="26">
        <f t="shared" si="337"/>
        <v>1018.5060000000001</v>
      </c>
      <c r="AB4312" s="26"/>
      <c r="AC4312" s="26">
        <f t="shared" si="339"/>
        <v>1040.1707500000002</v>
      </c>
      <c r="AD4312" s="10">
        <f t="shared" si="340"/>
        <v>-0.33448437073048626</v>
      </c>
      <c r="AE4312" s="11">
        <f t="shared" si="338"/>
        <v>-6.0105801314785892E-2</v>
      </c>
      <c r="AF4312" s="3"/>
    </row>
    <row r="4313" spans="1:32" x14ac:dyDescent="0.2">
      <c r="A4313" s="6" t="s">
        <v>28291</v>
      </c>
      <c r="C4313" s="1">
        <f t="shared" si="336"/>
        <v>543</v>
      </c>
      <c r="D4313" s="7">
        <v>-13778</v>
      </c>
      <c r="E4313" t="s">
        <v>328</v>
      </c>
      <c r="F4313" s="1">
        <v>46734</v>
      </c>
      <c r="G4313" s="1">
        <v>47276</v>
      </c>
      <c r="H4313" t="s">
        <v>49</v>
      </c>
      <c r="I4313" t="s">
        <v>28292</v>
      </c>
      <c r="J4313" s="8"/>
      <c r="K4313" t="s">
        <v>28293</v>
      </c>
      <c r="L4313" t="s">
        <v>28294</v>
      </c>
      <c r="M4313" t="s">
        <v>28295</v>
      </c>
      <c r="N4313" t="s">
        <v>28294</v>
      </c>
      <c r="O4313" s="6" t="s">
        <v>28296</v>
      </c>
      <c r="P4313" s="6" t="s">
        <v>28294</v>
      </c>
      <c r="Q4313" s="6" t="s">
        <v>55</v>
      </c>
      <c r="R4313" s="9" t="s">
        <v>28297</v>
      </c>
      <c r="S4313" s="8" t="s">
        <v>44</v>
      </c>
      <c r="U4313" s="8"/>
      <c r="V4313" s="26">
        <v>337</v>
      </c>
      <c r="W4313" s="26">
        <v>355</v>
      </c>
      <c r="X4313" s="26">
        <v>297</v>
      </c>
      <c r="Y4313" s="26">
        <v>232</v>
      </c>
      <c r="Z4313" s="26">
        <f t="shared" si="337"/>
        <v>334.48349999999999</v>
      </c>
      <c r="AA4313" s="26">
        <f t="shared" si="337"/>
        <v>314.33600000000001</v>
      </c>
      <c r="AB4313" s="26"/>
      <c r="AC4313" s="26">
        <f t="shared" si="339"/>
        <v>324.40975000000003</v>
      </c>
      <c r="AD4313" s="10">
        <f t="shared" si="340"/>
        <v>-0.33510484814347208</v>
      </c>
      <c r="AE4313" s="11">
        <f t="shared" si="338"/>
        <v>-8.9627535460424818E-2</v>
      </c>
      <c r="AF4313" s="3"/>
    </row>
    <row r="4314" spans="1:32" x14ac:dyDescent="0.2">
      <c r="A4314" s="6" t="s">
        <v>28298</v>
      </c>
      <c r="C4314" s="1">
        <f t="shared" si="336"/>
        <v>384</v>
      </c>
      <c r="D4314" s="7">
        <v>-6177</v>
      </c>
      <c r="E4314" t="s">
        <v>58</v>
      </c>
      <c r="F4314" s="1">
        <v>70937</v>
      </c>
      <c r="G4314" s="1">
        <v>71320</v>
      </c>
      <c r="H4314" t="s">
        <v>49</v>
      </c>
      <c r="I4314" t="s">
        <v>28299</v>
      </c>
      <c r="J4314" s="8"/>
      <c r="K4314" t="s">
        <v>28300</v>
      </c>
      <c r="O4314" s="6"/>
      <c r="P4314" s="6"/>
      <c r="Q4314" s="6"/>
      <c r="R4314" s="9" t="e">
        <v>#N/A</v>
      </c>
      <c r="S4314" s="8"/>
      <c r="U4314" s="8"/>
      <c r="V4314" s="26">
        <v>774</v>
      </c>
      <c r="W4314" s="26">
        <v>779</v>
      </c>
      <c r="X4314" s="26">
        <v>544</v>
      </c>
      <c r="Y4314" s="26">
        <v>457</v>
      </c>
      <c r="Z4314" s="26">
        <f t="shared" si="337"/>
        <v>690.19200000000001</v>
      </c>
      <c r="AA4314" s="26">
        <f t="shared" si="337"/>
        <v>658.07349999999997</v>
      </c>
      <c r="AB4314" s="26"/>
      <c r="AC4314" s="26">
        <f t="shared" si="339"/>
        <v>674.13274999999999</v>
      </c>
      <c r="AD4314" s="10">
        <f t="shared" si="340"/>
        <v>-0.33514670269133678</v>
      </c>
      <c r="AE4314" s="11">
        <f t="shared" si="338"/>
        <v>-6.8749024558161703E-2</v>
      </c>
      <c r="AF4314" s="3"/>
    </row>
    <row r="4315" spans="1:32" x14ac:dyDescent="0.2">
      <c r="A4315" s="6" t="s">
        <v>28301</v>
      </c>
      <c r="B4315" t="s">
        <v>18178</v>
      </c>
      <c r="C4315" s="1">
        <f t="shared" si="336"/>
        <v>1545</v>
      </c>
      <c r="D4315" s="7">
        <v>-95400</v>
      </c>
      <c r="E4315" t="s">
        <v>98</v>
      </c>
      <c r="F4315" s="1">
        <v>860435</v>
      </c>
      <c r="G4315" s="1">
        <v>858891</v>
      </c>
      <c r="H4315" t="s">
        <v>37</v>
      </c>
      <c r="I4315" t="s">
        <v>28302</v>
      </c>
      <c r="J4315" s="8"/>
      <c r="K4315" t="s">
        <v>28303</v>
      </c>
      <c r="L4315" t="s">
        <v>28304</v>
      </c>
      <c r="M4315" t="s">
        <v>18179</v>
      </c>
      <c r="N4315" t="s">
        <v>28305</v>
      </c>
      <c r="O4315" s="6" t="s">
        <v>18180</v>
      </c>
      <c r="P4315" s="6" t="s">
        <v>28305</v>
      </c>
      <c r="Q4315" s="6" t="s">
        <v>28304</v>
      </c>
      <c r="R4315" s="9" t="s">
        <v>28306</v>
      </c>
      <c r="S4315" s="8" t="s">
        <v>44</v>
      </c>
      <c r="U4315" s="8"/>
      <c r="V4315" s="26">
        <v>1025</v>
      </c>
      <c r="W4315" s="26">
        <v>1019</v>
      </c>
      <c r="X4315" s="26">
        <v>1105</v>
      </c>
      <c r="Y4315" s="26">
        <v>976</v>
      </c>
      <c r="Z4315" s="26">
        <f t="shared" si="337"/>
        <v>1127.3274999999999</v>
      </c>
      <c r="AA4315" s="26">
        <f t="shared" si="337"/>
        <v>1081.9479999999999</v>
      </c>
      <c r="AB4315" s="26"/>
      <c r="AC4315" s="26">
        <f t="shared" si="339"/>
        <v>1104.6377499999999</v>
      </c>
      <c r="AD4315" s="10">
        <f t="shared" si="340"/>
        <v>-0.33547938973603231</v>
      </c>
      <c r="AE4315" s="11">
        <f t="shared" si="338"/>
        <v>-5.9275531048145889E-2</v>
      </c>
      <c r="AF4315" s="3"/>
    </row>
    <row r="4316" spans="1:32" x14ac:dyDescent="0.2">
      <c r="A4316" s="6" t="s">
        <v>28307</v>
      </c>
      <c r="B4316" t="s">
        <v>28308</v>
      </c>
      <c r="C4316" s="1">
        <f t="shared" si="336"/>
        <v>1074</v>
      </c>
      <c r="D4316" s="7">
        <v>556632</v>
      </c>
      <c r="E4316" t="s">
        <v>141</v>
      </c>
      <c r="F4316" s="1">
        <v>813815</v>
      </c>
      <c r="G4316" s="1">
        <v>814888</v>
      </c>
      <c r="H4316" t="s">
        <v>49</v>
      </c>
      <c r="I4316" t="s">
        <v>28309</v>
      </c>
      <c r="J4316" s="8"/>
      <c r="K4316" t="s">
        <v>28310</v>
      </c>
      <c r="M4316" t="s">
        <v>28311</v>
      </c>
      <c r="N4316" t="s">
        <v>28311</v>
      </c>
      <c r="O4316" s="6" t="s">
        <v>28312</v>
      </c>
      <c r="P4316" s="6" t="s">
        <v>28311</v>
      </c>
      <c r="Q4316" s="6" t="s">
        <v>28308</v>
      </c>
      <c r="R4316" s="9" t="s">
        <v>28313</v>
      </c>
      <c r="S4316" s="8" t="s">
        <v>55</v>
      </c>
      <c r="U4316" s="8"/>
      <c r="V4316" s="26">
        <v>144</v>
      </c>
      <c r="W4316" s="26">
        <v>177</v>
      </c>
      <c r="X4316" s="26">
        <v>149</v>
      </c>
      <c r="Y4316" s="26">
        <v>91</v>
      </c>
      <c r="Z4316" s="26">
        <f t="shared" si="337"/>
        <v>155.76949999999999</v>
      </c>
      <c r="AA4316" s="26">
        <f t="shared" si="337"/>
        <v>142.78050000000002</v>
      </c>
      <c r="AB4316" s="26"/>
      <c r="AC4316" s="26">
        <f t="shared" si="339"/>
        <v>149.27500000000001</v>
      </c>
      <c r="AD4316" s="10">
        <f t="shared" si="340"/>
        <v>-0.33580249155933822</v>
      </c>
      <c r="AE4316" s="11">
        <f t="shared" si="338"/>
        <v>-0.12561381904941146</v>
      </c>
      <c r="AF4316" s="3"/>
    </row>
    <row r="4317" spans="1:32" x14ac:dyDescent="0.2">
      <c r="A4317" s="6" t="s">
        <v>28314</v>
      </c>
      <c r="C4317" s="1">
        <f t="shared" si="336"/>
        <v>1179</v>
      </c>
      <c r="D4317" s="7">
        <v>-35697</v>
      </c>
      <c r="E4317" t="s">
        <v>98</v>
      </c>
      <c r="F4317" s="1">
        <v>919955</v>
      </c>
      <c r="G4317" s="1">
        <v>918777</v>
      </c>
      <c r="H4317" t="s">
        <v>37</v>
      </c>
      <c r="I4317" t="s">
        <v>28315</v>
      </c>
      <c r="J4317" s="8"/>
      <c r="K4317" t="s">
        <v>28316</v>
      </c>
      <c r="L4317" t="s">
        <v>28317</v>
      </c>
      <c r="M4317" t="s">
        <v>28318</v>
      </c>
      <c r="N4317" t="s">
        <v>28318</v>
      </c>
      <c r="O4317" s="6" t="s">
        <v>28319</v>
      </c>
      <c r="P4317" s="6" t="s">
        <v>28318</v>
      </c>
      <c r="Q4317" s="6" t="s">
        <v>28317</v>
      </c>
      <c r="R4317" s="9" t="s">
        <v>28320</v>
      </c>
      <c r="S4317" s="8" t="s">
        <v>55</v>
      </c>
      <c r="U4317" s="8"/>
      <c r="V4317" s="26">
        <v>177</v>
      </c>
      <c r="W4317" s="26">
        <v>216</v>
      </c>
      <c r="X4317" s="26">
        <v>188</v>
      </c>
      <c r="Y4317" s="26">
        <v>120</v>
      </c>
      <c r="Z4317" s="26">
        <f t="shared" si="337"/>
        <v>193.934</v>
      </c>
      <c r="AA4317" s="26">
        <f t="shared" si="337"/>
        <v>179.26</v>
      </c>
      <c r="AB4317" s="26"/>
      <c r="AC4317" s="26">
        <f t="shared" si="339"/>
        <v>186.59699999999998</v>
      </c>
      <c r="AD4317" s="10">
        <f t="shared" si="340"/>
        <v>-0.3359303082989698</v>
      </c>
      <c r="AE4317" s="11">
        <f t="shared" si="338"/>
        <v>-0.11351215336652171</v>
      </c>
      <c r="AF4317" s="3"/>
    </row>
    <row r="4318" spans="1:32" x14ac:dyDescent="0.2">
      <c r="A4318" s="6" t="s">
        <v>28321</v>
      </c>
      <c r="C4318" s="1">
        <f t="shared" si="336"/>
        <v>1956</v>
      </c>
      <c r="D4318" s="7">
        <v>257325</v>
      </c>
      <c r="E4318" t="s">
        <v>89</v>
      </c>
      <c r="F4318" s="1">
        <v>482592</v>
      </c>
      <c r="G4318" s="1">
        <v>484547</v>
      </c>
      <c r="H4318" t="s">
        <v>49</v>
      </c>
      <c r="I4318" t="s">
        <v>28322</v>
      </c>
      <c r="J4318" s="8"/>
      <c r="K4318" t="s">
        <v>28323</v>
      </c>
      <c r="L4318" t="s">
        <v>28324</v>
      </c>
      <c r="M4318" t="s">
        <v>28325</v>
      </c>
      <c r="N4318" t="s">
        <v>28326</v>
      </c>
      <c r="O4318" s="6" t="s">
        <v>28327</v>
      </c>
      <c r="P4318" s="6" t="s">
        <v>28326</v>
      </c>
      <c r="Q4318" s="6" t="s">
        <v>28324</v>
      </c>
      <c r="R4318" s="9" t="s">
        <v>28328</v>
      </c>
      <c r="S4318" s="8" t="s">
        <v>55</v>
      </c>
      <c r="U4318" s="8"/>
      <c r="V4318" s="26">
        <v>221</v>
      </c>
      <c r="W4318" s="26">
        <v>191</v>
      </c>
      <c r="X4318" s="26">
        <v>213</v>
      </c>
      <c r="Y4318" s="26">
        <v>200</v>
      </c>
      <c r="Z4318" s="26">
        <f t="shared" si="337"/>
        <v>229.82150000000001</v>
      </c>
      <c r="AA4318" s="26">
        <f t="shared" si="337"/>
        <v>213.60000000000002</v>
      </c>
      <c r="AB4318" s="26"/>
      <c r="AC4318" s="26">
        <f t="shared" si="339"/>
        <v>221.71075000000002</v>
      </c>
      <c r="AD4318" s="10">
        <f t="shared" si="340"/>
        <v>-0.33711730807247919</v>
      </c>
      <c r="AE4318" s="11">
        <f t="shared" si="338"/>
        <v>-0.10560212264026583</v>
      </c>
      <c r="AF4318" s="3"/>
    </row>
    <row r="4319" spans="1:32" x14ac:dyDescent="0.2">
      <c r="A4319" s="6" t="s">
        <v>28329</v>
      </c>
      <c r="C4319" s="1">
        <f t="shared" si="336"/>
        <v>870</v>
      </c>
      <c r="D4319" s="7">
        <v>-798772</v>
      </c>
      <c r="E4319" t="s">
        <v>66</v>
      </c>
      <c r="F4319" s="1">
        <v>251271</v>
      </c>
      <c r="G4319" s="1">
        <v>250402</v>
      </c>
      <c r="H4319" t="s">
        <v>37</v>
      </c>
      <c r="I4319" t="s">
        <v>28330</v>
      </c>
      <c r="J4319" s="8"/>
      <c r="K4319" t="s">
        <v>28331</v>
      </c>
      <c r="L4319" t="s">
        <v>28332</v>
      </c>
      <c r="M4319" t="s">
        <v>28332</v>
      </c>
      <c r="N4319" t="s">
        <v>28332</v>
      </c>
      <c r="O4319" s="6" t="s">
        <v>28333</v>
      </c>
      <c r="P4319" s="6" t="s">
        <v>28332</v>
      </c>
      <c r="Q4319" s="6" t="s">
        <v>55</v>
      </c>
      <c r="R4319" s="9" t="s">
        <v>28334</v>
      </c>
      <c r="S4319" s="8" t="s">
        <v>55</v>
      </c>
      <c r="U4319" s="8"/>
      <c r="V4319" s="26">
        <v>94</v>
      </c>
      <c r="W4319" s="26">
        <v>117</v>
      </c>
      <c r="X4319" s="26">
        <v>112</v>
      </c>
      <c r="Y4319" s="26">
        <v>68</v>
      </c>
      <c r="Z4319" s="26">
        <f t="shared" si="337"/>
        <v>110.21600000000001</v>
      </c>
      <c r="AA4319" s="26">
        <f t="shared" si="337"/>
        <v>99.313999999999993</v>
      </c>
      <c r="AB4319" s="26"/>
      <c r="AC4319" s="26">
        <f t="shared" si="339"/>
        <v>104.765</v>
      </c>
      <c r="AD4319" s="10">
        <f t="shared" si="340"/>
        <v>-0.33918615801707563</v>
      </c>
      <c r="AE4319" s="11">
        <f t="shared" si="338"/>
        <v>-0.15026466476628067</v>
      </c>
      <c r="AF4319" s="3"/>
    </row>
    <row r="4320" spans="1:32" x14ac:dyDescent="0.2">
      <c r="A4320" s="6" t="s">
        <v>28335</v>
      </c>
      <c r="C4320" s="1">
        <f t="shared" si="336"/>
        <v>396</v>
      </c>
      <c r="D4320" s="7">
        <v>854669</v>
      </c>
      <c r="E4320" t="s">
        <v>141</v>
      </c>
      <c r="F4320" s="1">
        <v>1112586</v>
      </c>
      <c r="G4320" s="1">
        <v>1112191</v>
      </c>
      <c r="H4320" t="s">
        <v>37</v>
      </c>
      <c r="I4320" t="s">
        <v>28336</v>
      </c>
      <c r="J4320" s="8"/>
      <c r="K4320" t="s">
        <v>28337</v>
      </c>
      <c r="L4320" t="s">
        <v>28338</v>
      </c>
      <c r="M4320" t="s">
        <v>28339</v>
      </c>
      <c r="N4320" t="s">
        <v>28339</v>
      </c>
      <c r="O4320" s="6" t="s">
        <v>28340</v>
      </c>
      <c r="P4320" s="6" t="s">
        <v>28339</v>
      </c>
      <c r="Q4320" s="6" t="s">
        <v>28338</v>
      </c>
      <c r="R4320" s="9" t="s">
        <v>28341</v>
      </c>
      <c r="S4320" s="8" t="s">
        <v>55</v>
      </c>
      <c r="U4320" s="8"/>
      <c r="V4320" s="26">
        <v>35</v>
      </c>
      <c r="W4320" s="26">
        <v>37</v>
      </c>
      <c r="X4320" s="26">
        <v>31</v>
      </c>
      <c r="Y4320" s="26">
        <v>17</v>
      </c>
      <c r="Z4320" s="26">
        <f t="shared" si="337"/>
        <v>35.720500000000001</v>
      </c>
      <c r="AA4320" s="26">
        <f t="shared" si="337"/>
        <v>29.453499999999998</v>
      </c>
      <c r="AB4320" s="26"/>
      <c r="AC4320" s="26">
        <f t="shared" si="339"/>
        <v>32.587000000000003</v>
      </c>
      <c r="AD4320" s="10">
        <f t="shared" si="340"/>
        <v>-0.34008694067173623</v>
      </c>
      <c r="AE4320" s="11">
        <f t="shared" si="338"/>
        <v>-0.27831319313449598</v>
      </c>
      <c r="AF4320" s="3"/>
    </row>
    <row r="4321" spans="1:33" x14ac:dyDescent="0.2">
      <c r="A4321" s="6" t="s">
        <v>28342</v>
      </c>
      <c r="C4321" s="1">
        <f t="shared" si="336"/>
        <v>651</v>
      </c>
      <c r="D4321" s="7">
        <v>-137160</v>
      </c>
      <c r="E4321" t="s">
        <v>676</v>
      </c>
      <c r="F4321" s="1">
        <v>417753</v>
      </c>
      <c r="G4321" s="1">
        <v>417103</v>
      </c>
      <c r="H4321" t="s">
        <v>37</v>
      </c>
      <c r="I4321" t="s">
        <v>28343</v>
      </c>
      <c r="J4321" s="8"/>
      <c r="K4321" t="s">
        <v>28344</v>
      </c>
      <c r="M4321" t="s">
        <v>28345</v>
      </c>
      <c r="O4321" s="6"/>
      <c r="P4321" s="6" t="s">
        <v>28345</v>
      </c>
      <c r="Q4321" s="6" t="s">
        <v>28346</v>
      </c>
      <c r="R4321" s="9" t="s">
        <v>28347</v>
      </c>
      <c r="S4321" s="8"/>
      <c r="U4321" s="8"/>
      <c r="V4321" s="26">
        <v>38</v>
      </c>
      <c r="W4321" s="26">
        <v>32</v>
      </c>
      <c r="X4321" s="26">
        <v>28</v>
      </c>
      <c r="Y4321" s="26">
        <v>21</v>
      </c>
      <c r="Z4321" s="26">
        <f t="shared" si="337"/>
        <v>35.554000000000002</v>
      </c>
      <c r="AA4321" s="26">
        <f t="shared" si="337"/>
        <v>29.295500000000001</v>
      </c>
      <c r="AB4321" s="26"/>
      <c r="AC4321" s="26">
        <f t="shared" si="339"/>
        <v>32.424750000000003</v>
      </c>
      <c r="AD4321" s="10">
        <f t="shared" si="340"/>
        <v>-0.34038798303644996</v>
      </c>
      <c r="AE4321" s="11">
        <f t="shared" si="338"/>
        <v>-0.27933280596190257</v>
      </c>
      <c r="AF4321" s="3"/>
    </row>
    <row r="4322" spans="1:33" x14ac:dyDescent="0.2">
      <c r="A4322" s="6" t="s">
        <v>28348</v>
      </c>
      <c r="C4322" s="1">
        <f t="shared" si="336"/>
        <v>945</v>
      </c>
      <c r="D4322" s="7">
        <v>-162473</v>
      </c>
      <c r="E4322" t="s">
        <v>74</v>
      </c>
      <c r="F4322" s="1">
        <v>825181</v>
      </c>
      <c r="G4322" s="1">
        <v>824237</v>
      </c>
      <c r="H4322" t="s">
        <v>37</v>
      </c>
      <c r="I4322" t="s">
        <v>28349</v>
      </c>
      <c r="J4322" s="8"/>
      <c r="K4322" t="s">
        <v>28350</v>
      </c>
      <c r="L4322" t="s">
        <v>28351</v>
      </c>
      <c r="M4322" t="s">
        <v>21966</v>
      </c>
      <c r="N4322" t="s">
        <v>28352</v>
      </c>
      <c r="O4322" s="6" t="s">
        <v>21967</v>
      </c>
      <c r="P4322" s="6" t="s">
        <v>28352</v>
      </c>
      <c r="Q4322" s="6" t="s">
        <v>28351</v>
      </c>
      <c r="R4322" s="9" t="s">
        <v>28353</v>
      </c>
      <c r="S4322" s="8" t="s">
        <v>44</v>
      </c>
      <c r="U4322" s="8"/>
      <c r="V4322" s="26">
        <v>97</v>
      </c>
      <c r="W4322" s="26">
        <v>95</v>
      </c>
      <c r="X4322" s="26">
        <v>93</v>
      </c>
      <c r="Y4322" s="26">
        <v>72</v>
      </c>
      <c r="Z4322" s="26">
        <f t="shared" si="337"/>
        <v>101.16149999999999</v>
      </c>
      <c r="AA4322" s="26">
        <f t="shared" si="337"/>
        <v>90.656000000000006</v>
      </c>
      <c r="AB4322" s="26"/>
      <c r="AC4322" s="26">
        <f t="shared" si="339"/>
        <v>95.908749999999998</v>
      </c>
      <c r="AD4322" s="10">
        <f t="shared" si="340"/>
        <v>-0.34183596320702686</v>
      </c>
      <c r="AE4322" s="11">
        <f t="shared" si="338"/>
        <v>-0.15818592228912218</v>
      </c>
      <c r="AF4322" s="3"/>
      <c r="AG4322" s="2">
        <v>0</v>
      </c>
    </row>
    <row r="4323" spans="1:33" x14ac:dyDescent="0.2">
      <c r="A4323" s="6" t="s">
        <v>28354</v>
      </c>
      <c r="C4323" s="1">
        <f t="shared" si="336"/>
        <v>258</v>
      </c>
      <c r="D4323" s="7">
        <v>-952681</v>
      </c>
      <c r="E4323" t="s">
        <v>66</v>
      </c>
      <c r="F4323" s="1">
        <v>96799</v>
      </c>
      <c r="G4323" s="1">
        <v>97056</v>
      </c>
      <c r="H4323" t="s">
        <v>49</v>
      </c>
      <c r="I4323" t="s">
        <v>28355</v>
      </c>
      <c r="J4323" s="8"/>
      <c r="K4323" t="s">
        <v>28356</v>
      </c>
      <c r="L4323" t="s">
        <v>28357</v>
      </c>
      <c r="M4323" t="s">
        <v>28358</v>
      </c>
      <c r="N4323" t="s">
        <v>28358</v>
      </c>
      <c r="O4323" s="6" t="s">
        <v>28359</v>
      </c>
      <c r="P4323" s="6" t="s">
        <v>28358</v>
      </c>
      <c r="Q4323" s="6" t="s">
        <v>28357</v>
      </c>
      <c r="R4323" s="9" t="s">
        <v>28360</v>
      </c>
      <c r="S4323" s="8" t="s">
        <v>55</v>
      </c>
      <c r="U4323" s="8"/>
      <c r="V4323" s="26">
        <v>0</v>
      </c>
      <c r="W4323" s="26">
        <v>6</v>
      </c>
      <c r="X4323" s="26">
        <v>12</v>
      </c>
      <c r="Y4323" s="26">
        <v>1</v>
      </c>
      <c r="Z4323" s="26">
        <f t="shared" si="337"/>
        <v>7.6660000000000004</v>
      </c>
      <c r="AA4323" s="26">
        <f t="shared" si="337"/>
        <v>4.5854999999999997</v>
      </c>
      <c r="AB4323" s="26"/>
      <c r="AC4323" s="26">
        <f t="shared" si="339"/>
        <v>6.12575</v>
      </c>
      <c r="AD4323" s="10">
        <f t="shared" si="340"/>
        <v>-0.34219239503256632</v>
      </c>
      <c r="AE4323" s="11">
        <f t="shared" si="338"/>
        <v>-0.74139494519239191</v>
      </c>
      <c r="AF4323" s="3"/>
    </row>
    <row r="4324" spans="1:33" x14ac:dyDescent="0.2">
      <c r="A4324" s="6" t="s">
        <v>28361</v>
      </c>
      <c r="C4324" s="1">
        <f t="shared" si="336"/>
        <v>1329</v>
      </c>
      <c r="D4324" s="7">
        <v>377509</v>
      </c>
      <c r="E4324" t="s">
        <v>58</v>
      </c>
      <c r="F4324" s="1">
        <v>454151</v>
      </c>
      <c r="G4324" s="1">
        <v>455479</v>
      </c>
      <c r="H4324" t="s">
        <v>49</v>
      </c>
      <c r="I4324" t="s">
        <v>28362</v>
      </c>
      <c r="J4324" s="8"/>
      <c r="K4324" t="s">
        <v>28363</v>
      </c>
      <c r="L4324" t="s">
        <v>28364</v>
      </c>
      <c r="M4324" t="s">
        <v>28365</v>
      </c>
      <c r="N4324" t="s">
        <v>28365</v>
      </c>
      <c r="O4324" s="6" t="s">
        <v>28366</v>
      </c>
      <c r="P4324" s="6" t="s">
        <v>28365</v>
      </c>
      <c r="Q4324" s="6" t="s">
        <v>28364</v>
      </c>
      <c r="R4324" s="9" t="s">
        <v>28367</v>
      </c>
      <c r="S4324" s="8" t="s">
        <v>55</v>
      </c>
      <c r="U4324" s="8"/>
      <c r="V4324" s="26">
        <v>364</v>
      </c>
      <c r="W4324" s="26">
        <v>319</v>
      </c>
      <c r="X4324" s="26">
        <v>276</v>
      </c>
      <c r="Y4324" s="26">
        <v>265</v>
      </c>
      <c r="Z4324" s="26">
        <f t="shared" si="337"/>
        <v>336.31799999999998</v>
      </c>
      <c r="AA4324" s="26">
        <f t="shared" si="337"/>
        <v>315.65750000000003</v>
      </c>
      <c r="AB4324" s="26"/>
      <c r="AC4324" s="26">
        <f t="shared" si="339"/>
        <v>325.98775000000001</v>
      </c>
      <c r="AD4324" s="10">
        <f t="shared" si="340"/>
        <v>-0.34263897623586814</v>
      </c>
      <c r="AE4324" s="11">
        <f t="shared" si="338"/>
        <v>-9.1465965246658926E-2</v>
      </c>
      <c r="AF4324" s="3"/>
      <c r="AG4324" s="2">
        <v>0</v>
      </c>
    </row>
    <row r="4325" spans="1:33" x14ac:dyDescent="0.2">
      <c r="A4325" s="6" t="s">
        <v>28368</v>
      </c>
      <c r="C4325" s="1">
        <f t="shared" si="336"/>
        <v>1743</v>
      </c>
      <c r="D4325" s="7">
        <v>535307</v>
      </c>
      <c r="E4325" t="s">
        <v>89</v>
      </c>
      <c r="F4325" s="1">
        <v>762423</v>
      </c>
      <c r="G4325" s="1">
        <v>760681</v>
      </c>
      <c r="H4325" t="s">
        <v>37</v>
      </c>
      <c r="I4325" t="s">
        <v>28369</v>
      </c>
      <c r="J4325" s="8"/>
      <c r="K4325" t="s">
        <v>28370</v>
      </c>
      <c r="L4325" t="s">
        <v>28371</v>
      </c>
      <c r="M4325" t="s">
        <v>28372</v>
      </c>
      <c r="N4325" t="s">
        <v>28372</v>
      </c>
      <c r="O4325" s="6" t="s">
        <v>28373</v>
      </c>
      <c r="P4325" s="6" t="s">
        <v>28372</v>
      </c>
      <c r="Q4325" s="6" t="s">
        <v>28371</v>
      </c>
      <c r="R4325" s="9" t="s">
        <v>28374</v>
      </c>
      <c r="S4325" s="8" t="s">
        <v>55</v>
      </c>
      <c r="U4325" s="8"/>
      <c r="V4325" s="26">
        <v>597</v>
      </c>
      <c r="W4325" s="26">
        <v>583</v>
      </c>
      <c r="X4325" s="26">
        <v>538</v>
      </c>
      <c r="Y4325" s="26">
        <v>471</v>
      </c>
      <c r="Z4325" s="26">
        <f t="shared" si="337"/>
        <v>598.35899999999992</v>
      </c>
      <c r="AA4325" s="26">
        <f t="shared" si="337"/>
        <v>568.27050000000008</v>
      </c>
      <c r="AB4325" s="26"/>
      <c r="AC4325" s="26">
        <f t="shared" si="339"/>
        <v>583.31475</v>
      </c>
      <c r="AD4325" s="10">
        <f t="shared" si="340"/>
        <v>-0.34573702267110512</v>
      </c>
      <c r="AE4325" s="11">
        <f t="shared" si="338"/>
        <v>-7.4433499788047544E-2</v>
      </c>
      <c r="AF4325" s="3"/>
    </row>
    <row r="4326" spans="1:33" x14ac:dyDescent="0.2">
      <c r="A4326" s="6" t="s">
        <v>28375</v>
      </c>
      <c r="C4326" s="1">
        <f t="shared" si="336"/>
        <v>837</v>
      </c>
      <c r="D4326" s="7">
        <v>-431434</v>
      </c>
      <c r="E4326" t="s">
        <v>98</v>
      </c>
      <c r="F4326" s="1">
        <v>524047</v>
      </c>
      <c r="G4326" s="1">
        <v>523211</v>
      </c>
      <c r="H4326" t="s">
        <v>37</v>
      </c>
      <c r="I4326" t="s">
        <v>28376</v>
      </c>
      <c r="J4326" s="8"/>
      <c r="K4326" t="s">
        <v>28377</v>
      </c>
      <c r="L4326" t="s">
        <v>28378</v>
      </c>
      <c r="M4326" t="s">
        <v>28379</v>
      </c>
      <c r="N4326" t="s">
        <v>28379</v>
      </c>
      <c r="O4326" s="6" t="s">
        <v>28380</v>
      </c>
      <c r="P4326" s="6" t="s">
        <v>28379</v>
      </c>
      <c r="Q4326" s="6" t="s">
        <v>28378</v>
      </c>
      <c r="R4326" s="9" t="s">
        <v>28381</v>
      </c>
      <c r="S4326" s="8" t="s">
        <v>55</v>
      </c>
      <c r="U4326" s="8"/>
      <c r="V4326" s="26">
        <v>44</v>
      </c>
      <c r="W4326" s="26">
        <v>27</v>
      </c>
      <c r="X4326" s="26">
        <v>34</v>
      </c>
      <c r="Y4326" s="26">
        <v>35</v>
      </c>
      <c r="Z4326" s="26">
        <f t="shared" si="337"/>
        <v>41.887</v>
      </c>
      <c r="AA4326" s="26">
        <f t="shared" si="337"/>
        <v>34.9925</v>
      </c>
      <c r="AB4326" s="26"/>
      <c r="AC4326" s="26">
        <f t="shared" si="339"/>
        <v>38.439750000000004</v>
      </c>
      <c r="AD4326" s="10">
        <f t="shared" si="340"/>
        <v>-0.3472923543966045</v>
      </c>
      <c r="AE4326" s="11">
        <f t="shared" si="338"/>
        <v>-0.25945682026570022</v>
      </c>
      <c r="AF4326" s="3"/>
    </row>
    <row r="4327" spans="1:33" x14ac:dyDescent="0.2">
      <c r="A4327" s="6" t="s">
        <v>28382</v>
      </c>
      <c r="C4327" s="1">
        <f t="shared" si="336"/>
        <v>1014</v>
      </c>
      <c r="D4327" s="7">
        <v>-212852</v>
      </c>
      <c r="E4327" t="s">
        <v>36</v>
      </c>
      <c r="F4327" s="1">
        <v>208793</v>
      </c>
      <c r="G4327" s="1">
        <v>209806</v>
      </c>
      <c r="H4327" t="s">
        <v>49</v>
      </c>
      <c r="I4327" t="s">
        <v>28383</v>
      </c>
      <c r="J4327" s="8"/>
      <c r="K4327" t="s">
        <v>28384</v>
      </c>
      <c r="L4327" t="s">
        <v>28385</v>
      </c>
      <c r="M4327" t="s">
        <v>28386</v>
      </c>
      <c r="N4327" t="s">
        <v>28386</v>
      </c>
      <c r="O4327" s="6" t="s">
        <v>28387</v>
      </c>
      <c r="P4327" s="6" t="s">
        <v>28386</v>
      </c>
      <c r="Q4327" s="6" t="s">
        <v>28385</v>
      </c>
      <c r="R4327" s="9" t="s">
        <v>28388</v>
      </c>
      <c r="S4327" s="8" t="s">
        <v>55</v>
      </c>
      <c r="U4327" s="8"/>
      <c r="V4327" s="26">
        <v>10</v>
      </c>
      <c r="W4327" s="26">
        <v>5</v>
      </c>
      <c r="X4327" s="26">
        <v>2</v>
      </c>
      <c r="Y4327" s="26">
        <v>1</v>
      </c>
      <c r="Z4327" s="26">
        <f t="shared" si="337"/>
        <v>7.1109999999999998</v>
      </c>
      <c r="AA4327" s="26">
        <f t="shared" si="337"/>
        <v>4.0854999999999997</v>
      </c>
      <c r="AB4327" s="26"/>
      <c r="AC4327" s="26">
        <f t="shared" si="339"/>
        <v>5.5982500000000002</v>
      </c>
      <c r="AD4327" s="10">
        <f t="shared" si="340"/>
        <v>-0.34950767371810731</v>
      </c>
      <c r="AE4327" s="11">
        <f t="shared" si="338"/>
        <v>-0.79953980424627469</v>
      </c>
      <c r="AF4327" s="3"/>
    </row>
    <row r="4328" spans="1:33" x14ac:dyDescent="0.2">
      <c r="A4328" s="6" t="s">
        <v>28389</v>
      </c>
      <c r="C4328" s="1">
        <f t="shared" si="336"/>
        <v>3918</v>
      </c>
      <c r="D4328" s="7">
        <v>543757</v>
      </c>
      <c r="E4328" t="s">
        <v>48</v>
      </c>
      <c r="F4328" s="1">
        <v>763092</v>
      </c>
      <c r="G4328" s="1">
        <v>759175</v>
      </c>
      <c r="H4328" t="s">
        <v>37</v>
      </c>
      <c r="I4328" t="s">
        <v>28390</v>
      </c>
      <c r="J4328" s="8"/>
      <c r="K4328" t="s">
        <v>28391</v>
      </c>
      <c r="L4328" t="s">
        <v>28392</v>
      </c>
      <c r="M4328" t="s">
        <v>28393</v>
      </c>
      <c r="N4328" t="s">
        <v>28393</v>
      </c>
      <c r="O4328" s="6" t="s">
        <v>28394</v>
      </c>
      <c r="P4328" s="6" t="s">
        <v>28393</v>
      </c>
      <c r="Q4328" s="6" t="s">
        <v>28392</v>
      </c>
      <c r="R4328" s="9" t="s">
        <v>28395</v>
      </c>
      <c r="S4328" s="8" t="s">
        <v>55</v>
      </c>
      <c r="U4328" s="8"/>
      <c r="V4328" s="26">
        <v>30</v>
      </c>
      <c r="W4328" s="26">
        <v>10</v>
      </c>
      <c r="X4328" s="26">
        <v>3</v>
      </c>
      <c r="Y4328" s="26">
        <v>12</v>
      </c>
      <c r="Z4328" s="26">
        <f t="shared" si="337"/>
        <v>17.666499999999999</v>
      </c>
      <c r="AA4328" s="26">
        <f t="shared" si="337"/>
        <v>13.026</v>
      </c>
      <c r="AB4328" s="26"/>
      <c r="AC4328" s="26">
        <f t="shared" si="339"/>
        <v>15.34625</v>
      </c>
      <c r="AD4328" s="10">
        <f t="shared" si="340"/>
        <v>-0.34987219671627828</v>
      </c>
      <c r="AE4328" s="11">
        <f t="shared" si="338"/>
        <v>-0.43962211677305491</v>
      </c>
      <c r="AF4328" s="3"/>
    </row>
    <row r="4329" spans="1:33" x14ac:dyDescent="0.2">
      <c r="A4329" s="6" t="s">
        <v>28396</v>
      </c>
      <c r="C4329" s="1">
        <f t="shared" si="336"/>
        <v>1050</v>
      </c>
      <c r="D4329" s="7">
        <v>79181</v>
      </c>
      <c r="E4329" t="s">
        <v>328</v>
      </c>
      <c r="F4329" s="1">
        <v>139439</v>
      </c>
      <c r="G4329" s="1">
        <v>140488</v>
      </c>
      <c r="H4329" t="s">
        <v>49</v>
      </c>
      <c r="I4329" t="s">
        <v>28397</v>
      </c>
      <c r="J4329" s="8"/>
      <c r="K4329" t="s">
        <v>28398</v>
      </c>
      <c r="L4329" t="s">
        <v>28399</v>
      </c>
      <c r="M4329" t="s">
        <v>28400</v>
      </c>
      <c r="N4329" t="s">
        <v>28400</v>
      </c>
      <c r="O4329" s="6" t="s">
        <v>28401</v>
      </c>
      <c r="P4329" s="6" t="s">
        <v>28400</v>
      </c>
      <c r="Q4329" s="6" t="s">
        <v>28399</v>
      </c>
      <c r="R4329" s="9" t="s">
        <v>28402</v>
      </c>
      <c r="S4329" s="8" t="s">
        <v>55</v>
      </c>
      <c r="U4329" s="8"/>
      <c r="V4329" s="26">
        <v>554</v>
      </c>
      <c r="W4329" s="26">
        <v>492</v>
      </c>
      <c r="X4329" s="26">
        <v>425</v>
      </c>
      <c r="Y4329" s="26">
        <v>409</v>
      </c>
      <c r="Z4329" s="26">
        <f t="shared" si="337"/>
        <v>514.08749999999998</v>
      </c>
      <c r="AA4329" s="26">
        <f t="shared" si="337"/>
        <v>486.46950000000004</v>
      </c>
      <c r="AB4329" s="26"/>
      <c r="AC4329" s="26">
        <f t="shared" si="339"/>
        <v>500.27850000000001</v>
      </c>
      <c r="AD4329" s="10">
        <f t="shared" si="340"/>
        <v>-0.35073653375810693</v>
      </c>
      <c r="AE4329" s="11">
        <f t="shared" si="338"/>
        <v>-7.9664577770785755E-2</v>
      </c>
      <c r="AF4329" s="3"/>
    </row>
    <row r="4330" spans="1:33" x14ac:dyDescent="0.2">
      <c r="A4330" s="6" t="s">
        <v>28403</v>
      </c>
      <c r="C4330" s="1">
        <f t="shared" si="336"/>
        <v>831</v>
      </c>
      <c r="D4330" s="7">
        <v>68437</v>
      </c>
      <c r="E4330" t="s">
        <v>66</v>
      </c>
      <c r="F4330" s="1">
        <v>1118461</v>
      </c>
      <c r="G4330" s="1">
        <v>1117631</v>
      </c>
      <c r="H4330" t="s">
        <v>37</v>
      </c>
      <c r="I4330" t="s">
        <v>28404</v>
      </c>
      <c r="J4330" s="8"/>
      <c r="K4330" t="s">
        <v>28405</v>
      </c>
      <c r="M4330" t="s">
        <v>28406</v>
      </c>
      <c r="N4330" t="s">
        <v>28406</v>
      </c>
      <c r="O4330" s="6" t="s">
        <v>28407</v>
      </c>
      <c r="P4330" s="6" t="s">
        <v>28406</v>
      </c>
      <c r="Q4330" s="6" t="s">
        <v>28408</v>
      </c>
      <c r="R4330" s="9" t="s">
        <v>28409</v>
      </c>
      <c r="S4330" s="8" t="s">
        <v>55</v>
      </c>
      <c r="U4330" s="8"/>
      <c r="V4330" s="26">
        <v>153</v>
      </c>
      <c r="W4330" s="26">
        <v>173</v>
      </c>
      <c r="X4330" s="26">
        <v>167</v>
      </c>
      <c r="Y4330" s="26">
        <v>117</v>
      </c>
      <c r="Z4330" s="26">
        <f t="shared" si="337"/>
        <v>170.26850000000002</v>
      </c>
      <c r="AA4330" s="26">
        <f t="shared" si="337"/>
        <v>156.0035</v>
      </c>
      <c r="AB4330" s="26"/>
      <c r="AC4330" s="26">
        <f t="shared" si="339"/>
        <v>163.13600000000002</v>
      </c>
      <c r="AD4330" s="10">
        <f t="shared" si="340"/>
        <v>-0.35155905955528227</v>
      </c>
      <c r="AE4330" s="11">
        <f t="shared" si="338"/>
        <v>-0.12623316146215866</v>
      </c>
      <c r="AF4330" s="3"/>
    </row>
    <row r="4331" spans="1:33" x14ac:dyDescent="0.2">
      <c r="A4331" s="6" t="s">
        <v>28410</v>
      </c>
      <c r="C4331" s="1">
        <f t="shared" si="336"/>
        <v>789</v>
      </c>
      <c r="D4331" s="7">
        <v>-584753</v>
      </c>
      <c r="E4331" t="s">
        <v>98</v>
      </c>
      <c r="F4331" s="1">
        <v>370704</v>
      </c>
      <c r="G4331" s="1">
        <v>369916</v>
      </c>
      <c r="H4331" t="s">
        <v>37</v>
      </c>
      <c r="I4331" t="s">
        <v>28411</v>
      </c>
      <c r="J4331" s="8"/>
      <c r="K4331" t="s">
        <v>28412</v>
      </c>
      <c r="L4331" t="s">
        <v>28413</v>
      </c>
      <c r="M4331" t="s">
        <v>28414</v>
      </c>
      <c r="N4331" t="s">
        <v>28414</v>
      </c>
      <c r="O4331" s="6" t="s">
        <v>28415</v>
      </c>
      <c r="P4331" s="6" t="s">
        <v>28414</v>
      </c>
      <c r="Q4331" s="6" t="s">
        <v>28413</v>
      </c>
      <c r="R4331" s="9" t="s">
        <v>28416</v>
      </c>
      <c r="S4331" s="8" t="s">
        <v>44</v>
      </c>
      <c r="U4331" s="8"/>
      <c r="V4331" s="26">
        <v>33</v>
      </c>
      <c r="W4331" s="26">
        <v>31</v>
      </c>
      <c r="X4331" s="26">
        <v>48</v>
      </c>
      <c r="Y4331" s="26">
        <v>35</v>
      </c>
      <c r="Z4331" s="26">
        <f t="shared" si="337"/>
        <v>44.164000000000001</v>
      </c>
      <c r="AA4331" s="26">
        <f t="shared" si="337"/>
        <v>36.9925</v>
      </c>
      <c r="AB4331" s="26"/>
      <c r="AC4331" s="26">
        <f t="shared" si="339"/>
        <v>40.578249999999997</v>
      </c>
      <c r="AD4331" s="10">
        <f t="shared" si="340"/>
        <v>-0.35246046070876391</v>
      </c>
      <c r="AE4331" s="11">
        <f t="shared" si="338"/>
        <v>-0.25563804218202996</v>
      </c>
      <c r="AF4331" s="3"/>
    </row>
    <row r="4332" spans="1:33" x14ac:dyDescent="0.2">
      <c r="A4332" s="6" t="s">
        <v>28417</v>
      </c>
      <c r="C4332" s="1">
        <f t="shared" si="336"/>
        <v>1338</v>
      </c>
      <c r="D4332" s="7">
        <v>659942</v>
      </c>
      <c r="E4332" t="s">
        <v>89</v>
      </c>
      <c r="F4332" s="1">
        <v>886855</v>
      </c>
      <c r="G4332" s="1">
        <v>885518</v>
      </c>
      <c r="H4332" t="s">
        <v>37</v>
      </c>
      <c r="I4332" t="s">
        <v>28418</v>
      </c>
      <c r="J4332" s="8"/>
      <c r="K4332" t="s">
        <v>28419</v>
      </c>
      <c r="L4332" t="s">
        <v>28420</v>
      </c>
      <c r="M4332" t="s">
        <v>28421</v>
      </c>
      <c r="N4332" t="s">
        <v>28422</v>
      </c>
      <c r="O4332" s="6" t="s">
        <v>28423</v>
      </c>
      <c r="P4332" s="6" t="s">
        <v>28422</v>
      </c>
      <c r="Q4332" s="6" t="s">
        <v>28420</v>
      </c>
      <c r="R4332" s="9" t="s">
        <v>28424</v>
      </c>
      <c r="S4332" s="8" t="s">
        <v>55</v>
      </c>
      <c r="U4332" s="8"/>
      <c r="V4332" s="26">
        <v>5</v>
      </c>
      <c r="W4332" s="26">
        <v>1</v>
      </c>
      <c r="X4332" s="26">
        <v>6</v>
      </c>
      <c r="Y4332" s="26">
        <v>4</v>
      </c>
      <c r="Z4332" s="26">
        <f t="shared" si="337"/>
        <v>6.8330000000000002</v>
      </c>
      <c r="AA4332" s="26">
        <f t="shared" si="337"/>
        <v>3.8420000000000001</v>
      </c>
      <c r="AB4332" s="26"/>
      <c r="AC4332" s="26">
        <f t="shared" si="339"/>
        <v>5.3375000000000004</v>
      </c>
      <c r="AD4332" s="10">
        <f t="shared" si="340"/>
        <v>-0.35278836015099529</v>
      </c>
      <c r="AE4332" s="11">
        <f t="shared" si="338"/>
        <v>-0.83066160780911114</v>
      </c>
      <c r="AF4332" s="3"/>
    </row>
    <row r="4333" spans="1:33" x14ac:dyDescent="0.2">
      <c r="A4333" s="6" t="s">
        <v>28425</v>
      </c>
      <c r="B4333" t="s">
        <v>28426</v>
      </c>
      <c r="C4333" s="1">
        <f t="shared" si="336"/>
        <v>1452</v>
      </c>
      <c r="D4333" s="7">
        <v>-133687</v>
      </c>
      <c r="E4333" t="s">
        <v>89</v>
      </c>
      <c r="F4333" s="1">
        <v>91832</v>
      </c>
      <c r="G4333" s="1">
        <v>93283</v>
      </c>
      <c r="H4333" t="s">
        <v>49</v>
      </c>
      <c r="I4333" t="s">
        <v>28427</v>
      </c>
      <c r="J4333" s="8"/>
      <c r="K4333" t="s">
        <v>28428</v>
      </c>
      <c r="L4333" t="s">
        <v>28426</v>
      </c>
      <c r="M4333" t="s">
        <v>28429</v>
      </c>
      <c r="N4333" t="s">
        <v>28429</v>
      </c>
      <c r="O4333" s="6" t="s">
        <v>28430</v>
      </c>
      <c r="P4333" s="6" t="s">
        <v>28429</v>
      </c>
      <c r="Q4333" s="6" t="s">
        <v>28426</v>
      </c>
      <c r="R4333" s="9" t="s">
        <v>28431</v>
      </c>
      <c r="S4333" s="8" t="s">
        <v>55</v>
      </c>
      <c r="U4333" s="8"/>
      <c r="V4333" s="26">
        <v>5</v>
      </c>
      <c r="W4333" s="26">
        <v>5</v>
      </c>
      <c r="X4333" s="26">
        <v>18</v>
      </c>
      <c r="Y4333" s="26">
        <v>10</v>
      </c>
      <c r="Z4333" s="26">
        <f t="shared" si="337"/>
        <v>13.499000000000001</v>
      </c>
      <c r="AA4333" s="26">
        <f t="shared" si="337"/>
        <v>9.3550000000000004</v>
      </c>
      <c r="AB4333" s="26"/>
      <c r="AC4333" s="26">
        <f t="shared" si="339"/>
        <v>11.427</v>
      </c>
      <c r="AD4333" s="10">
        <f t="shared" si="340"/>
        <v>-0.35422346414429506</v>
      </c>
      <c r="AE4333" s="11">
        <f t="shared" si="338"/>
        <v>-0.52904297843987746</v>
      </c>
      <c r="AF4333" s="3"/>
    </row>
    <row r="4334" spans="1:33" x14ac:dyDescent="0.2">
      <c r="A4334" s="6" t="s">
        <v>28432</v>
      </c>
      <c r="C4334" s="1">
        <f t="shared" si="336"/>
        <v>1542</v>
      </c>
      <c r="D4334" s="7">
        <v>-414635</v>
      </c>
      <c r="E4334" t="s">
        <v>74</v>
      </c>
      <c r="F4334" s="1">
        <v>571776</v>
      </c>
      <c r="G4334" s="1">
        <v>573317</v>
      </c>
      <c r="H4334" t="s">
        <v>49</v>
      </c>
      <c r="I4334" t="s">
        <v>28433</v>
      </c>
      <c r="J4334" s="8"/>
      <c r="K4334" t="s">
        <v>28434</v>
      </c>
      <c r="L4334" t="s">
        <v>28435</v>
      </c>
      <c r="M4334" t="s">
        <v>28436</v>
      </c>
      <c r="N4334" t="s">
        <v>28436</v>
      </c>
      <c r="O4334" s="6" t="s">
        <v>28437</v>
      </c>
      <c r="P4334" s="6" t="s">
        <v>28436</v>
      </c>
      <c r="Q4334" s="6" t="s">
        <v>28435</v>
      </c>
      <c r="R4334" s="9" t="s">
        <v>28438</v>
      </c>
      <c r="S4334" s="8" t="s">
        <v>55</v>
      </c>
      <c r="U4334" s="8"/>
      <c r="V4334" s="26">
        <v>15</v>
      </c>
      <c r="W4334" s="26">
        <v>10</v>
      </c>
      <c r="X4334" s="26">
        <v>13</v>
      </c>
      <c r="Y4334" s="26">
        <v>9</v>
      </c>
      <c r="Z4334" s="26">
        <f t="shared" si="337"/>
        <v>15.721499999999999</v>
      </c>
      <c r="AA4334" s="26">
        <f t="shared" si="337"/>
        <v>11.269500000000001</v>
      </c>
      <c r="AB4334" s="26"/>
      <c r="AC4334" s="26">
        <f t="shared" si="339"/>
        <v>13.4955</v>
      </c>
      <c r="AD4334" s="10">
        <f t="shared" si="340"/>
        <v>-0.35463117366203328</v>
      </c>
      <c r="AE4334" s="11">
        <f t="shared" si="338"/>
        <v>-0.48031536467055419</v>
      </c>
      <c r="AF4334" s="3"/>
    </row>
    <row r="4335" spans="1:33" x14ac:dyDescent="0.2">
      <c r="A4335" s="6" t="s">
        <v>28439</v>
      </c>
      <c r="C4335" s="1">
        <f t="shared" si="336"/>
        <v>1188</v>
      </c>
      <c r="D4335" s="7">
        <v>636528</v>
      </c>
      <c r="E4335" t="s">
        <v>89</v>
      </c>
      <c r="F4335" s="1">
        <v>863366</v>
      </c>
      <c r="G4335" s="1">
        <v>862179</v>
      </c>
      <c r="H4335" t="s">
        <v>37</v>
      </c>
      <c r="I4335" t="s">
        <v>28440</v>
      </c>
      <c r="J4335" s="8"/>
      <c r="K4335" t="s">
        <v>28441</v>
      </c>
      <c r="L4335" t="s">
        <v>28442</v>
      </c>
      <c r="M4335" t="s">
        <v>28443</v>
      </c>
      <c r="N4335" t="s">
        <v>28443</v>
      </c>
      <c r="O4335" s="6" t="s">
        <v>28444</v>
      </c>
      <c r="P4335" s="6" t="s">
        <v>28443</v>
      </c>
      <c r="Q4335" s="6" t="s">
        <v>28442</v>
      </c>
      <c r="R4335" s="9" t="s">
        <v>28445</v>
      </c>
      <c r="S4335" s="8" t="s">
        <v>55</v>
      </c>
      <c r="U4335" s="8"/>
      <c r="V4335" s="26">
        <v>19</v>
      </c>
      <c r="W4335" s="26">
        <v>19</v>
      </c>
      <c r="X4335" s="26">
        <v>21</v>
      </c>
      <c r="Y4335" s="26">
        <v>11</v>
      </c>
      <c r="Z4335" s="26">
        <f t="shared" si="337"/>
        <v>22.165500000000002</v>
      </c>
      <c r="AA4335" s="26">
        <f t="shared" si="337"/>
        <v>16.9405</v>
      </c>
      <c r="AB4335" s="26"/>
      <c r="AC4335" s="26">
        <f t="shared" si="339"/>
        <v>19.553000000000001</v>
      </c>
      <c r="AD4335" s="10">
        <f t="shared" si="340"/>
        <v>-0.35507432478677953</v>
      </c>
      <c r="AE4335" s="11">
        <f t="shared" si="338"/>
        <v>-0.38783945003651898</v>
      </c>
      <c r="AF4335" s="3"/>
    </row>
    <row r="4336" spans="1:33" x14ac:dyDescent="0.2">
      <c r="A4336" s="6" t="s">
        <v>28446</v>
      </c>
      <c r="C4336" s="1">
        <f t="shared" si="336"/>
        <v>1983</v>
      </c>
      <c r="D4336" s="7">
        <v>-316742</v>
      </c>
      <c r="E4336" t="s">
        <v>36</v>
      </c>
      <c r="F4336" s="1">
        <v>104419</v>
      </c>
      <c r="G4336" s="1">
        <v>106401</v>
      </c>
      <c r="H4336" t="s">
        <v>49</v>
      </c>
      <c r="I4336" t="s">
        <v>28447</v>
      </c>
      <c r="J4336" s="8"/>
      <c r="K4336" t="s">
        <v>28448</v>
      </c>
      <c r="O4336" s="6"/>
      <c r="P4336" s="6"/>
      <c r="Q4336" s="6"/>
      <c r="R4336" s="9" t="e">
        <v>#N/A</v>
      </c>
      <c r="S4336" s="8"/>
      <c r="U4336" s="8"/>
      <c r="V4336" s="26">
        <v>988</v>
      </c>
      <c r="W4336" s="26">
        <v>902</v>
      </c>
      <c r="X4336" s="26">
        <v>1112</v>
      </c>
      <c r="Y4336" s="26">
        <v>1047</v>
      </c>
      <c r="Z4336" s="26">
        <f t="shared" si="337"/>
        <v>1112.7159999999999</v>
      </c>
      <c r="AA4336" s="26">
        <f t="shared" si="337"/>
        <v>1065.0185000000001</v>
      </c>
      <c r="AB4336" s="26"/>
      <c r="AC4336" s="26">
        <f t="shared" si="339"/>
        <v>1088.86725</v>
      </c>
      <c r="AD4336" s="10">
        <f t="shared" si="340"/>
        <v>-0.35630021735347583</v>
      </c>
      <c r="AE4336" s="11">
        <f t="shared" si="338"/>
        <v>-6.3206927535377808E-2</v>
      </c>
      <c r="AF4336" s="3"/>
    </row>
    <row r="4337" spans="1:33" x14ac:dyDescent="0.2">
      <c r="A4337" s="6" t="s">
        <v>28449</v>
      </c>
      <c r="C4337" s="1">
        <f t="shared" si="336"/>
        <v>2475</v>
      </c>
      <c r="D4337" s="7">
        <v>55851</v>
      </c>
      <c r="E4337" t="s">
        <v>74</v>
      </c>
      <c r="F4337" s="1">
        <v>1044270</v>
      </c>
      <c r="G4337" s="1">
        <v>1041796</v>
      </c>
      <c r="H4337" t="s">
        <v>37</v>
      </c>
      <c r="I4337" t="s">
        <v>28450</v>
      </c>
      <c r="J4337" s="8"/>
      <c r="K4337" t="s">
        <v>28451</v>
      </c>
      <c r="L4337" t="s">
        <v>28452</v>
      </c>
      <c r="M4337" t="s">
        <v>28453</v>
      </c>
      <c r="N4337" t="s">
        <v>28453</v>
      </c>
      <c r="O4337" s="6" t="s">
        <v>28454</v>
      </c>
      <c r="P4337" s="6" t="s">
        <v>28453</v>
      </c>
      <c r="Q4337" s="6" t="s">
        <v>28452</v>
      </c>
      <c r="R4337" s="9" t="s">
        <v>28455</v>
      </c>
      <c r="S4337" s="8" t="s">
        <v>55</v>
      </c>
      <c r="U4337" s="8"/>
      <c r="V4337" s="26">
        <v>1164</v>
      </c>
      <c r="W4337" s="26">
        <v>1125</v>
      </c>
      <c r="X4337" s="26">
        <v>841</v>
      </c>
      <c r="Y4337" s="26">
        <v>753</v>
      </c>
      <c r="Z4337" s="26">
        <f t="shared" si="337"/>
        <v>1050.1755000000001</v>
      </c>
      <c r="AA4337" s="26">
        <f t="shared" si="337"/>
        <v>1004.3815</v>
      </c>
      <c r="AB4337" s="26"/>
      <c r="AC4337" s="26">
        <f t="shared" si="339"/>
        <v>1027.2784999999999</v>
      </c>
      <c r="AD4337" s="10">
        <f t="shared" si="340"/>
        <v>-0.35668629657436318</v>
      </c>
      <c r="AE4337" s="11">
        <f t="shared" si="338"/>
        <v>-6.4323083372676629E-2</v>
      </c>
      <c r="AF4337" s="3"/>
      <c r="AG4337" s="2">
        <v>0</v>
      </c>
    </row>
    <row r="4338" spans="1:33" x14ac:dyDescent="0.2">
      <c r="A4338" s="6" t="s">
        <v>28456</v>
      </c>
      <c r="C4338" s="1">
        <f t="shared" si="336"/>
        <v>603</v>
      </c>
      <c r="D4338" s="7">
        <v>-557831</v>
      </c>
      <c r="E4338" t="s">
        <v>149</v>
      </c>
      <c r="F4338" s="1">
        <v>235250</v>
      </c>
      <c r="G4338" s="1">
        <v>234648</v>
      </c>
      <c r="H4338" t="s">
        <v>37</v>
      </c>
      <c r="I4338" t="s">
        <v>28457</v>
      </c>
      <c r="J4338" s="8"/>
      <c r="K4338" t="s">
        <v>28458</v>
      </c>
      <c r="O4338" s="6"/>
      <c r="P4338" s="6"/>
      <c r="Q4338" s="6"/>
      <c r="R4338" s="9" t="e">
        <v>#N/A</v>
      </c>
      <c r="S4338" s="8"/>
      <c r="U4338" s="8"/>
      <c r="V4338" s="26">
        <v>37</v>
      </c>
      <c r="W4338" s="26">
        <v>34</v>
      </c>
      <c r="X4338" s="26">
        <v>28</v>
      </c>
      <c r="Y4338" s="26">
        <v>18</v>
      </c>
      <c r="Z4338" s="26">
        <f t="shared" si="337"/>
        <v>35.054000000000002</v>
      </c>
      <c r="AA4338" s="26">
        <f t="shared" si="337"/>
        <v>28.539000000000001</v>
      </c>
      <c r="AB4338" s="26"/>
      <c r="AC4338" s="26">
        <f t="shared" si="339"/>
        <v>31.796500000000002</v>
      </c>
      <c r="AD4338" s="10">
        <f t="shared" si="340"/>
        <v>-0.35757304318705108</v>
      </c>
      <c r="AE4338" s="11">
        <f t="shared" si="338"/>
        <v>-0.29664429507229617</v>
      </c>
      <c r="AF4338" s="3"/>
    </row>
    <row r="4339" spans="1:33" x14ac:dyDescent="0.2">
      <c r="A4339" s="6" t="s">
        <v>28459</v>
      </c>
      <c r="B4339" t="s">
        <v>28460</v>
      </c>
      <c r="C4339" s="1">
        <f t="shared" si="336"/>
        <v>423</v>
      </c>
      <c r="D4339" s="7">
        <v>-60091</v>
      </c>
      <c r="E4339" t="s">
        <v>74</v>
      </c>
      <c r="F4339" s="1">
        <v>926880</v>
      </c>
      <c r="G4339" s="1">
        <v>927302</v>
      </c>
      <c r="H4339" t="s">
        <v>49</v>
      </c>
      <c r="I4339" t="s">
        <v>28461</v>
      </c>
      <c r="J4339" s="8"/>
      <c r="K4339" t="s">
        <v>28462</v>
      </c>
      <c r="L4339" t="s">
        <v>28460</v>
      </c>
      <c r="M4339" t="s">
        <v>28463</v>
      </c>
      <c r="N4339" t="s">
        <v>28463</v>
      </c>
      <c r="O4339" s="6" t="s">
        <v>28464</v>
      </c>
      <c r="P4339" s="6" t="s">
        <v>28463</v>
      </c>
      <c r="Q4339" s="6" t="s">
        <v>28460</v>
      </c>
      <c r="R4339" s="9" t="s">
        <v>28465</v>
      </c>
      <c r="S4339" s="8" t="s">
        <v>55</v>
      </c>
      <c r="U4339" s="8"/>
      <c r="V4339" s="26">
        <v>594</v>
      </c>
      <c r="W4339" s="26">
        <v>547</v>
      </c>
      <c r="X4339" s="26">
        <v>483</v>
      </c>
      <c r="Y4339" s="26">
        <v>447</v>
      </c>
      <c r="Z4339" s="26">
        <f t="shared" si="337"/>
        <v>566.30649999999991</v>
      </c>
      <c r="AA4339" s="26">
        <f t="shared" si="337"/>
        <v>536.21849999999995</v>
      </c>
      <c r="AB4339" s="26"/>
      <c r="AC4339" s="26">
        <f t="shared" si="339"/>
        <v>551.26249999999993</v>
      </c>
      <c r="AD4339" s="10">
        <f t="shared" si="340"/>
        <v>-0.35879897037476433</v>
      </c>
      <c r="AE4339" s="11">
        <f t="shared" si="338"/>
        <v>-7.8762094605681079E-2</v>
      </c>
      <c r="AF4339" s="3"/>
    </row>
    <row r="4340" spans="1:33" x14ac:dyDescent="0.2">
      <c r="A4340" s="6" t="s">
        <v>28466</v>
      </c>
      <c r="C4340" s="1">
        <f t="shared" si="336"/>
        <v>3510</v>
      </c>
      <c r="D4340" s="7">
        <v>559439</v>
      </c>
      <c r="E4340" t="s">
        <v>141</v>
      </c>
      <c r="F4340" s="1">
        <v>815404</v>
      </c>
      <c r="G4340" s="1">
        <v>818913</v>
      </c>
      <c r="H4340" t="s">
        <v>49</v>
      </c>
      <c r="I4340" t="s">
        <v>28467</v>
      </c>
      <c r="J4340" s="8"/>
      <c r="K4340" t="s">
        <v>28468</v>
      </c>
      <c r="M4340" t="s">
        <v>28469</v>
      </c>
      <c r="N4340" t="s">
        <v>28469</v>
      </c>
      <c r="O4340" s="6" t="s">
        <v>28470</v>
      </c>
      <c r="P4340" s="6" t="s">
        <v>28469</v>
      </c>
      <c r="Q4340" s="6" t="s">
        <v>55</v>
      </c>
      <c r="R4340" s="9" t="s">
        <v>28471</v>
      </c>
      <c r="S4340" s="8" t="s">
        <v>55</v>
      </c>
      <c r="U4340" s="8"/>
      <c r="V4340" s="26">
        <v>461</v>
      </c>
      <c r="W4340" s="26">
        <v>460</v>
      </c>
      <c r="X4340" s="26">
        <v>340</v>
      </c>
      <c r="Y4340" s="26">
        <v>281</v>
      </c>
      <c r="Z4340" s="26">
        <f t="shared" si="337"/>
        <v>420.37</v>
      </c>
      <c r="AA4340" s="26">
        <f t="shared" si="337"/>
        <v>395.52549999999997</v>
      </c>
      <c r="AB4340" s="26"/>
      <c r="AC4340" s="26">
        <f t="shared" si="339"/>
        <v>407.94774999999998</v>
      </c>
      <c r="AD4340" s="10">
        <f t="shared" si="340"/>
        <v>-0.35908141593324383</v>
      </c>
      <c r="AE4340" s="11">
        <f t="shared" si="338"/>
        <v>-8.788900406610041E-2</v>
      </c>
      <c r="AF4340" s="3"/>
    </row>
    <row r="4341" spans="1:33" x14ac:dyDescent="0.2">
      <c r="A4341" s="6" t="s">
        <v>28472</v>
      </c>
      <c r="B4341" t="s">
        <v>14586</v>
      </c>
      <c r="C4341" s="1">
        <f t="shared" si="336"/>
        <v>1488</v>
      </c>
      <c r="D4341" s="7">
        <v>-162147</v>
      </c>
      <c r="E4341" t="s">
        <v>89</v>
      </c>
      <c r="F4341" s="1">
        <v>63354</v>
      </c>
      <c r="G4341" s="1">
        <v>64841</v>
      </c>
      <c r="H4341" t="s">
        <v>49</v>
      </c>
      <c r="I4341" t="s">
        <v>28473</v>
      </c>
      <c r="J4341" s="8"/>
      <c r="K4341" t="s">
        <v>28474</v>
      </c>
      <c r="L4341" t="s">
        <v>28475</v>
      </c>
      <c r="M4341" t="s">
        <v>28476</v>
      </c>
      <c r="N4341" t="s">
        <v>28476</v>
      </c>
      <c r="O4341" s="6" t="s">
        <v>14588</v>
      </c>
      <c r="P4341" s="6" t="s">
        <v>28476</v>
      </c>
      <c r="Q4341" s="6" t="s">
        <v>28475</v>
      </c>
      <c r="R4341" s="9" t="s">
        <v>28477</v>
      </c>
      <c r="S4341" s="8" t="s">
        <v>44</v>
      </c>
      <c r="U4341" s="8"/>
      <c r="V4341" s="26">
        <v>285</v>
      </c>
      <c r="W4341" s="26">
        <v>248</v>
      </c>
      <c r="X4341" s="26">
        <v>266</v>
      </c>
      <c r="Y4341" s="26">
        <v>250</v>
      </c>
      <c r="Z4341" s="26">
        <f t="shared" si="337"/>
        <v>291.26300000000003</v>
      </c>
      <c r="AA4341" s="26">
        <f t="shared" si="337"/>
        <v>271.375</v>
      </c>
      <c r="AB4341" s="26"/>
      <c r="AC4341" s="26">
        <f t="shared" si="339"/>
        <v>281.31900000000002</v>
      </c>
      <c r="AD4341" s="10">
        <f t="shared" si="340"/>
        <v>-0.36012546690924552</v>
      </c>
      <c r="AE4341" s="11">
        <f t="shared" si="338"/>
        <v>-0.10203462246118238</v>
      </c>
      <c r="AF4341" s="3"/>
    </row>
    <row r="4342" spans="1:33" x14ac:dyDescent="0.2">
      <c r="A4342" s="6" t="s">
        <v>28478</v>
      </c>
      <c r="C4342" s="1">
        <f t="shared" si="336"/>
        <v>1590</v>
      </c>
      <c r="D4342" s="7">
        <v>128059</v>
      </c>
      <c r="E4342" t="s">
        <v>328</v>
      </c>
      <c r="F4342" s="1">
        <v>188047</v>
      </c>
      <c r="G4342" s="1">
        <v>189636</v>
      </c>
      <c r="H4342" t="s">
        <v>49</v>
      </c>
      <c r="I4342" t="s">
        <v>28479</v>
      </c>
      <c r="J4342" s="8"/>
      <c r="K4342" t="s">
        <v>28480</v>
      </c>
      <c r="L4342" t="s">
        <v>28481</v>
      </c>
      <c r="M4342" t="s">
        <v>28482</v>
      </c>
      <c r="N4342" t="s">
        <v>28481</v>
      </c>
      <c r="O4342" s="6" t="s">
        <v>28483</v>
      </c>
      <c r="P4342" s="6" t="s">
        <v>28481</v>
      </c>
      <c r="Q4342" s="6" t="s">
        <v>55</v>
      </c>
      <c r="R4342" s="9" t="s">
        <v>28484</v>
      </c>
      <c r="S4342" s="8" t="s">
        <v>44</v>
      </c>
      <c r="U4342" s="8"/>
      <c r="V4342" s="26">
        <v>290</v>
      </c>
      <c r="W4342" s="26">
        <v>246</v>
      </c>
      <c r="X4342" s="26">
        <v>197</v>
      </c>
      <c r="Y4342" s="26">
        <v>193</v>
      </c>
      <c r="Z4342" s="26">
        <f t="shared" si="337"/>
        <v>255.43349999999998</v>
      </c>
      <c r="AA4342" s="26">
        <f t="shared" si="337"/>
        <v>237.00150000000002</v>
      </c>
      <c r="AB4342" s="26"/>
      <c r="AC4342" s="26">
        <f t="shared" si="339"/>
        <v>246.2175</v>
      </c>
      <c r="AD4342" s="10">
        <f t="shared" si="340"/>
        <v>-0.3607479220803263</v>
      </c>
      <c r="AE4342" s="11">
        <f t="shared" si="338"/>
        <v>-0.10805155624304502</v>
      </c>
      <c r="AF4342" s="3"/>
    </row>
    <row r="4343" spans="1:33" x14ac:dyDescent="0.2">
      <c r="A4343" s="6" t="s">
        <v>28485</v>
      </c>
      <c r="C4343" s="1">
        <f t="shared" si="336"/>
        <v>603</v>
      </c>
      <c r="D4343" s="7">
        <v>14910</v>
      </c>
      <c r="E4343" t="s">
        <v>270</v>
      </c>
      <c r="F4343" s="1">
        <v>260593</v>
      </c>
      <c r="G4343" s="1">
        <v>261195</v>
      </c>
      <c r="H4343" t="s">
        <v>49</v>
      </c>
      <c r="I4343" t="s">
        <v>28486</v>
      </c>
      <c r="J4343" s="8"/>
      <c r="K4343" t="s">
        <v>28487</v>
      </c>
      <c r="L4343" t="s">
        <v>28488</v>
      </c>
      <c r="M4343" t="s">
        <v>28489</v>
      </c>
      <c r="N4343" t="s">
        <v>28489</v>
      </c>
      <c r="O4343" s="6" t="s">
        <v>28490</v>
      </c>
      <c r="P4343" s="6" t="s">
        <v>28489</v>
      </c>
      <c r="Q4343" s="6" t="s">
        <v>28488</v>
      </c>
      <c r="R4343" s="9" t="s">
        <v>28491</v>
      </c>
      <c r="S4343" s="8" t="s">
        <v>55</v>
      </c>
      <c r="U4343" s="8"/>
      <c r="V4343" s="26">
        <v>2201</v>
      </c>
      <c r="W4343" s="26">
        <v>2332</v>
      </c>
      <c r="X4343" s="26">
        <v>2311</v>
      </c>
      <c r="Y4343" s="26">
        <v>1933</v>
      </c>
      <c r="Z4343" s="26">
        <f t="shared" si="337"/>
        <v>2385.2605000000003</v>
      </c>
      <c r="AA4343" s="26">
        <f t="shared" si="337"/>
        <v>2298.7714999999998</v>
      </c>
      <c r="AB4343" s="26"/>
      <c r="AC4343" s="26">
        <f t="shared" si="339"/>
        <v>2342.0160000000001</v>
      </c>
      <c r="AD4343" s="10">
        <f t="shared" si="340"/>
        <v>-0.36167056437540551</v>
      </c>
      <c r="AE4343" s="11">
        <f t="shared" si="338"/>
        <v>-5.3283767038827298E-2</v>
      </c>
      <c r="AF4343" s="3"/>
      <c r="AG4343" s="2">
        <v>0</v>
      </c>
    </row>
    <row r="4344" spans="1:33" x14ac:dyDescent="0.2">
      <c r="A4344" s="6" t="s">
        <v>28492</v>
      </c>
      <c r="C4344" s="1">
        <f t="shared" si="336"/>
        <v>2340</v>
      </c>
      <c r="D4344" s="7">
        <v>26178</v>
      </c>
      <c r="E4344" t="s">
        <v>328</v>
      </c>
      <c r="F4344" s="1">
        <v>88130</v>
      </c>
      <c r="G4344" s="1">
        <v>85791</v>
      </c>
      <c r="H4344" t="s">
        <v>37</v>
      </c>
      <c r="I4344" t="s">
        <v>28493</v>
      </c>
      <c r="J4344" s="8"/>
      <c r="K4344" t="s">
        <v>28494</v>
      </c>
      <c r="L4344" t="s">
        <v>28495</v>
      </c>
      <c r="M4344" t="s">
        <v>28496</v>
      </c>
      <c r="N4344" t="s">
        <v>28496</v>
      </c>
      <c r="O4344" s="6" t="s">
        <v>28497</v>
      </c>
      <c r="P4344" s="6" t="s">
        <v>28496</v>
      </c>
      <c r="Q4344" s="6" t="s">
        <v>28495</v>
      </c>
      <c r="R4344" s="9" t="s">
        <v>28498</v>
      </c>
      <c r="S4344" s="8" t="s">
        <v>55</v>
      </c>
      <c r="U4344" s="8"/>
      <c r="V4344" s="26">
        <v>585</v>
      </c>
      <c r="W4344" s="26">
        <v>521</v>
      </c>
      <c r="X4344" s="26">
        <v>533</v>
      </c>
      <c r="Y4344" s="26">
        <v>507</v>
      </c>
      <c r="Z4344" s="26">
        <f t="shared" si="337"/>
        <v>589.58150000000001</v>
      </c>
      <c r="AA4344" s="26">
        <f t="shared" si="337"/>
        <v>558.34850000000006</v>
      </c>
      <c r="AB4344" s="26"/>
      <c r="AC4344" s="26">
        <f t="shared" si="339"/>
        <v>573.96500000000003</v>
      </c>
      <c r="AD4344" s="10">
        <f t="shared" si="340"/>
        <v>-0.36273327699887875</v>
      </c>
      <c r="AE4344" s="11">
        <f t="shared" si="338"/>
        <v>-7.8525377154063283E-2</v>
      </c>
      <c r="AF4344" s="3"/>
    </row>
    <row r="4345" spans="1:33" x14ac:dyDescent="0.2">
      <c r="A4345" s="6" t="s">
        <v>28499</v>
      </c>
      <c r="C4345" s="1">
        <f t="shared" si="336"/>
        <v>4833</v>
      </c>
      <c r="D4345" s="7">
        <v>-623644</v>
      </c>
      <c r="E4345" t="s">
        <v>74</v>
      </c>
      <c r="F4345" s="1">
        <v>365954</v>
      </c>
      <c r="G4345" s="1">
        <v>361122</v>
      </c>
      <c r="H4345" t="s">
        <v>37</v>
      </c>
      <c r="I4345" t="s">
        <v>28500</v>
      </c>
      <c r="J4345" s="8"/>
      <c r="K4345" t="s">
        <v>28501</v>
      </c>
      <c r="L4345" t="s">
        <v>28502</v>
      </c>
      <c r="M4345" t="s">
        <v>28503</v>
      </c>
      <c r="N4345" t="s">
        <v>28503</v>
      </c>
      <c r="O4345" s="6" t="s">
        <v>28504</v>
      </c>
      <c r="P4345" s="6" t="s">
        <v>28503</v>
      </c>
      <c r="Q4345" s="6" t="s">
        <v>28502</v>
      </c>
      <c r="R4345" s="9" t="s">
        <v>28505</v>
      </c>
      <c r="S4345" s="8" t="s">
        <v>55</v>
      </c>
      <c r="U4345" s="8"/>
      <c r="V4345" s="26">
        <v>2331</v>
      </c>
      <c r="W4345" s="26">
        <v>2163</v>
      </c>
      <c r="X4345" s="26">
        <v>2059</v>
      </c>
      <c r="Y4345" s="26">
        <v>1952</v>
      </c>
      <c r="Z4345" s="26">
        <f t="shared" si="337"/>
        <v>2310.2745</v>
      </c>
      <c r="AA4345" s="26">
        <f t="shared" si="337"/>
        <v>2225.3959999999997</v>
      </c>
      <c r="AB4345" s="26"/>
      <c r="AC4345" s="26">
        <f t="shared" si="339"/>
        <v>2267.8352500000001</v>
      </c>
      <c r="AD4345" s="10">
        <f t="shared" si="340"/>
        <v>-0.36409377029763379</v>
      </c>
      <c r="AE4345" s="11">
        <f t="shared" si="338"/>
        <v>-5.4002198064571155E-2</v>
      </c>
      <c r="AF4345" s="3"/>
      <c r="AG4345" s="2">
        <v>0</v>
      </c>
    </row>
    <row r="4346" spans="1:33" x14ac:dyDescent="0.2">
      <c r="A4346" s="6" t="s">
        <v>28506</v>
      </c>
      <c r="C4346" s="1">
        <f t="shared" si="336"/>
        <v>2895</v>
      </c>
      <c r="D4346" s="7">
        <v>-219093</v>
      </c>
      <c r="E4346" t="s">
        <v>66</v>
      </c>
      <c r="F4346" s="1">
        <v>829069</v>
      </c>
      <c r="G4346" s="1">
        <v>831963</v>
      </c>
      <c r="H4346" t="s">
        <v>49</v>
      </c>
      <c r="I4346" t="s">
        <v>28507</v>
      </c>
      <c r="J4346" s="8"/>
      <c r="K4346" t="s">
        <v>28508</v>
      </c>
      <c r="L4346" t="s">
        <v>28509</v>
      </c>
      <c r="M4346" t="s">
        <v>28510</v>
      </c>
      <c r="N4346" t="s">
        <v>28510</v>
      </c>
      <c r="O4346" s="6" t="s">
        <v>28511</v>
      </c>
      <c r="P4346" s="6" t="s">
        <v>28510</v>
      </c>
      <c r="Q4346" s="6" t="s">
        <v>28509</v>
      </c>
      <c r="R4346" s="9" t="s">
        <v>28512</v>
      </c>
      <c r="S4346" s="8" t="s">
        <v>55</v>
      </c>
      <c r="U4346" s="8"/>
      <c r="V4346" s="26">
        <v>869</v>
      </c>
      <c r="W4346" s="26">
        <v>924</v>
      </c>
      <c r="X4346" s="26">
        <v>783</v>
      </c>
      <c r="Y4346" s="26">
        <v>626</v>
      </c>
      <c r="Z4346" s="26">
        <f t="shared" si="337"/>
        <v>870.45650000000001</v>
      </c>
      <c r="AA4346" s="26">
        <f t="shared" si="337"/>
        <v>829.52300000000002</v>
      </c>
      <c r="AB4346" s="26"/>
      <c r="AC4346" s="26">
        <f t="shared" si="339"/>
        <v>849.98974999999996</v>
      </c>
      <c r="AD4346" s="10">
        <f t="shared" si="340"/>
        <v>-0.3644431850620945</v>
      </c>
      <c r="AE4346" s="11">
        <f t="shared" si="338"/>
        <v>-6.9490219735209996E-2</v>
      </c>
      <c r="AF4346" s="3"/>
    </row>
    <row r="4347" spans="1:33" x14ac:dyDescent="0.2">
      <c r="A4347" s="6" t="s">
        <v>28513</v>
      </c>
      <c r="C4347" s="1">
        <f t="shared" si="336"/>
        <v>1668</v>
      </c>
      <c r="D4347" s="7">
        <v>-771425</v>
      </c>
      <c r="E4347" t="s">
        <v>149</v>
      </c>
      <c r="F4347" s="1">
        <v>22188</v>
      </c>
      <c r="G4347" s="1">
        <v>20521</v>
      </c>
      <c r="H4347" t="s">
        <v>37</v>
      </c>
      <c r="I4347" t="s">
        <v>28514</v>
      </c>
      <c r="J4347" s="8"/>
      <c r="K4347" t="s">
        <v>28515</v>
      </c>
      <c r="O4347" s="6"/>
      <c r="P4347" s="6"/>
      <c r="Q4347" s="6"/>
      <c r="R4347" s="9" t="e">
        <v>#N/A</v>
      </c>
      <c r="S4347" s="8"/>
      <c r="U4347" s="8"/>
      <c r="V4347" s="26">
        <v>215</v>
      </c>
      <c r="W4347" s="26">
        <v>190</v>
      </c>
      <c r="X4347" s="26">
        <v>178</v>
      </c>
      <c r="Y4347" s="26">
        <v>162</v>
      </c>
      <c r="Z4347" s="26">
        <f t="shared" si="337"/>
        <v>207.37900000000002</v>
      </c>
      <c r="AA4347" s="26">
        <f t="shared" si="337"/>
        <v>190.851</v>
      </c>
      <c r="AB4347" s="26"/>
      <c r="AC4347" s="26">
        <f t="shared" si="339"/>
        <v>199.11500000000001</v>
      </c>
      <c r="AD4347" s="10">
        <f t="shared" si="340"/>
        <v>-0.36497676943186358</v>
      </c>
      <c r="AE4347" s="11">
        <f t="shared" si="338"/>
        <v>-0.11982306281772924</v>
      </c>
      <c r="AF4347" s="3"/>
    </row>
    <row r="4348" spans="1:33" x14ac:dyDescent="0.2">
      <c r="A4348" s="6" t="s">
        <v>28516</v>
      </c>
      <c r="C4348" s="1">
        <f t="shared" si="336"/>
        <v>1755</v>
      </c>
      <c r="D4348" s="7">
        <v>-248557</v>
      </c>
      <c r="E4348" t="s">
        <v>74</v>
      </c>
      <c r="F4348" s="1">
        <v>737748</v>
      </c>
      <c r="G4348" s="1">
        <v>739502</v>
      </c>
      <c r="H4348" t="s">
        <v>49</v>
      </c>
      <c r="I4348" t="s">
        <v>28517</v>
      </c>
      <c r="J4348" s="8"/>
      <c r="K4348" t="s">
        <v>28518</v>
      </c>
      <c r="L4348" t="s">
        <v>28519</v>
      </c>
      <c r="M4348" t="s">
        <v>28520</v>
      </c>
      <c r="N4348" t="s">
        <v>28520</v>
      </c>
      <c r="O4348" s="6" t="s">
        <v>28521</v>
      </c>
      <c r="P4348" s="6" t="s">
        <v>28520</v>
      </c>
      <c r="Q4348" s="6" t="s">
        <v>28519</v>
      </c>
      <c r="R4348" s="9" t="s">
        <v>28522</v>
      </c>
      <c r="S4348" s="8" t="s">
        <v>55</v>
      </c>
      <c r="U4348" s="8"/>
      <c r="V4348" s="26">
        <v>7</v>
      </c>
      <c r="W4348" s="26">
        <v>3</v>
      </c>
      <c r="X4348" s="26">
        <v>8</v>
      </c>
      <c r="Y4348" s="26">
        <v>5</v>
      </c>
      <c r="Z4348" s="26">
        <f t="shared" si="337"/>
        <v>8.9439999999999991</v>
      </c>
      <c r="AA4348" s="26">
        <f t="shared" si="337"/>
        <v>5.4275000000000002</v>
      </c>
      <c r="AB4348" s="26"/>
      <c r="AC4348" s="26">
        <f t="shared" si="339"/>
        <v>7.1857499999999996</v>
      </c>
      <c r="AD4348" s="10">
        <f t="shared" si="340"/>
        <v>-0.36611505439388892</v>
      </c>
      <c r="AE4348" s="11">
        <f t="shared" si="338"/>
        <v>-0.72063236734068303</v>
      </c>
      <c r="AF4348" s="3"/>
    </row>
    <row r="4349" spans="1:33" x14ac:dyDescent="0.2">
      <c r="A4349" s="6" t="s">
        <v>28523</v>
      </c>
      <c r="B4349" t="s">
        <v>28524</v>
      </c>
      <c r="C4349" s="1">
        <f t="shared" si="336"/>
        <v>1698</v>
      </c>
      <c r="D4349" s="7">
        <v>-397977</v>
      </c>
      <c r="E4349" t="s">
        <v>676</v>
      </c>
      <c r="F4349" s="1">
        <v>157459</v>
      </c>
      <c r="G4349" s="1">
        <v>155762</v>
      </c>
      <c r="H4349" t="s">
        <v>37</v>
      </c>
      <c r="I4349" t="s">
        <v>28525</v>
      </c>
      <c r="J4349" s="8"/>
      <c r="K4349" t="s">
        <v>28526</v>
      </c>
      <c r="L4349" t="s">
        <v>28524</v>
      </c>
      <c r="M4349" t="s">
        <v>28527</v>
      </c>
      <c r="N4349" t="s">
        <v>28527</v>
      </c>
      <c r="O4349" s="6" t="s">
        <v>28528</v>
      </c>
      <c r="P4349" s="6" t="s">
        <v>28527</v>
      </c>
      <c r="Q4349" s="6" t="s">
        <v>28524</v>
      </c>
      <c r="R4349" s="9" t="s">
        <v>20665</v>
      </c>
      <c r="S4349" s="8" t="s">
        <v>55</v>
      </c>
      <c r="U4349" s="8"/>
      <c r="V4349" s="26">
        <v>10</v>
      </c>
      <c r="W4349" s="26">
        <v>3</v>
      </c>
      <c r="X4349" s="26">
        <v>4</v>
      </c>
      <c r="Y4349" s="26">
        <v>4</v>
      </c>
      <c r="Z4349" s="26">
        <f t="shared" si="337"/>
        <v>8.2219999999999995</v>
      </c>
      <c r="AA4349" s="26">
        <f t="shared" si="337"/>
        <v>4.8420000000000005</v>
      </c>
      <c r="AB4349" s="26"/>
      <c r="AC4349" s="26">
        <f t="shared" si="339"/>
        <v>6.532</v>
      </c>
      <c r="AD4349" s="10">
        <f t="shared" si="340"/>
        <v>-0.36647480815860467</v>
      </c>
      <c r="AE4349" s="11">
        <f t="shared" si="338"/>
        <v>-0.76388629256500051</v>
      </c>
      <c r="AF4349" s="3"/>
    </row>
    <row r="4350" spans="1:33" x14ac:dyDescent="0.2">
      <c r="A4350" s="6" t="s">
        <v>28529</v>
      </c>
      <c r="C4350" s="1">
        <f t="shared" si="336"/>
        <v>2352</v>
      </c>
      <c r="D4350" s="7">
        <v>-583460</v>
      </c>
      <c r="E4350" t="s">
        <v>66</v>
      </c>
      <c r="F4350" s="1">
        <v>467324</v>
      </c>
      <c r="G4350" s="1">
        <v>464973</v>
      </c>
      <c r="H4350" t="s">
        <v>37</v>
      </c>
      <c r="I4350" t="s">
        <v>28530</v>
      </c>
      <c r="J4350" s="8"/>
      <c r="K4350" t="s">
        <v>28531</v>
      </c>
      <c r="L4350" t="s">
        <v>28532</v>
      </c>
      <c r="M4350" t="s">
        <v>28533</v>
      </c>
      <c r="N4350" t="s">
        <v>28533</v>
      </c>
      <c r="O4350" s="6" t="s">
        <v>28534</v>
      </c>
      <c r="P4350" s="6" t="s">
        <v>28533</v>
      </c>
      <c r="Q4350" s="6" t="s">
        <v>28532</v>
      </c>
      <c r="R4350" s="9" t="s">
        <v>28535</v>
      </c>
      <c r="S4350" s="8" t="s">
        <v>55</v>
      </c>
      <c r="U4350" s="8"/>
      <c r="V4350" s="26">
        <v>700</v>
      </c>
      <c r="W4350" s="26">
        <v>678</v>
      </c>
      <c r="X4350" s="26">
        <v>677</v>
      </c>
      <c r="Y4350" s="26">
        <v>599</v>
      </c>
      <c r="Z4350" s="26">
        <f t="shared" si="337"/>
        <v>727.07349999999997</v>
      </c>
      <c r="AA4350" s="26">
        <f t="shared" si="337"/>
        <v>690.71450000000004</v>
      </c>
      <c r="AB4350" s="26"/>
      <c r="AC4350" s="26">
        <f t="shared" si="339"/>
        <v>708.89400000000001</v>
      </c>
      <c r="AD4350" s="10">
        <f t="shared" si="340"/>
        <v>-0.36673356026230541</v>
      </c>
      <c r="AE4350" s="11">
        <f t="shared" si="338"/>
        <v>-7.4011703725818945E-2</v>
      </c>
      <c r="AF4350" s="3"/>
    </row>
    <row r="4351" spans="1:33" x14ac:dyDescent="0.2">
      <c r="A4351" s="6" t="s">
        <v>28536</v>
      </c>
      <c r="C4351" s="1">
        <f t="shared" si="336"/>
        <v>1095</v>
      </c>
      <c r="D4351" s="7">
        <v>-20101</v>
      </c>
      <c r="E4351" t="s">
        <v>270</v>
      </c>
      <c r="F4351" s="1">
        <v>225336</v>
      </c>
      <c r="G4351" s="1">
        <v>226430</v>
      </c>
      <c r="H4351" t="s">
        <v>49</v>
      </c>
      <c r="I4351" t="s">
        <v>28537</v>
      </c>
      <c r="J4351" s="8"/>
      <c r="K4351" t="s">
        <v>28538</v>
      </c>
      <c r="L4351" t="s">
        <v>28539</v>
      </c>
      <c r="M4351" t="s">
        <v>28540</v>
      </c>
      <c r="N4351" t="s">
        <v>28540</v>
      </c>
      <c r="O4351" s="6" t="s">
        <v>28541</v>
      </c>
      <c r="P4351" s="6" t="s">
        <v>28540</v>
      </c>
      <c r="Q4351" s="6" t="s">
        <v>28539</v>
      </c>
      <c r="R4351" s="9" t="s">
        <v>28542</v>
      </c>
      <c r="S4351" s="8" t="s">
        <v>55</v>
      </c>
      <c r="U4351" s="8"/>
      <c r="V4351" s="26">
        <v>15</v>
      </c>
      <c r="W4351" s="26">
        <v>8</v>
      </c>
      <c r="X4351" s="26">
        <v>10</v>
      </c>
      <c r="Y4351" s="26">
        <v>8</v>
      </c>
      <c r="Z4351" s="26">
        <f t="shared" si="337"/>
        <v>14.055</v>
      </c>
      <c r="AA4351" s="26">
        <f t="shared" si="337"/>
        <v>9.6840000000000011</v>
      </c>
      <c r="AB4351" s="26"/>
      <c r="AC4351" s="26">
        <f t="shared" si="339"/>
        <v>11.8695</v>
      </c>
      <c r="AD4351" s="10">
        <f t="shared" si="340"/>
        <v>-0.36797211883337372</v>
      </c>
      <c r="AE4351" s="11">
        <f t="shared" si="338"/>
        <v>-0.53740846926876873</v>
      </c>
      <c r="AF4351" s="3"/>
    </row>
    <row r="4352" spans="1:33" x14ac:dyDescent="0.2">
      <c r="A4352" s="6" t="s">
        <v>28543</v>
      </c>
      <c r="C4352" s="1">
        <f t="shared" si="336"/>
        <v>399</v>
      </c>
      <c r="D4352" s="7">
        <v>-483638</v>
      </c>
      <c r="E4352" t="s">
        <v>66</v>
      </c>
      <c r="F4352" s="1">
        <v>565772</v>
      </c>
      <c r="G4352" s="1">
        <v>566170</v>
      </c>
      <c r="H4352" t="s">
        <v>49</v>
      </c>
      <c r="I4352" t="s">
        <v>28544</v>
      </c>
      <c r="J4352" s="8"/>
      <c r="K4352" t="s">
        <v>28545</v>
      </c>
      <c r="L4352" t="s">
        <v>28546</v>
      </c>
      <c r="M4352" t="s">
        <v>28547</v>
      </c>
      <c r="N4352" t="s">
        <v>28547</v>
      </c>
      <c r="O4352" s="6" t="s">
        <v>28548</v>
      </c>
      <c r="P4352" s="6" t="s">
        <v>28547</v>
      </c>
      <c r="Q4352" s="6" t="s">
        <v>28546</v>
      </c>
      <c r="R4352" s="9" t="s">
        <v>28549</v>
      </c>
      <c r="S4352" s="8" t="s">
        <v>55</v>
      </c>
      <c r="U4352" s="8"/>
      <c r="V4352" s="26">
        <v>0</v>
      </c>
      <c r="W4352" s="26">
        <v>1</v>
      </c>
      <c r="X4352" s="26">
        <v>5</v>
      </c>
      <c r="Y4352" s="26">
        <v>0</v>
      </c>
      <c r="Z4352" s="26">
        <f t="shared" si="337"/>
        <v>3.7774999999999999</v>
      </c>
      <c r="AA4352" s="26">
        <f t="shared" si="337"/>
        <v>1.5</v>
      </c>
      <c r="AB4352" s="26"/>
      <c r="AC4352" s="26">
        <f t="shared" si="339"/>
        <v>2.6387499999999999</v>
      </c>
      <c r="AD4352" s="10">
        <f t="shared" si="340"/>
        <v>-0.36821597944371393</v>
      </c>
      <c r="AE4352" s="11">
        <f t="shared" si="338"/>
        <v>-1.3324692546689483</v>
      </c>
      <c r="AF4352" s="3"/>
    </row>
    <row r="4353" spans="1:33" x14ac:dyDescent="0.2">
      <c r="A4353" s="6" t="s">
        <v>28550</v>
      </c>
      <c r="C4353" s="1">
        <f t="shared" si="336"/>
        <v>2808</v>
      </c>
      <c r="D4353" s="7">
        <v>53602</v>
      </c>
      <c r="E4353" t="s">
        <v>48</v>
      </c>
      <c r="F4353" s="1">
        <v>272382</v>
      </c>
      <c r="G4353" s="1">
        <v>269575</v>
      </c>
      <c r="H4353" t="s">
        <v>37</v>
      </c>
      <c r="I4353" t="s">
        <v>28551</v>
      </c>
      <c r="J4353" s="8"/>
      <c r="K4353" t="s">
        <v>28552</v>
      </c>
      <c r="L4353" t="s">
        <v>28553</v>
      </c>
      <c r="M4353" t="s">
        <v>28554</v>
      </c>
      <c r="N4353" t="s">
        <v>28554</v>
      </c>
      <c r="O4353" s="6" t="s">
        <v>28555</v>
      </c>
      <c r="P4353" s="6" t="s">
        <v>28554</v>
      </c>
      <c r="Q4353" s="6" t="s">
        <v>28553</v>
      </c>
      <c r="R4353" s="9" t="s">
        <v>28556</v>
      </c>
      <c r="S4353" s="8" t="s">
        <v>55</v>
      </c>
      <c r="U4353" s="8"/>
      <c r="V4353" s="26">
        <v>318</v>
      </c>
      <c r="W4353" s="26">
        <v>356</v>
      </c>
      <c r="X4353" s="26">
        <v>288</v>
      </c>
      <c r="Y4353" s="26">
        <v>204</v>
      </c>
      <c r="Z4353" s="26">
        <f t="shared" si="337"/>
        <v>319.98400000000004</v>
      </c>
      <c r="AA4353" s="26">
        <f t="shared" si="337"/>
        <v>298.44200000000001</v>
      </c>
      <c r="AB4353" s="26"/>
      <c r="AC4353" s="26">
        <f t="shared" si="339"/>
        <v>309.21300000000002</v>
      </c>
      <c r="AD4353" s="10">
        <f t="shared" si="340"/>
        <v>-0.36879191981322429</v>
      </c>
      <c r="AE4353" s="11">
        <f t="shared" si="338"/>
        <v>-0.1005491869591503</v>
      </c>
      <c r="AF4353" s="3"/>
    </row>
    <row r="4354" spans="1:33" x14ac:dyDescent="0.2">
      <c r="A4354" s="6" t="s">
        <v>28557</v>
      </c>
      <c r="C4354" s="1">
        <f t="shared" si="336"/>
        <v>642</v>
      </c>
      <c r="D4354" s="7">
        <v>-111661</v>
      </c>
      <c r="E4354" t="s">
        <v>66</v>
      </c>
      <c r="F4354" s="1">
        <v>937627</v>
      </c>
      <c r="G4354" s="1">
        <v>938268</v>
      </c>
      <c r="H4354" t="s">
        <v>49</v>
      </c>
      <c r="I4354" t="s">
        <v>28558</v>
      </c>
      <c r="J4354" s="8"/>
      <c r="K4354" t="s">
        <v>28559</v>
      </c>
      <c r="L4354" t="s">
        <v>28560</v>
      </c>
      <c r="M4354" t="s">
        <v>28561</v>
      </c>
      <c r="N4354" t="s">
        <v>28561</v>
      </c>
      <c r="O4354" s="6" t="s">
        <v>28562</v>
      </c>
      <c r="P4354" s="6" t="s">
        <v>28561</v>
      </c>
      <c r="Q4354" s="6" t="s">
        <v>28560</v>
      </c>
      <c r="R4354" s="9" t="s">
        <v>28563</v>
      </c>
      <c r="S4354" s="8" t="s">
        <v>55</v>
      </c>
      <c r="U4354" s="8"/>
      <c r="V4354" s="26">
        <v>83</v>
      </c>
      <c r="W4354" s="26">
        <v>60</v>
      </c>
      <c r="X4354" s="26">
        <v>68</v>
      </c>
      <c r="Y4354" s="26">
        <v>67</v>
      </c>
      <c r="Z4354" s="26">
        <f t="shared" si="337"/>
        <v>80.274000000000001</v>
      </c>
      <c r="AA4354" s="26">
        <f t="shared" si="337"/>
        <v>70.228499999999997</v>
      </c>
      <c r="AB4354" s="26"/>
      <c r="AC4354" s="26">
        <f t="shared" si="339"/>
        <v>75.251249999999999</v>
      </c>
      <c r="AD4354" s="10">
        <f t="shared" si="340"/>
        <v>-0.36879810642058453</v>
      </c>
      <c r="AE4354" s="11">
        <f t="shared" si="338"/>
        <v>-0.19287616673640756</v>
      </c>
      <c r="AF4354" s="3"/>
    </row>
    <row r="4355" spans="1:33" x14ac:dyDescent="0.2">
      <c r="A4355" s="6" t="s">
        <v>28564</v>
      </c>
      <c r="C4355" s="1">
        <f t="shared" si="336"/>
        <v>1542</v>
      </c>
      <c r="D4355" s="7">
        <v>-877000</v>
      </c>
      <c r="E4355" t="s">
        <v>98</v>
      </c>
      <c r="F4355" s="1">
        <v>78833</v>
      </c>
      <c r="G4355" s="1">
        <v>77292</v>
      </c>
      <c r="H4355" t="s">
        <v>37</v>
      </c>
      <c r="I4355" t="s">
        <v>28565</v>
      </c>
      <c r="J4355" s="8"/>
      <c r="K4355" t="s">
        <v>28566</v>
      </c>
      <c r="L4355" t="s">
        <v>28567</v>
      </c>
      <c r="M4355" t="s">
        <v>28567</v>
      </c>
      <c r="N4355" t="s">
        <v>28567</v>
      </c>
      <c r="O4355" s="6" t="s">
        <v>28568</v>
      </c>
      <c r="P4355" s="6" t="s">
        <v>28567</v>
      </c>
      <c r="Q4355" s="6" t="s">
        <v>55</v>
      </c>
      <c r="R4355" s="9" t="s">
        <v>28569</v>
      </c>
      <c r="S4355" s="8" t="s">
        <v>55</v>
      </c>
      <c r="U4355" s="8"/>
      <c r="V4355" s="26">
        <v>384</v>
      </c>
      <c r="W4355" s="26">
        <v>446</v>
      </c>
      <c r="X4355" s="26">
        <v>381</v>
      </c>
      <c r="Y4355" s="26">
        <v>266</v>
      </c>
      <c r="Z4355" s="26">
        <f t="shared" si="337"/>
        <v>404.64549999999997</v>
      </c>
      <c r="AA4355" s="26">
        <f t="shared" si="337"/>
        <v>379.74299999999999</v>
      </c>
      <c r="AB4355" s="26"/>
      <c r="AC4355" s="26">
        <f t="shared" si="339"/>
        <v>392.19425000000001</v>
      </c>
      <c r="AD4355" s="10">
        <f t="shared" si="340"/>
        <v>-0.36885383758077661</v>
      </c>
      <c r="AE4355" s="11">
        <f t="shared" si="338"/>
        <v>-9.1635180540859493E-2</v>
      </c>
      <c r="AF4355" s="3"/>
    </row>
    <row r="4356" spans="1:33" x14ac:dyDescent="0.2">
      <c r="A4356" s="6" t="s">
        <v>28570</v>
      </c>
      <c r="C4356" s="1">
        <f t="shared" si="336"/>
        <v>558</v>
      </c>
      <c r="D4356" s="7">
        <v>352375</v>
      </c>
      <c r="E4356" t="s">
        <v>141</v>
      </c>
      <c r="F4356" s="1">
        <v>610373</v>
      </c>
      <c r="G4356" s="1">
        <v>609816</v>
      </c>
      <c r="H4356" t="s">
        <v>37</v>
      </c>
      <c r="I4356" t="s">
        <v>28571</v>
      </c>
      <c r="J4356" s="8"/>
      <c r="K4356" t="s">
        <v>28572</v>
      </c>
      <c r="L4356" t="s">
        <v>28573</v>
      </c>
      <c r="M4356" t="s">
        <v>28574</v>
      </c>
      <c r="N4356" t="s">
        <v>28574</v>
      </c>
      <c r="O4356" s="6" t="s">
        <v>28575</v>
      </c>
      <c r="P4356" s="6" t="s">
        <v>28574</v>
      </c>
      <c r="Q4356" s="6" t="s">
        <v>28573</v>
      </c>
      <c r="R4356" s="9" t="s">
        <v>28576</v>
      </c>
      <c r="S4356" s="8" t="s">
        <v>55</v>
      </c>
      <c r="U4356" s="8"/>
      <c r="V4356" s="26">
        <v>4</v>
      </c>
      <c r="W4356" s="26">
        <v>0</v>
      </c>
      <c r="X4356" s="26">
        <v>0</v>
      </c>
      <c r="Y4356" s="26">
        <v>0</v>
      </c>
      <c r="Z4356" s="26">
        <f t="shared" si="337"/>
        <v>3</v>
      </c>
      <c r="AA4356" s="26">
        <f t="shared" si="337"/>
        <v>1</v>
      </c>
      <c r="AB4356" s="26"/>
      <c r="AC4356" s="26">
        <f t="shared" si="339"/>
        <v>2</v>
      </c>
      <c r="AD4356" s="10">
        <f t="shared" si="340"/>
        <v>-0.36926974522890005</v>
      </c>
      <c r="AE4356" s="11">
        <f t="shared" si="338"/>
        <v>-1.5849625007211563</v>
      </c>
      <c r="AF4356" s="3"/>
    </row>
    <row r="4357" spans="1:33" x14ac:dyDescent="0.2">
      <c r="A4357" s="6" t="s">
        <v>28577</v>
      </c>
      <c r="B4357" t="s">
        <v>28578</v>
      </c>
      <c r="C4357" s="1">
        <f t="shared" si="336"/>
        <v>1539</v>
      </c>
      <c r="D4357" s="7">
        <v>663616</v>
      </c>
      <c r="E4357" t="s">
        <v>141</v>
      </c>
      <c r="F4357" s="1">
        <v>922105</v>
      </c>
      <c r="G4357" s="1">
        <v>920567</v>
      </c>
      <c r="H4357" t="s">
        <v>37</v>
      </c>
      <c r="I4357" t="s">
        <v>28579</v>
      </c>
      <c r="J4357" s="8"/>
      <c r="K4357" t="s">
        <v>28580</v>
      </c>
      <c r="L4357" t="s">
        <v>28578</v>
      </c>
      <c r="M4357" t="s">
        <v>28581</v>
      </c>
      <c r="N4357" t="s">
        <v>28581</v>
      </c>
      <c r="O4357" s="6" t="s">
        <v>28582</v>
      </c>
      <c r="P4357" s="6" t="s">
        <v>28581</v>
      </c>
      <c r="Q4357" s="6" t="s">
        <v>28578</v>
      </c>
      <c r="R4357" s="9" t="s">
        <v>28583</v>
      </c>
      <c r="S4357" s="8" t="s">
        <v>55</v>
      </c>
      <c r="U4357" s="8"/>
      <c r="V4357" s="26">
        <v>4</v>
      </c>
      <c r="W4357" s="26">
        <v>0</v>
      </c>
      <c r="X4357" s="26">
        <v>0</v>
      </c>
      <c r="Y4357" s="26">
        <v>0</v>
      </c>
      <c r="Z4357" s="26">
        <f t="shared" si="337"/>
        <v>3</v>
      </c>
      <c r="AA4357" s="26">
        <f t="shared" si="337"/>
        <v>1</v>
      </c>
      <c r="AB4357" s="26"/>
      <c r="AC4357" s="26">
        <f t="shared" si="339"/>
        <v>2</v>
      </c>
      <c r="AD4357" s="10">
        <f t="shared" si="340"/>
        <v>-0.36926974522890005</v>
      </c>
      <c r="AE4357" s="11">
        <f t="shared" si="338"/>
        <v>-1.5849625007211563</v>
      </c>
      <c r="AF4357" s="3"/>
    </row>
    <row r="4358" spans="1:33" x14ac:dyDescent="0.2">
      <c r="A4358" s="6" t="s">
        <v>28584</v>
      </c>
      <c r="C4358" s="1">
        <f t="shared" si="336"/>
        <v>828</v>
      </c>
      <c r="D4358" s="7">
        <v>-330573</v>
      </c>
      <c r="E4358" t="s">
        <v>98</v>
      </c>
      <c r="F4358" s="1">
        <v>624903</v>
      </c>
      <c r="G4358" s="1">
        <v>624076</v>
      </c>
      <c r="H4358" t="s">
        <v>37</v>
      </c>
      <c r="I4358" t="s">
        <v>28585</v>
      </c>
      <c r="J4358" s="8"/>
      <c r="K4358" t="s">
        <v>28586</v>
      </c>
      <c r="L4358" t="s">
        <v>28587</v>
      </c>
      <c r="M4358" t="s">
        <v>28588</v>
      </c>
      <c r="N4358" t="s">
        <v>28588</v>
      </c>
      <c r="O4358" s="6" t="s">
        <v>28589</v>
      </c>
      <c r="P4358" s="6" t="s">
        <v>28588</v>
      </c>
      <c r="Q4358" s="6" t="s">
        <v>28587</v>
      </c>
      <c r="R4358" s="9" t="s">
        <v>28590</v>
      </c>
      <c r="S4358" s="8" t="s">
        <v>55</v>
      </c>
      <c r="U4358" s="8"/>
      <c r="V4358" s="26">
        <v>298</v>
      </c>
      <c r="W4358" s="26">
        <v>247</v>
      </c>
      <c r="X4358" s="26">
        <v>164</v>
      </c>
      <c r="Y4358" s="26">
        <v>168</v>
      </c>
      <c r="Z4358" s="26">
        <f t="shared" si="337"/>
        <v>241.102</v>
      </c>
      <c r="AA4358" s="26">
        <f t="shared" si="337"/>
        <v>222.864</v>
      </c>
      <c r="AB4358" s="26"/>
      <c r="AC4358" s="26">
        <f t="shared" si="339"/>
        <v>231.983</v>
      </c>
      <c r="AD4358" s="10">
        <f t="shared" si="340"/>
        <v>-0.36939187547360841</v>
      </c>
      <c r="AE4358" s="11">
        <f t="shared" si="338"/>
        <v>-0.1134800266469371</v>
      </c>
      <c r="AF4358" s="3"/>
    </row>
    <row r="4359" spans="1:33" x14ac:dyDescent="0.2">
      <c r="A4359" s="6" t="s">
        <v>28591</v>
      </c>
      <c r="B4359" t="s">
        <v>28592</v>
      </c>
      <c r="C4359" s="1">
        <f t="shared" si="336"/>
        <v>2841</v>
      </c>
      <c r="D4359" s="7">
        <v>10027</v>
      </c>
      <c r="E4359" t="s">
        <v>270</v>
      </c>
      <c r="F4359" s="1">
        <v>257431</v>
      </c>
      <c r="G4359" s="1">
        <v>254591</v>
      </c>
      <c r="H4359" t="s">
        <v>37</v>
      </c>
      <c r="I4359" t="s">
        <v>28593</v>
      </c>
      <c r="J4359" s="8"/>
      <c r="K4359" t="s">
        <v>28594</v>
      </c>
      <c r="L4359" t="s">
        <v>28595</v>
      </c>
      <c r="M4359" t="s">
        <v>28596</v>
      </c>
      <c r="N4359" t="s">
        <v>28596</v>
      </c>
      <c r="O4359" s="6" t="s">
        <v>28597</v>
      </c>
      <c r="P4359" s="6" t="s">
        <v>28596</v>
      </c>
      <c r="Q4359" s="6" t="s">
        <v>28595</v>
      </c>
      <c r="R4359" s="9" t="s">
        <v>28598</v>
      </c>
      <c r="S4359" s="8" t="s">
        <v>55</v>
      </c>
      <c r="U4359" s="8"/>
      <c r="V4359" s="26">
        <v>1264</v>
      </c>
      <c r="W4359" s="26">
        <v>1218</v>
      </c>
      <c r="X4359" s="26">
        <v>907</v>
      </c>
      <c r="Y4359" s="26">
        <v>814</v>
      </c>
      <c r="Z4359" s="26">
        <f t="shared" si="337"/>
        <v>1136.8385000000001</v>
      </c>
      <c r="AA4359" s="26">
        <f t="shared" si="337"/>
        <v>1086.597</v>
      </c>
      <c r="AB4359" s="26"/>
      <c r="AC4359" s="26">
        <f t="shared" si="339"/>
        <v>1111.71775</v>
      </c>
      <c r="AD4359" s="10">
        <f t="shared" si="340"/>
        <v>-0.36972321886340842</v>
      </c>
      <c r="AE4359" s="11">
        <f t="shared" si="338"/>
        <v>-6.5210349640234477E-2</v>
      </c>
      <c r="AF4359" s="3"/>
    </row>
    <row r="4360" spans="1:33" x14ac:dyDescent="0.2">
      <c r="A4360" s="6" t="s">
        <v>28599</v>
      </c>
      <c r="C4360" s="1">
        <f t="shared" si="336"/>
        <v>2181</v>
      </c>
      <c r="D4360" s="7">
        <v>93761</v>
      </c>
      <c r="E4360" t="s">
        <v>149</v>
      </c>
      <c r="F4360" s="1">
        <v>885451</v>
      </c>
      <c r="G4360" s="1">
        <v>887631</v>
      </c>
      <c r="H4360" t="s">
        <v>49</v>
      </c>
      <c r="I4360" t="s">
        <v>28600</v>
      </c>
      <c r="J4360" s="8"/>
      <c r="K4360" t="s">
        <v>28601</v>
      </c>
      <c r="L4360" t="s">
        <v>28602</v>
      </c>
      <c r="M4360" t="s">
        <v>28603</v>
      </c>
      <c r="N4360" t="s">
        <v>28603</v>
      </c>
      <c r="O4360" s="6" t="s">
        <v>28604</v>
      </c>
      <c r="P4360" s="6" t="s">
        <v>28603</v>
      </c>
      <c r="Q4360" s="6" t="s">
        <v>28602</v>
      </c>
      <c r="R4360" s="9" t="s">
        <v>25859</v>
      </c>
      <c r="S4360" s="8" t="s">
        <v>55</v>
      </c>
      <c r="U4360" s="8"/>
      <c r="V4360" s="26">
        <v>538</v>
      </c>
      <c r="W4360" s="26">
        <v>502</v>
      </c>
      <c r="X4360" s="26">
        <v>428</v>
      </c>
      <c r="Y4360" s="26">
        <v>387</v>
      </c>
      <c r="Z4360" s="26">
        <f t="shared" si="337"/>
        <v>507.75400000000002</v>
      </c>
      <c r="AA4360" s="26">
        <f t="shared" si="337"/>
        <v>478.58850000000001</v>
      </c>
      <c r="AB4360" s="26"/>
      <c r="AC4360" s="26">
        <f t="shared" si="339"/>
        <v>493.17124999999999</v>
      </c>
      <c r="AD4360" s="10">
        <f t="shared" si="340"/>
        <v>-0.3738262359241874</v>
      </c>
      <c r="AE4360" s="11">
        <f t="shared" si="338"/>
        <v>-8.5343969090327099E-2</v>
      </c>
      <c r="AF4360" s="3"/>
      <c r="AG4360" s="2">
        <v>0</v>
      </c>
    </row>
    <row r="4361" spans="1:33" x14ac:dyDescent="0.2">
      <c r="A4361" s="6" t="s">
        <v>28605</v>
      </c>
      <c r="C4361" s="1">
        <f t="shared" si="336"/>
        <v>1152</v>
      </c>
      <c r="D4361" s="7">
        <v>-526453</v>
      </c>
      <c r="E4361" t="s">
        <v>676</v>
      </c>
      <c r="F4361" s="1">
        <v>27559</v>
      </c>
      <c r="G4361" s="1">
        <v>28710</v>
      </c>
      <c r="H4361" t="s">
        <v>49</v>
      </c>
      <c r="I4361" t="s">
        <v>28606</v>
      </c>
      <c r="J4361" s="8"/>
      <c r="K4361" t="s">
        <v>28607</v>
      </c>
      <c r="L4361" t="s">
        <v>28608</v>
      </c>
      <c r="M4361" t="s">
        <v>28609</v>
      </c>
      <c r="N4361" t="s">
        <v>28609</v>
      </c>
      <c r="O4361" s="6" t="s">
        <v>28610</v>
      </c>
      <c r="P4361" s="6" t="s">
        <v>28609</v>
      </c>
      <c r="Q4361" s="6" t="s">
        <v>28608</v>
      </c>
      <c r="R4361" s="9" t="s">
        <v>28611</v>
      </c>
      <c r="S4361" s="8" t="s">
        <v>55</v>
      </c>
      <c r="U4361" s="8"/>
      <c r="V4361" s="26">
        <v>54</v>
      </c>
      <c r="W4361" s="26">
        <v>59</v>
      </c>
      <c r="X4361" s="26">
        <v>81</v>
      </c>
      <c r="Y4361" s="26">
        <v>56</v>
      </c>
      <c r="Z4361" s="26">
        <f t="shared" si="337"/>
        <v>72.995499999999993</v>
      </c>
      <c r="AA4361" s="26">
        <f t="shared" si="337"/>
        <v>63.288000000000004</v>
      </c>
      <c r="AB4361" s="26"/>
      <c r="AC4361" s="26">
        <f t="shared" si="339"/>
        <v>68.141750000000002</v>
      </c>
      <c r="AD4361" s="10">
        <f t="shared" si="340"/>
        <v>-0.37403638356114588</v>
      </c>
      <c r="AE4361" s="11">
        <f t="shared" si="338"/>
        <v>-0.20587555095923632</v>
      </c>
      <c r="AF4361" s="3"/>
    </row>
    <row r="4362" spans="1:33" x14ac:dyDescent="0.2">
      <c r="A4362" s="6" t="s">
        <v>28612</v>
      </c>
      <c r="C4362" s="1">
        <f t="shared" si="336"/>
        <v>1947</v>
      </c>
      <c r="D4362" s="7">
        <v>347565</v>
      </c>
      <c r="E4362" t="s">
        <v>270</v>
      </c>
      <c r="F4362" s="1">
        <v>594522</v>
      </c>
      <c r="G4362" s="1">
        <v>592576</v>
      </c>
      <c r="H4362" t="s">
        <v>37</v>
      </c>
      <c r="I4362" t="s">
        <v>28613</v>
      </c>
      <c r="J4362" s="8"/>
      <c r="K4362" t="s">
        <v>28614</v>
      </c>
      <c r="L4362" t="s">
        <v>28615</v>
      </c>
      <c r="M4362" t="s">
        <v>28616</v>
      </c>
      <c r="N4362" t="s">
        <v>28616</v>
      </c>
      <c r="O4362" s="6" t="s">
        <v>28617</v>
      </c>
      <c r="P4362" s="6" t="s">
        <v>28616</v>
      </c>
      <c r="Q4362" s="6" t="s">
        <v>28615</v>
      </c>
      <c r="R4362" s="9" t="s">
        <v>28618</v>
      </c>
      <c r="S4362" s="8" t="s">
        <v>55</v>
      </c>
      <c r="U4362" s="8"/>
      <c r="V4362" s="26">
        <v>764</v>
      </c>
      <c r="W4362" s="26">
        <v>662</v>
      </c>
      <c r="X4362" s="26">
        <v>667</v>
      </c>
      <c r="Y4362" s="26">
        <v>655</v>
      </c>
      <c r="Z4362" s="26">
        <f t="shared" si="337"/>
        <v>753.51850000000002</v>
      </c>
      <c r="AA4362" s="26">
        <f t="shared" si="337"/>
        <v>715.50250000000005</v>
      </c>
      <c r="AB4362" s="26"/>
      <c r="AC4362" s="26">
        <f t="shared" si="339"/>
        <v>734.51050000000009</v>
      </c>
      <c r="AD4362" s="10">
        <f t="shared" si="340"/>
        <v>-0.37430378749552057</v>
      </c>
      <c r="AE4362" s="11">
        <f t="shared" si="338"/>
        <v>-7.4686124760802719E-2</v>
      </c>
      <c r="AF4362" s="3"/>
    </row>
    <row r="4363" spans="1:33" x14ac:dyDescent="0.2">
      <c r="A4363" s="6" t="s">
        <v>28619</v>
      </c>
      <c r="C4363" s="1">
        <f t="shared" si="336"/>
        <v>2985</v>
      </c>
      <c r="D4363" s="7">
        <v>-845951</v>
      </c>
      <c r="E4363" t="s">
        <v>74</v>
      </c>
      <c r="F4363" s="1">
        <v>139739</v>
      </c>
      <c r="G4363" s="1">
        <v>142723</v>
      </c>
      <c r="H4363" t="s">
        <v>49</v>
      </c>
      <c r="I4363" t="s">
        <v>28620</v>
      </c>
      <c r="J4363" s="8"/>
      <c r="K4363" t="s">
        <v>28621</v>
      </c>
      <c r="L4363" t="s">
        <v>28622</v>
      </c>
      <c r="M4363" t="s">
        <v>28622</v>
      </c>
      <c r="N4363" t="s">
        <v>28622</v>
      </c>
      <c r="O4363" s="6" t="s">
        <v>28623</v>
      </c>
      <c r="P4363" s="6" t="s">
        <v>28622</v>
      </c>
      <c r="Q4363" s="6" t="s">
        <v>55</v>
      </c>
      <c r="R4363" s="9" t="s">
        <v>28624</v>
      </c>
      <c r="S4363" s="8" t="s">
        <v>55</v>
      </c>
      <c r="U4363" s="8"/>
      <c r="V4363" s="26">
        <v>59</v>
      </c>
      <c r="W4363" s="26">
        <v>69</v>
      </c>
      <c r="X4363" s="26">
        <v>76</v>
      </c>
      <c r="Y4363" s="26">
        <v>47</v>
      </c>
      <c r="Z4363" s="26">
        <f t="shared" si="337"/>
        <v>72.717999999999989</v>
      </c>
      <c r="AA4363" s="26">
        <f t="shared" si="337"/>
        <v>63.018500000000003</v>
      </c>
      <c r="AB4363" s="26"/>
      <c r="AC4363" s="26">
        <f t="shared" si="339"/>
        <v>67.868249999999989</v>
      </c>
      <c r="AD4363" s="10">
        <f t="shared" si="340"/>
        <v>-0.37445712244031965</v>
      </c>
      <c r="AE4363" s="11">
        <f t="shared" si="338"/>
        <v>-0.20653710593883273</v>
      </c>
      <c r="AF4363" s="3"/>
    </row>
    <row r="4364" spans="1:33" x14ac:dyDescent="0.2">
      <c r="A4364" s="6" t="s">
        <v>28625</v>
      </c>
      <c r="C4364" s="1">
        <f t="shared" ref="C4364:C4427" si="341">ABS(F4364-G4364)+1</f>
        <v>3345</v>
      </c>
      <c r="D4364" s="7">
        <v>-741275</v>
      </c>
      <c r="E4364" t="s">
        <v>98</v>
      </c>
      <c r="F4364" s="1">
        <v>212116</v>
      </c>
      <c r="G4364" s="1">
        <v>215460</v>
      </c>
      <c r="H4364" t="s">
        <v>49</v>
      </c>
      <c r="I4364" t="s">
        <v>28626</v>
      </c>
      <c r="J4364" s="8"/>
      <c r="K4364" t="s">
        <v>28627</v>
      </c>
      <c r="L4364" t="s">
        <v>28628</v>
      </c>
      <c r="N4364" t="s">
        <v>24326</v>
      </c>
      <c r="O4364" s="6" t="s">
        <v>24328</v>
      </c>
      <c r="P4364" s="6" t="s">
        <v>24326</v>
      </c>
      <c r="Q4364" s="6" t="s">
        <v>28628</v>
      </c>
      <c r="R4364" s="9" t="s">
        <v>28629</v>
      </c>
      <c r="S4364" s="8" t="s">
        <v>44</v>
      </c>
      <c r="U4364" s="8"/>
      <c r="V4364" s="26">
        <v>1424</v>
      </c>
      <c r="W4364" s="26">
        <v>1345</v>
      </c>
      <c r="X4364" s="26">
        <v>1207</v>
      </c>
      <c r="Y4364" s="26">
        <v>1112</v>
      </c>
      <c r="Z4364" s="26">
        <f t="shared" ref="Z4364:AA4427" si="342">AVERAGE(V4364+1,(X4364*X$2+1))</f>
        <v>1383.4884999999999</v>
      </c>
      <c r="AA4364" s="26">
        <f t="shared" si="342"/>
        <v>1324.576</v>
      </c>
      <c r="AB4364" s="26"/>
      <c r="AC4364" s="26">
        <f t="shared" si="339"/>
        <v>1354.03225</v>
      </c>
      <c r="AD4364" s="10">
        <f t="shared" si="340"/>
        <v>-0.37522225053302016</v>
      </c>
      <c r="AE4364" s="11">
        <f t="shared" ref="AE4364:AE4427" si="343">LOG(AA4364/Z4364,2)</f>
        <v>-6.278002847295279E-2</v>
      </c>
      <c r="AF4364" s="3"/>
    </row>
    <row r="4365" spans="1:33" x14ac:dyDescent="0.2">
      <c r="A4365" s="6" t="s">
        <v>28630</v>
      </c>
      <c r="C4365" s="1">
        <f t="shared" si="341"/>
        <v>942</v>
      </c>
      <c r="D4365" s="7">
        <v>-251631</v>
      </c>
      <c r="E4365" t="s">
        <v>74</v>
      </c>
      <c r="F4365" s="1">
        <v>735080</v>
      </c>
      <c r="G4365" s="1">
        <v>736021</v>
      </c>
      <c r="H4365" t="s">
        <v>49</v>
      </c>
      <c r="I4365" t="s">
        <v>28631</v>
      </c>
      <c r="J4365" s="8"/>
      <c r="K4365" t="s">
        <v>28632</v>
      </c>
      <c r="L4365" t="s">
        <v>28633</v>
      </c>
      <c r="M4365" t="s">
        <v>28634</v>
      </c>
      <c r="N4365" t="s">
        <v>28634</v>
      </c>
      <c r="O4365" s="6" t="s">
        <v>28635</v>
      </c>
      <c r="P4365" s="6" t="s">
        <v>28634</v>
      </c>
      <c r="Q4365" s="6" t="s">
        <v>28633</v>
      </c>
      <c r="R4365" s="9" t="s">
        <v>8767</v>
      </c>
      <c r="S4365" s="8" t="s">
        <v>55</v>
      </c>
      <c r="U4365" s="8"/>
      <c r="V4365" s="26">
        <v>166</v>
      </c>
      <c r="W4365" s="26">
        <v>169</v>
      </c>
      <c r="X4365" s="26">
        <v>212</v>
      </c>
      <c r="Y4365" s="26">
        <v>170</v>
      </c>
      <c r="Z4365" s="26">
        <f t="shared" si="342"/>
        <v>201.76600000000002</v>
      </c>
      <c r="AA4365" s="26">
        <f t="shared" si="342"/>
        <v>185.035</v>
      </c>
      <c r="AB4365" s="26"/>
      <c r="AC4365" s="26">
        <f t="shared" si="339"/>
        <v>193.40050000000002</v>
      </c>
      <c r="AD4365" s="10">
        <f t="shared" si="340"/>
        <v>-0.37552576246681857</v>
      </c>
      <c r="AE4365" s="11">
        <f t="shared" si="343"/>
        <v>-0.12488489621200531</v>
      </c>
      <c r="AF4365" s="3"/>
    </row>
    <row r="4366" spans="1:33" x14ac:dyDescent="0.2">
      <c r="A4366" s="6" t="s">
        <v>28636</v>
      </c>
      <c r="C4366" s="1">
        <f t="shared" si="341"/>
        <v>3852</v>
      </c>
      <c r="D4366" s="7">
        <v>-664391</v>
      </c>
      <c r="E4366" t="s">
        <v>98</v>
      </c>
      <c r="F4366" s="1">
        <v>288746</v>
      </c>
      <c r="G4366" s="1">
        <v>292597</v>
      </c>
      <c r="H4366" t="s">
        <v>49</v>
      </c>
      <c r="I4366" t="s">
        <v>28637</v>
      </c>
      <c r="J4366" s="8"/>
      <c r="K4366" t="s">
        <v>28638</v>
      </c>
      <c r="L4366" t="s">
        <v>28639</v>
      </c>
      <c r="M4366" t="s">
        <v>28640</v>
      </c>
      <c r="N4366" t="s">
        <v>28640</v>
      </c>
      <c r="O4366" s="6" t="s">
        <v>28641</v>
      </c>
      <c r="P4366" s="6" t="s">
        <v>28640</v>
      </c>
      <c r="Q4366" s="6" t="s">
        <v>28639</v>
      </c>
      <c r="R4366" s="9" t="s">
        <v>28642</v>
      </c>
      <c r="S4366" s="8" t="s">
        <v>55</v>
      </c>
      <c r="U4366" s="8"/>
      <c r="V4366" s="26">
        <v>9</v>
      </c>
      <c r="W4366" s="26">
        <v>1</v>
      </c>
      <c r="X4366" s="26">
        <v>0</v>
      </c>
      <c r="Y4366" s="26">
        <v>2</v>
      </c>
      <c r="Z4366" s="26">
        <f t="shared" si="342"/>
        <v>5.5</v>
      </c>
      <c r="AA4366" s="26">
        <f t="shared" si="342"/>
        <v>2.6710000000000003</v>
      </c>
      <c r="AB4366" s="26"/>
      <c r="AC4366" s="26">
        <f t="shared" ref="AC4366:AC4429" si="344">AVERAGE(Z4366:AA4366)</f>
        <v>4.0854999999999997</v>
      </c>
      <c r="AD4366" s="10">
        <f t="shared" ref="AD4366:AD4429" si="345">LOG(AA4366/Z4366,2)/(AE$2+AE$3*(AVERAGE(Z4366:AA4366)^AE$4))</f>
        <v>-0.37626459497079379</v>
      </c>
      <c r="AE4366" s="11">
        <f t="shared" si="343"/>
        <v>-1.0420516426642743</v>
      </c>
      <c r="AF4366" s="3"/>
    </row>
    <row r="4367" spans="1:33" x14ac:dyDescent="0.2">
      <c r="A4367" s="6" t="s">
        <v>28643</v>
      </c>
      <c r="C4367" s="1">
        <f t="shared" si="341"/>
        <v>1149</v>
      </c>
      <c r="D4367" s="7">
        <v>-84151</v>
      </c>
      <c r="E4367" t="s">
        <v>676</v>
      </c>
      <c r="F4367" s="1">
        <v>471011</v>
      </c>
      <c r="G4367" s="1">
        <v>469863</v>
      </c>
      <c r="H4367" t="s">
        <v>37</v>
      </c>
      <c r="I4367" t="s">
        <v>28644</v>
      </c>
      <c r="J4367" s="8"/>
      <c r="K4367" t="s">
        <v>28645</v>
      </c>
      <c r="L4367" t="s">
        <v>28646</v>
      </c>
      <c r="M4367" t="s">
        <v>28647</v>
      </c>
      <c r="N4367" t="s">
        <v>28647</v>
      </c>
      <c r="O4367" s="6" t="s">
        <v>28648</v>
      </c>
      <c r="P4367" s="6" t="s">
        <v>28647</v>
      </c>
      <c r="Q4367" s="6" t="s">
        <v>28646</v>
      </c>
      <c r="R4367" s="9" t="s">
        <v>28649</v>
      </c>
      <c r="S4367" s="8" t="s">
        <v>55</v>
      </c>
      <c r="U4367" s="8"/>
      <c r="V4367" s="26">
        <v>107</v>
      </c>
      <c r="W4367" s="26">
        <v>64</v>
      </c>
      <c r="X4367" s="26">
        <v>81</v>
      </c>
      <c r="Y4367" s="26">
        <v>94</v>
      </c>
      <c r="Z4367" s="26">
        <f t="shared" si="342"/>
        <v>99.495499999999993</v>
      </c>
      <c r="AA4367" s="26">
        <f t="shared" si="342"/>
        <v>88.037000000000006</v>
      </c>
      <c r="AB4367" s="26"/>
      <c r="AC4367" s="26">
        <f t="shared" si="344"/>
        <v>93.766249999999999</v>
      </c>
      <c r="AD4367" s="10">
        <f t="shared" si="345"/>
        <v>-0.37719656423846204</v>
      </c>
      <c r="AE4367" s="11">
        <f t="shared" si="343"/>
        <v>-0.17652129271434391</v>
      </c>
      <c r="AF4367" s="3"/>
    </row>
    <row r="4368" spans="1:33" x14ac:dyDescent="0.2">
      <c r="A4368" s="6" t="s">
        <v>28650</v>
      </c>
      <c r="C4368" s="1">
        <f t="shared" si="341"/>
        <v>1035</v>
      </c>
      <c r="D4368" s="7">
        <v>145327</v>
      </c>
      <c r="E4368" t="s">
        <v>328</v>
      </c>
      <c r="F4368" s="1">
        <v>206627</v>
      </c>
      <c r="G4368" s="1">
        <v>205593</v>
      </c>
      <c r="H4368" t="s">
        <v>37</v>
      </c>
      <c r="I4368" t="s">
        <v>28651</v>
      </c>
      <c r="J4368" s="8"/>
      <c r="K4368" t="s">
        <v>28652</v>
      </c>
      <c r="L4368" t="s">
        <v>28653</v>
      </c>
      <c r="M4368" t="s">
        <v>28654</v>
      </c>
      <c r="N4368" t="s">
        <v>28654</v>
      </c>
      <c r="O4368" s="6" t="s">
        <v>28655</v>
      </c>
      <c r="P4368" s="6" t="s">
        <v>28654</v>
      </c>
      <c r="Q4368" s="6" t="s">
        <v>28653</v>
      </c>
      <c r="R4368" s="9" t="s">
        <v>28656</v>
      </c>
      <c r="S4368" s="8" t="s">
        <v>55</v>
      </c>
      <c r="U4368" s="8"/>
      <c r="V4368" s="26">
        <v>74</v>
      </c>
      <c r="W4368" s="26">
        <v>87</v>
      </c>
      <c r="X4368" s="26">
        <v>80</v>
      </c>
      <c r="Y4368" s="26">
        <v>47</v>
      </c>
      <c r="Z4368" s="26">
        <f t="shared" si="342"/>
        <v>82.44</v>
      </c>
      <c r="AA4368" s="26">
        <f t="shared" si="342"/>
        <v>72.018500000000003</v>
      </c>
      <c r="AB4368" s="26"/>
      <c r="AC4368" s="26">
        <f t="shared" si="344"/>
        <v>77.229250000000008</v>
      </c>
      <c r="AD4368" s="10">
        <f t="shared" si="345"/>
        <v>-0.37779379604584568</v>
      </c>
      <c r="AE4368" s="11">
        <f t="shared" si="343"/>
        <v>-0.19497695346196509</v>
      </c>
      <c r="AF4368" s="3"/>
    </row>
    <row r="4369" spans="1:32" x14ac:dyDescent="0.2">
      <c r="A4369" s="6" t="s">
        <v>28657</v>
      </c>
      <c r="C4369" s="1">
        <f t="shared" si="341"/>
        <v>2760</v>
      </c>
      <c r="D4369" s="7">
        <v>-80631</v>
      </c>
      <c r="E4369" t="s">
        <v>676</v>
      </c>
      <c r="F4369" s="1">
        <v>472577</v>
      </c>
      <c r="G4369" s="1">
        <v>475336</v>
      </c>
      <c r="H4369" t="s">
        <v>49</v>
      </c>
      <c r="I4369" t="s">
        <v>28658</v>
      </c>
      <c r="J4369" s="8"/>
      <c r="K4369" t="s">
        <v>28659</v>
      </c>
      <c r="L4369" t="s">
        <v>28660</v>
      </c>
      <c r="M4369" t="s">
        <v>28661</v>
      </c>
      <c r="N4369" t="s">
        <v>28661</v>
      </c>
      <c r="O4369" s="6" t="s">
        <v>28662</v>
      </c>
      <c r="P4369" s="6" t="s">
        <v>28661</v>
      </c>
      <c r="Q4369" s="6" t="s">
        <v>28660</v>
      </c>
      <c r="R4369" s="9" t="s">
        <v>28663</v>
      </c>
      <c r="S4369" s="8" t="s">
        <v>55</v>
      </c>
      <c r="U4369" s="8"/>
      <c r="V4369" s="26">
        <v>3</v>
      </c>
      <c r="W4369" s="26">
        <v>0</v>
      </c>
      <c r="X4369" s="26">
        <v>1</v>
      </c>
      <c r="Y4369" s="26">
        <v>0</v>
      </c>
      <c r="Z4369" s="26">
        <f t="shared" si="342"/>
        <v>3.0554999999999999</v>
      </c>
      <c r="AA4369" s="26">
        <f t="shared" si="342"/>
        <v>1</v>
      </c>
      <c r="AB4369" s="26"/>
      <c r="AC4369" s="26">
        <f t="shared" si="344"/>
        <v>2.0277500000000002</v>
      </c>
      <c r="AD4369" s="10">
        <f t="shared" si="345"/>
        <v>-0.37863695259364211</v>
      </c>
      <c r="AE4369" s="11">
        <f t="shared" si="343"/>
        <v>-1.6114084810249572</v>
      </c>
      <c r="AF4369" s="3"/>
    </row>
    <row r="4370" spans="1:32" x14ac:dyDescent="0.2">
      <c r="A4370" s="6" t="s">
        <v>28664</v>
      </c>
      <c r="C4370" s="1">
        <f t="shared" si="341"/>
        <v>1578</v>
      </c>
      <c r="D4370" s="7">
        <v>700284</v>
      </c>
      <c r="E4370" t="s">
        <v>141</v>
      </c>
      <c r="F4370" s="1">
        <v>958792</v>
      </c>
      <c r="G4370" s="1">
        <v>957215</v>
      </c>
      <c r="H4370" t="s">
        <v>37</v>
      </c>
      <c r="I4370" t="s">
        <v>28665</v>
      </c>
      <c r="J4370" s="8"/>
      <c r="K4370" t="s">
        <v>28666</v>
      </c>
      <c r="L4370" t="s">
        <v>28667</v>
      </c>
      <c r="M4370" t="s">
        <v>28668</v>
      </c>
      <c r="N4370" t="s">
        <v>28668</v>
      </c>
      <c r="O4370" s="6" t="s">
        <v>28669</v>
      </c>
      <c r="P4370" s="6" t="s">
        <v>28668</v>
      </c>
      <c r="Q4370" s="6" t="s">
        <v>28667</v>
      </c>
      <c r="R4370" s="9" t="s">
        <v>28670</v>
      </c>
      <c r="S4370" s="8" t="s">
        <v>55</v>
      </c>
      <c r="U4370" s="8"/>
      <c r="V4370" s="26">
        <v>1</v>
      </c>
      <c r="W4370" s="26">
        <v>0</v>
      </c>
      <c r="X4370" s="26">
        <v>6</v>
      </c>
      <c r="Y4370" s="26">
        <v>2</v>
      </c>
      <c r="Z4370" s="26">
        <f t="shared" si="342"/>
        <v>4.8330000000000002</v>
      </c>
      <c r="AA4370" s="26">
        <f t="shared" si="342"/>
        <v>2.1710000000000003</v>
      </c>
      <c r="AB4370" s="26"/>
      <c r="AC4370" s="26">
        <f t="shared" si="344"/>
        <v>3.5020000000000002</v>
      </c>
      <c r="AD4370" s="10">
        <f t="shared" si="345"/>
        <v>-0.37947715880979521</v>
      </c>
      <c r="AE4370" s="11">
        <f t="shared" si="343"/>
        <v>-1.1545592688125805</v>
      </c>
      <c r="AF4370" s="3"/>
    </row>
    <row r="4371" spans="1:32" x14ac:dyDescent="0.2">
      <c r="A4371" s="6" t="s">
        <v>28671</v>
      </c>
      <c r="C4371" s="1">
        <f t="shared" si="341"/>
        <v>2538</v>
      </c>
      <c r="D4371" s="7">
        <v>116397</v>
      </c>
      <c r="E4371" t="s">
        <v>74</v>
      </c>
      <c r="F4371" s="1">
        <v>1104847</v>
      </c>
      <c r="G4371" s="1">
        <v>1102310</v>
      </c>
      <c r="H4371" t="s">
        <v>37</v>
      </c>
      <c r="I4371" t="s">
        <v>28672</v>
      </c>
      <c r="J4371" s="8"/>
      <c r="K4371" t="s">
        <v>28673</v>
      </c>
      <c r="L4371" t="s">
        <v>28674</v>
      </c>
      <c r="M4371" t="s">
        <v>28675</v>
      </c>
      <c r="N4371" t="s">
        <v>28675</v>
      </c>
      <c r="O4371" s="6" t="s">
        <v>28676</v>
      </c>
      <c r="P4371" s="6" t="s">
        <v>28675</v>
      </c>
      <c r="Q4371" s="6" t="s">
        <v>28674</v>
      </c>
      <c r="R4371" s="9" t="s">
        <v>28677</v>
      </c>
      <c r="S4371" s="8" t="s">
        <v>55</v>
      </c>
      <c r="U4371" s="8"/>
      <c r="V4371" s="26">
        <v>12</v>
      </c>
      <c r="W4371" s="26">
        <v>12</v>
      </c>
      <c r="X4371" s="26">
        <v>11</v>
      </c>
      <c r="Y4371" s="26">
        <v>3</v>
      </c>
      <c r="Z4371" s="26">
        <f t="shared" si="342"/>
        <v>13.1105</v>
      </c>
      <c r="AA4371" s="26">
        <f t="shared" si="342"/>
        <v>8.7564999999999991</v>
      </c>
      <c r="AB4371" s="26"/>
      <c r="AC4371" s="26">
        <f t="shared" si="344"/>
        <v>10.933499999999999</v>
      </c>
      <c r="AD4371" s="10">
        <f t="shared" si="345"/>
        <v>-0.37984979520957907</v>
      </c>
      <c r="AE4371" s="11">
        <f t="shared" si="343"/>
        <v>-0.58229646669994395</v>
      </c>
      <c r="AF4371" s="3"/>
    </row>
    <row r="4372" spans="1:32" x14ac:dyDescent="0.2">
      <c r="A4372" s="6" t="s">
        <v>28678</v>
      </c>
      <c r="C4372" s="1">
        <f t="shared" si="341"/>
        <v>1089</v>
      </c>
      <c r="D4372" s="7">
        <v>2619</v>
      </c>
      <c r="E4372" t="s">
        <v>141</v>
      </c>
      <c r="F4372" s="1">
        <v>259795</v>
      </c>
      <c r="G4372" s="1">
        <v>260883</v>
      </c>
      <c r="H4372" t="s">
        <v>49</v>
      </c>
      <c r="I4372" t="s">
        <v>28679</v>
      </c>
      <c r="J4372" s="8"/>
      <c r="K4372" t="s">
        <v>28680</v>
      </c>
      <c r="L4372" t="s">
        <v>28681</v>
      </c>
      <c r="M4372" t="s">
        <v>28682</v>
      </c>
      <c r="N4372" t="s">
        <v>28682</v>
      </c>
      <c r="O4372" s="6" t="s">
        <v>28683</v>
      </c>
      <c r="P4372" s="6" t="s">
        <v>28682</v>
      </c>
      <c r="Q4372" s="6" t="s">
        <v>28681</v>
      </c>
      <c r="R4372" s="9" t="s">
        <v>28684</v>
      </c>
      <c r="S4372" s="8" t="s">
        <v>55</v>
      </c>
      <c r="U4372" s="8"/>
      <c r="V4372" s="26">
        <v>1245</v>
      </c>
      <c r="W4372" s="26">
        <v>1245</v>
      </c>
      <c r="X4372" s="26">
        <v>1147</v>
      </c>
      <c r="Y4372" s="26">
        <v>993</v>
      </c>
      <c r="Z4372" s="26">
        <f t="shared" si="342"/>
        <v>1260.6585</v>
      </c>
      <c r="AA4372" s="26">
        <f t="shared" si="342"/>
        <v>1204.9014999999999</v>
      </c>
      <c r="AB4372" s="26"/>
      <c r="AC4372" s="26">
        <f t="shared" si="344"/>
        <v>1232.78</v>
      </c>
      <c r="AD4372" s="10">
        <f t="shared" si="345"/>
        <v>-0.3805711330250871</v>
      </c>
      <c r="AE4372" s="11">
        <f t="shared" si="343"/>
        <v>-6.5262304888524594E-2</v>
      </c>
      <c r="AF4372" s="3"/>
    </row>
    <row r="4373" spans="1:32" x14ac:dyDescent="0.2">
      <c r="A4373" s="6" t="s">
        <v>28685</v>
      </c>
      <c r="C4373" s="1">
        <f t="shared" si="341"/>
        <v>375</v>
      </c>
      <c r="D4373" s="7">
        <v>-27892</v>
      </c>
      <c r="E4373" t="s">
        <v>270</v>
      </c>
      <c r="F4373" s="1">
        <v>217905</v>
      </c>
      <c r="G4373" s="1">
        <v>218279</v>
      </c>
      <c r="H4373" t="s">
        <v>49</v>
      </c>
      <c r="I4373" t="s">
        <v>28686</v>
      </c>
      <c r="J4373" s="8"/>
      <c r="K4373" t="s">
        <v>28687</v>
      </c>
      <c r="L4373" t="s">
        <v>28688</v>
      </c>
      <c r="M4373" t="s">
        <v>28689</v>
      </c>
      <c r="N4373" t="s">
        <v>28689</v>
      </c>
      <c r="O4373" s="6" t="s">
        <v>28690</v>
      </c>
      <c r="P4373" s="6" t="s">
        <v>28689</v>
      </c>
      <c r="Q4373" s="6" t="s">
        <v>28688</v>
      </c>
      <c r="R4373" s="9" t="s">
        <v>28691</v>
      </c>
      <c r="S4373" s="8" t="s">
        <v>55</v>
      </c>
      <c r="U4373" s="8"/>
      <c r="V4373" s="26">
        <v>412</v>
      </c>
      <c r="W4373" s="26">
        <v>379</v>
      </c>
      <c r="X4373" s="26">
        <v>367</v>
      </c>
      <c r="Y4373" s="26">
        <v>332</v>
      </c>
      <c r="Z4373" s="26">
        <f t="shared" si="342"/>
        <v>410.86850000000004</v>
      </c>
      <c r="AA4373" s="26">
        <f t="shared" si="342"/>
        <v>384.88599999999997</v>
      </c>
      <c r="AB4373" s="26"/>
      <c r="AC4373" s="26">
        <f t="shared" si="344"/>
        <v>397.87725</v>
      </c>
      <c r="AD4373" s="10">
        <f t="shared" si="345"/>
        <v>-0.38143671052107869</v>
      </c>
      <c r="AE4373" s="11">
        <f t="shared" si="343"/>
        <v>-9.4245532912140495E-2</v>
      </c>
      <c r="AF4373" s="3"/>
    </row>
    <row r="4374" spans="1:32" x14ac:dyDescent="0.2">
      <c r="A4374" s="6" t="s">
        <v>28692</v>
      </c>
      <c r="C4374" s="1">
        <f t="shared" si="341"/>
        <v>1431</v>
      </c>
      <c r="D4374" s="7">
        <v>-100373</v>
      </c>
      <c r="E4374" t="s">
        <v>676</v>
      </c>
      <c r="F4374" s="1">
        <v>453500</v>
      </c>
      <c r="G4374" s="1">
        <v>454930</v>
      </c>
      <c r="H4374" t="s">
        <v>49</v>
      </c>
      <c r="I4374" t="s">
        <v>28693</v>
      </c>
      <c r="J4374" s="8"/>
      <c r="K4374" t="s">
        <v>28694</v>
      </c>
      <c r="L4374" t="s">
        <v>28695</v>
      </c>
      <c r="N4374" t="s">
        <v>24112</v>
      </c>
      <c r="O4374" s="6" t="s">
        <v>24114</v>
      </c>
      <c r="P4374" s="6" t="s">
        <v>24112</v>
      </c>
      <c r="Q4374" s="6" t="s">
        <v>28695</v>
      </c>
      <c r="R4374" s="9" t="s">
        <v>28696</v>
      </c>
      <c r="S4374" s="8" t="s">
        <v>44</v>
      </c>
      <c r="U4374" s="8"/>
      <c r="V4374" s="26">
        <v>12</v>
      </c>
      <c r="W4374" s="26">
        <v>4</v>
      </c>
      <c r="X4374" s="26">
        <v>10</v>
      </c>
      <c r="Y4374" s="26">
        <v>9</v>
      </c>
      <c r="Z4374" s="26">
        <f t="shared" si="342"/>
        <v>12.555</v>
      </c>
      <c r="AA4374" s="26">
        <f t="shared" si="342"/>
        <v>8.2695000000000007</v>
      </c>
      <c r="AB4374" s="26"/>
      <c r="AC4374" s="26">
        <f t="shared" si="344"/>
        <v>10.41225</v>
      </c>
      <c r="AD4374" s="10">
        <f t="shared" si="345"/>
        <v>-0.38176655655687491</v>
      </c>
      <c r="AE4374" s="11">
        <f t="shared" si="343"/>
        <v>-0.6023900213465947</v>
      </c>
      <c r="AF4374" s="3"/>
    </row>
    <row r="4375" spans="1:32" x14ac:dyDescent="0.2">
      <c r="A4375" s="6" t="s">
        <v>28697</v>
      </c>
      <c r="C4375" s="1">
        <f t="shared" si="341"/>
        <v>3513</v>
      </c>
      <c r="D4375" s="7">
        <v>-51974</v>
      </c>
      <c r="E4375" t="s">
        <v>676</v>
      </c>
      <c r="F4375" s="1">
        <v>500858</v>
      </c>
      <c r="G4375" s="1">
        <v>504370</v>
      </c>
      <c r="H4375" t="s">
        <v>49</v>
      </c>
      <c r="I4375" t="s">
        <v>28698</v>
      </c>
      <c r="J4375" s="8"/>
      <c r="K4375" t="s">
        <v>28699</v>
      </c>
      <c r="L4375" t="s">
        <v>28700</v>
      </c>
      <c r="M4375" t="s">
        <v>28701</v>
      </c>
      <c r="N4375" t="s">
        <v>28701</v>
      </c>
      <c r="O4375" s="6" t="s">
        <v>28702</v>
      </c>
      <c r="P4375" s="6" t="s">
        <v>28701</v>
      </c>
      <c r="Q4375" s="6" t="s">
        <v>28700</v>
      </c>
      <c r="R4375" s="9" t="s">
        <v>28703</v>
      </c>
      <c r="S4375" s="8" t="s">
        <v>55</v>
      </c>
      <c r="U4375" s="8"/>
      <c r="V4375" s="26">
        <v>34</v>
      </c>
      <c r="W4375" s="26">
        <v>19</v>
      </c>
      <c r="X4375" s="26">
        <v>13</v>
      </c>
      <c r="Y4375" s="26">
        <v>15</v>
      </c>
      <c r="Z4375" s="26">
        <f t="shared" si="342"/>
        <v>25.221499999999999</v>
      </c>
      <c r="AA4375" s="26">
        <f t="shared" si="342"/>
        <v>19.282499999999999</v>
      </c>
      <c r="AB4375" s="26"/>
      <c r="AC4375" s="26">
        <f t="shared" si="344"/>
        <v>22.251999999999999</v>
      </c>
      <c r="AD4375" s="10">
        <f t="shared" si="345"/>
        <v>-0.38187313875517215</v>
      </c>
      <c r="AE4375" s="11">
        <f t="shared" si="343"/>
        <v>-0.3873619688261013</v>
      </c>
      <c r="AF4375" s="3"/>
    </row>
    <row r="4376" spans="1:32" x14ac:dyDescent="0.2">
      <c r="A4376" s="6" t="s">
        <v>28704</v>
      </c>
      <c r="C4376" s="1">
        <f t="shared" si="341"/>
        <v>1212</v>
      </c>
      <c r="D4376" s="7">
        <v>61834</v>
      </c>
      <c r="E4376" t="s">
        <v>48</v>
      </c>
      <c r="F4376" s="1">
        <v>278605</v>
      </c>
      <c r="G4376" s="1">
        <v>279816</v>
      </c>
      <c r="H4376" t="s">
        <v>49</v>
      </c>
      <c r="I4376" t="s">
        <v>28705</v>
      </c>
      <c r="J4376" s="8"/>
      <c r="K4376" t="s">
        <v>28706</v>
      </c>
      <c r="L4376" t="s">
        <v>28707</v>
      </c>
      <c r="M4376" t="s">
        <v>28708</v>
      </c>
      <c r="N4376" t="s">
        <v>28708</v>
      </c>
      <c r="O4376" s="6" t="s">
        <v>28709</v>
      </c>
      <c r="P4376" s="6" t="s">
        <v>28708</v>
      </c>
      <c r="Q4376" s="6" t="s">
        <v>28707</v>
      </c>
      <c r="R4376" s="9" t="s">
        <v>28710</v>
      </c>
      <c r="S4376" s="8" t="s">
        <v>55</v>
      </c>
      <c r="U4376" s="8"/>
      <c r="V4376" s="26">
        <v>1365</v>
      </c>
      <c r="W4376" s="26">
        <v>1227</v>
      </c>
      <c r="X4376" s="26">
        <v>1137</v>
      </c>
      <c r="Y4376" s="26">
        <v>1098</v>
      </c>
      <c r="Z4376" s="26">
        <f t="shared" si="342"/>
        <v>1315.1034999999999</v>
      </c>
      <c r="AA4376" s="26">
        <f t="shared" si="342"/>
        <v>1257.3789999999999</v>
      </c>
      <c r="AB4376" s="26"/>
      <c r="AC4376" s="26">
        <f t="shared" si="344"/>
        <v>1286.24125</v>
      </c>
      <c r="AD4376" s="10">
        <f t="shared" si="345"/>
        <v>-0.3818945907562461</v>
      </c>
      <c r="AE4376" s="11">
        <f t="shared" si="343"/>
        <v>-6.4756772180054711E-2</v>
      </c>
      <c r="AF4376" s="3"/>
    </row>
    <row r="4377" spans="1:32" x14ac:dyDescent="0.2">
      <c r="A4377" s="6" t="s">
        <v>28711</v>
      </c>
      <c r="C4377" s="1">
        <f t="shared" si="341"/>
        <v>1290</v>
      </c>
      <c r="D4377" s="7">
        <v>417677</v>
      </c>
      <c r="E4377" t="s">
        <v>328</v>
      </c>
      <c r="F4377" s="1">
        <v>479104</v>
      </c>
      <c r="G4377" s="1">
        <v>477815</v>
      </c>
      <c r="H4377" t="s">
        <v>37</v>
      </c>
      <c r="I4377" t="s">
        <v>28712</v>
      </c>
      <c r="J4377" s="8"/>
      <c r="K4377" t="s">
        <v>28713</v>
      </c>
      <c r="L4377" t="s">
        <v>28714</v>
      </c>
      <c r="M4377" t="s">
        <v>28715</v>
      </c>
      <c r="N4377" t="s">
        <v>28715</v>
      </c>
      <c r="O4377" s="6" t="s">
        <v>28716</v>
      </c>
      <c r="P4377" s="6" t="s">
        <v>28715</v>
      </c>
      <c r="Q4377" s="6" t="s">
        <v>28714</v>
      </c>
      <c r="R4377" s="9" t="s">
        <v>28717</v>
      </c>
      <c r="S4377" s="8" t="s">
        <v>55</v>
      </c>
      <c r="U4377" s="8"/>
      <c r="V4377" s="26">
        <v>6</v>
      </c>
      <c r="W4377" s="26">
        <v>0</v>
      </c>
      <c r="X4377" s="26">
        <v>0</v>
      </c>
      <c r="Y4377" s="26">
        <v>1</v>
      </c>
      <c r="Z4377" s="26">
        <f t="shared" si="342"/>
        <v>4</v>
      </c>
      <c r="AA4377" s="26">
        <f t="shared" si="342"/>
        <v>1.5855000000000001</v>
      </c>
      <c r="AB4377" s="26"/>
      <c r="AC4377" s="26">
        <f t="shared" si="344"/>
        <v>2.7927499999999998</v>
      </c>
      <c r="AD4377" s="10">
        <f t="shared" si="345"/>
        <v>-0.38200950347876372</v>
      </c>
      <c r="AE4377" s="11">
        <f t="shared" si="343"/>
        <v>-1.3350621225582477</v>
      </c>
      <c r="AF4377" s="3"/>
    </row>
    <row r="4378" spans="1:32" x14ac:dyDescent="0.2">
      <c r="A4378" s="6" t="s">
        <v>28718</v>
      </c>
      <c r="C4378" s="1">
        <f t="shared" si="341"/>
        <v>402</v>
      </c>
      <c r="D4378" s="7">
        <v>-24355</v>
      </c>
      <c r="E4378" t="s">
        <v>270</v>
      </c>
      <c r="F4378" s="1">
        <v>221829</v>
      </c>
      <c r="G4378" s="1">
        <v>221428</v>
      </c>
      <c r="H4378" t="s">
        <v>37</v>
      </c>
      <c r="I4378" t="s">
        <v>28719</v>
      </c>
      <c r="J4378" s="8"/>
      <c r="K4378" t="s">
        <v>28720</v>
      </c>
      <c r="L4378" t="s">
        <v>28721</v>
      </c>
      <c r="M4378" t="s">
        <v>28722</v>
      </c>
      <c r="N4378" t="s">
        <v>28722</v>
      </c>
      <c r="O4378" s="6" t="s">
        <v>28723</v>
      </c>
      <c r="P4378" s="6" t="s">
        <v>28722</v>
      </c>
      <c r="Q4378" s="6" t="s">
        <v>28721</v>
      </c>
      <c r="R4378" s="9" t="s">
        <v>28724</v>
      </c>
      <c r="S4378" s="8" t="s">
        <v>55</v>
      </c>
      <c r="U4378" s="8"/>
      <c r="V4378" s="26">
        <v>6</v>
      </c>
      <c r="W4378" s="26">
        <v>0</v>
      </c>
      <c r="X4378" s="26">
        <v>0</v>
      </c>
      <c r="Y4378" s="26">
        <v>1</v>
      </c>
      <c r="Z4378" s="26">
        <f t="shared" si="342"/>
        <v>4</v>
      </c>
      <c r="AA4378" s="26">
        <f t="shared" si="342"/>
        <v>1.5855000000000001</v>
      </c>
      <c r="AB4378" s="26"/>
      <c r="AC4378" s="26">
        <f t="shared" si="344"/>
        <v>2.7927499999999998</v>
      </c>
      <c r="AD4378" s="10">
        <f t="shared" si="345"/>
        <v>-0.38200950347876372</v>
      </c>
      <c r="AE4378" s="11">
        <f t="shared" si="343"/>
        <v>-1.3350621225582477</v>
      </c>
      <c r="AF4378" s="3"/>
    </row>
    <row r="4379" spans="1:32" x14ac:dyDescent="0.2">
      <c r="A4379" s="6" t="s">
        <v>28725</v>
      </c>
      <c r="C4379" s="1">
        <f t="shared" si="341"/>
        <v>216</v>
      </c>
      <c r="D4379" s="7">
        <v>-186108</v>
      </c>
      <c r="E4379" t="s">
        <v>526</v>
      </c>
      <c r="F4379" s="1">
        <v>264963</v>
      </c>
      <c r="G4379" s="1">
        <v>265178</v>
      </c>
      <c r="H4379" t="s">
        <v>49</v>
      </c>
      <c r="I4379" t="s">
        <v>28726</v>
      </c>
      <c r="J4379" s="8"/>
      <c r="K4379" t="s">
        <v>28727</v>
      </c>
      <c r="L4379" t="s">
        <v>28728</v>
      </c>
      <c r="M4379" t="s">
        <v>28728</v>
      </c>
      <c r="N4379" t="s">
        <v>28728</v>
      </c>
      <c r="O4379" s="6" t="s">
        <v>28729</v>
      </c>
      <c r="P4379" s="6" t="s">
        <v>28728</v>
      </c>
      <c r="Q4379" s="6" t="s">
        <v>55</v>
      </c>
      <c r="R4379" s="9" t="s">
        <v>5348</v>
      </c>
      <c r="S4379" s="8" t="s">
        <v>55</v>
      </c>
      <c r="U4379" s="8"/>
      <c r="V4379" s="26">
        <v>6</v>
      </c>
      <c r="W4379" s="26">
        <v>0</v>
      </c>
      <c r="X4379" s="26">
        <v>3</v>
      </c>
      <c r="Y4379" s="26">
        <v>3</v>
      </c>
      <c r="Z4379" s="26">
        <f t="shared" si="342"/>
        <v>5.6665000000000001</v>
      </c>
      <c r="AA4379" s="26">
        <f t="shared" si="342"/>
        <v>2.7565</v>
      </c>
      <c r="AB4379" s="26"/>
      <c r="AC4379" s="26">
        <f t="shared" si="344"/>
        <v>4.2115</v>
      </c>
      <c r="AD4379" s="10">
        <f t="shared" si="345"/>
        <v>-0.38239391088461133</v>
      </c>
      <c r="AE4379" s="11">
        <f t="shared" si="343"/>
        <v>-1.0396203062690588</v>
      </c>
      <c r="AF4379" s="3"/>
    </row>
    <row r="4380" spans="1:32" x14ac:dyDescent="0.2">
      <c r="A4380" s="6" t="s">
        <v>28730</v>
      </c>
      <c r="C4380" s="1">
        <f t="shared" si="341"/>
        <v>726</v>
      </c>
      <c r="D4380" s="7">
        <v>285089</v>
      </c>
      <c r="E4380" t="s">
        <v>141</v>
      </c>
      <c r="F4380" s="1">
        <v>542446</v>
      </c>
      <c r="G4380" s="1">
        <v>543171</v>
      </c>
      <c r="H4380" t="s">
        <v>49</v>
      </c>
      <c r="I4380" t="s">
        <v>28731</v>
      </c>
      <c r="J4380" s="8"/>
      <c r="K4380" t="s">
        <v>28732</v>
      </c>
      <c r="L4380" t="s">
        <v>28733</v>
      </c>
      <c r="M4380" t="s">
        <v>28734</v>
      </c>
      <c r="N4380" t="s">
        <v>28734</v>
      </c>
      <c r="O4380" s="6" t="s">
        <v>28735</v>
      </c>
      <c r="P4380" s="6" t="s">
        <v>28734</v>
      </c>
      <c r="Q4380" s="6" t="s">
        <v>28733</v>
      </c>
      <c r="R4380" s="9" t="s">
        <v>28736</v>
      </c>
      <c r="S4380" s="8" t="s">
        <v>55</v>
      </c>
      <c r="U4380" s="8"/>
      <c r="V4380" s="26">
        <v>2</v>
      </c>
      <c r="W4380" s="26">
        <v>3</v>
      </c>
      <c r="X4380" s="26">
        <v>6</v>
      </c>
      <c r="Y4380" s="26">
        <v>0</v>
      </c>
      <c r="Z4380" s="26">
        <f t="shared" si="342"/>
        <v>5.3330000000000002</v>
      </c>
      <c r="AA4380" s="26">
        <f t="shared" si="342"/>
        <v>2.5</v>
      </c>
      <c r="AB4380" s="26"/>
      <c r="AC4380" s="26">
        <f t="shared" si="344"/>
        <v>3.9165000000000001</v>
      </c>
      <c r="AD4380" s="10">
        <f t="shared" si="345"/>
        <v>-0.38463747364473561</v>
      </c>
      <c r="AE4380" s="11">
        <f t="shared" si="343"/>
        <v>-1.0930192331335449</v>
      </c>
      <c r="AF4380" s="3"/>
    </row>
    <row r="4381" spans="1:32" x14ac:dyDescent="0.2">
      <c r="A4381" s="6" t="s">
        <v>28737</v>
      </c>
      <c r="C4381" s="1">
        <f t="shared" si="341"/>
        <v>1263</v>
      </c>
      <c r="D4381" s="7">
        <v>615842</v>
      </c>
      <c r="E4381" t="s">
        <v>89</v>
      </c>
      <c r="F4381" s="1">
        <v>842718</v>
      </c>
      <c r="G4381" s="1">
        <v>841456</v>
      </c>
      <c r="H4381" t="s">
        <v>37</v>
      </c>
      <c r="I4381" t="s">
        <v>28738</v>
      </c>
      <c r="J4381" s="8"/>
      <c r="K4381" t="s">
        <v>28739</v>
      </c>
      <c r="L4381" t="s">
        <v>28740</v>
      </c>
      <c r="M4381" t="s">
        <v>28741</v>
      </c>
      <c r="N4381" t="s">
        <v>28741</v>
      </c>
      <c r="O4381" s="6" t="s">
        <v>28742</v>
      </c>
      <c r="P4381" s="6" t="s">
        <v>28741</v>
      </c>
      <c r="Q4381" s="6" t="s">
        <v>28740</v>
      </c>
      <c r="R4381" s="9" t="s">
        <v>28743</v>
      </c>
      <c r="S4381" s="8" t="s">
        <v>55</v>
      </c>
      <c r="U4381" s="8"/>
      <c r="V4381" s="26">
        <v>177</v>
      </c>
      <c r="W4381" s="26">
        <v>163</v>
      </c>
      <c r="X4381" s="26">
        <v>185</v>
      </c>
      <c r="Y4381" s="26">
        <v>159</v>
      </c>
      <c r="Z4381" s="26">
        <f t="shared" si="342"/>
        <v>192.26749999999998</v>
      </c>
      <c r="AA4381" s="26">
        <f t="shared" si="342"/>
        <v>175.59449999999998</v>
      </c>
      <c r="AB4381" s="26"/>
      <c r="AC4381" s="26">
        <f t="shared" si="344"/>
        <v>183.93099999999998</v>
      </c>
      <c r="AD4381" s="10">
        <f t="shared" si="345"/>
        <v>-0.38480697761962102</v>
      </c>
      <c r="AE4381" s="11">
        <f t="shared" si="343"/>
        <v>-0.13086725960847995</v>
      </c>
      <c r="AF4381" s="3"/>
    </row>
    <row r="4382" spans="1:32" x14ac:dyDescent="0.2">
      <c r="A4382" s="6" t="s">
        <v>28744</v>
      </c>
      <c r="B4382" t="s">
        <v>28745</v>
      </c>
      <c r="C4382" s="1">
        <f t="shared" si="341"/>
        <v>1152</v>
      </c>
      <c r="D4382" s="7">
        <v>621166</v>
      </c>
      <c r="E4382" t="s">
        <v>48</v>
      </c>
      <c r="F4382" s="1">
        <v>839118</v>
      </c>
      <c r="G4382" s="1">
        <v>837967</v>
      </c>
      <c r="H4382" t="s">
        <v>37</v>
      </c>
      <c r="I4382" t="s">
        <v>28746</v>
      </c>
      <c r="J4382" s="8"/>
      <c r="K4382" t="s">
        <v>28747</v>
      </c>
      <c r="L4382" t="s">
        <v>28745</v>
      </c>
      <c r="N4382" t="s">
        <v>28748</v>
      </c>
      <c r="O4382" s="6" t="s">
        <v>3031</v>
      </c>
      <c r="P4382" s="6" t="s">
        <v>28748</v>
      </c>
      <c r="Q4382" s="6" t="s">
        <v>28745</v>
      </c>
      <c r="R4382" s="9" t="s">
        <v>28749</v>
      </c>
      <c r="S4382" s="8" t="s">
        <v>44</v>
      </c>
      <c r="U4382" s="8"/>
      <c r="V4382" s="26">
        <v>86</v>
      </c>
      <c r="W4382" s="26">
        <v>100</v>
      </c>
      <c r="X4382" s="26">
        <v>90</v>
      </c>
      <c r="Y4382" s="26">
        <v>54</v>
      </c>
      <c r="Z4382" s="26">
        <f t="shared" si="342"/>
        <v>93.995000000000005</v>
      </c>
      <c r="AA4382" s="26">
        <f t="shared" si="342"/>
        <v>82.617000000000004</v>
      </c>
      <c r="AB4382" s="26"/>
      <c r="AC4382" s="26">
        <f t="shared" si="344"/>
        <v>88.306000000000012</v>
      </c>
      <c r="AD4382" s="10">
        <f t="shared" si="345"/>
        <v>-0.38600582731673594</v>
      </c>
      <c r="AE4382" s="11">
        <f t="shared" si="343"/>
        <v>-0.1861453418492641</v>
      </c>
      <c r="AF4382" s="3"/>
    </row>
    <row r="4383" spans="1:32" x14ac:dyDescent="0.2">
      <c r="A4383" s="6" t="s">
        <v>28750</v>
      </c>
      <c r="C4383" s="1">
        <f t="shared" si="341"/>
        <v>405</v>
      </c>
      <c r="D4383" s="7">
        <v>73943</v>
      </c>
      <c r="E4383" t="s">
        <v>328</v>
      </c>
      <c r="F4383" s="1">
        <v>134524</v>
      </c>
      <c r="G4383" s="1">
        <v>134928</v>
      </c>
      <c r="H4383" t="s">
        <v>49</v>
      </c>
      <c r="I4383" t="s">
        <v>28751</v>
      </c>
      <c r="J4383" s="8"/>
      <c r="K4383" t="s">
        <v>28752</v>
      </c>
      <c r="O4383" s="6"/>
      <c r="P4383" s="6"/>
      <c r="Q4383" s="6"/>
      <c r="R4383" s="9" t="e">
        <v>#N/A</v>
      </c>
      <c r="S4383" s="8"/>
      <c r="U4383" s="8"/>
      <c r="V4383" s="26">
        <v>285</v>
      </c>
      <c r="W4383" s="26">
        <v>250</v>
      </c>
      <c r="X4383" s="26">
        <v>254</v>
      </c>
      <c r="Y4383" s="26">
        <v>235</v>
      </c>
      <c r="Z4383" s="26">
        <f t="shared" si="342"/>
        <v>284.59699999999998</v>
      </c>
      <c r="AA4383" s="26">
        <f t="shared" si="342"/>
        <v>263.59249999999997</v>
      </c>
      <c r="AB4383" s="26"/>
      <c r="AC4383" s="26">
        <f t="shared" si="344"/>
        <v>274.09474999999998</v>
      </c>
      <c r="AD4383" s="10">
        <f t="shared" si="345"/>
        <v>-0.38623229830201677</v>
      </c>
      <c r="AE4383" s="11">
        <f t="shared" si="343"/>
        <v>-0.1106111322629207</v>
      </c>
      <c r="AF4383" s="3"/>
    </row>
    <row r="4384" spans="1:32" x14ac:dyDescent="0.2">
      <c r="A4384" s="6" t="s">
        <v>28753</v>
      </c>
      <c r="C4384" s="1">
        <f t="shared" si="341"/>
        <v>4341</v>
      </c>
      <c r="D4384" s="7">
        <v>-142560</v>
      </c>
      <c r="E4384" t="s">
        <v>66</v>
      </c>
      <c r="F4384" s="1">
        <v>909219</v>
      </c>
      <c r="G4384" s="1">
        <v>904879</v>
      </c>
      <c r="H4384" t="s">
        <v>37</v>
      </c>
      <c r="I4384" t="s">
        <v>28754</v>
      </c>
      <c r="J4384" s="8"/>
      <c r="K4384" t="s">
        <v>28755</v>
      </c>
      <c r="L4384" t="s">
        <v>28756</v>
      </c>
      <c r="M4384" t="s">
        <v>28757</v>
      </c>
      <c r="N4384" t="s">
        <v>28757</v>
      </c>
      <c r="O4384" s="6" t="s">
        <v>28758</v>
      </c>
      <c r="P4384" s="6" t="s">
        <v>28757</v>
      </c>
      <c r="Q4384" s="6" t="s">
        <v>28756</v>
      </c>
      <c r="R4384" s="9" t="s">
        <v>28759</v>
      </c>
      <c r="S4384" s="8" t="s">
        <v>55</v>
      </c>
      <c r="U4384" s="8"/>
      <c r="V4384" s="26">
        <v>620</v>
      </c>
      <c r="W4384" s="26">
        <v>516</v>
      </c>
      <c r="X4384" s="26">
        <v>517</v>
      </c>
      <c r="Y4384" s="26">
        <v>522</v>
      </c>
      <c r="Z4384" s="26">
        <f t="shared" si="342"/>
        <v>598.19349999999997</v>
      </c>
      <c r="AA4384" s="26">
        <f t="shared" si="342"/>
        <v>564.63100000000009</v>
      </c>
      <c r="AB4384" s="26"/>
      <c r="AC4384" s="26">
        <f t="shared" si="344"/>
        <v>581.41225000000009</v>
      </c>
      <c r="AD4384" s="10">
        <f t="shared" si="345"/>
        <v>-0.38650794181990789</v>
      </c>
      <c r="AE4384" s="11">
        <f t="shared" si="343"/>
        <v>-8.3303894735177866E-2</v>
      </c>
      <c r="AF4384" s="3"/>
    </row>
    <row r="4385" spans="1:33" x14ac:dyDescent="0.2">
      <c r="A4385" s="6" t="s">
        <v>28760</v>
      </c>
      <c r="C4385" s="1">
        <f t="shared" si="341"/>
        <v>1893</v>
      </c>
      <c r="D4385" s="7">
        <v>459533</v>
      </c>
      <c r="E4385" t="s">
        <v>89</v>
      </c>
      <c r="F4385" s="1">
        <v>684832</v>
      </c>
      <c r="G4385" s="1">
        <v>686724</v>
      </c>
      <c r="H4385" t="s">
        <v>49</v>
      </c>
      <c r="I4385" t="s">
        <v>28761</v>
      </c>
      <c r="J4385" s="8"/>
      <c r="K4385" t="s">
        <v>28762</v>
      </c>
      <c r="L4385" t="s">
        <v>28763</v>
      </c>
      <c r="M4385" t="s">
        <v>28764</v>
      </c>
      <c r="N4385" t="s">
        <v>28764</v>
      </c>
      <c r="O4385" s="6" t="s">
        <v>27882</v>
      </c>
      <c r="P4385" s="6" t="s">
        <v>28764</v>
      </c>
      <c r="Q4385" s="6" t="s">
        <v>28763</v>
      </c>
      <c r="R4385" s="9" t="s">
        <v>28765</v>
      </c>
      <c r="S4385" s="8" t="s">
        <v>44</v>
      </c>
      <c r="U4385" s="8"/>
      <c r="V4385" s="26">
        <v>55</v>
      </c>
      <c r="W4385" s="26">
        <v>40</v>
      </c>
      <c r="X4385" s="26">
        <v>68</v>
      </c>
      <c r="Y4385" s="26">
        <v>61</v>
      </c>
      <c r="Z4385" s="26">
        <f t="shared" si="342"/>
        <v>66.274000000000001</v>
      </c>
      <c r="AA4385" s="26">
        <f t="shared" si="342"/>
        <v>56.715499999999999</v>
      </c>
      <c r="AB4385" s="26"/>
      <c r="AC4385" s="26">
        <f t="shared" si="344"/>
        <v>61.494749999999996</v>
      </c>
      <c r="AD4385" s="10">
        <f t="shared" si="345"/>
        <v>-0.38697827199692258</v>
      </c>
      <c r="AE4385" s="11">
        <f t="shared" si="343"/>
        <v>-0.2246999278098798</v>
      </c>
      <c r="AF4385" s="3"/>
    </row>
    <row r="4386" spans="1:33" x14ac:dyDescent="0.2">
      <c r="A4386" s="6" t="s">
        <v>28766</v>
      </c>
      <c r="C4386" s="1">
        <f t="shared" si="341"/>
        <v>1338</v>
      </c>
      <c r="D4386" s="7">
        <v>-379650</v>
      </c>
      <c r="E4386" t="s">
        <v>526</v>
      </c>
      <c r="F4386" s="1">
        <v>72197</v>
      </c>
      <c r="G4386" s="1">
        <v>70860</v>
      </c>
      <c r="H4386" t="s">
        <v>37</v>
      </c>
      <c r="I4386" t="s">
        <v>28767</v>
      </c>
      <c r="J4386" s="8"/>
      <c r="K4386" t="s">
        <v>28768</v>
      </c>
      <c r="L4386" t="s">
        <v>28769</v>
      </c>
      <c r="N4386" t="s">
        <v>28770</v>
      </c>
      <c r="O4386" s="6" t="s">
        <v>28771</v>
      </c>
      <c r="P4386" s="6" t="s">
        <v>28770</v>
      </c>
      <c r="Q4386" s="6" t="s">
        <v>28769</v>
      </c>
      <c r="R4386" s="9" t="s">
        <v>28772</v>
      </c>
      <c r="S4386" s="8" t="s">
        <v>44</v>
      </c>
      <c r="U4386" s="8"/>
      <c r="V4386" s="26">
        <v>419</v>
      </c>
      <c r="W4386" s="26">
        <v>364</v>
      </c>
      <c r="X4386" s="26">
        <v>288</v>
      </c>
      <c r="Y4386" s="26">
        <v>278</v>
      </c>
      <c r="Z4386" s="26">
        <f t="shared" si="342"/>
        <v>370.48400000000004</v>
      </c>
      <c r="AA4386" s="26">
        <f t="shared" si="342"/>
        <v>345.76900000000001</v>
      </c>
      <c r="AB4386" s="26"/>
      <c r="AC4386" s="26">
        <f t="shared" si="344"/>
        <v>358.12650000000002</v>
      </c>
      <c r="AD4386" s="10">
        <f t="shared" si="345"/>
        <v>-0.38716613990355753</v>
      </c>
      <c r="AE4386" s="11">
        <f t="shared" si="343"/>
        <v>-9.960270894682953E-2</v>
      </c>
      <c r="AF4386" s="3"/>
    </row>
    <row r="4387" spans="1:33" x14ac:dyDescent="0.2">
      <c r="A4387" s="6" t="s">
        <v>28773</v>
      </c>
      <c r="C4387" s="1">
        <f t="shared" si="341"/>
        <v>2226</v>
      </c>
      <c r="D4387" s="7">
        <v>-505689</v>
      </c>
      <c r="E4387" t="s">
        <v>676</v>
      </c>
      <c r="F4387" s="1">
        <v>50011</v>
      </c>
      <c r="G4387" s="1">
        <v>47786</v>
      </c>
      <c r="H4387" t="s">
        <v>37</v>
      </c>
      <c r="I4387" t="s">
        <v>28774</v>
      </c>
      <c r="J4387" s="8"/>
      <c r="K4387" t="s">
        <v>28775</v>
      </c>
      <c r="L4387" t="s">
        <v>28776</v>
      </c>
      <c r="N4387" t="s">
        <v>28777</v>
      </c>
      <c r="O4387" s="6" t="s">
        <v>10547</v>
      </c>
      <c r="P4387" s="6" t="s">
        <v>28777</v>
      </c>
      <c r="Q4387" s="6" t="s">
        <v>28776</v>
      </c>
      <c r="R4387" s="9" t="s">
        <v>28778</v>
      </c>
      <c r="S4387" s="8" t="s">
        <v>44</v>
      </c>
      <c r="U4387" s="8"/>
      <c r="V4387" s="26">
        <v>870</v>
      </c>
      <c r="W4387" s="26">
        <v>838</v>
      </c>
      <c r="X4387" s="26">
        <v>817</v>
      </c>
      <c r="Y4387" s="26">
        <v>727</v>
      </c>
      <c r="Z4387" s="26">
        <f t="shared" si="342"/>
        <v>889.84349999999995</v>
      </c>
      <c r="AA4387" s="26">
        <f t="shared" si="342"/>
        <v>845.6585</v>
      </c>
      <c r="AB4387" s="26"/>
      <c r="AC4387" s="26">
        <f t="shared" si="344"/>
        <v>867.75099999999998</v>
      </c>
      <c r="AD4387" s="10">
        <f t="shared" si="345"/>
        <v>-0.38776877427026996</v>
      </c>
      <c r="AE4387" s="11">
        <f t="shared" si="343"/>
        <v>-7.3476445099318291E-2</v>
      </c>
      <c r="AF4387" s="3"/>
    </row>
    <row r="4388" spans="1:33" x14ac:dyDescent="0.2">
      <c r="A4388" s="6" t="s">
        <v>28779</v>
      </c>
      <c r="C4388" s="1">
        <f t="shared" si="341"/>
        <v>1449</v>
      </c>
      <c r="D4388" s="7">
        <v>-123276</v>
      </c>
      <c r="E4388" t="s">
        <v>36</v>
      </c>
      <c r="F4388" s="1">
        <v>298152</v>
      </c>
      <c r="G4388" s="1">
        <v>299600</v>
      </c>
      <c r="H4388" t="s">
        <v>49</v>
      </c>
      <c r="I4388" t="s">
        <v>28780</v>
      </c>
      <c r="J4388" s="8"/>
      <c r="K4388" t="s">
        <v>28781</v>
      </c>
      <c r="L4388" t="s">
        <v>28782</v>
      </c>
      <c r="N4388" t="s">
        <v>28783</v>
      </c>
      <c r="O4388" s="6" t="s">
        <v>2786</v>
      </c>
      <c r="P4388" s="6" t="s">
        <v>28783</v>
      </c>
      <c r="Q4388" s="6" t="s">
        <v>28782</v>
      </c>
      <c r="R4388" s="9" t="s">
        <v>28784</v>
      </c>
      <c r="S4388" s="8" t="s">
        <v>44</v>
      </c>
      <c r="U4388" s="8"/>
      <c r="V4388" s="26">
        <v>107</v>
      </c>
      <c r="W4388" s="26">
        <v>150</v>
      </c>
      <c r="X4388" s="26">
        <v>147</v>
      </c>
      <c r="Y4388" s="26">
        <v>79</v>
      </c>
      <c r="Z4388" s="26">
        <f t="shared" si="342"/>
        <v>136.1585</v>
      </c>
      <c r="AA4388" s="26">
        <f t="shared" si="342"/>
        <v>122.25450000000001</v>
      </c>
      <c r="AB4388" s="26"/>
      <c r="AC4388" s="26">
        <f t="shared" si="344"/>
        <v>129.20650000000001</v>
      </c>
      <c r="AD4388" s="10">
        <f t="shared" si="345"/>
        <v>-0.38817193606815137</v>
      </c>
      <c r="AE4388" s="11">
        <f t="shared" si="343"/>
        <v>-0.15539947913034241</v>
      </c>
      <c r="AF4388" s="3"/>
    </row>
    <row r="4389" spans="1:33" x14ac:dyDescent="0.2">
      <c r="A4389" s="6" t="s">
        <v>28785</v>
      </c>
      <c r="C4389" s="1">
        <f t="shared" si="341"/>
        <v>2109</v>
      </c>
      <c r="D4389" s="7">
        <v>-472355</v>
      </c>
      <c r="E4389" t="s">
        <v>98</v>
      </c>
      <c r="F4389" s="1">
        <v>481654</v>
      </c>
      <c r="G4389" s="1">
        <v>483762</v>
      </c>
      <c r="H4389" t="s">
        <v>49</v>
      </c>
      <c r="I4389" t="s">
        <v>28786</v>
      </c>
      <c r="J4389" s="8"/>
      <c r="K4389" t="s">
        <v>28787</v>
      </c>
      <c r="L4389" t="s">
        <v>28788</v>
      </c>
      <c r="M4389" t="s">
        <v>28789</v>
      </c>
      <c r="N4389" t="s">
        <v>28789</v>
      </c>
      <c r="O4389" s="6" t="s">
        <v>28790</v>
      </c>
      <c r="P4389" s="6" t="s">
        <v>28789</v>
      </c>
      <c r="Q4389" s="6" t="s">
        <v>28788</v>
      </c>
      <c r="R4389" s="9" t="s">
        <v>28791</v>
      </c>
      <c r="S4389" s="8" t="s">
        <v>55</v>
      </c>
      <c r="U4389" s="8"/>
      <c r="V4389" s="26">
        <v>18</v>
      </c>
      <c r="W4389" s="26">
        <v>18</v>
      </c>
      <c r="X4389" s="26">
        <v>23</v>
      </c>
      <c r="Y4389" s="26">
        <v>12</v>
      </c>
      <c r="Z4389" s="26">
        <f t="shared" si="342"/>
        <v>22.776499999999999</v>
      </c>
      <c r="AA4389" s="26">
        <f t="shared" si="342"/>
        <v>17.026</v>
      </c>
      <c r="AB4389" s="26"/>
      <c r="AC4389" s="26">
        <f t="shared" si="344"/>
        <v>19.901249999999997</v>
      </c>
      <c r="AD4389" s="10">
        <f t="shared" si="345"/>
        <v>-0.38825611212293903</v>
      </c>
      <c r="AE4389" s="11">
        <f t="shared" si="343"/>
        <v>-0.41980653368704757</v>
      </c>
      <c r="AF4389" s="3"/>
    </row>
    <row r="4390" spans="1:33" x14ac:dyDescent="0.2">
      <c r="A4390" s="6" t="s">
        <v>28792</v>
      </c>
      <c r="C4390" s="1">
        <f t="shared" si="341"/>
        <v>1347</v>
      </c>
      <c r="D4390" s="7">
        <v>-34294</v>
      </c>
      <c r="E4390" t="s">
        <v>89</v>
      </c>
      <c r="F4390" s="1">
        <v>192624</v>
      </c>
      <c r="G4390" s="1">
        <v>191278</v>
      </c>
      <c r="H4390" t="s">
        <v>37</v>
      </c>
      <c r="I4390" t="s">
        <v>28793</v>
      </c>
      <c r="J4390" s="8"/>
      <c r="K4390" t="s">
        <v>28794</v>
      </c>
      <c r="L4390" t="s">
        <v>28795</v>
      </c>
      <c r="M4390" t="s">
        <v>28795</v>
      </c>
      <c r="N4390" t="s">
        <v>28795</v>
      </c>
      <c r="O4390" s="6" t="s">
        <v>28796</v>
      </c>
      <c r="P4390" s="6" t="s">
        <v>28795</v>
      </c>
      <c r="Q4390" s="6" t="s">
        <v>55</v>
      </c>
      <c r="R4390" s="9" t="s">
        <v>5348</v>
      </c>
      <c r="S4390" s="8" t="s">
        <v>55</v>
      </c>
      <c r="U4390" s="8"/>
      <c r="V4390" s="26">
        <v>1065</v>
      </c>
      <c r="W4390" s="26">
        <v>998</v>
      </c>
      <c r="X4390" s="26">
        <v>936</v>
      </c>
      <c r="Y4390" s="26">
        <v>860</v>
      </c>
      <c r="Z4390" s="26">
        <f t="shared" si="342"/>
        <v>1053.4479999999999</v>
      </c>
      <c r="AA4390" s="26">
        <f t="shared" si="342"/>
        <v>1003.53</v>
      </c>
      <c r="AB4390" s="26"/>
      <c r="AC4390" s="26">
        <f t="shared" si="344"/>
        <v>1028.489</v>
      </c>
      <c r="AD4390" s="10">
        <f t="shared" si="345"/>
        <v>-0.38849246499867934</v>
      </c>
      <c r="AE4390" s="11">
        <f t="shared" si="343"/>
        <v>-7.0035356058823925E-2</v>
      </c>
      <c r="AF4390" s="3"/>
    </row>
    <row r="4391" spans="1:33" x14ac:dyDescent="0.2">
      <c r="A4391" s="6" t="s">
        <v>28797</v>
      </c>
      <c r="C4391" s="1">
        <f t="shared" si="341"/>
        <v>1080</v>
      </c>
      <c r="D4391" s="7">
        <v>-118909</v>
      </c>
      <c r="E4391" t="s">
        <v>89</v>
      </c>
      <c r="F4391" s="1">
        <v>106796</v>
      </c>
      <c r="G4391" s="1">
        <v>107875</v>
      </c>
      <c r="H4391" t="s">
        <v>49</v>
      </c>
      <c r="I4391" t="s">
        <v>28798</v>
      </c>
      <c r="J4391" s="8"/>
      <c r="K4391" t="s">
        <v>28799</v>
      </c>
      <c r="L4391" t="s">
        <v>28800</v>
      </c>
      <c r="M4391" t="s">
        <v>28801</v>
      </c>
      <c r="N4391" t="s">
        <v>28801</v>
      </c>
      <c r="O4391" s="6" t="s">
        <v>28802</v>
      </c>
      <c r="P4391" s="6" t="s">
        <v>28801</v>
      </c>
      <c r="Q4391" s="6" t="s">
        <v>28800</v>
      </c>
      <c r="R4391" s="9" t="s">
        <v>28803</v>
      </c>
      <c r="S4391" s="8" t="s">
        <v>55</v>
      </c>
      <c r="U4391" s="8"/>
      <c r="V4391" s="26">
        <v>264</v>
      </c>
      <c r="W4391" s="26">
        <v>231</v>
      </c>
      <c r="X4391" s="26">
        <v>274</v>
      </c>
      <c r="Y4391" s="26">
        <v>252</v>
      </c>
      <c r="Z4391" s="26">
        <f t="shared" si="342"/>
        <v>285.20699999999999</v>
      </c>
      <c r="AA4391" s="26">
        <f t="shared" si="342"/>
        <v>264.04599999999999</v>
      </c>
      <c r="AB4391" s="26"/>
      <c r="AC4391" s="26">
        <f t="shared" si="344"/>
        <v>274.62649999999996</v>
      </c>
      <c r="AD4391" s="10">
        <f t="shared" si="345"/>
        <v>-0.38866987119723695</v>
      </c>
      <c r="AE4391" s="11">
        <f t="shared" si="343"/>
        <v>-0.11122010474611303</v>
      </c>
      <c r="AF4391" s="3"/>
    </row>
    <row r="4392" spans="1:33" x14ac:dyDescent="0.2">
      <c r="A4392" s="6" t="s">
        <v>28804</v>
      </c>
      <c r="C4392" s="1">
        <f t="shared" si="341"/>
        <v>1983</v>
      </c>
      <c r="D4392" s="7">
        <v>344352</v>
      </c>
      <c r="E4392" t="s">
        <v>328</v>
      </c>
      <c r="F4392" s="1">
        <v>406126</v>
      </c>
      <c r="G4392" s="1">
        <v>404144</v>
      </c>
      <c r="H4392" t="s">
        <v>37</v>
      </c>
      <c r="I4392" t="s">
        <v>28805</v>
      </c>
      <c r="J4392" s="8"/>
      <c r="K4392" t="s">
        <v>28806</v>
      </c>
      <c r="O4392" s="6"/>
      <c r="P4392" s="6"/>
      <c r="Q4392" s="6"/>
      <c r="R4392" s="9" t="e">
        <v>#N/A</v>
      </c>
      <c r="S4392" s="8"/>
      <c r="U4392" s="8"/>
      <c r="V4392" s="26">
        <v>35</v>
      </c>
      <c r="W4392" s="26">
        <v>27</v>
      </c>
      <c r="X4392" s="26">
        <v>24</v>
      </c>
      <c r="Y4392" s="26">
        <v>18</v>
      </c>
      <c r="Z4392" s="26">
        <f t="shared" si="342"/>
        <v>31.832000000000001</v>
      </c>
      <c r="AA4392" s="26">
        <f t="shared" si="342"/>
        <v>25.039000000000001</v>
      </c>
      <c r="AB4392" s="26"/>
      <c r="AC4392" s="26">
        <f t="shared" si="344"/>
        <v>28.435500000000001</v>
      </c>
      <c r="AD4392" s="10">
        <f t="shared" si="345"/>
        <v>-0.39217528618259306</v>
      </c>
      <c r="AE4392" s="11">
        <f t="shared" si="343"/>
        <v>-0.34630085864090798</v>
      </c>
      <c r="AF4392" s="3"/>
    </row>
    <row r="4393" spans="1:33" x14ac:dyDescent="0.2">
      <c r="A4393" s="6" t="s">
        <v>28807</v>
      </c>
      <c r="C4393" s="1">
        <f t="shared" si="341"/>
        <v>1983</v>
      </c>
      <c r="D4393" s="7">
        <v>897025</v>
      </c>
      <c r="E4393" t="s">
        <v>328</v>
      </c>
      <c r="F4393" s="1">
        <v>956817</v>
      </c>
      <c r="G4393" s="1">
        <v>958799</v>
      </c>
      <c r="H4393" t="s">
        <v>49</v>
      </c>
      <c r="I4393" t="s">
        <v>28808</v>
      </c>
      <c r="J4393" s="8"/>
      <c r="K4393" t="s">
        <v>28809</v>
      </c>
      <c r="L4393" t="s">
        <v>28810</v>
      </c>
      <c r="M4393" t="s">
        <v>28811</v>
      </c>
      <c r="N4393" t="s">
        <v>28811</v>
      </c>
      <c r="O4393" s="6" t="s">
        <v>28812</v>
      </c>
      <c r="P4393" s="6" t="s">
        <v>28811</v>
      </c>
      <c r="Q4393" s="6" t="s">
        <v>28810</v>
      </c>
      <c r="R4393" s="9" t="s">
        <v>28813</v>
      </c>
      <c r="S4393" s="8" t="s">
        <v>55</v>
      </c>
      <c r="U4393" s="8"/>
      <c r="V4393" s="26">
        <v>746</v>
      </c>
      <c r="W4393" s="26">
        <v>906</v>
      </c>
      <c r="X4393" s="26">
        <v>768</v>
      </c>
      <c r="Y4393" s="26">
        <v>521</v>
      </c>
      <c r="Z4393" s="26">
        <f t="shared" si="342"/>
        <v>800.62400000000002</v>
      </c>
      <c r="AA4393" s="26">
        <f t="shared" si="342"/>
        <v>759.04549999999995</v>
      </c>
      <c r="AB4393" s="26"/>
      <c r="AC4393" s="26">
        <f t="shared" si="344"/>
        <v>779.83474999999999</v>
      </c>
      <c r="AD4393" s="10">
        <f t="shared" si="345"/>
        <v>-0.39294061932631358</v>
      </c>
      <c r="AE4393" s="11">
        <f t="shared" si="343"/>
        <v>-7.6938494772491747E-2</v>
      </c>
      <c r="AF4393" s="3"/>
      <c r="AG4393" s="2">
        <v>0</v>
      </c>
    </row>
    <row r="4394" spans="1:33" x14ac:dyDescent="0.2">
      <c r="A4394" s="6" t="s">
        <v>28814</v>
      </c>
      <c r="B4394" t="s">
        <v>28815</v>
      </c>
      <c r="C4394" s="1">
        <f t="shared" si="341"/>
        <v>1359</v>
      </c>
      <c r="D4394" s="7">
        <v>838631</v>
      </c>
      <c r="E4394" t="s">
        <v>328</v>
      </c>
      <c r="F4394" s="1">
        <v>898735</v>
      </c>
      <c r="G4394" s="1">
        <v>900093</v>
      </c>
      <c r="H4394" t="s">
        <v>49</v>
      </c>
      <c r="I4394" t="s">
        <v>28816</v>
      </c>
      <c r="J4394" s="8"/>
      <c r="K4394" t="s">
        <v>28817</v>
      </c>
      <c r="L4394" t="s">
        <v>28815</v>
      </c>
      <c r="M4394" t="s">
        <v>28818</v>
      </c>
      <c r="N4394" t="s">
        <v>28818</v>
      </c>
      <c r="O4394" s="6" t="s">
        <v>28819</v>
      </c>
      <c r="P4394" s="6" t="s">
        <v>28818</v>
      </c>
      <c r="Q4394" s="6" t="s">
        <v>28815</v>
      </c>
      <c r="R4394" s="9" t="s">
        <v>28820</v>
      </c>
      <c r="S4394" s="8" t="s">
        <v>55</v>
      </c>
      <c r="U4394" s="8"/>
      <c r="V4394" s="26">
        <v>125</v>
      </c>
      <c r="W4394" s="26">
        <v>95</v>
      </c>
      <c r="X4394" s="26">
        <v>101</v>
      </c>
      <c r="Y4394" s="26">
        <v>99</v>
      </c>
      <c r="Z4394" s="26">
        <f t="shared" si="342"/>
        <v>119.60550000000001</v>
      </c>
      <c r="AA4394" s="26">
        <f t="shared" si="342"/>
        <v>106.4645</v>
      </c>
      <c r="AB4394" s="26"/>
      <c r="AC4394" s="26">
        <f t="shared" si="344"/>
        <v>113.035</v>
      </c>
      <c r="AD4394" s="10">
        <f t="shared" si="345"/>
        <v>-0.3933317766351288</v>
      </c>
      <c r="AE4394" s="11">
        <f t="shared" si="343"/>
        <v>-0.16791128074558337</v>
      </c>
      <c r="AF4394" s="3"/>
      <c r="AG4394" s="2">
        <v>0</v>
      </c>
    </row>
    <row r="4395" spans="1:33" x14ac:dyDescent="0.2">
      <c r="A4395" s="6" t="s">
        <v>28821</v>
      </c>
      <c r="C4395" s="1">
        <f t="shared" si="341"/>
        <v>1431</v>
      </c>
      <c r="D4395" s="7">
        <v>314096</v>
      </c>
      <c r="E4395" t="s">
        <v>58</v>
      </c>
      <c r="F4395" s="1">
        <v>390687</v>
      </c>
      <c r="G4395" s="1">
        <v>392117</v>
      </c>
      <c r="H4395" t="s">
        <v>49</v>
      </c>
      <c r="I4395" t="s">
        <v>28822</v>
      </c>
      <c r="J4395" s="8"/>
      <c r="K4395" t="s">
        <v>28823</v>
      </c>
      <c r="M4395" t="s">
        <v>28824</v>
      </c>
      <c r="N4395" t="s">
        <v>28824</v>
      </c>
      <c r="O4395" s="6" t="s">
        <v>28825</v>
      </c>
      <c r="P4395" s="6" t="s">
        <v>28824</v>
      </c>
      <c r="Q4395" s="6" t="s">
        <v>28826</v>
      </c>
      <c r="R4395" s="9" t="s">
        <v>28827</v>
      </c>
      <c r="S4395" s="8" t="s">
        <v>55</v>
      </c>
      <c r="U4395" s="8"/>
      <c r="V4395" s="26">
        <v>176</v>
      </c>
      <c r="W4395" s="26">
        <v>138</v>
      </c>
      <c r="X4395" s="26">
        <v>154</v>
      </c>
      <c r="Y4395" s="26">
        <v>151</v>
      </c>
      <c r="Z4395" s="26">
        <f t="shared" si="342"/>
        <v>174.547</v>
      </c>
      <c r="AA4395" s="26">
        <f t="shared" si="342"/>
        <v>158.41050000000001</v>
      </c>
      <c r="AB4395" s="26"/>
      <c r="AC4395" s="26">
        <f t="shared" si="344"/>
        <v>166.47874999999999</v>
      </c>
      <c r="AD4395" s="10">
        <f t="shared" si="345"/>
        <v>-0.39338102156615212</v>
      </c>
      <c r="AE4395" s="11">
        <f t="shared" si="343"/>
        <v>-0.13994759556028688</v>
      </c>
      <c r="AF4395" s="3"/>
    </row>
    <row r="4396" spans="1:33" x14ac:dyDescent="0.2">
      <c r="A4396" s="6" t="s">
        <v>28828</v>
      </c>
      <c r="C4396" s="1">
        <f t="shared" si="341"/>
        <v>2508</v>
      </c>
      <c r="D4396" s="7">
        <v>56019</v>
      </c>
      <c r="E4396" t="s">
        <v>89</v>
      </c>
      <c r="F4396" s="1">
        <v>281010</v>
      </c>
      <c r="G4396" s="1">
        <v>283517</v>
      </c>
      <c r="H4396" t="s">
        <v>49</v>
      </c>
      <c r="I4396" t="s">
        <v>28829</v>
      </c>
      <c r="J4396" s="8"/>
      <c r="K4396" t="s">
        <v>28830</v>
      </c>
      <c r="L4396" t="s">
        <v>28831</v>
      </c>
      <c r="M4396" t="s">
        <v>28832</v>
      </c>
      <c r="N4396" t="s">
        <v>28832</v>
      </c>
      <c r="O4396" s="6" t="s">
        <v>28833</v>
      </c>
      <c r="P4396" s="6" t="s">
        <v>28832</v>
      </c>
      <c r="Q4396" s="6" t="s">
        <v>28831</v>
      </c>
      <c r="R4396" s="9" t="s">
        <v>28834</v>
      </c>
      <c r="S4396" s="8" t="s">
        <v>55</v>
      </c>
      <c r="U4396" s="8"/>
      <c r="V4396" s="26">
        <v>89</v>
      </c>
      <c r="W4396" s="26">
        <v>102</v>
      </c>
      <c r="X4396" s="26">
        <v>84</v>
      </c>
      <c r="Y4396" s="26">
        <v>49</v>
      </c>
      <c r="Z4396" s="26">
        <f t="shared" si="342"/>
        <v>92.162000000000006</v>
      </c>
      <c r="AA4396" s="26">
        <f t="shared" si="342"/>
        <v>80.68950000000001</v>
      </c>
      <c r="AB4396" s="26"/>
      <c r="AC4396" s="26">
        <f t="shared" si="344"/>
        <v>86.425750000000008</v>
      </c>
      <c r="AD4396" s="10">
        <f t="shared" si="345"/>
        <v>-0.39343351890995842</v>
      </c>
      <c r="AE4396" s="11">
        <f t="shared" si="343"/>
        <v>-0.19179107488701719</v>
      </c>
      <c r="AF4396" s="3"/>
    </row>
    <row r="4397" spans="1:33" x14ac:dyDescent="0.2">
      <c r="A4397" s="6" t="s">
        <v>28835</v>
      </c>
      <c r="C4397" s="1">
        <f t="shared" si="341"/>
        <v>675</v>
      </c>
      <c r="D4397" s="7">
        <v>119803</v>
      </c>
      <c r="E4397" t="s">
        <v>270</v>
      </c>
      <c r="F4397" s="1">
        <v>365450</v>
      </c>
      <c r="G4397" s="1">
        <v>366124</v>
      </c>
      <c r="H4397" t="s">
        <v>49</v>
      </c>
      <c r="I4397" t="s">
        <v>28836</v>
      </c>
      <c r="J4397" s="8"/>
      <c r="K4397" t="s">
        <v>28837</v>
      </c>
      <c r="L4397" t="s">
        <v>28838</v>
      </c>
      <c r="M4397" t="s">
        <v>28839</v>
      </c>
      <c r="N4397" t="s">
        <v>28839</v>
      </c>
      <c r="O4397" s="6" t="s">
        <v>28840</v>
      </c>
      <c r="P4397" s="6" t="s">
        <v>28839</v>
      </c>
      <c r="Q4397" s="6" t="s">
        <v>28838</v>
      </c>
      <c r="R4397" s="9" t="s">
        <v>28841</v>
      </c>
      <c r="S4397" s="8" t="s">
        <v>55</v>
      </c>
      <c r="U4397" s="8"/>
      <c r="V4397" s="26">
        <v>98</v>
      </c>
      <c r="W4397" s="26">
        <v>87</v>
      </c>
      <c r="X4397" s="26">
        <v>66</v>
      </c>
      <c r="Y4397" s="26">
        <v>53</v>
      </c>
      <c r="Z4397" s="26">
        <f t="shared" si="342"/>
        <v>86.662999999999997</v>
      </c>
      <c r="AA4397" s="26">
        <f t="shared" si="342"/>
        <v>75.531499999999994</v>
      </c>
      <c r="AB4397" s="26"/>
      <c r="AC4397" s="26">
        <f t="shared" si="344"/>
        <v>81.097250000000003</v>
      </c>
      <c r="AD4397" s="10">
        <f t="shared" si="345"/>
        <v>-0.39398503302701632</v>
      </c>
      <c r="AE4397" s="11">
        <f t="shared" si="343"/>
        <v>-0.1983377410011051</v>
      </c>
      <c r="AF4397" s="3"/>
    </row>
    <row r="4398" spans="1:33" x14ac:dyDescent="0.2">
      <c r="A4398" s="6" t="s">
        <v>28842</v>
      </c>
      <c r="C4398" s="1">
        <f t="shared" si="341"/>
        <v>645</v>
      </c>
      <c r="D4398" s="7">
        <v>792530</v>
      </c>
      <c r="E4398" t="s">
        <v>328</v>
      </c>
      <c r="F4398" s="1">
        <v>852991</v>
      </c>
      <c r="G4398" s="1">
        <v>853635</v>
      </c>
      <c r="H4398" t="s">
        <v>49</v>
      </c>
      <c r="I4398" t="s">
        <v>28843</v>
      </c>
      <c r="J4398" s="8"/>
      <c r="K4398" t="s">
        <v>28844</v>
      </c>
      <c r="L4398" t="s">
        <v>28845</v>
      </c>
      <c r="M4398" t="s">
        <v>28846</v>
      </c>
      <c r="N4398" t="s">
        <v>28846</v>
      </c>
      <c r="O4398" s="6" t="s">
        <v>28847</v>
      </c>
      <c r="P4398" s="6" t="s">
        <v>28846</v>
      </c>
      <c r="Q4398" s="6" t="s">
        <v>28845</v>
      </c>
      <c r="R4398" s="9" t="s">
        <v>28848</v>
      </c>
      <c r="S4398" s="8" t="s">
        <v>55</v>
      </c>
      <c r="U4398" s="8"/>
      <c r="V4398" s="26">
        <v>4</v>
      </c>
      <c r="W4398" s="26">
        <v>8</v>
      </c>
      <c r="X4398" s="26">
        <v>18</v>
      </c>
      <c r="Y4398" s="26">
        <v>6</v>
      </c>
      <c r="Z4398" s="26">
        <f t="shared" si="342"/>
        <v>12.999000000000001</v>
      </c>
      <c r="AA4398" s="26">
        <f t="shared" si="342"/>
        <v>8.5129999999999999</v>
      </c>
      <c r="AB4398" s="26"/>
      <c r="AC4398" s="26">
        <f t="shared" si="344"/>
        <v>10.756</v>
      </c>
      <c r="AD4398" s="10">
        <f t="shared" si="345"/>
        <v>-0.39451761436073179</v>
      </c>
      <c r="AE4398" s="11">
        <f t="shared" si="343"/>
        <v>-0.61066110689799713</v>
      </c>
      <c r="AF4398" s="3"/>
    </row>
    <row r="4399" spans="1:33" x14ac:dyDescent="0.2">
      <c r="A4399" s="6" t="s">
        <v>28849</v>
      </c>
      <c r="C4399" s="1">
        <f t="shared" si="341"/>
        <v>804</v>
      </c>
      <c r="D4399" s="7">
        <v>-711430</v>
      </c>
      <c r="E4399" t="s">
        <v>98</v>
      </c>
      <c r="F4399" s="1">
        <v>244034</v>
      </c>
      <c r="G4399" s="1">
        <v>243231</v>
      </c>
      <c r="H4399" t="s">
        <v>37</v>
      </c>
      <c r="I4399" t="s">
        <v>28850</v>
      </c>
      <c r="J4399" s="8"/>
      <c r="K4399" t="s">
        <v>28851</v>
      </c>
      <c r="L4399" t="s">
        <v>28852</v>
      </c>
      <c r="M4399" t="s">
        <v>28853</v>
      </c>
      <c r="N4399" t="s">
        <v>28853</v>
      </c>
      <c r="O4399" s="6" t="s">
        <v>28854</v>
      </c>
      <c r="P4399" s="6" t="s">
        <v>28853</v>
      </c>
      <c r="Q4399" s="6" t="s">
        <v>28852</v>
      </c>
      <c r="R4399" s="9" t="s">
        <v>28855</v>
      </c>
      <c r="S4399" s="8" t="s">
        <v>55</v>
      </c>
      <c r="U4399" s="8"/>
      <c r="V4399" s="26">
        <v>27</v>
      </c>
      <c r="W4399" s="26">
        <v>15</v>
      </c>
      <c r="X4399" s="26">
        <v>18</v>
      </c>
      <c r="Y4399" s="26">
        <v>17</v>
      </c>
      <c r="Z4399" s="26">
        <f t="shared" si="342"/>
        <v>24.499000000000002</v>
      </c>
      <c r="AA4399" s="26">
        <f t="shared" si="342"/>
        <v>18.453499999999998</v>
      </c>
      <c r="AB4399" s="26"/>
      <c r="AC4399" s="26">
        <f t="shared" si="344"/>
        <v>21.47625</v>
      </c>
      <c r="AD4399" s="10">
        <f t="shared" si="345"/>
        <v>-0.39495646488169861</v>
      </c>
      <c r="AE4399" s="11">
        <f t="shared" si="343"/>
        <v>-0.40882839019816086</v>
      </c>
      <c r="AF4399" s="3"/>
    </row>
    <row r="4400" spans="1:33" x14ac:dyDescent="0.2">
      <c r="A4400" s="6" t="s">
        <v>28856</v>
      </c>
      <c r="C4400" s="1">
        <f t="shared" si="341"/>
        <v>822</v>
      </c>
      <c r="D4400" s="7">
        <v>149775</v>
      </c>
      <c r="E4400" t="s">
        <v>141</v>
      </c>
      <c r="F4400" s="1">
        <v>407905</v>
      </c>
      <c r="G4400" s="1">
        <v>407084</v>
      </c>
      <c r="H4400" t="s">
        <v>37</v>
      </c>
      <c r="I4400" t="s">
        <v>28857</v>
      </c>
      <c r="J4400" s="8"/>
      <c r="K4400" t="s">
        <v>28858</v>
      </c>
      <c r="L4400" t="s">
        <v>28859</v>
      </c>
      <c r="M4400" t="s">
        <v>28859</v>
      </c>
      <c r="N4400" t="s">
        <v>28859</v>
      </c>
      <c r="O4400" s="6" t="s">
        <v>28860</v>
      </c>
      <c r="P4400" s="6" t="s">
        <v>28859</v>
      </c>
      <c r="Q4400" s="6" t="s">
        <v>55</v>
      </c>
      <c r="R4400" s="9" t="s">
        <v>5348</v>
      </c>
      <c r="S4400" s="8" t="s">
        <v>55</v>
      </c>
      <c r="U4400" s="8"/>
      <c r="V4400" s="26">
        <v>84</v>
      </c>
      <c r="W4400" s="26">
        <v>52</v>
      </c>
      <c r="X4400" s="26">
        <v>46</v>
      </c>
      <c r="Y4400" s="26">
        <v>54</v>
      </c>
      <c r="Z4400" s="26">
        <f t="shared" si="342"/>
        <v>68.552999999999997</v>
      </c>
      <c r="AA4400" s="26">
        <f t="shared" si="342"/>
        <v>58.617000000000004</v>
      </c>
      <c r="AB4400" s="26"/>
      <c r="AC4400" s="26">
        <f t="shared" si="344"/>
        <v>63.585000000000001</v>
      </c>
      <c r="AD4400" s="10">
        <f t="shared" si="345"/>
        <v>-0.39590754602484007</v>
      </c>
      <c r="AE4400" s="11">
        <f t="shared" si="343"/>
        <v>-0.22590066903236122</v>
      </c>
      <c r="AF4400" s="3"/>
    </row>
    <row r="4401" spans="1:34" x14ac:dyDescent="0.2">
      <c r="A4401" s="6" t="s">
        <v>28861</v>
      </c>
      <c r="B4401" t="s">
        <v>28862</v>
      </c>
      <c r="C4401" s="1">
        <f t="shared" si="341"/>
        <v>675</v>
      </c>
      <c r="D4401" s="7">
        <v>157711</v>
      </c>
      <c r="E4401" t="s">
        <v>74</v>
      </c>
      <c r="F4401" s="1">
        <v>1144556</v>
      </c>
      <c r="G4401" s="1">
        <v>1145230</v>
      </c>
      <c r="H4401" t="s">
        <v>49</v>
      </c>
      <c r="I4401" t="s">
        <v>28863</v>
      </c>
      <c r="J4401" s="8"/>
      <c r="K4401" t="s">
        <v>28864</v>
      </c>
      <c r="L4401" t="s">
        <v>28862</v>
      </c>
      <c r="M4401" t="s">
        <v>28865</v>
      </c>
      <c r="N4401" t="s">
        <v>28865</v>
      </c>
      <c r="O4401" s="6" t="s">
        <v>28866</v>
      </c>
      <c r="P4401" s="6" t="s">
        <v>28865</v>
      </c>
      <c r="Q4401" s="6" t="s">
        <v>28862</v>
      </c>
      <c r="R4401" s="9" t="s">
        <v>28867</v>
      </c>
      <c r="S4401" s="8" t="s">
        <v>55</v>
      </c>
      <c r="U4401" s="8"/>
      <c r="V4401" s="26">
        <v>1</v>
      </c>
      <c r="W4401" s="26">
        <v>0</v>
      </c>
      <c r="X4401" s="26">
        <v>3</v>
      </c>
      <c r="Y4401" s="26">
        <v>0</v>
      </c>
      <c r="Z4401" s="26">
        <f t="shared" si="342"/>
        <v>3.1665000000000001</v>
      </c>
      <c r="AA4401" s="26">
        <f t="shared" si="342"/>
        <v>1</v>
      </c>
      <c r="AB4401" s="26"/>
      <c r="AC4401" s="26">
        <f t="shared" si="344"/>
        <v>2.08325</v>
      </c>
      <c r="AD4401" s="10">
        <f t="shared" si="345"/>
        <v>-0.39729624506854316</v>
      </c>
      <c r="AE4401" s="11">
        <f t="shared" si="343"/>
        <v>-1.6628890794062252</v>
      </c>
      <c r="AF4401" s="3"/>
    </row>
    <row r="4402" spans="1:34" x14ac:dyDescent="0.2">
      <c r="A4402" s="6" t="s">
        <v>28868</v>
      </c>
      <c r="C4402" s="1">
        <f t="shared" si="341"/>
        <v>708</v>
      </c>
      <c r="D4402" s="7">
        <v>-236382</v>
      </c>
      <c r="E4402" t="s">
        <v>36</v>
      </c>
      <c r="F4402" s="1">
        <v>186123</v>
      </c>
      <c r="G4402" s="1">
        <v>185416</v>
      </c>
      <c r="H4402" t="s">
        <v>37</v>
      </c>
      <c r="I4402" t="s">
        <v>28869</v>
      </c>
      <c r="J4402" s="8"/>
      <c r="K4402" t="s">
        <v>28870</v>
      </c>
      <c r="L4402" t="s">
        <v>28871</v>
      </c>
      <c r="N4402" t="s">
        <v>28871</v>
      </c>
      <c r="O4402" s="6" t="s">
        <v>11721</v>
      </c>
      <c r="P4402" s="6" t="s">
        <v>28871</v>
      </c>
      <c r="Q4402" s="6" t="s">
        <v>55</v>
      </c>
      <c r="R4402" s="9" t="s">
        <v>28872</v>
      </c>
      <c r="S4402" s="8" t="s">
        <v>44</v>
      </c>
      <c r="U4402" s="8"/>
      <c r="V4402" s="26">
        <v>152</v>
      </c>
      <c r="W4402" s="26">
        <v>169</v>
      </c>
      <c r="X4402" s="26">
        <v>162</v>
      </c>
      <c r="Y4402" s="26">
        <v>112</v>
      </c>
      <c r="Z4402" s="26">
        <f t="shared" si="342"/>
        <v>166.99099999999999</v>
      </c>
      <c r="AA4402" s="26">
        <f t="shared" si="342"/>
        <v>151.07600000000002</v>
      </c>
      <c r="AB4402" s="26"/>
      <c r="AC4402" s="26">
        <f t="shared" si="344"/>
        <v>159.0335</v>
      </c>
      <c r="AD4402" s="10">
        <f t="shared" si="345"/>
        <v>-0.39774832919567893</v>
      </c>
      <c r="AE4402" s="11">
        <f t="shared" si="343"/>
        <v>-0.14449585903741763</v>
      </c>
      <c r="AF4402" s="3"/>
    </row>
    <row r="4403" spans="1:34" x14ac:dyDescent="0.2">
      <c r="A4403" s="6" t="s">
        <v>28873</v>
      </c>
      <c r="B4403" t="s">
        <v>28874</v>
      </c>
      <c r="C4403" s="1">
        <f t="shared" si="341"/>
        <v>663</v>
      </c>
      <c r="D4403" s="7">
        <v>617968</v>
      </c>
      <c r="E4403" t="s">
        <v>141</v>
      </c>
      <c r="F4403" s="1">
        <v>875357</v>
      </c>
      <c r="G4403" s="1">
        <v>876019</v>
      </c>
      <c r="H4403" t="s">
        <v>49</v>
      </c>
      <c r="I4403" t="s">
        <v>28875</v>
      </c>
      <c r="J4403" s="8"/>
      <c r="K4403" t="s">
        <v>28876</v>
      </c>
      <c r="L4403" t="s">
        <v>28874</v>
      </c>
      <c r="M4403" t="s">
        <v>28877</v>
      </c>
      <c r="N4403" t="s">
        <v>28877</v>
      </c>
      <c r="O4403" s="6" t="s">
        <v>28878</v>
      </c>
      <c r="P4403" s="6" t="s">
        <v>28877</v>
      </c>
      <c r="Q4403" s="6" t="s">
        <v>28874</v>
      </c>
      <c r="R4403" s="9" t="s">
        <v>28879</v>
      </c>
      <c r="S4403" s="8" t="s">
        <v>55</v>
      </c>
      <c r="U4403" s="8"/>
      <c r="V4403" s="26">
        <v>186</v>
      </c>
      <c r="W4403" s="26">
        <v>214</v>
      </c>
      <c r="X4403" s="26">
        <v>244</v>
      </c>
      <c r="Y4403" s="26">
        <v>175</v>
      </c>
      <c r="Z4403" s="26">
        <f t="shared" si="342"/>
        <v>229.542</v>
      </c>
      <c r="AA4403" s="26">
        <f t="shared" si="342"/>
        <v>210.46250000000001</v>
      </c>
      <c r="AB4403" s="26"/>
      <c r="AC4403" s="26">
        <f t="shared" si="344"/>
        <v>220.00225</v>
      </c>
      <c r="AD4403" s="10">
        <f t="shared" si="345"/>
        <v>-0.39832961675481188</v>
      </c>
      <c r="AE4403" s="11">
        <f t="shared" si="343"/>
        <v>-0.1251949538896974</v>
      </c>
      <c r="AF4403" s="3"/>
      <c r="AG4403" s="2">
        <v>0</v>
      </c>
    </row>
    <row r="4404" spans="1:34" x14ac:dyDescent="0.2">
      <c r="A4404" s="6" t="s">
        <v>28880</v>
      </c>
      <c r="C4404" s="1">
        <f t="shared" si="341"/>
        <v>996</v>
      </c>
      <c r="D4404" s="7">
        <v>103989</v>
      </c>
      <c r="E4404" t="s">
        <v>270</v>
      </c>
      <c r="F4404" s="1">
        <v>349475</v>
      </c>
      <c r="G4404" s="1">
        <v>350470</v>
      </c>
      <c r="H4404" t="s">
        <v>49</v>
      </c>
      <c r="I4404" t="s">
        <v>28881</v>
      </c>
      <c r="J4404" s="8"/>
      <c r="K4404" t="s">
        <v>28882</v>
      </c>
      <c r="L4404" t="s">
        <v>28883</v>
      </c>
      <c r="M4404" t="s">
        <v>28883</v>
      </c>
      <c r="N4404" t="s">
        <v>28883</v>
      </c>
      <c r="O4404" s="6" t="s">
        <v>28884</v>
      </c>
      <c r="P4404" s="6" t="s">
        <v>28883</v>
      </c>
      <c r="Q4404" s="6" t="s">
        <v>55</v>
      </c>
      <c r="R4404" s="9" t="s">
        <v>28885</v>
      </c>
      <c r="S4404" s="8" t="s">
        <v>55</v>
      </c>
      <c r="U4404" s="8"/>
      <c r="V4404" s="26">
        <v>799</v>
      </c>
      <c r="W4404" s="26">
        <v>648</v>
      </c>
      <c r="X4404" s="26">
        <v>543</v>
      </c>
      <c r="Y4404" s="26">
        <v>578</v>
      </c>
      <c r="Z4404" s="26">
        <f t="shared" si="342"/>
        <v>702.13650000000007</v>
      </c>
      <c r="AA4404" s="26">
        <f t="shared" si="342"/>
        <v>663.4190000000001</v>
      </c>
      <c r="AB4404" s="26"/>
      <c r="AC4404" s="26">
        <f t="shared" si="344"/>
        <v>682.77775000000008</v>
      </c>
      <c r="AD4404" s="10">
        <f t="shared" si="345"/>
        <v>-0.4005829286087747</v>
      </c>
      <c r="AE4404" s="11">
        <f t="shared" si="343"/>
        <v>-8.1831196488578187E-2</v>
      </c>
      <c r="AF4404" s="3"/>
    </row>
    <row r="4405" spans="1:34" x14ac:dyDescent="0.2">
      <c r="A4405" s="6" t="s">
        <v>28886</v>
      </c>
      <c r="C4405" s="1">
        <f t="shared" si="341"/>
        <v>2289</v>
      </c>
      <c r="D4405" s="7">
        <v>-394464</v>
      </c>
      <c r="E4405" t="s">
        <v>149</v>
      </c>
      <c r="F4405" s="1">
        <v>397172</v>
      </c>
      <c r="G4405" s="1">
        <v>399460</v>
      </c>
      <c r="H4405" t="s">
        <v>49</v>
      </c>
      <c r="I4405" t="s">
        <v>28887</v>
      </c>
      <c r="J4405" s="8"/>
      <c r="K4405" t="s">
        <v>28888</v>
      </c>
      <c r="L4405" t="s">
        <v>28889</v>
      </c>
      <c r="M4405" t="s">
        <v>28890</v>
      </c>
      <c r="N4405" t="s">
        <v>28890</v>
      </c>
      <c r="O4405" s="6" t="s">
        <v>28891</v>
      </c>
      <c r="P4405" s="6" t="s">
        <v>28890</v>
      </c>
      <c r="Q4405" s="6" t="s">
        <v>28889</v>
      </c>
      <c r="R4405" s="9" t="s">
        <v>28892</v>
      </c>
      <c r="S4405" s="8" t="s">
        <v>55</v>
      </c>
      <c r="U4405" s="8"/>
      <c r="V4405" s="26">
        <v>107</v>
      </c>
      <c r="W4405" s="26">
        <v>87</v>
      </c>
      <c r="X4405" s="26">
        <v>110</v>
      </c>
      <c r="Y4405" s="26">
        <v>99</v>
      </c>
      <c r="Z4405" s="26">
        <f t="shared" si="342"/>
        <v>115.60499999999999</v>
      </c>
      <c r="AA4405" s="26">
        <f t="shared" si="342"/>
        <v>102.4645</v>
      </c>
      <c r="AB4405" s="26"/>
      <c r="AC4405" s="26">
        <f t="shared" si="344"/>
        <v>109.03475</v>
      </c>
      <c r="AD4405" s="10">
        <f t="shared" si="345"/>
        <v>-0.40069596775086808</v>
      </c>
      <c r="AE4405" s="11">
        <f t="shared" si="343"/>
        <v>-0.17407963872203769</v>
      </c>
      <c r="AF4405" s="3"/>
    </row>
    <row r="4406" spans="1:34" x14ac:dyDescent="0.2">
      <c r="A4406" s="6" t="s">
        <v>28893</v>
      </c>
      <c r="C4406" s="1">
        <f t="shared" si="341"/>
        <v>2619</v>
      </c>
      <c r="D4406" s="7">
        <v>202470</v>
      </c>
      <c r="E4406" t="s">
        <v>58</v>
      </c>
      <c r="F4406" s="1">
        <v>278467</v>
      </c>
      <c r="G4406" s="1">
        <v>281085</v>
      </c>
      <c r="H4406" t="s">
        <v>49</v>
      </c>
      <c r="I4406" t="s">
        <v>28894</v>
      </c>
      <c r="J4406" s="8"/>
      <c r="K4406" t="s">
        <v>28895</v>
      </c>
      <c r="L4406" t="s">
        <v>28896</v>
      </c>
      <c r="M4406" t="s">
        <v>28897</v>
      </c>
      <c r="N4406" t="s">
        <v>28897</v>
      </c>
      <c r="O4406" s="6" t="s">
        <v>28898</v>
      </c>
      <c r="P4406" s="6" t="s">
        <v>28897</v>
      </c>
      <c r="Q4406" s="6" t="s">
        <v>28896</v>
      </c>
      <c r="R4406" s="9" t="s">
        <v>28899</v>
      </c>
      <c r="S4406" s="8" t="s">
        <v>55</v>
      </c>
      <c r="U4406" s="8"/>
      <c r="V4406" s="26">
        <v>11</v>
      </c>
      <c r="W4406" s="26">
        <v>1</v>
      </c>
      <c r="X4406" s="26">
        <v>0</v>
      </c>
      <c r="Y4406" s="26">
        <v>3</v>
      </c>
      <c r="Z4406" s="26">
        <f t="shared" si="342"/>
        <v>6.5</v>
      </c>
      <c r="AA4406" s="26">
        <f t="shared" si="342"/>
        <v>3.2565</v>
      </c>
      <c r="AB4406" s="26"/>
      <c r="AC4406" s="26">
        <f t="shared" si="344"/>
        <v>4.8782499999999995</v>
      </c>
      <c r="AD4406" s="10">
        <f t="shared" si="345"/>
        <v>-0.40101871420746843</v>
      </c>
      <c r="AE4406" s="11">
        <f t="shared" si="343"/>
        <v>-0.99711749146687867</v>
      </c>
      <c r="AF4406" s="3"/>
    </row>
    <row r="4407" spans="1:34" x14ac:dyDescent="0.2">
      <c r="A4407" s="6" t="s">
        <v>28900</v>
      </c>
      <c r="C4407" s="1">
        <f t="shared" si="341"/>
        <v>948</v>
      </c>
      <c r="D4407" s="7">
        <v>615776</v>
      </c>
      <c r="E4407" t="s">
        <v>141</v>
      </c>
      <c r="F4407" s="1">
        <v>873022</v>
      </c>
      <c r="G4407" s="1">
        <v>873969</v>
      </c>
      <c r="H4407" t="s">
        <v>49</v>
      </c>
      <c r="I4407" t="s">
        <v>28901</v>
      </c>
      <c r="J4407" s="8"/>
      <c r="K4407" t="s">
        <v>28902</v>
      </c>
      <c r="L4407" t="s">
        <v>28903</v>
      </c>
      <c r="M4407" t="s">
        <v>28904</v>
      </c>
      <c r="N4407" t="s">
        <v>28904</v>
      </c>
      <c r="O4407" s="6" t="s">
        <v>28905</v>
      </c>
      <c r="P4407" s="6" t="s">
        <v>28904</v>
      </c>
      <c r="Q4407" s="6" t="s">
        <v>28903</v>
      </c>
      <c r="R4407" s="9" t="s">
        <v>28906</v>
      </c>
      <c r="S4407" s="8" t="s">
        <v>55</v>
      </c>
      <c r="U4407" s="8"/>
      <c r="V4407" s="26">
        <v>182</v>
      </c>
      <c r="W4407" s="26">
        <v>173</v>
      </c>
      <c r="X4407" s="26">
        <v>198</v>
      </c>
      <c r="Y4407" s="26">
        <v>165</v>
      </c>
      <c r="Z4407" s="26">
        <f t="shared" si="342"/>
        <v>201.989</v>
      </c>
      <c r="AA4407" s="26">
        <f t="shared" si="342"/>
        <v>184.10750000000002</v>
      </c>
      <c r="AB4407" s="26"/>
      <c r="AC4407" s="26">
        <f t="shared" si="344"/>
        <v>193.04825</v>
      </c>
      <c r="AD4407" s="10">
        <f t="shared" si="345"/>
        <v>-0.40179260665876532</v>
      </c>
      <c r="AE4407" s="11">
        <f t="shared" si="343"/>
        <v>-0.13372832918377245</v>
      </c>
      <c r="AF4407" s="3"/>
    </row>
    <row r="4408" spans="1:34" x14ac:dyDescent="0.2">
      <c r="A4408" s="6" t="s">
        <v>28907</v>
      </c>
      <c r="B4408" t="s">
        <v>28908</v>
      </c>
      <c r="C4408" s="1">
        <f t="shared" si="341"/>
        <v>1518</v>
      </c>
      <c r="D4408" s="7">
        <v>271045</v>
      </c>
      <c r="E4408" t="s">
        <v>141</v>
      </c>
      <c r="F4408" s="1">
        <v>528006</v>
      </c>
      <c r="G4408" s="1">
        <v>529523</v>
      </c>
      <c r="H4408" t="s">
        <v>49</v>
      </c>
      <c r="I4408" t="s">
        <v>28909</v>
      </c>
      <c r="J4408" s="8"/>
      <c r="K4408" t="s">
        <v>28910</v>
      </c>
      <c r="L4408" t="s">
        <v>28908</v>
      </c>
      <c r="M4408" t="s">
        <v>28911</v>
      </c>
      <c r="N4408" t="s">
        <v>28911</v>
      </c>
      <c r="O4408" s="6" t="s">
        <v>28912</v>
      </c>
      <c r="P4408" s="6" t="s">
        <v>28911</v>
      </c>
      <c r="Q4408" s="6" t="s">
        <v>28908</v>
      </c>
      <c r="R4408" s="9" t="s">
        <v>28913</v>
      </c>
      <c r="S4408" s="8" t="s">
        <v>55</v>
      </c>
      <c r="U4408" s="8"/>
      <c r="V4408" s="26">
        <v>325</v>
      </c>
      <c r="W4408" s="26">
        <v>348</v>
      </c>
      <c r="X4408" s="26">
        <v>323</v>
      </c>
      <c r="Y4408" s="26">
        <v>245</v>
      </c>
      <c r="Z4408" s="26">
        <f t="shared" si="342"/>
        <v>342.92650000000003</v>
      </c>
      <c r="AA4408" s="26">
        <f t="shared" si="342"/>
        <v>318.44749999999999</v>
      </c>
      <c r="AB4408" s="26"/>
      <c r="AC4408" s="26">
        <f t="shared" si="344"/>
        <v>330.68700000000001</v>
      </c>
      <c r="AD4408" s="10">
        <f t="shared" si="345"/>
        <v>-0.40252503922310034</v>
      </c>
      <c r="AE4408" s="11">
        <f t="shared" si="343"/>
        <v>-0.10684384832783932</v>
      </c>
      <c r="AF4408" s="3"/>
      <c r="AH4408" s="2">
        <v>-4</v>
      </c>
    </row>
    <row r="4409" spans="1:34" x14ac:dyDescent="0.2">
      <c r="A4409" s="6" t="s">
        <v>28914</v>
      </c>
      <c r="C4409" s="1">
        <f t="shared" si="341"/>
        <v>460</v>
      </c>
      <c r="D4409" s="7">
        <v>57156</v>
      </c>
      <c r="E4409" t="s">
        <v>66</v>
      </c>
      <c r="F4409" s="1">
        <v>1106994</v>
      </c>
      <c r="G4409" s="1">
        <v>1106535</v>
      </c>
      <c r="H4409" t="s">
        <v>37</v>
      </c>
      <c r="I4409" t="s">
        <v>28915</v>
      </c>
      <c r="J4409" s="8"/>
      <c r="K4409" t="s">
        <v>28916</v>
      </c>
      <c r="L4409" t="s">
        <v>28917</v>
      </c>
      <c r="M4409" t="s">
        <v>28918</v>
      </c>
      <c r="N4409" t="s">
        <v>28918</v>
      </c>
      <c r="O4409" s="6" t="s">
        <v>28919</v>
      </c>
      <c r="P4409" s="6" t="s">
        <v>28918</v>
      </c>
      <c r="Q4409" s="6" t="s">
        <v>28917</v>
      </c>
      <c r="R4409" s="9" t="s">
        <v>946</v>
      </c>
      <c r="S4409" s="8" t="s">
        <v>55</v>
      </c>
      <c r="U4409" s="8"/>
      <c r="V4409" s="26">
        <v>156</v>
      </c>
      <c r="W4409" s="26">
        <v>129</v>
      </c>
      <c r="X4409" s="26">
        <v>114</v>
      </c>
      <c r="Y4409" s="26">
        <v>106</v>
      </c>
      <c r="Z4409" s="26">
        <f t="shared" si="342"/>
        <v>142.327</v>
      </c>
      <c r="AA4409" s="26">
        <f t="shared" si="342"/>
        <v>127.563</v>
      </c>
      <c r="AB4409" s="26"/>
      <c r="AC4409" s="26">
        <f t="shared" si="344"/>
        <v>134.94499999999999</v>
      </c>
      <c r="AD4409" s="10">
        <f t="shared" si="345"/>
        <v>-0.40287729905611708</v>
      </c>
      <c r="AE4409" s="11">
        <f t="shared" si="343"/>
        <v>-0.15799944073250477</v>
      </c>
      <c r="AF4409" s="3"/>
    </row>
    <row r="4410" spans="1:34" x14ac:dyDescent="0.2">
      <c r="A4410" s="6" t="s">
        <v>28920</v>
      </c>
      <c r="B4410" t="s">
        <v>28921</v>
      </c>
      <c r="C4410" s="1">
        <f t="shared" si="341"/>
        <v>633</v>
      </c>
      <c r="D4410" s="7">
        <v>-439393</v>
      </c>
      <c r="E4410" t="s">
        <v>526</v>
      </c>
      <c r="F4410" s="1">
        <v>11470</v>
      </c>
      <c r="G4410" s="1">
        <v>12102</v>
      </c>
      <c r="H4410" t="s">
        <v>49</v>
      </c>
      <c r="I4410" t="s">
        <v>28922</v>
      </c>
      <c r="J4410" s="8"/>
      <c r="K4410" t="s">
        <v>28923</v>
      </c>
      <c r="L4410" t="s">
        <v>28924</v>
      </c>
      <c r="M4410" t="s">
        <v>28925</v>
      </c>
      <c r="N4410" t="s">
        <v>28925</v>
      </c>
      <c r="O4410" s="6" t="s">
        <v>28926</v>
      </c>
      <c r="P4410" s="6" t="s">
        <v>28925</v>
      </c>
      <c r="Q4410" s="6" t="s">
        <v>28924</v>
      </c>
      <c r="R4410" s="9" t="s">
        <v>28927</v>
      </c>
      <c r="S4410" s="8" t="s">
        <v>55</v>
      </c>
      <c r="U4410" s="8"/>
      <c r="V4410" s="26">
        <v>132</v>
      </c>
      <c r="W4410" s="26">
        <v>122</v>
      </c>
      <c r="X4410" s="26">
        <v>120</v>
      </c>
      <c r="Y4410" s="26">
        <v>98</v>
      </c>
      <c r="Z4410" s="26">
        <f t="shared" si="342"/>
        <v>133.66</v>
      </c>
      <c r="AA4410" s="26">
        <f t="shared" si="342"/>
        <v>119.379</v>
      </c>
      <c r="AB4410" s="26"/>
      <c r="AC4410" s="26">
        <f t="shared" si="344"/>
        <v>126.51949999999999</v>
      </c>
      <c r="AD4410" s="10">
        <f t="shared" si="345"/>
        <v>-0.40314877810128946</v>
      </c>
      <c r="AE4410" s="11">
        <f t="shared" si="343"/>
        <v>-0.16301870534728363</v>
      </c>
      <c r="AF4410" s="3"/>
    </row>
    <row r="4411" spans="1:34" x14ac:dyDescent="0.2">
      <c r="A4411" s="6" t="s">
        <v>28928</v>
      </c>
      <c r="C4411" s="1">
        <f t="shared" si="341"/>
        <v>1782</v>
      </c>
      <c r="D4411" s="7">
        <v>-721198</v>
      </c>
      <c r="E4411" t="s">
        <v>98</v>
      </c>
      <c r="F4411" s="1">
        <v>234755</v>
      </c>
      <c r="G4411" s="1">
        <v>232974</v>
      </c>
      <c r="H4411" t="s">
        <v>37</v>
      </c>
      <c r="I4411" t="s">
        <v>28929</v>
      </c>
      <c r="J4411" s="8"/>
      <c r="K4411" t="s">
        <v>28930</v>
      </c>
      <c r="L4411" t="s">
        <v>28931</v>
      </c>
      <c r="M4411" t="s">
        <v>28932</v>
      </c>
      <c r="N4411" t="s">
        <v>28932</v>
      </c>
      <c r="O4411" s="6" t="s">
        <v>28933</v>
      </c>
      <c r="P4411" s="6" t="s">
        <v>28932</v>
      </c>
      <c r="Q4411" s="6" t="s">
        <v>28931</v>
      </c>
      <c r="R4411" s="9" t="s">
        <v>28934</v>
      </c>
      <c r="S4411" s="8" t="s">
        <v>55</v>
      </c>
      <c r="U4411" s="8"/>
      <c r="V4411" s="26">
        <v>501</v>
      </c>
      <c r="W4411" s="26">
        <v>495</v>
      </c>
      <c r="X4411" s="26">
        <v>434</v>
      </c>
      <c r="Y4411" s="26">
        <v>364</v>
      </c>
      <c r="Z4411" s="26">
        <f t="shared" si="342"/>
        <v>492.58699999999999</v>
      </c>
      <c r="AA4411" s="26">
        <f t="shared" si="342"/>
        <v>461.62200000000001</v>
      </c>
      <c r="AB4411" s="26"/>
      <c r="AC4411" s="26">
        <f t="shared" si="344"/>
        <v>477.10450000000003</v>
      </c>
      <c r="AD4411" s="10">
        <f t="shared" si="345"/>
        <v>-0.40542648321331687</v>
      </c>
      <c r="AE4411" s="11">
        <f t="shared" si="343"/>
        <v>-9.3666572134113682E-2</v>
      </c>
      <c r="AF4411" s="3"/>
    </row>
    <row r="4412" spans="1:34" x14ac:dyDescent="0.2">
      <c r="A4412" s="6" t="s">
        <v>28935</v>
      </c>
      <c r="C4412" s="1">
        <f t="shared" si="341"/>
        <v>945</v>
      </c>
      <c r="D4412" s="7">
        <v>-25649</v>
      </c>
      <c r="E4412" t="s">
        <v>328</v>
      </c>
      <c r="F4412" s="1">
        <v>35606</v>
      </c>
      <c r="G4412" s="1">
        <v>34662</v>
      </c>
      <c r="H4412" t="s">
        <v>37</v>
      </c>
      <c r="I4412" t="s">
        <v>28936</v>
      </c>
      <c r="J4412" s="8"/>
      <c r="K4412" t="s">
        <v>28937</v>
      </c>
      <c r="L4412" t="s">
        <v>28938</v>
      </c>
      <c r="M4412" t="s">
        <v>28939</v>
      </c>
      <c r="N4412" t="s">
        <v>28939</v>
      </c>
      <c r="O4412" s="6" t="s">
        <v>28940</v>
      </c>
      <c r="P4412" s="6" t="s">
        <v>28939</v>
      </c>
      <c r="Q4412" s="6" t="s">
        <v>28938</v>
      </c>
      <c r="R4412" s="9" t="s">
        <v>28941</v>
      </c>
      <c r="S4412" s="8" t="s">
        <v>55</v>
      </c>
      <c r="U4412" s="8"/>
      <c r="V4412" s="26">
        <v>290</v>
      </c>
      <c r="W4412" s="26">
        <v>230</v>
      </c>
      <c r="X4412" s="26">
        <v>205</v>
      </c>
      <c r="Y4412" s="26">
        <v>210</v>
      </c>
      <c r="Z4412" s="26">
        <f t="shared" si="342"/>
        <v>259.8775</v>
      </c>
      <c r="AA4412" s="26">
        <f t="shared" si="342"/>
        <v>238.95499999999998</v>
      </c>
      <c r="AB4412" s="26"/>
      <c r="AC4412" s="26">
        <f t="shared" si="344"/>
        <v>249.41624999999999</v>
      </c>
      <c r="AD4412" s="10">
        <f t="shared" si="345"/>
        <v>-0.40649810146379689</v>
      </c>
      <c r="AE4412" s="11">
        <f t="shared" si="343"/>
        <v>-0.12109277626837174</v>
      </c>
      <c r="AF4412" s="3"/>
    </row>
    <row r="4413" spans="1:34" x14ac:dyDescent="0.2">
      <c r="A4413" s="6" t="s">
        <v>28942</v>
      </c>
      <c r="C4413" s="1">
        <f t="shared" si="341"/>
        <v>930</v>
      </c>
      <c r="D4413" s="7">
        <v>575742</v>
      </c>
      <c r="E4413" t="s">
        <v>48</v>
      </c>
      <c r="F4413" s="1">
        <v>792654</v>
      </c>
      <c r="G4413" s="1">
        <v>793583</v>
      </c>
      <c r="H4413" t="s">
        <v>49</v>
      </c>
      <c r="I4413" t="s">
        <v>28943</v>
      </c>
      <c r="J4413" s="8"/>
      <c r="K4413" t="s">
        <v>28944</v>
      </c>
      <c r="L4413" t="s">
        <v>28945</v>
      </c>
      <c r="M4413" t="s">
        <v>28946</v>
      </c>
      <c r="N4413" t="s">
        <v>28946</v>
      </c>
      <c r="O4413" s="6" t="s">
        <v>28947</v>
      </c>
      <c r="P4413" s="6" t="s">
        <v>28946</v>
      </c>
      <c r="Q4413" s="6" t="s">
        <v>28945</v>
      </c>
      <c r="R4413" s="9" t="s">
        <v>28948</v>
      </c>
      <c r="S4413" s="8" t="s">
        <v>55</v>
      </c>
      <c r="U4413" s="8"/>
      <c r="V4413" s="26">
        <v>0</v>
      </c>
      <c r="W4413" s="26">
        <v>0</v>
      </c>
      <c r="X4413" s="26">
        <v>4</v>
      </c>
      <c r="Y4413" s="26">
        <v>0</v>
      </c>
      <c r="Z4413" s="26">
        <f t="shared" si="342"/>
        <v>3.222</v>
      </c>
      <c r="AA4413" s="26">
        <f t="shared" si="342"/>
        <v>1</v>
      </c>
      <c r="AB4413" s="26"/>
      <c r="AC4413" s="26">
        <f t="shared" si="344"/>
        <v>2.1109999999999998</v>
      </c>
      <c r="AD4413" s="10">
        <f t="shared" si="345"/>
        <v>-0.4065896558563567</v>
      </c>
      <c r="AE4413" s="11">
        <f t="shared" si="343"/>
        <v>-1.6879564940444818</v>
      </c>
      <c r="AF4413" s="3"/>
    </row>
    <row r="4414" spans="1:34" x14ac:dyDescent="0.2">
      <c r="A4414" s="6" t="s">
        <v>28949</v>
      </c>
      <c r="C4414" s="1">
        <f t="shared" si="341"/>
        <v>2601</v>
      </c>
      <c r="D4414" s="7">
        <v>-136084</v>
      </c>
      <c r="E4414" t="s">
        <v>48</v>
      </c>
      <c r="F4414" s="1">
        <v>82593</v>
      </c>
      <c r="G4414" s="1">
        <v>79993</v>
      </c>
      <c r="H4414" t="s">
        <v>37</v>
      </c>
      <c r="I4414" t="s">
        <v>28950</v>
      </c>
      <c r="J4414" s="8"/>
      <c r="K4414" t="s">
        <v>28951</v>
      </c>
      <c r="L4414" t="s">
        <v>28952</v>
      </c>
      <c r="M4414" t="s">
        <v>28953</v>
      </c>
      <c r="N4414" t="s">
        <v>28953</v>
      </c>
      <c r="O4414" s="6" t="s">
        <v>28954</v>
      </c>
      <c r="P4414" s="6" t="s">
        <v>28953</v>
      </c>
      <c r="Q4414" s="6" t="s">
        <v>28952</v>
      </c>
      <c r="R4414" s="9" t="s">
        <v>28955</v>
      </c>
      <c r="S4414" s="8" t="s">
        <v>55</v>
      </c>
      <c r="U4414" s="8"/>
      <c r="V4414" s="26">
        <v>0</v>
      </c>
      <c r="W4414" s="26">
        <v>0</v>
      </c>
      <c r="X4414" s="26">
        <v>4</v>
      </c>
      <c r="Y4414" s="26">
        <v>0</v>
      </c>
      <c r="Z4414" s="26">
        <f t="shared" si="342"/>
        <v>3.222</v>
      </c>
      <c r="AA4414" s="26">
        <f t="shared" si="342"/>
        <v>1</v>
      </c>
      <c r="AB4414" s="26"/>
      <c r="AC4414" s="26">
        <f t="shared" si="344"/>
        <v>2.1109999999999998</v>
      </c>
      <c r="AD4414" s="10">
        <f t="shared" si="345"/>
        <v>-0.4065896558563567</v>
      </c>
      <c r="AE4414" s="11">
        <f t="shared" si="343"/>
        <v>-1.6879564940444818</v>
      </c>
      <c r="AF4414" s="3"/>
    </row>
    <row r="4415" spans="1:34" x14ac:dyDescent="0.2">
      <c r="A4415" s="6" t="s">
        <v>28956</v>
      </c>
      <c r="B4415" t="s">
        <v>28957</v>
      </c>
      <c r="C4415" s="1">
        <f t="shared" si="341"/>
        <v>555</v>
      </c>
      <c r="D4415" s="7">
        <v>140159</v>
      </c>
      <c r="E4415" t="s">
        <v>141</v>
      </c>
      <c r="F4415" s="1">
        <v>397602</v>
      </c>
      <c r="G4415" s="1">
        <v>398156</v>
      </c>
      <c r="H4415" t="s">
        <v>49</v>
      </c>
      <c r="I4415" t="s">
        <v>28958</v>
      </c>
      <c r="J4415" s="8"/>
      <c r="K4415" t="s">
        <v>28959</v>
      </c>
      <c r="L4415" t="s">
        <v>28957</v>
      </c>
      <c r="M4415" t="s">
        <v>8265</v>
      </c>
      <c r="N4415" t="s">
        <v>28960</v>
      </c>
      <c r="O4415" s="6" t="s">
        <v>8266</v>
      </c>
      <c r="P4415" s="6" t="s">
        <v>28960</v>
      </c>
      <c r="Q4415" s="6" t="s">
        <v>28957</v>
      </c>
      <c r="R4415" s="9" t="s">
        <v>28961</v>
      </c>
      <c r="S4415" s="8" t="s">
        <v>44</v>
      </c>
      <c r="U4415" s="8"/>
      <c r="V4415" s="26">
        <v>145</v>
      </c>
      <c r="W4415" s="26">
        <v>135</v>
      </c>
      <c r="X4415" s="26">
        <v>112</v>
      </c>
      <c r="Y4415" s="26">
        <v>90</v>
      </c>
      <c r="Z4415" s="26">
        <f t="shared" si="342"/>
        <v>135.71600000000001</v>
      </c>
      <c r="AA4415" s="26">
        <f t="shared" si="342"/>
        <v>121.19499999999999</v>
      </c>
      <c r="AB4415" s="26"/>
      <c r="AC4415" s="26">
        <f t="shared" si="344"/>
        <v>128.4555</v>
      </c>
      <c r="AD4415" s="10">
        <f t="shared" si="345"/>
        <v>-0.4066790313759448</v>
      </c>
      <c r="AE4415" s="11">
        <f t="shared" si="343"/>
        <v>-0.1632606343261748</v>
      </c>
      <c r="AF4415" s="3"/>
      <c r="AG4415" s="2">
        <v>0</v>
      </c>
    </row>
    <row r="4416" spans="1:34" x14ac:dyDescent="0.2">
      <c r="A4416" s="6" t="s">
        <v>28962</v>
      </c>
      <c r="C4416" s="1">
        <f t="shared" si="341"/>
        <v>1323</v>
      </c>
      <c r="D4416" s="7">
        <v>-107945</v>
      </c>
      <c r="E4416" t="s">
        <v>98</v>
      </c>
      <c r="F4416" s="1">
        <v>846457</v>
      </c>
      <c r="G4416" s="1">
        <v>847779</v>
      </c>
      <c r="H4416" t="s">
        <v>49</v>
      </c>
      <c r="I4416" t="s">
        <v>28963</v>
      </c>
      <c r="J4416" s="8"/>
      <c r="K4416" t="s">
        <v>28964</v>
      </c>
      <c r="L4416" t="s">
        <v>28965</v>
      </c>
      <c r="M4416" t="s">
        <v>28966</v>
      </c>
      <c r="N4416" t="s">
        <v>28966</v>
      </c>
      <c r="O4416" s="6" t="s">
        <v>28967</v>
      </c>
      <c r="P4416" s="6" t="s">
        <v>28966</v>
      </c>
      <c r="Q4416" s="6" t="s">
        <v>28965</v>
      </c>
      <c r="R4416" s="9" t="s">
        <v>28968</v>
      </c>
      <c r="S4416" s="8" t="s">
        <v>55</v>
      </c>
      <c r="U4416" s="8"/>
      <c r="V4416" s="26">
        <v>236</v>
      </c>
      <c r="W4416" s="26">
        <v>271</v>
      </c>
      <c r="X4416" s="26">
        <v>278</v>
      </c>
      <c r="Y4416" s="26">
        <v>197</v>
      </c>
      <c r="Z4416" s="26">
        <f t="shared" si="342"/>
        <v>273.42899999999997</v>
      </c>
      <c r="AA4416" s="26">
        <f t="shared" si="342"/>
        <v>251.84350000000001</v>
      </c>
      <c r="AB4416" s="26"/>
      <c r="AC4416" s="26">
        <f t="shared" si="344"/>
        <v>262.63625000000002</v>
      </c>
      <c r="AD4416" s="10">
        <f t="shared" si="345"/>
        <v>-0.40698211945226298</v>
      </c>
      <c r="AE4416" s="11">
        <f t="shared" si="343"/>
        <v>-0.11863876794932073</v>
      </c>
      <c r="AF4416" s="3"/>
    </row>
    <row r="4417" spans="1:33" x14ac:dyDescent="0.2">
      <c r="A4417" s="6" t="s">
        <v>28969</v>
      </c>
      <c r="C4417" s="1">
        <f t="shared" si="341"/>
        <v>1494</v>
      </c>
      <c r="D4417" s="7">
        <v>-906729</v>
      </c>
      <c r="E4417" t="s">
        <v>98</v>
      </c>
      <c r="F4417" s="1">
        <v>49080</v>
      </c>
      <c r="G4417" s="1">
        <v>47587</v>
      </c>
      <c r="H4417" t="s">
        <v>37</v>
      </c>
      <c r="I4417" t="s">
        <v>28970</v>
      </c>
      <c r="J4417" s="8"/>
      <c r="K4417" t="s">
        <v>28971</v>
      </c>
      <c r="L4417" t="s">
        <v>28972</v>
      </c>
      <c r="M4417" t="s">
        <v>28973</v>
      </c>
      <c r="N4417" t="s">
        <v>28973</v>
      </c>
      <c r="O4417" s="6" t="s">
        <v>28974</v>
      </c>
      <c r="P4417" s="6" t="s">
        <v>28973</v>
      </c>
      <c r="Q4417" s="6" t="s">
        <v>28972</v>
      </c>
      <c r="R4417" s="9" t="s">
        <v>28975</v>
      </c>
      <c r="S4417" s="8" t="s">
        <v>55</v>
      </c>
      <c r="U4417" s="8"/>
      <c r="V4417" s="26">
        <v>14</v>
      </c>
      <c r="W4417" s="26">
        <v>5</v>
      </c>
      <c r="X4417" s="26">
        <v>6</v>
      </c>
      <c r="Y4417" s="26">
        <v>6</v>
      </c>
      <c r="Z4417" s="26">
        <f t="shared" si="342"/>
        <v>11.333</v>
      </c>
      <c r="AA4417" s="26">
        <f t="shared" si="342"/>
        <v>7.0129999999999999</v>
      </c>
      <c r="AB4417" s="26"/>
      <c r="AC4417" s="26">
        <f t="shared" si="344"/>
        <v>9.173</v>
      </c>
      <c r="AD4417" s="10">
        <f t="shared" si="345"/>
        <v>-0.40703506908896553</v>
      </c>
      <c r="AE4417" s="11">
        <f t="shared" si="343"/>
        <v>-0.69242617968714415</v>
      </c>
      <c r="AF4417" s="3"/>
    </row>
    <row r="4418" spans="1:33" x14ac:dyDescent="0.2">
      <c r="A4418" s="6" t="s">
        <v>28976</v>
      </c>
      <c r="C4418" s="1">
        <f t="shared" si="341"/>
        <v>1011</v>
      </c>
      <c r="D4418" s="7">
        <v>264036</v>
      </c>
      <c r="E4418" t="s">
        <v>74</v>
      </c>
      <c r="F4418" s="1">
        <v>1251723</v>
      </c>
      <c r="G4418" s="1">
        <v>1250713</v>
      </c>
      <c r="H4418" t="s">
        <v>37</v>
      </c>
      <c r="I4418" t="s">
        <v>28977</v>
      </c>
      <c r="J4418" s="8"/>
      <c r="K4418" t="s">
        <v>28978</v>
      </c>
      <c r="L4418" t="s">
        <v>28979</v>
      </c>
      <c r="M4418" t="s">
        <v>28980</v>
      </c>
      <c r="N4418" t="s">
        <v>28980</v>
      </c>
      <c r="O4418" s="6" t="s">
        <v>28981</v>
      </c>
      <c r="P4418" s="6" t="s">
        <v>28980</v>
      </c>
      <c r="Q4418" s="6" t="s">
        <v>28979</v>
      </c>
      <c r="R4418" s="9" t="s">
        <v>28982</v>
      </c>
      <c r="S4418" s="8" t="s">
        <v>55</v>
      </c>
      <c r="U4418" s="8"/>
      <c r="V4418" s="26">
        <v>115</v>
      </c>
      <c r="W4418" s="26">
        <v>112</v>
      </c>
      <c r="X4418" s="26">
        <v>89</v>
      </c>
      <c r="Y4418" s="26">
        <v>65</v>
      </c>
      <c r="Z4418" s="26">
        <f t="shared" si="342"/>
        <v>107.93950000000001</v>
      </c>
      <c r="AA4418" s="26">
        <f t="shared" si="342"/>
        <v>95.057500000000005</v>
      </c>
      <c r="AB4418" s="26"/>
      <c r="AC4418" s="26">
        <f t="shared" si="344"/>
        <v>101.49850000000001</v>
      </c>
      <c r="AD4418" s="10">
        <f t="shared" si="345"/>
        <v>-0.40747463777241127</v>
      </c>
      <c r="AE4418" s="11">
        <f t="shared" si="343"/>
        <v>-0.18335054499313946</v>
      </c>
      <c r="AF4418" s="3"/>
      <c r="AG4418" s="2">
        <v>0</v>
      </c>
    </row>
    <row r="4419" spans="1:33" x14ac:dyDescent="0.2">
      <c r="A4419" s="6" t="s">
        <v>28983</v>
      </c>
      <c r="C4419" s="1">
        <f t="shared" si="341"/>
        <v>1494</v>
      </c>
      <c r="D4419" s="7">
        <v>-458601</v>
      </c>
      <c r="E4419" t="s">
        <v>98</v>
      </c>
      <c r="F4419" s="1">
        <v>497208</v>
      </c>
      <c r="G4419" s="1">
        <v>495715</v>
      </c>
      <c r="H4419" t="s">
        <v>37</v>
      </c>
      <c r="I4419" t="s">
        <v>28984</v>
      </c>
      <c r="J4419" s="8"/>
      <c r="K4419" t="s">
        <v>28985</v>
      </c>
      <c r="L4419" t="s">
        <v>28986</v>
      </c>
      <c r="M4419" t="s">
        <v>28987</v>
      </c>
      <c r="N4419" t="s">
        <v>28987</v>
      </c>
      <c r="O4419" s="6" t="s">
        <v>28988</v>
      </c>
      <c r="P4419" s="6" t="s">
        <v>28987</v>
      </c>
      <c r="Q4419" s="6" t="s">
        <v>28986</v>
      </c>
      <c r="R4419" s="9" t="s">
        <v>28989</v>
      </c>
      <c r="S4419" s="8" t="s">
        <v>55</v>
      </c>
      <c r="U4419" s="8"/>
      <c r="V4419" s="26">
        <v>956</v>
      </c>
      <c r="W4419" s="26">
        <v>890</v>
      </c>
      <c r="X4419" s="26">
        <v>777</v>
      </c>
      <c r="Y4419" s="26">
        <v>713</v>
      </c>
      <c r="Z4419" s="26">
        <f t="shared" si="342"/>
        <v>910.62349999999992</v>
      </c>
      <c r="AA4419" s="26">
        <f t="shared" si="342"/>
        <v>863.4615</v>
      </c>
      <c r="AB4419" s="26"/>
      <c r="AC4419" s="26">
        <f t="shared" si="344"/>
        <v>887.04250000000002</v>
      </c>
      <c r="AD4419" s="10">
        <f t="shared" si="345"/>
        <v>-0.4075862395323645</v>
      </c>
      <c r="AE4419" s="11">
        <f t="shared" si="343"/>
        <v>-7.6722838401144133E-2</v>
      </c>
      <c r="AF4419" s="3"/>
    </row>
    <row r="4420" spans="1:33" x14ac:dyDescent="0.2">
      <c r="A4420" s="6" t="s">
        <v>28990</v>
      </c>
      <c r="C4420" s="1">
        <f t="shared" si="341"/>
        <v>3981</v>
      </c>
      <c r="D4420" s="7">
        <v>284285</v>
      </c>
      <c r="E4420" t="s">
        <v>270</v>
      </c>
      <c r="F4420" s="1">
        <v>528279</v>
      </c>
      <c r="G4420" s="1">
        <v>532259</v>
      </c>
      <c r="H4420" t="s">
        <v>49</v>
      </c>
      <c r="I4420" t="s">
        <v>28991</v>
      </c>
      <c r="J4420" s="8"/>
      <c r="K4420" t="s">
        <v>28992</v>
      </c>
      <c r="L4420" t="s">
        <v>28993</v>
      </c>
      <c r="M4420" t="s">
        <v>28994</v>
      </c>
      <c r="N4420" t="s">
        <v>28994</v>
      </c>
      <c r="O4420" s="6" t="s">
        <v>28995</v>
      </c>
      <c r="P4420" s="6" t="s">
        <v>28994</v>
      </c>
      <c r="Q4420" s="6" t="s">
        <v>28993</v>
      </c>
      <c r="R4420" s="9" t="s">
        <v>28996</v>
      </c>
      <c r="S4420" s="8" t="s">
        <v>55</v>
      </c>
      <c r="U4420" s="8"/>
      <c r="V4420" s="26">
        <v>18</v>
      </c>
      <c r="W4420" s="26">
        <v>14</v>
      </c>
      <c r="X4420" s="26">
        <v>17</v>
      </c>
      <c r="Y4420" s="26">
        <v>10</v>
      </c>
      <c r="Z4420" s="26">
        <f t="shared" si="342"/>
        <v>19.4435</v>
      </c>
      <c r="AA4420" s="26">
        <f t="shared" si="342"/>
        <v>13.855</v>
      </c>
      <c r="AB4420" s="26"/>
      <c r="AC4420" s="26">
        <f t="shared" si="344"/>
        <v>16.649250000000002</v>
      </c>
      <c r="AD4420" s="10">
        <f t="shared" si="345"/>
        <v>-0.40793019328621488</v>
      </c>
      <c r="AE4420" s="11">
        <f t="shared" si="343"/>
        <v>-0.48888122922234872</v>
      </c>
      <c r="AF4420" s="3"/>
    </row>
    <row r="4421" spans="1:33" x14ac:dyDescent="0.2">
      <c r="A4421" s="6" t="s">
        <v>28997</v>
      </c>
      <c r="C4421" s="1">
        <f t="shared" si="341"/>
        <v>1140</v>
      </c>
      <c r="D4421" s="7">
        <v>295654</v>
      </c>
      <c r="E4421" t="s">
        <v>141</v>
      </c>
      <c r="F4421" s="1">
        <v>553943</v>
      </c>
      <c r="G4421" s="1">
        <v>552804</v>
      </c>
      <c r="H4421" t="s">
        <v>37</v>
      </c>
      <c r="I4421" t="s">
        <v>28998</v>
      </c>
      <c r="J4421" s="8"/>
      <c r="K4421" t="s">
        <v>28999</v>
      </c>
      <c r="O4421" s="6"/>
      <c r="P4421" s="6"/>
      <c r="Q4421" s="6"/>
      <c r="R4421" s="9" t="e">
        <v>#N/A</v>
      </c>
      <c r="S4421" s="8"/>
      <c r="U4421" s="8"/>
      <c r="V4421" s="26">
        <v>195</v>
      </c>
      <c r="W4421" s="26">
        <v>189</v>
      </c>
      <c r="X4421" s="26">
        <v>222</v>
      </c>
      <c r="Y4421" s="26">
        <v>183</v>
      </c>
      <c r="Z4421" s="26">
        <f t="shared" si="342"/>
        <v>221.821</v>
      </c>
      <c r="AA4421" s="26">
        <f t="shared" si="342"/>
        <v>202.6465</v>
      </c>
      <c r="AB4421" s="26"/>
      <c r="AC4421" s="26">
        <f t="shared" si="344"/>
        <v>212.23374999999999</v>
      </c>
      <c r="AD4421" s="10">
        <f t="shared" si="345"/>
        <v>-0.40855987768674762</v>
      </c>
      <c r="AE4421" s="11">
        <f t="shared" si="343"/>
        <v>-0.13043069508724983</v>
      </c>
      <c r="AF4421" s="3"/>
    </row>
    <row r="4422" spans="1:33" x14ac:dyDescent="0.2">
      <c r="A4422" s="6" t="s">
        <v>29000</v>
      </c>
      <c r="C4422" s="1">
        <f t="shared" si="341"/>
        <v>2448</v>
      </c>
      <c r="D4422" s="7">
        <v>-205683</v>
      </c>
      <c r="E4422" t="s">
        <v>149</v>
      </c>
      <c r="F4422" s="1">
        <v>585873</v>
      </c>
      <c r="G4422" s="1">
        <v>588320</v>
      </c>
      <c r="H4422" t="s">
        <v>49</v>
      </c>
      <c r="I4422" t="s">
        <v>29001</v>
      </c>
      <c r="J4422" s="8"/>
      <c r="K4422" t="s">
        <v>29002</v>
      </c>
      <c r="L4422" t="s">
        <v>29003</v>
      </c>
      <c r="M4422" t="s">
        <v>29004</v>
      </c>
      <c r="N4422" t="s">
        <v>29004</v>
      </c>
      <c r="O4422" s="6" t="s">
        <v>29005</v>
      </c>
      <c r="P4422" s="6" t="s">
        <v>29004</v>
      </c>
      <c r="Q4422" s="6" t="s">
        <v>29003</v>
      </c>
      <c r="R4422" s="9" t="s">
        <v>29006</v>
      </c>
      <c r="S4422" s="8" t="s">
        <v>55</v>
      </c>
      <c r="U4422" s="8"/>
      <c r="V4422" s="26">
        <v>155</v>
      </c>
      <c r="W4422" s="26">
        <v>168</v>
      </c>
      <c r="X4422" s="26">
        <v>146</v>
      </c>
      <c r="Y4422" s="26">
        <v>100</v>
      </c>
      <c r="Z4422" s="26">
        <f t="shared" si="342"/>
        <v>159.60300000000001</v>
      </c>
      <c r="AA4422" s="26">
        <f t="shared" si="342"/>
        <v>143.55000000000001</v>
      </c>
      <c r="AB4422" s="26"/>
      <c r="AC4422" s="26">
        <f t="shared" si="344"/>
        <v>151.57650000000001</v>
      </c>
      <c r="AD4422" s="10">
        <f t="shared" si="345"/>
        <v>-0.41175070661406216</v>
      </c>
      <c r="AE4422" s="11">
        <f t="shared" si="343"/>
        <v>-0.1529344390881319</v>
      </c>
      <c r="AF4422" s="3"/>
      <c r="AG4422" s="2">
        <v>0</v>
      </c>
    </row>
    <row r="4423" spans="1:33" x14ac:dyDescent="0.2">
      <c r="A4423" s="6" t="s">
        <v>29007</v>
      </c>
      <c r="C4423" s="1">
        <f t="shared" si="341"/>
        <v>657</v>
      </c>
      <c r="D4423" s="7">
        <v>45973</v>
      </c>
      <c r="E4423" t="s">
        <v>66</v>
      </c>
      <c r="F4423" s="1">
        <v>1095910</v>
      </c>
      <c r="G4423" s="1">
        <v>1095254</v>
      </c>
      <c r="H4423" t="s">
        <v>37</v>
      </c>
      <c r="I4423" t="s">
        <v>29008</v>
      </c>
      <c r="J4423" s="8"/>
      <c r="K4423" t="s">
        <v>29009</v>
      </c>
      <c r="O4423" s="6"/>
      <c r="P4423" s="6"/>
      <c r="Q4423" s="6"/>
      <c r="R4423" s="9" t="e">
        <v>#N/A</v>
      </c>
      <c r="S4423" s="8"/>
      <c r="U4423" s="8"/>
      <c r="V4423" s="26">
        <v>1049</v>
      </c>
      <c r="W4423" s="26">
        <v>1087</v>
      </c>
      <c r="X4423" s="26">
        <v>991</v>
      </c>
      <c r="Y4423" s="26">
        <v>816</v>
      </c>
      <c r="Z4423" s="26">
        <f t="shared" si="342"/>
        <v>1076.0005000000001</v>
      </c>
      <c r="AA4423" s="26">
        <f t="shared" si="342"/>
        <v>1022.268</v>
      </c>
      <c r="AB4423" s="26"/>
      <c r="AC4423" s="26">
        <f t="shared" si="344"/>
        <v>1049.1342500000001</v>
      </c>
      <c r="AD4423" s="10">
        <f t="shared" si="345"/>
        <v>-0.41227827685500457</v>
      </c>
      <c r="AE4423" s="11">
        <f t="shared" si="343"/>
        <v>-7.390528236349006E-2</v>
      </c>
      <c r="AF4423" s="3"/>
    </row>
    <row r="4424" spans="1:33" x14ac:dyDescent="0.2">
      <c r="A4424" s="6" t="s">
        <v>29010</v>
      </c>
      <c r="C4424" s="1">
        <f t="shared" si="341"/>
        <v>2049</v>
      </c>
      <c r="D4424" s="7">
        <v>41926</v>
      </c>
      <c r="E4424" t="s">
        <v>36</v>
      </c>
      <c r="F4424" s="1">
        <v>465102</v>
      </c>
      <c r="G4424" s="1">
        <v>463054</v>
      </c>
      <c r="H4424" t="s">
        <v>37</v>
      </c>
      <c r="I4424" t="s">
        <v>29011</v>
      </c>
      <c r="J4424" s="8"/>
      <c r="K4424" t="s">
        <v>29012</v>
      </c>
      <c r="L4424" t="s">
        <v>29013</v>
      </c>
      <c r="M4424" t="s">
        <v>29014</v>
      </c>
      <c r="N4424" t="s">
        <v>29014</v>
      </c>
      <c r="O4424" s="6" t="s">
        <v>29015</v>
      </c>
      <c r="P4424" s="6" t="s">
        <v>29014</v>
      </c>
      <c r="Q4424" s="6" t="s">
        <v>29013</v>
      </c>
      <c r="R4424" s="9" t="s">
        <v>29016</v>
      </c>
      <c r="S4424" s="8" t="s">
        <v>55</v>
      </c>
      <c r="U4424" s="8"/>
      <c r="V4424" s="26">
        <v>8396</v>
      </c>
      <c r="W4424" s="26">
        <v>8488</v>
      </c>
      <c r="X4424" s="26">
        <v>6963</v>
      </c>
      <c r="Y4424" s="26">
        <v>6058</v>
      </c>
      <c r="Z4424" s="26">
        <f t="shared" si="342"/>
        <v>8066.9465</v>
      </c>
      <c r="AA4424" s="26">
        <f t="shared" si="342"/>
        <v>7791.9590000000007</v>
      </c>
      <c r="AB4424" s="26"/>
      <c r="AC4424" s="26">
        <f t="shared" si="344"/>
        <v>7929.4527500000004</v>
      </c>
      <c r="AD4424" s="10">
        <f t="shared" si="345"/>
        <v>-0.41228000025116374</v>
      </c>
      <c r="AE4424" s="11">
        <f t="shared" si="343"/>
        <v>-5.0036601790779324E-2</v>
      </c>
      <c r="AF4424" s="3"/>
    </row>
    <row r="4425" spans="1:33" x14ac:dyDescent="0.2">
      <c r="A4425" s="6" t="s">
        <v>29017</v>
      </c>
      <c r="C4425" s="1">
        <f t="shared" si="341"/>
        <v>261</v>
      </c>
      <c r="D4425" s="7">
        <v>666647</v>
      </c>
      <c r="E4425" t="s">
        <v>48</v>
      </c>
      <c r="F4425" s="1">
        <v>884154</v>
      </c>
      <c r="G4425" s="1">
        <v>883894</v>
      </c>
      <c r="H4425" t="s">
        <v>37</v>
      </c>
      <c r="I4425" t="s">
        <v>29018</v>
      </c>
      <c r="J4425" s="8"/>
      <c r="K4425" t="s">
        <v>29019</v>
      </c>
      <c r="M4425" t="s">
        <v>29020</v>
      </c>
      <c r="N4425" t="s">
        <v>29020</v>
      </c>
      <c r="O4425" s="6" t="s">
        <v>29021</v>
      </c>
      <c r="P4425" s="6" t="s">
        <v>29020</v>
      </c>
      <c r="Q4425" s="6" t="s">
        <v>29022</v>
      </c>
      <c r="R4425" s="9" t="s">
        <v>29023</v>
      </c>
      <c r="S4425" s="8" t="s">
        <v>55</v>
      </c>
      <c r="U4425" s="8"/>
      <c r="V4425" s="26">
        <v>158</v>
      </c>
      <c r="W4425" s="26">
        <v>168</v>
      </c>
      <c r="X4425" s="26">
        <v>159</v>
      </c>
      <c r="Y4425" s="26">
        <v>114</v>
      </c>
      <c r="Z4425" s="26">
        <f t="shared" si="342"/>
        <v>168.3245</v>
      </c>
      <c r="AA4425" s="26">
        <f t="shared" si="342"/>
        <v>151.74700000000001</v>
      </c>
      <c r="AB4425" s="26"/>
      <c r="AC4425" s="26">
        <f t="shared" si="344"/>
        <v>160.03575000000001</v>
      </c>
      <c r="AD4425" s="10">
        <f t="shared" si="345"/>
        <v>-0.41292524866229458</v>
      </c>
      <c r="AE4425" s="11">
        <f t="shared" si="343"/>
        <v>-0.14957718433248313</v>
      </c>
      <c r="AF4425" s="3"/>
    </row>
    <row r="4426" spans="1:33" x14ac:dyDescent="0.2">
      <c r="A4426" s="6" t="s">
        <v>29024</v>
      </c>
      <c r="B4426" t="s">
        <v>25134</v>
      </c>
      <c r="C4426" s="1">
        <f t="shared" si="341"/>
        <v>2898</v>
      </c>
      <c r="D4426" s="7">
        <v>377828</v>
      </c>
      <c r="E4426" t="s">
        <v>328</v>
      </c>
      <c r="F4426" s="1">
        <v>440059</v>
      </c>
      <c r="G4426" s="1">
        <v>437162</v>
      </c>
      <c r="H4426" t="s">
        <v>37</v>
      </c>
      <c r="I4426" t="s">
        <v>29025</v>
      </c>
      <c r="J4426" s="8"/>
      <c r="K4426" t="s">
        <v>29026</v>
      </c>
      <c r="L4426" t="s">
        <v>29027</v>
      </c>
      <c r="M4426" t="s">
        <v>25135</v>
      </c>
      <c r="N4426" t="s">
        <v>29028</v>
      </c>
      <c r="O4426" s="6" t="s">
        <v>25136</v>
      </c>
      <c r="P4426" s="6" t="s">
        <v>29028</v>
      </c>
      <c r="Q4426" s="6" t="s">
        <v>29027</v>
      </c>
      <c r="R4426" s="9" t="s">
        <v>29029</v>
      </c>
      <c r="S4426" s="8" t="s">
        <v>44</v>
      </c>
      <c r="U4426" s="8"/>
      <c r="V4426" s="26">
        <v>49</v>
      </c>
      <c r="W4426" s="26">
        <v>35</v>
      </c>
      <c r="X4426" s="26">
        <v>56</v>
      </c>
      <c r="Y4426" s="26">
        <v>49</v>
      </c>
      <c r="Z4426" s="26">
        <f t="shared" si="342"/>
        <v>56.608000000000004</v>
      </c>
      <c r="AA4426" s="26">
        <f t="shared" si="342"/>
        <v>47.189500000000002</v>
      </c>
      <c r="AB4426" s="26"/>
      <c r="AC4426" s="26">
        <f t="shared" si="344"/>
        <v>51.898750000000007</v>
      </c>
      <c r="AD4426" s="10">
        <f t="shared" si="345"/>
        <v>-0.41335923390043511</v>
      </c>
      <c r="AE4426" s="11">
        <f t="shared" si="343"/>
        <v>-0.26254006777224981</v>
      </c>
      <c r="AF4426" s="3"/>
      <c r="AG4426" s="2">
        <v>0</v>
      </c>
    </row>
    <row r="4427" spans="1:33" x14ac:dyDescent="0.2">
      <c r="A4427" s="6" t="s">
        <v>29030</v>
      </c>
      <c r="C4427" s="1">
        <f t="shared" si="341"/>
        <v>378</v>
      </c>
      <c r="D4427" s="7">
        <v>-171710</v>
      </c>
      <c r="E4427" t="s">
        <v>676</v>
      </c>
      <c r="F4427" s="1">
        <v>383066</v>
      </c>
      <c r="G4427" s="1">
        <v>382689</v>
      </c>
      <c r="H4427" t="s">
        <v>37</v>
      </c>
      <c r="I4427" t="s">
        <v>29031</v>
      </c>
      <c r="J4427" s="8"/>
      <c r="K4427" t="s">
        <v>29032</v>
      </c>
      <c r="L4427" t="s">
        <v>29033</v>
      </c>
      <c r="M4427" t="s">
        <v>29034</v>
      </c>
      <c r="N4427" t="s">
        <v>29034</v>
      </c>
      <c r="O4427" s="6" t="s">
        <v>29035</v>
      </c>
      <c r="P4427" s="6" t="s">
        <v>29034</v>
      </c>
      <c r="Q4427" s="6" t="s">
        <v>29033</v>
      </c>
      <c r="R4427" s="9" t="s">
        <v>29036</v>
      </c>
      <c r="S4427" s="8" t="s">
        <v>55</v>
      </c>
      <c r="U4427" s="8"/>
      <c r="V4427" s="26">
        <v>24</v>
      </c>
      <c r="W4427" s="26">
        <v>36</v>
      </c>
      <c r="X4427" s="26">
        <v>46</v>
      </c>
      <c r="Y4427" s="26">
        <v>20</v>
      </c>
      <c r="Z4427" s="26">
        <f t="shared" si="342"/>
        <v>38.552999999999997</v>
      </c>
      <c r="AA4427" s="26">
        <f t="shared" si="342"/>
        <v>30.71</v>
      </c>
      <c r="AB4427" s="26"/>
      <c r="AC4427" s="26">
        <f t="shared" si="344"/>
        <v>34.631500000000003</v>
      </c>
      <c r="AD4427" s="10">
        <f t="shared" si="345"/>
        <v>-0.41471286645608663</v>
      </c>
      <c r="AE4427" s="11">
        <f t="shared" si="343"/>
        <v>-0.32813461544580658</v>
      </c>
      <c r="AF4427" s="3"/>
    </row>
    <row r="4428" spans="1:33" x14ac:dyDescent="0.2">
      <c r="A4428" s="6" t="s">
        <v>29037</v>
      </c>
      <c r="C4428" s="1">
        <f t="shared" ref="C4428:C4491" si="346">ABS(F4428-G4428)+1</f>
        <v>1878</v>
      </c>
      <c r="D4428" s="7">
        <v>-159790</v>
      </c>
      <c r="E4428" t="s">
        <v>89</v>
      </c>
      <c r="F4428" s="1">
        <v>67393</v>
      </c>
      <c r="G4428" s="1">
        <v>65516</v>
      </c>
      <c r="H4428" t="s">
        <v>37</v>
      </c>
      <c r="I4428" t="s">
        <v>29038</v>
      </c>
      <c r="J4428" s="8"/>
      <c r="K4428" t="s">
        <v>29039</v>
      </c>
      <c r="L4428" t="s">
        <v>29040</v>
      </c>
      <c r="M4428" t="s">
        <v>29041</v>
      </c>
      <c r="N4428" t="s">
        <v>29041</v>
      </c>
      <c r="O4428" s="6" t="s">
        <v>28771</v>
      </c>
      <c r="P4428" s="6" t="s">
        <v>29041</v>
      </c>
      <c r="Q4428" s="6" t="s">
        <v>29040</v>
      </c>
      <c r="R4428" s="9" t="s">
        <v>29042</v>
      </c>
      <c r="S4428" s="8" t="s">
        <v>44</v>
      </c>
      <c r="U4428" s="8"/>
      <c r="V4428" s="26">
        <v>733</v>
      </c>
      <c r="W4428" s="26">
        <v>852</v>
      </c>
      <c r="X4428" s="26">
        <v>795</v>
      </c>
      <c r="Y4428" s="26">
        <v>577</v>
      </c>
      <c r="Z4428" s="26">
        <f t="shared" ref="Z4428:AA4491" si="347">AVERAGE(V4428+1,(X4428*X$2+1))</f>
        <v>809.12249999999995</v>
      </c>
      <c r="AA4428" s="26">
        <f t="shared" si="347"/>
        <v>764.83349999999996</v>
      </c>
      <c r="AB4428" s="26"/>
      <c r="AC4428" s="26">
        <f t="shared" si="344"/>
        <v>786.97799999999995</v>
      </c>
      <c r="AD4428" s="10">
        <f t="shared" si="345"/>
        <v>-0.41594953367355764</v>
      </c>
      <c r="AE4428" s="11">
        <f t="shared" ref="AE4428:AE4491" si="348">LOG(AA4428/Z4428,2)</f>
        <v>-8.1212425878755476E-2</v>
      </c>
      <c r="AF4428" s="3"/>
    </row>
    <row r="4429" spans="1:33" x14ac:dyDescent="0.2">
      <c r="A4429" s="6" t="s">
        <v>29043</v>
      </c>
      <c r="C4429" s="1">
        <f t="shared" si="346"/>
        <v>633</v>
      </c>
      <c r="D4429" s="7">
        <v>-351813</v>
      </c>
      <c r="E4429" t="s">
        <v>526</v>
      </c>
      <c r="F4429" s="1">
        <v>99682</v>
      </c>
      <c r="G4429" s="1">
        <v>99050</v>
      </c>
      <c r="H4429" t="s">
        <v>37</v>
      </c>
      <c r="I4429" t="s">
        <v>29044</v>
      </c>
      <c r="J4429" s="8"/>
      <c r="K4429" t="s">
        <v>29045</v>
      </c>
      <c r="L4429" t="s">
        <v>29046</v>
      </c>
      <c r="M4429" t="s">
        <v>29047</v>
      </c>
      <c r="N4429" t="s">
        <v>29047</v>
      </c>
      <c r="O4429" s="6" t="s">
        <v>29048</v>
      </c>
      <c r="P4429" s="6" t="s">
        <v>29047</v>
      </c>
      <c r="Q4429" s="6" t="s">
        <v>29046</v>
      </c>
      <c r="R4429" s="9" t="s">
        <v>29049</v>
      </c>
      <c r="S4429" s="8" t="s">
        <v>55</v>
      </c>
      <c r="U4429" s="8"/>
      <c r="V4429" s="26">
        <v>847</v>
      </c>
      <c r="W4429" s="26">
        <v>847</v>
      </c>
      <c r="X4429" s="26">
        <v>873</v>
      </c>
      <c r="Y4429" s="26">
        <v>746</v>
      </c>
      <c r="Z4429" s="26">
        <f t="shared" si="347"/>
        <v>909.45150000000001</v>
      </c>
      <c r="AA4429" s="26">
        <f t="shared" si="347"/>
        <v>861.28300000000002</v>
      </c>
      <c r="AB4429" s="26"/>
      <c r="AC4429" s="26">
        <f t="shared" si="344"/>
        <v>885.36725000000001</v>
      </c>
      <c r="AD4429" s="10">
        <f t="shared" si="345"/>
        <v>-0.41684086137989868</v>
      </c>
      <c r="AE4429" s="11">
        <f t="shared" si="348"/>
        <v>-7.850934702589607E-2</v>
      </c>
      <c r="AF4429" s="3"/>
    </row>
    <row r="4430" spans="1:33" x14ac:dyDescent="0.2">
      <c r="A4430" s="6" t="s">
        <v>29050</v>
      </c>
      <c r="C4430" s="1">
        <f t="shared" si="346"/>
        <v>1035</v>
      </c>
      <c r="D4430" s="7">
        <v>711595</v>
      </c>
      <c r="E4430" t="s">
        <v>48</v>
      </c>
      <c r="F4430" s="1">
        <v>929489</v>
      </c>
      <c r="G4430" s="1">
        <v>928455</v>
      </c>
      <c r="H4430" t="s">
        <v>37</v>
      </c>
      <c r="I4430" t="s">
        <v>29051</v>
      </c>
      <c r="J4430" s="8"/>
      <c r="K4430" t="s">
        <v>29052</v>
      </c>
      <c r="L4430" t="s">
        <v>29053</v>
      </c>
      <c r="N4430" t="s">
        <v>29054</v>
      </c>
      <c r="O4430" s="6" t="s">
        <v>6492</v>
      </c>
      <c r="P4430" s="6" t="s">
        <v>29054</v>
      </c>
      <c r="Q4430" s="6" t="s">
        <v>29053</v>
      </c>
      <c r="R4430" s="9" t="s">
        <v>29055</v>
      </c>
      <c r="S4430" s="8" t="s">
        <v>44</v>
      </c>
      <c r="U4430" s="8"/>
      <c r="V4430" s="26">
        <v>9</v>
      </c>
      <c r="W4430" s="26">
        <v>12</v>
      </c>
      <c r="X4430" s="26">
        <v>12</v>
      </c>
      <c r="Y4430" s="26">
        <v>1</v>
      </c>
      <c r="Z4430" s="26">
        <f t="shared" si="347"/>
        <v>12.166</v>
      </c>
      <c r="AA4430" s="26">
        <f t="shared" si="347"/>
        <v>7.5854999999999997</v>
      </c>
      <c r="AB4430" s="26"/>
      <c r="AC4430" s="26">
        <f t="shared" ref="AC4430:AC4493" si="349">AVERAGE(Z4430:AA4430)</f>
        <v>9.87575</v>
      </c>
      <c r="AD4430" s="10">
        <f t="shared" ref="AD4430:AD4493" si="350">LOG(AA4430/Z4430,2)/(AE$2+AE$3*(AVERAGE(Z4430:AA4430)^AE$4))</f>
        <v>-0.41859565367552448</v>
      </c>
      <c r="AE4430" s="11">
        <f t="shared" si="348"/>
        <v>-0.68153872502356405</v>
      </c>
      <c r="AF4430" s="3"/>
    </row>
    <row r="4431" spans="1:33" x14ac:dyDescent="0.2">
      <c r="A4431" s="6" t="s">
        <v>29056</v>
      </c>
      <c r="C4431" s="1">
        <f t="shared" si="346"/>
        <v>6246</v>
      </c>
      <c r="D4431" s="7">
        <v>-487061</v>
      </c>
      <c r="E4431" t="s">
        <v>676</v>
      </c>
      <c r="F4431" s="1">
        <v>64404</v>
      </c>
      <c r="G4431" s="1">
        <v>70649</v>
      </c>
      <c r="H4431" t="s">
        <v>49</v>
      </c>
      <c r="I4431" t="s">
        <v>29057</v>
      </c>
      <c r="J4431" s="8"/>
      <c r="K4431" t="s">
        <v>29058</v>
      </c>
      <c r="L4431" t="s">
        <v>29059</v>
      </c>
      <c r="M4431" t="s">
        <v>29060</v>
      </c>
      <c r="N4431" t="s">
        <v>29060</v>
      </c>
      <c r="O4431" s="6" t="s">
        <v>29061</v>
      </c>
      <c r="P4431" s="6" t="s">
        <v>29060</v>
      </c>
      <c r="Q4431" s="6" t="s">
        <v>29059</v>
      </c>
      <c r="R4431" s="9" t="s">
        <v>29062</v>
      </c>
      <c r="S4431" s="8" t="s">
        <v>55</v>
      </c>
      <c r="U4431" s="8"/>
      <c r="V4431" s="26">
        <v>6</v>
      </c>
      <c r="W4431" s="26">
        <v>0</v>
      </c>
      <c r="X4431" s="26">
        <v>5</v>
      </c>
      <c r="Y4431" s="26">
        <v>4</v>
      </c>
      <c r="Z4431" s="26">
        <f t="shared" si="347"/>
        <v>6.7774999999999999</v>
      </c>
      <c r="AA4431" s="26">
        <f t="shared" si="347"/>
        <v>3.3420000000000001</v>
      </c>
      <c r="AB4431" s="26"/>
      <c r="AC4431" s="26">
        <f t="shared" si="349"/>
        <v>5.0597500000000002</v>
      </c>
      <c r="AD4431" s="10">
        <f t="shared" si="350"/>
        <v>-0.41942483123312341</v>
      </c>
      <c r="AE4431" s="11">
        <f t="shared" si="348"/>
        <v>-1.0200414746638862</v>
      </c>
      <c r="AF4431" s="3"/>
    </row>
    <row r="4432" spans="1:33" x14ac:dyDescent="0.2">
      <c r="A4432" s="6" t="s">
        <v>29063</v>
      </c>
      <c r="C4432" s="1">
        <f t="shared" si="346"/>
        <v>1194</v>
      </c>
      <c r="D4432" s="7">
        <v>685738</v>
      </c>
      <c r="E4432" t="s">
        <v>141</v>
      </c>
      <c r="F4432" s="1">
        <v>942861</v>
      </c>
      <c r="G4432" s="1">
        <v>944054</v>
      </c>
      <c r="H4432" t="s">
        <v>49</v>
      </c>
      <c r="I4432" t="s">
        <v>29064</v>
      </c>
      <c r="J4432" s="8"/>
      <c r="K4432" t="s">
        <v>29065</v>
      </c>
      <c r="L4432" t="s">
        <v>29066</v>
      </c>
      <c r="N4432" t="s">
        <v>29067</v>
      </c>
      <c r="O4432" s="6" t="s">
        <v>29068</v>
      </c>
      <c r="P4432" s="6" t="s">
        <v>29067</v>
      </c>
      <c r="Q4432" s="6" t="s">
        <v>29066</v>
      </c>
      <c r="R4432" s="9" t="s">
        <v>29069</v>
      </c>
      <c r="S4432" s="8" t="s">
        <v>44</v>
      </c>
      <c r="U4432" s="8"/>
      <c r="V4432" s="26">
        <v>24</v>
      </c>
      <c r="W4432" s="26">
        <v>32</v>
      </c>
      <c r="X4432" s="26">
        <v>41</v>
      </c>
      <c r="Y4432" s="26">
        <v>19</v>
      </c>
      <c r="Z4432" s="26">
        <f t="shared" si="347"/>
        <v>35.775500000000001</v>
      </c>
      <c r="AA4432" s="26">
        <f t="shared" si="347"/>
        <v>28.124500000000001</v>
      </c>
      <c r="AB4432" s="26"/>
      <c r="AC4432" s="26">
        <f t="shared" si="349"/>
        <v>31.950000000000003</v>
      </c>
      <c r="AD4432" s="10">
        <f t="shared" si="350"/>
        <v>-0.41956798076970364</v>
      </c>
      <c r="AE4432" s="11">
        <f t="shared" si="348"/>
        <v>-0.34714448207388993</v>
      </c>
      <c r="AF4432" s="3"/>
      <c r="AG4432" s="2">
        <v>0</v>
      </c>
    </row>
    <row r="4433" spans="1:33" x14ac:dyDescent="0.2">
      <c r="A4433" s="6" t="s">
        <v>29070</v>
      </c>
      <c r="C4433" s="1">
        <f t="shared" si="346"/>
        <v>2178</v>
      </c>
      <c r="D4433" s="7">
        <v>380810</v>
      </c>
      <c r="E4433" t="s">
        <v>48</v>
      </c>
      <c r="F4433" s="1">
        <v>599275</v>
      </c>
      <c r="G4433" s="1">
        <v>597098</v>
      </c>
      <c r="H4433" t="s">
        <v>37</v>
      </c>
      <c r="I4433" t="s">
        <v>29071</v>
      </c>
      <c r="J4433" s="8"/>
      <c r="K4433" t="s">
        <v>29072</v>
      </c>
      <c r="L4433" t="s">
        <v>29073</v>
      </c>
      <c r="M4433" t="s">
        <v>29073</v>
      </c>
      <c r="N4433" t="s">
        <v>29073</v>
      </c>
      <c r="O4433" s="6" t="s">
        <v>29074</v>
      </c>
      <c r="P4433" s="6" t="s">
        <v>29073</v>
      </c>
      <c r="Q4433" s="6" t="s">
        <v>55</v>
      </c>
      <c r="R4433" s="9" t="s">
        <v>29075</v>
      </c>
      <c r="S4433" s="8" t="s">
        <v>55</v>
      </c>
      <c r="U4433" s="8"/>
      <c r="V4433" s="26">
        <v>33</v>
      </c>
      <c r="W4433" s="26">
        <v>14</v>
      </c>
      <c r="X4433" s="26">
        <v>36</v>
      </c>
      <c r="Y4433" s="26">
        <v>37</v>
      </c>
      <c r="Z4433" s="26">
        <f t="shared" si="347"/>
        <v>37.498000000000005</v>
      </c>
      <c r="AA4433" s="26">
        <f t="shared" si="347"/>
        <v>29.663499999999999</v>
      </c>
      <c r="AB4433" s="26"/>
      <c r="AC4433" s="26">
        <f t="shared" si="349"/>
        <v>33.580750000000002</v>
      </c>
      <c r="AD4433" s="10">
        <f t="shared" si="350"/>
        <v>-0.42011554618638708</v>
      </c>
      <c r="AE4433" s="11">
        <f t="shared" si="348"/>
        <v>-0.33812481822073986</v>
      </c>
      <c r="AF4433" s="3"/>
    </row>
    <row r="4434" spans="1:33" x14ac:dyDescent="0.2">
      <c r="A4434" s="6" t="s">
        <v>29076</v>
      </c>
      <c r="C4434" s="1">
        <f t="shared" si="346"/>
        <v>3528</v>
      </c>
      <c r="D4434" s="7">
        <v>404163</v>
      </c>
      <c r="E4434" t="s">
        <v>141</v>
      </c>
      <c r="F4434" s="1">
        <v>663646</v>
      </c>
      <c r="G4434" s="1">
        <v>660119</v>
      </c>
      <c r="H4434" t="s">
        <v>37</v>
      </c>
      <c r="I4434" t="s">
        <v>29077</v>
      </c>
      <c r="J4434" s="8"/>
      <c r="K4434" t="s">
        <v>29078</v>
      </c>
      <c r="L4434" t="s">
        <v>29079</v>
      </c>
      <c r="M4434" t="s">
        <v>8423</v>
      </c>
      <c r="N4434" t="s">
        <v>29080</v>
      </c>
      <c r="O4434" s="6" t="s">
        <v>8424</v>
      </c>
      <c r="P4434" s="6" t="s">
        <v>29080</v>
      </c>
      <c r="Q4434" s="12" t="s">
        <v>29079</v>
      </c>
      <c r="R4434" s="9" t="s">
        <v>29081</v>
      </c>
      <c r="S4434" s="8" t="s">
        <v>44</v>
      </c>
      <c r="U4434" s="8"/>
      <c r="V4434" s="26">
        <v>1140</v>
      </c>
      <c r="W4434" s="26">
        <v>992</v>
      </c>
      <c r="X4434" s="26">
        <v>1005</v>
      </c>
      <c r="Y4434" s="26">
        <v>983</v>
      </c>
      <c r="Z4434" s="26">
        <f t="shared" si="347"/>
        <v>1129.2775000000001</v>
      </c>
      <c r="AA4434" s="26">
        <f t="shared" si="347"/>
        <v>1072.5464999999999</v>
      </c>
      <c r="AB4434" s="26"/>
      <c r="AC4434" s="26">
        <f t="shared" si="349"/>
        <v>1100.912</v>
      </c>
      <c r="AD4434" s="10">
        <f t="shared" si="350"/>
        <v>-0.42045653477079037</v>
      </c>
      <c r="AE4434" s="11">
        <f t="shared" si="348"/>
        <v>-7.4359849717945431E-2</v>
      </c>
      <c r="AF4434" s="3"/>
    </row>
    <row r="4435" spans="1:33" x14ac:dyDescent="0.2">
      <c r="A4435" s="6" t="s">
        <v>29082</v>
      </c>
      <c r="C4435" s="1">
        <f t="shared" si="346"/>
        <v>1578</v>
      </c>
      <c r="D4435" s="7">
        <v>-169278</v>
      </c>
      <c r="E4435" t="s">
        <v>149</v>
      </c>
      <c r="F4435" s="1">
        <v>624290</v>
      </c>
      <c r="G4435" s="1">
        <v>622713</v>
      </c>
      <c r="H4435" t="s">
        <v>37</v>
      </c>
      <c r="I4435" t="s">
        <v>29083</v>
      </c>
      <c r="J4435" s="8"/>
      <c r="K4435" t="s">
        <v>29084</v>
      </c>
      <c r="L4435" t="s">
        <v>29085</v>
      </c>
      <c r="M4435" t="s">
        <v>29086</v>
      </c>
      <c r="N4435" t="s">
        <v>29086</v>
      </c>
      <c r="O4435" s="6" t="s">
        <v>29087</v>
      </c>
      <c r="P4435" s="6" t="s">
        <v>29086</v>
      </c>
      <c r="Q4435" s="6" t="s">
        <v>29085</v>
      </c>
      <c r="R4435" s="9" t="s">
        <v>29088</v>
      </c>
      <c r="S4435" s="8" t="s">
        <v>55</v>
      </c>
      <c r="U4435" s="8"/>
      <c r="V4435" s="26">
        <v>116</v>
      </c>
      <c r="W4435" s="26">
        <v>93</v>
      </c>
      <c r="X4435" s="26">
        <v>83</v>
      </c>
      <c r="Y4435" s="26">
        <v>76</v>
      </c>
      <c r="Z4435" s="26">
        <f t="shared" si="347"/>
        <v>105.1065</v>
      </c>
      <c r="AA4435" s="26">
        <f t="shared" si="347"/>
        <v>91.998000000000005</v>
      </c>
      <c r="AB4435" s="26"/>
      <c r="AC4435" s="26">
        <f t="shared" si="349"/>
        <v>98.552250000000001</v>
      </c>
      <c r="AD4435" s="10">
        <f t="shared" si="350"/>
        <v>-0.42092517782107164</v>
      </c>
      <c r="AE4435" s="11">
        <f t="shared" si="348"/>
        <v>-0.19217748825249131</v>
      </c>
      <c r="AF4435" s="3"/>
    </row>
    <row r="4436" spans="1:33" x14ac:dyDescent="0.2">
      <c r="A4436" s="6" t="s">
        <v>29089</v>
      </c>
      <c r="C4436" s="1">
        <f t="shared" si="346"/>
        <v>2067</v>
      </c>
      <c r="D4436" s="7">
        <v>-552419</v>
      </c>
      <c r="E4436" t="s">
        <v>66</v>
      </c>
      <c r="F4436" s="1">
        <v>496157</v>
      </c>
      <c r="G4436" s="1">
        <v>498223</v>
      </c>
      <c r="H4436" t="s">
        <v>49</v>
      </c>
      <c r="I4436" t="s">
        <v>29090</v>
      </c>
      <c r="J4436" s="8"/>
      <c r="K4436" t="s">
        <v>29091</v>
      </c>
      <c r="L4436" t="s">
        <v>29092</v>
      </c>
      <c r="M4436" t="s">
        <v>29093</v>
      </c>
      <c r="N4436" t="s">
        <v>29093</v>
      </c>
      <c r="O4436" s="6" t="s">
        <v>29094</v>
      </c>
      <c r="P4436" s="6" t="s">
        <v>29093</v>
      </c>
      <c r="Q4436" s="6" t="s">
        <v>29092</v>
      </c>
      <c r="R4436" s="9" t="s">
        <v>29095</v>
      </c>
      <c r="S4436" s="8" t="s">
        <v>55</v>
      </c>
      <c r="U4436" s="8"/>
      <c r="V4436" s="26">
        <v>153</v>
      </c>
      <c r="W4436" s="26">
        <v>112</v>
      </c>
      <c r="X4436" s="26">
        <v>113</v>
      </c>
      <c r="Y4436" s="26">
        <v>116</v>
      </c>
      <c r="Z4436" s="26">
        <f t="shared" si="347"/>
        <v>140.2715</v>
      </c>
      <c r="AA4436" s="26">
        <f t="shared" si="347"/>
        <v>124.91800000000001</v>
      </c>
      <c r="AB4436" s="26"/>
      <c r="AC4436" s="26">
        <f t="shared" si="349"/>
        <v>132.59475</v>
      </c>
      <c r="AD4436" s="10">
        <f t="shared" si="350"/>
        <v>-0.42291248880868715</v>
      </c>
      <c r="AE4436" s="11">
        <f t="shared" si="348"/>
        <v>-0.16724053930772087</v>
      </c>
      <c r="AF4436" s="3"/>
    </row>
    <row r="4437" spans="1:33" x14ac:dyDescent="0.2">
      <c r="A4437" s="6" t="s">
        <v>29096</v>
      </c>
      <c r="C4437" s="1">
        <f t="shared" si="346"/>
        <v>1620</v>
      </c>
      <c r="D4437" s="7">
        <v>525612</v>
      </c>
      <c r="E4437" t="s">
        <v>328</v>
      </c>
      <c r="F4437" s="1">
        <v>587204</v>
      </c>
      <c r="G4437" s="1">
        <v>585585</v>
      </c>
      <c r="H4437" t="s">
        <v>37</v>
      </c>
      <c r="I4437" t="s">
        <v>29097</v>
      </c>
      <c r="J4437" s="8"/>
      <c r="K4437" t="s">
        <v>29098</v>
      </c>
      <c r="L4437" t="s">
        <v>29099</v>
      </c>
      <c r="N4437" t="s">
        <v>29100</v>
      </c>
      <c r="O4437" s="6" t="s">
        <v>4201</v>
      </c>
      <c r="P4437" s="6" t="s">
        <v>29100</v>
      </c>
      <c r="Q4437" s="6" t="s">
        <v>29099</v>
      </c>
      <c r="R4437" s="9" t="s">
        <v>29101</v>
      </c>
      <c r="S4437" s="8" t="s">
        <v>44</v>
      </c>
      <c r="U4437" s="8"/>
      <c r="V4437" s="26">
        <v>101</v>
      </c>
      <c r="W4437" s="26">
        <v>83</v>
      </c>
      <c r="X4437" s="26">
        <v>87</v>
      </c>
      <c r="Y4437" s="26">
        <v>76</v>
      </c>
      <c r="Z4437" s="26">
        <f t="shared" si="347"/>
        <v>99.828499999999991</v>
      </c>
      <c r="AA4437" s="26">
        <f t="shared" si="347"/>
        <v>86.998000000000005</v>
      </c>
      <c r="AB4437" s="26"/>
      <c r="AC4437" s="26">
        <f t="shared" si="349"/>
        <v>93.413250000000005</v>
      </c>
      <c r="AD4437" s="10">
        <f t="shared" si="350"/>
        <v>-0.42330012235114395</v>
      </c>
      <c r="AE4437" s="11">
        <f t="shared" si="348"/>
        <v>-0.19846951364109477</v>
      </c>
      <c r="AF4437" s="3"/>
    </row>
    <row r="4438" spans="1:33" x14ac:dyDescent="0.2">
      <c r="A4438" s="6" t="s">
        <v>29102</v>
      </c>
      <c r="C4438" s="1">
        <f t="shared" si="346"/>
        <v>429</v>
      </c>
      <c r="D4438" s="7">
        <v>304871</v>
      </c>
      <c r="E4438" t="s">
        <v>89</v>
      </c>
      <c r="F4438" s="1">
        <v>531330</v>
      </c>
      <c r="G4438" s="1">
        <v>530902</v>
      </c>
      <c r="H4438" t="s">
        <v>37</v>
      </c>
      <c r="I4438" t="s">
        <v>29103</v>
      </c>
      <c r="J4438" s="8"/>
      <c r="K4438" t="s">
        <v>29104</v>
      </c>
      <c r="L4438" t="s">
        <v>29105</v>
      </c>
      <c r="M4438" t="s">
        <v>29106</v>
      </c>
      <c r="N4438" t="s">
        <v>29106</v>
      </c>
      <c r="O4438" s="6" t="s">
        <v>29107</v>
      </c>
      <c r="P4438" s="6" t="s">
        <v>29106</v>
      </c>
      <c r="Q4438" s="6" t="s">
        <v>29105</v>
      </c>
      <c r="R4438" s="9" t="s">
        <v>29108</v>
      </c>
      <c r="S4438" s="8" t="s">
        <v>55</v>
      </c>
      <c r="U4438" s="8"/>
      <c r="V4438" s="26">
        <v>10</v>
      </c>
      <c r="W4438" s="26">
        <v>4</v>
      </c>
      <c r="X4438" s="26">
        <v>14</v>
      </c>
      <c r="Y4438" s="26">
        <v>10</v>
      </c>
      <c r="Z4438" s="26">
        <f t="shared" si="347"/>
        <v>13.777000000000001</v>
      </c>
      <c r="AA4438" s="26">
        <f t="shared" si="347"/>
        <v>8.8550000000000004</v>
      </c>
      <c r="AB4438" s="26"/>
      <c r="AC4438" s="26">
        <f t="shared" si="349"/>
        <v>11.316000000000001</v>
      </c>
      <c r="AD4438" s="10">
        <f t="shared" si="350"/>
        <v>-0.42452207525004015</v>
      </c>
      <c r="AE4438" s="11">
        <f t="shared" si="348"/>
        <v>-0.63769755720652199</v>
      </c>
      <c r="AF4438" s="3"/>
    </row>
    <row r="4439" spans="1:33" x14ac:dyDescent="0.2">
      <c r="A4439" s="6" t="s">
        <v>29109</v>
      </c>
      <c r="C4439" s="1">
        <f t="shared" si="346"/>
        <v>2106</v>
      </c>
      <c r="D4439" s="7">
        <v>621097</v>
      </c>
      <c r="E4439" t="s">
        <v>89</v>
      </c>
      <c r="F4439" s="1">
        <v>846289</v>
      </c>
      <c r="G4439" s="1">
        <v>848394</v>
      </c>
      <c r="H4439" t="s">
        <v>49</v>
      </c>
      <c r="I4439" t="s">
        <v>29110</v>
      </c>
      <c r="J4439" s="8"/>
      <c r="K4439" t="s">
        <v>29111</v>
      </c>
      <c r="L4439" t="s">
        <v>29112</v>
      </c>
      <c r="M4439" t="s">
        <v>29112</v>
      </c>
      <c r="N4439" t="s">
        <v>29112</v>
      </c>
      <c r="O4439" s="6" t="s">
        <v>29113</v>
      </c>
      <c r="P4439" s="6" t="s">
        <v>29112</v>
      </c>
      <c r="Q4439" s="6" t="s">
        <v>55</v>
      </c>
      <c r="R4439" s="9" t="s">
        <v>29114</v>
      </c>
      <c r="S4439" s="8" t="s">
        <v>55</v>
      </c>
      <c r="U4439" s="8"/>
      <c r="V4439" s="26">
        <v>507</v>
      </c>
      <c r="W4439" s="26">
        <v>507</v>
      </c>
      <c r="X4439" s="26">
        <v>523</v>
      </c>
      <c r="Y4439" s="26">
        <v>437</v>
      </c>
      <c r="Z4439" s="26">
        <f t="shared" si="347"/>
        <v>545.02649999999994</v>
      </c>
      <c r="AA4439" s="26">
        <f t="shared" si="347"/>
        <v>510.36350000000004</v>
      </c>
      <c r="AB4439" s="26"/>
      <c r="AC4439" s="26">
        <f t="shared" si="349"/>
        <v>527.69499999999994</v>
      </c>
      <c r="AD4439" s="10">
        <f t="shared" si="350"/>
        <v>-0.42533018079743729</v>
      </c>
      <c r="AE4439" s="11">
        <f t="shared" si="348"/>
        <v>-9.4801222948088071E-2</v>
      </c>
      <c r="AF4439" s="3"/>
    </row>
    <row r="4440" spans="1:33" x14ac:dyDescent="0.2">
      <c r="A4440" s="6" t="s">
        <v>29115</v>
      </c>
      <c r="C4440" s="1">
        <f t="shared" si="346"/>
        <v>693</v>
      </c>
      <c r="D4440" s="7">
        <v>71580</v>
      </c>
      <c r="E4440" t="s">
        <v>48</v>
      </c>
      <c r="F4440" s="1">
        <v>288611</v>
      </c>
      <c r="G4440" s="1">
        <v>289303</v>
      </c>
      <c r="H4440" t="s">
        <v>49</v>
      </c>
      <c r="I4440" t="s">
        <v>29116</v>
      </c>
      <c r="J4440" s="8"/>
      <c r="K4440" t="s">
        <v>29117</v>
      </c>
      <c r="L4440" t="s">
        <v>29118</v>
      </c>
      <c r="M4440" t="s">
        <v>29119</v>
      </c>
      <c r="N4440" t="s">
        <v>29119</v>
      </c>
      <c r="O4440" s="6" t="s">
        <v>29120</v>
      </c>
      <c r="P4440" s="6" t="s">
        <v>29119</v>
      </c>
      <c r="Q4440" s="6" t="s">
        <v>29118</v>
      </c>
      <c r="R4440" s="9" t="s">
        <v>29121</v>
      </c>
      <c r="S4440" s="8" t="s">
        <v>55</v>
      </c>
      <c r="U4440" s="8"/>
      <c r="V4440" s="26">
        <v>104</v>
      </c>
      <c r="W4440" s="26">
        <v>87</v>
      </c>
      <c r="X4440" s="26">
        <v>60</v>
      </c>
      <c r="Y4440" s="26">
        <v>51</v>
      </c>
      <c r="Z4440" s="26">
        <f t="shared" si="347"/>
        <v>86.33</v>
      </c>
      <c r="AA4440" s="26">
        <f t="shared" si="347"/>
        <v>74.360500000000002</v>
      </c>
      <c r="AB4440" s="26"/>
      <c r="AC4440" s="26">
        <f t="shared" si="349"/>
        <v>80.345249999999993</v>
      </c>
      <c r="AD4440" s="10">
        <f t="shared" si="350"/>
        <v>-0.42571167541459687</v>
      </c>
      <c r="AE4440" s="11">
        <f t="shared" si="348"/>
        <v>-0.2153255175200138</v>
      </c>
      <c r="AF4440" s="3"/>
    </row>
    <row r="4441" spans="1:33" x14ac:dyDescent="0.2">
      <c r="A4441" s="6" t="s">
        <v>29122</v>
      </c>
      <c r="C4441" s="1">
        <f t="shared" si="346"/>
        <v>1488</v>
      </c>
      <c r="D4441" s="7">
        <v>-625651</v>
      </c>
      <c r="E4441" t="s">
        <v>98</v>
      </c>
      <c r="F4441" s="1">
        <v>330155</v>
      </c>
      <c r="G4441" s="1">
        <v>328668</v>
      </c>
      <c r="H4441" t="s">
        <v>37</v>
      </c>
      <c r="I4441" t="s">
        <v>29123</v>
      </c>
      <c r="J4441" s="8"/>
      <c r="K4441" t="s">
        <v>29124</v>
      </c>
      <c r="M4441" t="s">
        <v>29125</v>
      </c>
      <c r="N4441" t="s">
        <v>29125</v>
      </c>
      <c r="O4441" s="6" t="s">
        <v>29126</v>
      </c>
      <c r="P4441" s="6" t="s">
        <v>29125</v>
      </c>
      <c r="Q4441" s="6" t="s">
        <v>29127</v>
      </c>
      <c r="R4441" s="9" t="s">
        <v>29128</v>
      </c>
      <c r="S4441" s="8" t="s">
        <v>55</v>
      </c>
      <c r="U4441" s="8"/>
      <c r="V4441" s="26">
        <v>29</v>
      </c>
      <c r="W4441" s="26">
        <v>13</v>
      </c>
      <c r="X4441" s="26">
        <v>9</v>
      </c>
      <c r="Y4441" s="26">
        <v>12</v>
      </c>
      <c r="Z4441" s="26">
        <f t="shared" si="347"/>
        <v>20.499500000000001</v>
      </c>
      <c r="AA4441" s="26">
        <f t="shared" si="347"/>
        <v>14.526</v>
      </c>
      <c r="AB4441" s="26"/>
      <c r="AC4441" s="26">
        <f t="shared" si="349"/>
        <v>17.51275</v>
      </c>
      <c r="AD4441" s="10">
        <f t="shared" si="350"/>
        <v>-0.42697728778340205</v>
      </c>
      <c r="AE4441" s="11">
        <f t="shared" si="348"/>
        <v>-0.49695123644702904</v>
      </c>
      <c r="AF4441" s="3"/>
    </row>
    <row r="4442" spans="1:33" x14ac:dyDescent="0.2">
      <c r="A4442" s="6" t="s">
        <v>29129</v>
      </c>
      <c r="C4442" s="1">
        <f t="shared" si="346"/>
        <v>2736</v>
      </c>
      <c r="D4442" s="7">
        <v>-893468</v>
      </c>
      <c r="E4442" t="s">
        <v>74</v>
      </c>
      <c r="F4442" s="1">
        <v>95081</v>
      </c>
      <c r="G4442" s="1">
        <v>92346</v>
      </c>
      <c r="H4442" t="s">
        <v>37</v>
      </c>
      <c r="I4442" t="s">
        <v>29130</v>
      </c>
      <c r="J4442" s="8"/>
      <c r="K4442" t="s">
        <v>29131</v>
      </c>
      <c r="L4442" t="s">
        <v>29132</v>
      </c>
      <c r="M4442" t="s">
        <v>29133</v>
      </c>
      <c r="N4442" t="s">
        <v>29133</v>
      </c>
      <c r="O4442" s="6" t="s">
        <v>29134</v>
      </c>
      <c r="P4442" s="6" t="s">
        <v>29133</v>
      </c>
      <c r="Q4442" s="6" t="s">
        <v>29132</v>
      </c>
      <c r="R4442" s="9" t="s">
        <v>29135</v>
      </c>
      <c r="S4442" s="8" t="s">
        <v>55</v>
      </c>
      <c r="U4442" s="8"/>
      <c r="V4442" s="26">
        <v>182</v>
      </c>
      <c r="W4442" s="26">
        <v>176</v>
      </c>
      <c r="X4442" s="26">
        <v>135</v>
      </c>
      <c r="Y4442" s="26">
        <v>104</v>
      </c>
      <c r="Z4442" s="26">
        <f t="shared" si="347"/>
        <v>166.99250000000001</v>
      </c>
      <c r="AA4442" s="26">
        <f t="shared" si="347"/>
        <v>149.892</v>
      </c>
      <c r="AB4442" s="26"/>
      <c r="AC4442" s="26">
        <f t="shared" si="349"/>
        <v>158.44225</v>
      </c>
      <c r="AD4442" s="10">
        <f t="shared" si="350"/>
        <v>-0.4282958107519777</v>
      </c>
      <c r="AE4442" s="11">
        <f t="shared" si="348"/>
        <v>-0.15585992338535748</v>
      </c>
      <c r="AF4442" s="3"/>
    </row>
    <row r="4443" spans="1:33" x14ac:dyDescent="0.2">
      <c r="A4443" s="6" t="s">
        <v>29136</v>
      </c>
      <c r="C4443" s="1">
        <f t="shared" si="346"/>
        <v>2544</v>
      </c>
      <c r="D4443" s="7">
        <v>787079</v>
      </c>
      <c r="E4443" t="s">
        <v>328</v>
      </c>
      <c r="F4443" s="1">
        <v>849133</v>
      </c>
      <c r="G4443" s="1">
        <v>846590</v>
      </c>
      <c r="H4443" t="s">
        <v>37</v>
      </c>
      <c r="I4443" t="s">
        <v>29137</v>
      </c>
      <c r="J4443" s="8"/>
      <c r="K4443" t="s">
        <v>29138</v>
      </c>
      <c r="L4443" t="s">
        <v>29139</v>
      </c>
      <c r="M4443" t="s">
        <v>29140</v>
      </c>
      <c r="N4443" t="s">
        <v>29140</v>
      </c>
      <c r="O4443" s="6" t="s">
        <v>29141</v>
      </c>
      <c r="P4443" s="6" t="s">
        <v>29140</v>
      </c>
      <c r="Q4443" s="6" t="s">
        <v>29139</v>
      </c>
      <c r="R4443" s="9" t="s">
        <v>29142</v>
      </c>
      <c r="S4443" s="8" t="s">
        <v>55</v>
      </c>
      <c r="U4443" s="8"/>
      <c r="V4443" s="26">
        <v>727</v>
      </c>
      <c r="W4443" s="26">
        <v>611</v>
      </c>
      <c r="X4443" s="26">
        <v>521</v>
      </c>
      <c r="Y4443" s="26">
        <v>526</v>
      </c>
      <c r="Z4443" s="26">
        <f t="shared" si="347"/>
        <v>653.91550000000007</v>
      </c>
      <c r="AA4443" s="26">
        <f t="shared" si="347"/>
        <v>614.47299999999996</v>
      </c>
      <c r="AB4443" s="26"/>
      <c r="AC4443" s="26">
        <f t="shared" si="349"/>
        <v>634.19425000000001</v>
      </c>
      <c r="AD4443" s="10">
        <f t="shared" si="350"/>
        <v>-0.42882096140793224</v>
      </c>
      <c r="AE4443" s="11">
        <f t="shared" si="348"/>
        <v>-8.9754600583717273E-2</v>
      </c>
      <c r="AF4443" s="3"/>
      <c r="AG4443" s="2">
        <v>0</v>
      </c>
    </row>
    <row r="4444" spans="1:33" x14ac:dyDescent="0.2">
      <c r="A4444" s="6" t="s">
        <v>29143</v>
      </c>
      <c r="C4444" s="1">
        <f t="shared" si="346"/>
        <v>1611</v>
      </c>
      <c r="D4444" s="7">
        <v>387801</v>
      </c>
      <c r="E4444" t="s">
        <v>58</v>
      </c>
      <c r="F4444" s="1">
        <v>465912</v>
      </c>
      <c r="G4444" s="1">
        <v>464302</v>
      </c>
      <c r="H4444" t="s">
        <v>37</v>
      </c>
      <c r="I4444" t="s">
        <v>29144</v>
      </c>
      <c r="J4444" s="8"/>
      <c r="K4444" t="s">
        <v>29145</v>
      </c>
      <c r="L4444" t="s">
        <v>29146</v>
      </c>
      <c r="M4444" t="s">
        <v>29147</v>
      </c>
      <c r="N4444" t="s">
        <v>29147</v>
      </c>
      <c r="O4444" s="6" t="s">
        <v>29148</v>
      </c>
      <c r="P4444" s="6" t="s">
        <v>29147</v>
      </c>
      <c r="Q4444" s="6" t="s">
        <v>29146</v>
      </c>
      <c r="R4444" s="9" t="s">
        <v>29149</v>
      </c>
      <c r="S4444" s="8" t="s">
        <v>55</v>
      </c>
      <c r="U4444" s="8"/>
      <c r="V4444" s="26">
        <v>3</v>
      </c>
      <c r="W4444" s="26">
        <v>7</v>
      </c>
      <c r="X4444" s="26">
        <v>12</v>
      </c>
      <c r="Y4444" s="26">
        <v>1</v>
      </c>
      <c r="Z4444" s="26">
        <f t="shared" si="347"/>
        <v>9.1660000000000004</v>
      </c>
      <c r="AA4444" s="26">
        <f t="shared" si="347"/>
        <v>5.0854999999999997</v>
      </c>
      <c r="AB4444" s="26"/>
      <c r="AC4444" s="26">
        <f t="shared" si="349"/>
        <v>7.12575</v>
      </c>
      <c r="AD4444" s="10">
        <f t="shared" si="350"/>
        <v>-0.42962363990090541</v>
      </c>
      <c r="AE4444" s="11">
        <f t="shared" si="348"/>
        <v>-0.84990266068386733</v>
      </c>
      <c r="AF4444" s="3"/>
    </row>
    <row r="4445" spans="1:33" x14ac:dyDescent="0.2">
      <c r="A4445" s="6" t="s">
        <v>29150</v>
      </c>
      <c r="B4445" t="s">
        <v>29151</v>
      </c>
      <c r="C4445" s="1">
        <f t="shared" si="346"/>
        <v>990</v>
      </c>
      <c r="D4445" s="7">
        <v>967120</v>
      </c>
      <c r="E4445" t="s">
        <v>141</v>
      </c>
      <c r="F4445" s="1">
        <v>1225334</v>
      </c>
      <c r="G4445" s="1">
        <v>1224345</v>
      </c>
      <c r="H4445" t="s">
        <v>37</v>
      </c>
      <c r="I4445" t="s">
        <v>29152</v>
      </c>
      <c r="J4445" s="8"/>
      <c r="K4445" t="s">
        <v>29153</v>
      </c>
      <c r="L4445" t="s">
        <v>29151</v>
      </c>
      <c r="M4445" t="s">
        <v>29154</v>
      </c>
      <c r="N4445" t="s">
        <v>29154</v>
      </c>
      <c r="O4445" s="6" t="s">
        <v>29155</v>
      </c>
      <c r="P4445" s="6" t="s">
        <v>29154</v>
      </c>
      <c r="Q4445" s="6" t="s">
        <v>29151</v>
      </c>
      <c r="R4445" s="9" t="s">
        <v>29156</v>
      </c>
      <c r="S4445" s="8" t="s">
        <v>55</v>
      </c>
      <c r="U4445" s="8"/>
      <c r="V4445" s="26">
        <v>211</v>
      </c>
      <c r="W4445" s="26">
        <v>154</v>
      </c>
      <c r="X4445" s="26">
        <v>155</v>
      </c>
      <c r="Y4445" s="26">
        <v>164</v>
      </c>
      <c r="Z4445" s="26">
        <f t="shared" si="347"/>
        <v>192.60249999999999</v>
      </c>
      <c r="AA4445" s="26">
        <f t="shared" si="347"/>
        <v>174.02199999999999</v>
      </c>
      <c r="AB4445" s="26"/>
      <c r="AC4445" s="26">
        <f t="shared" si="349"/>
        <v>183.31225000000001</v>
      </c>
      <c r="AD4445" s="10">
        <f t="shared" si="350"/>
        <v>-0.42970369321851187</v>
      </c>
      <c r="AE4445" s="11">
        <f t="shared" si="348"/>
        <v>-0.14635672536983851</v>
      </c>
      <c r="AF4445" s="3"/>
      <c r="AG4445" s="2">
        <v>0</v>
      </c>
    </row>
    <row r="4446" spans="1:33" x14ac:dyDescent="0.2">
      <c r="A4446" s="6" t="s">
        <v>29157</v>
      </c>
      <c r="C4446" s="1">
        <f t="shared" si="346"/>
        <v>5697</v>
      </c>
      <c r="D4446" s="7">
        <v>594977</v>
      </c>
      <c r="E4446" t="s">
        <v>48</v>
      </c>
      <c r="F4446" s="1">
        <v>809506</v>
      </c>
      <c r="G4446" s="1">
        <v>815202</v>
      </c>
      <c r="H4446" t="s">
        <v>49</v>
      </c>
      <c r="I4446" t="s">
        <v>29158</v>
      </c>
      <c r="J4446" s="8"/>
      <c r="K4446" t="s">
        <v>29159</v>
      </c>
      <c r="L4446" t="s">
        <v>29160</v>
      </c>
      <c r="M4446" t="s">
        <v>29161</v>
      </c>
      <c r="N4446" t="s">
        <v>29161</v>
      </c>
      <c r="O4446" s="6" t="s">
        <v>29162</v>
      </c>
      <c r="P4446" s="6" t="s">
        <v>29161</v>
      </c>
      <c r="Q4446" s="6" t="s">
        <v>29160</v>
      </c>
      <c r="R4446" s="9" t="s">
        <v>29163</v>
      </c>
      <c r="S4446" s="8" t="s">
        <v>55</v>
      </c>
      <c r="U4446" s="8"/>
      <c r="V4446" s="26">
        <v>49</v>
      </c>
      <c r="W4446" s="26">
        <v>29</v>
      </c>
      <c r="X4446" s="26">
        <v>37</v>
      </c>
      <c r="Y4446" s="26">
        <v>37</v>
      </c>
      <c r="Z4446" s="26">
        <f t="shared" si="347"/>
        <v>46.0535</v>
      </c>
      <c r="AA4446" s="26">
        <f t="shared" si="347"/>
        <v>37.163499999999999</v>
      </c>
      <c r="AB4446" s="26"/>
      <c r="AC4446" s="26">
        <f t="shared" si="349"/>
        <v>41.608499999999999</v>
      </c>
      <c r="AD4446" s="10">
        <f t="shared" si="350"/>
        <v>-0.43248631402898946</v>
      </c>
      <c r="AE4446" s="11">
        <f t="shared" si="348"/>
        <v>-0.30942442436902645</v>
      </c>
      <c r="AF4446" s="3"/>
      <c r="AG4446" s="2">
        <v>0</v>
      </c>
    </row>
    <row r="4447" spans="1:33" x14ac:dyDescent="0.2">
      <c r="A4447" s="6" t="s">
        <v>29164</v>
      </c>
      <c r="C4447" s="1">
        <f t="shared" si="346"/>
        <v>1530</v>
      </c>
      <c r="D4447" s="7">
        <v>3240</v>
      </c>
      <c r="E4447" t="s">
        <v>328</v>
      </c>
      <c r="F4447" s="1">
        <v>63258</v>
      </c>
      <c r="G4447" s="1">
        <v>64787</v>
      </c>
      <c r="H4447" t="s">
        <v>49</v>
      </c>
      <c r="I4447" t="s">
        <v>29165</v>
      </c>
      <c r="J4447" s="8"/>
      <c r="K4447" t="s">
        <v>29166</v>
      </c>
      <c r="L4447" t="s">
        <v>29167</v>
      </c>
      <c r="M4447" t="s">
        <v>29168</v>
      </c>
      <c r="N4447" t="s">
        <v>29168</v>
      </c>
      <c r="O4447" s="6" t="s">
        <v>29169</v>
      </c>
      <c r="P4447" s="6" t="s">
        <v>29168</v>
      </c>
      <c r="Q4447" s="6" t="s">
        <v>29167</v>
      </c>
      <c r="R4447" s="9" t="s">
        <v>29170</v>
      </c>
      <c r="S4447" s="8" t="s">
        <v>55</v>
      </c>
      <c r="U4447" s="8"/>
      <c r="V4447" s="26">
        <v>1783</v>
      </c>
      <c r="W4447" s="26">
        <v>1756</v>
      </c>
      <c r="X4447" s="26">
        <v>1644</v>
      </c>
      <c r="Y4447" s="26">
        <v>1441</v>
      </c>
      <c r="Z4447" s="26">
        <f t="shared" si="347"/>
        <v>1805.742</v>
      </c>
      <c r="AA4447" s="26">
        <f t="shared" si="347"/>
        <v>1722.7055</v>
      </c>
      <c r="AB4447" s="26"/>
      <c r="AC4447" s="26">
        <f t="shared" si="349"/>
        <v>1764.2237500000001</v>
      </c>
      <c r="AD4447" s="10">
        <f t="shared" si="350"/>
        <v>-0.43314151166294534</v>
      </c>
      <c r="AE4447" s="11">
        <f t="shared" si="348"/>
        <v>-6.7915687806856931E-2</v>
      </c>
      <c r="AF4447" s="3"/>
    </row>
    <row r="4448" spans="1:33" x14ac:dyDescent="0.2">
      <c r="A4448" s="6" t="s">
        <v>29171</v>
      </c>
      <c r="C4448" s="1">
        <f t="shared" si="346"/>
        <v>1710</v>
      </c>
      <c r="D4448" s="7">
        <v>-722981</v>
      </c>
      <c r="E4448" t="s">
        <v>74</v>
      </c>
      <c r="F4448" s="1">
        <v>265055</v>
      </c>
      <c r="G4448" s="1">
        <v>263346</v>
      </c>
      <c r="H4448" t="s">
        <v>37</v>
      </c>
      <c r="I4448" t="s">
        <v>29172</v>
      </c>
      <c r="J4448" s="8"/>
      <c r="K4448" t="s">
        <v>29173</v>
      </c>
      <c r="L4448" t="s">
        <v>29174</v>
      </c>
      <c r="M4448" t="s">
        <v>29175</v>
      </c>
      <c r="N4448" t="s">
        <v>29175</v>
      </c>
      <c r="O4448" s="6" t="s">
        <v>29176</v>
      </c>
      <c r="P4448" s="6" t="s">
        <v>29175</v>
      </c>
      <c r="Q4448" s="6" t="s">
        <v>29174</v>
      </c>
      <c r="R4448" s="9" t="s">
        <v>29177</v>
      </c>
      <c r="S4448" s="8" t="s">
        <v>55</v>
      </c>
      <c r="U4448" s="8"/>
      <c r="V4448" s="26">
        <v>28</v>
      </c>
      <c r="W4448" s="26">
        <v>14</v>
      </c>
      <c r="X4448" s="26">
        <v>22</v>
      </c>
      <c r="Y4448" s="26">
        <v>21</v>
      </c>
      <c r="Z4448" s="26">
        <f t="shared" si="347"/>
        <v>27.221</v>
      </c>
      <c r="AA4448" s="26">
        <f t="shared" si="347"/>
        <v>20.295500000000001</v>
      </c>
      <c r="AB4448" s="26"/>
      <c r="AC4448" s="26">
        <f t="shared" si="349"/>
        <v>23.75825</v>
      </c>
      <c r="AD4448" s="10">
        <f t="shared" si="350"/>
        <v>-0.43340977065250136</v>
      </c>
      <c r="AE4448" s="11">
        <f t="shared" si="348"/>
        <v>-0.4235601844428229</v>
      </c>
      <c r="AF4448" s="3"/>
    </row>
    <row r="4449" spans="1:32" x14ac:dyDescent="0.2">
      <c r="A4449" s="6" t="s">
        <v>29178</v>
      </c>
      <c r="C4449" s="1">
        <f t="shared" si="346"/>
        <v>2454</v>
      </c>
      <c r="D4449" s="7">
        <v>-165688</v>
      </c>
      <c r="E4449" t="s">
        <v>48</v>
      </c>
      <c r="F4449" s="1">
        <v>50462</v>
      </c>
      <c r="G4449" s="1">
        <v>52915</v>
      </c>
      <c r="H4449" t="s">
        <v>49</v>
      </c>
      <c r="I4449" t="s">
        <v>29179</v>
      </c>
      <c r="J4449" s="8"/>
      <c r="K4449" t="s">
        <v>29180</v>
      </c>
      <c r="L4449" t="s">
        <v>29181</v>
      </c>
      <c r="M4449" t="s">
        <v>29182</v>
      </c>
      <c r="N4449" t="s">
        <v>29182</v>
      </c>
      <c r="O4449" s="6" t="s">
        <v>29183</v>
      </c>
      <c r="P4449" s="6" t="s">
        <v>29182</v>
      </c>
      <c r="Q4449" s="6" t="s">
        <v>29181</v>
      </c>
      <c r="R4449" s="9" t="s">
        <v>29184</v>
      </c>
      <c r="S4449" s="8" t="s">
        <v>55</v>
      </c>
      <c r="U4449" s="8"/>
      <c r="V4449" s="26">
        <v>2421</v>
      </c>
      <c r="W4449" s="26">
        <v>2275</v>
      </c>
      <c r="X4449" s="26">
        <v>2230</v>
      </c>
      <c r="Y4449" s="26">
        <v>2060</v>
      </c>
      <c r="Z4449" s="26">
        <f t="shared" si="347"/>
        <v>2450.2649999999999</v>
      </c>
      <c r="AA4449" s="26">
        <f t="shared" si="347"/>
        <v>2344.63</v>
      </c>
      <c r="AB4449" s="26"/>
      <c r="AC4449" s="26">
        <f t="shared" si="349"/>
        <v>2397.4475000000002</v>
      </c>
      <c r="AD4449" s="10">
        <f t="shared" si="350"/>
        <v>-0.43362724326701035</v>
      </c>
      <c r="AE4449" s="11">
        <f t="shared" si="348"/>
        <v>-6.3577514668438778E-2</v>
      </c>
      <c r="AF4449" s="3"/>
    </row>
    <row r="4450" spans="1:32" x14ac:dyDescent="0.2">
      <c r="A4450" s="6" t="s">
        <v>29185</v>
      </c>
      <c r="C4450" s="1">
        <f t="shared" si="346"/>
        <v>492</v>
      </c>
      <c r="D4450" s="7">
        <v>-376168</v>
      </c>
      <c r="E4450" t="s">
        <v>526</v>
      </c>
      <c r="F4450" s="1">
        <v>75256</v>
      </c>
      <c r="G4450" s="1">
        <v>74765</v>
      </c>
      <c r="H4450" t="s">
        <v>37</v>
      </c>
      <c r="I4450" t="s">
        <v>29186</v>
      </c>
      <c r="J4450" s="8"/>
      <c r="K4450" t="s">
        <v>29187</v>
      </c>
      <c r="L4450" t="s">
        <v>29188</v>
      </c>
      <c r="M4450" t="s">
        <v>29189</v>
      </c>
      <c r="N4450" t="s">
        <v>29189</v>
      </c>
      <c r="O4450" s="6" t="s">
        <v>29190</v>
      </c>
      <c r="P4450" s="6" t="s">
        <v>29189</v>
      </c>
      <c r="Q4450" s="6" t="s">
        <v>29188</v>
      </c>
      <c r="R4450" s="9" t="s">
        <v>29191</v>
      </c>
      <c r="S4450" s="8" t="s">
        <v>55</v>
      </c>
      <c r="U4450" s="8"/>
      <c r="V4450" s="26">
        <v>315</v>
      </c>
      <c r="W4450" s="26">
        <v>341</v>
      </c>
      <c r="X4450" s="26">
        <v>268</v>
      </c>
      <c r="Y4450" s="26">
        <v>190</v>
      </c>
      <c r="Z4450" s="26">
        <f t="shared" si="347"/>
        <v>307.37400000000002</v>
      </c>
      <c r="AA4450" s="26">
        <f t="shared" si="347"/>
        <v>282.745</v>
      </c>
      <c r="AB4450" s="26"/>
      <c r="AC4450" s="26">
        <f t="shared" si="349"/>
        <v>295.05950000000001</v>
      </c>
      <c r="AD4450" s="10">
        <f t="shared" si="350"/>
        <v>-0.43364735260280912</v>
      </c>
      <c r="AE4450" s="11">
        <f t="shared" si="348"/>
        <v>-0.12049362407368683</v>
      </c>
      <c r="AF4450" s="3"/>
    </row>
    <row r="4451" spans="1:32" x14ac:dyDescent="0.2">
      <c r="A4451" s="6" t="s">
        <v>29192</v>
      </c>
      <c r="B4451" t="s">
        <v>29193</v>
      </c>
      <c r="C4451" s="1">
        <f t="shared" si="346"/>
        <v>1059</v>
      </c>
      <c r="D4451" s="7">
        <v>259393</v>
      </c>
      <c r="E4451" t="s">
        <v>270</v>
      </c>
      <c r="F4451" s="1">
        <v>505906</v>
      </c>
      <c r="G4451" s="1">
        <v>504848</v>
      </c>
      <c r="H4451" t="s">
        <v>37</v>
      </c>
      <c r="I4451" t="s">
        <v>29194</v>
      </c>
      <c r="J4451" s="8"/>
      <c r="K4451" t="s">
        <v>29195</v>
      </c>
      <c r="L4451" t="s">
        <v>29196</v>
      </c>
      <c r="M4451" t="s">
        <v>29197</v>
      </c>
      <c r="O4451" s="6"/>
      <c r="P4451" s="6" t="s">
        <v>29197</v>
      </c>
      <c r="Q4451" s="6" t="s">
        <v>29196</v>
      </c>
      <c r="R4451" s="9" t="s">
        <v>29198</v>
      </c>
      <c r="S4451" s="8"/>
      <c r="U4451" s="8"/>
      <c r="V4451" s="26">
        <v>190</v>
      </c>
      <c r="W4451" s="26">
        <v>158</v>
      </c>
      <c r="X4451" s="26">
        <v>111</v>
      </c>
      <c r="Y4451" s="26">
        <v>104</v>
      </c>
      <c r="Z4451" s="26">
        <f t="shared" si="347"/>
        <v>157.66050000000001</v>
      </c>
      <c r="AA4451" s="26">
        <f t="shared" si="347"/>
        <v>140.892</v>
      </c>
      <c r="AB4451" s="26"/>
      <c r="AC4451" s="26">
        <f t="shared" si="349"/>
        <v>149.27625</v>
      </c>
      <c r="AD4451" s="10">
        <f t="shared" si="350"/>
        <v>-0.43369411074027581</v>
      </c>
      <c r="AE4451" s="11">
        <f t="shared" si="348"/>
        <v>-0.16223155878852641</v>
      </c>
      <c r="AF4451" s="3"/>
    </row>
    <row r="4452" spans="1:32" x14ac:dyDescent="0.2">
      <c r="A4452" s="6" t="s">
        <v>29199</v>
      </c>
      <c r="C4452" s="1">
        <f t="shared" si="346"/>
        <v>2541</v>
      </c>
      <c r="D4452" s="7">
        <v>6441</v>
      </c>
      <c r="E4452" t="s">
        <v>74</v>
      </c>
      <c r="F4452" s="1">
        <v>992353</v>
      </c>
      <c r="G4452" s="1">
        <v>994893</v>
      </c>
      <c r="H4452" t="s">
        <v>49</v>
      </c>
      <c r="I4452" t="s">
        <v>29200</v>
      </c>
      <c r="J4452" s="8"/>
      <c r="K4452" t="s">
        <v>29201</v>
      </c>
      <c r="N4452" t="s">
        <v>9797</v>
      </c>
      <c r="O4452" s="6" t="s">
        <v>9798</v>
      </c>
      <c r="P4452" s="6" t="s">
        <v>9797</v>
      </c>
      <c r="Q4452" s="6" t="s">
        <v>9796</v>
      </c>
      <c r="R4452" s="9" t="s">
        <v>9799</v>
      </c>
      <c r="S4452" s="8" t="s">
        <v>44</v>
      </c>
      <c r="U4452" s="8"/>
      <c r="V4452" s="26">
        <v>102</v>
      </c>
      <c r="W4452" s="26">
        <v>82</v>
      </c>
      <c r="X4452" s="26">
        <v>62</v>
      </c>
      <c r="Y4452" s="26">
        <v>55</v>
      </c>
      <c r="Z4452" s="26">
        <f t="shared" si="347"/>
        <v>86.441000000000003</v>
      </c>
      <c r="AA4452" s="26">
        <f t="shared" si="347"/>
        <v>74.202500000000001</v>
      </c>
      <c r="AB4452" s="26"/>
      <c r="AC4452" s="26">
        <f t="shared" si="349"/>
        <v>80.321750000000009</v>
      </c>
      <c r="AD4452" s="10">
        <f t="shared" si="350"/>
        <v>-0.43537894924556975</v>
      </c>
      <c r="AE4452" s="11">
        <f t="shared" si="348"/>
        <v>-0.22024796788253204</v>
      </c>
      <c r="AF4452" s="3"/>
    </row>
    <row r="4453" spans="1:32" x14ac:dyDescent="0.2">
      <c r="A4453" s="6" t="s">
        <v>29202</v>
      </c>
      <c r="C4453" s="1">
        <f t="shared" si="346"/>
        <v>225</v>
      </c>
      <c r="D4453" s="7">
        <v>-250815</v>
      </c>
      <c r="E4453" t="s">
        <v>74</v>
      </c>
      <c r="F4453" s="1">
        <v>736479</v>
      </c>
      <c r="G4453" s="1">
        <v>736255</v>
      </c>
      <c r="H4453" t="s">
        <v>37</v>
      </c>
      <c r="I4453" t="s">
        <v>29203</v>
      </c>
      <c r="J4453" s="8"/>
      <c r="K4453" t="s">
        <v>29204</v>
      </c>
      <c r="L4453" t="s">
        <v>29205</v>
      </c>
      <c r="M4453" t="s">
        <v>29206</v>
      </c>
      <c r="N4453" t="s">
        <v>29207</v>
      </c>
      <c r="O4453" s="6" t="s">
        <v>29208</v>
      </c>
      <c r="P4453" s="6" t="s">
        <v>29207</v>
      </c>
      <c r="Q4453" s="6" t="s">
        <v>29205</v>
      </c>
      <c r="R4453" s="9" t="s">
        <v>29209</v>
      </c>
      <c r="S4453" s="8" t="s">
        <v>44</v>
      </c>
      <c r="U4453" s="8"/>
      <c r="V4453" s="26">
        <v>17</v>
      </c>
      <c r="W4453" s="26">
        <v>8</v>
      </c>
      <c r="X4453" s="26">
        <v>16</v>
      </c>
      <c r="Y4453" s="26">
        <v>13</v>
      </c>
      <c r="Z4453" s="26">
        <f t="shared" si="347"/>
        <v>18.387999999999998</v>
      </c>
      <c r="AA4453" s="26">
        <f t="shared" si="347"/>
        <v>12.611499999999999</v>
      </c>
      <c r="AB4453" s="26"/>
      <c r="AC4453" s="26">
        <f t="shared" si="349"/>
        <v>15.499749999999999</v>
      </c>
      <c r="AD4453" s="10">
        <f t="shared" si="350"/>
        <v>-0.43547489243394</v>
      </c>
      <c r="AE4453" s="11">
        <f t="shared" si="348"/>
        <v>-0.54402469259871289</v>
      </c>
      <c r="AF4453" s="3"/>
    </row>
    <row r="4454" spans="1:32" x14ac:dyDescent="0.2">
      <c r="A4454" s="6" t="s">
        <v>29210</v>
      </c>
      <c r="C4454" s="1">
        <f t="shared" si="346"/>
        <v>282</v>
      </c>
      <c r="D4454" s="7">
        <v>392214</v>
      </c>
      <c r="E4454" t="s">
        <v>48</v>
      </c>
      <c r="F4454" s="1">
        <v>609731</v>
      </c>
      <c r="G4454" s="1">
        <v>609450</v>
      </c>
      <c r="H4454" t="s">
        <v>37</v>
      </c>
      <c r="I4454" t="s">
        <v>29211</v>
      </c>
      <c r="J4454" s="8"/>
      <c r="K4454" t="s">
        <v>29212</v>
      </c>
      <c r="L4454" t="s">
        <v>29213</v>
      </c>
      <c r="N4454" t="s">
        <v>29214</v>
      </c>
      <c r="O4454" s="6" t="s">
        <v>29215</v>
      </c>
      <c r="P4454" s="6" t="s">
        <v>29214</v>
      </c>
      <c r="Q4454" s="6" t="s">
        <v>29213</v>
      </c>
      <c r="R4454" s="9" t="s">
        <v>29216</v>
      </c>
      <c r="S4454" s="8" t="s">
        <v>44</v>
      </c>
      <c r="U4454" s="8"/>
      <c r="V4454" s="26">
        <v>9</v>
      </c>
      <c r="W4454" s="26">
        <v>8</v>
      </c>
      <c r="X4454" s="26">
        <v>17</v>
      </c>
      <c r="Y4454" s="26">
        <v>8</v>
      </c>
      <c r="Z4454" s="26">
        <f t="shared" si="347"/>
        <v>14.9435</v>
      </c>
      <c r="AA4454" s="26">
        <f t="shared" si="347"/>
        <v>9.6840000000000011</v>
      </c>
      <c r="AB4454" s="26"/>
      <c r="AC4454" s="26">
        <f t="shared" si="349"/>
        <v>12.313750000000001</v>
      </c>
      <c r="AD4454" s="10">
        <f t="shared" si="350"/>
        <v>-0.43789027041555428</v>
      </c>
      <c r="AE4454" s="11">
        <f t="shared" si="348"/>
        <v>-0.62584310486033545</v>
      </c>
      <c r="AF4454" s="3"/>
    </row>
    <row r="4455" spans="1:32" x14ac:dyDescent="0.2">
      <c r="A4455" s="6" t="s">
        <v>29217</v>
      </c>
      <c r="C4455" s="1">
        <f t="shared" si="346"/>
        <v>1161</v>
      </c>
      <c r="D4455" s="7">
        <v>-682080</v>
      </c>
      <c r="E4455" t="s">
        <v>149</v>
      </c>
      <c r="F4455" s="1">
        <v>111280</v>
      </c>
      <c r="G4455" s="1">
        <v>110120</v>
      </c>
      <c r="H4455" t="s">
        <v>37</v>
      </c>
      <c r="I4455" t="s">
        <v>29218</v>
      </c>
      <c r="J4455" s="8"/>
      <c r="K4455" t="s">
        <v>29219</v>
      </c>
      <c r="M4455" t="s">
        <v>29220</v>
      </c>
      <c r="N4455" t="s">
        <v>29220</v>
      </c>
      <c r="O4455" s="6" t="s">
        <v>29221</v>
      </c>
      <c r="P4455" s="6" t="s">
        <v>29220</v>
      </c>
      <c r="Q4455" s="6" t="s">
        <v>29222</v>
      </c>
      <c r="R4455" s="9" t="s">
        <v>29223</v>
      </c>
      <c r="S4455" s="8" t="s">
        <v>55</v>
      </c>
      <c r="U4455" s="8"/>
      <c r="V4455" s="26">
        <v>25</v>
      </c>
      <c r="W4455" s="26">
        <v>10</v>
      </c>
      <c r="X4455" s="26">
        <v>11</v>
      </c>
      <c r="Y4455" s="26">
        <v>13</v>
      </c>
      <c r="Z4455" s="26">
        <f t="shared" si="347"/>
        <v>19.610500000000002</v>
      </c>
      <c r="AA4455" s="26">
        <f t="shared" si="347"/>
        <v>13.611499999999999</v>
      </c>
      <c r="AB4455" s="26"/>
      <c r="AC4455" s="26">
        <f t="shared" si="349"/>
        <v>16.611000000000001</v>
      </c>
      <c r="AD4455" s="10">
        <f t="shared" si="350"/>
        <v>-0.43898489863437129</v>
      </c>
      <c r="AE4455" s="11">
        <f t="shared" si="348"/>
        <v>-0.52680025779598205</v>
      </c>
      <c r="AF4455" s="3"/>
    </row>
    <row r="4456" spans="1:32" x14ac:dyDescent="0.2">
      <c r="A4456" s="6" t="s">
        <v>29224</v>
      </c>
      <c r="C4456" s="1">
        <f t="shared" si="346"/>
        <v>1905</v>
      </c>
      <c r="D4456" s="7">
        <v>-2306</v>
      </c>
      <c r="E4456" t="s">
        <v>98</v>
      </c>
      <c r="F4456" s="1">
        <v>953709</v>
      </c>
      <c r="G4456" s="1">
        <v>951805</v>
      </c>
      <c r="H4456" t="s">
        <v>37</v>
      </c>
      <c r="I4456" t="s">
        <v>29225</v>
      </c>
      <c r="J4456" s="8"/>
      <c r="K4456" t="s">
        <v>29226</v>
      </c>
      <c r="L4456" t="s">
        <v>29227</v>
      </c>
      <c r="M4456" t="s">
        <v>29228</v>
      </c>
      <c r="N4456" t="s">
        <v>29228</v>
      </c>
      <c r="O4456" s="6" t="s">
        <v>29229</v>
      </c>
      <c r="P4456" s="6" t="s">
        <v>29228</v>
      </c>
      <c r="Q4456" s="6" t="s">
        <v>29227</v>
      </c>
      <c r="R4456" s="9" t="s">
        <v>29230</v>
      </c>
      <c r="S4456" s="8" t="s">
        <v>55</v>
      </c>
      <c r="U4456" s="8"/>
      <c r="V4456" s="26">
        <v>3747</v>
      </c>
      <c r="W4456" s="26">
        <v>3813</v>
      </c>
      <c r="X4456" s="26">
        <v>3295</v>
      </c>
      <c r="Y4456" s="26">
        <v>2812</v>
      </c>
      <c r="Z4456" s="26">
        <f t="shared" si="347"/>
        <v>3704.8724999999999</v>
      </c>
      <c r="AA4456" s="26">
        <f t="shared" si="347"/>
        <v>3553.9260000000004</v>
      </c>
      <c r="AB4456" s="26"/>
      <c r="AC4456" s="26">
        <f t="shared" si="349"/>
        <v>3629.3992500000004</v>
      </c>
      <c r="AD4456" s="10">
        <f t="shared" si="350"/>
        <v>-0.4424094558263299</v>
      </c>
      <c r="AE4456" s="11">
        <f t="shared" si="348"/>
        <v>-6.0010252455488626E-2</v>
      </c>
      <c r="AF4456" s="3"/>
    </row>
    <row r="4457" spans="1:32" x14ac:dyDescent="0.2">
      <c r="A4457" s="6" t="s">
        <v>29231</v>
      </c>
      <c r="C4457" s="1">
        <f t="shared" si="346"/>
        <v>1245</v>
      </c>
      <c r="D4457" s="7">
        <v>842915</v>
      </c>
      <c r="E4457" t="s">
        <v>141</v>
      </c>
      <c r="F4457" s="1">
        <v>1101257</v>
      </c>
      <c r="G4457" s="1">
        <v>1100013</v>
      </c>
      <c r="H4457" t="s">
        <v>37</v>
      </c>
      <c r="I4457" t="s">
        <v>29232</v>
      </c>
      <c r="J4457" s="8"/>
      <c r="K4457" t="s">
        <v>29233</v>
      </c>
      <c r="L4457" t="s">
        <v>29234</v>
      </c>
      <c r="M4457" t="s">
        <v>29235</v>
      </c>
      <c r="N4457" t="s">
        <v>29235</v>
      </c>
      <c r="O4457" s="6" t="s">
        <v>29236</v>
      </c>
      <c r="P4457" s="6" t="s">
        <v>29235</v>
      </c>
      <c r="Q4457" s="6" t="s">
        <v>29234</v>
      </c>
      <c r="R4457" s="9" t="s">
        <v>29237</v>
      </c>
      <c r="S4457" s="8" t="s">
        <v>55</v>
      </c>
      <c r="U4457" s="8"/>
      <c r="V4457" s="26">
        <v>13</v>
      </c>
      <c r="W4457" s="26">
        <v>15</v>
      </c>
      <c r="X4457" s="26">
        <v>21</v>
      </c>
      <c r="Y4457" s="26">
        <v>8</v>
      </c>
      <c r="Z4457" s="26">
        <f t="shared" si="347"/>
        <v>19.165500000000002</v>
      </c>
      <c r="AA4457" s="26">
        <f t="shared" si="347"/>
        <v>13.184000000000001</v>
      </c>
      <c r="AB4457" s="26"/>
      <c r="AC4457" s="26">
        <f t="shared" si="349"/>
        <v>16.174750000000003</v>
      </c>
      <c r="AD4457" s="10">
        <f t="shared" si="350"/>
        <v>-0.44286525901521623</v>
      </c>
      <c r="AE4457" s="11">
        <f t="shared" si="348"/>
        <v>-0.53972348880943144</v>
      </c>
      <c r="AF4457" s="3"/>
    </row>
    <row r="4458" spans="1:32" x14ac:dyDescent="0.2">
      <c r="A4458" s="6" t="s">
        <v>29238</v>
      </c>
      <c r="C4458" s="1">
        <f t="shared" si="346"/>
        <v>432</v>
      </c>
      <c r="D4458" s="7">
        <v>-632766</v>
      </c>
      <c r="E4458" t="s">
        <v>149</v>
      </c>
      <c r="F4458" s="1">
        <v>159798</v>
      </c>
      <c r="G4458" s="1">
        <v>160229</v>
      </c>
      <c r="H4458" t="s">
        <v>49</v>
      </c>
      <c r="I4458" t="s">
        <v>29239</v>
      </c>
      <c r="J4458" s="8"/>
      <c r="K4458" t="s">
        <v>29240</v>
      </c>
      <c r="L4458" t="s">
        <v>29241</v>
      </c>
      <c r="N4458" t="s">
        <v>29206</v>
      </c>
      <c r="O4458" s="6" t="s">
        <v>29208</v>
      </c>
      <c r="P4458" s="6" t="s">
        <v>29206</v>
      </c>
      <c r="Q4458" s="6" t="s">
        <v>29241</v>
      </c>
      <c r="R4458" s="9" t="s">
        <v>29242</v>
      </c>
      <c r="S4458" s="8" t="s">
        <v>44</v>
      </c>
      <c r="U4458" s="8"/>
      <c r="V4458" s="26">
        <v>42</v>
      </c>
      <c r="W4458" s="26">
        <v>50</v>
      </c>
      <c r="X4458" s="26">
        <v>39</v>
      </c>
      <c r="Y4458" s="26">
        <v>15</v>
      </c>
      <c r="Z4458" s="26">
        <f t="shared" si="347"/>
        <v>43.664500000000004</v>
      </c>
      <c r="AA4458" s="26">
        <f t="shared" si="347"/>
        <v>34.782499999999999</v>
      </c>
      <c r="AB4458" s="26"/>
      <c r="AC4458" s="26">
        <f t="shared" si="349"/>
        <v>39.223500000000001</v>
      </c>
      <c r="AD4458" s="10">
        <f t="shared" si="350"/>
        <v>-0.44405277370727653</v>
      </c>
      <c r="AE4458" s="11">
        <f t="shared" si="348"/>
        <v>-0.32809918964654705</v>
      </c>
      <c r="AF4458" s="3"/>
    </row>
    <row r="4459" spans="1:32" x14ac:dyDescent="0.2">
      <c r="A4459" s="6" t="s">
        <v>29243</v>
      </c>
      <c r="C4459" s="1">
        <f t="shared" si="346"/>
        <v>525</v>
      </c>
      <c r="D4459" s="7">
        <v>384899</v>
      </c>
      <c r="E4459" t="s">
        <v>89</v>
      </c>
      <c r="F4459" s="1">
        <v>610882</v>
      </c>
      <c r="G4459" s="1">
        <v>611406</v>
      </c>
      <c r="H4459" t="s">
        <v>49</v>
      </c>
      <c r="I4459" t="s">
        <v>29244</v>
      </c>
      <c r="J4459" s="8"/>
      <c r="K4459" t="s">
        <v>29245</v>
      </c>
      <c r="M4459" t="s">
        <v>29246</v>
      </c>
      <c r="N4459" t="s">
        <v>29246</v>
      </c>
      <c r="O4459" s="6" t="s">
        <v>29247</v>
      </c>
      <c r="P4459" s="6" t="s">
        <v>29246</v>
      </c>
      <c r="Q4459" s="6" t="s">
        <v>55</v>
      </c>
      <c r="R4459" s="9" t="s">
        <v>29248</v>
      </c>
      <c r="S4459" s="8" t="s">
        <v>55</v>
      </c>
      <c r="U4459" s="8"/>
      <c r="V4459" s="26">
        <v>46</v>
      </c>
      <c r="W4459" s="26">
        <v>25</v>
      </c>
      <c r="X4459" s="26">
        <v>42</v>
      </c>
      <c r="Y4459" s="26">
        <v>42</v>
      </c>
      <c r="Z4459" s="26">
        <f t="shared" si="347"/>
        <v>47.331000000000003</v>
      </c>
      <c r="AA4459" s="26">
        <f t="shared" si="347"/>
        <v>38.091000000000001</v>
      </c>
      <c r="AB4459" s="26"/>
      <c r="AC4459" s="26">
        <f t="shared" si="349"/>
        <v>42.710999999999999</v>
      </c>
      <c r="AD4459" s="10">
        <f t="shared" si="350"/>
        <v>-0.44422350837771912</v>
      </c>
      <c r="AE4459" s="11">
        <f t="shared" si="348"/>
        <v>-0.31333524001671892</v>
      </c>
      <c r="AF4459" s="3"/>
    </row>
    <row r="4460" spans="1:32" x14ac:dyDescent="0.2">
      <c r="A4460" s="6" t="s">
        <v>29249</v>
      </c>
      <c r="C4460" s="1">
        <f t="shared" si="346"/>
        <v>987</v>
      </c>
      <c r="D4460" s="7">
        <v>-927320</v>
      </c>
      <c r="E4460" t="s">
        <v>66</v>
      </c>
      <c r="F4460" s="1">
        <v>122782</v>
      </c>
      <c r="G4460" s="1">
        <v>121796</v>
      </c>
      <c r="H4460" t="s">
        <v>37</v>
      </c>
      <c r="I4460" t="s">
        <v>29250</v>
      </c>
      <c r="J4460" s="8"/>
      <c r="K4460" t="s">
        <v>29251</v>
      </c>
      <c r="L4460" t="s">
        <v>29252</v>
      </c>
      <c r="M4460" t="s">
        <v>29253</v>
      </c>
      <c r="N4460" t="s">
        <v>29253</v>
      </c>
      <c r="O4460" s="6" t="s">
        <v>29254</v>
      </c>
      <c r="P4460" s="6" t="s">
        <v>29253</v>
      </c>
      <c r="Q4460" s="6" t="s">
        <v>55</v>
      </c>
      <c r="R4460" s="9" t="s">
        <v>29255</v>
      </c>
      <c r="S4460" s="8" t="s">
        <v>55</v>
      </c>
      <c r="U4460" s="8"/>
      <c r="V4460" s="26">
        <v>75</v>
      </c>
      <c r="W4460" s="26">
        <v>43</v>
      </c>
      <c r="X4460" s="26">
        <v>51</v>
      </c>
      <c r="Y4460" s="26">
        <v>57</v>
      </c>
      <c r="Z4460" s="26">
        <f t="shared" si="347"/>
        <v>66.830500000000001</v>
      </c>
      <c r="AA4460" s="26">
        <f t="shared" si="347"/>
        <v>55.8735</v>
      </c>
      <c r="AB4460" s="26"/>
      <c r="AC4460" s="26">
        <f t="shared" si="349"/>
        <v>61.352000000000004</v>
      </c>
      <c r="AD4460" s="10">
        <f t="shared" si="350"/>
        <v>-0.44437593932381642</v>
      </c>
      <c r="AE4460" s="11">
        <f t="shared" si="348"/>
        <v>-0.25834247220690393</v>
      </c>
      <c r="AF4460" s="3"/>
    </row>
    <row r="4461" spans="1:32" x14ac:dyDescent="0.2">
      <c r="A4461" s="6" t="s">
        <v>29256</v>
      </c>
      <c r="C4461" s="1">
        <f t="shared" si="346"/>
        <v>456</v>
      </c>
      <c r="D4461" s="7">
        <v>221841</v>
      </c>
      <c r="E4461" t="s">
        <v>48</v>
      </c>
      <c r="F4461" s="1">
        <v>439445</v>
      </c>
      <c r="G4461" s="1">
        <v>438990</v>
      </c>
      <c r="H4461" t="s">
        <v>37</v>
      </c>
      <c r="I4461" t="s">
        <v>29257</v>
      </c>
      <c r="J4461" s="8"/>
      <c r="K4461" t="s">
        <v>29258</v>
      </c>
      <c r="L4461" t="s">
        <v>29259</v>
      </c>
      <c r="M4461" t="s">
        <v>29260</v>
      </c>
      <c r="N4461" t="s">
        <v>29260</v>
      </c>
      <c r="O4461" s="6" t="s">
        <v>29261</v>
      </c>
      <c r="P4461" s="6" t="s">
        <v>29260</v>
      </c>
      <c r="Q4461" s="6" t="s">
        <v>29259</v>
      </c>
      <c r="R4461" s="9" t="s">
        <v>29262</v>
      </c>
      <c r="S4461" s="8" t="s">
        <v>55</v>
      </c>
      <c r="U4461" s="8"/>
      <c r="V4461" s="26">
        <v>105</v>
      </c>
      <c r="W4461" s="26">
        <v>101</v>
      </c>
      <c r="X4461" s="26">
        <v>68</v>
      </c>
      <c r="Y4461" s="26">
        <v>46</v>
      </c>
      <c r="Z4461" s="26">
        <f t="shared" si="347"/>
        <v>91.274000000000001</v>
      </c>
      <c r="AA4461" s="26">
        <f t="shared" si="347"/>
        <v>78.432999999999993</v>
      </c>
      <c r="AB4461" s="26"/>
      <c r="AC4461" s="26">
        <f t="shared" si="349"/>
        <v>84.853499999999997</v>
      </c>
      <c r="AD4461" s="10">
        <f t="shared" si="350"/>
        <v>-0.44458930512458827</v>
      </c>
      <c r="AE4461" s="11">
        <f t="shared" si="348"/>
        <v>-0.21874317413263375</v>
      </c>
      <c r="AF4461" s="3"/>
    </row>
    <row r="4462" spans="1:32" x14ac:dyDescent="0.2">
      <c r="A4462" s="6" t="s">
        <v>29263</v>
      </c>
      <c r="B4462" s="17" t="s">
        <v>29264</v>
      </c>
      <c r="C4462" s="1">
        <f t="shared" si="346"/>
        <v>345</v>
      </c>
      <c r="D4462" s="7">
        <v>694274</v>
      </c>
      <c r="E4462" t="s">
        <v>141</v>
      </c>
      <c r="F4462" s="1">
        <v>951822</v>
      </c>
      <c r="G4462" s="1">
        <v>952166</v>
      </c>
      <c r="H4462" t="s">
        <v>49</v>
      </c>
      <c r="I4462" t="s">
        <v>29265</v>
      </c>
      <c r="J4462" s="8"/>
      <c r="K4462" t="s">
        <v>29266</v>
      </c>
      <c r="L4462" t="s">
        <v>29264</v>
      </c>
      <c r="M4462" t="s">
        <v>29267</v>
      </c>
      <c r="N4462" t="s">
        <v>29267</v>
      </c>
      <c r="O4462" s="6" t="s">
        <v>29268</v>
      </c>
      <c r="P4462" s="6" t="s">
        <v>29267</v>
      </c>
      <c r="Q4462" s="6" t="s">
        <v>29264</v>
      </c>
      <c r="R4462" s="9" t="s">
        <v>29269</v>
      </c>
      <c r="S4462" s="8" t="s">
        <v>55</v>
      </c>
      <c r="U4462" s="8"/>
      <c r="V4462" s="26">
        <v>154</v>
      </c>
      <c r="W4462" s="26">
        <v>199</v>
      </c>
      <c r="X4462" s="26">
        <v>266</v>
      </c>
      <c r="Y4462" s="26">
        <v>178</v>
      </c>
      <c r="Z4462" s="26">
        <f t="shared" si="347"/>
        <v>225.76300000000001</v>
      </c>
      <c r="AA4462" s="26">
        <f t="shared" si="347"/>
        <v>204.71899999999999</v>
      </c>
      <c r="AB4462" s="26"/>
      <c r="AC4462" s="26">
        <f t="shared" si="349"/>
        <v>215.24099999999999</v>
      </c>
      <c r="AD4462" s="10">
        <f t="shared" si="350"/>
        <v>-0.44489682318696699</v>
      </c>
      <c r="AE4462" s="11">
        <f t="shared" si="348"/>
        <v>-0.14116405878773003</v>
      </c>
      <c r="AF4462" s="3"/>
    </row>
    <row r="4463" spans="1:32" x14ac:dyDescent="0.2">
      <c r="A4463" s="6" t="s">
        <v>29270</v>
      </c>
      <c r="C4463" s="1">
        <f t="shared" si="346"/>
        <v>198</v>
      </c>
      <c r="D4463" s="7">
        <v>-204888</v>
      </c>
      <c r="E4463" t="s">
        <v>74</v>
      </c>
      <c r="F4463" s="1">
        <v>782195</v>
      </c>
      <c r="G4463" s="1">
        <v>782392</v>
      </c>
      <c r="H4463" t="s">
        <v>49</v>
      </c>
      <c r="I4463" t="s">
        <v>29271</v>
      </c>
      <c r="J4463" s="8"/>
      <c r="K4463" t="s">
        <v>29272</v>
      </c>
      <c r="L4463" t="s">
        <v>29273</v>
      </c>
      <c r="M4463" t="s">
        <v>29273</v>
      </c>
      <c r="N4463" t="s">
        <v>29273</v>
      </c>
      <c r="O4463" s="6" t="s">
        <v>29274</v>
      </c>
      <c r="P4463" s="6" t="s">
        <v>29273</v>
      </c>
      <c r="Q4463" s="6" t="s">
        <v>55</v>
      </c>
      <c r="R4463" s="9" t="s">
        <v>29275</v>
      </c>
      <c r="S4463" s="8" t="s">
        <v>55</v>
      </c>
      <c r="U4463" s="8"/>
      <c r="V4463" s="26">
        <v>72</v>
      </c>
      <c r="W4463" s="26">
        <v>32</v>
      </c>
      <c r="X4463" s="26">
        <v>28</v>
      </c>
      <c r="Y4463" s="26">
        <v>44</v>
      </c>
      <c r="Z4463" s="26">
        <f t="shared" si="347"/>
        <v>52.554000000000002</v>
      </c>
      <c r="AA4463" s="26">
        <f t="shared" si="347"/>
        <v>42.762</v>
      </c>
      <c r="AB4463" s="26"/>
      <c r="AC4463" s="26">
        <f t="shared" si="349"/>
        <v>47.658000000000001</v>
      </c>
      <c r="AD4463" s="10">
        <f t="shared" si="350"/>
        <v>-0.44746085041342182</v>
      </c>
      <c r="AE4463" s="11">
        <f t="shared" si="348"/>
        <v>-0.29747124484391707</v>
      </c>
      <c r="AF4463" s="3"/>
    </row>
    <row r="4464" spans="1:32" x14ac:dyDescent="0.2">
      <c r="A4464" s="6" t="s">
        <v>29276</v>
      </c>
      <c r="C4464" s="1">
        <f t="shared" si="346"/>
        <v>1392</v>
      </c>
      <c r="D4464" s="7">
        <v>-41938</v>
      </c>
      <c r="E4464" t="s">
        <v>66</v>
      </c>
      <c r="F4464" s="1">
        <v>1006975</v>
      </c>
      <c r="G4464" s="1">
        <v>1008366</v>
      </c>
      <c r="H4464" t="s">
        <v>49</v>
      </c>
      <c r="I4464" t="s">
        <v>29277</v>
      </c>
      <c r="J4464" s="8"/>
      <c r="K4464" t="s">
        <v>29278</v>
      </c>
      <c r="L4464" t="s">
        <v>29279</v>
      </c>
      <c r="M4464" t="s">
        <v>29280</v>
      </c>
      <c r="N4464" t="s">
        <v>29280</v>
      </c>
      <c r="O4464" s="6" t="s">
        <v>29281</v>
      </c>
      <c r="P4464" s="6" t="s">
        <v>29280</v>
      </c>
      <c r="Q4464" s="6" t="s">
        <v>29279</v>
      </c>
      <c r="R4464" s="9" t="s">
        <v>29282</v>
      </c>
      <c r="S4464" s="8" t="s">
        <v>55</v>
      </c>
      <c r="U4464" s="8"/>
      <c r="V4464" s="26">
        <v>63</v>
      </c>
      <c r="W4464" s="26">
        <v>64</v>
      </c>
      <c r="X4464" s="26">
        <v>78</v>
      </c>
      <c r="Y4464" s="26">
        <v>53</v>
      </c>
      <c r="Z4464" s="26">
        <f t="shared" si="347"/>
        <v>75.829000000000008</v>
      </c>
      <c r="AA4464" s="26">
        <f t="shared" si="347"/>
        <v>64.031499999999994</v>
      </c>
      <c r="AB4464" s="26"/>
      <c r="AC4464" s="26">
        <f t="shared" si="349"/>
        <v>69.930250000000001</v>
      </c>
      <c r="AD4464" s="10">
        <f t="shared" si="350"/>
        <v>-0.44922326745800029</v>
      </c>
      <c r="AE4464" s="11">
        <f t="shared" si="348"/>
        <v>-0.2439678905153958</v>
      </c>
      <c r="AF4464" s="3"/>
    </row>
    <row r="4465" spans="1:33" x14ac:dyDescent="0.2">
      <c r="A4465" s="6" t="s">
        <v>29283</v>
      </c>
      <c r="C4465" s="1">
        <f t="shared" si="346"/>
        <v>3660</v>
      </c>
      <c r="D4465" s="7">
        <v>-30492</v>
      </c>
      <c r="E4465" t="s">
        <v>74</v>
      </c>
      <c r="F4465" s="1">
        <v>954860</v>
      </c>
      <c r="G4465" s="1">
        <v>958519</v>
      </c>
      <c r="H4465" t="s">
        <v>49</v>
      </c>
      <c r="I4465" t="s">
        <v>29284</v>
      </c>
      <c r="J4465" s="8"/>
      <c r="K4465" t="s">
        <v>29285</v>
      </c>
      <c r="L4465" t="s">
        <v>29286</v>
      </c>
      <c r="M4465" t="s">
        <v>29287</v>
      </c>
      <c r="N4465" t="s">
        <v>29287</v>
      </c>
      <c r="O4465" s="6" t="s">
        <v>29288</v>
      </c>
      <c r="P4465" s="6" t="s">
        <v>29287</v>
      </c>
      <c r="Q4465" s="6" t="s">
        <v>29286</v>
      </c>
      <c r="R4465" s="9" t="s">
        <v>29289</v>
      </c>
      <c r="S4465" s="8" t="s">
        <v>55</v>
      </c>
      <c r="U4465" s="8"/>
      <c r="V4465" s="26">
        <v>7</v>
      </c>
      <c r="W4465" s="26">
        <v>6</v>
      </c>
      <c r="X4465" s="26">
        <v>9</v>
      </c>
      <c r="Y4465" s="26">
        <v>2</v>
      </c>
      <c r="Z4465" s="26">
        <f t="shared" si="347"/>
        <v>9.4995000000000012</v>
      </c>
      <c r="AA4465" s="26">
        <f t="shared" si="347"/>
        <v>5.1710000000000003</v>
      </c>
      <c r="AB4465" s="26"/>
      <c r="AC4465" s="26">
        <f t="shared" si="349"/>
        <v>7.3352500000000003</v>
      </c>
      <c r="AD4465" s="10">
        <f t="shared" si="350"/>
        <v>-0.45130338005748505</v>
      </c>
      <c r="AE4465" s="11">
        <f t="shared" si="348"/>
        <v>-0.87740827530607945</v>
      </c>
      <c r="AF4465" s="3"/>
    </row>
    <row r="4466" spans="1:33" x14ac:dyDescent="0.2">
      <c r="A4466" s="6" t="s">
        <v>29290</v>
      </c>
      <c r="C4466" s="1">
        <f t="shared" si="346"/>
        <v>1872</v>
      </c>
      <c r="D4466" s="7">
        <v>266000</v>
      </c>
      <c r="E4466" t="s">
        <v>66</v>
      </c>
      <c r="F4466" s="1">
        <v>1314673</v>
      </c>
      <c r="G4466" s="1">
        <v>1316544</v>
      </c>
      <c r="H4466" t="s">
        <v>49</v>
      </c>
      <c r="I4466" t="s">
        <v>29291</v>
      </c>
      <c r="J4466" s="8"/>
      <c r="K4466" t="s">
        <v>29292</v>
      </c>
      <c r="L4466" t="s">
        <v>29293</v>
      </c>
      <c r="M4466" t="s">
        <v>29294</v>
      </c>
      <c r="N4466" t="s">
        <v>29294</v>
      </c>
      <c r="O4466" s="6" t="s">
        <v>29295</v>
      </c>
      <c r="P4466" s="6" t="s">
        <v>29294</v>
      </c>
      <c r="Q4466" s="6" t="s">
        <v>29293</v>
      </c>
      <c r="R4466" s="9" t="s">
        <v>29296</v>
      </c>
      <c r="S4466" s="8" t="s">
        <v>55</v>
      </c>
      <c r="U4466" s="8"/>
      <c r="V4466" s="26">
        <v>569</v>
      </c>
      <c r="W4466" s="26">
        <v>541</v>
      </c>
      <c r="X4466" s="26">
        <v>459</v>
      </c>
      <c r="Y4466" s="26">
        <v>397</v>
      </c>
      <c r="Z4466" s="26">
        <f t="shared" si="347"/>
        <v>540.47450000000003</v>
      </c>
      <c r="AA4466" s="26">
        <f t="shared" si="347"/>
        <v>503.94349999999997</v>
      </c>
      <c r="AB4466" s="26"/>
      <c r="AC4466" s="26">
        <f t="shared" si="349"/>
        <v>522.20900000000006</v>
      </c>
      <c r="AD4466" s="10">
        <f t="shared" si="350"/>
        <v>-0.45132074943705031</v>
      </c>
      <c r="AE4466" s="11">
        <f t="shared" si="348"/>
        <v>-0.10096455814573305</v>
      </c>
      <c r="AF4466" s="3"/>
    </row>
    <row r="4467" spans="1:33" x14ac:dyDescent="0.2">
      <c r="A4467" s="6" t="s">
        <v>29297</v>
      </c>
      <c r="C4467" s="1">
        <f t="shared" si="346"/>
        <v>1506</v>
      </c>
      <c r="D4467" s="7">
        <v>155755</v>
      </c>
      <c r="E4467" t="s">
        <v>149</v>
      </c>
      <c r="F4467" s="1">
        <v>949287</v>
      </c>
      <c r="G4467" s="1">
        <v>947782</v>
      </c>
      <c r="H4467" t="s">
        <v>37</v>
      </c>
      <c r="I4467" t="s">
        <v>29298</v>
      </c>
      <c r="J4467" s="8"/>
      <c r="K4467" t="s">
        <v>29299</v>
      </c>
      <c r="L4467" t="s">
        <v>29300</v>
      </c>
      <c r="M4467" t="s">
        <v>29301</v>
      </c>
      <c r="N4467" t="s">
        <v>29301</v>
      </c>
      <c r="O4467" s="6" t="s">
        <v>29302</v>
      </c>
      <c r="P4467" s="6" t="s">
        <v>29301</v>
      </c>
      <c r="Q4467" s="6" t="s">
        <v>29300</v>
      </c>
      <c r="R4467" s="9" t="s">
        <v>29303</v>
      </c>
      <c r="S4467" s="8" t="s">
        <v>55</v>
      </c>
      <c r="U4467" s="8"/>
      <c r="V4467" s="26">
        <v>1249</v>
      </c>
      <c r="W4467" s="26">
        <v>1028</v>
      </c>
      <c r="X4467" s="26">
        <v>1013</v>
      </c>
      <c r="Y4467" s="26">
        <v>1042</v>
      </c>
      <c r="Z4467" s="26">
        <f t="shared" si="347"/>
        <v>1188.2215000000001</v>
      </c>
      <c r="AA4467" s="26">
        <f t="shared" si="347"/>
        <v>1125.0909999999999</v>
      </c>
      <c r="AB4467" s="26"/>
      <c r="AC4467" s="26">
        <f t="shared" si="349"/>
        <v>1156.65625</v>
      </c>
      <c r="AD4467" s="10">
        <f t="shared" si="350"/>
        <v>-0.45145382732519546</v>
      </c>
      <c r="AE4467" s="11">
        <f t="shared" si="348"/>
        <v>-7.8762103677061934E-2</v>
      </c>
      <c r="AF4467" s="3"/>
      <c r="AG4467" s="2">
        <v>0</v>
      </c>
    </row>
    <row r="4468" spans="1:33" x14ac:dyDescent="0.2">
      <c r="A4468" s="6" t="s">
        <v>29304</v>
      </c>
      <c r="B4468" t="s">
        <v>29305</v>
      </c>
      <c r="C4468" s="1">
        <f t="shared" si="346"/>
        <v>1692</v>
      </c>
      <c r="D4468" s="7">
        <v>103720</v>
      </c>
      <c r="E4468" t="s">
        <v>58</v>
      </c>
      <c r="F4468" s="1">
        <v>181871</v>
      </c>
      <c r="G4468" s="1">
        <v>180180</v>
      </c>
      <c r="H4468" t="s">
        <v>37</v>
      </c>
      <c r="I4468" t="s">
        <v>29306</v>
      </c>
      <c r="J4468" s="8"/>
      <c r="K4468" t="s">
        <v>29307</v>
      </c>
      <c r="L4468" t="s">
        <v>29305</v>
      </c>
      <c r="M4468" t="s">
        <v>29308</v>
      </c>
      <c r="N4468" t="s">
        <v>29308</v>
      </c>
      <c r="O4468" s="6" t="s">
        <v>27615</v>
      </c>
      <c r="P4468" s="6" t="s">
        <v>29308</v>
      </c>
      <c r="Q4468" s="6" t="s">
        <v>29305</v>
      </c>
      <c r="R4468" s="9" t="s">
        <v>29309</v>
      </c>
      <c r="S4468" s="8" t="s">
        <v>44</v>
      </c>
      <c r="U4468" s="8"/>
      <c r="V4468" s="26">
        <v>494</v>
      </c>
      <c r="W4468" s="26">
        <v>443</v>
      </c>
      <c r="X4468" s="26">
        <v>378</v>
      </c>
      <c r="Y4468" s="26">
        <v>346</v>
      </c>
      <c r="Z4468" s="26">
        <f t="shared" si="347"/>
        <v>457.97899999999998</v>
      </c>
      <c r="AA4468" s="26">
        <f t="shared" si="347"/>
        <v>425.08299999999997</v>
      </c>
      <c r="AB4468" s="26"/>
      <c r="AC4468" s="26">
        <f t="shared" si="349"/>
        <v>441.53099999999995</v>
      </c>
      <c r="AD4468" s="10">
        <f t="shared" si="350"/>
        <v>-0.45249028642400241</v>
      </c>
      <c r="AE4468" s="11">
        <f t="shared" si="348"/>
        <v>-0.10753688343610128</v>
      </c>
      <c r="AF4468" s="3"/>
    </row>
    <row r="4469" spans="1:33" x14ac:dyDescent="0.2">
      <c r="A4469" s="6" t="s">
        <v>29310</v>
      </c>
      <c r="C4469" s="1">
        <f t="shared" si="346"/>
        <v>1407</v>
      </c>
      <c r="D4469" s="7">
        <v>-332128</v>
      </c>
      <c r="E4469" t="s">
        <v>98</v>
      </c>
      <c r="F4469" s="1">
        <v>623638</v>
      </c>
      <c r="G4469" s="1">
        <v>622232</v>
      </c>
      <c r="H4469" t="s">
        <v>37</v>
      </c>
      <c r="I4469" t="s">
        <v>29311</v>
      </c>
      <c r="J4469" s="8"/>
      <c r="K4469" t="s">
        <v>29312</v>
      </c>
      <c r="L4469" t="s">
        <v>29313</v>
      </c>
      <c r="M4469" t="s">
        <v>7371</v>
      </c>
      <c r="N4469" t="s">
        <v>29314</v>
      </c>
      <c r="O4469" s="6" t="s">
        <v>7372</v>
      </c>
      <c r="P4469" s="6" t="s">
        <v>29314</v>
      </c>
      <c r="Q4469" s="6" t="s">
        <v>29313</v>
      </c>
      <c r="R4469" s="9" t="s">
        <v>29315</v>
      </c>
      <c r="S4469" s="8" t="s">
        <v>44</v>
      </c>
      <c r="U4469" s="8"/>
      <c r="V4469" s="26">
        <v>453</v>
      </c>
      <c r="W4469" s="26">
        <v>427</v>
      </c>
      <c r="X4469" s="26">
        <v>380</v>
      </c>
      <c r="Y4469" s="26">
        <v>328</v>
      </c>
      <c r="Z4469" s="26">
        <f t="shared" si="347"/>
        <v>438.59000000000003</v>
      </c>
      <c r="AA4469" s="26">
        <f t="shared" si="347"/>
        <v>406.54399999999998</v>
      </c>
      <c r="AB4469" s="26"/>
      <c r="AC4469" s="26">
        <f t="shared" si="349"/>
        <v>422.56700000000001</v>
      </c>
      <c r="AD4469" s="10">
        <f t="shared" si="350"/>
        <v>-0.45315397007598046</v>
      </c>
      <c r="AE4469" s="11">
        <f t="shared" si="348"/>
        <v>-0.10946141573041013</v>
      </c>
      <c r="AF4469" s="3"/>
    </row>
    <row r="4470" spans="1:33" x14ac:dyDescent="0.2">
      <c r="A4470" s="6" t="s">
        <v>29316</v>
      </c>
      <c r="C4470" s="1">
        <f t="shared" si="346"/>
        <v>207</v>
      </c>
      <c r="D4470" s="7">
        <v>360004</v>
      </c>
      <c r="E4470" t="s">
        <v>48</v>
      </c>
      <c r="F4470" s="1">
        <v>577484</v>
      </c>
      <c r="G4470" s="1">
        <v>577278</v>
      </c>
      <c r="H4470" t="s">
        <v>37</v>
      </c>
      <c r="I4470" t="s">
        <v>29317</v>
      </c>
      <c r="J4470" s="8"/>
      <c r="K4470" t="s">
        <v>29318</v>
      </c>
      <c r="L4470" t="s">
        <v>29319</v>
      </c>
      <c r="M4470" t="s">
        <v>29319</v>
      </c>
      <c r="N4470" t="s">
        <v>29319</v>
      </c>
      <c r="O4470" s="6" t="s">
        <v>29320</v>
      </c>
      <c r="P4470" s="6" t="s">
        <v>29319</v>
      </c>
      <c r="Q4470" s="6" t="s">
        <v>55</v>
      </c>
      <c r="R4470" s="9" t="s">
        <v>29321</v>
      </c>
      <c r="S4470" s="8" t="s">
        <v>55</v>
      </c>
      <c r="U4470" s="8"/>
      <c r="V4470" s="26">
        <v>778</v>
      </c>
      <c r="W4470" s="26">
        <v>609</v>
      </c>
      <c r="X4470" s="26">
        <v>692</v>
      </c>
      <c r="Y4470" s="26">
        <v>721</v>
      </c>
      <c r="Z4470" s="26">
        <f t="shared" si="347"/>
        <v>774.40599999999995</v>
      </c>
      <c r="AA4470" s="26">
        <f t="shared" si="347"/>
        <v>727.64550000000008</v>
      </c>
      <c r="AB4470" s="26"/>
      <c r="AC4470" s="26">
        <f t="shared" si="349"/>
        <v>751.02575000000002</v>
      </c>
      <c r="AD4470" s="10">
        <f t="shared" si="350"/>
        <v>-0.45350943260430426</v>
      </c>
      <c r="AE4470" s="11">
        <f t="shared" si="348"/>
        <v>-8.9854372295951501E-2</v>
      </c>
      <c r="AF4470" s="3"/>
    </row>
    <row r="4471" spans="1:33" x14ac:dyDescent="0.2">
      <c r="A4471" s="6" t="s">
        <v>29322</v>
      </c>
      <c r="C4471" s="1">
        <f t="shared" si="346"/>
        <v>885</v>
      </c>
      <c r="D4471" s="7">
        <v>-146878</v>
      </c>
      <c r="E4471" t="s">
        <v>48</v>
      </c>
      <c r="F4471" s="1">
        <v>70057</v>
      </c>
      <c r="G4471" s="1">
        <v>70941</v>
      </c>
      <c r="H4471" t="s">
        <v>49</v>
      </c>
      <c r="I4471" t="s">
        <v>29323</v>
      </c>
      <c r="J4471" s="8"/>
      <c r="K4471" t="s">
        <v>29324</v>
      </c>
      <c r="L4471" t="s">
        <v>29325</v>
      </c>
      <c r="M4471" t="s">
        <v>29325</v>
      </c>
      <c r="N4471" t="s">
        <v>29325</v>
      </c>
      <c r="O4471" s="6" t="s">
        <v>29326</v>
      </c>
      <c r="P4471" s="6" t="s">
        <v>29325</v>
      </c>
      <c r="Q4471" s="6" t="s">
        <v>55</v>
      </c>
      <c r="R4471" s="9" t="s">
        <v>29327</v>
      </c>
      <c r="S4471" s="8" t="s">
        <v>44</v>
      </c>
      <c r="U4471" s="8"/>
      <c r="V4471" s="26">
        <v>362</v>
      </c>
      <c r="W4471" s="26">
        <v>338</v>
      </c>
      <c r="X4471" s="26">
        <v>348</v>
      </c>
      <c r="Y4471" s="26">
        <v>301</v>
      </c>
      <c r="Z4471" s="26">
        <f t="shared" si="347"/>
        <v>375.31399999999996</v>
      </c>
      <c r="AA4471" s="26">
        <f t="shared" si="347"/>
        <v>346.2355</v>
      </c>
      <c r="AB4471" s="26"/>
      <c r="AC4471" s="26">
        <f t="shared" si="349"/>
        <v>360.77474999999998</v>
      </c>
      <c r="AD4471" s="10">
        <f t="shared" si="350"/>
        <v>-0.45353851707309478</v>
      </c>
      <c r="AE4471" s="11">
        <f t="shared" si="348"/>
        <v>-0.11634445299518893</v>
      </c>
      <c r="AF4471" s="3"/>
    </row>
    <row r="4472" spans="1:33" x14ac:dyDescent="0.2">
      <c r="A4472" s="6" t="s">
        <v>29328</v>
      </c>
      <c r="B4472" t="s">
        <v>29329</v>
      </c>
      <c r="C4472" s="1">
        <f t="shared" si="346"/>
        <v>3051</v>
      </c>
      <c r="D4472" s="7">
        <v>268575</v>
      </c>
      <c r="E4472" t="s">
        <v>328</v>
      </c>
      <c r="F4472" s="1">
        <v>330883</v>
      </c>
      <c r="G4472" s="1">
        <v>327833</v>
      </c>
      <c r="H4472" t="s">
        <v>37</v>
      </c>
      <c r="I4472" t="s">
        <v>29330</v>
      </c>
      <c r="J4472" s="8"/>
      <c r="K4472" t="s">
        <v>29331</v>
      </c>
      <c r="M4472" t="s">
        <v>29332</v>
      </c>
      <c r="N4472" t="s">
        <v>29332</v>
      </c>
      <c r="O4472" s="6" t="s">
        <v>29333</v>
      </c>
      <c r="P4472" s="6" t="s">
        <v>29332</v>
      </c>
      <c r="Q4472" s="6" t="s">
        <v>29329</v>
      </c>
      <c r="R4472" s="9" t="s">
        <v>29334</v>
      </c>
      <c r="S4472" s="8" t="s">
        <v>55</v>
      </c>
      <c r="U4472" s="8"/>
      <c r="V4472" s="26">
        <v>639</v>
      </c>
      <c r="W4472" s="26">
        <v>574</v>
      </c>
      <c r="X4472" s="26">
        <v>519</v>
      </c>
      <c r="Y4472" s="26">
        <v>480</v>
      </c>
      <c r="Z4472" s="26">
        <f t="shared" si="347"/>
        <v>608.80449999999996</v>
      </c>
      <c r="AA4472" s="26">
        <f t="shared" si="347"/>
        <v>569.04</v>
      </c>
      <c r="AB4472" s="26"/>
      <c r="AC4472" s="26">
        <f t="shared" si="349"/>
        <v>588.92224999999996</v>
      </c>
      <c r="AD4472" s="10">
        <f t="shared" si="350"/>
        <v>-0.45411975136164606</v>
      </c>
      <c r="AE4472" s="11">
        <f t="shared" si="348"/>
        <v>-9.7448953958588949E-2</v>
      </c>
      <c r="AF4472" s="3"/>
      <c r="AG4472" s="2">
        <v>0</v>
      </c>
    </row>
    <row r="4473" spans="1:33" x14ac:dyDescent="0.2">
      <c r="A4473" s="6" t="s">
        <v>29335</v>
      </c>
      <c r="C4473" s="1">
        <f t="shared" si="346"/>
        <v>843</v>
      </c>
      <c r="D4473" s="7">
        <v>192122</v>
      </c>
      <c r="E4473" t="s">
        <v>74</v>
      </c>
      <c r="F4473" s="1">
        <v>1179725</v>
      </c>
      <c r="G4473" s="1">
        <v>1178883</v>
      </c>
      <c r="H4473" t="s">
        <v>37</v>
      </c>
      <c r="I4473" t="s">
        <v>29336</v>
      </c>
      <c r="J4473" s="8"/>
      <c r="K4473" t="s">
        <v>29337</v>
      </c>
      <c r="L4473" t="s">
        <v>29338</v>
      </c>
      <c r="M4473" t="s">
        <v>29339</v>
      </c>
      <c r="N4473" t="s">
        <v>29339</v>
      </c>
      <c r="O4473" s="6" t="s">
        <v>29340</v>
      </c>
      <c r="P4473" s="6" t="s">
        <v>29339</v>
      </c>
      <c r="Q4473" s="6" t="s">
        <v>29338</v>
      </c>
      <c r="R4473" s="9" t="s">
        <v>29341</v>
      </c>
      <c r="S4473" s="8" t="s">
        <v>55</v>
      </c>
      <c r="U4473" s="8"/>
      <c r="V4473" s="26">
        <v>409</v>
      </c>
      <c r="W4473" s="26">
        <v>430</v>
      </c>
      <c r="X4473" s="26">
        <v>364</v>
      </c>
      <c r="Y4473" s="26">
        <v>275</v>
      </c>
      <c r="Z4473" s="26">
        <f t="shared" si="347"/>
        <v>407.702</v>
      </c>
      <c r="AA4473" s="26">
        <f t="shared" si="347"/>
        <v>377.01250000000005</v>
      </c>
      <c r="AB4473" s="26"/>
      <c r="AC4473" s="26">
        <f t="shared" si="349"/>
        <v>392.35725000000002</v>
      </c>
      <c r="AD4473" s="10">
        <f t="shared" si="350"/>
        <v>-0.4545324234033935</v>
      </c>
      <c r="AE4473" s="11">
        <f t="shared" si="348"/>
        <v>-0.11290267663031621</v>
      </c>
      <c r="AF4473" s="3"/>
    </row>
    <row r="4474" spans="1:33" x14ac:dyDescent="0.2">
      <c r="A4474" s="6" t="s">
        <v>29342</v>
      </c>
      <c r="C4474" s="1">
        <f t="shared" si="346"/>
        <v>270</v>
      </c>
      <c r="D4474" s="7">
        <v>338762</v>
      </c>
      <c r="E4474" t="s">
        <v>58</v>
      </c>
      <c r="F4474" s="1">
        <v>416202</v>
      </c>
      <c r="G4474" s="1">
        <v>415933</v>
      </c>
      <c r="H4474" t="s">
        <v>37</v>
      </c>
      <c r="I4474" t="s">
        <v>29343</v>
      </c>
      <c r="J4474" s="8"/>
      <c r="K4474" t="s">
        <v>29344</v>
      </c>
      <c r="L4474" t="s">
        <v>29345</v>
      </c>
      <c r="N4474" t="s">
        <v>29346</v>
      </c>
      <c r="O4474" s="6" t="s">
        <v>23775</v>
      </c>
      <c r="P4474" s="6" t="s">
        <v>29346</v>
      </c>
      <c r="Q4474" s="6" t="s">
        <v>29345</v>
      </c>
      <c r="R4474" s="9" t="s">
        <v>29347</v>
      </c>
      <c r="S4474" s="8" t="s">
        <v>44</v>
      </c>
      <c r="U4474" s="8"/>
      <c r="V4474" s="26">
        <v>190</v>
      </c>
      <c r="W4474" s="26">
        <v>210</v>
      </c>
      <c r="X4474" s="26">
        <v>169</v>
      </c>
      <c r="Y4474" s="26">
        <v>110</v>
      </c>
      <c r="Z4474" s="26">
        <f t="shared" si="347"/>
        <v>189.87950000000001</v>
      </c>
      <c r="AA4474" s="26">
        <f t="shared" si="347"/>
        <v>170.405</v>
      </c>
      <c r="AB4474" s="26"/>
      <c r="AC4474" s="26">
        <f t="shared" si="349"/>
        <v>180.14224999999999</v>
      </c>
      <c r="AD4474" s="10">
        <f t="shared" si="350"/>
        <v>-0.45478400945970737</v>
      </c>
      <c r="AE4474" s="11">
        <f t="shared" si="348"/>
        <v>-0.15611648836608591</v>
      </c>
      <c r="AF4474" s="3"/>
    </row>
    <row r="4475" spans="1:33" x14ac:dyDescent="0.2">
      <c r="A4475" s="6" t="s">
        <v>29348</v>
      </c>
      <c r="C4475" s="1">
        <f t="shared" si="346"/>
        <v>2652</v>
      </c>
      <c r="D4475" s="7">
        <v>148774</v>
      </c>
      <c r="E4475" t="s">
        <v>328</v>
      </c>
      <c r="F4475" s="1">
        <v>210882</v>
      </c>
      <c r="G4475" s="1">
        <v>208231</v>
      </c>
      <c r="H4475" t="s">
        <v>37</v>
      </c>
      <c r="I4475" t="s">
        <v>29349</v>
      </c>
      <c r="J4475" s="8"/>
      <c r="K4475" t="s">
        <v>29350</v>
      </c>
      <c r="L4475" t="s">
        <v>29351</v>
      </c>
      <c r="N4475" t="s">
        <v>29352</v>
      </c>
      <c r="O4475" s="6" t="s">
        <v>11447</v>
      </c>
      <c r="P4475" s="6" t="s">
        <v>29352</v>
      </c>
      <c r="Q4475" s="6" t="s">
        <v>29351</v>
      </c>
      <c r="R4475" s="9" t="s">
        <v>29353</v>
      </c>
      <c r="S4475" s="8" t="s">
        <v>44</v>
      </c>
      <c r="U4475" s="8"/>
      <c r="V4475" s="26">
        <v>173</v>
      </c>
      <c r="W4475" s="26">
        <v>166</v>
      </c>
      <c r="X4475" s="26">
        <v>168</v>
      </c>
      <c r="Y4475" s="26">
        <v>133</v>
      </c>
      <c r="Z4475" s="26">
        <f t="shared" si="347"/>
        <v>180.82400000000001</v>
      </c>
      <c r="AA4475" s="26">
        <f t="shared" si="347"/>
        <v>161.8715</v>
      </c>
      <c r="AB4475" s="26"/>
      <c r="AC4475" s="26">
        <f t="shared" si="349"/>
        <v>171.34775000000002</v>
      </c>
      <c r="AD4475" s="10">
        <f t="shared" si="350"/>
        <v>-0.45493263198710243</v>
      </c>
      <c r="AE4475" s="11">
        <f t="shared" si="348"/>
        <v>-0.15973717417910216</v>
      </c>
      <c r="AF4475" s="3"/>
    </row>
    <row r="4476" spans="1:33" x14ac:dyDescent="0.2">
      <c r="A4476" s="6" t="s">
        <v>29354</v>
      </c>
      <c r="C4476" s="1">
        <f t="shared" si="346"/>
        <v>765</v>
      </c>
      <c r="D4476" s="7">
        <v>391610</v>
      </c>
      <c r="E4476" t="s">
        <v>270</v>
      </c>
      <c r="F4476" s="1">
        <v>637212</v>
      </c>
      <c r="G4476" s="1">
        <v>637976</v>
      </c>
      <c r="H4476" t="s">
        <v>49</v>
      </c>
      <c r="I4476" t="s">
        <v>29355</v>
      </c>
      <c r="J4476" s="8"/>
      <c r="K4476" t="s">
        <v>29356</v>
      </c>
      <c r="L4476" t="s">
        <v>29357</v>
      </c>
      <c r="M4476" t="s">
        <v>29358</v>
      </c>
      <c r="N4476" t="s">
        <v>29358</v>
      </c>
      <c r="O4476" s="6" t="s">
        <v>29359</v>
      </c>
      <c r="P4476" s="6" t="s">
        <v>29358</v>
      </c>
      <c r="Q4476" s="6" t="s">
        <v>29357</v>
      </c>
      <c r="R4476" s="9" t="s">
        <v>29360</v>
      </c>
      <c r="S4476" s="8" t="s">
        <v>55</v>
      </c>
      <c r="U4476" s="8"/>
      <c r="V4476" s="26">
        <v>10</v>
      </c>
      <c r="W4476" s="26">
        <v>4</v>
      </c>
      <c r="X4476" s="26">
        <v>4</v>
      </c>
      <c r="Y4476" s="26">
        <v>2</v>
      </c>
      <c r="Z4476" s="26">
        <f t="shared" si="347"/>
        <v>8.2219999999999995</v>
      </c>
      <c r="AA4476" s="26">
        <f t="shared" si="347"/>
        <v>4.1710000000000003</v>
      </c>
      <c r="AB4476" s="26"/>
      <c r="AC4476" s="26">
        <f t="shared" si="349"/>
        <v>6.1965000000000003</v>
      </c>
      <c r="AD4476" s="10">
        <f t="shared" si="350"/>
        <v>-0.45504238472366326</v>
      </c>
      <c r="AE4476" s="11">
        <f t="shared" si="348"/>
        <v>-0.9790960596747118</v>
      </c>
      <c r="AF4476" s="3"/>
    </row>
    <row r="4477" spans="1:33" x14ac:dyDescent="0.2">
      <c r="A4477" s="6" t="s">
        <v>29361</v>
      </c>
      <c r="C4477" s="1">
        <f t="shared" si="346"/>
        <v>1725</v>
      </c>
      <c r="D4477" s="7">
        <v>-51445</v>
      </c>
      <c r="E4477" t="s">
        <v>149</v>
      </c>
      <c r="F4477" s="1">
        <v>740473</v>
      </c>
      <c r="G4477" s="1">
        <v>742197</v>
      </c>
      <c r="H4477" t="s">
        <v>49</v>
      </c>
      <c r="I4477" t="s">
        <v>29362</v>
      </c>
      <c r="J4477" s="8"/>
      <c r="K4477" t="s">
        <v>29363</v>
      </c>
      <c r="L4477" t="s">
        <v>29364</v>
      </c>
      <c r="M4477" t="s">
        <v>29365</v>
      </c>
      <c r="N4477" t="s">
        <v>29366</v>
      </c>
      <c r="O4477" s="6" t="s">
        <v>29367</v>
      </c>
      <c r="P4477" s="6" t="s">
        <v>29366</v>
      </c>
      <c r="Q4477" s="6" t="s">
        <v>29364</v>
      </c>
      <c r="R4477" s="9" t="s">
        <v>29368</v>
      </c>
      <c r="S4477" s="8" t="s">
        <v>55</v>
      </c>
      <c r="U4477" s="8"/>
      <c r="V4477" s="26">
        <v>458</v>
      </c>
      <c r="W4477" s="26">
        <v>468</v>
      </c>
      <c r="X4477" s="26">
        <v>378</v>
      </c>
      <c r="Y4477" s="26">
        <v>295</v>
      </c>
      <c r="Z4477" s="26">
        <f t="shared" si="347"/>
        <v>439.97899999999998</v>
      </c>
      <c r="AA4477" s="26">
        <f t="shared" si="347"/>
        <v>407.72249999999997</v>
      </c>
      <c r="AB4477" s="26"/>
      <c r="AC4477" s="26">
        <f t="shared" si="349"/>
        <v>423.85074999999995</v>
      </c>
      <c r="AD4477" s="10">
        <f t="shared" si="350"/>
        <v>-0.45526494593917755</v>
      </c>
      <c r="AE4477" s="11">
        <f t="shared" si="348"/>
        <v>-0.10984709264588456</v>
      </c>
      <c r="AF4477" s="3"/>
    </row>
    <row r="4478" spans="1:33" x14ac:dyDescent="0.2">
      <c r="A4478" s="6" t="s">
        <v>29369</v>
      </c>
      <c r="C4478" s="1">
        <f t="shared" si="346"/>
        <v>327</v>
      </c>
      <c r="D4478" s="7">
        <v>561448</v>
      </c>
      <c r="E4478" t="s">
        <v>328</v>
      </c>
      <c r="F4478" s="1">
        <v>622068</v>
      </c>
      <c r="G4478" s="1">
        <v>622394</v>
      </c>
      <c r="H4478" t="s">
        <v>49</v>
      </c>
      <c r="I4478" t="s">
        <v>29370</v>
      </c>
      <c r="J4478" s="8"/>
      <c r="K4478" t="s">
        <v>29371</v>
      </c>
      <c r="O4478" s="6"/>
      <c r="P4478" s="6"/>
      <c r="Q4478" s="6"/>
      <c r="R4478" s="9" t="e">
        <v>#N/A</v>
      </c>
      <c r="S4478" s="8"/>
      <c r="U4478" s="8"/>
      <c r="V4478" s="26">
        <v>1770</v>
      </c>
      <c r="W4478" s="26">
        <v>1900</v>
      </c>
      <c r="X4478" s="26">
        <v>1617</v>
      </c>
      <c r="Y4478" s="26">
        <v>1275</v>
      </c>
      <c r="Z4478" s="26">
        <f t="shared" si="347"/>
        <v>1784.2435</v>
      </c>
      <c r="AA4478" s="26">
        <f t="shared" si="347"/>
        <v>1697.5125</v>
      </c>
      <c r="AB4478" s="26"/>
      <c r="AC4478" s="26">
        <f t="shared" si="349"/>
        <v>1740.8780000000002</v>
      </c>
      <c r="AD4478" s="10">
        <f t="shared" si="350"/>
        <v>-0.45706647637365583</v>
      </c>
      <c r="AE4478" s="11">
        <f t="shared" si="348"/>
        <v>-7.1890318649276988E-2</v>
      </c>
      <c r="AF4478" s="3"/>
    </row>
    <row r="4479" spans="1:33" x14ac:dyDescent="0.2">
      <c r="A4479" s="6" t="s">
        <v>29372</v>
      </c>
      <c r="C4479" s="1">
        <f t="shared" si="346"/>
        <v>2019</v>
      </c>
      <c r="D4479" s="7">
        <v>-292925</v>
      </c>
      <c r="E4479" t="s">
        <v>526</v>
      </c>
      <c r="F4479" s="1">
        <v>157245</v>
      </c>
      <c r="G4479" s="1">
        <v>159263</v>
      </c>
      <c r="H4479" t="s">
        <v>49</v>
      </c>
      <c r="I4479" t="s">
        <v>29373</v>
      </c>
      <c r="J4479" s="8"/>
      <c r="K4479" t="s">
        <v>29374</v>
      </c>
      <c r="L4479" t="s">
        <v>29375</v>
      </c>
      <c r="M4479" t="s">
        <v>29376</v>
      </c>
      <c r="N4479" t="s">
        <v>29376</v>
      </c>
      <c r="O4479" s="6" t="s">
        <v>29377</v>
      </c>
      <c r="P4479" s="6" t="s">
        <v>29376</v>
      </c>
      <c r="Q4479" s="6" t="s">
        <v>29375</v>
      </c>
      <c r="R4479" s="9" t="s">
        <v>29378</v>
      </c>
      <c r="S4479" s="8" t="s">
        <v>55</v>
      </c>
      <c r="U4479" s="8"/>
      <c r="V4479" s="26">
        <v>36</v>
      </c>
      <c r="W4479" s="26">
        <v>25</v>
      </c>
      <c r="X4479" s="26">
        <v>41</v>
      </c>
      <c r="Y4479" s="26">
        <v>33</v>
      </c>
      <c r="Z4479" s="26">
        <f t="shared" si="347"/>
        <v>41.775500000000001</v>
      </c>
      <c r="AA4479" s="26">
        <f t="shared" si="347"/>
        <v>32.8215</v>
      </c>
      <c r="AB4479" s="26"/>
      <c r="AC4479" s="26">
        <f t="shared" si="349"/>
        <v>37.298500000000004</v>
      </c>
      <c r="AD4479" s="10">
        <f t="shared" si="350"/>
        <v>-0.45819230242325415</v>
      </c>
      <c r="AE4479" s="11">
        <f t="shared" si="348"/>
        <v>-0.3480159215813185</v>
      </c>
      <c r="AF4479" s="3"/>
    </row>
    <row r="4480" spans="1:33" x14ac:dyDescent="0.2">
      <c r="A4480" s="6" t="s">
        <v>29379</v>
      </c>
      <c r="C4480" s="1">
        <f t="shared" si="346"/>
        <v>939</v>
      </c>
      <c r="D4480" s="7">
        <v>113399</v>
      </c>
      <c r="E4480" t="s">
        <v>89</v>
      </c>
      <c r="F4480" s="1">
        <v>340113</v>
      </c>
      <c r="G4480" s="1">
        <v>339175</v>
      </c>
      <c r="H4480" t="s">
        <v>37</v>
      </c>
      <c r="I4480" t="s">
        <v>29380</v>
      </c>
      <c r="J4480" s="8"/>
      <c r="K4480" t="s">
        <v>29381</v>
      </c>
      <c r="L4480" t="s">
        <v>29382</v>
      </c>
      <c r="M4480" t="s">
        <v>29383</v>
      </c>
      <c r="N4480" t="s">
        <v>29383</v>
      </c>
      <c r="O4480" s="6" t="s">
        <v>29384</v>
      </c>
      <c r="P4480" s="6" t="s">
        <v>29383</v>
      </c>
      <c r="Q4480" s="6" t="s">
        <v>29382</v>
      </c>
      <c r="R4480" s="9" t="s">
        <v>29385</v>
      </c>
      <c r="S4480" s="8" t="s">
        <v>55</v>
      </c>
      <c r="U4480" s="8"/>
      <c r="V4480" s="26">
        <v>4</v>
      </c>
      <c r="W4480" s="26">
        <v>2</v>
      </c>
      <c r="X4480" s="26">
        <v>7</v>
      </c>
      <c r="Y4480" s="26">
        <v>2</v>
      </c>
      <c r="Z4480" s="26">
        <f t="shared" si="347"/>
        <v>6.8885000000000005</v>
      </c>
      <c r="AA4480" s="26">
        <f t="shared" si="347"/>
        <v>3.1710000000000003</v>
      </c>
      <c r="AB4480" s="26"/>
      <c r="AC4480" s="26">
        <f t="shared" si="349"/>
        <v>5.0297499999999999</v>
      </c>
      <c r="AD4480" s="10">
        <f t="shared" si="350"/>
        <v>-0.45856307436567689</v>
      </c>
      <c r="AE4480" s="11">
        <f t="shared" si="348"/>
        <v>-1.1192519867419592</v>
      </c>
      <c r="AF4480" s="3"/>
    </row>
    <row r="4481" spans="1:33" x14ac:dyDescent="0.2">
      <c r="A4481" s="6" t="s">
        <v>29386</v>
      </c>
      <c r="C4481" s="1">
        <f t="shared" si="346"/>
        <v>1278</v>
      </c>
      <c r="D4481" s="7">
        <v>-423920</v>
      </c>
      <c r="E4481" t="s">
        <v>149</v>
      </c>
      <c r="F4481" s="1">
        <v>369498</v>
      </c>
      <c r="G4481" s="1">
        <v>368221</v>
      </c>
      <c r="H4481" t="s">
        <v>37</v>
      </c>
      <c r="I4481" t="s">
        <v>29387</v>
      </c>
      <c r="J4481" s="8"/>
      <c r="K4481" t="s">
        <v>29388</v>
      </c>
      <c r="L4481" t="s">
        <v>29389</v>
      </c>
      <c r="M4481" t="s">
        <v>29390</v>
      </c>
      <c r="N4481" t="s">
        <v>29390</v>
      </c>
      <c r="O4481" s="6" t="s">
        <v>29391</v>
      </c>
      <c r="P4481" s="6" t="s">
        <v>29390</v>
      </c>
      <c r="Q4481" s="6" t="s">
        <v>29389</v>
      </c>
      <c r="R4481" s="9" t="s">
        <v>29392</v>
      </c>
      <c r="S4481" s="8" t="s">
        <v>55</v>
      </c>
      <c r="U4481" s="8"/>
      <c r="V4481" s="26">
        <v>29</v>
      </c>
      <c r="W4481" s="26">
        <v>27</v>
      </c>
      <c r="X4481" s="26">
        <v>34</v>
      </c>
      <c r="Y4481" s="26">
        <v>20</v>
      </c>
      <c r="Z4481" s="26">
        <f t="shared" si="347"/>
        <v>34.387</v>
      </c>
      <c r="AA4481" s="26">
        <f t="shared" si="347"/>
        <v>26.21</v>
      </c>
      <c r="AB4481" s="26"/>
      <c r="AC4481" s="26">
        <f t="shared" si="349"/>
        <v>30.298500000000001</v>
      </c>
      <c r="AD4481" s="10">
        <f t="shared" si="350"/>
        <v>-0.45967754652813014</v>
      </c>
      <c r="AE4481" s="11">
        <f t="shared" si="348"/>
        <v>-0.39174590369551882</v>
      </c>
      <c r="AF4481" s="3"/>
    </row>
    <row r="4482" spans="1:33" x14ac:dyDescent="0.2">
      <c r="A4482" s="6" t="s">
        <v>29393</v>
      </c>
      <c r="C4482" s="1">
        <f t="shared" si="346"/>
        <v>843</v>
      </c>
      <c r="D4482" s="7">
        <v>-550497</v>
      </c>
      <c r="E4482" t="s">
        <v>66</v>
      </c>
      <c r="F4482" s="1">
        <v>498691</v>
      </c>
      <c r="G4482" s="1">
        <v>499533</v>
      </c>
      <c r="H4482" t="s">
        <v>49</v>
      </c>
      <c r="I4482" t="s">
        <v>29394</v>
      </c>
      <c r="J4482" s="8"/>
      <c r="K4482" t="s">
        <v>29395</v>
      </c>
      <c r="O4482" s="6" t="s">
        <v>29396</v>
      </c>
      <c r="P4482" s="6"/>
      <c r="Q4482" s="6"/>
      <c r="R4482" s="9" t="e">
        <v>#N/A</v>
      </c>
      <c r="S4482" s="8"/>
      <c r="U4482" s="8"/>
      <c r="V4482" s="26">
        <v>10</v>
      </c>
      <c r="W4482" s="26">
        <v>5</v>
      </c>
      <c r="X4482" s="26">
        <v>12</v>
      </c>
      <c r="Y4482" s="26">
        <v>7</v>
      </c>
      <c r="Z4482" s="26">
        <f t="shared" si="347"/>
        <v>12.666</v>
      </c>
      <c r="AA4482" s="26">
        <f t="shared" si="347"/>
        <v>7.5985000000000005</v>
      </c>
      <c r="AB4482" s="26"/>
      <c r="AC4482" s="26">
        <f t="shared" si="349"/>
        <v>10.132250000000001</v>
      </c>
      <c r="AD4482" s="10">
        <f t="shared" si="350"/>
        <v>-0.45970331364205064</v>
      </c>
      <c r="AE4482" s="11">
        <f t="shared" si="348"/>
        <v>-0.73717443139556349</v>
      </c>
      <c r="AF4482" s="3"/>
    </row>
    <row r="4483" spans="1:33" x14ac:dyDescent="0.2">
      <c r="A4483" s="6" t="s">
        <v>29397</v>
      </c>
      <c r="C4483" s="1">
        <f t="shared" si="346"/>
        <v>2607</v>
      </c>
      <c r="D4483" s="7">
        <v>-314630</v>
      </c>
      <c r="E4483" t="s">
        <v>98</v>
      </c>
      <c r="F4483" s="1">
        <v>641736</v>
      </c>
      <c r="G4483" s="1">
        <v>639130</v>
      </c>
      <c r="H4483" t="s">
        <v>37</v>
      </c>
      <c r="I4483" t="s">
        <v>29398</v>
      </c>
      <c r="J4483" s="8"/>
      <c r="K4483" t="s">
        <v>29399</v>
      </c>
      <c r="L4483" t="s">
        <v>29400</v>
      </c>
      <c r="M4483" t="s">
        <v>29401</v>
      </c>
      <c r="N4483" t="s">
        <v>29401</v>
      </c>
      <c r="O4483" s="6" t="s">
        <v>29402</v>
      </c>
      <c r="P4483" s="6" t="s">
        <v>29401</v>
      </c>
      <c r="Q4483" s="6" t="s">
        <v>29400</v>
      </c>
      <c r="R4483" s="9" t="s">
        <v>29403</v>
      </c>
      <c r="S4483" s="8" t="s">
        <v>55</v>
      </c>
      <c r="U4483" s="8"/>
      <c r="V4483" s="26">
        <v>13</v>
      </c>
      <c r="W4483" s="26">
        <v>6</v>
      </c>
      <c r="X4483" s="26">
        <v>13</v>
      </c>
      <c r="Y4483" s="26">
        <v>9</v>
      </c>
      <c r="Z4483" s="26">
        <f t="shared" si="347"/>
        <v>14.721499999999999</v>
      </c>
      <c r="AA4483" s="26">
        <f t="shared" si="347"/>
        <v>9.2695000000000007</v>
      </c>
      <c r="AB4483" s="26"/>
      <c r="AC4483" s="26">
        <f t="shared" si="349"/>
        <v>11.9955</v>
      </c>
      <c r="AD4483" s="10">
        <f t="shared" si="350"/>
        <v>-0.45980238539445439</v>
      </c>
      <c r="AE4483" s="11">
        <f t="shared" si="348"/>
        <v>-0.66736125106759214</v>
      </c>
      <c r="AF4483" s="3"/>
    </row>
    <row r="4484" spans="1:33" x14ac:dyDescent="0.2">
      <c r="A4484" s="6" t="s">
        <v>29404</v>
      </c>
      <c r="C4484" s="1">
        <f t="shared" si="346"/>
        <v>519</v>
      </c>
      <c r="D4484" s="7">
        <v>245334</v>
      </c>
      <c r="E4484" t="s">
        <v>149</v>
      </c>
      <c r="F4484" s="1">
        <v>1038373</v>
      </c>
      <c r="G4484" s="1">
        <v>1037855</v>
      </c>
      <c r="H4484" t="s">
        <v>37</v>
      </c>
      <c r="I4484" t="s">
        <v>29405</v>
      </c>
      <c r="J4484" s="8"/>
      <c r="K4484" t="s">
        <v>29406</v>
      </c>
      <c r="L4484" t="s">
        <v>29407</v>
      </c>
      <c r="N4484" t="s">
        <v>29408</v>
      </c>
      <c r="O4484" s="6" t="s">
        <v>26635</v>
      </c>
      <c r="P4484" s="6" t="s">
        <v>29408</v>
      </c>
      <c r="Q4484" s="6" t="s">
        <v>29407</v>
      </c>
      <c r="R4484" s="9" t="s">
        <v>29409</v>
      </c>
      <c r="S4484" s="8" t="s">
        <v>44</v>
      </c>
      <c r="U4484" s="8"/>
      <c r="V4484" s="26">
        <v>1344</v>
      </c>
      <c r="W4484" s="26">
        <v>1120</v>
      </c>
      <c r="X4484" s="26">
        <v>1106</v>
      </c>
      <c r="Y4484" s="26">
        <v>1124</v>
      </c>
      <c r="Z4484" s="26">
        <f t="shared" si="347"/>
        <v>1287.383</v>
      </c>
      <c r="AA4484" s="26">
        <f t="shared" si="347"/>
        <v>1219.1019999999999</v>
      </c>
      <c r="AB4484" s="26"/>
      <c r="AC4484" s="26">
        <f t="shared" si="349"/>
        <v>1253.2424999999998</v>
      </c>
      <c r="AD4484" s="10">
        <f t="shared" si="350"/>
        <v>-0.46049350619088719</v>
      </c>
      <c r="AE4484" s="11">
        <f t="shared" si="348"/>
        <v>-7.8622484555046918E-2</v>
      </c>
      <c r="AF4484" s="3"/>
      <c r="AG4484" s="2">
        <v>0</v>
      </c>
    </row>
    <row r="4485" spans="1:33" x14ac:dyDescent="0.2">
      <c r="A4485" s="6" t="s">
        <v>29410</v>
      </c>
      <c r="C4485" s="1">
        <f t="shared" si="346"/>
        <v>1872</v>
      </c>
      <c r="D4485" s="7">
        <v>-696121</v>
      </c>
      <c r="E4485" t="s">
        <v>66</v>
      </c>
      <c r="F4485" s="1">
        <v>352552</v>
      </c>
      <c r="G4485" s="1">
        <v>354423</v>
      </c>
      <c r="H4485" t="s">
        <v>49</v>
      </c>
      <c r="I4485" t="s">
        <v>29411</v>
      </c>
      <c r="J4485" s="8"/>
      <c r="K4485" t="s">
        <v>29412</v>
      </c>
      <c r="L4485" t="s">
        <v>29413</v>
      </c>
      <c r="M4485" t="s">
        <v>29414</v>
      </c>
      <c r="N4485" t="s">
        <v>29414</v>
      </c>
      <c r="O4485" s="6" t="s">
        <v>29415</v>
      </c>
      <c r="P4485" s="6" t="s">
        <v>29414</v>
      </c>
      <c r="Q4485" s="6" t="s">
        <v>29413</v>
      </c>
      <c r="R4485" s="9" t="s">
        <v>29416</v>
      </c>
      <c r="S4485" s="8" t="s">
        <v>55</v>
      </c>
      <c r="U4485" s="8"/>
      <c r="V4485" s="26">
        <v>28</v>
      </c>
      <c r="W4485" s="26">
        <v>15</v>
      </c>
      <c r="X4485" s="26">
        <v>8</v>
      </c>
      <c r="Y4485" s="26">
        <v>8</v>
      </c>
      <c r="Z4485" s="26">
        <f t="shared" si="347"/>
        <v>19.443999999999999</v>
      </c>
      <c r="AA4485" s="26">
        <f t="shared" si="347"/>
        <v>13.184000000000001</v>
      </c>
      <c r="AB4485" s="26"/>
      <c r="AC4485" s="26">
        <f t="shared" si="349"/>
        <v>16.314</v>
      </c>
      <c r="AD4485" s="10">
        <f t="shared" si="350"/>
        <v>-0.46223691661010879</v>
      </c>
      <c r="AE4485" s="11">
        <f t="shared" si="348"/>
        <v>-0.56053689160536291</v>
      </c>
      <c r="AF4485" s="3"/>
    </row>
    <row r="4486" spans="1:33" x14ac:dyDescent="0.2">
      <c r="A4486" s="6" t="s">
        <v>29417</v>
      </c>
      <c r="C4486" s="1">
        <f t="shared" si="346"/>
        <v>288</v>
      </c>
      <c r="D4486" s="7">
        <v>-867347</v>
      </c>
      <c r="E4486" t="s">
        <v>74</v>
      </c>
      <c r="F4486" s="1">
        <v>119978</v>
      </c>
      <c r="G4486" s="1">
        <v>119691</v>
      </c>
      <c r="H4486" t="s">
        <v>37</v>
      </c>
      <c r="I4486" t="s">
        <v>29418</v>
      </c>
      <c r="J4486" s="8"/>
      <c r="K4486" t="s">
        <v>29419</v>
      </c>
      <c r="O4486" s="6"/>
      <c r="P4486" s="6"/>
      <c r="Q4486" s="6"/>
      <c r="R4486" s="9" t="e">
        <v>#N/A</v>
      </c>
      <c r="S4486" s="8"/>
      <c r="U4486" s="8"/>
      <c r="V4486" s="26">
        <v>22</v>
      </c>
      <c r="W4486" s="26">
        <v>9</v>
      </c>
      <c r="X4486" s="26">
        <v>17</v>
      </c>
      <c r="Y4486" s="26">
        <v>16</v>
      </c>
      <c r="Z4486" s="26">
        <f t="shared" si="347"/>
        <v>21.4435</v>
      </c>
      <c r="AA4486" s="26">
        <f t="shared" si="347"/>
        <v>14.868</v>
      </c>
      <c r="AB4486" s="26"/>
      <c r="AC4486" s="26">
        <f t="shared" si="349"/>
        <v>18.155750000000001</v>
      </c>
      <c r="AD4486" s="10">
        <f t="shared" si="350"/>
        <v>-0.46348723365568378</v>
      </c>
      <c r="AE4486" s="11">
        <f t="shared" si="348"/>
        <v>-0.52832980784426509</v>
      </c>
      <c r="AF4486" s="3"/>
    </row>
    <row r="4487" spans="1:33" x14ac:dyDescent="0.2">
      <c r="A4487" s="6" t="s">
        <v>29420</v>
      </c>
      <c r="C4487" s="1">
        <f t="shared" si="346"/>
        <v>1569</v>
      </c>
      <c r="D4487" s="7">
        <v>44032</v>
      </c>
      <c r="E4487" t="s">
        <v>328</v>
      </c>
      <c r="F4487" s="1">
        <v>104031</v>
      </c>
      <c r="G4487" s="1">
        <v>105599</v>
      </c>
      <c r="H4487" t="s">
        <v>49</v>
      </c>
      <c r="I4487" t="s">
        <v>29421</v>
      </c>
      <c r="J4487" s="8"/>
      <c r="K4487" t="s">
        <v>29422</v>
      </c>
      <c r="L4487" t="s">
        <v>29423</v>
      </c>
      <c r="M4487" t="s">
        <v>29423</v>
      </c>
      <c r="N4487" t="s">
        <v>29423</v>
      </c>
      <c r="O4487" s="6" t="s">
        <v>29424</v>
      </c>
      <c r="P4487" s="6" t="s">
        <v>29423</v>
      </c>
      <c r="Q4487" s="6" t="s">
        <v>55</v>
      </c>
      <c r="R4487" s="9" t="s">
        <v>29425</v>
      </c>
      <c r="S4487" s="8" t="s">
        <v>55</v>
      </c>
      <c r="U4487" s="8"/>
      <c r="V4487" s="26">
        <v>2261</v>
      </c>
      <c r="W4487" s="26">
        <v>2112</v>
      </c>
      <c r="X4487" s="26">
        <v>1934</v>
      </c>
      <c r="Y4487" s="26">
        <v>1784</v>
      </c>
      <c r="Z4487" s="26">
        <f t="shared" si="347"/>
        <v>2205.837</v>
      </c>
      <c r="AA4487" s="26">
        <f t="shared" si="347"/>
        <v>2101.5320000000002</v>
      </c>
      <c r="AB4487" s="26"/>
      <c r="AC4487" s="26">
        <f t="shared" si="349"/>
        <v>2153.6845000000003</v>
      </c>
      <c r="AD4487" s="10">
        <f t="shared" si="350"/>
        <v>-0.46603794066623772</v>
      </c>
      <c r="AE4487" s="11">
        <f t="shared" si="348"/>
        <v>-6.9884762575103995E-2</v>
      </c>
      <c r="AF4487" s="3"/>
    </row>
    <row r="4488" spans="1:33" x14ac:dyDescent="0.2">
      <c r="A4488" s="6" t="s">
        <v>29426</v>
      </c>
      <c r="C4488" s="1">
        <f t="shared" si="346"/>
        <v>774</v>
      </c>
      <c r="D4488" s="7">
        <v>-285293</v>
      </c>
      <c r="E4488" t="s">
        <v>66</v>
      </c>
      <c r="F4488" s="1">
        <v>763929</v>
      </c>
      <c r="G4488" s="1">
        <v>764702</v>
      </c>
      <c r="H4488" t="s">
        <v>49</v>
      </c>
      <c r="I4488" t="s">
        <v>29427</v>
      </c>
      <c r="J4488" s="8"/>
      <c r="K4488" t="s">
        <v>29428</v>
      </c>
      <c r="L4488" t="s">
        <v>29429</v>
      </c>
      <c r="M4488" t="s">
        <v>29430</v>
      </c>
      <c r="N4488" t="s">
        <v>29430</v>
      </c>
      <c r="O4488" s="6" t="s">
        <v>25978</v>
      </c>
      <c r="P4488" s="6" t="s">
        <v>29430</v>
      </c>
      <c r="Q4488" s="6" t="s">
        <v>29429</v>
      </c>
      <c r="R4488" s="9" t="s">
        <v>29431</v>
      </c>
      <c r="S4488" s="8" t="s">
        <v>44</v>
      </c>
      <c r="U4488" s="8"/>
      <c r="V4488" s="26">
        <v>476</v>
      </c>
      <c r="W4488" s="26">
        <v>424</v>
      </c>
      <c r="X4488" s="26">
        <v>367</v>
      </c>
      <c r="Y4488" s="26">
        <v>336</v>
      </c>
      <c r="Z4488" s="26">
        <f t="shared" si="347"/>
        <v>442.86850000000004</v>
      </c>
      <c r="AA4488" s="26">
        <f t="shared" si="347"/>
        <v>409.72800000000001</v>
      </c>
      <c r="AB4488" s="26"/>
      <c r="AC4488" s="26">
        <f t="shared" si="349"/>
        <v>426.29825000000005</v>
      </c>
      <c r="AD4488" s="10">
        <f t="shared" si="350"/>
        <v>-0.46606376042598308</v>
      </c>
      <c r="AE4488" s="11">
        <f t="shared" si="348"/>
        <v>-0.11221189889311463</v>
      </c>
      <c r="AF4488" s="3"/>
      <c r="AG4488" s="2">
        <v>0</v>
      </c>
    </row>
    <row r="4489" spans="1:33" x14ac:dyDescent="0.2">
      <c r="A4489" s="6" t="s">
        <v>29432</v>
      </c>
      <c r="C4489" s="1">
        <f t="shared" si="346"/>
        <v>1548</v>
      </c>
      <c r="D4489" s="7">
        <v>675359</v>
      </c>
      <c r="E4489" t="s">
        <v>89</v>
      </c>
      <c r="F4489" s="1">
        <v>902377</v>
      </c>
      <c r="G4489" s="1">
        <v>900830</v>
      </c>
      <c r="H4489" t="s">
        <v>37</v>
      </c>
      <c r="I4489" t="s">
        <v>29433</v>
      </c>
      <c r="J4489" s="8"/>
      <c r="K4489" t="s">
        <v>29434</v>
      </c>
      <c r="L4489" t="s">
        <v>29435</v>
      </c>
      <c r="M4489" t="s">
        <v>29436</v>
      </c>
      <c r="N4489" t="s">
        <v>29436</v>
      </c>
      <c r="O4489" s="6" t="s">
        <v>29437</v>
      </c>
      <c r="P4489" s="6" t="s">
        <v>29436</v>
      </c>
      <c r="Q4489" s="6" t="s">
        <v>29435</v>
      </c>
      <c r="R4489" s="9" t="s">
        <v>29438</v>
      </c>
      <c r="S4489" s="8" t="s">
        <v>55</v>
      </c>
      <c r="U4489" s="8"/>
      <c r="V4489" s="26">
        <v>66</v>
      </c>
      <c r="W4489" s="26">
        <v>55</v>
      </c>
      <c r="X4489" s="26">
        <v>50</v>
      </c>
      <c r="Y4489" s="26">
        <v>38</v>
      </c>
      <c r="Z4489" s="26">
        <f t="shared" si="347"/>
        <v>61.774999999999999</v>
      </c>
      <c r="AA4489" s="26">
        <f t="shared" si="347"/>
        <v>50.749000000000002</v>
      </c>
      <c r="AB4489" s="26"/>
      <c r="AC4489" s="26">
        <f t="shared" si="349"/>
        <v>56.262</v>
      </c>
      <c r="AD4489" s="10">
        <f t="shared" si="350"/>
        <v>-0.46614778849991362</v>
      </c>
      <c r="AE4489" s="11">
        <f t="shared" si="348"/>
        <v>-0.28364371102481356</v>
      </c>
      <c r="AF4489" s="3"/>
    </row>
    <row r="4490" spans="1:33" x14ac:dyDescent="0.2">
      <c r="A4490" s="6" t="s">
        <v>29439</v>
      </c>
      <c r="C4490" s="1">
        <f t="shared" si="346"/>
        <v>861</v>
      </c>
      <c r="D4490" s="7">
        <v>288546</v>
      </c>
      <c r="E4490" t="s">
        <v>89</v>
      </c>
      <c r="F4490" s="1">
        <v>515221</v>
      </c>
      <c r="G4490" s="1">
        <v>514361</v>
      </c>
      <c r="H4490" t="s">
        <v>37</v>
      </c>
      <c r="I4490" t="s">
        <v>29440</v>
      </c>
      <c r="J4490" s="8"/>
      <c r="K4490" t="s">
        <v>29441</v>
      </c>
      <c r="L4490" t="s">
        <v>29442</v>
      </c>
      <c r="M4490" t="s">
        <v>29443</v>
      </c>
      <c r="N4490" t="s">
        <v>29443</v>
      </c>
      <c r="O4490" s="6" t="s">
        <v>29444</v>
      </c>
      <c r="P4490" s="6" t="s">
        <v>29443</v>
      </c>
      <c r="Q4490" s="6" t="s">
        <v>29442</v>
      </c>
      <c r="R4490" s="9" t="s">
        <v>29445</v>
      </c>
      <c r="S4490" s="8" t="s">
        <v>55</v>
      </c>
      <c r="U4490" s="8"/>
      <c r="V4490" s="26">
        <v>11</v>
      </c>
      <c r="W4490" s="26">
        <v>6</v>
      </c>
      <c r="X4490" s="26">
        <v>30</v>
      </c>
      <c r="Y4490" s="26">
        <v>21</v>
      </c>
      <c r="Z4490" s="26">
        <f t="shared" si="347"/>
        <v>23.164999999999999</v>
      </c>
      <c r="AA4490" s="26">
        <f t="shared" si="347"/>
        <v>16.295500000000001</v>
      </c>
      <c r="AB4490" s="26"/>
      <c r="AC4490" s="26">
        <f t="shared" si="349"/>
        <v>19.730249999999998</v>
      </c>
      <c r="AD4490" s="10">
        <f t="shared" si="350"/>
        <v>-0.46701513963514296</v>
      </c>
      <c r="AE4490" s="11">
        <f t="shared" si="348"/>
        <v>-0.50747306294560224</v>
      </c>
      <c r="AF4490" s="3"/>
    </row>
    <row r="4491" spans="1:33" x14ac:dyDescent="0.2">
      <c r="A4491" s="6" t="s">
        <v>29446</v>
      </c>
      <c r="C4491" s="1">
        <f t="shared" si="346"/>
        <v>855</v>
      </c>
      <c r="D4491" s="7">
        <v>-295686</v>
      </c>
      <c r="E4491" t="s">
        <v>66</v>
      </c>
      <c r="F4491" s="1">
        <v>754350</v>
      </c>
      <c r="G4491" s="1">
        <v>753496</v>
      </c>
      <c r="H4491" t="s">
        <v>37</v>
      </c>
      <c r="I4491" t="s">
        <v>29447</v>
      </c>
      <c r="J4491" s="8"/>
      <c r="K4491" t="s">
        <v>29448</v>
      </c>
      <c r="L4491" t="s">
        <v>29449</v>
      </c>
      <c r="M4491" t="s">
        <v>29450</v>
      </c>
      <c r="N4491" t="s">
        <v>29450</v>
      </c>
      <c r="O4491" s="6" t="s">
        <v>29451</v>
      </c>
      <c r="P4491" s="6" t="s">
        <v>29450</v>
      </c>
      <c r="Q4491" s="6" t="s">
        <v>29449</v>
      </c>
      <c r="R4491" s="9" t="s">
        <v>29452</v>
      </c>
      <c r="S4491" s="8" t="s">
        <v>55</v>
      </c>
      <c r="U4491" s="8"/>
      <c r="V4491" s="26">
        <v>9</v>
      </c>
      <c r="W4491" s="26">
        <v>2</v>
      </c>
      <c r="X4491" s="26">
        <v>11</v>
      </c>
      <c r="Y4491" s="26">
        <v>8</v>
      </c>
      <c r="Z4491" s="26">
        <f t="shared" si="347"/>
        <v>11.6105</v>
      </c>
      <c r="AA4491" s="26">
        <f t="shared" si="347"/>
        <v>6.6840000000000002</v>
      </c>
      <c r="AB4491" s="26"/>
      <c r="AC4491" s="26">
        <f t="shared" si="349"/>
        <v>9.1472499999999997</v>
      </c>
      <c r="AD4491" s="10">
        <f t="shared" si="350"/>
        <v>-0.46751726165656587</v>
      </c>
      <c r="AE4491" s="11">
        <f t="shared" si="348"/>
        <v>-0.79664646392326532</v>
      </c>
      <c r="AF4491" s="3"/>
    </row>
    <row r="4492" spans="1:33" x14ac:dyDescent="0.2">
      <c r="A4492" s="6" t="s">
        <v>29453</v>
      </c>
      <c r="C4492" s="1">
        <f t="shared" ref="C4492:C4555" si="351">ABS(F4492-G4492)+1</f>
        <v>2157</v>
      </c>
      <c r="D4492" s="7">
        <v>330544</v>
      </c>
      <c r="E4492" t="s">
        <v>328</v>
      </c>
      <c r="F4492" s="1">
        <v>392405</v>
      </c>
      <c r="G4492" s="1">
        <v>390249</v>
      </c>
      <c r="H4492" t="s">
        <v>37</v>
      </c>
      <c r="I4492" t="s">
        <v>29454</v>
      </c>
      <c r="J4492" s="8"/>
      <c r="K4492" t="s">
        <v>29455</v>
      </c>
      <c r="L4492" t="s">
        <v>29456</v>
      </c>
      <c r="M4492" t="s">
        <v>29457</v>
      </c>
      <c r="N4492" t="s">
        <v>29457</v>
      </c>
      <c r="O4492" s="6" t="s">
        <v>29458</v>
      </c>
      <c r="P4492" s="6" t="s">
        <v>29457</v>
      </c>
      <c r="Q4492" s="6" t="s">
        <v>29456</v>
      </c>
      <c r="R4492" s="9" t="s">
        <v>29459</v>
      </c>
      <c r="S4492" s="8" t="s">
        <v>55</v>
      </c>
      <c r="U4492" s="8"/>
      <c r="V4492" s="26">
        <v>109</v>
      </c>
      <c r="W4492" s="26">
        <v>85</v>
      </c>
      <c r="X4492" s="26">
        <v>82</v>
      </c>
      <c r="Y4492" s="26">
        <v>74</v>
      </c>
      <c r="Z4492" s="26">
        <f t="shared" ref="Z4492:AA4555" si="352">AVERAGE(V4492+1,(X4492*X$2+1))</f>
        <v>101.051</v>
      </c>
      <c r="AA4492" s="26">
        <f t="shared" si="352"/>
        <v>86.826999999999998</v>
      </c>
      <c r="AB4492" s="26"/>
      <c r="AC4492" s="26">
        <f t="shared" si="349"/>
        <v>93.938999999999993</v>
      </c>
      <c r="AD4492" s="10">
        <f t="shared" si="350"/>
        <v>-0.46811320717077703</v>
      </c>
      <c r="AE4492" s="11">
        <f t="shared" ref="AE4492:AE4555" si="353">LOG(AA4492/Z4492,2)</f>
        <v>-0.21886795610149981</v>
      </c>
      <c r="AF4492" s="3"/>
    </row>
    <row r="4493" spans="1:33" x14ac:dyDescent="0.2">
      <c r="A4493" s="6" t="s">
        <v>29460</v>
      </c>
      <c r="C4493" s="1">
        <f t="shared" si="351"/>
        <v>888</v>
      </c>
      <c r="D4493" s="7">
        <v>157789</v>
      </c>
      <c r="E4493" t="s">
        <v>48</v>
      </c>
      <c r="F4493" s="1">
        <v>374722</v>
      </c>
      <c r="G4493" s="1">
        <v>375609</v>
      </c>
      <c r="H4493" t="s">
        <v>49</v>
      </c>
      <c r="I4493" t="s">
        <v>29461</v>
      </c>
      <c r="J4493" s="8"/>
      <c r="K4493" t="s">
        <v>29462</v>
      </c>
      <c r="L4493" t="s">
        <v>29463</v>
      </c>
      <c r="M4493" t="s">
        <v>29463</v>
      </c>
      <c r="N4493" t="s">
        <v>29463</v>
      </c>
      <c r="O4493" s="6" t="s">
        <v>29464</v>
      </c>
      <c r="P4493" s="6" t="s">
        <v>29463</v>
      </c>
      <c r="Q4493" s="6" t="s">
        <v>55</v>
      </c>
      <c r="R4493" s="9" t="s">
        <v>14198</v>
      </c>
      <c r="S4493" s="8" t="s">
        <v>55</v>
      </c>
      <c r="U4493" s="8"/>
      <c r="V4493" s="26">
        <v>101</v>
      </c>
      <c r="W4493" s="26">
        <v>72</v>
      </c>
      <c r="X4493" s="26">
        <v>79</v>
      </c>
      <c r="Y4493" s="26">
        <v>76</v>
      </c>
      <c r="Z4493" s="26">
        <f t="shared" si="352"/>
        <v>95.384500000000003</v>
      </c>
      <c r="AA4493" s="26">
        <f t="shared" si="352"/>
        <v>81.498000000000005</v>
      </c>
      <c r="AB4493" s="26"/>
      <c r="AC4493" s="26">
        <f t="shared" si="349"/>
        <v>88.441249999999997</v>
      </c>
      <c r="AD4493" s="10">
        <f t="shared" si="350"/>
        <v>-0.47106669878458768</v>
      </c>
      <c r="AE4493" s="11">
        <f t="shared" si="353"/>
        <v>-0.22699019169909057</v>
      </c>
      <c r="AF4493" s="3"/>
    </row>
    <row r="4494" spans="1:33" x14ac:dyDescent="0.2">
      <c r="A4494" s="6" t="s">
        <v>29465</v>
      </c>
      <c r="C4494" s="1">
        <f t="shared" si="351"/>
        <v>2370</v>
      </c>
      <c r="D4494" s="7">
        <v>345220</v>
      </c>
      <c r="E4494" t="s">
        <v>89</v>
      </c>
      <c r="F4494" s="1">
        <v>570280</v>
      </c>
      <c r="G4494" s="1">
        <v>572649</v>
      </c>
      <c r="H4494" t="s">
        <v>49</v>
      </c>
      <c r="I4494" t="s">
        <v>29466</v>
      </c>
      <c r="J4494" s="8"/>
      <c r="K4494" t="s">
        <v>29467</v>
      </c>
      <c r="L4494" t="s">
        <v>29468</v>
      </c>
      <c r="M4494" t="s">
        <v>29469</v>
      </c>
      <c r="N4494" t="s">
        <v>29469</v>
      </c>
      <c r="O4494" s="6" t="s">
        <v>29470</v>
      </c>
      <c r="P4494" s="6" t="s">
        <v>29469</v>
      </c>
      <c r="Q4494" s="6" t="s">
        <v>55</v>
      </c>
      <c r="R4494" s="9" t="s">
        <v>29471</v>
      </c>
      <c r="S4494" s="8" t="s">
        <v>55</v>
      </c>
      <c r="U4494" s="8"/>
      <c r="V4494" s="26">
        <v>3</v>
      </c>
      <c r="W4494" s="26">
        <v>0</v>
      </c>
      <c r="X4494" s="26">
        <v>2</v>
      </c>
      <c r="Y4494" s="26">
        <v>0</v>
      </c>
      <c r="Z4494" s="26">
        <f t="shared" si="352"/>
        <v>3.6109999999999998</v>
      </c>
      <c r="AA4494" s="26">
        <f t="shared" si="352"/>
        <v>1</v>
      </c>
      <c r="AB4494" s="26"/>
      <c r="AC4494" s="26">
        <f t="shared" ref="AC4494:AC4557" si="354">AVERAGE(Z4494:AA4494)</f>
        <v>2.3054999999999999</v>
      </c>
      <c r="AD4494" s="10">
        <f t="shared" ref="AD4494:AD4557" si="355">LOG(AA4494/Z4494,2)/(AE$2+AE$3*(AVERAGE(Z4494:AA4494)^AE$4))</f>
        <v>-0.47110242893077259</v>
      </c>
      <c r="AE4494" s="11">
        <f t="shared" si="353"/>
        <v>-1.8523984202865531</v>
      </c>
      <c r="AF4494" s="3"/>
    </row>
    <row r="4495" spans="1:33" x14ac:dyDescent="0.2">
      <c r="A4495" s="6" t="s">
        <v>29472</v>
      </c>
      <c r="C4495" s="1">
        <f t="shared" si="351"/>
        <v>1614</v>
      </c>
      <c r="D4495" s="7">
        <v>411339</v>
      </c>
      <c r="E4495" t="s">
        <v>141</v>
      </c>
      <c r="F4495" s="1">
        <v>669865</v>
      </c>
      <c r="G4495" s="1">
        <v>668252</v>
      </c>
      <c r="H4495" t="s">
        <v>37</v>
      </c>
      <c r="I4495" t="s">
        <v>29473</v>
      </c>
      <c r="J4495" s="8"/>
      <c r="K4495" t="s">
        <v>29474</v>
      </c>
      <c r="L4495" t="s">
        <v>29475</v>
      </c>
      <c r="M4495" t="s">
        <v>29476</v>
      </c>
      <c r="N4495" t="s">
        <v>29476</v>
      </c>
      <c r="O4495" s="6" t="s">
        <v>29477</v>
      </c>
      <c r="P4495" s="6" t="s">
        <v>29476</v>
      </c>
      <c r="Q4495" s="6" t="s">
        <v>29475</v>
      </c>
      <c r="R4495" s="9" t="s">
        <v>29478</v>
      </c>
      <c r="S4495" s="8" t="s">
        <v>55</v>
      </c>
      <c r="U4495" s="8"/>
      <c r="V4495" s="26">
        <v>75</v>
      </c>
      <c r="W4495" s="26">
        <v>82</v>
      </c>
      <c r="X4495" s="26">
        <v>71</v>
      </c>
      <c r="Y4495" s="26">
        <v>40</v>
      </c>
      <c r="Z4495" s="26">
        <f t="shared" si="352"/>
        <v>77.9405</v>
      </c>
      <c r="AA4495" s="26">
        <f t="shared" si="352"/>
        <v>65.42</v>
      </c>
      <c r="AB4495" s="26"/>
      <c r="AC4495" s="26">
        <f t="shared" si="354"/>
        <v>71.680250000000001</v>
      </c>
      <c r="AD4495" s="10">
        <f t="shared" si="355"/>
        <v>-0.47116263806894115</v>
      </c>
      <c r="AE4495" s="11">
        <f t="shared" si="353"/>
        <v>-0.25264142722106336</v>
      </c>
      <c r="AF4495" s="3"/>
    </row>
    <row r="4496" spans="1:33" x14ac:dyDescent="0.2">
      <c r="A4496" s="6" t="s">
        <v>29479</v>
      </c>
      <c r="C4496" s="1">
        <f t="shared" si="351"/>
        <v>220</v>
      </c>
      <c r="D4496" s="7">
        <v>17371</v>
      </c>
      <c r="E4496" t="s">
        <v>89</v>
      </c>
      <c r="F4496" s="1">
        <v>243506</v>
      </c>
      <c r="G4496" s="1">
        <v>243725</v>
      </c>
      <c r="H4496" t="s">
        <v>49</v>
      </c>
      <c r="I4496" t="s">
        <v>29480</v>
      </c>
      <c r="J4496" s="8"/>
      <c r="K4496" t="s">
        <v>29481</v>
      </c>
      <c r="L4496" t="s">
        <v>29482</v>
      </c>
      <c r="M4496" t="s">
        <v>29483</v>
      </c>
      <c r="N4496" t="s">
        <v>29483</v>
      </c>
      <c r="O4496" s="6" t="s">
        <v>29484</v>
      </c>
      <c r="P4496" s="6" t="s">
        <v>29483</v>
      </c>
      <c r="Q4496" s="6" t="s">
        <v>29482</v>
      </c>
      <c r="R4496" s="9" t="s">
        <v>29485</v>
      </c>
      <c r="S4496" s="8" t="s">
        <v>55</v>
      </c>
      <c r="U4496" s="8"/>
      <c r="V4496" s="26">
        <v>48</v>
      </c>
      <c r="W4496" s="26">
        <v>42</v>
      </c>
      <c r="X4496" s="26">
        <v>36</v>
      </c>
      <c r="Y4496" s="26">
        <v>23</v>
      </c>
      <c r="Z4496" s="26">
        <f t="shared" si="352"/>
        <v>44.998000000000005</v>
      </c>
      <c r="AA4496" s="26">
        <f t="shared" si="352"/>
        <v>35.466499999999996</v>
      </c>
      <c r="AB4496" s="26"/>
      <c r="AC4496" s="26">
        <f t="shared" si="354"/>
        <v>40.232250000000001</v>
      </c>
      <c r="AD4496" s="10">
        <f t="shared" si="355"/>
        <v>-0.47126032695487152</v>
      </c>
      <c r="AE4496" s="11">
        <f t="shared" si="353"/>
        <v>-0.34340391483037136</v>
      </c>
      <c r="AF4496" s="3"/>
    </row>
    <row r="4497" spans="1:33" x14ac:dyDescent="0.2">
      <c r="A4497" s="6" t="s">
        <v>29486</v>
      </c>
      <c r="B4497" t="s">
        <v>29487</v>
      </c>
      <c r="C4497" s="1">
        <f t="shared" si="351"/>
        <v>1542</v>
      </c>
      <c r="D4497" s="7">
        <v>369425</v>
      </c>
      <c r="E4497" t="s">
        <v>48</v>
      </c>
      <c r="F4497" s="1">
        <v>586031</v>
      </c>
      <c r="G4497" s="1">
        <v>587572</v>
      </c>
      <c r="H4497" t="s">
        <v>49</v>
      </c>
      <c r="I4497" t="s">
        <v>29488</v>
      </c>
      <c r="J4497" s="8"/>
      <c r="K4497" t="s">
        <v>29489</v>
      </c>
      <c r="L4497" t="s">
        <v>29487</v>
      </c>
      <c r="M4497" t="s">
        <v>29490</v>
      </c>
      <c r="N4497" t="s">
        <v>29490</v>
      </c>
      <c r="O4497" s="6" t="s">
        <v>29491</v>
      </c>
      <c r="P4497" s="6" t="s">
        <v>29490</v>
      </c>
      <c r="Q4497" s="6" t="s">
        <v>29487</v>
      </c>
      <c r="R4497" s="9" t="s">
        <v>29492</v>
      </c>
      <c r="S4497" s="8" t="s">
        <v>55</v>
      </c>
      <c r="U4497" s="8"/>
      <c r="V4497" s="26">
        <v>204</v>
      </c>
      <c r="W4497" s="26">
        <v>174</v>
      </c>
      <c r="X4497" s="26">
        <v>148</v>
      </c>
      <c r="Y4497" s="26">
        <v>132</v>
      </c>
      <c r="Z4497" s="26">
        <f t="shared" si="352"/>
        <v>185.214</v>
      </c>
      <c r="AA4497" s="26">
        <f t="shared" si="352"/>
        <v>165.286</v>
      </c>
      <c r="AB4497" s="26"/>
      <c r="AC4497" s="26">
        <f t="shared" si="354"/>
        <v>175.25</v>
      </c>
      <c r="AD4497" s="10">
        <f t="shared" si="355"/>
        <v>-0.47251634013495453</v>
      </c>
      <c r="AE4497" s="11">
        <f t="shared" si="353"/>
        <v>-0.16422862236875227</v>
      </c>
      <c r="AF4497" s="3"/>
      <c r="AG4497" s="2">
        <v>0</v>
      </c>
    </row>
    <row r="4498" spans="1:33" x14ac:dyDescent="0.2">
      <c r="A4498" s="6" t="s">
        <v>29493</v>
      </c>
      <c r="B4498" t="s">
        <v>29494</v>
      </c>
      <c r="C4498" s="1">
        <f t="shared" si="351"/>
        <v>864</v>
      </c>
      <c r="D4498" s="7">
        <v>9136</v>
      </c>
      <c r="E4498" t="s">
        <v>98</v>
      </c>
      <c r="F4498" s="1">
        <v>964630</v>
      </c>
      <c r="G4498" s="1">
        <v>963767</v>
      </c>
      <c r="H4498" t="s">
        <v>37</v>
      </c>
      <c r="I4498" t="s">
        <v>29495</v>
      </c>
      <c r="J4498" s="8"/>
      <c r="K4498" t="s">
        <v>29496</v>
      </c>
      <c r="M4498" t="s">
        <v>29497</v>
      </c>
      <c r="N4498" t="s">
        <v>29497</v>
      </c>
      <c r="O4498" s="6" t="s">
        <v>29498</v>
      </c>
      <c r="P4498" s="6" t="s">
        <v>29497</v>
      </c>
      <c r="Q4498" s="6" t="s">
        <v>29494</v>
      </c>
      <c r="R4498" s="9" t="s">
        <v>29499</v>
      </c>
      <c r="S4498" s="8" t="s">
        <v>55</v>
      </c>
      <c r="U4498" s="8"/>
      <c r="V4498" s="26">
        <v>55</v>
      </c>
      <c r="W4498" s="26">
        <v>35</v>
      </c>
      <c r="X4498" s="26">
        <v>31</v>
      </c>
      <c r="Y4498" s="26">
        <v>30</v>
      </c>
      <c r="Z4498" s="26">
        <f t="shared" si="352"/>
        <v>45.720500000000001</v>
      </c>
      <c r="AA4498" s="26">
        <f t="shared" si="352"/>
        <v>36.064999999999998</v>
      </c>
      <c r="AB4498" s="26"/>
      <c r="AC4498" s="26">
        <f t="shared" si="354"/>
        <v>40.892749999999999</v>
      </c>
      <c r="AD4498" s="10">
        <f t="shared" si="355"/>
        <v>-0.47385581604279925</v>
      </c>
      <c r="AE4498" s="11">
        <f t="shared" si="353"/>
        <v>-0.34224175715830174</v>
      </c>
      <c r="AF4498" s="3"/>
    </row>
    <row r="4499" spans="1:33" x14ac:dyDescent="0.2">
      <c r="A4499" s="6" t="s">
        <v>29500</v>
      </c>
      <c r="C4499" s="1">
        <f t="shared" si="351"/>
        <v>300</v>
      </c>
      <c r="D4499" s="7">
        <v>698273</v>
      </c>
      <c r="E4499" t="s">
        <v>48</v>
      </c>
      <c r="F4499" s="1">
        <v>915500</v>
      </c>
      <c r="G4499" s="1">
        <v>915799</v>
      </c>
      <c r="H4499" t="s">
        <v>49</v>
      </c>
      <c r="I4499" t="s">
        <v>29501</v>
      </c>
      <c r="J4499" s="8"/>
      <c r="K4499" t="s">
        <v>29502</v>
      </c>
      <c r="L4499" t="s">
        <v>29503</v>
      </c>
      <c r="M4499" t="s">
        <v>29504</v>
      </c>
      <c r="N4499" t="s">
        <v>29504</v>
      </c>
      <c r="O4499" s="6" t="s">
        <v>29215</v>
      </c>
      <c r="P4499" s="6" t="s">
        <v>29504</v>
      </c>
      <c r="Q4499" s="6" t="s">
        <v>29503</v>
      </c>
      <c r="R4499" s="9" t="s">
        <v>29505</v>
      </c>
      <c r="S4499" s="8" t="s">
        <v>44</v>
      </c>
      <c r="U4499" s="8"/>
      <c r="V4499" s="26">
        <v>7</v>
      </c>
      <c r="W4499" s="26">
        <v>1</v>
      </c>
      <c r="X4499" s="26">
        <v>0</v>
      </c>
      <c r="Y4499" s="26">
        <v>0</v>
      </c>
      <c r="Z4499" s="26">
        <f t="shared" si="352"/>
        <v>4.5</v>
      </c>
      <c r="AA4499" s="26">
        <f t="shared" si="352"/>
        <v>1.5</v>
      </c>
      <c r="AB4499" s="26"/>
      <c r="AC4499" s="26">
        <f t="shared" si="354"/>
        <v>3</v>
      </c>
      <c r="AD4499" s="10">
        <f t="shared" si="355"/>
        <v>-0.47387208253646923</v>
      </c>
      <c r="AE4499" s="11">
        <f t="shared" si="353"/>
        <v>-1.5849625007211563</v>
      </c>
      <c r="AF4499" s="3"/>
    </row>
    <row r="4500" spans="1:33" x14ac:dyDescent="0.2">
      <c r="A4500" s="6" t="s">
        <v>29506</v>
      </c>
      <c r="C4500" s="1">
        <f t="shared" si="351"/>
        <v>531</v>
      </c>
      <c r="D4500" s="7">
        <v>-469545</v>
      </c>
      <c r="E4500" t="s">
        <v>74</v>
      </c>
      <c r="F4500" s="1">
        <v>517372</v>
      </c>
      <c r="G4500" s="1">
        <v>517902</v>
      </c>
      <c r="H4500" t="s">
        <v>49</v>
      </c>
      <c r="I4500" t="s">
        <v>29507</v>
      </c>
      <c r="J4500" s="8"/>
      <c r="K4500" t="s">
        <v>29508</v>
      </c>
      <c r="L4500" t="s">
        <v>29509</v>
      </c>
      <c r="M4500" t="s">
        <v>29510</v>
      </c>
      <c r="N4500" t="s">
        <v>29510</v>
      </c>
      <c r="O4500" s="6" t="s">
        <v>29511</v>
      </c>
      <c r="P4500" s="6" t="s">
        <v>29510</v>
      </c>
      <c r="Q4500" s="6" t="s">
        <v>29509</v>
      </c>
      <c r="R4500" s="9" t="s">
        <v>29512</v>
      </c>
      <c r="S4500" s="8" t="s">
        <v>55</v>
      </c>
      <c r="U4500" s="8"/>
      <c r="V4500" s="26">
        <v>230</v>
      </c>
      <c r="W4500" s="26">
        <v>155</v>
      </c>
      <c r="X4500" s="26">
        <v>157</v>
      </c>
      <c r="Y4500" s="26">
        <v>177</v>
      </c>
      <c r="Z4500" s="26">
        <f t="shared" si="352"/>
        <v>203.21350000000001</v>
      </c>
      <c r="AA4500" s="26">
        <f t="shared" si="352"/>
        <v>182.1335</v>
      </c>
      <c r="AB4500" s="26"/>
      <c r="AC4500" s="26">
        <f t="shared" si="354"/>
        <v>192.67349999999999</v>
      </c>
      <c r="AD4500" s="10">
        <f t="shared" si="355"/>
        <v>-0.47430847340180388</v>
      </c>
      <c r="AE4500" s="11">
        <f t="shared" si="353"/>
        <v>-0.15799994417969107</v>
      </c>
      <c r="AF4500" s="3"/>
    </row>
    <row r="4501" spans="1:33" x14ac:dyDescent="0.2">
      <c r="A4501" s="6" t="s">
        <v>29513</v>
      </c>
      <c r="C4501" s="1">
        <f t="shared" si="351"/>
        <v>420</v>
      </c>
      <c r="D4501" s="7">
        <v>-669529</v>
      </c>
      <c r="E4501" t="s">
        <v>149</v>
      </c>
      <c r="F4501" s="1">
        <v>123041</v>
      </c>
      <c r="G4501" s="1">
        <v>123460</v>
      </c>
      <c r="H4501" t="s">
        <v>49</v>
      </c>
      <c r="I4501" t="s">
        <v>29514</v>
      </c>
      <c r="J4501" s="8"/>
      <c r="K4501" t="s">
        <v>29515</v>
      </c>
      <c r="L4501" t="s">
        <v>29516</v>
      </c>
      <c r="M4501" t="s">
        <v>29517</v>
      </c>
      <c r="N4501" t="s">
        <v>29517</v>
      </c>
      <c r="O4501" s="6" t="s">
        <v>29518</v>
      </c>
      <c r="P4501" s="6" t="s">
        <v>29517</v>
      </c>
      <c r="Q4501" s="6" t="s">
        <v>29516</v>
      </c>
      <c r="R4501" s="9" t="s">
        <v>29519</v>
      </c>
      <c r="S4501" s="8" t="s">
        <v>55</v>
      </c>
      <c r="U4501" s="8"/>
      <c r="V4501" s="26">
        <v>13</v>
      </c>
      <c r="W4501" s="26">
        <v>13</v>
      </c>
      <c r="X4501" s="26">
        <v>26</v>
      </c>
      <c r="Y4501" s="26">
        <v>13</v>
      </c>
      <c r="Z4501" s="26">
        <f t="shared" si="352"/>
        <v>21.942999999999998</v>
      </c>
      <c r="AA4501" s="26">
        <f t="shared" si="352"/>
        <v>15.111499999999999</v>
      </c>
      <c r="AB4501" s="26"/>
      <c r="AC4501" s="26">
        <f t="shared" si="354"/>
        <v>18.527249999999999</v>
      </c>
      <c r="AD4501" s="10">
        <f t="shared" si="355"/>
        <v>-0.47761519112277179</v>
      </c>
      <c r="AE4501" s="11">
        <f t="shared" si="353"/>
        <v>-0.53811390877997201</v>
      </c>
      <c r="AF4501" s="3"/>
    </row>
    <row r="4502" spans="1:33" x14ac:dyDescent="0.2">
      <c r="A4502" s="6" t="s">
        <v>29520</v>
      </c>
      <c r="C4502" s="1">
        <f t="shared" si="351"/>
        <v>276</v>
      </c>
      <c r="D4502" s="7">
        <v>230484</v>
      </c>
      <c r="E4502" t="s">
        <v>89</v>
      </c>
      <c r="F4502" s="1">
        <v>456591</v>
      </c>
      <c r="G4502" s="1">
        <v>456866</v>
      </c>
      <c r="H4502" t="s">
        <v>49</v>
      </c>
      <c r="I4502" t="s">
        <v>29521</v>
      </c>
      <c r="J4502" s="8"/>
      <c r="K4502" t="s">
        <v>29522</v>
      </c>
      <c r="O4502" s="6"/>
      <c r="P4502" s="6"/>
      <c r="Q4502" s="6"/>
      <c r="R4502" s="9" t="e">
        <v>#N/A</v>
      </c>
      <c r="S4502" s="8"/>
      <c r="U4502" s="8"/>
      <c r="V4502" s="26">
        <v>437</v>
      </c>
      <c r="W4502" s="26">
        <v>424</v>
      </c>
      <c r="X4502" s="26">
        <v>356</v>
      </c>
      <c r="Y4502" s="26">
        <v>293</v>
      </c>
      <c r="Z4502" s="26">
        <f t="shared" si="352"/>
        <v>417.25800000000004</v>
      </c>
      <c r="AA4502" s="26">
        <f t="shared" si="352"/>
        <v>384.55150000000003</v>
      </c>
      <c r="AB4502" s="26"/>
      <c r="AC4502" s="26">
        <f t="shared" si="354"/>
        <v>400.90475000000004</v>
      </c>
      <c r="AD4502" s="10">
        <f t="shared" si="355"/>
        <v>-0.47798614187667132</v>
      </c>
      <c r="AE4502" s="11">
        <f t="shared" si="353"/>
        <v>-0.11776289025833231</v>
      </c>
      <c r="AF4502" s="3"/>
    </row>
    <row r="4503" spans="1:33" x14ac:dyDescent="0.2">
      <c r="A4503" s="6" t="s">
        <v>29523</v>
      </c>
      <c r="C4503" s="1">
        <f t="shared" si="351"/>
        <v>801</v>
      </c>
      <c r="D4503" s="7">
        <v>329346</v>
      </c>
      <c r="E4503" t="s">
        <v>270</v>
      </c>
      <c r="F4503" s="1">
        <v>575730</v>
      </c>
      <c r="G4503" s="1">
        <v>574930</v>
      </c>
      <c r="H4503" t="s">
        <v>37</v>
      </c>
      <c r="I4503" t="s">
        <v>29524</v>
      </c>
      <c r="J4503" s="8"/>
      <c r="K4503" t="s">
        <v>29525</v>
      </c>
      <c r="L4503" t="s">
        <v>29526</v>
      </c>
      <c r="M4503" t="s">
        <v>29527</v>
      </c>
      <c r="N4503" t="s">
        <v>29527</v>
      </c>
      <c r="O4503" s="6" t="s">
        <v>29528</v>
      </c>
      <c r="P4503" s="6" t="s">
        <v>29527</v>
      </c>
      <c r="Q4503" s="6" t="s">
        <v>29526</v>
      </c>
      <c r="R4503" s="9" t="s">
        <v>29529</v>
      </c>
      <c r="S4503" s="8" t="s">
        <v>55</v>
      </c>
      <c r="U4503" s="8"/>
      <c r="V4503" s="26">
        <v>124</v>
      </c>
      <c r="W4503" s="26">
        <v>103</v>
      </c>
      <c r="X4503" s="26">
        <v>124</v>
      </c>
      <c r="Y4503" s="26">
        <v>107</v>
      </c>
      <c r="Z4503" s="26">
        <f t="shared" si="352"/>
        <v>131.88200000000001</v>
      </c>
      <c r="AA4503" s="26">
        <f t="shared" si="352"/>
        <v>115.14850000000001</v>
      </c>
      <c r="AB4503" s="26"/>
      <c r="AC4503" s="26">
        <f t="shared" si="354"/>
        <v>123.51525000000001</v>
      </c>
      <c r="AD4503" s="10">
        <f t="shared" si="355"/>
        <v>-0.47857097009467475</v>
      </c>
      <c r="AE4503" s="11">
        <f t="shared" si="353"/>
        <v>-0.19575205310084237</v>
      </c>
      <c r="AF4503" s="3"/>
    </row>
    <row r="4504" spans="1:33" x14ac:dyDescent="0.2">
      <c r="A4504" s="6" t="s">
        <v>29530</v>
      </c>
      <c r="B4504" t="s">
        <v>29531</v>
      </c>
      <c r="C4504" s="1">
        <f t="shared" si="351"/>
        <v>1179</v>
      </c>
      <c r="D4504" s="7">
        <v>287351</v>
      </c>
      <c r="E4504" t="s">
        <v>149</v>
      </c>
      <c r="F4504" s="1">
        <v>1079542</v>
      </c>
      <c r="G4504" s="1">
        <v>1080720</v>
      </c>
      <c r="H4504" t="s">
        <v>49</v>
      </c>
      <c r="I4504" t="s">
        <v>29532</v>
      </c>
      <c r="J4504" s="8"/>
      <c r="K4504" t="s">
        <v>29533</v>
      </c>
      <c r="L4504" t="s">
        <v>29534</v>
      </c>
      <c r="M4504" t="s">
        <v>29535</v>
      </c>
      <c r="N4504" t="s">
        <v>29535</v>
      </c>
      <c r="O4504" s="6" t="s">
        <v>29536</v>
      </c>
      <c r="P4504" s="6" t="s">
        <v>29535</v>
      </c>
      <c r="Q4504" s="6" t="s">
        <v>29534</v>
      </c>
      <c r="R4504" s="9" t="s">
        <v>29537</v>
      </c>
      <c r="S4504" s="8" t="s">
        <v>55</v>
      </c>
      <c r="U4504" s="8"/>
      <c r="V4504" s="26">
        <v>372</v>
      </c>
      <c r="W4504" s="26">
        <v>326</v>
      </c>
      <c r="X4504" s="26">
        <v>294</v>
      </c>
      <c r="Y4504" s="26">
        <v>268</v>
      </c>
      <c r="Z4504" s="26">
        <f t="shared" si="352"/>
        <v>350.31700000000001</v>
      </c>
      <c r="AA4504" s="26">
        <f t="shared" si="352"/>
        <v>320.91399999999999</v>
      </c>
      <c r="AB4504" s="26"/>
      <c r="AC4504" s="26">
        <f t="shared" si="354"/>
        <v>335.6155</v>
      </c>
      <c r="AD4504" s="10">
        <f t="shared" si="355"/>
        <v>-0.47927625681240321</v>
      </c>
      <c r="AE4504" s="11">
        <f t="shared" si="353"/>
        <v>-0.12647427105491393</v>
      </c>
      <c r="AF4504" s="3"/>
      <c r="AG4504" s="2">
        <v>0</v>
      </c>
    </row>
    <row r="4505" spans="1:33" x14ac:dyDescent="0.2">
      <c r="A4505" s="6" t="s">
        <v>29538</v>
      </c>
      <c r="B4505" t="s">
        <v>29539</v>
      </c>
      <c r="C4505" s="1">
        <f t="shared" si="351"/>
        <v>918</v>
      </c>
      <c r="D4505" s="7">
        <v>-636852</v>
      </c>
      <c r="E4505" t="s">
        <v>74</v>
      </c>
      <c r="F4505" s="1">
        <v>349871</v>
      </c>
      <c r="G4505" s="1">
        <v>350788</v>
      </c>
      <c r="H4505" t="s">
        <v>49</v>
      </c>
      <c r="I4505" t="s">
        <v>29540</v>
      </c>
      <c r="J4505" s="8"/>
      <c r="K4505" t="s">
        <v>29541</v>
      </c>
      <c r="L4505" t="s">
        <v>29539</v>
      </c>
      <c r="M4505" t="s">
        <v>29542</v>
      </c>
      <c r="N4505" t="s">
        <v>29542</v>
      </c>
      <c r="O4505" s="6" t="s">
        <v>29543</v>
      </c>
      <c r="P4505" s="6" t="s">
        <v>29542</v>
      </c>
      <c r="Q4505" s="6" t="s">
        <v>29539</v>
      </c>
      <c r="R4505" s="9" t="s">
        <v>29544</v>
      </c>
      <c r="S4505" s="8" t="s">
        <v>55</v>
      </c>
      <c r="U4505" s="8"/>
      <c r="V4505" s="26">
        <v>432</v>
      </c>
      <c r="W4505" s="26">
        <v>437</v>
      </c>
      <c r="X4505" s="26">
        <v>352</v>
      </c>
      <c r="Y4505" s="26">
        <v>274</v>
      </c>
      <c r="Z4505" s="26">
        <f t="shared" si="352"/>
        <v>412.536</v>
      </c>
      <c r="AA4505" s="26">
        <f t="shared" si="352"/>
        <v>379.92700000000002</v>
      </c>
      <c r="AB4505" s="26"/>
      <c r="AC4505" s="26">
        <f t="shared" si="354"/>
        <v>396.23149999999998</v>
      </c>
      <c r="AD4505" s="10">
        <f t="shared" si="355"/>
        <v>-0.48005189407126081</v>
      </c>
      <c r="AE4505" s="11">
        <f t="shared" si="353"/>
        <v>-0.11879777917404384</v>
      </c>
      <c r="AF4505" s="3"/>
    </row>
    <row r="4506" spans="1:33" x14ac:dyDescent="0.2">
      <c r="A4506" s="6" t="s">
        <v>29545</v>
      </c>
      <c r="C4506" s="1">
        <f t="shared" si="351"/>
        <v>1413</v>
      </c>
      <c r="D4506" s="7">
        <v>691198</v>
      </c>
      <c r="E4506" t="s">
        <v>48</v>
      </c>
      <c r="F4506" s="1">
        <v>907869</v>
      </c>
      <c r="G4506" s="1">
        <v>909281</v>
      </c>
      <c r="H4506" t="s">
        <v>49</v>
      </c>
      <c r="I4506" t="s">
        <v>29546</v>
      </c>
      <c r="J4506" s="8"/>
      <c r="K4506" t="s">
        <v>29547</v>
      </c>
      <c r="L4506" t="s">
        <v>29548</v>
      </c>
      <c r="M4506" t="s">
        <v>29549</v>
      </c>
      <c r="N4506" t="s">
        <v>29549</v>
      </c>
      <c r="O4506" s="6" t="s">
        <v>29550</v>
      </c>
      <c r="P4506" s="6" t="s">
        <v>29549</v>
      </c>
      <c r="Q4506" s="6" t="s">
        <v>29548</v>
      </c>
      <c r="R4506" s="9" t="s">
        <v>29551</v>
      </c>
      <c r="S4506" s="8" t="s">
        <v>55</v>
      </c>
      <c r="U4506" s="8"/>
      <c r="V4506" s="26">
        <v>21</v>
      </c>
      <c r="W4506" s="26">
        <v>11</v>
      </c>
      <c r="X4506" s="26">
        <v>53</v>
      </c>
      <c r="Y4506" s="26">
        <v>43</v>
      </c>
      <c r="Z4506" s="26">
        <f t="shared" si="352"/>
        <v>40.941500000000005</v>
      </c>
      <c r="AA4506" s="26">
        <f t="shared" si="352"/>
        <v>31.676500000000001</v>
      </c>
      <c r="AB4506" s="26"/>
      <c r="AC4506" s="26">
        <f t="shared" si="354"/>
        <v>36.309000000000005</v>
      </c>
      <c r="AD4506" s="10">
        <f t="shared" si="355"/>
        <v>-0.48018199193224209</v>
      </c>
      <c r="AE4506" s="11">
        <f t="shared" si="353"/>
        <v>-0.37015102231774782</v>
      </c>
      <c r="AF4506" s="3"/>
    </row>
    <row r="4507" spans="1:33" x14ac:dyDescent="0.2">
      <c r="A4507" s="6" t="s">
        <v>29552</v>
      </c>
      <c r="C4507" s="1">
        <f t="shared" si="351"/>
        <v>339</v>
      </c>
      <c r="D4507" s="7">
        <v>-168115</v>
      </c>
      <c r="E4507" t="s">
        <v>141</v>
      </c>
      <c r="F4507" s="1">
        <v>89774</v>
      </c>
      <c r="G4507" s="1">
        <v>89436</v>
      </c>
      <c r="H4507" t="s">
        <v>37</v>
      </c>
      <c r="I4507" t="s">
        <v>29553</v>
      </c>
      <c r="J4507" s="8"/>
      <c r="K4507" t="s">
        <v>29554</v>
      </c>
      <c r="M4507" t="s">
        <v>29555</v>
      </c>
      <c r="N4507" t="s">
        <v>29555</v>
      </c>
      <c r="O4507" s="6" t="s">
        <v>29556</v>
      </c>
      <c r="P4507" s="6" t="s">
        <v>29555</v>
      </c>
      <c r="Q4507" s="6" t="s">
        <v>29557</v>
      </c>
      <c r="R4507" s="9" t="s">
        <v>29558</v>
      </c>
      <c r="S4507" s="8" t="s">
        <v>55</v>
      </c>
      <c r="U4507" s="8"/>
      <c r="V4507" s="26">
        <v>2</v>
      </c>
      <c r="W4507" s="26">
        <v>0</v>
      </c>
      <c r="X4507" s="26">
        <v>3</v>
      </c>
      <c r="Y4507" s="26">
        <v>0</v>
      </c>
      <c r="Z4507" s="26">
        <f t="shared" si="352"/>
        <v>3.6665000000000001</v>
      </c>
      <c r="AA4507" s="26">
        <f t="shared" si="352"/>
        <v>1</v>
      </c>
      <c r="AB4507" s="26"/>
      <c r="AC4507" s="26">
        <f t="shared" si="354"/>
        <v>2.33325</v>
      </c>
      <c r="AD4507" s="10">
        <f t="shared" si="355"/>
        <v>-0.48022343127751665</v>
      </c>
      <c r="AE4507" s="11">
        <f t="shared" si="353"/>
        <v>-1.8744035393783953</v>
      </c>
      <c r="AF4507" s="3"/>
    </row>
    <row r="4508" spans="1:33" x14ac:dyDescent="0.2">
      <c r="A4508" s="6" t="s">
        <v>29559</v>
      </c>
      <c r="B4508" t="s">
        <v>29560</v>
      </c>
      <c r="C4508" s="1">
        <f t="shared" si="351"/>
        <v>2070</v>
      </c>
      <c r="D4508" s="7">
        <v>-120350</v>
      </c>
      <c r="E4508" t="s">
        <v>270</v>
      </c>
      <c r="F4508" s="1">
        <v>124599</v>
      </c>
      <c r="G4508" s="1">
        <v>126668</v>
      </c>
      <c r="H4508" t="s">
        <v>49</v>
      </c>
      <c r="I4508" t="s">
        <v>29561</v>
      </c>
      <c r="J4508" s="8"/>
      <c r="K4508" t="s">
        <v>29562</v>
      </c>
      <c r="L4508" t="s">
        <v>29560</v>
      </c>
      <c r="N4508" t="s">
        <v>29563</v>
      </c>
      <c r="O4508" s="6" t="s">
        <v>18333</v>
      </c>
      <c r="P4508" s="6" t="s">
        <v>29563</v>
      </c>
      <c r="Q4508" s="6" t="s">
        <v>29560</v>
      </c>
      <c r="R4508" s="9" t="s">
        <v>29564</v>
      </c>
      <c r="S4508" s="8" t="s">
        <v>44</v>
      </c>
      <c r="U4508" s="8"/>
      <c r="V4508" s="26">
        <v>155</v>
      </c>
      <c r="W4508" s="26">
        <v>121</v>
      </c>
      <c r="X4508" s="26">
        <v>82</v>
      </c>
      <c r="Y4508" s="26">
        <v>79</v>
      </c>
      <c r="Z4508" s="26">
        <f t="shared" si="352"/>
        <v>124.051</v>
      </c>
      <c r="AA4508" s="26">
        <f t="shared" si="352"/>
        <v>107.75450000000001</v>
      </c>
      <c r="AB4508" s="26"/>
      <c r="AC4508" s="26">
        <f t="shared" si="354"/>
        <v>115.90275</v>
      </c>
      <c r="AD4508" s="10">
        <f t="shared" si="355"/>
        <v>-0.48177120234649329</v>
      </c>
      <c r="AE4508" s="11">
        <f t="shared" si="353"/>
        <v>-0.20318524531009974</v>
      </c>
      <c r="AF4508" s="3"/>
      <c r="AG4508" s="2">
        <v>0</v>
      </c>
    </row>
    <row r="4509" spans="1:33" x14ac:dyDescent="0.2">
      <c r="A4509" s="6" t="s">
        <v>29565</v>
      </c>
      <c r="C4509" s="1">
        <f t="shared" si="351"/>
        <v>885</v>
      </c>
      <c r="D4509" s="7">
        <v>-203941</v>
      </c>
      <c r="E4509" t="s">
        <v>526</v>
      </c>
      <c r="F4509" s="1">
        <v>246796</v>
      </c>
      <c r="G4509" s="1">
        <v>247680</v>
      </c>
      <c r="H4509" t="s">
        <v>49</v>
      </c>
      <c r="I4509" t="s">
        <v>29566</v>
      </c>
      <c r="J4509" s="8"/>
      <c r="K4509" t="s">
        <v>29567</v>
      </c>
      <c r="L4509" t="s">
        <v>29568</v>
      </c>
      <c r="M4509" t="s">
        <v>29569</v>
      </c>
      <c r="N4509" t="s">
        <v>29569</v>
      </c>
      <c r="O4509" s="6" t="s">
        <v>29570</v>
      </c>
      <c r="P4509" s="6" t="s">
        <v>29569</v>
      </c>
      <c r="Q4509" s="6" t="s">
        <v>29568</v>
      </c>
      <c r="R4509" s="9" t="s">
        <v>29571</v>
      </c>
      <c r="S4509" s="8" t="s">
        <v>55</v>
      </c>
      <c r="U4509" s="8"/>
      <c r="V4509" s="26">
        <v>1104</v>
      </c>
      <c r="W4509" s="26">
        <v>1055</v>
      </c>
      <c r="X4509" s="26">
        <v>1004</v>
      </c>
      <c r="Y4509" s="26">
        <v>885</v>
      </c>
      <c r="Z4509" s="26">
        <f t="shared" si="352"/>
        <v>1110.722</v>
      </c>
      <c r="AA4509" s="26">
        <f t="shared" si="352"/>
        <v>1046.6675</v>
      </c>
      <c r="AB4509" s="26"/>
      <c r="AC4509" s="26">
        <f t="shared" si="354"/>
        <v>1078.6947500000001</v>
      </c>
      <c r="AD4509" s="10">
        <f t="shared" si="355"/>
        <v>-0.48179779574164033</v>
      </c>
      <c r="AE4509" s="11">
        <f t="shared" si="353"/>
        <v>-8.5694566117145154E-2</v>
      </c>
      <c r="AF4509" s="3"/>
    </row>
    <row r="4510" spans="1:33" x14ac:dyDescent="0.2">
      <c r="A4510" s="6" t="s">
        <v>29572</v>
      </c>
      <c r="B4510" t="s">
        <v>29573</v>
      </c>
      <c r="C4510" s="1">
        <f t="shared" si="351"/>
        <v>1812</v>
      </c>
      <c r="D4510" s="7">
        <v>-240291</v>
      </c>
      <c r="E4510" t="s">
        <v>149</v>
      </c>
      <c r="F4510" s="1">
        <v>553394</v>
      </c>
      <c r="G4510" s="1">
        <v>551583</v>
      </c>
      <c r="H4510" t="s">
        <v>37</v>
      </c>
      <c r="I4510" t="s">
        <v>29574</v>
      </c>
      <c r="J4510" s="8"/>
      <c r="K4510" t="s">
        <v>29575</v>
      </c>
      <c r="L4510" t="s">
        <v>29573</v>
      </c>
      <c r="M4510" t="s">
        <v>29576</v>
      </c>
      <c r="N4510" t="s">
        <v>29576</v>
      </c>
      <c r="O4510" s="6" t="s">
        <v>29577</v>
      </c>
      <c r="P4510" s="6" t="s">
        <v>29576</v>
      </c>
      <c r="Q4510" s="6" t="s">
        <v>29573</v>
      </c>
      <c r="R4510" s="9" t="s">
        <v>29578</v>
      </c>
      <c r="S4510" s="8" t="s">
        <v>55</v>
      </c>
      <c r="U4510" s="8"/>
      <c r="V4510" s="26">
        <v>38</v>
      </c>
      <c r="W4510" s="26">
        <v>9</v>
      </c>
      <c r="X4510" s="26">
        <v>19</v>
      </c>
      <c r="Y4510" s="26">
        <v>29</v>
      </c>
      <c r="Z4510" s="26">
        <f t="shared" si="352"/>
        <v>30.554499999999997</v>
      </c>
      <c r="AA4510" s="26">
        <f t="shared" si="352"/>
        <v>22.479500000000002</v>
      </c>
      <c r="AB4510" s="26"/>
      <c r="AC4510" s="26">
        <f t="shared" si="354"/>
        <v>26.516999999999999</v>
      </c>
      <c r="AD4510" s="10">
        <f t="shared" si="355"/>
        <v>-0.48211844487275202</v>
      </c>
      <c r="AE4510" s="11">
        <f t="shared" si="353"/>
        <v>-0.44277492587637401</v>
      </c>
      <c r="AF4510" s="3"/>
    </row>
    <row r="4511" spans="1:33" x14ac:dyDescent="0.2">
      <c r="A4511" s="6" t="s">
        <v>29579</v>
      </c>
      <c r="C4511" s="1">
        <f t="shared" si="351"/>
        <v>1179</v>
      </c>
      <c r="D4511" s="7">
        <v>124197</v>
      </c>
      <c r="E4511" t="s">
        <v>149</v>
      </c>
      <c r="F4511" s="1">
        <v>916388</v>
      </c>
      <c r="G4511" s="1">
        <v>917566</v>
      </c>
      <c r="H4511" t="s">
        <v>49</v>
      </c>
      <c r="I4511" t="s">
        <v>29580</v>
      </c>
      <c r="J4511" s="8"/>
      <c r="K4511" t="s">
        <v>29581</v>
      </c>
      <c r="L4511" t="s">
        <v>29582</v>
      </c>
      <c r="M4511" t="s">
        <v>29583</v>
      </c>
      <c r="N4511" t="s">
        <v>29583</v>
      </c>
      <c r="O4511" s="6" t="s">
        <v>29584</v>
      </c>
      <c r="P4511" s="6" t="s">
        <v>29583</v>
      </c>
      <c r="Q4511" s="6" t="s">
        <v>29582</v>
      </c>
      <c r="R4511" s="9" t="s">
        <v>29585</v>
      </c>
      <c r="S4511" s="8" t="s">
        <v>55</v>
      </c>
      <c r="U4511" s="8"/>
      <c r="V4511" s="26">
        <v>3313</v>
      </c>
      <c r="W4511" s="26">
        <v>3017</v>
      </c>
      <c r="X4511" s="26">
        <v>2864</v>
      </c>
      <c r="Y4511" s="26">
        <v>2718</v>
      </c>
      <c r="Z4511" s="26">
        <f t="shared" si="352"/>
        <v>3248.4520000000002</v>
      </c>
      <c r="AA4511" s="26">
        <f t="shared" si="352"/>
        <v>3100.8890000000001</v>
      </c>
      <c r="AB4511" s="26"/>
      <c r="AC4511" s="26">
        <f t="shared" si="354"/>
        <v>3174.6705000000002</v>
      </c>
      <c r="AD4511" s="10">
        <f t="shared" si="355"/>
        <v>-0.48294616304953591</v>
      </c>
      <c r="AE4511" s="11">
        <f t="shared" si="353"/>
        <v>-6.7070503797550557E-2</v>
      </c>
      <c r="AF4511" s="3"/>
    </row>
    <row r="4512" spans="1:33" x14ac:dyDescent="0.2">
      <c r="A4512" s="6" t="s">
        <v>29586</v>
      </c>
      <c r="C4512" s="1">
        <f t="shared" si="351"/>
        <v>1749</v>
      </c>
      <c r="D4512" s="7">
        <v>156187</v>
      </c>
      <c r="E4512" t="s">
        <v>141</v>
      </c>
      <c r="F4512" s="1">
        <v>413033</v>
      </c>
      <c r="G4512" s="1">
        <v>414781</v>
      </c>
      <c r="H4512" t="s">
        <v>49</v>
      </c>
      <c r="I4512" t="s">
        <v>29587</v>
      </c>
      <c r="J4512" s="8"/>
      <c r="K4512" t="s">
        <v>29588</v>
      </c>
      <c r="L4512" t="s">
        <v>6554</v>
      </c>
      <c r="N4512" t="s">
        <v>6557</v>
      </c>
      <c r="O4512" s="6" t="s">
        <v>6558</v>
      </c>
      <c r="P4512" s="6" t="s">
        <v>6557</v>
      </c>
      <c r="Q4512" s="6" t="s">
        <v>6554</v>
      </c>
      <c r="R4512" s="9" t="s">
        <v>6559</v>
      </c>
      <c r="S4512" s="8" t="s">
        <v>44</v>
      </c>
      <c r="U4512" s="8"/>
      <c r="V4512" s="26">
        <v>660</v>
      </c>
      <c r="W4512" s="26">
        <v>616</v>
      </c>
      <c r="X4512" s="26">
        <v>582</v>
      </c>
      <c r="Y4512" s="26">
        <v>514</v>
      </c>
      <c r="Z4512" s="26">
        <f t="shared" si="352"/>
        <v>654.30099999999993</v>
      </c>
      <c r="AA4512" s="26">
        <f t="shared" si="352"/>
        <v>609.947</v>
      </c>
      <c r="AB4512" s="26"/>
      <c r="AC4512" s="26">
        <f t="shared" si="354"/>
        <v>632.12400000000002</v>
      </c>
      <c r="AD4512" s="10">
        <f t="shared" si="355"/>
        <v>-0.48331430668329822</v>
      </c>
      <c r="AE4512" s="11">
        <f t="shared" si="353"/>
        <v>-0.10127058732607798</v>
      </c>
      <c r="AF4512" s="3"/>
      <c r="AG4512" s="2">
        <v>0</v>
      </c>
    </row>
    <row r="4513" spans="1:33" x14ac:dyDescent="0.2">
      <c r="A4513" s="6" t="s">
        <v>29589</v>
      </c>
      <c r="C4513" s="1">
        <f t="shared" si="351"/>
        <v>1173</v>
      </c>
      <c r="D4513" s="7">
        <v>409110</v>
      </c>
      <c r="E4513" t="s">
        <v>74</v>
      </c>
      <c r="F4513" s="1">
        <v>1395706</v>
      </c>
      <c r="G4513" s="1">
        <v>1396878</v>
      </c>
      <c r="H4513" t="s">
        <v>49</v>
      </c>
      <c r="I4513" t="s">
        <v>29590</v>
      </c>
      <c r="J4513" s="8"/>
      <c r="K4513" t="s">
        <v>29591</v>
      </c>
      <c r="L4513" t="s">
        <v>29592</v>
      </c>
      <c r="M4513" t="s">
        <v>29067</v>
      </c>
      <c r="N4513" t="s">
        <v>29593</v>
      </c>
      <c r="O4513" s="6" t="s">
        <v>29068</v>
      </c>
      <c r="P4513" s="6" t="s">
        <v>29593</v>
      </c>
      <c r="Q4513" s="6" t="s">
        <v>29592</v>
      </c>
      <c r="R4513" s="9" t="s">
        <v>29594</v>
      </c>
      <c r="S4513" s="8" t="s">
        <v>44</v>
      </c>
      <c r="U4513" s="8"/>
      <c r="V4513" s="26">
        <v>366</v>
      </c>
      <c r="W4513" s="26">
        <v>341</v>
      </c>
      <c r="X4513" s="26">
        <v>383</v>
      </c>
      <c r="Y4513" s="26">
        <v>330</v>
      </c>
      <c r="Z4513" s="26">
        <f t="shared" si="352"/>
        <v>396.75649999999996</v>
      </c>
      <c r="AA4513" s="26">
        <f t="shared" si="352"/>
        <v>364.71500000000003</v>
      </c>
      <c r="AB4513" s="26"/>
      <c r="AC4513" s="26">
        <f t="shared" si="354"/>
        <v>380.73575</v>
      </c>
      <c r="AD4513" s="10">
        <f t="shared" si="355"/>
        <v>-0.48350514921855187</v>
      </c>
      <c r="AE4513" s="11">
        <f t="shared" si="353"/>
        <v>-0.12148432264069998</v>
      </c>
      <c r="AF4513" s="3"/>
      <c r="AG4513" s="2">
        <v>0</v>
      </c>
    </row>
    <row r="4514" spans="1:33" x14ac:dyDescent="0.2">
      <c r="A4514" s="6" t="s">
        <v>29595</v>
      </c>
      <c r="C4514" s="1">
        <f t="shared" si="351"/>
        <v>2685</v>
      </c>
      <c r="D4514" s="7">
        <v>11191</v>
      </c>
      <c r="E4514" t="s">
        <v>48</v>
      </c>
      <c r="F4514" s="1">
        <v>227226</v>
      </c>
      <c r="G4514" s="1">
        <v>229910</v>
      </c>
      <c r="H4514" t="s">
        <v>49</v>
      </c>
      <c r="I4514" t="s">
        <v>29596</v>
      </c>
      <c r="J4514" s="8"/>
      <c r="K4514" t="s">
        <v>29597</v>
      </c>
      <c r="L4514" t="s">
        <v>29598</v>
      </c>
      <c r="M4514" t="s">
        <v>29599</v>
      </c>
      <c r="N4514" t="s">
        <v>29599</v>
      </c>
      <c r="O4514" s="6" t="s">
        <v>29600</v>
      </c>
      <c r="P4514" s="6" t="s">
        <v>29599</v>
      </c>
      <c r="Q4514" s="6" t="s">
        <v>29598</v>
      </c>
      <c r="R4514" s="9" t="s">
        <v>29601</v>
      </c>
      <c r="S4514" s="8" t="s">
        <v>55</v>
      </c>
      <c r="U4514" s="8"/>
      <c r="V4514" s="26">
        <v>2285</v>
      </c>
      <c r="W4514" s="26">
        <v>2092</v>
      </c>
      <c r="X4514" s="26">
        <v>1934</v>
      </c>
      <c r="Y4514" s="26">
        <v>1814</v>
      </c>
      <c r="Z4514" s="26">
        <f t="shared" si="352"/>
        <v>2217.837</v>
      </c>
      <c r="AA4514" s="26">
        <f t="shared" si="352"/>
        <v>2109.0969999999998</v>
      </c>
      <c r="AB4514" s="26"/>
      <c r="AC4514" s="26">
        <f t="shared" si="354"/>
        <v>2163.4669999999996</v>
      </c>
      <c r="AD4514" s="10">
        <f t="shared" si="355"/>
        <v>-0.48413437407987758</v>
      </c>
      <c r="AE4514" s="11">
        <f t="shared" si="353"/>
        <v>-7.2527890477766768E-2</v>
      </c>
      <c r="AF4514" s="3"/>
    </row>
    <row r="4515" spans="1:33" x14ac:dyDescent="0.2">
      <c r="A4515" s="6" t="s">
        <v>29602</v>
      </c>
      <c r="C4515" s="1">
        <f t="shared" si="351"/>
        <v>1329</v>
      </c>
      <c r="D4515" s="7">
        <v>252675</v>
      </c>
      <c r="E4515" t="s">
        <v>89</v>
      </c>
      <c r="F4515" s="1">
        <v>478256</v>
      </c>
      <c r="G4515" s="1">
        <v>479584</v>
      </c>
      <c r="H4515" t="s">
        <v>49</v>
      </c>
      <c r="I4515" t="s">
        <v>29603</v>
      </c>
      <c r="J4515" s="8"/>
      <c r="K4515" t="s">
        <v>29604</v>
      </c>
      <c r="L4515" t="s">
        <v>29605</v>
      </c>
      <c r="N4515" t="s">
        <v>19059</v>
      </c>
      <c r="O4515" s="6" t="s">
        <v>19061</v>
      </c>
      <c r="P4515" s="6" t="s">
        <v>19059</v>
      </c>
      <c r="Q4515" s="6" t="s">
        <v>29605</v>
      </c>
      <c r="R4515" s="9" t="s">
        <v>29606</v>
      </c>
      <c r="S4515" s="8" t="s">
        <v>44</v>
      </c>
      <c r="U4515" s="8"/>
      <c r="V4515" s="26">
        <v>55</v>
      </c>
      <c r="W4515" s="26">
        <v>40</v>
      </c>
      <c r="X4515" s="26">
        <v>47</v>
      </c>
      <c r="Y4515" s="26">
        <v>39</v>
      </c>
      <c r="Z4515" s="26">
        <f t="shared" si="352"/>
        <v>54.608499999999999</v>
      </c>
      <c r="AA4515" s="26">
        <f t="shared" si="352"/>
        <v>43.834500000000006</v>
      </c>
      <c r="AB4515" s="26"/>
      <c r="AC4515" s="26">
        <f t="shared" si="354"/>
        <v>49.221500000000006</v>
      </c>
      <c r="AD4515" s="10">
        <f t="shared" si="355"/>
        <v>-0.4852605807859805</v>
      </c>
      <c r="AE4515" s="11">
        <f t="shared" si="353"/>
        <v>-0.31705873714641658</v>
      </c>
      <c r="AF4515" s="3"/>
      <c r="AG4515" s="2">
        <v>0</v>
      </c>
    </row>
    <row r="4516" spans="1:33" x14ac:dyDescent="0.2">
      <c r="A4516" s="6" t="s">
        <v>29607</v>
      </c>
      <c r="C4516" s="1">
        <f t="shared" si="351"/>
        <v>2085</v>
      </c>
      <c r="D4516" s="7">
        <v>-639440</v>
      </c>
      <c r="E4516" t="s">
        <v>74</v>
      </c>
      <c r="F4516" s="1">
        <v>346700</v>
      </c>
      <c r="G4516" s="1">
        <v>348784</v>
      </c>
      <c r="H4516" t="s">
        <v>49</v>
      </c>
      <c r="I4516" t="s">
        <v>29608</v>
      </c>
      <c r="J4516" s="8"/>
      <c r="K4516" t="s">
        <v>29609</v>
      </c>
      <c r="L4516" t="s">
        <v>29610</v>
      </c>
      <c r="M4516" t="s">
        <v>29611</v>
      </c>
      <c r="N4516" t="s">
        <v>29611</v>
      </c>
      <c r="O4516" s="6" t="s">
        <v>24507</v>
      </c>
      <c r="P4516" s="6" t="s">
        <v>29611</v>
      </c>
      <c r="Q4516" s="6" t="s">
        <v>29610</v>
      </c>
      <c r="R4516" s="9" t="s">
        <v>29612</v>
      </c>
      <c r="S4516" s="8" t="s">
        <v>44</v>
      </c>
      <c r="U4516" s="8"/>
      <c r="V4516" s="26">
        <v>605</v>
      </c>
      <c r="W4516" s="26">
        <v>459</v>
      </c>
      <c r="X4516" s="26">
        <v>445</v>
      </c>
      <c r="Y4516" s="26">
        <v>479</v>
      </c>
      <c r="Z4516" s="26">
        <f t="shared" si="352"/>
        <v>550.69749999999999</v>
      </c>
      <c r="AA4516" s="26">
        <f t="shared" si="352"/>
        <v>510.9545</v>
      </c>
      <c r="AB4516" s="26"/>
      <c r="AC4516" s="26">
        <f t="shared" si="354"/>
        <v>530.82600000000002</v>
      </c>
      <c r="AD4516" s="10">
        <f t="shared" si="355"/>
        <v>-0.48584707145201705</v>
      </c>
      <c r="AE4516" s="11">
        <f t="shared" si="353"/>
        <v>-0.10806523280874557</v>
      </c>
      <c r="AF4516" s="3"/>
    </row>
    <row r="4517" spans="1:33" x14ac:dyDescent="0.2">
      <c r="A4517" s="6" t="s">
        <v>29613</v>
      </c>
      <c r="B4517" t="s">
        <v>29614</v>
      </c>
      <c r="C4517" s="1">
        <f t="shared" si="351"/>
        <v>1359</v>
      </c>
      <c r="D4517" s="7">
        <v>-234566</v>
      </c>
      <c r="E4517" t="s">
        <v>66</v>
      </c>
      <c r="F4517" s="1">
        <v>815722</v>
      </c>
      <c r="G4517" s="1">
        <v>814364</v>
      </c>
      <c r="H4517" t="s">
        <v>37</v>
      </c>
      <c r="I4517" t="s">
        <v>29615</v>
      </c>
      <c r="J4517" s="8"/>
      <c r="K4517" t="s">
        <v>29616</v>
      </c>
      <c r="L4517" t="s">
        <v>29614</v>
      </c>
      <c r="M4517" t="s">
        <v>29617</v>
      </c>
      <c r="N4517" t="s">
        <v>29617</v>
      </c>
      <c r="O4517" s="6" t="s">
        <v>29618</v>
      </c>
      <c r="P4517" s="6" t="s">
        <v>29617</v>
      </c>
      <c r="Q4517" s="6" t="s">
        <v>29614</v>
      </c>
      <c r="R4517" s="9" t="s">
        <v>29619</v>
      </c>
      <c r="S4517" s="8" t="s">
        <v>55</v>
      </c>
      <c r="U4517" s="8"/>
      <c r="V4517" s="26">
        <v>239</v>
      </c>
      <c r="W4517" s="26">
        <v>219</v>
      </c>
      <c r="X4517" s="26">
        <v>229</v>
      </c>
      <c r="Y4517" s="26">
        <v>193</v>
      </c>
      <c r="Z4517" s="26">
        <f t="shared" si="352"/>
        <v>247.70949999999999</v>
      </c>
      <c r="AA4517" s="26">
        <f t="shared" si="352"/>
        <v>223.50150000000002</v>
      </c>
      <c r="AB4517" s="26"/>
      <c r="AC4517" s="26">
        <f t="shared" si="354"/>
        <v>235.60550000000001</v>
      </c>
      <c r="AD4517" s="10">
        <f t="shared" si="355"/>
        <v>-0.48615506908761036</v>
      </c>
      <c r="AE4517" s="11">
        <f t="shared" si="353"/>
        <v>-0.14836468509108394</v>
      </c>
      <c r="AF4517" s="3"/>
      <c r="AG4517" s="2">
        <v>0</v>
      </c>
    </row>
    <row r="4518" spans="1:33" x14ac:dyDescent="0.2">
      <c r="A4518" s="6" t="s">
        <v>29620</v>
      </c>
      <c r="C4518" s="1">
        <f t="shared" si="351"/>
        <v>1296</v>
      </c>
      <c r="D4518" s="7">
        <v>394246</v>
      </c>
      <c r="E4518" t="s">
        <v>48</v>
      </c>
      <c r="F4518" s="1">
        <v>612270</v>
      </c>
      <c r="G4518" s="1">
        <v>610975</v>
      </c>
      <c r="H4518" t="s">
        <v>37</v>
      </c>
      <c r="I4518" t="s">
        <v>29621</v>
      </c>
      <c r="J4518" s="8"/>
      <c r="K4518" t="s">
        <v>29622</v>
      </c>
      <c r="L4518" t="s">
        <v>29623</v>
      </c>
      <c r="N4518" t="s">
        <v>29624</v>
      </c>
      <c r="O4518" s="6" t="s">
        <v>29625</v>
      </c>
      <c r="P4518" s="6" t="s">
        <v>29624</v>
      </c>
      <c r="Q4518" s="6" t="s">
        <v>29623</v>
      </c>
      <c r="R4518" s="9" t="s">
        <v>29626</v>
      </c>
      <c r="S4518" s="8" t="s">
        <v>44</v>
      </c>
      <c r="U4518" s="8"/>
      <c r="V4518" s="26">
        <v>167</v>
      </c>
      <c r="W4518" s="26">
        <v>137</v>
      </c>
      <c r="X4518" s="26">
        <v>166</v>
      </c>
      <c r="Y4518" s="26">
        <v>149</v>
      </c>
      <c r="Z4518" s="26">
        <f t="shared" si="352"/>
        <v>176.71299999999999</v>
      </c>
      <c r="AA4518" s="26">
        <f t="shared" si="352"/>
        <v>156.73950000000002</v>
      </c>
      <c r="AB4518" s="26"/>
      <c r="AC4518" s="26">
        <f t="shared" si="354"/>
        <v>166.72624999999999</v>
      </c>
      <c r="AD4518" s="10">
        <f t="shared" si="355"/>
        <v>-0.48672874878703692</v>
      </c>
      <c r="AE4518" s="11">
        <f t="shared" si="353"/>
        <v>-0.17303937660601812</v>
      </c>
      <c r="AF4518" s="3"/>
    </row>
    <row r="4519" spans="1:33" x14ac:dyDescent="0.2">
      <c r="A4519" s="6" t="s">
        <v>29627</v>
      </c>
      <c r="C4519" s="1">
        <f t="shared" si="351"/>
        <v>2145</v>
      </c>
      <c r="D4519" s="7">
        <v>-823728</v>
      </c>
      <c r="E4519" t="s">
        <v>98</v>
      </c>
      <c r="F4519" s="1">
        <v>132407</v>
      </c>
      <c r="G4519" s="1">
        <v>130263</v>
      </c>
      <c r="H4519" t="s">
        <v>37</v>
      </c>
      <c r="I4519" t="s">
        <v>29628</v>
      </c>
      <c r="J4519" s="8"/>
      <c r="K4519" t="s">
        <v>29629</v>
      </c>
      <c r="L4519" t="s">
        <v>29630</v>
      </c>
      <c r="M4519" t="s">
        <v>29631</v>
      </c>
      <c r="N4519" t="s">
        <v>29631</v>
      </c>
      <c r="O4519" s="6" t="s">
        <v>29632</v>
      </c>
      <c r="P4519" s="6" t="s">
        <v>29631</v>
      </c>
      <c r="Q4519" s="6" t="s">
        <v>29630</v>
      </c>
      <c r="R4519" s="9" t="s">
        <v>29633</v>
      </c>
      <c r="S4519" s="8" t="s">
        <v>55</v>
      </c>
      <c r="U4519" s="8"/>
      <c r="V4519" s="26">
        <v>69</v>
      </c>
      <c r="W4519" s="26">
        <v>32</v>
      </c>
      <c r="X4519" s="26">
        <v>44</v>
      </c>
      <c r="Y4519" s="26">
        <v>54</v>
      </c>
      <c r="Z4519" s="26">
        <f t="shared" si="352"/>
        <v>59.942</v>
      </c>
      <c r="AA4519" s="26">
        <f t="shared" si="352"/>
        <v>48.617000000000004</v>
      </c>
      <c r="AB4519" s="26"/>
      <c r="AC4519" s="26">
        <f t="shared" si="354"/>
        <v>54.279499999999999</v>
      </c>
      <c r="AD4519" s="10">
        <f t="shared" si="355"/>
        <v>-0.48714166318134233</v>
      </c>
      <c r="AE4519" s="11">
        <f t="shared" si="353"/>
        <v>-0.30210634901716277</v>
      </c>
      <c r="AF4519" s="3"/>
    </row>
    <row r="4520" spans="1:33" x14ac:dyDescent="0.2">
      <c r="A4520" s="6" t="s">
        <v>29634</v>
      </c>
      <c r="B4520" t="s">
        <v>29635</v>
      </c>
      <c r="C4520" s="1">
        <f t="shared" si="351"/>
        <v>972</v>
      </c>
      <c r="D4520" s="7">
        <v>490424</v>
      </c>
      <c r="E4520" t="s">
        <v>141</v>
      </c>
      <c r="F4520" s="1">
        <v>747658</v>
      </c>
      <c r="G4520" s="1">
        <v>748629</v>
      </c>
      <c r="H4520" t="s">
        <v>49</v>
      </c>
      <c r="I4520" t="s">
        <v>29636</v>
      </c>
      <c r="J4520" s="8"/>
      <c r="K4520" t="s">
        <v>29637</v>
      </c>
      <c r="O4520" s="6"/>
      <c r="P4520" s="6"/>
      <c r="Q4520" s="6"/>
      <c r="R4520" s="9" t="e">
        <v>#N/A</v>
      </c>
      <c r="S4520" s="8"/>
      <c r="U4520" s="8"/>
      <c r="V4520" s="26">
        <v>111</v>
      </c>
      <c r="W4520" s="26">
        <v>113</v>
      </c>
      <c r="X4520" s="26">
        <v>121</v>
      </c>
      <c r="Y4520" s="26">
        <v>85</v>
      </c>
      <c r="Z4520" s="26">
        <f t="shared" si="352"/>
        <v>123.71550000000001</v>
      </c>
      <c r="AA4520" s="26">
        <f t="shared" si="352"/>
        <v>107.2675</v>
      </c>
      <c r="AB4520" s="26"/>
      <c r="AC4520" s="26">
        <f t="shared" si="354"/>
        <v>115.4915</v>
      </c>
      <c r="AD4520" s="10">
        <f t="shared" si="355"/>
        <v>-0.48716438281613961</v>
      </c>
      <c r="AE4520" s="11">
        <f t="shared" si="353"/>
        <v>-0.20581322991995651</v>
      </c>
      <c r="AF4520" s="3"/>
    </row>
    <row r="4521" spans="1:33" x14ac:dyDescent="0.2">
      <c r="A4521" s="6" t="s">
        <v>29638</v>
      </c>
      <c r="C4521" s="1">
        <f t="shared" si="351"/>
        <v>546</v>
      </c>
      <c r="D4521" s="7">
        <v>-87759</v>
      </c>
      <c r="E4521" t="s">
        <v>270</v>
      </c>
      <c r="F4521" s="1">
        <v>157952</v>
      </c>
      <c r="G4521" s="1">
        <v>158497</v>
      </c>
      <c r="H4521" t="s">
        <v>49</v>
      </c>
      <c r="I4521" t="s">
        <v>29639</v>
      </c>
      <c r="J4521" s="8"/>
      <c r="K4521" t="s">
        <v>29640</v>
      </c>
      <c r="L4521" t="s">
        <v>29641</v>
      </c>
      <c r="M4521" t="s">
        <v>29642</v>
      </c>
      <c r="N4521" t="s">
        <v>29642</v>
      </c>
      <c r="O4521" s="6" t="s">
        <v>29643</v>
      </c>
      <c r="P4521" s="6" t="s">
        <v>29642</v>
      </c>
      <c r="Q4521" s="6" t="s">
        <v>29641</v>
      </c>
      <c r="R4521" s="9" t="s">
        <v>29644</v>
      </c>
      <c r="S4521" s="8" t="s">
        <v>55</v>
      </c>
      <c r="U4521" s="8"/>
      <c r="V4521" s="26">
        <v>373</v>
      </c>
      <c r="W4521" s="26">
        <v>381</v>
      </c>
      <c r="X4521" s="26">
        <v>363</v>
      </c>
      <c r="Y4521" s="26">
        <v>283</v>
      </c>
      <c r="Z4521" s="26">
        <f t="shared" si="352"/>
        <v>389.1465</v>
      </c>
      <c r="AA4521" s="26">
        <f t="shared" si="352"/>
        <v>357.19650000000001</v>
      </c>
      <c r="AB4521" s="26"/>
      <c r="AC4521" s="26">
        <f t="shared" si="354"/>
        <v>373.17150000000004</v>
      </c>
      <c r="AD4521" s="10">
        <f t="shared" si="355"/>
        <v>-0.48813380883097263</v>
      </c>
      <c r="AE4521" s="11">
        <f t="shared" si="353"/>
        <v>-0.12359543728138499</v>
      </c>
      <c r="AF4521" s="3"/>
    </row>
    <row r="4522" spans="1:33" x14ac:dyDescent="0.2">
      <c r="A4522" s="6" t="s">
        <v>29645</v>
      </c>
      <c r="C4522" s="1">
        <f t="shared" si="351"/>
        <v>639</v>
      </c>
      <c r="D4522" s="7">
        <v>637073</v>
      </c>
      <c r="E4522" t="s">
        <v>141</v>
      </c>
      <c r="F4522" s="1">
        <v>895112</v>
      </c>
      <c r="G4522" s="1">
        <v>894474</v>
      </c>
      <c r="H4522" t="s">
        <v>37</v>
      </c>
      <c r="I4522" t="s">
        <v>29646</v>
      </c>
      <c r="J4522" s="8"/>
      <c r="K4522" t="s">
        <v>29647</v>
      </c>
      <c r="L4522" t="s">
        <v>29648</v>
      </c>
      <c r="M4522" t="s">
        <v>29649</v>
      </c>
      <c r="N4522" t="s">
        <v>29649</v>
      </c>
      <c r="O4522" s="6" t="s">
        <v>29650</v>
      </c>
      <c r="P4522" s="6" t="s">
        <v>29649</v>
      </c>
      <c r="Q4522" s="6" t="s">
        <v>29648</v>
      </c>
      <c r="R4522" s="9" t="s">
        <v>29651</v>
      </c>
      <c r="S4522" s="8" t="s">
        <v>55</v>
      </c>
      <c r="U4522" s="8"/>
      <c r="V4522" s="26">
        <v>64</v>
      </c>
      <c r="W4522" s="26">
        <v>60</v>
      </c>
      <c r="X4522" s="26">
        <v>67</v>
      </c>
      <c r="Y4522" s="26">
        <v>46</v>
      </c>
      <c r="Z4522" s="26">
        <f t="shared" si="352"/>
        <v>70.218500000000006</v>
      </c>
      <c r="AA4522" s="26">
        <f t="shared" si="352"/>
        <v>57.933</v>
      </c>
      <c r="AB4522" s="26"/>
      <c r="AC4522" s="26">
        <f t="shared" si="354"/>
        <v>64.075749999999999</v>
      </c>
      <c r="AD4522" s="10">
        <f t="shared" si="355"/>
        <v>-0.48823422174593756</v>
      </c>
      <c r="AE4522" s="11">
        <f t="shared" si="353"/>
        <v>-0.2774658024498855</v>
      </c>
      <c r="AF4522" s="3"/>
    </row>
    <row r="4523" spans="1:33" x14ac:dyDescent="0.2">
      <c r="A4523" s="6" t="s">
        <v>29652</v>
      </c>
      <c r="C4523" s="1">
        <f t="shared" si="351"/>
        <v>1794</v>
      </c>
      <c r="D4523" s="7">
        <v>466114</v>
      </c>
      <c r="E4523" t="s">
        <v>89</v>
      </c>
      <c r="F4523" s="1">
        <v>693255</v>
      </c>
      <c r="G4523" s="1">
        <v>691462</v>
      </c>
      <c r="H4523" t="s">
        <v>37</v>
      </c>
      <c r="I4523" t="s">
        <v>29653</v>
      </c>
      <c r="J4523" s="8"/>
      <c r="K4523" t="s">
        <v>29654</v>
      </c>
      <c r="L4523" t="s">
        <v>29655</v>
      </c>
      <c r="M4523" t="s">
        <v>29656</v>
      </c>
      <c r="N4523" t="s">
        <v>29656</v>
      </c>
      <c r="O4523" s="6" t="s">
        <v>29657</v>
      </c>
      <c r="P4523" s="6" t="s">
        <v>29656</v>
      </c>
      <c r="Q4523" s="6" t="s">
        <v>29655</v>
      </c>
      <c r="R4523" s="9" t="s">
        <v>29658</v>
      </c>
      <c r="S4523" s="8" t="s">
        <v>55</v>
      </c>
      <c r="U4523" s="8"/>
      <c r="V4523" s="26">
        <v>152</v>
      </c>
      <c r="W4523" s="26">
        <v>126</v>
      </c>
      <c r="X4523" s="26">
        <v>142</v>
      </c>
      <c r="Y4523" s="26">
        <v>125</v>
      </c>
      <c r="Z4523" s="26">
        <f t="shared" si="352"/>
        <v>155.881</v>
      </c>
      <c r="AA4523" s="26">
        <f t="shared" si="352"/>
        <v>137.1875</v>
      </c>
      <c r="AB4523" s="26"/>
      <c r="AC4523" s="26">
        <f t="shared" si="354"/>
        <v>146.53424999999999</v>
      </c>
      <c r="AD4523" s="10">
        <f t="shared" si="355"/>
        <v>-0.48844816360134502</v>
      </c>
      <c r="AE4523" s="11">
        <f t="shared" si="353"/>
        <v>-0.18429605710639652</v>
      </c>
      <c r="AF4523" s="3"/>
    </row>
    <row r="4524" spans="1:33" x14ac:dyDescent="0.2">
      <c r="A4524" s="6" t="s">
        <v>29659</v>
      </c>
      <c r="B4524" t="s">
        <v>29660</v>
      </c>
      <c r="C4524" s="1">
        <f t="shared" si="351"/>
        <v>2007</v>
      </c>
      <c r="D4524" s="7">
        <v>1001734</v>
      </c>
      <c r="E4524" t="s">
        <v>141</v>
      </c>
      <c r="F4524" s="1">
        <v>1258451</v>
      </c>
      <c r="G4524" s="1">
        <v>1260457</v>
      </c>
      <c r="H4524" t="s">
        <v>49</v>
      </c>
      <c r="I4524" t="s">
        <v>29661</v>
      </c>
      <c r="J4524" s="8"/>
      <c r="K4524" t="s">
        <v>29662</v>
      </c>
      <c r="L4524" t="s">
        <v>29660</v>
      </c>
      <c r="M4524" t="s">
        <v>29663</v>
      </c>
      <c r="N4524" t="s">
        <v>29663</v>
      </c>
      <c r="O4524" s="6" t="s">
        <v>29664</v>
      </c>
      <c r="P4524" s="6" t="s">
        <v>29663</v>
      </c>
      <c r="Q4524" s="6" t="s">
        <v>29660</v>
      </c>
      <c r="R4524" s="9" t="s">
        <v>29665</v>
      </c>
      <c r="S4524" s="8" t="s">
        <v>55</v>
      </c>
      <c r="U4524" s="8"/>
      <c r="V4524" s="26">
        <v>1</v>
      </c>
      <c r="W4524" s="26">
        <v>0</v>
      </c>
      <c r="X4524" s="26">
        <v>4</v>
      </c>
      <c r="Y4524" s="26">
        <v>0</v>
      </c>
      <c r="Z4524" s="26">
        <f t="shared" si="352"/>
        <v>3.722</v>
      </c>
      <c r="AA4524" s="26">
        <f t="shared" si="352"/>
        <v>1</v>
      </c>
      <c r="AB4524" s="26"/>
      <c r="AC4524" s="26">
        <f t="shared" si="354"/>
        <v>2.3609999999999998</v>
      </c>
      <c r="AD4524" s="10">
        <f t="shared" si="355"/>
        <v>-0.48932493105850611</v>
      </c>
      <c r="AE4524" s="11">
        <f t="shared" si="353"/>
        <v>-1.8960780553970646</v>
      </c>
      <c r="AF4524" s="3"/>
    </row>
    <row r="4525" spans="1:33" x14ac:dyDescent="0.2">
      <c r="A4525" s="6" t="s">
        <v>29666</v>
      </c>
      <c r="C4525" s="1">
        <f t="shared" si="351"/>
        <v>975</v>
      </c>
      <c r="D4525" s="7">
        <v>-918106</v>
      </c>
      <c r="E4525" t="s">
        <v>66</v>
      </c>
      <c r="F4525" s="1">
        <v>131016</v>
      </c>
      <c r="G4525" s="1">
        <v>131990</v>
      </c>
      <c r="H4525" t="s">
        <v>49</v>
      </c>
      <c r="I4525" t="s">
        <v>29667</v>
      </c>
      <c r="J4525" s="8"/>
      <c r="K4525" t="s">
        <v>29668</v>
      </c>
      <c r="M4525" t="s">
        <v>29669</v>
      </c>
      <c r="N4525" t="s">
        <v>29669</v>
      </c>
      <c r="O4525" s="6" t="s">
        <v>29670</v>
      </c>
      <c r="P4525" s="6" t="s">
        <v>29669</v>
      </c>
      <c r="Q4525" s="6" t="s">
        <v>29671</v>
      </c>
      <c r="R4525" s="9" t="s">
        <v>29672</v>
      </c>
      <c r="S4525" s="8" t="s">
        <v>55</v>
      </c>
      <c r="U4525" s="8"/>
      <c r="V4525" s="26">
        <v>133</v>
      </c>
      <c r="W4525" s="26">
        <v>120</v>
      </c>
      <c r="X4525" s="26">
        <v>141</v>
      </c>
      <c r="Y4525" s="26">
        <v>114</v>
      </c>
      <c r="Z4525" s="26">
        <f t="shared" si="352"/>
        <v>145.82550000000001</v>
      </c>
      <c r="AA4525" s="26">
        <f t="shared" si="352"/>
        <v>127.747</v>
      </c>
      <c r="AB4525" s="26"/>
      <c r="AC4525" s="26">
        <f t="shared" si="354"/>
        <v>136.78625</v>
      </c>
      <c r="AD4525" s="10">
        <f t="shared" si="355"/>
        <v>-0.49002860250481495</v>
      </c>
      <c r="AE4525" s="11">
        <f t="shared" si="353"/>
        <v>-0.19095360937936953</v>
      </c>
      <c r="AF4525" s="3"/>
    </row>
    <row r="4526" spans="1:33" x14ac:dyDescent="0.2">
      <c r="A4526" s="6" t="s">
        <v>29673</v>
      </c>
      <c r="C4526" s="1">
        <f t="shared" si="351"/>
        <v>1830</v>
      </c>
      <c r="D4526" s="7">
        <v>791055</v>
      </c>
      <c r="E4526" t="s">
        <v>328</v>
      </c>
      <c r="F4526" s="1">
        <v>850923</v>
      </c>
      <c r="G4526" s="1">
        <v>852752</v>
      </c>
      <c r="H4526" t="s">
        <v>49</v>
      </c>
      <c r="I4526" t="s">
        <v>29674</v>
      </c>
      <c r="J4526" s="8"/>
      <c r="K4526" t="s">
        <v>29675</v>
      </c>
      <c r="L4526" t="s">
        <v>29676</v>
      </c>
      <c r="M4526" t="s">
        <v>1896</v>
      </c>
      <c r="N4526" t="s">
        <v>29677</v>
      </c>
      <c r="O4526" s="6" t="s">
        <v>1897</v>
      </c>
      <c r="P4526" s="6" t="s">
        <v>29677</v>
      </c>
      <c r="Q4526" s="6" t="s">
        <v>29676</v>
      </c>
      <c r="R4526" s="9" t="s">
        <v>29678</v>
      </c>
      <c r="S4526" s="8" t="s">
        <v>44</v>
      </c>
      <c r="U4526" s="8"/>
      <c r="V4526" s="26">
        <v>364</v>
      </c>
      <c r="W4526" s="26">
        <v>355</v>
      </c>
      <c r="X4526" s="26">
        <v>309</v>
      </c>
      <c r="Y4526" s="26">
        <v>249</v>
      </c>
      <c r="Z4526" s="26">
        <f t="shared" si="352"/>
        <v>354.64949999999999</v>
      </c>
      <c r="AA4526" s="26">
        <f t="shared" si="352"/>
        <v>324.28949999999998</v>
      </c>
      <c r="AB4526" s="26"/>
      <c r="AC4526" s="26">
        <f t="shared" si="354"/>
        <v>339.46949999999998</v>
      </c>
      <c r="AD4526" s="10">
        <f t="shared" si="355"/>
        <v>-0.49147742197640454</v>
      </c>
      <c r="AE4526" s="11">
        <f t="shared" si="353"/>
        <v>-0.12911160133885796</v>
      </c>
      <c r="AF4526" s="3"/>
      <c r="AG4526" s="2">
        <v>0</v>
      </c>
    </row>
    <row r="4527" spans="1:33" x14ac:dyDescent="0.2">
      <c r="A4527" s="6" t="s">
        <v>29679</v>
      </c>
      <c r="C4527" s="1">
        <f t="shared" si="351"/>
        <v>1935</v>
      </c>
      <c r="D4527" s="7">
        <v>882399</v>
      </c>
      <c r="E4527" t="s">
        <v>328</v>
      </c>
      <c r="F4527" s="1">
        <v>944149</v>
      </c>
      <c r="G4527" s="1">
        <v>942215</v>
      </c>
      <c r="H4527" t="s">
        <v>37</v>
      </c>
      <c r="I4527" t="s">
        <v>29680</v>
      </c>
      <c r="J4527" s="8"/>
      <c r="K4527" t="s">
        <v>29681</v>
      </c>
      <c r="L4527" t="s">
        <v>29682</v>
      </c>
      <c r="M4527" t="s">
        <v>29683</v>
      </c>
      <c r="N4527" t="s">
        <v>29683</v>
      </c>
      <c r="O4527" s="6" t="s">
        <v>29684</v>
      </c>
      <c r="P4527" s="6" t="s">
        <v>29683</v>
      </c>
      <c r="Q4527" s="6" t="s">
        <v>29682</v>
      </c>
      <c r="R4527" s="9" t="s">
        <v>29685</v>
      </c>
      <c r="S4527" s="8" t="s">
        <v>55</v>
      </c>
      <c r="U4527" s="8"/>
      <c r="V4527" s="26">
        <v>45</v>
      </c>
      <c r="W4527" s="26">
        <v>25</v>
      </c>
      <c r="X4527" s="26">
        <v>27</v>
      </c>
      <c r="Y4527" s="26">
        <v>27</v>
      </c>
      <c r="Z4527" s="26">
        <f t="shared" si="352"/>
        <v>38.4985</v>
      </c>
      <c r="AA4527" s="26">
        <f t="shared" si="352"/>
        <v>29.308500000000002</v>
      </c>
      <c r="AB4527" s="26"/>
      <c r="AC4527" s="26">
        <f t="shared" si="354"/>
        <v>33.903500000000001</v>
      </c>
      <c r="AD4527" s="10">
        <f t="shared" si="355"/>
        <v>-0.49149400051525205</v>
      </c>
      <c r="AE4527" s="11">
        <f t="shared" si="353"/>
        <v>-0.39348310258567154</v>
      </c>
      <c r="AF4527" s="3"/>
    </row>
    <row r="4528" spans="1:33" x14ac:dyDescent="0.2">
      <c r="A4528" s="6" t="s">
        <v>29686</v>
      </c>
      <c r="C4528" s="1">
        <f t="shared" si="351"/>
        <v>3216</v>
      </c>
      <c r="D4528" s="7">
        <v>717376</v>
      </c>
      <c r="E4528" t="s">
        <v>48</v>
      </c>
      <c r="F4528" s="1">
        <v>933145</v>
      </c>
      <c r="G4528" s="1">
        <v>936360</v>
      </c>
      <c r="H4528" t="s">
        <v>49</v>
      </c>
      <c r="I4528" t="s">
        <v>29687</v>
      </c>
      <c r="J4528" s="8"/>
      <c r="K4528" t="s">
        <v>29688</v>
      </c>
      <c r="L4528" t="s">
        <v>29689</v>
      </c>
      <c r="M4528" t="s">
        <v>29690</v>
      </c>
      <c r="N4528" t="s">
        <v>29690</v>
      </c>
      <c r="O4528" s="6" t="s">
        <v>29691</v>
      </c>
      <c r="P4528" s="6" t="s">
        <v>29690</v>
      </c>
      <c r="Q4528" s="6" t="s">
        <v>29689</v>
      </c>
      <c r="R4528" s="9" t="s">
        <v>29692</v>
      </c>
      <c r="S4528" s="8" t="s">
        <v>55</v>
      </c>
      <c r="U4528" s="8"/>
      <c r="V4528" s="26">
        <v>54</v>
      </c>
      <c r="W4528" s="26">
        <v>43</v>
      </c>
      <c r="X4528" s="26">
        <v>43</v>
      </c>
      <c r="Y4528" s="26">
        <v>32</v>
      </c>
      <c r="Z4528" s="26">
        <f t="shared" si="352"/>
        <v>51.886499999999998</v>
      </c>
      <c r="AA4528" s="26">
        <f t="shared" si="352"/>
        <v>41.236000000000004</v>
      </c>
      <c r="AB4528" s="26"/>
      <c r="AC4528" s="26">
        <f t="shared" si="354"/>
        <v>46.561250000000001</v>
      </c>
      <c r="AD4528" s="10">
        <f t="shared" si="355"/>
        <v>-0.49237118225240839</v>
      </c>
      <c r="AE4528" s="11">
        <f t="shared" si="353"/>
        <v>-0.33145482797641818</v>
      </c>
      <c r="AF4528" s="3"/>
    </row>
    <row r="4529" spans="1:33" x14ac:dyDescent="0.2">
      <c r="A4529" s="6" t="s">
        <v>29693</v>
      </c>
      <c r="C4529" s="1">
        <f t="shared" si="351"/>
        <v>1344</v>
      </c>
      <c r="D4529" s="7">
        <v>-486843</v>
      </c>
      <c r="E4529" t="s">
        <v>74</v>
      </c>
      <c r="F4529" s="1">
        <v>501010</v>
      </c>
      <c r="G4529" s="1">
        <v>499667</v>
      </c>
      <c r="H4529" t="s">
        <v>37</v>
      </c>
      <c r="I4529" t="s">
        <v>29694</v>
      </c>
      <c r="J4529" s="8"/>
      <c r="K4529" t="s">
        <v>29695</v>
      </c>
      <c r="L4529" t="s">
        <v>29696</v>
      </c>
      <c r="M4529" t="s">
        <v>29697</v>
      </c>
      <c r="N4529" t="s">
        <v>29697</v>
      </c>
      <c r="O4529" s="6" t="s">
        <v>29698</v>
      </c>
      <c r="P4529" s="6" t="s">
        <v>29697</v>
      </c>
      <c r="Q4529" s="6" t="s">
        <v>29696</v>
      </c>
      <c r="R4529" s="9" t="s">
        <v>29699</v>
      </c>
      <c r="S4529" s="8" t="s">
        <v>55</v>
      </c>
      <c r="U4529" s="8"/>
      <c r="V4529" s="26">
        <v>93</v>
      </c>
      <c r="W4529" s="26">
        <v>105</v>
      </c>
      <c r="X4529" s="26">
        <v>107</v>
      </c>
      <c r="Y4529" s="26">
        <v>65</v>
      </c>
      <c r="Z4529" s="26">
        <f t="shared" si="352"/>
        <v>106.9385</v>
      </c>
      <c r="AA4529" s="26">
        <f t="shared" si="352"/>
        <v>91.557500000000005</v>
      </c>
      <c r="AB4529" s="26"/>
      <c r="AC4529" s="26">
        <f t="shared" si="354"/>
        <v>99.248000000000005</v>
      </c>
      <c r="AD4529" s="10">
        <f t="shared" si="355"/>
        <v>-0.49240440506366995</v>
      </c>
      <c r="AE4529" s="11">
        <f t="shared" si="353"/>
        <v>-0.22403137026108874</v>
      </c>
      <c r="AF4529" s="3"/>
    </row>
    <row r="4530" spans="1:33" x14ac:dyDescent="0.2">
      <c r="A4530" s="6" t="s">
        <v>29700</v>
      </c>
      <c r="B4530" t="s">
        <v>29701</v>
      </c>
      <c r="C4530" s="1">
        <f t="shared" si="351"/>
        <v>1116</v>
      </c>
      <c r="D4530" s="7">
        <v>665618</v>
      </c>
      <c r="E4530" t="s">
        <v>48</v>
      </c>
      <c r="F4530" s="1">
        <v>883552</v>
      </c>
      <c r="G4530" s="1">
        <v>882437</v>
      </c>
      <c r="H4530" t="s">
        <v>37</v>
      </c>
      <c r="I4530" t="s">
        <v>29702</v>
      </c>
      <c r="J4530" s="8"/>
      <c r="K4530" t="s">
        <v>29703</v>
      </c>
      <c r="M4530" t="s">
        <v>29704</v>
      </c>
      <c r="N4530" t="s">
        <v>29704</v>
      </c>
      <c r="O4530" s="6" t="s">
        <v>29705</v>
      </c>
      <c r="P4530" s="6" t="s">
        <v>29704</v>
      </c>
      <c r="Q4530" s="6" t="s">
        <v>29701</v>
      </c>
      <c r="R4530" s="9" t="s">
        <v>29706</v>
      </c>
      <c r="S4530" s="8" t="s">
        <v>55</v>
      </c>
      <c r="U4530" s="8"/>
      <c r="V4530" s="26">
        <v>153</v>
      </c>
      <c r="W4530" s="26">
        <v>104</v>
      </c>
      <c r="X4530" s="26">
        <v>110</v>
      </c>
      <c r="Y4530" s="26">
        <v>116</v>
      </c>
      <c r="Z4530" s="26">
        <f t="shared" si="352"/>
        <v>138.60499999999999</v>
      </c>
      <c r="AA4530" s="26">
        <f t="shared" si="352"/>
        <v>120.91800000000001</v>
      </c>
      <c r="AB4530" s="26"/>
      <c r="AC4530" s="26">
        <f t="shared" si="354"/>
        <v>129.76150000000001</v>
      </c>
      <c r="AD4530" s="10">
        <f t="shared" si="355"/>
        <v>-0.49296486259764799</v>
      </c>
      <c r="AE4530" s="11">
        <f t="shared" si="353"/>
        <v>-0.19695027990664377</v>
      </c>
      <c r="AF4530" s="3"/>
    </row>
    <row r="4531" spans="1:33" x14ac:dyDescent="0.2">
      <c r="A4531" s="6" t="s">
        <v>29707</v>
      </c>
      <c r="C4531" s="1">
        <f t="shared" si="351"/>
        <v>1086</v>
      </c>
      <c r="D4531" s="7">
        <v>800026</v>
      </c>
      <c r="E4531" t="s">
        <v>328</v>
      </c>
      <c r="F4531" s="1">
        <v>860266</v>
      </c>
      <c r="G4531" s="1">
        <v>861351</v>
      </c>
      <c r="H4531" t="s">
        <v>49</v>
      </c>
      <c r="I4531" t="s">
        <v>29708</v>
      </c>
      <c r="J4531" s="8"/>
      <c r="K4531" t="s">
        <v>29709</v>
      </c>
      <c r="L4531" t="s">
        <v>29710</v>
      </c>
      <c r="M4531" t="s">
        <v>29711</v>
      </c>
      <c r="N4531" t="s">
        <v>29711</v>
      </c>
      <c r="O4531" s="6" t="s">
        <v>29712</v>
      </c>
      <c r="P4531" s="6" t="s">
        <v>29711</v>
      </c>
      <c r="Q4531" s="6" t="s">
        <v>29710</v>
      </c>
      <c r="R4531" s="9" t="s">
        <v>29713</v>
      </c>
      <c r="S4531" s="8" t="s">
        <v>55</v>
      </c>
      <c r="U4531" s="8"/>
      <c r="V4531" s="26">
        <v>498</v>
      </c>
      <c r="W4531" s="26">
        <v>581</v>
      </c>
      <c r="X4531" s="26">
        <v>505</v>
      </c>
      <c r="Y4531" s="26">
        <v>341</v>
      </c>
      <c r="Z4531" s="26">
        <f t="shared" si="352"/>
        <v>530.52749999999992</v>
      </c>
      <c r="AA4531" s="26">
        <f t="shared" si="352"/>
        <v>491.15550000000002</v>
      </c>
      <c r="AB4531" s="26"/>
      <c r="AC4531" s="26">
        <f t="shared" si="354"/>
        <v>510.8415</v>
      </c>
      <c r="AD4531" s="10">
        <f t="shared" si="355"/>
        <v>-0.49343633529232772</v>
      </c>
      <c r="AE4531" s="11">
        <f t="shared" si="353"/>
        <v>-0.11124768086126599</v>
      </c>
      <c r="AF4531" s="3"/>
      <c r="AG4531" s="2">
        <v>0</v>
      </c>
    </row>
    <row r="4532" spans="1:33" x14ac:dyDescent="0.2">
      <c r="A4532" s="6" t="s">
        <v>29714</v>
      </c>
      <c r="C4532" s="1">
        <f t="shared" si="351"/>
        <v>1227</v>
      </c>
      <c r="D4532" s="7">
        <v>388001</v>
      </c>
      <c r="E4532" t="s">
        <v>270</v>
      </c>
      <c r="F4532" s="1">
        <v>633372</v>
      </c>
      <c r="G4532" s="1">
        <v>634598</v>
      </c>
      <c r="H4532" t="s">
        <v>49</v>
      </c>
      <c r="I4532" t="s">
        <v>29715</v>
      </c>
      <c r="J4532" s="8"/>
      <c r="K4532" t="s">
        <v>29716</v>
      </c>
      <c r="N4532" t="s">
        <v>29325</v>
      </c>
      <c r="O4532" s="6" t="s">
        <v>29326</v>
      </c>
      <c r="P4532" s="6" t="s">
        <v>29325</v>
      </c>
      <c r="Q4532" s="6" t="s">
        <v>55</v>
      </c>
      <c r="R4532" s="9" t="s">
        <v>29327</v>
      </c>
      <c r="S4532" s="8" t="s">
        <v>44</v>
      </c>
      <c r="U4532" s="8"/>
      <c r="V4532" s="26">
        <v>216</v>
      </c>
      <c r="W4532" s="26">
        <v>236</v>
      </c>
      <c r="X4532" s="26">
        <v>232</v>
      </c>
      <c r="Y4532" s="26">
        <v>162</v>
      </c>
      <c r="Z4532" s="26">
        <f t="shared" si="352"/>
        <v>237.876</v>
      </c>
      <c r="AA4532" s="26">
        <f t="shared" si="352"/>
        <v>213.851</v>
      </c>
      <c r="AB4532" s="26"/>
      <c r="AC4532" s="26">
        <f t="shared" si="354"/>
        <v>225.86349999999999</v>
      </c>
      <c r="AD4532" s="10">
        <f t="shared" si="355"/>
        <v>-0.49429451278313069</v>
      </c>
      <c r="AE4532" s="11">
        <f t="shared" si="353"/>
        <v>-0.1536037679229845</v>
      </c>
      <c r="AF4532" s="3"/>
    </row>
    <row r="4533" spans="1:33" x14ac:dyDescent="0.2">
      <c r="A4533" s="6" t="s">
        <v>29717</v>
      </c>
      <c r="B4533" t="s">
        <v>29718</v>
      </c>
      <c r="C4533" s="1">
        <f t="shared" si="351"/>
        <v>1734</v>
      </c>
      <c r="D4533" s="7">
        <v>917567</v>
      </c>
      <c r="E4533" t="s">
        <v>328</v>
      </c>
      <c r="F4533" s="1">
        <v>977483</v>
      </c>
      <c r="G4533" s="1">
        <v>979216</v>
      </c>
      <c r="H4533" t="s">
        <v>49</v>
      </c>
      <c r="I4533" t="s">
        <v>29719</v>
      </c>
      <c r="J4533" s="8"/>
      <c r="K4533" t="s">
        <v>29720</v>
      </c>
      <c r="O4533" s="6"/>
      <c r="P4533" s="6"/>
      <c r="Q4533" s="6"/>
      <c r="R4533" s="9" t="e">
        <v>#N/A</v>
      </c>
      <c r="S4533" s="8"/>
      <c r="U4533" s="8"/>
      <c r="V4533" s="26">
        <v>56</v>
      </c>
      <c r="W4533" s="26">
        <v>60</v>
      </c>
      <c r="X4533" s="26">
        <v>70</v>
      </c>
      <c r="Y4533" s="26">
        <v>42</v>
      </c>
      <c r="Z4533" s="26">
        <f t="shared" si="352"/>
        <v>67.884999999999991</v>
      </c>
      <c r="AA4533" s="26">
        <f t="shared" si="352"/>
        <v>55.591000000000001</v>
      </c>
      <c r="AB4533" s="26"/>
      <c r="AC4533" s="26">
        <f t="shared" si="354"/>
        <v>61.738</v>
      </c>
      <c r="AD4533" s="10">
        <f t="shared" si="355"/>
        <v>-0.49743727267769455</v>
      </c>
      <c r="AE4533" s="11">
        <f t="shared" si="353"/>
        <v>-0.28824149474336636</v>
      </c>
      <c r="AF4533" s="3"/>
    </row>
    <row r="4534" spans="1:33" x14ac:dyDescent="0.2">
      <c r="A4534" s="6" t="s">
        <v>29721</v>
      </c>
      <c r="C4534" s="1">
        <f t="shared" si="351"/>
        <v>2199</v>
      </c>
      <c r="D4534" s="7">
        <v>-303538</v>
      </c>
      <c r="E4534" t="s">
        <v>526</v>
      </c>
      <c r="F4534" s="1">
        <v>146542</v>
      </c>
      <c r="G4534" s="1">
        <v>148740</v>
      </c>
      <c r="H4534" t="s">
        <v>49</v>
      </c>
      <c r="I4534" t="s">
        <v>29722</v>
      </c>
      <c r="J4534" s="8"/>
      <c r="K4534" t="s">
        <v>29723</v>
      </c>
      <c r="O4534" s="6" t="s">
        <v>29724</v>
      </c>
      <c r="P4534" s="6"/>
      <c r="Q4534" s="6"/>
      <c r="R4534" s="9" t="e">
        <v>#N/A</v>
      </c>
      <c r="S4534" s="8"/>
      <c r="U4534" s="8"/>
      <c r="V4534" s="26">
        <v>533</v>
      </c>
      <c r="W4534" s="26">
        <v>421</v>
      </c>
      <c r="X4534" s="26">
        <v>398</v>
      </c>
      <c r="Y4534" s="26">
        <v>409</v>
      </c>
      <c r="Z4534" s="26">
        <f t="shared" si="352"/>
        <v>488.589</v>
      </c>
      <c r="AA4534" s="26">
        <f t="shared" si="352"/>
        <v>450.96950000000004</v>
      </c>
      <c r="AB4534" s="26"/>
      <c r="AC4534" s="26">
        <f t="shared" si="354"/>
        <v>469.77925000000005</v>
      </c>
      <c r="AD4534" s="10">
        <f t="shared" si="355"/>
        <v>-0.49753376119111736</v>
      </c>
      <c r="AE4534" s="11">
        <f t="shared" si="353"/>
        <v>-0.1155915190779421</v>
      </c>
      <c r="AF4534" s="3"/>
    </row>
    <row r="4535" spans="1:33" x14ac:dyDescent="0.2">
      <c r="A4535" s="6" t="s">
        <v>29725</v>
      </c>
      <c r="C4535" s="1">
        <f t="shared" si="351"/>
        <v>435</v>
      </c>
      <c r="D4535" s="7">
        <v>118649</v>
      </c>
      <c r="E4535" t="s">
        <v>328</v>
      </c>
      <c r="F4535" s="1">
        <v>179215</v>
      </c>
      <c r="G4535" s="1">
        <v>179649</v>
      </c>
      <c r="H4535" t="s">
        <v>49</v>
      </c>
      <c r="I4535" t="s">
        <v>29726</v>
      </c>
      <c r="J4535" s="8"/>
      <c r="K4535" t="s">
        <v>29727</v>
      </c>
      <c r="L4535" t="s">
        <v>29728</v>
      </c>
      <c r="M4535" t="s">
        <v>29729</v>
      </c>
      <c r="N4535" t="s">
        <v>29729</v>
      </c>
      <c r="O4535" s="6" t="s">
        <v>29730</v>
      </c>
      <c r="P4535" s="6" t="s">
        <v>29729</v>
      </c>
      <c r="Q4535" s="6" t="s">
        <v>29728</v>
      </c>
      <c r="R4535" s="9" t="s">
        <v>29731</v>
      </c>
      <c r="S4535" s="8" t="s">
        <v>55</v>
      </c>
      <c r="U4535" s="8"/>
      <c r="V4535" s="26">
        <v>0</v>
      </c>
      <c r="W4535" s="26">
        <v>0</v>
      </c>
      <c r="X4535" s="26">
        <v>5</v>
      </c>
      <c r="Y4535" s="26">
        <v>0</v>
      </c>
      <c r="Z4535" s="26">
        <f t="shared" si="352"/>
        <v>3.7774999999999999</v>
      </c>
      <c r="AA4535" s="26">
        <f t="shared" si="352"/>
        <v>1</v>
      </c>
      <c r="AB4535" s="26"/>
      <c r="AC4535" s="26">
        <f t="shared" si="354"/>
        <v>2.3887499999999999</v>
      </c>
      <c r="AD4535" s="10">
        <f t="shared" si="355"/>
        <v>-0.49840730670521627</v>
      </c>
      <c r="AE4535" s="11">
        <f t="shared" si="353"/>
        <v>-1.9174317553901046</v>
      </c>
      <c r="AF4535" s="3"/>
    </row>
    <row r="4536" spans="1:33" x14ac:dyDescent="0.2">
      <c r="A4536" s="6" t="s">
        <v>29732</v>
      </c>
      <c r="C4536" s="1">
        <f t="shared" si="351"/>
        <v>912</v>
      </c>
      <c r="D4536" s="7">
        <v>305901</v>
      </c>
      <c r="E4536" t="s">
        <v>89</v>
      </c>
      <c r="F4536" s="1">
        <v>532601</v>
      </c>
      <c r="G4536" s="1">
        <v>531690</v>
      </c>
      <c r="H4536" t="s">
        <v>37</v>
      </c>
      <c r="I4536" t="s">
        <v>29733</v>
      </c>
      <c r="J4536" s="8"/>
      <c r="K4536" t="s">
        <v>29734</v>
      </c>
      <c r="L4536" t="s">
        <v>29735</v>
      </c>
      <c r="M4536" t="s">
        <v>29736</v>
      </c>
      <c r="N4536" t="s">
        <v>29736</v>
      </c>
      <c r="O4536" s="6" t="s">
        <v>29737</v>
      </c>
      <c r="P4536" s="6" t="s">
        <v>29736</v>
      </c>
      <c r="Q4536" s="6" t="s">
        <v>29735</v>
      </c>
      <c r="R4536" s="9" t="s">
        <v>29738</v>
      </c>
      <c r="S4536" s="8" t="s">
        <v>55</v>
      </c>
      <c r="U4536" s="8"/>
      <c r="V4536" s="26">
        <v>106</v>
      </c>
      <c r="W4536" s="26">
        <v>78</v>
      </c>
      <c r="X4536" s="26">
        <v>90</v>
      </c>
      <c r="Y4536" s="26">
        <v>83</v>
      </c>
      <c r="Z4536" s="26">
        <f t="shared" si="352"/>
        <v>103.995</v>
      </c>
      <c r="AA4536" s="26">
        <f t="shared" si="352"/>
        <v>88.596499999999992</v>
      </c>
      <c r="AB4536" s="26"/>
      <c r="AC4536" s="26">
        <f t="shared" si="354"/>
        <v>96.295749999999998</v>
      </c>
      <c r="AD4536" s="10">
        <f t="shared" si="355"/>
        <v>-0.50060123702207737</v>
      </c>
      <c r="AE4536" s="11">
        <f t="shared" si="353"/>
        <v>-0.23119255493235497</v>
      </c>
      <c r="AF4536" s="3"/>
    </row>
    <row r="4537" spans="1:33" x14ac:dyDescent="0.2">
      <c r="A4537" s="6" t="s">
        <v>29739</v>
      </c>
      <c r="B4537" t="s">
        <v>29740</v>
      </c>
      <c r="C4537" s="1">
        <f t="shared" si="351"/>
        <v>1626</v>
      </c>
      <c r="D4537" s="7">
        <v>247047</v>
      </c>
      <c r="E4537" t="s">
        <v>66</v>
      </c>
      <c r="F4537" s="1">
        <v>1297468</v>
      </c>
      <c r="G4537" s="1">
        <v>1295843</v>
      </c>
      <c r="H4537" t="s">
        <v>37</v>
      </c>
      <c r="I4537" t="s">
        <v>29741</v>
      </c>
      <c r="J4537" s="8"/>
      <c r="K4537" t="s">
        <v>29742</v>
      </c>
      <c r="L4537" t="s">
        <v>29740</v>
      </c>
      <c r="M4537" t="s">
        <v>16174</v>
      </c>
      <c r="N4537" t="s">
        <v>29743</v>
      </c>
      <c r="O4537" s="6" t="s">
        <v>16175</v>
      </c>
      <c r="P4537" s="6" t="s">
        <v>29743</v>
      </c>
      <c r="Q4537" s="6" t="s">
        <v>29740</v>
      </c>
      <c r="R4537" s="9" t="s">
        <v>29744</v>
      </c>
      <c r="S4537" s="8" t="s">
        <v>44</v>
      </c>
      <c r="U4537" s="8"/>
      <c r="V4537" s="26">
        <v>758</v>
      </c>
      <c r="W4537" s="26">
        <v>631</v>
      </c>
      <c r="X4537" s="26">
        <v>455</v>
      </c>
      <c r="Y4537" s="26">
        <v>463</v>
      </c>
      <c r="Z4537" s="26">
        <f t="shared" si="352"/>
        <v>632.75250000000005</v>
      </c>
      <c r="AA4537" s="26">
        <f t="shared" si="352"/>
        <v>587.5865</v>
      </c>
      <c r="AB4537" s="26"/>
      <c r="AC4537" s="26">
        <f t="shared" si="354"/>
        <v>610.16949999999997</v>
      </c>
      <c r="AD4537" s="10">
        <f t="shared" si="355"/>
        <v>-0.50389231889421138</v>
      </c>
      <c r="AE4537" s="11">
        <f t="shared" si="353"/>
        <v>-0.10684005255869504</v>
      </c>
      <c r="AF4537" s="3"/>
      <c r="AG4537" s="2">
        <v>0</v>
      </c>
    </row>
    <row r="4538" spans="1:33" x14ac:dyDescent="0.2">
      <c r="A4538" s="6" t="s">
        <v>29745</v>
      </c>
      <c r="C4538" s="1">
        <f t="shared" si="351"/>
        <v>786</v>
      </c>
      <c r="D4538" s="7">
        <v>206314</v>
      </c>
      <c r="E4538" t="s">
        <v>48</v>
      </c>
      <c r="F4538" s="1">
        <v>424083</v>
      </c>
      <c r="G4538" s="1">
        <v>423298</v>
      </c>
      <c r="H4538" t="s">
        <v>37</v>
      </c>
      <c r="I4538" t="s">
        <v>29746</v>
      </c>
      <c r="J4538" s="8"/>
      <c r="K4538" t="s">
        <v>29747</v>
      </c>
      <c r="L4538" t="s">
        <v>29748</v>
      </c>
      <c r="M4538" t="s">
        <v>29749</v>
      </c>
      <c r="N4538" t="s">
        <v>29749</v>
      </c>
      <c r="O4538" s="6" t="s">
        <v>29750</v>
      </c>
      <c r="P4538" s="6" t="s">
        <v>29749</v>
      </c>
      <c r="Q4538" s="6" t="s">
        <v>29748</v>
      </c>
      <c r="R4538" s="9" t="s">
        <v>29751</v>
      </c>
      <c r="S4538" s="8" t="s">
        <v>55</v>
      </c>
      <c r="U4538" s="8"/>
      <c r="V4538" s="26">
        <v>424</v>
      </c>
      <c r="W4538" s="26">
        <v>340</v>
      </c>
      <c r="X4538" s="26">
        <v>279</v>
      </c>
      <c r="Y4538" s="26">
        <v>282</v>
      </c>
      <c r="Z4538" s="26">
        <f t="shared" si="352"/>
        <v>367.98450000000003</v>
      </c>
      <c r="AA4538" s="26">
        <f t="shared" si="352"/>
        <v>336.11099999999999</v>
      </c>
      <c r="AB4538" s="26"/>
      <c r="AC4538" s="26">
        <f t="shared" si="354"/>
        <v>352.04775000000001</v>
      </c>
      <c r="AD4538" s="10">
        <f t="shared" si="355"/>
        <v>-0.50469694108796193</v>
      </c>
      <c r="AE4538" s="11">
        <f t="shared" si="353"/>
        <v>-0.13070724040645379</v>
      </c>
      <c r="AF4538" s="3"/>
    </row>
    <row r="4539" spans="1:33" x14ac:dyDescent="0.2">
      <c r="A4539" s="6" t="s">
        <v>29752</v>
      </c>
      <c r="C4539" s="1">
        <f t="shared" si="351"/>
        <v>225</v>
      </c>
      <c r="D4539" s="7">
        <v>231129</v>
      </c>
      <c r="E4539" t="s">
        <v>58</v>
      </c>
      <c r="F4539" s="1">
        <v>308323</v>
      </c>
      <c r="G4539" s="1">
        <v>308547</v>
      </c>
      <c r="H4539" t="s">
        <v>49</v>
      </c>
      <c r="I4539" t="s">
        <v>29753</v>
      </c>
      <c r="J4539" s="8"/>
      <c r="K4539" t="s">
        <v>29754</v>
      </c>
      <c r="O4539" t="s">
        <v>29755</v>
      </c>
      <c r="P4539" t="s">
        <v>29756</v>
      </c>
      <c r="Q4539" t="s">
        <v>29757</v>
      </c>
      <c r="R4539" t="s">
        <v>29758</v>
      </c>
      <c r="S4539" s="8" t="s">
        <v>55</v>
      </c>
      <c r="U4539" s="8"/>
      <c r="V4539" s="26">
        <v>18</v>
      </c>
      <c r="W4539" s="26">
        <v>12</v>
      </c>
      <c r="X4539" s="26">
        <v>11</v>
      </c>
      <c r="Y4539" s="26">
        <v>5</v>
      </c>
      <c r="Z4539" s="26">
        <f t="shared" si="352"/>
        <v>16.110500000000002</v>
      </c>
      <c r="AA4539" s="26">
        <f t="shared" si="352"/>
        <v>9.9275000000000002</v>
      </c>
      <c r="AB4539" s="26"/>
      <c r="AC4539" s="26">
        <f t="shared" si="354"/>
        <v>13.019000000000002</v>
      </c>
      <c r="AD4539" s="10">
        <f t="shared" si="355"/>
        <v>-0.50497302166679858</v>
      </c>
      <c r="AE4539" s="11">
        <f t="shared" si="353"/>
        <v>-0.69849890886965993</v>
      </c>
      <c r="AF4539" s="3"/>
    </row>
    <row r="4540" spans="1:33" x14ac:dyDescent="0.2">
      <c r="A4540" s="6" t="s">
        <v>29759</v>
      </c>
      <c r="C4540" s="1">
        <f t="shared" si="351"/>
        <v>231</v>
      </c>
      <c r="D4540" s="7">
        <v>-444507</v>
      </c>
      <c r="E4540" t="s">
        <v>66</v>
      </c>
      <c r="F4540" s="1">
        <v>604987</v>
      </c>
      <c r="G4540" s="1">
        <v>605217</v>
      </c>
      <c r="H4540" t="s">
        <v>49</v>
      </c>
      <c r="I4540" t="s">
        <v>29760</v>
      </c>
      <c r="J4540" s="8"/>
      <c r="K4540" t="s">
        <v>29761</v>
      </c>
      <c r="L4540" t="s">
        <v>29762</v>
      </c>
      <c r="M4540" t="s">
        <v>29763</v>
      </c>
      <c r="N4540" t="s">
        <v>29763</v>
      </c>
      <c r="O4540" s="6" t="s">
        <v>29764</v>
      </c>
      <c r="P4540" s="6" t="s">
        <v>29763</v>
      </c>
      <c r="Q4540" s="6" t="s">
        <v>29762</v>
      </c>
      <c r="R4540" s="9" t="s">
        <v>29765</v>
      </c>
      <c r="S4540" s="8" t="s">
        <v>55</v>
      </c>
      <c r="U4540" s="8"/>
      <c r="V4540" s="26">
        <v>121</v>
      </c>
      <c r="W4540" s="26">
        <v>100</v>
      </c>
      <c r="X4540" s="26">
        <v>104</v>
      </c>
      <c r="Y4540" s="26">
        <v>88</v>
      </c>
      <c r="Z4540" s="26">
        <f t="shared" si="352"/>
        <v>119.27199999999999</v>
      </c>
      <c r="AA4540" s="26">
        <f t="shared" si="352"/>
        <v>102.524</v>
      </c>
      <c r="AB4540" s="26"/>
      <c r="AC4540" s="26">
        <f t="shared" si="354"/>
        <v>110.898</v>
      </c>
      <c r="AD4540" s="10">
        <f t="shared" si="355"/>
        <v>-0.50663242454101765</v>
      </c>
      <c r="AE4540" s="11">
        <f t="shared" si="353"/>
        <v>-0.21829372730321939</v>
      </c>
      <c r="AF4540" s="3"/>
    </row>
    <row r="4541" spans="1:33" x14ac:dyDescent="0.2">
      <c r="A4541" s="6" t="s">
        <v>29766</v>
      </c>
      <c r="C4541" s="1">
        <f t="shared" si="351"/>
        <v>609</v>
      </c>
      <c r="D4541" s="7">
        <v>-418808</v>
      </c>
      <c r="E4541" t="s">
        <v>74</v>
      </c>
      <c r="F4541" s="1">
        <v>568070</v>
      </c>
      <c r="G4541" s="1">
        <v>568678</v>
      </c>
      <c r="H4541" t="s">
        <v>49</v>
      </c>
      <c r="I4541" t="s">
        <v>29767</v>
      </c>
      <c r="J4541" s="8"/>
      <c r="K4541" t="s">
        <v>29768</v>
      </c>
      <c r="M4541" t="s">
        <v>29769</v>
      </c>
      <c r="N4541" t="s">
        <v>29769</v>
      </c>
      <c r="O4541" s="6" t="s">
        <v>29770</v>
      </c>
      <c r="P4541" s="6" t="s">
        <v>29769</v>
      </c>
      <c r="Q4541" s="6" t="s">
        <v>29771</v>
      </c>
      <c r="R4541" s="9" t="s">
        <v>29772</v>
      </c>
      <c r="S4541" s="8" t="s">
        <v>55</v>
      </c>
      <c r="U4541" s="8"/>
      <c r="V4541" s="26">
        <v>17</v>
      </c>
      <c r="W4541" s="26">
        <v>5</v>
      </c>
      <c r="X4541" s="26">
        <v>12</v>
      </c>
      <c r="Y4541" s="26">
        <v>11</v>
      </c>
      <c r="Z4541" s="26">
        <f t="shared" si="352"/>
        <v>16.166</v>
      </c>
      <c r="AA4541" s="26">
        <f t="shared" si="352"/>
        <v>9.9405000000000001</v>
      </c>
      <c r="AB4541" s="26"/>
      <c r="AC4541" s="26">
        <f t="shared" si="354"/>
        <v>13.05325</v>
      </c>
      <c r="AD4541" s="10">
        <f t="shared" si="355"/>
        <v>-0.50797704547053579</v>
      </c>
      <c r="AE4541" s="11">
        <f t="shared" si="353"/>
        <v>-0.70157242752478099</v>
      </c>
      <c r="AF4541" s="3"/>
    </row>
    <row r="4542" spans="1:33" x14ac:dyDescent="0.2">
      <c r="A4542" s="6" t="s">
        <v>29773</v>
      </c>
      <c r="C4542" s="1">
        <f t="shared" si="351"/>
        <v>564</v>
      </c>
      <c r="D4542" s="7">
        <v>-631952</v>
      </c>
      <c r="E4542" t="s">
        <v>149</v>
      </c>
      <c r="F4542" s="1">
        <v>161109</v>
      </c>
      <c r="G4542" s="1">
        <v>160546</v>
      </c>
      <c r="H4542" t="s">
        <v>37</v>
      </c>
      <c r="I4542" t="s">
        <v>29774</v>
      </c>
      <c r="J4542" s="8"/>
      <c r="K4542" t="s">
        <v>29775</v>
      </c>
      <c r="L4542" t="s">
        <v>29776</v>
      </c>
      <c r="M4542" t="s">
        <v>29777</v>
      </c>
      <c r="N4542" t="s">
        <v>29777</v>
      </c>
      <c r="O4542" s="6" t="s">
        <v>29778</v>
      </c>
      <c r="P4542" s="6" t="s">
        <v>29777</v>
      </c>
      <c r="Q4542" s="6" t="s">
        <v>29776</v>
      </c>
      <c r="R4542" s="9" t="s">
        <v>29779</v>
      </c>
      <c r="S4542" s="8" t="s">
        <v>55</v>
      </c>
      <c r="U4542" s="8"/>
      <c r="V4542" s="26">
        <v>8</v>
      </c>
      <c r="W4542" s="26">
        <v>0</v>
      </c>
      <c r="X4542" s="26">
        <v>9</v>
      </c>
      <c r="Y4542" s="26">
        <v>7</v>
      </c>
      <c r="Z4542" s="26">
        <f t="shared" si="352"/>
        <v>9.9995000000000012</v>
      </c>
      <c r="AA4542" s="26">
        <f t="shared" si="352"/>
        <v>5.0985000000000005</v>
      </c>
      <c r="AB4542" s="26"/>
      <c r="AC4542" s="26">
        <f t="shared" si="354"/>
        <v>7.5490000000000013</v>
      </c>
      <c r="AD4542" s="10">
        <f t="shared" si="355"/>
        <v>-0.50852377609314081</v>
      </c>
      <c r="AE4542" s="11">
        <f t="shared" si="353"/>
        <v>-0.97178309573114796</v>
      </c>
      <c r="AF4542" s="3"/>
    </row>
    <row r="4543" spans="1:33" x14ac:dyDescent="0.2">
      <c r="A4543" s="6" t="s">
        <v>29780</v>
      </c>
      <c r="C4543" s="1">
        <f t="shared" si="351"/>
        <v>1005</v>
      </c>
      <c r="D4543" s="7">
        <v>405644</v>
      </c>
      <c r="E4543" t="s">
        <v>89</v>
      </c>
      <c r="F4543" s="1">
        <v>632391</v>
      </c>
      <c r="G4543" s="1">
        <v>631387</v>
      </c>
      <c r="H4543" t="s">
        <v>37</v>
      </c>
      <c r="I4543" t="s">
        <v>29781</v>
      </c>
      <c r="J4543" s="8"/>
      <c r="K4543" t="s">
        <v>29782</v>
      </c>
      <c r="L4543" t="s">
        <v>29783</v>
      </c>
      <c r="M4543" t="s">
        <v>29784</v>
      </c>
      <c r="N4543" t="s">
        <v>29784</v>
      </c>
      <c r="O4543" s="6" t="s">
        <v>29785</v>
      </c>
      <c r="P4543" s="6" t="s">
        <v>29784</v>
      </c>
      <c r="Q4543" s="6" t="s">
        <v>29783</v>
      </c>
      <c r="R4543" s="9" t="s">
        <v>29786</v>
      </c>
      <c r="S4543" s="8" t="s">
        <v>55</v>
      </c>
      <c r="U4543" s="8"/>
      <c r="V4543" s="26">
        <v>0</v>
      </c>
      <c r="W4543" s="26">
        <v>0</v>
      </c>
      <c r="X4543" s="26">
        <v>7</v>
      </c>
      <c r="Y4543" s="26">
        <v>1</v>
      </c>
      <c r="Z4543" s="26">
        <f t="shared" si="352"/>
        <v>4.8885000000000005</v>
      </c>
      <c r="AA4543" s="26">
        <f t="shared" si="352"/>
        <v>1.5855000000000001</v>
      </c>
      <c r="AB4543" s="26"/>
      <c r="AC4543" s="26">
        <f t="shared" si="354"/>
        <v>3.2370000000000001</v>
      </c>
      <c r="AD4543" s="10">
        <f t="shared" si="355"/>
        <v>-0.50883411670780965</v>
      </c>
      <c r="AE4543" s="11">
        <f t="shared" si="353"/>
        <v>-1.6244539753558813</v>
      </c>
      <c r="AF4543" s="3"/>
    </row>
    <row r="4544" spans="1:33" x14ac:dyDescent="0.2">
      <c r="A4544" s="6" t="s">
        <v>29787</v>
      </c>
      <c r="B4544" t="s">
        <v>29788</v>
      </c>
      <c r="C4544" s="1">
        <f t="shared" si="351"/>
        <v>1464</v>
      </c>
      <c r="D4544" s="7">
        <v>42931</v>
      </c>
      <c r="E4544" t="s">
        <v>141</v>
      </c>
      <c r="F4544" s="1">
        <v>299919</v>
      </c>
      <c r="G4544" s="1">
        <v>301382</v>
      </c>
      <c r="H4544" t="s">
        <v>49</v>
      </c>
      <c r="I4544" t="s">
        <v>29789</v>
      </c>
      <c r="J4544" s="8"/>
      <c r="K4544" t="s">
        <v>29790</v>
      </c>
      <c r="L4544" t="s">
        <v>29788</v>
      </c>
      <c r="M4544" t="s">
        <v>29791</v>
      </c>
      <c r="N4544" t="s">
        <v>29791</v>
      </c>
      <c r="O4544" s="6" t="s">
        <v>29792</v>
      </c>
      <c r="P4544" s="6" t="s">
        <v>29791</v>
      </c>
      <c r="Q4544" s="6" t="s">
        <v>29788</v>
      </c>
      <c r="R4544" s="9" t="s">
        <v>29793</v>
      </c>
      <c r="S4544" s="8" t="s">
        <v>55</v>
      </c>
      <c r="U4544" s="8"/>
      <c r="V4544" s="26">
        <v>55</v>
      </c>
      <c r="W4544" s="26">
        <v>42</v>
      </c>
      <c r="X4544" s="26">
        <v>71</v>
      </c>
      <c r="Y4544" s="26">
        <v>57</v>
      </c>
      <c r="Z4544" s="26">
        <f t="shared" si="352"/>
        <v>67.9405</v>
      </c>
      <c r="AA4544" s="26">
        <f t="shared" si="352"/>
        <v>55.3735</v>
      </c>
      <c r="AB4544" s="26"/>
      <c r="AC4544" s="26">
        <f t="shared" si="354"/>
        <v>61.656999999999996</v>
      </c>
      <c r="AD4544" s="10">
        <f t="shared" si="355"/>
        <v>-0.50888217896106835</v>
      </c>
      <c r="AE4544" s="11">
        <f t="shared" si="353"/>
        <v>-0.29507612223515267</v>
      </c>
      <c r="AF4544" s="3"/>
    </row>
    <row r="4545" spans="1:33" x14ac:dyDescent="0.2">
      <c r="A4545" s="6" t="s">
        <v>29794</v>
      </c>
      <c r="C4545" s="1">
        <f t="shared" si="351"/>
        <v>927</v>
      </c>
      <c r="D4545" s="7">
        <v>-436978</v>
      </c>
      <c r="E4545" t="s">
        <v>676</v>
      </c>
      <c r="F4545" s="1">
        <v>117147</v>
      </c>
      <c r="G4545" s="1">
        <v>118073</v>
      </c>
      <c r="H4545" t="s">
        <v>49</v>
      </c>
      <c r="I4545" t="s">
        <v>29795</v>
      </c>
      <c r="J4545" s="8"/>
      <c r="K4545" t="s">
        <v>29796</v>
      </c>
      <c r="L4545" t="s">
        <v>29797</v>
      </c>
      <c r="M4545" t="s">
        <v>29797</v>
      </c>
      <c r="N4545" t="s">
        <v>29797</v>
      </c>
      <c r="O4545" s="6" t="s">
        <v>29798</v>
      </c>
      <c r="P4545" s="6" t="s">
        <v>29797</v>
      </c>
      <c r="Q4545" s="6" t="s">
        <v>55</v>
      </c>
      <c r="R4545" s="9" t="s">
        <v>29799</v>
      </c>
      <c r="S4545" s="8" t="s">
        <v>55</v>
      </c>
      <c r="U4545" s="8"/>
      <c r="V4545" s="26">
        <v>152</v>
      </c>
      <c r="W4545" s="26">
        <v>128</v>
      </c>
      <c r="X4545" s="26">
        <v>108</v>
      </c>
      <c r="Y4545" s="26">
        <v>92</v>
      </c>
      <c r="Z4545" s="26">
        <f t="shared" si="352"/>
        <v>136.994</v>
      </c>
      <c r="AA4545" s="26">
        <f t="shared" si="352"/>
        <v>118.866</v>
      </c>
      <c r="AB4545" s="26"/>
      <c r="AC4545" s="26">
        <f t="shared" si="354"/>
        <v>127.93</v>
      </c>
      <c r="AD4545" s="10">
        <f t="shared" si="355"/>
        <v>-0.50910000624936458</v>
      </c>
      <c r="AE4545" s="11">
        <f t="shared" si="353"/>
        <v>-0.20477659724984018</v>
      </c>
      <c r="AF4545" s="3"/>
    </row>
    <row r="4546" spans="1:33" x14ac:dyDescent="0.2">
      <c r="A4546" s="6" t="s">
        <v>29800</v>
      </c>
      <c r="C4546" s="1">
        <f t="shared" si="351"/>
        <v>1506</v>
      </c>
      <c r="D4546" s="7">
        <v>959112</v>
      </c>
      <c r="E4546" t="s">
        <v>141</v>
      </c>
      <c r="F4546" s="1">
        <v>1216079</v>
      </c>
      <c r="G4546" s="1">
        <v>1217584</v>
      </c>
      <c r="H4546" t="s">
        <v>49</v>
      </c>
      <c r="I4546" t="s">
        <v>29801</v>
      </c>
      <c r="J4546" s="8"/>
      <c r="K4546" t="s">
        <v>29802</v>
      </c>
      <c r="L4546" t="s">
        <v>29803</v>
      </c>
      <c r="M4546" t="s">
        <v>29804</v>
      </c>
      <c r="N4546" t="s">
        <v>29804</v>
      </c>
      <c r="O4546" s="6" t="s">
        <v>29805</v>
      </c>
      <c r="P4546" s="6" t="s">
        <v>29804</v>
      </c>
      <c r="Q4546" s="6" t="s">
        <v>29803</v>
      </c>
      <c r="R4546" s="9" t="s">
        <v>29806</v>
      </c>
      <c r="S4546" s="8" t="s">
        <v>55</v>
      </c>
      <c r="U4546" s="8"/>
      <c r="V4546" s="26">
        <v>48</v>
      </c>
      <c r="W4546" s="26">
        <v>37</v>
      </c>
      <c r="X4546" s="26">
        <v>36</v>
      </c>
      <c r="Y4546" s="26">
        <v>26</v>
      </c>
      <c r="Z4546" s="26">
        <f t="shared" si="352"/>
        <v>44.998000000000005</v>
      </c>
      <c r="AA4546" s="26">
        <f t="shared" si="352"/>
        <v>34.722999999999999</v>
      </c>
      <c r="AB4546" s="26"/>
      <c r="AC4546" s="26">
        <f t="shared" si="354"/>
        <v>39.860500000000002</v>
      </c>
      <c r="AD4546" s="10">
        <f t="shared" si="355"/>
        <v>-0.51061084545100077</v>
      </c>
      <c r="AE4546" s="11">
        <f t="shared" si="353"/>
        <v>-0.37396928101103855</v>
      </c>
      <c r="AF4546" s="3"/>
    </row>
    <row r="4547" spans="1:33" x14ac:dyDescent="0.2">
      <c r="A4547" s="6" t="s">
        <v>29807</v>
      </c>
      <c r="C4547" s="1">
        <f t="shared" si="351"/>
        <v>1449</v>
      </c>
      <c r="D4547" s="7">
        <v>-324208</v>
      </c>
      <c r="E4547" t="s">
        <v>74</v>
      </c>
      <c r="F4547" s="1">
        <v>662250</v>
      </c>
      <c r="G4547" s="1">
        <v>663698</v>
      </c>
      <c r="H4547" t="s">
        <v>49</v>
      </c>
      <c r="I4547" t="s">
        <v>29808</v>
      </c>
      <c r="J4547" s="8"/>
      <c r="K4547" t="s">
        <v>29809</v>
      </c>
      <c r="L4547" t="s">
        <v>29810</v>
      </c>
      <c r="M4547" t="s">
        <v>29810</v>
      </c>
      <c r="N4547" t="s">
        <v>29810</v>
      </c>
      <c r="O4547" s="6" t="s">
        <v>29811</v>
      </c>
      <c r="P4547" s="6" t="s">
        <v>29810</v>
      </c>
      <c r="Q4547" s="6" t="s">
        <v>55</v>
      </c>
      <c r="R4547" s="9" t="s">
        <v>29812</v>
      </c>
      <c r="S4547" s="8" t="s">
        <v>55</v>
      </c>
      <c r="U4547" s="8"/>
      <c r="V4547" s="26">
        <v>133</v>
      </c>
      <c r="W4547" s="26">
        <v>109</v>
      </c>
      <c r="X4547" s="26">
        <v>100</v>
      </c>
      <c r="Y4547" s="26">
        <v>86</v>
      </c>
      <c r="Z4547" s="26">
        <f t="shared" si="352"/>
        <v>123.05</v>
      </c>
      <c r="AA4547" s="26">
        <f t="shared" si="352"/>
        <v>105.85300000000001</v>
      </c>
      <c r="AB4547" s="26"/>
      <c r="AC4547" s="26">
        <f t="shared" si="354"/>
        <v>114.45150000000001</v>
      </c>
      <c r="AD4547" s="10">
        <f t="shared" si="355"/>
        <v>-0.51183001399811245</v>
      </c>
      <c r="AE4547" s="11">
        <f t="shared" si="353"/>
        <v>-0.21718250017668711</v>
      </c>
      <c r="AF4547" s="3"/>
    </row>
    <row r="4548" spans="1:33" x14ac:dyDescent="0.2">
      <c r="A4548" s="6" t="s">
        <v>29813</v>
      </c>
      <c r="C4548" s="1">
        <f t="shared" si="351"/>
        <v>2664</v>
      </c>
      <c r="D4548" s="7">
        <v>306409</v>
      </c>
      <c r="E4548" t="s">
        <v>270</v>
      </c>
      <c r="F4548" s="1">
        <v>551061</v>
      </c>
      <c r="G4548" s="1">
        <v>553724</v>
      </c>
      <c r="H4548" t="s">
        <v>49</v>
      </c>
      <c r="I4548" t="s">
        <v>29814</v>
      </c>
      <c r="J4548" s="8"/>
      <c r="K4548" t="s">
        <v>29815</v>
      </c>
      <c r="L4548" t="s">
        <v>29816</v>
      </c>
      <c r="M4548" t="s">
        <v>29817</v>
      </c>
      <c r="N4548" t="s">
        <v>29817</v>
      </c>
      <c r="O4548" s="6" t="s">
        <v>29818</v>
      </c>
      <c r="P4548" s="6" t="s">
        <v>29817</v>
      </c>
      <c r="Q4548" s="6" t="s">
        <v>29816</v>
      </c>
      <c r="R4548" s="9" t="s">
        <v>29819</v>
      </c>
      <c r="S4548" s="8" t="s">
        <v>55</v>
      </c>
      <c r="U4548" s="8"/>
      <c r="V4548" s="26">
        <v>649</v>
      </c>
      <c r="W4548" s="26">
        <v>543</v>
      </c>
      <c r="X4548" s="26">
        <v>550</v>
      </c>
      <c r="Y4548" s="26">
        <v>534</v>
      </c>
      <c r="Z4548" s="26">
        <f t="shared" si="352"/>
        <v>631.02499999999998</v>
      </c>
      <c r="AA4548" s="26">
        <f t="shared" si="352"/>
        <v>585.15700000000004</v>
      </c>
      <c r="AB4548" s="26"/>
      <c r="AC4548" s="26">
        <f t="shared" si="354"/>
        <v>608.09100000000001</v>
      </c>
      <c r="AD4548" s="10">
        <f t="shared" si="355"/>
        <v>-0.51289229287417037</v>
      </c>
      <c r="AE4548" s="11">
        <f t="shared" si="353"/>
        <v>-0.10887340557735777</v>
      </c>
      <c r="AF4548" s="3"/>
    </row>
    <row r="4549" spans="1:33" x14ac:dyDescent="0.2">
      <c r="A4549" s="6" t="s">
        <v>29820</v>
      </c>
      <c r="C4549" s="1">
        <f t="shared" si="351"/>
        <v>1290</v>
      </c>
      <c r="D4549" s="7">
        <v>115834</v>
      </c>
      <c r="E4549" t="s">
        <v>149</v>
      </c>
      <c r="F4549" s="1">
        <v>909258</v>
      </c>
      <c r="G4549" s="1">
        <v>907969</v>
      </c>
      <c r="H4549" t="s">
        <v>37</v>
      </c>
      <c r="I4549" t="s">
        <v>29821</v>
      </c>
      <c r="J4549" s="8"/>
      <c r="K4549" t="s">
        <v>29822</v>
      </c>
      <c r="L4549" t="s">
        <v>29823</v>
      </c>
      <c r="N4549" t="s">
        <v>29824</v>
      </c>
      <c r="O4549" s="6" t="s">
        <v>17138</v>
      </c>
      <c r="P4549" s="6" t="s">
        <v>29824</v>
      </c>
      <c r="Q4549" s="6" t="s">
        <v>29823</v>
      </c>
      <c r="R4549" s="9" t="s">
        <v>29825</v>
      </c>
      <c r="S4549" s="8" t="s">
        <v>44</v>
      </c>
      <c r="U4549" s="8"/>
      <c r="V4549" s="26">
        <v>794</v>
      </c>
      <c r="W4549" s="26">
        <v>685</v>
      </c>
      <c r="X4549" s="26">
        <v>605</v>
      </c>
      <c r="Y4549" s="26">
        <v>580</v>
      </c>
      <c r="Z4549" s="26">
        <f t="shared" si="352"/>
        <v>734.07749999999999</v>
      </c>
      <c r="AA4549" s="26">
        <f t="shared" si="352"/>
        <v>683.09</v>
      </c>
      <c r="AB4549" s="26"/>
      <c r="AC4549" s="26">
        <f t="shared" si="354"/>
        <v>708.58375000000001</v>
      </c>
      <c r="AD4549" s="10">
        <f t="shared" si="355"/>
        <v>-0.51454532022285715</v>
      </c>
      <c r="AE4549" s="11">
        <f t="shared" si="353"/>
        <v>-0.10385671096296778</v>
      </c>
      <c r="AF4549" s="3"/>
    </row>
    <row r="4550" spans="1:33" x14ac:dyDescent="0.2">
      <c r="A4550" s="6" t="s">
        <v>29826</v>
      </c>
      <c r="C4550" s="1">
        <f t="shared" si="351"/>
        <v>1473</v>
      </c>
      <c r="D4550" s="7">
        <v>-231915</v>
      </c>
      <c r="E4550" t="s">
        <v>36</v>
      </c>
      <c r="F4550" s="1">
        <v>190973</v>
      </c>
      <c r="G4550" s="1">
        <v>189501</v>
      </c>
      <c r="H4550" t="s">
        <v>37</v>
      </c>
      <c r="I4550" t="s">
        <v>29827</v>
      </c>
      <c r="J4550" s="8"/>
      <c r="K4550" t="s">
        <v>29828</v>
      </c>
      <c r="L4550" t="s">
        <v>29829</v>
      </c>
      <c r="M4550" t="s">
        <v>29829</v>
      </c>
      <c r="N4550" t="s">
        <v>29829</v>
      </c>
      <c r="O4550" s="6" t="s">
        <v>29830</v>
      </c>
      <c r="P4550" s="6" t="s">
        <v>29829</v>
      </c>
      <c r="Q4550" s="6" t="s">
        <v>55</v>
      </c>
      <c r="R4550" s="9" t="s">
        <v>29831</v>
      </c>
      <c r="S4550" s="8" t="s">
        <v>55</v>
      </c>
      <c r="U4550" s="8"/>
      <c r="V4550" s="26">
        <v>536</v>
      </c>
      <c r="W4550" s="26">
        <v>509</v>
      </c>
      <c r="X4550" s="26">
        <v>549</v>
      </c>
      <c r="Y4550" s="26">
        <v>470</v>
      </c>
      <c r="Z4550" s="26">
        <f t="shared" si="352"/>
        <v>573.96949999999993</v>
      </c>
      <c r="AA4550" s="26">
        <f t="shared" si="352"/>
        <v>530.68499999999995</v>
      </c>
      <c r="AB4550" s="26"/>
      <c r="AC4550" s="26">
        <f t="shared" si="354"/>
        <v>552.32724999999994</v>
      </c>
      <c r="AD4550" s="10">
        <f t="shared" si="355"/>
        <v>-0.51565278499109857</v>
      </c>
      <c r="AE4550" s="11">
        <f t="shared" si="353"/>
        <v>-0.11311830494327418</v>
      </c>
      <c r="AF4550" s="3"/>
    </row>
    <row r="4551" spans="1:33" x14ac:dyDescent="0.2">
      <c r="A4551" s="6" t="s">
        <v>29832</v>
      </c>
      <c r="C4551" s="1">
        <f t="shared" si="351"/>
        <v>444</v>
      </c>
      <c r="D4551" s="7">
        <v>-571594</v>
      </c>
      <c r="E4551" t="s">
        <v>98</v>
      </c>
      <c r="F4551" s="1">
        <v>383690</v>
      </c>
      <c r="G4551" s="1">
        <v>383247</v>
      </c>
      <c r="H4551" t="s">
        <v>37</v>
      </c>
      <c r="I4551" t="s">
        <v>29833</v>
      </c>
      <c r="J4551" s="8"/>
      <c r="K4551" t="s">
        <v>29834</v>
      </c>
      <c r="O4551" s="6"/>
      <c r="P4551" s="6"/>
      <c r="Q4551" s="6"/>
      <c r="R4551" s="9" t="e">
        <v>#N/A</v>
      </c>
      <c r="S4551" s="8"/>
      <c r="U4551" s="8"/>
      <c r="V4551" s="26">
        <v>2688</v>
      </c>
      <c r="W4551" s="26">
        <v>2720</v>
      </c>
      <c r="X4551" s="26">
        <v>2320</v>
      </c>
      <c r="Y4551" s="26">
        <v>1947</v>
      </c>
      <c r="Z4551" s="26">
        <f t="shared" si="352"/>
        <v>2633.76</v>
      </c>
      <c r="AA4551" s="26">
        <f t="shared" si="352"/>
        <v>2500.9684999999999</v>
      </c>
      <c r="AB4551" s="26"/>
      <c r="AC4551" s="26">
        <f t="shared" si="354"/>
        <v>2567.3642500000001</v>
      </c>
      <c r="AD4551" s="10">
        <f t="shared" si="355"/>
        <v>-0.51615473666479006</v>
      </c>
      <c r="AE4551" s="11">
        <f t="shared" si="353"/>
        <v>-7.4637000039004392E-2</v>
      </c>
      <c r="AF4551" s="3"/>
    </row>
    <row r="4552" spans="1:33" x14ac:dyDescent="0.2">
      <c r="A4552" s="6" t="s">
        <v>29835</v>
      </c>
      <c r="C4552" s="1">
        <f t="shared" si="351"/>
        <v>1317</v>
      </c>
      <c r="D4552" s="7">
        <v>-915130</v>
      </c>
      <c r="E4552" t="s">
        <v>74</v>
      </c>
      <c r="F4552" s="1">
        <v>71394</v>
      </c>
      <c r="G4552" s="1">
        <v>72710</v>
      </c>
      <c r="H4552" t="s">
        <v>49</v>
      </c>
      <c r="I4552" t="s">
        <v>29836</v>
      </c>
      <c r="J4552" s="8"/>
      <c r="K4552" t="s">
        <v>29837</v>
      </c>
      <c r="L4552" t="s">
        <v>17408</v>
      </c>
      <c r="M4552" t="s">
        <v>17406</v>
      </c>
      <c r="N4552" t="s">
        <v>29838</v>
      </c>
      <c r="O4552" s="6" t="s">
        <v>17407</v>
      </c>
      <c r="P4552" s="6" t="s">
        <v>29838</v>
      </c>
      <c r="Q4552" s="6" t="s">
        <v>17405</v>
      </c>
      <c r="R4552" s="9" t="s">
        <v>29839</v>
      </c>
      <c r="S4552" s="8" t="s">
        <v>44</v>
      </c>
      <c r="U4552" s="8"/>
      <c r="V4552" s="26">
        <v>74</v>
      </c>
      <c r="W4552" s="26">
        <v>40</v>
      </c>
      <c r="X4552" s="26">
        <v>50</v>
      </c>
      <c r="Y4552" s="26">
        <v>55</v>
      </c>
      <c r="Z4552" s="26">
        <f t="shared" si="352"/>
        <v>65.775000000000006</v>
      </c>
      <c r="AA4552" s="26">
        <f t="shared" si="352"/>
        <v>53.202500000000001</v>
      </c>
      <c r="AB4552" s="26"/>
      <c r="AC4552" s="26">
        <f t="shared" si="354"/>
        <v>59.488750000000003</v>
      </c>
      <c r="AD4552" s="10">
        <f t="shared" si="355"/>
        <v>-0.51797526651898107</v>
      </c>
      <c r="AE4552" s="11">
        <f t="shared" si="353"/>
        <v>-0.30604530343800612</v>
      </c>
      <c r="AF4552" s="3"/>
      <c r="AG4552" s="2">
        <v>0</v>
      </c>
    </row>
    <row r="4553" spans="1:33" x14ac:dyDescent="0.2">
      <c r="A4553" s="6" t="s">
        <v>29840</v>
      </c>
      <c r="B4553" t="s">
        <v>29841</v>
      </c>
      <c r="C4553" s="1">
        <f t="shared" si="351"/>
        <v>1203</v>
      </c>
      <c r="D4553" s="7">
        <v>-107020</v>
      </c>
      <c r="E4553" t="s">
        <v>141</v>
      </c>
      <c r="F4553" s="1">
        <v>150099</v>
      </c>
      <c r="G4553" s="1">
        <v>151301</v>
      </c>
      <c r="H4553" t="s">
        <v>49</v>
      </c>
      <c r="I4553" t="s">
        <v>29842</v>
      </c>
      <c r="J4553" s="8"/>
      <c r="K4553" t="s">
        <v>29843</v>
      </c>
      <c r="L4553" t="s">
        <v>29841</v>
      </c>
      <c r="M4553" t="s">
        <v>2894</v>
      </c>
      <c r="N4553" t="s">
        <v>29844</v>
      </c>
      <c r="O4553" s="6" t="s">
        <v>2895</v>
      </c>
      <c r="P4553" s="6" t="s">
        <v>29844</v>
      </c>
      <c r="Q4553" s="6" t="s">
        <v>29841</v>
      </c>
      <c r="R4553" s="9" t="s">
        <v>29845</v>
      </c>
      <c r="S4553" s="8" t="s">
        <v>44</v>
      </c>
      <c r="U4553" s="8"/>
      <c r="V4553" s="26">
        <v>666</v>
      </c>
      <c r="W4553" s="26">
        <v>623</v>
      </c>
      <c r="X4553" s="26">
        <v>567</v>
      </c>
      <c r="Y4553" s="26">
        <v>494</v>
      </c>
      <c r="Z4553" s="26">
        <f t="shared" si="352"/>
        <v>648.96849999999995</v>
      </c>
      <c r="AA4553" s="26">
        <f t="shared" si="352"/>
        <v>601.73700000000008</v>
      </c>
      <c r="AB4553" s="26"/>
      <c r="AC4553" s="26">
        <f t="shared" si="354"/>
        <v>625.35275000000001</v>
      </c>
      <c r="AD4553" s="10">
        <f t="shared" si="355"/>
        <v>-0.51840957215251882</v>
      </c>
      <c r="AE4553" s="11">
        <f t="shared" si="353"/>
        <v>-0.10901538470048799</v>
      </c>
      <c r="AF4553" s="3"/>
    </row>
    <row r="4554" spans="1:33" x14ac:dyDescent="0.2">
      <c r="A4554" s="6" t="s">
        <v>29846</v>
      </c>
      <c r="C4554" s="1">
        <f t="shared" si="351"/>
        <v>1305</v>
      </c>
      <c r="D4554" s="7">
        <v>136179</v>
      </c>
      <c r="E4554" t="s">
        <v>48</v>
      </c>
      <c r="F4554" s="1">
        <v>352904</v>
      </c>
      <c r="G4554" s="1">
        <v>354208</v>
      </c>
      <c r="H4554" t="s">
        <v>49</v>
      </c>
      <c r="I4554" t="s">
        <v>29847</v>
      </c>
      <c r="J4554" s="8"/>
      <c r="K4554" t="s">
        <v>29848</v>
      </c>
      <c r="L4554" t="s">
        <v>29849</v>
      </c>
      <c r="M4554" t="s">
        <v>29850</v>
      </c>
      <c r="N4554" t="s">
        <v>29850</v>
      </c>
      <c r="O4554" s="6" t="s">
        <v>29851</v>
      </c>
      <c r="P4554" s="6" t="s">
        <v>29850</v>
      </c>
      <c r="Q4554" s="6" t="s">
        <v>29849</v>
      </c>
      <c r="R4554" s="9" t="s">
        <v>29852</v>
      </c>
      <c r="S4554" s="8" t="s">
        <v>55</v>
      </c>
      <c r="U4554" s="8"/>
      <c r="V4554" s="26">
        <v>362</v>
      </c>
      <c r="W4554" s="26">
        <v>323</v>
      </c>
      <c r="X4554" s="26">
        <v>298</v>
      </c>
      <c r="Y4554" s="26">
        <v>262</v>
      </c>
      <c r="Z4554" s="26">
        <f t="shared" si="352"/>
        <v>347.53899999999999</v>
      </c>
      <c r="AA4554" s="26">
        <f t="shared" si="352"/>
        <v>315.90100000000001</v>
      </c>
      <c r="AB4554" s="26"/>
      <c r="AC4554" s="26">
        <f t="shared" si="354"/>
        <v>331.72</v>
      </c>
      <c r="AD4554" s="10">
        <f t="shared" si="355"/>
        <v>-0.51942294742313566</v>
      </c>
      <c r="AE4554" s="11">
        <f t="shared" si="353"/>
        <v>-0.13770237871339025</v>
      </c>
      <c r="AF4554" s="3"/>
    </row>
    <row r="4555" spans="1:33" x14ac:dyDescent="0.2">
      <c r="A4555" s="6" t="s">
        <v>29853</v>
      </c>
      <c r="C4555" s="1">
        <f t="shared" si="351"/>
        <v>1959</v>
      </c>
      <c r="D4555" s="7">
        <v>813999</v>
      </c>
      <c r="E4555" t="s">
        <v>48</v>
      </c>
      <c r="F4555" s="1">
        <v>1032355</v>
      </c>
      <c r="G4555" s="1">
        <v>1030397</v>
      </c>
      <c r="H4555" t="s">
        <v>37</v>
      </c>
      <c r="I4555" t="s">
        <v>29854</v>
      </c>
      <c r="J4555" s="8"/>
      <c r="K4555" t="s">
        <v>29855</v>
      </c>
      <c r="L4555" t="s">
        <v>29856</v>
      </c>
      <c r="M4555" t="s">
        <v>29857</v>
      </c>
      <c r="N4555" t="s">
        <v>29857</v>
      </c>
      <c r="O4555" s="6" t="s">
        <v>29858</v>
      </c>
      <c r="P4555" s="6" t="s">
        <v>29857</v>
      </c>
      <c r="Q4555" s="6" t="s">
        <v>29856</v>
      </c>
      <c r="R4555" s="9" t="s">
        <v>29859</v>
      </c>
      <c r="S4555" s="8" t="s">
        <v>55</v>
      </c>
      <c r="U4555" s="8"/>
      <c r="V4555" s="26">
        <v>76</v>
      </c>
      <c r="W4555" s="26">
        <v>71</v>
      </c>
      <c r="X4555" s="26">
        <v>79</v>
      </c>
      <c r="Y4555" s="26">
        <v>55</v>
      </c>
      <c r="Z4555" s="26">
        <f t="shared" si="352"/>
        <v>82.884500000000003</v>
      </c>
      <c r="AA4555" s="26">
        <f t="shared" si="352"/>
        <v>68.702500000000001</v>
      </c>
      <c r="AB4555" s="26"/>
      <c r="AC4555" s="26">
        <f t="shared" si="354"/>
        <v>75.793499999999995</v>
      </c>
      <c r="AD4555" s="10">
        <f t="shared" si="355"/>
        <v>-0.51958701075548763</v>
      </c>
      <c r="AE4555" s="11">
        <f t="shared" si="353"/>
        <v>-0.27073973464674067</v>
      </c>
      <c r="AF4555" s="3"/>
    </row>
    <row r="4556" spans="1:33" x14ac:dyDescent="0.2">
      <c r="A4556" s="6" t="s">
        <v>29860</v>
      </c>
      <c r="C4556" s="1">
        <f t="shared" ref="C4556:C4619" si="356">ABS(F4556-G4556)+1</f>
        <v>1497</v>
      </c>
      <c r="D4556" s="7">
        <v>-189002</v>
      </c>
      <c r="E4556" t="s">
        <v>48</v>
      </c>
      <c r="F4556" s="1">
        <v>27627</v>
      </c>
      <c r="G4556" s="1">
        <v>29123</v>
      </c>
      <c r="H4556" t="s">
        <v>49</v>
      </c>
      <c r="I4556" t="s">
        <v>29861</v>
      </c>
      <c r="J4556" s="8"/>
      <c r="K4556" t="s">
        <v>29862</v>
      </c>
      <c r="L4556" t="s">
        <v>29863</v>
      </c>
      <c r="M4556" t="s">
        <v>29864</v>
      </c>
      <c r="N4556" t="s">
        <v>29864</v>
      </c>
      <c r="O4556" s="6" t="s">
        <v>29865</v>
      </c>
      <c r="P4556" s="6" t="s">
        <v>29864</v>
      </c>
      <c r="Q4556" s="6" t="s">
        <v>29863</v>
      </c>
      <c r="R4556" s="9" t="s">
        <v>29866</v>
      </c>
      <c r="S4556" s="8" t="s">
        <v>55</v>
      </c>
      <c r="U4556" s="8"/>
      <c r="V4556" s="26">
        <v>427</v>
      </c>
      <c r="W4556" s="26">
        <v>358</v>
      </c>
      <c r="X4556" s="26">
        <v>319</v>
      </c>
      <c r="Y4556" s="26">
        <v>303</v>
      </c>
      <c r="Z4556" s="26">
        <f t="shared" ref="Z4556:AA4619" si="357">AVERAGE(V4556+1,(X4556*X$2+1))</f>
        <v>391.7045</v>
      </c>
      <c r="AA4556" s="26">
        <f t="shared" si="357"/>
        <v>357.40649999999999</v>
      </c>
      <c r="AB4556" s="26"/>
      <c r="AC4556" s="26">
        <f t="shared" si="354"/>
        <v>374.55549999999999</v>
      </c>
      <c r="AD4556" s="10">
        <f t="shared" si="355"/>
        <v>-0.52286015889379545</v>
      </c>
      <c r="AE4556" s="11">
        <f t="shared" ref="AE4556:AE4619" si="358">LOG(AA4556/Z4556,2)</f>
        <v>-0.13219983012895081</v>
      </c>
      <c r="AF4556" s="3"/>
    </row>
    <row r="4557" spans="1:33" x14ac:dyDescent="0.2">
      <c r="A4557" s="6" t="s">
        <v>29867</v>
      </c>
      <c r="C4557" s="1">
        <f t="shared" si="356"/>
        <v>1506</v>
      </c>
      <c r="D4557" s="7">
        <v>226385</v>
      </c>
      <c r="E4557" t="s">
        <v>58</v>
      </c>
      <c r="F4557" s="1">
        <v>302938</v>
      </c>
      <c r="G4557" s="1">
        <v>304443</v>
      </c>
      <c r="H4557" t="s">
        <v>49</v>
      </c>
      <c r="I4557" t="s">
        <v>29868</v>
      </c>
      <c r="J4557" s="8"/>
      <c r="K4557" t="s">
        <v>29869</v>
      </c>
      <c r="L4557" t="s">
        <v>29870</v>
      </c>
      <c r="M4557" t="s">
        <v>29871</v>
      </c>
      <c r="N4557" t="s">
        <v>29871</v>
      </c>
      <c r="O4557" s="6" t="s">
        <v>29872</v>
      </c>
      <c r="P4557" s="6" t="s">
        <v>29871</v>
      </c>
      <c r="Q4557" s="6" t="s">
        <v>29870</v>
      </c>
      <c r="R4557" s="9" t="s">
        <v>29873</v>
      </c>
      <c r="S4557" s="8" t="s">
        <v>55</v>
      </c>
      <c r="U4557" s="8"/>
      <c r="V4557" s="26">
        <v>287</v>
      </c>
      <c r="W4557" s="26">
        <v>299</v>
      </c>
      <c r="X4557" s="26">
        <v>313</v>
      </c>
      <c r="Y4557" s="26">
        <v>235</v>
      </c>
      <c r="Z4557" s="26">
        <f t="shared" si="357"/>
        <v>318.37149999999997</v>
      </c>
      <c r="AA4557" s="26">
        <f t="shared" si="357"/>
        <v>288.09249999999997</v>
      </c>
      <c r="AB4557" s="26"/>
      <c r="AC4557" s="26">
        <f t="shared" si="354"/>
        <v>303.23199999999997</v>
      </c>
      <c r="AD4557" s="10">
        <f t="shared" si="355"/>
        <v>-0.52466823477213942</v>
      </c>
      <c r="AE4557" s="11">
        <f t="shared" si="358"/>
        <v>-0.14417909152990058</v>
      </c>
      <c r="AF4557" s="3"/>
    </row>
    <row r="4558" spans="1:33" x14ac:dyDescent="0.2">
      <c r="A4558" s="6" t="s">
        <v>29874</v>
      </c>
      <c r="C4558" s="1">
        <f t="shared" si="356"/>
        <v>1587</v>
      </c>
      <c r="D4558" s="7">
        <v>742614</v>
      </c>
      <c r="E4558" t="s">
        <v>328</v>
      </c>
      <c r="F4558" s="1">
        <v>802604</v>
      </c>
      <c r="G4558" s="1">
        <v>804190</v>
      </c>
      <c r="H4558" t="s">
        <v>49</v>
      </c>
      <c r="I4558" t="s">
        <v>29875</v>
      </c>
      <c r="J4558" s="8"/>
      <c r="K4558" t="s">
        <v>29876</v>
      </c>
      <c r="L4558" t="s">
        <v>29877</v>
      </c>
      <c r="M4558" t="s">
        <v>29878</v>
      </c>
      <c r="N4558" t="s">
        <v>29878</v>
      </c>
      <c r="O4558" s="6" t="s">
        <v>26484</v>
      </c>
      <c r="P4558" s="6" t="s">
        <v>29878</v>
      </c>
      <c r="Q4558" s="6" t="s">
        <v>29877</v>
      </c>
      <c r="R4558" s="9" t="s">
        <v>29879</v>
      </c>
      <c r="S4558" s="8" t="s">
        <v>44</v>
      </c>
      <c r="U4558" s="8"/>
      <c r="V4558" s="26">
        <v>7</v>
      </c>
      <c r="W4558" s="26">
        <v>3</v>
      </c>
      <c r="X4558" s="26">
        <v>11</v>
      </c>
      <c r="Y4558" s="26">
        <v>5</v>
      </c>
      <c r="Z4558" s="26">
        <f t="shared" si="357"/>
        <v>10.6105</v>
      </c>
      <c r="AA4558" s="26">
        <f t="shared" si="357"/>
        <v>5.4275000000000002</v>
      </c>
      <c r="AB4558" s="26"/>
      <c r="AC4558" s="26">
        <f t="shared" ref="AC4558:AC4621" si="359">AVERAGE(Z4558:AA4558)</f>
        <v>8.0190000000000001</v>
      </c>
      <c r="AD4558" s="10">
        <f t="shared" ref="AD4558:AD4621" si="360">LOG(AA4558/Z4558,2)/(AE$2+AE$3*(AVERAGE(Z4558:AA4558)^AE$4))</f>
        <v>-0.524714713258844</v>
      </c>
      <c r="AE4558" s="11">
        <f t="shared" si="358"/>
        <v>-0.96713291621141118</v>
      </c>
      <c r="AF4558" s="3"/>
    </row>
    <row r="4559" spans="1:33" x14ac:dyDescent="0.2">
      <c r="A4559" s="6" t="s">
        <v>29880</v>
      </c>
      <c r="C4559" s="1">
        <f t="shared" si="356"/>
        <v>1356</v>
      </c>
      <c r="D4559" s="7">
        <v>-390687</v>
      </c>
      <c r="E4559" t="s">
        <v>98</v>
      </c>
      <c r="F4559" s="1">
        <v>565053</v>
      </c>
      <c r="G4559" s="1">
        <v>563698</v>
      </c>
      <c r="H4559" t="s">
        <v>37</v>
      </c>
      <c r="I4559" t="s">
        <v>29881</v>
      </c>
      <c r="J4559" s="8"/>
      <c r="K4559" t="s">
        <v>29882</v>
      </c>
      <c r="L4559" t="s">
        <v>29883</v>
      </c>
      <c r="M4559" t="s">
        <v>29884</v>
      </c>
      <c r="N4559" t="s">
        <v>29884</v>
      </c>
      <c r="O4559" s="6" t="s">
        <v>29885</v>
      </c>
      <c r="P4559" s="6" t="s">
        <v>29884</v>
      </c>
      <c r="Q4559" s="6" t="s">
        <v>29883</v>
      </c>
      <c r="R4559" s="9" t="s">
        <v>29886</v>
      </c>
      <c r="S4559" s="8" t="s">
        <v>55</v>
      </c>
      <c r="U4559" s="8"/>
      <c r="V4559" s="26">
        <v>522</v>
      </c>
      <c r="W4559" s="26">
        <v>507</v>
      </c>
      <c r="X4559" s="26">
        <v>429</v>
      </c>
      <c r="Y4559" s="26">
        <v>351</v>
      </c>
      <c r="Z4559" s="26">
        <f t="shared" si="357"/>
        <v>500.30949999999996</v>
      </c>
      <c r="AA4559" s="26">
        <f t="shared" si="357"/>
        <v>460.01049999999998</v>
      </c>
      <c r="AB4559" s="26"/>
      <c r="AC4559" s="26">
        <f t="shared" si="359"/>
        <v>480.15999999999997</v>
      </c>
      <c r="AD4559" s="10">
        <f t="shared" si="360"/>
        <v>-0.52561220951084564</v>
      </c>
      <c r="AE4559" s="11">
        <f t="shared" si="358"/>
        <v>-0.12115405496317279</v>
      </c>
      <c r="AF4559" s="3"/>
    </row>
    <row r="4560" spans="1:33" x14ac:dyDescent="0.2">
      <c r="A4560" s="6" t="s">
        <v>29887</v>
      </c>
      <c r="C4560" s="1">
        <f t="shared" si="356"/>
        <v>591</v>
      </c>
      <c r="D4560" s="7">
        <v>812238</v>
      </c>
      <c r="E4560" t="s">
        <v>48</v>
      </c>
      <c r="F4560" s="1">
        <v>1029320</v>
      </c>
      <c r="G4560" s="1">
        <v>1029910</v>
      </c>
      <c r="H4560" t="s">
        <v>49</v>
      </c>
      <c r="I4560" t="s">
        <v>29888</v>
      </c>
      <c r="J4560" s="8"/>
      <c r="K4560" t="s">
        <v>29889</v>
      </c>
      <c r="L4560" t="s">
        <v>29890</v>
      </c>
      <c r="M4560" t="s">
        <v>8661</v>
      </c>
      <c r="N4560" t="s">
        <v>29891</v>
      </c>
      <c r="O4560" s="6" t="s">
        <v>8662</v>
      </c>
      <c r="P4560" s="6" t="s">
        <v>29891</v>
      </c>
      <c r="Q4560" s="6" t="s">
        <v>29890</v>
      </c>
      <c r="R4560" s="9" t="s">
        <v>29892</v>
      </c>
      <c r="S4560" s="8" t="s">
        <v>44</v>
      </c>
      <c r="U4560" s="8"/>
      <c r="V4560" s="26">
        <v>1</v>
      </c>
      <c r="W4560" s="26">
        <v>1</v>
      </c>
      <c r="X4560" s="26">
        <v>11</v>
      </c>
      <c r="Y4560" s="26">
        <v>3</v>
      </c>
      <c r="Z4560" s="26">
        <f t="shared" si="357"/>
        <v>7.6105</v>
      </c>
      <c r="AA4560" s="26">
        <f t="shared" si="357"/>
        <v>3.2565</v>
      </c>
      <c r="AB4560" s="26"/>
      <c r="AC4560" s="26">
        <f t="shared" si="359"/>
        <v>5.4335000000000004</v>
      </c>
      <c r="AD4560" s="10">
        <f t="shared" si="360"/>
        <v>-0.5257658460515533</v>
      </c>
      <c r="AE4560" s="11">
        <f t="shared" si="358"/>
        <v>-1.2246690133652678</v>
      </c>
      <c r="AF4560" s="3"/>
    </row>
    <row r="4561" spans="1:33" x14ac:dyDescent="0.2">
      <c r="A4561" s="6" t="s">
        <v>29893</v>
      </c>
      <c r="C4561" s="1">
        <f t="shared" si="356"/>
        <v>4167</v>
      </c>
      <c r="D4561" s="7">
        <v>-251633</v>
      </c>
      <c r="E4561" t="s">
        <v>66</v>
      </c>
      <c r="F4561" s="1">
        <v>795893</v>
      </c>
      <c r="G4561" s="1">
        <v>800059</v>
      </c>
      <c r="H4561" t="s">
        <v>49</v>
      </c>
      <c r="I4561" t="s">
        <v>29894</v>
      </c>
      <c r="J4561" s="8"/>
      <c r="K4561" t="s">
        <v>29895</v>
      </c>
      <c r="L4561" t="s">
        <v>29896</v>
      </c>
      <c r="M4561" t="s">
        <v>29897</v>
      </c>
      <c r="N4561" t="s">
        <v>29897</v>
      </c>
      <c r="O4561" s="6" t="s">
        <v>29898</v>
      </c>
      <c r="P4561" s="6" t="s">
        <v>29897</v>
      </c>
      <c r="Q4561" s="6" t="s">
        <v>29896</v>
      </c>
      <c r="R4561" s="9" t="s">
        <v>29899</v>
      </c>
      <c r="S4561" s="8" t="s">
        <v>55</v>
      </c>
      <c r="U4561" s="8"/>
      <c r="V4561" s="26">
        <v>166</v>
      </c>
      <c r="W4561" s="26">
        <v>131</v>
      </c>
      <c r="X4561" s="26">
        <v>104</v>
      </c>
      <c r="Y4561" s="26">
        <v>96</v>
      </c>
      <c r="Z4561" s="26">
        <f t="shared" si="357"/>
        <v>141.77199999999999</v>
      </c>
      <c r="AA4561" s="26">
        <f t="shared" si="357"/>
        <v>122.708</v>
      </c>
      <c r="AB4561" s="26"/>
      <c r="AC4561" s="26">
        <f t="shared" si="359"/>
        <v>132.24</v>
      </c>
      <c r="AD4561" s="10">
        <f t="shared" si="360"/>
        <v>-0.52618377862368682</v>
      </c>
      <c r="AE4561" s="11">
        <f t="shared" si="358"/>
        <v>-0.20834331895413186</v>
      </c>
      <c r="AF4561" s="3"/>
    </row>
    <row r="4562" spans="1:33" x14ac:dyDescent="0.2">
      <c r="A4562" s="6" t="s">
        <v>29900</v>
      </c>
      <c r="B4562" t="s">
        <v>29901</v>
      </c>
      <c r="C4562" s="1">
        <f t="shared" si="356"/>
        <v>1893</v>
      </c>
      <c r="D4562" s="7">
        <v>673407</v>
      </c>
      <c r="E4562" t="s">
        <v>89</v>
      </c>
      <c r="F4562" s="1">
        <v>898706</v>
      </c>
      <c r="G4562" s="1">
        <v>900598</v>
      </c>
      <c r="H4562" t="s">
        <v>49</v>
      </c>
      <c r="I4562" t="s">
        <v>29902</v>
      </c>
      <c r="J4562" s="8"/>
      <c r="K4562" t="s">
        <v>29903</v>
      </c>
      <c r="L4562" t="s">
        <v>29901</v>
      </c>
      <c r="M4562" t="s">
        <v>29904</v>
      </c>
      <c r="N4562" t="s">
        <v>29905</v>
      </c>
      <c r="O4562" s="6" t="s">
        <v>29906</v>
      </c>
      <c r="P4562" s="6" t="s">
        <v>29905</v>
      </c>
      <c r="Q4562" s="6" t="s">
        <v>29901</v>
      </c>
      <c r="R4562" s="9" t="s">
        <v>29907</v>
      </c>
      <c r="S4562" s="8" t="s">
        <v>55</v>
      </c>
      <c r="U4562" s="8"/>
      <c r="V4562" s="26">
        <v>55</v>
      </c>
      <c r="W4562" s="26">
        <v>47</v>
      </c>
      <c r="X4562" s="26">
        <v>44</v>
      </c>
      <c r="Y4562" s="26">
        <v>29</v>
      </c>
      <c r="Z4562" s="26">
        <f t="shared" si="357"/>
        <v>52.942</v>
      </c>
      <c r="AA4562" s="26">
        <f t="shared" si="357"/>
        <v>41.479500000000002</v>
      </c>
      <c r="AB4562" s="26"/>
      <c r="AC4562" s="26">
        <f t="shared" si="359"/>
        <v>47.210750000000004</v>
      </c>
      <c r="AD4562" s="10">
        <f t="shared" si="360"/>
        <v>-0.52682672462621993</v>
      </c>
      <c r="AE4562" s="11">
        <f t="shared" si="358"/>
        <v>-0.35201419303012565</v>
      </c>
      <c r="AF4562" s="3"/>
      <c r="AG4562" s="2">
        <v>0</v>
      </c>
    </row>
    <row r="4563" spans="1:33" x14ac:dyDescent="0.2">
      <c r="A4563" s="6" t="s">
        <v>29908</v>
      </c>
      <c r="C4563" s="1">
        <f t="shared" si="356"/>
        <v>726</v>
      </c>
      <c r="D4563" s="7">
        <v>-187252</v>
      </c>
      <c r="E4563" t="s">
        <v>48</v>
      </c>
      <c r="F4563" s="1">
        <v>29762</v>
      </c>
      <c r="G4563" s="1">
        <v>30487</v>
      </c>
      <c r="H4563" t="s">
        <v>49</v>
      </c>
      <c r="I4563" t="s">
        <v>29909</v>
      </c>
      <c r="J4563" s="8"/>
      <c r="K4563" t="s">
        <v>29910</v>
      </c>
      <c r="L4563" t="s">
        <v>29911</v>
      </c>
      <c r="M4563" t="s">
        <v>29912</v>
      </c>
      <c r="N4563" t="s">
        <v>29912</v>
      </c>
      <c r="O4563" s="6" t="s">
        <v>29913</v>
      </c>
      <c r="P4563" s="6" t="s">
        <v>29912</v>
      </c>
      <c r="Q4563" s="6" t="s">
        <v>29911</v>
      </c>
      <c r="R4563" s="9" t="s">
        <v>29914</v>
      </c>
      <c r="S4563" s="8" t="s">
        <v>55</v>
      </c>
      <c r="U4563" s="8"/>
      <c r="V4563" s="26">
        <v>9</v>
      </c>
      <c r="W4563" s="26">
        <v>5</v>
      </c>
      <c r="X4563" s="26">
        <v>6</v>
      </c>
      <c r="Y4563" s="26">
        <v>1</v>
      </c>
      <c r="Z4563" s="26">
        <f t="shared" si="357"/>
        <v>8.8330000000000002</v>
      </c>
      <c r="AA4563" s="26">
        <f t="shared" si="357"/>
        <v>4.0854999999999997</v>
      </c>
      <c r="AB4563" s="26"/>
      <c r="AC4563" s="26">
        <f t="shared" si="359"/>
        <v>6.4592499999999999</v>
      </c>
      <c r="AD4563" s="10">
        <f t="shared" si="360"/>
        <v>-0.53008529724526599</v>
      </c>
      <c r="AE4563" s="11">
        <f t="shared" si="358"/>
        <v>-1.1123908594672378</v>
      </c>
      <c r="AF4563" s="3"/>
    </row>
    <row r="4564" spans="1:33" x14ac:dyDescent="0.2">
      <c r="A4564" s="6" t="s">
        <v>29915</v>
      </c>
      <c r="C4564" s="1">
        <f t="shared" si="356"/>
        <v>1056</v>
      </c>
      <c r="D4564" s="7">
        <v>16984</v>
      </c>
      <c r="E4564" t="s">
        <v>98</v>
      </c>
      <c r="F4564" s="1">
        <v>972574</v>
      </c>
      <c r="G4564" s="1">
        <v>971519</v>
      </c>
      <c r="H4564" t="s">
        <v>37</v>
      </c>
      <c r="I4564" t="s">
        <v>29916</v>
      </c>
      <c r="J4564" s="8"/>
      <c r="K4564" t="s">
        <v>29917</v>
      </c>
      <c r="L4564" t="s">
        <v>29918</v>
      </c>
      <c r="M4564" t="s">
        <v>29919</v>
      </c>
      <c r="N4564" t="s">
        <v>29919</v>
      </c>
      <c r="O4564" s="6" t="s">
        <v>29920</v>
      </c>
      <c r="P4564" s="6" t="s">
        <v>29919</v>
      </c>
      <c r="Q4564" s="6" t="s">
        <v>29918</v>
      </c>
      <c r="R4564" s="9" t="s">
        <v>29921</v>
      </c>
      <c r="S4564" s="8" t="s">
        <v>55</v>
      </c>
      <c r="U4564" s="8"/>
      <c r="V4564" s="26">
        <v>1011</v>
      </c>
      <c r="W4564" s="26">
        <v>961</v>
      </c>
      <c r="X4564" s="26">
        <v>862</v>
      </c>
      <c r="Y4564" s="26">
        <v>750</v>
      </c>
      <c r="Z4564" s="26">
        <f t="shared" si="357"/>
        <v>985.34100000000001</v>
      </c>
      <c r="AA4564" s="26">
        <f t="shared" si="357"/>
        <v>920.625</v>
      </c>
      <c r="AB4564" s="26"/>
      <c r="AC4564" s="26">
        <f t="shared" si="359"/>
        <v>952.98299999999995</v>
      </c>
      <c r="AD4564" s="10">
        <f t="shared" si="360"/>
        <v>-0.53183578075004978</v>
      </c>
      <c r="AE4564" s="11">
        <f t="shared" si="358"/>
        <v>-9.8009468757821766E-2</v>
      </c>
      <c r="AF4564" s="3"/>
    </row>
    <row r="4565" spans="1:33" x14ac:dyDescent="0.2">
      <c r="A4565" s="6" t="s">
        <v>29922</v>
      </c>
      <c r="C4565" s="1">
        <f t="shared" si="356"/>
        <v>891</v>
      </c>
      <c r="D4565" s="7">
        <v>67089</v>
      </c>
      <c r="E4565" t="s">
        <v>66</v>
      </c>
      <c r="F4565" s="1">
        <v>1117143</v>
      </c>
      <c r="G4565" s="1">
        <v>1116253</v>
      </c>
      <c r="H4565" t="s">
        <v>37</v>
      </c>
      <c r="I4565" t="s">
        <v>29923</v>
      </c>
      <c r="J4565" s="8"/>
      <c r="K4565" t="s">
        <v>29924</v>
      </c>
      <c r="M4565" t="s">
        <v>29925</v>
      </c>
      <c r="N4565" t="s">
        <v>29925</v>
      </c>
      <c r="O4565" s="6" t="s">
        <v>29926</v>
      </c>
      <c r="P4565" s="6" t="s">
        <v>29925</v>
      </c>
      <c r="Q4565" s="6" t="s">
        <v>55</v>
      </c>
      <c r="R4565" s="9" t="s">
        <v>29927</v>
      </c>
      <c r="S4565" s="8" t="s">
        <v>55</v>
      </c>
      <c r="U4565" s="8"/>
      <c r="V4565" s="26">
        <v>1020</v>
      </c>
      <c r="W4565" s="26">
        <v>881</v>
      </c>
      <c r="X4565" s="26">
        <v>865</v>
      </c>
      <c r="Y4565" s="26">
        <v>828</v>
      </c>
      <c r="Z4565" s="26">
        <f t="shared" si="357"/>
        <v>991.50749999999994</v>
      </c>
      <c r="AA4565" s="26">
        <f t="shared" si="357"/>
        <v>926.2940000000001</v>
      </c>
      <c r="AB4565" s="26"/>
      <c r="AC4565" s="26">
        <f t="shared" si="359"/>
        <v>958.90075000000002</v>
      </c>
      <c r="AD4565" s="10">
        <f t="shared" si="360"/>
        <v>-0.53358120546436283</v>
      </c>
      <c r="AE4565" s="11">
        <f t="shared" si="358"/>
        <v>-9.8153516713340633E-2</v>
      </c>
      <c r="AF4565" s="3"/>
    </row>
    <row r="4566" spans="1:33" x14ac:dyDescent="0.2">
      <c r="A4566" s="6" t="s">
        <v>29928</v>
      </c>
      <c r="C4566" s="1">
        <f t="shared" si="356"/>
        <v>1695</v>
      </c>
      <c r="D4566" s="7">
        <v>-88687</v>
      </c>
      <c r="E4566" t="s">
        <v>48</v>
      </c>
      <c r="F4566" s="1">
        <v>127843</v>
      </c>
      <c r="G4566" s="1">
        <v>129537</v>
      </c>
      <c r="H4566" t="s">
        <v>49</v>
      </c>
      <c r="I4566" t="s">
        <v>29929</v>
      </c>
      <c r="J4566" s="8"/>
      <c r="K4566" t="s">
        <v>29930</v>
      </c>
      <c r="L4566" t="s">
        <v>29931</v>
      </c>
      <c r="M4566" t="s">
        <v>29932</v>
      </c>
      <c r="N4566" t="s">
        <v>29932</v>
      </c>
      <c r="O4566" s="6" t="s">
        <v>29933</v>
      </c>
      <c r="P4566" s="6" t="s">
        <v>29932</v>
      </c>
      <c r="Q4566" s="6" t="s">
        <v>29931</v>
      </c>
      <c r="R4566" s="9" t="s">
        <v>29934</v>
      </c>
      <c r="S4566" s="8" t="s">
        <v>55</v>
      </c>
      <c r="U4566" s="8"/>
      <c r="V4566" s="26">
        <v>191</v>
      </c>
      <c r="W4566" s="26">
        <v>141</v>
      </c>
      <c r="X4566" s="26">
        <v>153</v>
      </c>
      <c r="Y4566" s="26">
        <v>150</v>
      </c>
      <c r="Z4566" s="26">
        <f t="shared" si="357"/>
        <v>181.4915</v>
      </c>
      <c r="AA4566" s="26">
        <f t="shared" si="357"/>
        <v>159.32499999999999</v>
      </c>
      <c r="AB4566" s="26"/>
      <c r="AC4566" s="26">
        <f t="shared" si="359"/>
        <v>170.40825000000001</v>
      </c>
      <c r="AD4566" s="10">
        <f t="shared" si="360"/>
        <v>-0.53389034143505887</v>
      </c>
      <c r="AE4566" s="11">
        <f t="shared" si="358"/>
        <v>-0.18792932165827231</v>
      </c>
      <c r="AF4566" s="3"/>
    </row>
    <row r="4567" spans="1:33" x14ac:dyDescent="0.2">
      <c r="A4567" s="6" t="s">
        <v>29935</v>
      </c>
      <c r="C4567" s="1">
        <f t="shared" si="356"/>
        <v>2175</v>
      </c>
      <c r="D4567" s="7">
        <v>99972</v>
      </c>
      <c r="E4567" t="s">
        <v>149</v>
      </c>
      <c r="F4567" s="1">
        <v>893839</v>
      </c>
      <c r="G4567" s="1">
        <v>891665</v>
      </c>
      <c r="H4567" t="s">
        <v>37</v>
      </c>
      <c r="I4567" t="s">
        <v>29936</v>
      </c>
      <c r="J4567" s="8"/>
      <c r="K4567" t="s">
        <v>29937</v>
      </c>
      <c r="L4567" t="s">
        <v>29938</v>
      </c>
      <c r="M4567" t="s">
        <v>29939</v>
      </c>
      <c r="N4567" t="s">
        <v>29939</v>
      </c>
      <c r="O4567" s="6" t="s">
        <v>29940</v>
      </c>
      <c r="P4567" s="6" t="s">
        <v>29939</v>
      </c>
      <c r="Q4567" s="6" t="s">
        <v>29938</v>
      </c>
      <c r="R4567" s="9" t="s">
        <v>29941</v>
      </c>
      <c r="S4567" s="8" t="s">
        <v>55</v>
      </c>
      <c r="U4567" s="8"/>
      <c r="V4567" s="26">
        <v>9</v>
      </c>
      <c r="W4567" s="26">
        <v>0</v>
      </c>
      <c r="X4567" s="26">
        <v>10</v>
      </c>
      <c r="Y4567" s="26">
        <v>8</v>
      </c>
      <c r="Z4567" s="26">
        <f t="shared" si="357"/>
        <v>11.055</v>
      </c>
      <c r="AA4567" s="26">
        <f t="shared" si="357"/>
        <v>5.6840000000000002</v>
      </c>
      <c r="AB4567" s="26"/>
      <c r="AC4567" s="26">
        <f t="shared" si="359"/>
        <v>8.3695000000000004</v>
      </c>
      <c r="AD4567" s="10">
        <f t="shared" si="360"/>
        <v>-0.53416988679818789</v>
      </c>
      <c r="AE4567" s="11">
        <f t="shared" si="358"/>
        <v>-0.95972056546080786</v>
      </c>
      <c r="AF4567" s="3"/>
    </row>
    <row r="4568" spans="1:33" x14ac:dyDescent="0.2">
      <c r="A4568" s="6" t="s">
        <v>29942</v>
      </c>
      <c r="C4568" s="1">
        <f t="shared" si="356"/>
        <v>4701</v>
      </c>
      <c r="D4568" s="7">
        <v>-150002</v>
      </c>
      <c r="E4568" t="s">
        <v>89</v>
      </c>
      <c r="F4568" s="1">
        <v>78593</v>
      </c>
      <c r="G4568" s="1">
        <v>73893</v>
      </c>
      <c r="H4568" t="s">
        <v>37</v>
      </c>
      <c r="I4568" t="s">
        <v>29943</v>
      </c>
      <c r="J4568" s="8"/>
      <c r="K4568" t="s">
        <v>29944</v>
      </c>
      <c r="L4568" t="s">
        <v>29945</v>
      </c>
      <c r="N4568" t="s">
        <v>2842</v>
      </c>
      <c r="O4568" s="6" t="s">
        <v>2844</v>
      </c>
      <c r="P4568" s="6" t="s">
        <v>2842</v>
      </c>
      <c r="Q4568" s="6" t="s">
        <v>29945</v>
      </c>
      <c r="R4568" s="9" t="s">
        <v>29946</v>
      </c>
      <c r="S4568" s="8" t="s">
        <v>44</v>
      </c>
      <c r="U4568" s="8"/>
      <c r="V4568" s="26">
        <v>6</v>
      </c>
      <c r="W4568" s="26">
        <v>0</v>
      </c>
      <c r="X4568" s="26">
        <v>0</v>
      </c>
      <c r="Y4568" s="26">
        <v>0</v>
      </c>
      <c r="Z4568" s="26">
        <f t="shared" si="357"/>
        <v>4</v>
      </c>
      <c r="AA4568" s="26">
        <f t="shared" si="357"/>
        <v>1</v>
      </c>
      <c r="AB4568" s="26"/>
      <c r="AC4568" s="26">
        <f t="shared" si="359"/>
        <v>2.5</v>
      </c>
      <c r="AD4568" s="10">
        <f t="shared" si="360"/>
        <v>-0.53463363559443022</v>
      </c>
      <c r="AE4568" s="11">
        <f t="shared" si="358"/>
        <v>-2</v>
      </c>
      <c r="AF4568" s="3"/>
    </row>
    <row r="4569" spans="1:33" x14ac:dyDescent="0.2">
      <c r="A4569" s="6" t="s">
        <v>29947</v>
      </c>
      <c r="C4569" s="1">
        <f t="shared" si="356"/>
        <v>1047</v>
      </c>
      <c r="D4569" s="7">
        <v>87109</v>
      </c>
      <c r="E4569" t="s">
        <v>66</v>
      </c>
      <c r="F4569" s="1">
        <v>1136195</v>
      </c>
      <c r="G4569" s="1">
        <v>1137241</v>
      </c>
      <c r="H4569" t="s">
        <v>49</v>
      </c>
      <c r="I4569" t="s">
        <v>29948</v>
      </c>
      <c r="J4569" s="8"/>
      <c r="K4569" t="s">
        <v>29949</v>
      </c>
      <c r="L4569" t="s">
        <v>29950</v>
      </c>
      <c r="M4569" t="s">
        <v>29951</v>
      </c>
      <c r="N4569" t="s">
        <v>29951</v>
      </c>
      <c r="O4569" s="6" t="s">
        <v>29952</v>
      </c>
      <c r="P4569" s="6" t="s">
        <v>29951</v>
      </c>
      <c r="Q4569" s="6" t="s">
        <v>29950</v>
      </c>
      <c r="R4569" s="9" t="s">
        <v>29953</v>
      </c>
      <c r="S4569" s="8" t="s">
        <v>55</v>
      </c>
      <c r="U4569" s="8"/>
      <c r="V4569" s="26">
        <v>6</v>
      </c>
      <c r="W4569" s="26">
        <v>0</v>
      </c>
      <c r="X4569" s="26">
        <v>0</v>
      </c>
      <c r="Y4569" s="26">
        <v>0</v>
      </c>
      <c r="Z4569" s="26">
        <f t="shared" si="357"/>
        <v>4</v>
      </c>
      <c r="AA4569" s="26">
        <f t="shared" si="357"/>
        <v>1</v>
      </c>
      <c r="AB4569" s="26"/>
      <c r="AC4569" s="26">
        <f t="shared" si="359"/>
        <v>2.5</v>
      </c>
      <c r="AD4569" s="10">
        <f t="shared" si="360"/>
        <v>-0.53463363559443022</v>
      </c>
      <c r="AE4569" s="11">
        <f t="shared" si="358"/>
        <v>-2</v>
      </c>
      <c r="AF4569" s="3"/>
    </row>
    <row r="4570" spans="1:33" x14ac:dyDescent="0.2">
      <c r="A4570" s="6" t="s">
        <v>29954</v>
      </c>
      <c r="B4570" t="s">
        <v>29955</v>
      </c>
      <c r="C4570" s="1">
        <f t="shared" si="356"/>
        <v>1188</v>
      </c>
      <c r="D4570" s="7">
        <v>681232</v>
      </c>
      <c r="E4570" t="s">
        <v>89</v>
      </c>
      <c r="F4570" s="1">
        <v>906883</v>
      </c>
      <c r="G4570" s="1">
        <v>908070</v>
      </c>
      <c r="H4570" t="s">
        <v>49</v>
      </c>
      <c r="I4570" t="s">
        <v>29956</v>
      </c>
      <c r="J4570" s="8" t="s">
        <v>177</v>
      </c>
      <c r="K4570" t="s">
        <v>29957</v>
      </c>
      <c r="L4570" t="s">
        <v>29955</v>
      </c>
      <c r="N4570" t="s">
        <v>26323</v>
      </c>
      <c r="O4570" s="6" t="s">
        <v>26325</v>
      </c>
      <c r="P4570" s="6" t="s">
        <v>26323</v>
      </c>
      <c r="Q4570" s="6" t="s">
        <v>29955</v>
      </c>
      <c r="R4570" s="9" t="s">
        <v>29958</v>
      </c>
      <c r="S4570" s="8" t="s">
        <v>44</v>
      </c>
      <c r="U4570" s="8"/>
      <c r="V4570" s="26">
        <v>6</v>
      </c>
      <c r="W4570" s="26">
        <v>0</v>
      </c>
      <c r="X4570" s="26">
        <v>0</v>
      </c>
      <c r="Y4570" s="26">
        <v>0</v>
      </c>
      <c r="Z4570" s="26">
        <f t="shared" si="357"/>
        <v>4</v>
      </c>
      <c r="AA4570" s="26">
        <f t="shared" si="357"/>
        <v>1</v>
      </c>
      <c r="AB4570" s="26"/>
      <c r="AC4570" s="26">
        <f t="shared" si="359"/>
        <v>2.5</v>
      </c>
      <c r="AD4570" s="10">
        <f t="shared" si="360"/>
        <v>-0.53463363559443022</v>
      </c>
      <c r="AE4570" s="11">
        <f t="shared" si="358"/>
        <v>-2</v>
      </c>
      <c r="AF4570" s="3"/>
    </row>
    <row r="4571" spans="1:33" x14ac:dyDescent="0.2">
      <c r="A4571" s="6" t="s">
        <v>29959</v>
      </c>
      <c r="C4571" s="1">
        <f t="shared" si="356"/>
        <v>3456</v>
      </c>
      <c r="D4571" s="7">
        <v>274306</v>
      </c>
      <c r="E4571" t="s">
        <v>58</v>
      </c>
      <c r="F4571" s="1">
        <v>349884</v>
      </c>
      <c r="G4571" s="1">
        <v>353339</v>
      </c>
      <c r="H4571" t="s">
        <v>49</v>
      </c>
      <c r="I4571" t="s">
        <v>29960</v>
      </c>
      <c r="J4571" s="8"/>
      <c r="K4571" t="s">
        <v>29961</v>
      </c>
      <c r="L4571" t="s">
        <v>29962</v>
      </c>
      <c r="M4571" t="s">
        <v>29963</v>
      </c>
      <c r="N4571" t="s">
        <v>29963</v>
      </c>
      <c r="O4571" s="6" t="s">
        <v>29964</v>
      </c>
      <c r="P4571" s="6" t="s">
        <v>29963</v>
      </c>
      <c r="Q4571" s="6" t="s">
        <v>29962</v>
      </c>
      <c r="R4571" s="9" t="s">
        <v>29965</v>
      </c>
      <c r="S4571" s="8" t="s">
        <v>55</v>
      </c>
      <c r="U4571" s="8"/>
      <c r="V4571" s="26">
        <v>429</v>
      </c>
      <c r="W4571" s="26">
        <v>440</v>
      </c>
      <c r="X4571" s="26">
        <v>340</v>
      </c>
      <c r="Y4571" s="26">
        <v>252</v>
      </c>
      <c r="Z4571" s="26">
        <f t="shared" si="357"/>
        <v>404.37</v>
      </c>
      <c r="AA4571" s="26">
        <f t="shared" si="357"/>
        <v>368.54599999999999</v>
      </c>
      <c r="AB4571" s="26"/>
      <c r="AC4571" s="26">
        <f t="shared" si="359"/>
        <v>386.45799999999997</v>
      </c>
      <c r="AD4571" s="10">
        <f t="shared" si="360"/>
        <v>-0.53569034427090934</v>
      </c>
      <c r="AE4571" s="11">
        <f t="shared" si="358"/>
        <v>-0.1338312681458744</v>
      </c>
      <c r="AF4571" s="3"/>
    </row>
    <row r="4572" spans="1:33" x14ac:dyDescent="0.2">
      <c r="A4572" s="6" t="s">
        <v>29966</v>
      </c>
      <c r="C4572" s="1">
        <f t="shared" si="356"/>
        <v>4065</v>
      </c>
      <c r="D4572" s="7">
        <v>771027</v>
      </c>
      <c r="E4572" t="s">
        <v>328</v>
      </c>
      <c r="F4572" s="1">
        <v>833842</v>
      </c>
      <c r="G4572" s="1">
        <v>829778</v>
      </c>
      <c r="H4572" t="s">
        <v>37</v>
      </c>
      <c r="I4572" t="s">
        <v>29967</v>
      </c>
      <c r="J4572" s="8"/>
      <c r="K4572" t="s">
        <v>29968</v>
      </c>
      <c r="L4572" t="s">
        <v>29969</v>
      </c>
      <c r="M4572" t="s">
        <v>29970</v>
      </c>
      <c r="N4572" t="s">
        <v>29970</v>
      </c>
      <c r="O4572" s="6" t="s">
        <v>29971</v>
      </c>
      <c r="P4572" s="6" t="s">
        <v>29970</v>
      </c>
      <c r="Q4572" s="6" t="s">
        <v>29969</v>
      </c>
      <c r="R4572" s="9" t="s">
        <v>29972</v>
      </c>
      <c r="S4572" s="8" t="s">
        <v>55</v>
      </c>
      <c r="U4572" s="8"/>
      <c r="V4572" s="26">
        <v>337</v>
      </c>
      <c r="W4572" s="26">
        <v>385</v>
      </c>
      <c r="X4572" s="26">
        <v>282</v>
      </c>
      <c r="Y4572" s="26">
        <v>173</v>
      </c>
      <c r="Z4572" s="26">
        <f t="shared" si="357"/>
        <v>326.15100000000001</v>
      </c>
      <c r="AA4572" s="26">
        <f t="shared" si="357"/>
        <v>294.79149999999998</v>
      </c>
      <c r="AB4572" s="26"/>
      <c r="AC4572" s="26">
        <f t="shared" si="359"/>
        <v>310.47125</v>
      </c>
      <c r="AD4572" s="10">
        <f t="shared" si="360"/>
        <v>-0.5358015438797924</v>
      </c>
      <c r="AE4572" s="11">
        <f t="shared" si="358"/>
        <v>-0.14584512547151038</v>
      </c>
      <c r="AF4572" s="3"/>
    </row>
    <row r="4573" spans="1:33" x14ac:dyDescent="0.2">
      <c r="A4573" s="6" t="s">
        <v>29973</v>
      </c>
      <c r="C4573" s="1">
        <f t="shared" si="356"/>
        <v>1860</v>
      </c>
      <c r="D4573" s="7">
        <v>766958</v>
      </c>
      <c r="E4573" t="s">
        <v>48</v>
      </c>
      <c r="F4573" s="1">
        <v>983405</v>
      </c>
      <c r="G4573" s="1">
        <v>985264</v>
      </c>
      <c r="H4573" t="s">
        <v>49</v>
      </c>
      <c r="I4573" t="s">
        <v>29974</v>
      </c>
      <c r="J4573" s="8"/>
      <c r="K4573" t="s">
        <v>29975</v>
      </c>
      <c r="L4573" t="s">
        <v>29976</v>
      </c>
      <c r="M4573" t="s">
        <v>29977</v>
      </c>
      <c r="N4573" t="s">
        <v>29977</v>
      </c>
      <c r="O4573" s="6" t="s">
        <v>29978</v>
      </c>
      <c r="P4573" s="6" t="s">
        <v>29977</v>
      </c>
      <c r="Q4573" s="6" t="s">
        <v>29976</v>
      </c>
      <c r="R4573" s="9" t="s">
        <v>29979</v>
      </c>
      <c r="S4573" s="8" t="s">
        <v>55</v>
      </c>
      <c r="U4573" s="8"/>
      <c r="V4573" s="26">
        <v>29</v>
      </c>
      <c r="W4573" s="26">
        <v>26</v>
      </c>
      <c r="X4573" s="26">
        <v>38</v>
      </c>
      <c r="Y4573" s="26">
        <v>22</v>
      </c>
      <c r="Z4573" s="26">
        <f t="shared" si="357"/>
        <v>36.608999999999995</v>
      </c>
      <c r="AA4573" s="26">
        <f t="shared" si="357"/>
        <v>26.881</v>
      </c>
      <c r="AB4573" s="26"/>
      <c r="AC4573" s="26">
        <f t="shared" si="359"/>
        <v>31.744999999999997</v>
      </c>
      <c r="AD4573" s="10">
        <f t="shared" si="360"/>
        <v>-0.53665300952937256</v>
      </c>
      <c r="AE4573" s="11">
        <f t="shared" si="358"/>
        <v>-0.44561155716508016</v>
      </c>
      <c r="AF4573" s="3"/>
    </row>
    <row r="4574" spans="1:33" x14ac:dyDescent="0.2">
      <c r="A4574" s="6" t="s">
        <v>29980</v>
      </c>
      <c r="C4574" s="1">
        <f t="shared" si="356"/>
        <v>1779</v>
      </c>
      <c r="D4574" s="7">
        <v>209998</v>
      </c>
      <c r="E4574" t="s">
        <v>66</v>
      </c>
      <c r="F4574" s="1">
        <v>1260496</v>
      </c>
      <c r="G4574" s="1">
        <v>1258718</v>
      </c>
      <c r="H4574" t="s">
        <v>37</v>
      </c>
      <c r="I4574" t="s">
        <v>29981</v>
      </c>
      <c r="J4574" s="8"/>
      <c r="K4574" t="s">
        <v>29982</v>
      </c>
      <c r="L4574" t="s">
        <v>29983</v>
      </c>
      <c r="M4574" t="s">
        <v>29984</v>
      </c>
      <c r="N4574" t="s">
        <v>29984</v>
      </c>
      <c r="O4574" s="6" t="s">
        <v>29985</v>
      </c>
      <c r="P4574" s="6" t="s">
        <v>29984</v>
      </c>
      <c r="Q4574" s="6" t="s">
        <v>29983</v>
      </c>
      <c r="R4574" s="9" t="s">
        <v>29986</v>
      </c>
      <c r="S4574" s="8" t="s">
        <v>55</v>
      </c>
      <c r="U4574" s="8"/>
      <c r="V4574" s="26">
        <v>137</v>
      </c>
      <c r="W4574" s="26">
        <v>149</v>
      </c>
      <c r="X4574" s="26">
        <v>97</v>
      </c>
      <c r="Y4574" s="26">
        <v>51</v>
      </c>
      <c r="Z4574" s="26">
        <f t="shared" si="357"/>
        <v>123.3835</v>
      </c>
      <c r="AA4574" s="26">
        <f t="shared" si="357"/>
        <v>105.3605</v>
      </c>
      <c r="AB4574" s="26"/>
      <c r="AC4574" s="26">
        <f t="shared" si="359"/>
        <v>114.372</v>
      </c>
      <c r="AD4574" s="10">
        <f t="shared" si="360"/>
        <v>-0.53670767297754762</v>
      </c>
      <c r="AE4574" s="11">
        <f t="shared" si="358"/>
        <v>-0.22781537946741351</v>
      </c>
      <c r="AF4574" s="3"/>
    </row>
    <row r="4575" spans="1:33" x14ac:dyDescent="0.2">
      <c r="A4575" s="6" t="s">
        <v>29987</v>
      </c>
      <c r="C4575" s="1">
        <f t="shared" si="356"/>
        <v>1578</v>
      </c>
      <c r="D4575" s="7">
        <v>754962</v>
      </c>
      <c r="E4575" t="s">
        <v>328</v>
      </c>
      <c r="F4575" s="1">
        <v>816533</v>
      </c>
      <c r="G4575" s="1">
        <v>814956</v>
      </c>
      <c r="H4575" t="s">
        <v>37</v>
      </c>
      <c r="I4575" t="s">
        <v>29988</v>
      </c>
      <c r="J4575" s="8"/>
      <c r="K4575" t="s">
        <v>29989</v>
      </c>
      <c r="L4575" t="s">
        <v>29990</v>
      </c>
      <c r="M4575" t="s">
        <v>29991</v>
      </c>
      <c r="N4575" t="s">
        <v>29991</v>
      </c>
      <c r="O4575" s="6" t="s">
        <v>29992</v>
      </c>
      <c r="P4575" s="6" t="s">
        <v>29991</v>
      </c>
      <c r="Q4575" s="6" t="s">
        <v>29990</v>
      </c>
      <c r="R4575" s="9" t="s">
        <v>29993</v>
      </c>
      <c r="S4575" s="8" t="s">
        <v>55</v>
      </c>
      <c r="U4575" s="8"/>
      <c r="V4575" s="26">
        <v>193</v>
      </c>
      <c r="W4575" s="26">
        <v>178</v>
      </c>
      <c r="X4575" s="26">
        <v>159</v>
      </c>
      <c r="Y4575" s="26">
        <v>125</v>
      </c>
      <c r="Z4575" s="26">
        <f t="shared" si="357"/>
        <v>185.8245</v>
      </c>
      <c r="AA4575" s="26">
        <f t="shared" si="357"/>
        <v>163.1875</v>
      </c>
      <c r="AB4575" s="26"/>
      <c r="AC4575" s="26">
        <f t="shared" si="359"/>
        <v>174.506</v>
      </c>
      <c r="AD4575" s="10">
        <f t="shared" si="360"/>
        <v>-0.53817824844421391</v>
      </c>
      <c r="AE4575" s="11">
        <f t="shared" si="358"/>
        <v>-0.18741017360819551</v>
      </c>
      <c r="AF4575" s="3"/>
      <c r="AG4575" s="2">
        <v>0</v>
      </c>
    </row>
    <row r="4576" spans="1:33" x14ac:dyDescent="0.2">
      <c r="A4576" s="6" t="s">
        <v>29994</v>
      </c>
      <c r="C4576" s="1">
        <f t="shared" si="356"/>
        <v>1317</v>
      </c>
      <c r="D4576" s="7">
        <v>597427</v>
      </c>
      <c r="E4576" t="s">
        <v>89</v>
      </c>
      <c r="F4576" s="1">
        <v>824330</v>
      </c>
      <c r="G4576" s="1">
        <v>823014</v>
      </c>
      <c r="H4576" t="s">
        <v>37</v>
      </c>
      <c r="I4576" t="s">
        <v>29995</v>
      </c>
      <c r="J4576" s="8"/>
      <c r="K4576" t="s">
        <v>29996</v>
      </c>
      <c r="L4576" t="s">
        <v>3462</v>
      </c>
      <c r="M4576" t="s">
        <v>3466</v>
      </c>
      <c r="N4576" t="s">
        <v>29997</v>
      </c>
      <c r="O4576" s="6" t="s">
        <v>3467</v>
      </c>
      <c r="P4576" s="6" t="s">
        <v>29997</v>
      </c>
      <c r="Q4576" s="6" t="s">
        <v>3462</v>
      </c>
      <c r="R4576" s="9" t="s">
        <v>29998</v>
      </c>
      <c r="S4576" s="8" t="s">
        <v>44</v>
      </c>
      <c r="U4576" s="8"/>
      <c r="V4576" s="26">
        <v>239</v>
      </c>
      <c r="W4576" s="26">
        <v>202</v>
      </c>
      <c r="X4576" s="26">
        <v>142</v>
      </c>
      <c r="Y4576" s="26">
        <v>126</v>
      </c>
      <c r="Z4576" s="26">
        <f t="shared" si="357"/>
        <v>199.381</v>
      </c>
      <c r="AA4576" s="26">
        <f t="shared" si="357"/>
        <v>175.773</v>
      </c>
      <c r="AB4576" s="26"/>
      <c r="AC4576" s="26">
        <f t="shared" si="359"/>
        <v>187.577</v>
      </c>
      <c r="AD4576" s="10">
        <f t="shared" si="360"/>
        <v>-0.53932524203970034</v>
      </c>
      <c r="AE4576" s="11">
        <f t="shared" si="358"/>
        <v>-0.18181445561131143</v>
      </c>
      <c r="AF4576" s="3"/>
    </row>
    <row r="4577" spans="1:32" x14ac:dyDescent="0.2">
      <c r="A4577" s="6" t="s">
        <v>29999</v>
      </c>
      <c r="C4577" s="1">
        <f t="shared" si="356"/>
        <v>2757</v>
      </c>
      <c r="D4577" s="7">
        <v>280674</v>
      </c>
      <c r="E4577" t="s">
        <v>328</v>
      </c>
      <c r="F4577" s="1">
        <v>342835</v>
      </c>
      <c r="G4577" s="1">
        <v>340079</v>
      </c>
      <c r="H4577" t="s">
        <v>37</v>
      </c>
      <c r="I4577" t="s">
        <v>30000</v>
      </c>
      <c r="J4577" s="8"/>
      <c r="K4577" t="s">
        <v>30001</v>
      </c>
      <c r="L4577" t="s">
        <v>30002</v>
      </c>
      <c r="M4577" t="s">
        <v>30003</v>
      </c>
      <c r="N4577" t="s">
        <v>30003</v>
      </c>
      <c r="O4577" s="6" t="s">
        <v>1805</v>
      </c>
      <c r="P4577" s="6" t="s">
        <v>30003</v>
      </c>
      <c r="Q4577" s="6" t="s">
        <v>30002</v>
      </c>
      <c r="R4577" s="9" t="s">
        <v>30004</v>
      </c>
      <c r="S4577" s="8" t="s">
        <v>44</v>
      </c>
      <c r="U4577" s="8"/>
      <c r="V4577" s="26">
        <v>116</v>
      </c>
      <c r="W4577" s="26">
        <v>107</v>
      </c>
      <c r="X4577" s="26">
        <v>114</v>
      </c>
      <c r="Y4577" s="26">
        <v>85</v>
      </c>
      <c r="Z4577" s="26">
        <f t="shared" si="357"/>
        <v>122.327</v>
      </c>
      <c r="AA4577" s="26">
        <f t="shared" si="357"/>
        <v>104.2675</v>
      </c>
      <c r="AB4577" s="26"/>
      <c r="AC4577" s="26">
        <f t="shared" si="359"/>
        <v>113.29724999999999</v>
      </c>
      <c r="AD4577" s="10">
        <f t="shared" si="360"/>
        <v>-0.54044358706002571</v>
      </c>
      <c r="AE4577" s="11">
        <f t="shared" si="358"/>
        <v>-0.23045332811079036</v>
      </c>
      <c r="AF4577" s="3"/>
    </row>
    <row r="4578" spans="1:32" x14ac:dyDescent="0.2">
      <c r="A4578" s="6" t="s">
        <v>30005</v>
      </c>
      <c r="B4578" t="s">
        <v>30006</v>
      </c>
      <c r="C4578" s="1">
        <f t="shared" si="356"/>
        <v>1839</v>
      </c>
      <c r="D4578" s="7">
        <v>-387202</v>
      </c>
      <c r="E4578" t="s">
        <v>149</v>
      </c>
      <c r="F4578" s="1">
        <v>404659</v>
      </c>
      <c r="G4578" s="1">
        <v>406497</v>
      </c>
      <c r="H4578" t="s">
        <v>49</v>
      </c>
      <c r="I4578" t="s">
        <v>30007</v>
      </c>
      <c r="J4578" s="8"/>
      <c r="K4578" t="s">
        <v>30008</v>
      </c>
      <c r="L4578" t="s">
        <v>30006</v>
      </c>
      <c r="M4578" t="s">
        <v>30009</v>
      </c>
      <c r="N4578" t="s">
        <v>30009</v>
      </c>
      <c r="O4578" s="6" t="s">
        <v>30010</v>
      </c>
      <c r="P4578" s="6" t="s">
        <v>30009</v>
      </c>
      <c r="Q4578" s="6" t="s">
        <v>30006</v>
      </c>
      <c r="R4578" s="9" t="s">
        <v>30011</v>
      </c>
      <c r="S4578" s="8" t="s">
        <v>55</v>
      </c>
      <c r="U4578" s="8"/>
      <c r="V4578" s="26">
        <v>354</v>
      </c>
      <c r="W4578" s="26">
        <v>335</v>
      </c>
      <c r="X4578" s="26">
        <v>271</v>
      </c>
      <c r="Y4578" s="26">
        <v>219</v>
      </c>
      <c r="Z4578" s="26">
        <f t="shared" si="357"/>
        <v>328.54050000000001</v>
      </c>
      <c r="AA4578" s="26">
        <f t="shared" si="357"/>
        <v>296.72450000000003</v>
      </c>
      <c r="AB4578" s="26"/>
      <c r="AC4578" s="26">
        <f t="shared" si="359"/>
        <v>312.63250000000005</v>
      </c>
      <c r="AD4578" s="10">
        <f t="shared" si="360"/>
        <v>-0.54135636682127042</v>
      </c>
      <c r="AE4578" s="11">
        <f t="shared" si="358"/>
        <v>-0.14694717366532759</v>
      </c>
      <c r="AF4578" s="3"/>
    </row>
    <row r="4579" spans="1:32" x14ac:dyDescent="0.2">
      <c r="A4579" s="6" t="s">
        <v>30012</v>
      </c>
      <c r="C4579" s="1">
        <f t="shared" si="356"/>
        <v>1233</v>
      </c>
      <c r="D4579" s="7">
        <v>-421704</v>
      </c>
      <c r="E4579" t="s">
        <v>66</v>
      </c>
      <c r="F4579" s="1">
        <v>627289</v>
      </c>
      <c r="G4579" s="1">
        <v>628521</v>
      </c>
      <c r="H4579" t="s">
        <v>49</v>
      </c>
      <c r="I4579" t="s">
        <v>30013</v>
      </c>
      <c r="J4579" s="8"/>
      <c r="K4579" t="s">
        <v>30014</v>
      </c>
      <c r="L4579" t="s">
        <v>30015</v>
      </c>
      <c r="M4579" t="s">
        <v>30016</v>
      </c>
      <c r="N4579" t="s">
        <v>30016</v>
      </c>
      <c r="O4579" s="6" t="s">
        <v>30017</v>
      </c>
      <c r="P4579" s="6" t="s">
        <v>30016</v>
      </c>
      <c r="Q4579" s="6" t="s">
        <v>30015</v>
      </c>
      <c r="R4579" s="9" t="s">
        <v>30018</v>
      </c>
      <c r="S4579" s="8" t="s">
        <v>55</v>
      </c>
      <c r="U4579" s="8"/>
      <c r="V4579" s="26">
        <v>192</v>
      </c>
      <c r="W4579" s="26">
        <v>181</v>
      </c>
      <c r="X4579" s="26">
        <v>171</v>
      </c>
      <c r="Y4579" s="26">
        <v>132</v>
      </c>
      <c r="Z4579" s="26">
        <f t="shared" si="357"/>
        <v>191.9905</v>
      </c>
      <c r="AA4579" s="26">
        <f t="shared" si="357"/>
        <v>168.786</v>
      </c>
      <c r="AB4579" s="26"/>
      <c r="AC4579" s="26">
        <f t="shared" si="359"/>
        <v>180.38825</v>
      </c>
      <c r="AD4579" s="10">
        <f t="shared" si="360"/>
        <v>-0.54170299499200869</v>
      </c>
      <c r="AE4579" s="11">
        <f t="shared" si="358"/>
        <v>-0.18583968155113556</v>
      </c>
      <c r="AF4579" s="3"/>
    </row>
    <row r="4580" spans="1:32" x14ac:dyDescent="0.2">
      <c r="A4580" s="6" t="s">
        <v>30019</v>
      </c>
      <c r="C4580" s="1">
        <f t="shared" si="356"/>
        <v>1533</v>
      </c>
      <c r="D4580" s="7">
        <v>-679126</v>
      </c>
      <c r="E4580" t="s">
        <v>149</v>
      </c>
      <c r="F4580" s="1">
        <v>112888</v>
      </c>
      <c r="G4580" s="1">
        <v>114420</v>
      </c>
      <c r="H4580" t="s">
        <v>49</v>
      </c>
      <c r="I4580" t="s">
        <v>30020</v>
      </c>
      <c r="J4580" s="8"/>
      <c r="K4580" t="s">
        <v>30021</v>
      </c>
      <c r="L4580" t="s">
        <v>30022</v>
      </c>
      <c r="N4580" t="s">
        <v>3790</v>
      </c>
      <c r="O4580" s="6" t="s">
        <v>3792</v>
      </c>
      <c r="P4580" s="6" t="s">
        <v>3790</v>
      </c>
      <c r="Q4580" s="6" t="s">
        <v>30022</v>
      </c>
      <c r="R4580" s="9" t="s">
        <v>30023</v>
      </c>
      <c r="S4580" s="8" t="s">
        <v>44</v>
      </c>
      <c r="U4580" s="8"/>
      <c r="V4580" s="26">
        <v>328</v>
      </c>
      <c r="W4580" s="26">
        <v>276</v>
      </c>
      <c r="X4580" s="26">
        <v>284</v>
      </c>
      <c r="Y4580" s="26">
        <v>260</v>
      </c>
      <c r="Z4580" s="26">
        <f t="shared" si="357"/>
        <v>322.762</v>
      </c>
      <c r="AA4580" s="26">
        <f t="shared" si="357"/>
        <v>291.23</v>
      </c>
      <c r="AB4580" s="26"/>
      <c r="AC4580" s="26">
        <f t="shared" si="359"/>
        <v>306.99599999999998</v>
      </c>
      <c r="AD4580" s="10">
        <f t="shared" si="360"/>
        <v>-0.54240056945786519</v>
      </c>
      <c r="AE4580" s="11">
        <f t="shared" si="358"/>
        <v>-0.14831175745189204</v>
      </c>
      <c r="AF4580" s="3"/>
    </row>
    <row r="4581" spans="1:32" x14ac:dyDescent="0.2">
      <c r="A4581" s="6" t="s">
        <v>30024</v>
      </c>
      <c r="C4581" s="1">
        <f t="shared" si="356"/>
        <v>978</v>
      </c>
      <c r="D4581" s="7">
        <v>651027</v>
      </c>
      <c r="E4581" t="s">
        <v>89</v>
      </c>
      <c r="F4581" s="1">
        <v>877760</v>
      </c>
      <c r="G4581" s="1">
        <v>876783</v>
      </c>
      <c r="H4581" t="s">
        <v>37</v>
      </c>
      <c r="I4581" t="s">
        <v>30025</v>
      </c>
      <c r="J4581" s="8"/>
      <c r="K4581" t="s">
        <v>30026</v>
      </c>
      <c r="L4581" t="s">
        <v>30027</v>
      </c>
      <c r="M4581" t="s">
        <v>30027</v>
      </c>
      <c r="N4581" t="s">
        <v>30027</v>
      </c>
      <c r="O4581" s="6" t="s">
        <v>30028</v>
      </c>
      <c r="P4581" s="6" t="s">
        <v>30027</v>
      </c>
      <c r="Q4581" s="6" t="s">
        <v>55</v>
      </c>
      <c r="R4581" s="9" t="s">
        <v>6788</v>
      </c>
      <c r="S4581" s="8" t="s">
        <v>55</v>
      </c>
      <c r="U4581" s="8"/>
      <c r="V4581" s="26">
        <v>703</v>
      </c>
      <c r="W4581" s="26">
        <v>762</v>
      </c>
      <c r="X4581" s="26">
        <v>703</v>
      </c>
      <c r="Y4581" s="26">
        <v>524</v>
      </c>
      <c r="Z4581" s="26">
        <f t="shared" si="357"/>
        <v>743.01649999999995</v>
      </c>
      <c r="AA4581" s="26">
        <f t="shared" si="357"/>
        <v>688.80200000000002</v>
      </c>
      <c r="AB4581" s="26"/>
      <c r="AC4581" s="26">
        <f t="shared" si="359"/>
        <v>715.90924999999993</v>
      </c>
      <c r="AD4581" s="10">
        <f t="shared" si="360"/>
        <v>-0.54333058215007168</v>
      </c>
      <c r="AE4581" s="11">
        <f t="shared" si="358"/>
        <v>-0.1093049169846432</v>
      </c>
      <c r="AF4581" s="3"/>
    </row>
    <row r="4582" spans="1:32" x14ac:dyDescent="0.2">
      <c r="A4582" s="6" t="s">
        <v>30029</v>
      </c>
      <c r="C4582" s="1">
        <f t="shared" si="356"/>
        <v>393</v>
      </c>
      <c r="D4582" s="7">
        <v>-95528</v>
      </c>
      <c r="E4582" t="s">
        <v>74</v>
      </c>
      <c r="F4582" s="1">
        <v>891458</v>
      </c>
      <c r="G4582" s="1">
        <v>891850</v>
      </c>
      <c r="H4582" t="s">
        <v>49</v>
      </c>
      <c r="I4582" t="s">
        <v>30030</v>
      </c>
      <c r="J4582" s="8"/>
      <c r="K4582" t="s">
        <v>30031</v>
      </c>
      <c r="M4582" t="s">
        <v>30032</v>
      </c>
      <c r="N4582" t="s">
        <v>30032</v>
      </c>
      <c r="O4582" s="6" t="s">
        <v>30033</v>
      </c>
      <c r="P4582" s="6" t="s">
        <v>30032</v>
      </c>
      <c r="Q4582" s="6" t="s">
        <v>30034</v>
      </c>
      <c r="R4582" s="9" t="s">
        <v>30035</v>
      </c>
      <c r="S4582" s="8" t="s">
        <v>55</v>
      </c>
      <c r="U4582" s="8"/>
      <c r="V4582" s="26">
        <v>3</v>
      </c>
      <c r="W4582" s="26">
        <v>2</v>
      </c>
      <c r="X4582" s="26">
        <v>6</v>
      </c>
      <c r="Y4582" s="26">
        <v>0</v>
      </c>
      <c r="Z4582" s="26">
        <f t="shared" si="357"/>
        <v>5.8330000000000002</v>
      </c>
      <c r="AA4582" s="26">
        <f t="shared" si="357"/>
        <v>2</v>
      </c>
      <c r="AB4582" s="26"/>
      <c r="AC4582" s="26">
        <f t="shared" si="359"/>
        <v>3.9165000000000001</v>
      </c>
      <c r="AD4582" s="10">
        <f t="shared" si="360"/>
        <v>-0.54342303734662822</v>
      </c>
      <c r="AE4582" s="11">
        <f t="shared" si="358"/>
        <v>-1.5442380741516779</v>
      </c>
      <c r="AF4582" s="3"/>
    </row>
    <row r="4583" spans="1:32" x14ac:dyDescent="0.2">
      <c r="A4583" s="6" t="s">
        <v>30036</v>
      </c>
      <c r="C4583" s="1">
        <f t="shared" si="356"/>
        <v>1497</v>
      </c>
      <c r="D4583" s="7">
        <v>-77590</v>
      </c>
      <c r="E4583" t="s">
        <v>36</v>
      </c>
      <c r="F4583" s="1">
        <v>343814</v>
      </c>
      <c r="G4583" s="1">
        <v>345310</v>
      </c>
      <c r="H4583" t="s">
        <v>49</v>
      </c>
      <c r="I4583" t="s">
        <v>30037</v>
      </c>
      <c r="J4583" s="8"/>
      <c r="K4583" t="s">
        <v>30038</v>
      </c>
      <c r="L4583" t="s">
        <v>30039</v>
      </c>
      <c r="M4583" t="s">
        <v>30040</v>
      </c>
      <c r="N4583" t="s">
        <v>30040</v>
      </c>
      <c r="O4583" s="6" t="s">
        <v>30041</v>
      </c>
      <c r="P4583" s="6" t="s">
        <v>30040</v>
      </c>
      <c r="Q4583" s="6" t="s">
        <v>30039</v>
      </c>
      <c r="R4583" s="9" t="s">
        <v>30042</v>
      </c>
      <c r="S4583" s="8" t="s">
        <v>55</v>
      </c>
      <c r="U4583" s="8"/>
      <c r="V4583" s="26">
        <v>41</v>
      </c>
      <c r="W4583" s="26">
        <v>61</v>
      </c>
      <c r="X4583" s="26">
        <v>89</v>
      </c>
      <c r="Y4583" s="26">
        <v>44</v>
      </c>
      <c r="Z4583" s="26">
        <f t="shared" si="357"/>
        <v>70.93950000000001</v>
      </c>
      <c r="AA4583" s="26">
        <f t="shared" si="357"/>
        <v>57.262</v>
      </c>
      <c r="AB4583" s="26"/>
      <c r="AC4583" s="26">
        <f t="shared" si="359"/>
        <v>64.100750000000005</v>
      </c>
      <c r="AD4583" s="10">
        <f t="shared" si="360"/>
        <v>-0.54385259451588874</v>
      </c>
      <c r="AE4583" s="11">
        <f t="shared" si="358"/>
        <v>-0.30901110133792908</v>
      </c>
      <c r="AF4583" s="3"/>
    </row>
    <row r="4584" spans="1:32" x14ac:dyDescent="0.2">
      <c r="A4584" s="6" t="s">
        <v>30043</v>
      </c>
      <c r="C4584" s="1">
        <f t="shared" si="356"/>
        <v>1140</v>
      </c>
      <c r="D4584" s="7">
        <v>61875</v>
      </c>
      <c r="E4584" t="s">
        <v>328</v>
      </c>
      <c r="F4584" s="1">
        <v>123227</v>
      </c>
      <c r="G4584" s="1">
        <v>122088</v>
      </c>
      <c r="H4584" t="s">
        <v>37</v>
      </c>
      <c r="I4584" t="s">
        <v>30044</v>
      </c>
      <c r="J4584" s="8"/>
      <c r="K4584" t="s">
        <v>30045</v>
      </c>
      <c r="L4584" t="s">
        <v>30046</v>
      </c>
      <c r="M4584" t="s">
        <v>30047</v>
      </c>
      <c r="N4584" t="s">
        <v>30047</v>
      </c>
      <c r="O4584" s="6" t="s">
        <v>30048</v>
      </c>
      <c r="P4584" s="6" t="s">
        <v>30047</v>
      </c>
      <c r="Q4584" s="6" t="s">
        <v>30046</v>
      </c>
      <c r="R4584" s="9" t="s">
        <v>11260</v>
      </c>
      <c r="S4584" s="8" t="s">
        <v>55</v>
      </c>
      <c r="U4584" s="8"/>
      <c r="V4584" s="26">
        <v>259</v>
      </c>
      <c r="W4584" s="26">
        <v>213</v>
      </c>
      <c r="X4584" s="26">
        <v>205</v>
      </c>
      <c r="Y4584" s="26">
        <v>188</v>
      </c>
      <c r="Z4584" s="26">
        <f t="shared" si="357"/>
        <v>244.3775</v>
      </c>
      <c r="AA4584" s="26">
        <f t="shared" si="357"/>
        <v>217.57400000000001</v>
      </c>
      <c r="AB4584" s="26"/>
      <c r="AC4584" s="26">
        <f t="shared" si="359"/>
        <v>230.97575000000001</v>
      </c>
      <c r="AD4584" s="10">
        <f t="shared" si="360"/>
        <v>-0.54456063374074948</v>
      </c>
      <c r="AE4584" s="11">
        <f t="shared" si="358"/>
        <v>-0.16760529592538642</v>
      </c>
      <c r="AF4584" s="3"/>
    </row>
    <row r="4585" spans="1:32" x14ac:dyDescent="0.2">
      <c r="A4585" s="6" t="s">
        <v>30049</v>
      </c>
      <c r="C4585" s="1">
        <f t="shared" si="356"/>
        <v>990</v>
      </c>
      <c r="D4585" s="7">
        <v>-211727</v>
      </c>
      <c r="E4585" t="s">
        <v>36</v>
      </c>
      <c r="F4585" s="1">
        <v>210919</v>
      </c>
      <c r="G4585" s="1">
        <v>209930</v>
      </c>
      <c r="H4585" t="s">
        <v>37</v>
      </c>
      <c r="I4585" t="s">
        <v>30050</v>
      </c>
      <c r="J4585" s="8"/>
      <c r="K4585" t="s">
        <v>30051</v>
      </c>
      <c r="L4585" t="s">
        <v>30052</v>
      </c>
      <c r="M4585" t="s">
        <v>30052</v>
      </c>
      <c r="N4585" t="s">
        <v>30052</v>
      </c>
      <c r="O4585" s="6" t="s">
        <v>30053</v>
      </c>
      <c r="P4585" s="6" t="s">
        <v>30052</v>
      </c>
      <c r="Q4585" s="6" t="s">
        <v>55</v>
      </c>
      <c r="R4585" s="9" t="s">
        <v>30054</v>
      </c>
      <c r="S4585" s="8" t="s">
        <v>55</v>
      </c>
      <c r="U4585" s="8"/>
      <c r="V4585" s="26">
        <v>468</v>
      </c>
      <c r="W4585" s="26">
        <v>384</v>
      </c>
      <c r="X4585" s="26">
        <v>389</v>
      </c>
      <c r="Y4585" s="26">
        <v>374</v>
      </c>
      <c r="Z4585" s="26">
        <f t="shared" si="357"/>
        <v>451.08949999999999</v>
      </c>
      <c r="AA4585" s="26">
        <f t="shared" si="357"/>
        <v>411.97699999999998</v>
      </c>
      <c r="AB4585" s="26"/>
      <c r="AC4585" s="26">
        <f t="shared" si="359"/>
        <v>431.53324999999995</v>
      </c>
      <c r="AD4585" s="10">
        <f t="shared" si="360"/>
        <v>-0.54594424526694485</v>
      </c>
      <c r="AE4585" s="11">
        <f t="shared" si="358"/>
        <v>-0.13084990850901213</v>
      </c>
      <c r="AF4585" s="3"/>
    </row>
    <row r="4586" spans="1:32" x14ac:dyDescent="0.2">
      <c r="A4586" s="6" t="s">
        <v>30055</v>
      </c>
      <c r="C4586" s="1">
        <f t="shared" si="356"/>
        <v>2277</v>
      </c>
      <c r="D4586" s="7">
        <v>540904</v>
      </c>
      <c r="E4586" t="s">
        <v>141</v>
      </c>
      <c r="F4586" s="1">
        <v>799762</v>
      </c>
      <c r="G4586" s="1">
        <v>797486</v>
      </c>
      <c r="H4586" t="s">
        <v>37</v>
      </c>
      <c r="I4586" t="s">
        <v>30056</v>
      </c>
      <c r="J4586" s="8"/>
      <c r="K4586" t="s">
        <v>30057</v>
      </c>
      <c r="L4586" t="s">
        <v>30058</v>
      </c>
      <c r="M4586" t="s">
        <v>30059</v>
      </c>
      <c r="N4586" t="s">
        <v>30059</v>
      </c>
      <c r="O4586" s="6" t="s">
        <v>30060</v>
      </c>
      <c r="P4586" s="6" t="s">
        <v>30059</v>
      </c>
      <c r="Q4586" s="6" t="s">
        <v>30058</v>
      </c>
      <c r="R4586" s="9" t="s">
        <v>30061</v>
      </c>
      <c r="S4586" s="8" t="s">
        <v>55</v>
      </c>
      <c r="U4586" s="8"/>
      <c r="V4586" s="26">
        <v>759</v>
      </c>
      <c r="W4586" s="26">
        <v>794</v>
      </c>
      <c r="X4586" s="26">
        <v>740</v>
      </c>
      <c r="Y4586" s="26">
        <v>575</v>
      </c>
      <c r="Z4586" s="26">
        <f t="shared" si="357"/>
        <v>791.56999999999994</v>
      </c>
      <c r="AA4586" s="26">
        <f t="shared" si="357"/>
        <v>734.66250000000002</v>
      </c>
      <c r="AB4586" s="26"/>
      <c r="AC4586" s="26">
        <f t="shared" si="359"/>
        <v>763.11625000000004</v>
      </c>
      <c r="AD4586" s="10">
        <f t="shared" si="360"/>
        <v>-0.54599472038763153</v>
      </c>
      <c r="AE4586" s="11">
        <f t="shared" si="358"/>
        <v>-0.10763530039823459</v>
      </c>
      <c r="AF4586" s="3"/>
    </row>
    <row r="4587" spans="1:32" x14ac:dyDescent="0.2">
      <c r="A4587" s="6" t="s">
        <v>30062</v>
      </c>
      <c r="C4587" s="1">
        <f t="shared" si="356"/>
        <v>1170</v>
      </c>
      <c r="D4587" s="7">
        <v>-576797</v>
      </c>
      <c r="E4587" t="s">
        <v>66</v>
      </c>
      <c r="F4587" s="1">
        <v>473396</v>
      </c>
      <c r="G4587" s="1">
        <v>472227</v>
      </c>
      <c r="H4587" t="s">
        <v>37</v>
      </c>
      <c r="I4587" t="s">
        <v>30063</v>
      </c>
      <c r="J4587" s="8"/>
      <c r="K4587" t="s">
        <v>30064</v>
      </c>
      <c r="L4587" t="s">
        <v>23526</v>
      </c>
      <c r="M4587" t="s">
        <v>23524</v>
      </c>
      <c r="N4587" t="s">
        <v>23524</v>
      </c>
      <c r="O4587" s="6" t="s">
        <v>23525</v>
      </c>
      <c r="P4587" s="6" t="s">
        <v>23524</v>
      </c>
      <c r="Q4587" s="6" t="s">
        <v>23526</v>
      </c>
      <c r="R4587" s="9" t="s">
        <v>23527</v>
      </c>
      <c r="S4587" s="8" t="s">
        <v>44</v>
      </c>
      <c r="U4587" s="8"/>
      <c r="V4587" s="26">
        <v>49</v>
      </c>
      <c r="W4587" s="26">
        <v>42</v>
      </c>
      <c r="X4587" s="26">
        <v>38</v>
      </c>
      <c r="Y4587" s="26">
        <v>23</v>
      </c>
      <c r="Z4587" s="26">
        <f t="shared" si="357"/>
        <v>46.608999999999995</v>
      </c>
      <c r="AA4587" s="26">
        <f t="shared" si="357"/>
        <v>35.466499999999996</v>
      </c>
      <c r="AB4587" s="26"/>
      <c r="AC4587" s="26">
        <f t="shared" si="359"/>
        <v>41.037749999999996</v>
      </c>
      <c r="AD4587" s="10">
        <f t="shared" si="360"/>
        <v>-0.54678211721371128</v>
      </c>
      <c r="AE4587" s="11">
        <f t="shared" si="358"/>
        <v>-0.39415159465850896</v>
      </c>
      <c r="AF4587" s="3"/>
    </row>
    <row r="4588" spans="1:32" x14ac:dyDescent="0.2">
      <c r="A4588" s="6" t="s">
        <v>30065</v>
      </c>
      <c r="C4588" s="1">
        <f t="shared" si="356"/>
        <v>1899</v>
      </c>
      <c r="D4588" s="7">
        <v>-62369</v>
      </c>
      <c r="E4588" t="s">
        <v>526</v>
      </c>
      <c r="F4588" s="1">
        <v>389759</v>
      </c>
      <c r="G4588" s="1">
        <v>387861</v>
      </c>
      <c r="H4588" t="s">
        <v>37</v>
      </c>
      <c r="I4588" t="s">
        <v>30066</v>
      </c>
      <c r="J4588" s="8"/>
      <c r="K4588" t="s">
        <v>30067</v>
      </c>
      <c r="O4588" s="6"/>
      <c r="P4588" s="6"/>
      <c r="Q4588" s="6"/>
      <c r="R4588" s="9" t="e">
        <v>#N/A</v>
      </c>
      <c r="S4588" s="8"/>
      <c r="U4588" s="8"/>
      <c r="V4588" s="26">
        <v>966</v>
      </c>
      <c r="W4588" s="26">
        <v>842</v>
      </c>
      <c r="X4588" s="26">
        <v>867</v>
      </c>
      <c r="Y4588" s="26">
        <v>816</v>
      </c>
      <c r="Z4588" s="26">
        <f t="shared" si="357"/>
        <v>965.61850000000004</v>
      </c>
      <c r="AA4588" s="26">
        <f t="shared" si="357"/>
        <v>899.76800000000003</v>
      </c>
      <c r="AB4588" s="26"/>
      <c r="AC4588" s="26">
        <f t="shared" si="359"/>
        <v>932.69325000000003</v>
      </c>
      <c r="AD4588" s="10">
        <f t="shared" si="360"/>
        <v>-0.54946809672832153</v>
      </c>
      <c r="AE4588" s="11">
        <f t="shared" si="358"/>
        <v>-0.10190025774710533</v>
      </c>
      <c r="AF4588" s="3"/>
    </row>
    <row r="4589" spans="1:32" x14ac:dyDescent="0.2">
      <c r="A4589" s="6" t="s">
        <v>30068</v>
      </c>
      <c r="C4589" s="1">
        <f t="shared" si="356"/>
        <v>2169</v>
      </c>
      <c r="D4589" s="7">
        <v>18758</v>
      </c>
      <c r="E4589" t="s">
        <v>328</v>
      </c>
      <c r="F4589" s="1">
        <v>78457</v>
      </c>
      <c r="G4589" s="1">
        <v>80625</v>
      </c>
      <c r="H4589" t="s">
        <v>49</v>
      </c>
      <c r="I4589" t="s">
        <v>30069</v>
      </c>
      <c r="J4589" s="8"/>
      <c r="K4589" t="s">
        <v>30070</v>
      </c>
      <c r="L4589" t="s">
        <v>30071</v>
      </c>
      <c r="M4589" t="s">
        <v>30072</v>
      </c>
      <c r="N4589" t="s">
        <v>30072</v>
      </c>
      <c r="O4589" s="6" t="s">
        <v>30073</v>
      </c>
      <c r="P4589" s="6" t="s">
        <v>30072</v>
      </c>
      <c r="Q4589" s="6" t="s">
        <v>30071</v>
      </c>
      <c r="R4589" s="9" t="s">
        <v>30074</v>
      </c>
      <c r="S4589" s="8" t="s">
        <v>55</v>
      </c>
      <c r="U4589" s="8"/>
      <c r="V4589" s="26">
        <v>308</v>
      </c>
      <c r="W4589" s="26">
        <v>314</v>
      </c>
      <c r="X4589" s="26">
        <v>337</v>
      </c>
      <c r="Y4589" s="26">
        <v>258</v>
      </c>
      <c r="Z4589" s="26">
        <f t="shared" si="357"/>
        <v>342.20349999999996</v>
      </c>
      <c r="AA4589" s="26">
        <f t="shared" si="357"/>
        <v>309.05899999999997</v>
      </c>
      <c r="AB4589" s="26"/>
      <c r="AC4589" s="26">
        <f t="shared" si="359"/>
        <v>325.63124999999997</v>
      </c>
      <c r="AD4589" s="10">
        <f t="shared" si="360"/>
        <v>-0.55033061062517041</v>
      </c>
      <c r="AE4589" s="11">
        <f t="shared" si="358"/>
        <v>-0.14697223766781528</v>
      </c>
      <c r="AF4589" s="3"/>
    </row>
    <row r="4590" spans="1:32" x14ac:dyDescent="0.2">
      <c r="A4590" s="6" t="s">
        <v>30075</v>
      </c>
      <c r="C4590" s="1">
        <f t="shared" si="356"/>
        <v>2256</v>
      </c>
      <c r="D4590" s="7">
        <v>-884053</v>
      </c>
      <c r="E4590" t="s">
        <v>66</v>
      </c>
      <c r="F4590" s="1">
        <v>164428</v>
      </c>
      <c r="G4590" s="1">
        <v>166683</v>
      </c>
      <c r="H4590" t="s">
        <v>49</v>
      </c>
      <c r="I4590" t="s">
        <v>30076</v>
      </c>
      <c r="J4590" s="8"/>
      <c r="K4590" t="s">
        <v>30077</v>
      </c>
      <c r="L4590" t="s">
        <v>30078</v>
      </c>
      <c r="M4590" t="s">
        <v>30079</v>
      </c>
      <c r="N4590" t="s">
        <v>30079</v>
      </c>
      <c r="O4590" s="6" t="s">
        <v>30080</v>
      </c>
      <c r="P4590" s="6" t="s">
        <v>30079</v>
      </c>
      <c r="Q4590" s="6" t="s">
        <v>30078</v>
      </c>
      <c r="R4590" s="9" t="s">
        <v>30081</v>
      </c>
      <c r="S4590" s="8" t="s">
        <v>55</v>
      </c>
      <c r="U4590" s="8"/>
      <c r="V4590" s="26">
        <v>7</v>
      </c>
      <c r="W4590" s="26">
        <v>0</v>
      </c>
      <c r="X4590" s="26">
        <v>3</v>
      </c>
      <c r="Y4590" s="26">
        <v>2</v>
      </c>
      <c r="Z4590" s="26">
        <f t="shared" si="357"/>
        <v>6.1665000000000001</v>
      </c>
      <c r="AA4590" s="26">
        <f t="shared" si="357"/>
        <v>2.1710000000000003</v>
      </c>
      <c r="AB4590" s="26"/>
      <c r="AC4590" s="26">
        <f t="shared" si="359"/>
        <v>4.1687500000000002</v>
      </c>
      <c r="AD4590" s="10">
        <f t="shared" si="360"/>
        <v>-0.55054200186400681</v>
      </c>
      <c r="AE4590" s="11">
        <f t="shared" si="358"/>
        <v>-1.5060921466699493</v>
      </c>
      <c r="AF4590" s="3"/>
    </row>
    <row r="4591" spans="1:32" x14ac:dyDescent="0.2">
      <c r="A4591" s="6" t="s">
        <v>30082</v>
      </c>
      <c r="C4591" s="1">
        <f t="shared" si="356"/>
        <v>726</v>
      </c>
      <c r="D4591" s="7">
        <v>49161</v>
      </c>
      <c r="E4591" t="s">
        <v>526</v>
      </c>
      <c r="F4591" s="1">
        <v>499977</v>
      </c>
      <c r="G4591" s="1">
        <v>500702</v>
      </c>
      <c r="H4591" t="s">
        <v>49</v>
      </c>
      <c r="I4591" t="s">
        <v>30083</v>
      </c>
      <c r="J4591" s="8"/>
      <c r="K4591" t="s">
        <v>30084</v>
      </c>
      <c r="O4591" s="6"/>
      <c r="P4591" s="6"/>
      <c r="Q4591" s="6"/>
      <c r="R4591" s="9" t="e">
        <v>#N/A</v>
      </c>
      <c r="S4591" s="8"/>
      <c r="U4591" s="8"/>
      <c r="V4591" s="26">
        <v>706</v>
      </c>
      <c r="W4591" s="26">
        <v>690</v>
      </c>
      <c r="X4591" s="26">
        <v>530</v>
      </c>
      <c r="Y4591" s="26">
        <v>431</v>
      </c>
      <c r="Z4591" s="26">
        <f t="shared" si="357"/>
        <v>648.41499999999996</v>
      </c>
      <c r="AA4591" s="26">
        <f t="shared" si="357"/>
        <v>598.35050000000001</v>
      </c>
      <c r="AB4591" s="26"/>
      <c r="AC4591" s="26">
        <f t="shared" si="359"/>
        <v>623.38274999999999</v>
      </c>
      <c r="AD4591" s="10">
        <f t="shared" si="360"/>
        <v>-0.5506937516724334</v>
      </c>
      <c r="AE4591" s="11">
        <f t="shared" si="358"/>
        <v>-0.11592663587913853</v>
      </c>
      <c r="AF4591" s="3"/>
    </row>
    <row r="4592" spans="1:32" x14ac:dyDescent="0.2">
      <c r="A4592" s="6" t="s">
        <v>30085</v>
      </c>
      <c r="C4592" s="1">
        <f t="shared" si="356"/>
        <v>480</v>
      </c>
      <c r="D4592" s="7">
        <v>-442739</v>
      </c>
      <c r="E4592" t="s">
        <v>98</v>
      </c>
      <c r="F4592" s="1">
        <v>512084</v>
      </c>
      <c r="G4592" s="1">
        <v>512563</v>
      </c>
      <c r="H4592" t="s">
        <v>49</v>
      </c>
      <c r="I4592" t="s">
        <v>30086</v>
      </c>
      <c r="J4592" s="8"/>
      <c r="K4592" t="s">
        <v>30087</v>
      </c>
      <c r="L4592" t="s">
        <v>30088</v>
      </c>
      <c r="M4592" t="s">
        <v>30088</v>
      </c>
      <c r="N4592" t="s">
        <v>30088</v>
      </c>
      <c r="O4592" s="6" t="s">
        <v>30089</v>
      </c>
      <c r="P4592" s="6" t="s">
        <v>30088</v>
      </c>
      <c r="Q4592" s="6" t="s">
        <v>55</v>
      </c>
      <c r="R4592" s="9" t="s">
        <v>13396</v>
      </c>
      <c r="S4592" s="8" t="s">
        <v>55</v>
      </c>
      <c r="U4592" s="8"/>
      <c r="V4592" s="26">
        <v>329</v>
      </c>
      <c r="W4592" s="26">
        <v>263</v>
      </c>
      <c r="X4592" s="26">
        <v>230</v>
      </c>
      <c r="Y4592" s="26">
        <v>223</v>
      </c>
      <c r="Z4592" s="26">
        <f t="shared" si="357"/>
        <v>293.26499999999999</v>
      </c>
      <c r="AA4592" s="26">
        <f t="shared" si="357"/>
        <v>263.06650000000002</v>
      </c>
      <c r="AB4592" s="26"/>
      <c r="AC4592" s="26">
        <f t="shared" si="359"/>
        <v>278.16575</v>
      </c>
      <c r="AD4592" s="10">
        <f t="shared" si="360"/>
        <v>-0.55077634809321152</v>
      </c>
      <c r="AE4592" s="11">
        <f t="shared" si="358"/>
        <v>-0.15677736019295552</v>
      </c>
      <c r="AF4592" s="3"/>
    </row>
    <row r="4593" spans="1:33" x14ac:dyDescent="0.2">
      <c r="A4593" s="6" t="s">
        <v>30090</v>
      </c>
      <c r="C4593" s="1">
        <f t="shared" si="356"/>
        <v>2217</v>
      </c>
      <c r="D4593" s="7">
        <v>487942</v>
      </c>
      <c r="E4593" t="s">
        <v>328</v>
      </c>
      <c r="F4593" s="1">
        <v>549833</v>
      </c>
      <c r="G4593" s="1">
        <v>547617</v>
      </c>
      <c r="H4593" t="s">
        <v>37</v>
      </c>
      <c r="I4593" t="s">
        <v>30091</v>
      </c>
      <c r="J4593" s="8"/>
      <c r="K4593" t="s">
        <v>30092</v>
      </c>
      <c r="L4593" t="s">
        <v>30093</v>
      </c>
      <c r="M4593" t="s">
        <v>9939</v>
      </c>
      <c r="N4593" t="s">
        <v>30094</v>
      </c>
      <c r="O4593" s="6" t="s">
        <v>9940</v>
      </c>
      <c r="P4593" s="6" t="s">
        <v>30094</v>
      </c>
      <c r="Q4593" s="6" t="s">
        <v>30093</v>
      </c>
      <c r="R4593" s="9" t="s">
        <v>30095</v>
      </c>
      <c r="S4593" s="8" t="s">
        <v>44</v>
      </c>
      <c r="U4593" s="8"/>
      <c r="V4593" s="26">
        <v>550</v>
      </c>
      <c r="W4593" s="26">
        <v>506</v>
      </c>
      <c r="X4593" s="26">
        <v>449</v>
      </c>
      <c r="Y4593" s="26">
        <v>389</v>
      </c>
      <c r="Z4593" s="26">
        <f t="shared" si="357"/>
        <v>525.41949999999997</v>
      </c>
      <c r="AA4593" s="26">
        <f t="shared" si="357"/>
        <v>481.7595</v>
      </c>
      <c r="AB4593" s="26"/>
      <c r="AC4593" s="26">
        <f t="shared" si="359"/>
        <v>503.58949999999999</v>
      </c>
      <c r="AD4593" s="10">
        <f t="shared" si="360"/>
        <v>-0.55231849030008706</v>
      </c>
      <c r="AE4593" s="11">
        <f t="shared" si="358"/>
        <v>-0.1251566286402381</v>
      </c>
      <c r="AF4593" s="3"/>
    </row>
    <row r="4594" spans="1:33" x14ac:dyDescent="0.2">
      <c r="A4594" s="6" t="s">
        <v>30096</v>
      </c>
      <c r="C4594" s="1">
        <f t="shared" si="356"/>
        <v>1887</v>
      </c>
      <c r="D4594" s="7">
        <v>-235556</v>
      </c>
      <c r="E4594" t="s">
        <v>676</v>
      </c>
      <c r="F4594" s="1">
        <v>319975</v>
      </c>
      <c r="G4594" s="1">
        <v>318089</v>
      </c>
      <c r="H4594" t="s">
        <v>37</v>
      </c>
      <c r="I4594" t="s">
        <v>30097</v>
      </c>
      <c r="J4594" s="8"/>
      <c r="K4594" t="s">
        <v>30098</v>
      </c>
      <c r="M4594" t="s">
        <v>30099</v>
      </c>
      <c r="N4594" t="s">
        <v>30099</v>
      </c>
      <c r="O4594" s="6" t="s">
        <v>30100</v>
      </c>
      <c r="P4594" s="6" t="s">
        <v>30099</v>
      </c>
      <c r="Q4594" s="6" t="s">
        <v>30101</v>
      </c>
      <c r="R4594" s="9" t="s">
        <v>25378</v>
      </c>
      <c r="S4594" s="8" t="s">
        <v>55</v>
      </c>
      <c r="U4594" s="8"/>
      <c r="V4594" s="26">
        <v>4</v>
      </c>
      <c r="W4594" s="26">
        <v>0</v>
      </c>
      <c r="X4594" s="26">
        <v>2</v>
      </c>
      <c r="Y4594" s="26">
        <v>0</v>
      </c>
      <c r="Z4594" s="26">
        <f t="shared" si="357"/>
        <v>4.1109999999999998</v>
      </c>
      <c r="AA4594" s="26">
        <f t="shared" si="357"/>
        <v>1</v>
      </c>
      <c r="AB4594" s="26"/>
      <c r="AC4594" s="26">
        <f t="shared" si="359"/>
        <v>2.5554999999999999</v>
      </c>
      <c r="AD4594" s="10">
        <f t="shared" si="360"/>
        <v>-0.5525998630116904</v>
      </c>
      <c r="AE4594" s="11">
        <f t="shared" si="358"/>
        <v>-2.0394893719018508</v>
      </c>
      <c r="AF4594" s="3"/>
    </row>
    <row r="4595" spans="1:33" x14ac:dyDescent="0.2">
      <c r="A4595" s="6" t="s">
        <v>30102</v>
      </c>
      <c r="C4595" s="1">
        <f t="shared" si="356"/>
        <v>3531</v>
      </c>
      <c r="D4595" s="7">
        <v>602622</v>
      </c>
      <c r="E4595" t="s">
        <v>48</v>
      </c>
      <c r="F4595" s="1">
        <v>821764</v>
      </c>
      <c r="G4595" s="1">
        <v>818234</v>
      </c>
      <c r="H4595" t="s">
        <v>37</v>
      </c>
      <c r="I4595" t="s">
        <v>30103</v>
      </c>
      <c r="J4595" s="8"/>
      <c r="K4595" t="s">
        <v>30104</v>
      </c>
      <c r="L4595" t="s">
        <v>30105</v>
      </c>
      <c r="M4595" t="s">
        <v>30106</v>
      </c>
      <c r="N4595" t="s">
        <v>30106</v>
      </c>
      <c r="O4595" s="6" t="s">
        <v>30107</v>
      </c>
      <c r="P4595" s="6" t="s">
        <v>30106</v>
      </c>
      <c r="Q4595" s="6" t="s">
        <v>30105</v>
      </c>
      <c r="R4595" s="9" t="s">
        <v>30108</v>
      </c>
      <c r="S4595" s="8" t="s">
        <v>55</v>
      </c>
      <c r="U4595" s="8"/>
      <c r="V4595" s="26">
        <v>56</v>
      </c>
      <c r="W4595" s="26">
        <v>69</v>
      </c>
      <c r="X4595" s="26">
        <v>91</v>
      </c>
      <c r="Y4595" s="26">
        <v>50</v>
      </c>
      <c r="Z4595" s="26">
        <f t="shared" si="357"/>
        <v>79.5505</v>
      </c>
      <c r="AA4595" s="26">
        <f t="shared" si="357"/>
        <v>64.775000000000006</v>
      </c>
      <c r="AB4595" s="26"/>
      <c r="AC4595" s="26">
        <f t="shared" si="359"/>
        <v>72.162750000000003</v>
      </c>
      <c r="AD4595" s="10">
        <f t="shared" si="360"/>
        <v>-0.55474598974933964</v>
      </c>
      <c r="AE4595" s="11">
        <f t="shared" si="358"/>
        <v>-0.29643388797312165</v>
      </c>
      <c r="AF4595" s="3"/>
    </row>
    <row r="4596" spans="1:33" x14ac:dyDescent="0.2">
      <c r="A4596" s="6" t="s">
        <v>30109</v>
      </c>
      <c r="B4596" t="s">
        <v>30110</v>
      </c>
      <c r="C4596" s="1">
        <f t="shared" si="356"/>
        <v>432</v>
      </c>
      <c r="D4596" s="7">
        <v>-338132</v>
      </c>
      <c r="E4596" t="s">
        <v>526</v>
      </c>
      <c r="F4596" s="1">
        <v>113262</v>
      </c>
      <c r="G4596" s="1">
        <v>112831</v>
      </c>
      <c r="H4596" t="s">
        <v>37</v>
      </c>
      <c r="I4596" t="s">
        <v>30111</v>
      </c>
      <c r="J4596" s="8"/>
      <c r="K4596" t="s">
        <v>30112</v>
      </c>
      <c r="L4596" t="s">
        <v>30113</v>
      </c>
      <c r="M4596" t="s">
        <v>30114</v>
      </c>
      <c r="N4596" t="s">
        <v>30114</v>
      </c>
      <c r="O4596" s="6" t="s">
        <v>30115</v>
      </c>
      <c r="P4596" s="6" t="s">
        <v>30114</v>
      </c>
      <c r="Q4596" s="6" t="s">
        <v>30113</v>
      </c>
      <c r="R4596" s="9" t="s">
        <v>30116</v>
      </c>
      <c r="S4596" s="8" t="s">
        <v>55</v>
      </c>
      <c r="U4596" s="8"/>
      <c r="V4596" s="26">
        <v>11</v>
      </c>
      <c r="W4596" s="26">
        <v>13</v>
      </c>
      <c r="X4596" s="26">
        <v>17</v>
      </c>
      <c r="Y4596" s="26">
        <v>3</v>
      </c>
      <c r="Z4596" s="26">
        <f t="shared" si="357"/>
        <v>15.9435</v>
      </c>
      <c r="AA4596" s="26">
        <f t="shared" si="357"/>
        <v>9.2564999999999991</v>
      </c>
      <c r="AB4596" s="26"/>
      <c r="AC4596" s="26">
        <f t="shared" si="359"/>
        <v>12.6</v>
      </c>
      <c r="AD4596" s="10">
        <f t="shared" si="360"/>
        <v>-0.5563119788183386</v>
      </c>
      <c r="AE4596" s="11">
        <f t="shared" si="358"/>
        <v>-0.78442967159337951</v>
      </c>
      <c r="AF4596" s="3"/>
    </row>
    <row r="4597" spans="1:33" x14ac:dyDescent="0.2">
      <c r="A4597" s="6" t="s">
        <v>30117</v>
      </c>
      <c r="C4597" s="1">
        <f t="shared" si="356"/>
        <v>1365</v>
      </c>
      <c r="D4597" s="7">
        <v>-803920</v>
      </c>
      <c r="E4597" t="s">
        <v>74</v>
      </c>
      <c r="F4597" s="1">
        <v>182580</v>
      </c>
      <c r="G4597" s="1">
        <v>183944</v>
      </c>
      <c r="H4597" t="s">
        <v>49</v>
      </c>
      <c r="I4597" t="s">
        <v>30118</v>
      </c>
      <c r="J4597" s="8"/>
      <c r="K4597" t="s">
        <v>30119</v>
      </c>
      <c r="L4597" t="s">
        <v>30120</v>
      </c>
      <c r="M4597" t="s">
        <v>30121</v>
      </c>
      <c r="N4597" t="s">
        <v>30121</v>
      </c>
      <c r="O4597" s="6" t="s">
        <v>30122</v>
      </c>
      <c r="P4597" s="6" t="s">
        <v>30121</v>
      </c>
      <c r="Q4597" s="6" t="s">
        <v>30120</v>
      </c>
      <c r="R4597" s="9" t="s">
        <v>30123</v>
      </c>
      <c r="S4597" s="8" t="s">
        <v>55</v>
      </c>
      <c r="U4597" s="8"/>
      <c r="V4597" s="26">
        <v>134</v>
      </c>
      <c r="W4597" s="26">
        <v>86</v>
      </c>
      <c r="X4597" s="26">
        <v>84</v>
      </c>
      <c r="Y4597" s="26">
        <v>90</v>
      </c>
      <c r="Z4597" s="26">
        <f t="shared" si="357"/>
        <v>114.66200000000001</v>
      </c>
      <c r="AA4597" s="26">
        <f t="shared" si="357"/>
        <v>96.694999999999993</v>
      </c>
      <c r="AB4597" s="26"/>
      <c r="AC4597" s="26">
        <f t="shared" si="359"/>
        <v>105.6785</v>
      </c>
      <c r="AD4597" s="10">
        <f t="shared" si="360"/>
        <v>-0.55736854111539313</v>
      </c>
      <c r="AE4597" s="11">
        <f t="shared" si="358"/>
        <v>-0.24587415222660133</v>
      </c>
      <c r="AF4597" s="3"/>
    </row>
    <row r="4598" spans="1:33" x14ac:dyDescent="0.2">
      <c r="A4598" s="6" t="s">
        <v>30124</v>
      </c>
      <c r="C4598" s="1">
        <f t="shared" si="356"/>
        <v>702</v>
      </c>
      <c r="D4598" s="7">
        <v>-2045</v>
      </c>
      <c r="E4598" t="s">
        <v>74</v>
      </c>
      <c r="F4598" s="1">
        <v>985487</v>
      </c>
      <c r="G4598" s="1">
        <v>984786</v>
      </c>
      <c r="H4598" t="s">
        <v>37</v>
      </c>
      <c r="I4598" t="s">
        <v>30125</v>
      </c>
      <c r="J4598" s="8"/>
      <c r="K4598" t="s">
        <v>30126</v>
      </c>
      <c r="L4598" t="s">
        <v>30127</v>
      </c>
      <c r="M4598" t="s">
        <v>30128</v>
      </c>
      <c r="N4598" t="s">
        <v>30128</v>
      </c>
      <c r="O4598" s="6" t="s">
        <v>30129</v>
      </c>
      <c r="P4598" s="6" t="s">
        <v>30128</v>
      </c>
      <c r="Q4598" s="6" t="s">
        <v>30127</v>
      </c>
      <c r="R4598" s="9" t="s">
        <v>30130</v>
      </c>
      <c r="S4598" s="8" t="s">
        <v>55</v>
      </c>
      <c r="U4598" s="8"/>
      <c r="V4598" s="26">
        <v>684</v>
      </c>
      <c r="W4598" s="26">
        <v>720</v>
      </c>
      <c r="X4598" s="26">
        <v>544</v>
      </c>
      <c r="Y4598" s="26">
        <v>399</v>
      </c>
      <c r="Z4598" s="26">
        <f t="shared" si="357"/>
        <v>645.19200000000001</v>
      </c>
      <c r="AA4598" s="26">
        <f t="shared" si="357"/>
        <v>594.61450000000002</v>
      </c>
      <c r="AB4598" s="26"/>
      <c r="AC4598" s="26">
        <f t="shared" si="359"/>
        <v>619.90325000000007</v>
      </c>
      <c r="AD4598" s="10">
        <f t="shared" si="360"/>
        <v>-0.55842121385496801</v>
      </c>
      <c r="AE4598" s="11">
        <f t="shared" si="358"/>
        <v>-0.11777390545480752</v>
      </c>
      <c r="AF4598" s="3"/>
    </row>
    <row r="4599" spans="1:33" x14ac:dyDescent="0.2">
      <c r="A4599" s="6" t="s">
        <v>30131</v>
      </c>
      <c r="C4599" s="1">
        <f t="shared" si="356"/>
        <v>1431</v>
      </c>
      <c r="D4599" s="7">
        <v>41211</v>
      </c>
      <c r="E4599" t="s">
        <v>141</v>
      </c>
      <c r="F4599" s="1">
        <v>299646</v>
      </c>
      <c r="G4599" s="1">
        <v>298216</v>
      </c>
      <c r="H4599" t="s">
        <v>37</v>
      </c>
      <c r="I4599" t="s">
        <v>30132</v>
      </c>
      <c r="J4599" s="8"/>
      <c r="K4599" t="s">
        <v>30133</v>
      </c>
      <c r="O4599" s="6" t="s">
        <v>30134</v>
      </c>
      <c r="P4599" s="6"/>
      <c r="Q4599" s="6"/>
      <c r="R4599" s="9" t="e">
        <v>#N/A</v>
      </c>
      <c r="S4599" s="8"/>
      <c r="U4599" s="8"/>
      <c r="V4599" s="26">
        <v>426</v>
      </c>
      <c r="W4599" s="26">
        <v>369</v>
      </c>
      <c r="X4599" s="26">
        <v>373</v>
      </c>
      <c r="Y4599" s="26">
        <v>337</v>
      </c>
      <c r="Z4599" s="26">
        <f t="shared" si="357"/>
        <v>421.20150000000001</v>
      </c>
      <c r="AA4599" s="26">
        <f t="shared" si="357"/>
        <v>382.81349999999998</v>
      </c>
      <c r="AB4599" s="26"/>
      <c r="AC4599" s="26">
        <f t="shared" si="359"/>
        <v>402.00749999999999</v>
      </c>
      <c r="AD4599" s="10">
        <f t="shared" si="360"/>
        <v>-0.56017492214260012</v>
      </c>
      <c r="AE4599" s="11">
        <f t="shared" si="358"/>
        <v>-0.13786886648692548</v>
      </c>
      <c r="AF4599" s="3"/>
      <c r="AG4599" s="2">
        <v>0</v>
      </c>
    </row>
    <row r="4600" spans="1:33" x14ac:dyDescent="0.2">
      <c r="A4600" s="6" t="s">
        <v>30135</v>
      </c>
      <c r="C4600" s="1">
        <f t="shared" si="356"/>
        <v>693</v>
      </c>
      <c r="D4600" s="7">
        <v>-451461</v>
      </c>
      <c r="E4600" t="s">
        <v>98</v>
      </c>
      <c r="F4600" s="1">
        <v>503948</v>
      </c>
      <c r="G4600" s="1">
        <v>503256</v>
      </c>
      <c r="H4600" t="s">
        <v>37</v>
      </c>
      <c r="I4600" t="s">
        <v>30136</v>
      </c>
      <c r="J4600" s="8"/>
      <c r="K4600" t="s">
        <v>30137</v>
      </c>
      <c r="L4600" t="s">
        <v>30138</v>
      </c>
      <c r="M4600" t="s">
        <v>30139</v>
      </c>
      <c r="N4600" t="s">
        <v>30139</v>
      </c>
      <c r="O4600" s="6" t="s">
        <v>30140</v>
      </c>
      <c r="P4600" s="6" t="s">
        <v>30139</v>
      </c>
      <c r="Q4600" s="6" t="s">
        <v>30138</v>
      </c>
      <c r="R4600" s="9" t="s">
        <v>30141</v>
      </c>
      <c r="S4600" s="8" t="s">
        <v>55</v>
      </c>
      <c r="U4600" s="8"/>
      <c r="V4600" s="26">
        <v>53</v>
      </c>
      <c r="W4600" s="26">
        <v>44</v>
      </c>
      <c r="X4600" s="26">
        <v>69</v>
      </c>
      <c r="Y4600" s="26">
        <v>50</v>
      </c>
      <c r="Z4600" s="26">
        <f t="shared" si="357"/>
        <v>65.829499999999996</v>
      </c>
      <c r="AA4600" s="26">
        <f t="shared" si="357"/>
        <v>52.275000000000006</v>
      </c>
      <c r="AB4600" s="26"/>
      <c r="AC4600" s="26">
        <f t="shared" si="359"/>
        <v>59.052250000000001</v>
      </c>
      <c r="AD4600" s="10">
        <f t="shared" si="360"/>
        <v>-0.56076403313446344</v>
      </c>
      <c r="AE4600" s="11">
        <f t="shared" si="358"/>
        <v>-0.33261308316758365</v>
      </c>
      <c r="AF4600" s="3"/>
    </row>
    <row r="4601" spans="1:33" x14ac:dyDescent="0.2">
      <c r="A4601" s="6" t="s">
        <v>30142</v>
      </c>
      <c r="C4601" s="1">
        <f t="shared" si="356"/>
        <v>1077</v>
      </c>
      <c r="D4601" s="7">
        <v>-251175</v>
      </c>
      <c r="E4601" t="s">
        <v>98</v>
      </c>
      <c r="F4601" s="1">
        <v>704426</v>
      </c>
      <c r="G4601" s="1">
        <v>703350</v>
      </c>
      <c r="H4601" t="s">
        <v>37</v>
      </c>
      <c r="I4601" t="s">
        <v>30143</v>
      </c>
      <c r="J4601" s="8"/>
      <c r="K4601" t="s">
        <v>30144</v>
      </c>
      <c r="L4601" t="s">
        <v>30145</v>
      </c>
      <c r="M4601" t="s">
        <v>30146</v>
      </c>
      <c r="N4601" t="s">
        <v>30146</v>
      </c>
      <c r="O4601" s="6" t="s">
        <v>30147</v>
      </c>
      <c r="P4601" s="6" t="s">
        <v>30146</v>
      </c>
      <c r="Q4601" s="6" t="s">
        <v>30145</v>
      </c>
      <c r="R4601" s="9" t="s">
        <v>30148</v>
      </c>
      <c r="S4601" s="8" t="s">
        <v>55</v>
      </c>
      <c r="U4601" s="8"/>
      <c r="V4601" s="26">
        <v>3</v>
      </c>
      <c r="W4601" s="26">
        <v>0</v>
      </c>
      <c r="X4601" s="26">
        <v>3</v>
      </c>
      <c r="Y4601" s="26">
        <v>0</v>
      </c>
      <c r="Z4601" s="26">
        <f t="shared" si="357"/>
        <v>4.1665000000000001</v>
      </c>
      <c r="AA4601" s="26">
        <f t="shared" si="357"/>
        <v>1</v>
      </c>
      <c r="AB4601" s="26"/>
      <c r="AC4601" s="26">
        <f t="shared" si="359"/>
        <v>2.58325</v>
      </c>
      <c r="AD4601" s="10">
        <f t="shared" si="360"/>
        <v>-0.56155748400605732</v>
      </c>
      <c r="AE4601" s="11">
        <f t="shared" si="358"/>
        <v>-2.0588359800977463</v>
      </c>
      <c r="AF4601" s="3"/>
    </row>
    <row r="4602" spans="1:33" x14ac:dyDescent="0.2">
      <c r="A4602" s="6" t="s">
        <v>30149</v>
      </c>
      <c r="B4602" t="s">
        <v>30150</v>
      </c>
      <c r="C4602" s="1">
        <f t="shared" si="356"/>
        <v>2769</v>
      </c>
      <c r="D4602" s="7">
        <v>-1036589</v>
      </c>
      <c r="E4602" t="s">
        <v>66</v>
      </c>
      <c r="F4602" s="1">
        <v>14404</v>
      </c>
      <c r="G4602" s="1">
        <v>11636</v>
      </c>
      <c r="H4602" t="s">
        <v>37</v>
      </c>
      <c r="I4602" t="s">
        <v>30151</v>
      </c>
      <c r="J4602" s="8"/>
      <c r="K4602" t="s">
        <v>30152</v>
      </c>
      <c r="O4602" s="6"/>
      <c r="P4602" s="6"/>
      <c r="Q4602" s="6"/>
      <c r="R4602" s="9" t="e">
        <v>#N/A</v>
      </c>
      <c r="S4602" s="8"/>
      <c r="U4602" s="8"/>
      <c r="V4602" s="26">
        <v>87</v>
      </c>
      <c r="W4602" s="26">
        <v>72</v>
      </c>
      <c r="X4602" s="26">
        <v>92</v>
      </c>
      <c r="Y4602" s="26">
        <v>72</v>
      </c>
      <c r="Z4602" s="26">
        <f t="shared" si="357"/>
        <v>95.605999999999995</v>
      </c>
      <c r="AA4602" s="26">
        <f t="shared" si="357"/>
        <v>79.156000000000006</v>
      </c>
      <c r="AB4602" s="26"/>
      <c r="AC4602" s="26">
        <f t="shared" si="359"/>
        <v>87.381</v>
      </c>
      <c r="AD4602" s="10">
        <f t="shared" si="360"/>
        <v>-0.56189530012773214</v>
      </c>
      <c r="AE4602" s="11">
        <f t="shared" si="358"/>
        <v>-0.2724024507392831</v>
      </c>
      <c r="AF4602" s="3"/>
    </row>
    <row r="4603" spans="1:33" x14ac:dyDescent="0.2">
      <c r="A4603" s="6" t="s">
        <v>30153</v>
      </c>
      <c r="C4603" s="1">
        <f t="shared" si="356"/>
        <v>3111</v>
      </c>
      <c r="D4603" s="7">
        <v>-513802</v>
      </c>
      <c r="E4603" t="s">
        <v>66</v>
      </c>
      <c r="F4603" s="1">
        <v>534252</v>
      </c>
      <c r="G4603" s="1">
        <v>537362</v>
      </c>
      <c r="H4603" t="s">
        <v>49</v>
      </c>
      <c r="I4603" t="s">
        <v>30154</v>
      </c>
      <c r="J4603" s="8"/>
      <c r="K4603" t="s">
        <v>30155</v>
      </c>
      <c r="M4603" t="s">
        <v>30156</v>
      </c>
      <c r="N4603" t="s">
        <v>30156</v>
      </c>
      <c r="O4603" s="6" t="s">
        <v>30157</v>
      </c>
      <c r="P4603" s="6" t="s">
        <v>30156</v>
      </c>
      <c r="Q4603" s="6" t="s">
        <v>30158</v>
      </c>
      <c r="R4603" s="9" t="s">
        <v>30159</v>
      </c>
      <c r="S4603" s="8" t="s">
        <v>55</v>
      </c>
      <c r="U4603" s="8"/>
      <c r="V4603" s="26">
        <v>172</v>
      </c>
      <c r="W4603" s="26">
        <v>175</v>
      </c>
      <c r="X4603" s="26">
        <v>161</v>
      </c>
      <c r="Y4603" s="26">
        <v>111</v>
      </c>
      <c r="Z4603" s="26">
        <f t="shared" si="357"/>
        <v>176.43549999999999</v>
      </c>
      <c r="AA4603" s="26">
        <f t="shared" si="357"/>
        <v>153.4905</v>
      </c>
      <c r="AB4603" s="26"/>
      <c r="AC4603" s="26">
        <f t="shared" si="359"/>
        <v>164.96299999999999</v>
      </c>
      <c r="AD4603" s="10">
        <f t="shared" si="360"/>
        <v>-0.5626175477132398</v>
      </c>
      <c r="AE4603" s="11">
        <f t="shared" si="358"/>
        <v>-0.20099150445503702</v>
      </c>
      <c r="AF4603" s="3"/>
    </row>
    <row r="4604" spans="1:33" x14ac:dyDescent="0.2">
      <c r="A4604" s="6" t="s">
        <v>30160</v>
      </c>
      <c r="C4604" s="1">
        <f t="shared" si="356"/>
        <v>1671</v>
      </c>
      <c r="D4604" s="7">
        <v>-728277</v>
      </c>
      <c r="E4604" t="s">
        <v>74</v>
      </c>
      <c r="F4604" s="1">
        <v>259740</v>
      </c>
      <c r="G4604" s="1">
        <v>258070</v>
      </c>
      <c r="H4604" t="s">
        <v>37</v>
      </c>
      <c r="I4604" t="s">
        <v>30161</v>
      </c>
      <c r="J4604" s="8"/>
      <c r="K4604" t="s">
        <v>30162</v>
      </c>
      <c r="L4604" t="s">
        <v>30163</v>
      </c>
      <c r="M4604" t="s">
        <v>30164</v>
      </c>
      <c r="N4604" t="s">
        <v>30164</v>
      </c>
      <c r="O4604" s="6" t="s">
        <v>30165</v>
      </c>
      <c r="P4604" s="6" t="s">
        <v>30164</v>
      </c>
      <c r="Q4604" s="6" t="s">
        <v>30163</v>
      </c>
      <c r="R4604" s="9" t="s">
        <v>30166</v>
      </c>
      <c r="S4604" s="8" t="s">
        <v>55</v>
      </c>
      <c r="U4604" s="8"/>
      <c r="V4604" s="26">
        <v>150</v>
      </c>
      <c r="W4604" s="26">
        <v>133</v>
      </c>
      <c r="X4604" s="26">
        <v>116</v>
      </c>
      <c r="Y4604" s="26">
        <v>90</v>
      </c>
      <c r="Z4604" s="26">
        <f t="shared" si="357"/>
        <v>140.43799999999999</v>
      </c>
      <c r="AA4604" s="26">
        <f t="shared" si="357"/>
        <v>120.19499999999999</v>
      </c>
      <c r="AB4604" s="26"/>
      <c r="AC4604" s="26">
        <f t="shared" si="359"/>
        <v>130.31649999999999</v>
      </c>
      <c r="AD4604" s="10">
        <f t="shared" si="360"/>
        <v>-0.56320352362991977</v>
      </c>
      <c r="AE4604" s="11">
        <f t="shared" si="358"/>
        <v>-0.22455647329900827</v>
      </c>
      <c r="AF4604" s="3"/>
    </row>
    <row r="4605" spans="1:33" x14ac:dyDescent="0.2">
      <c r="A4605" s="6" t="s">
        <v>30167</v>
      </c>
      <c r="C4605" s="1">
        <f t="shared" si="356"/>
        <v>1986</v>
      </c>
      <c r="D4605" s="7">
        <v>937460</v>
      </c>
      <c r="E4605" t="s">
        <v>48</v>
      </c>
      <c r="F4605" s="1">
        <v>1155829</v>
      </c>
      <c r="G4605" s="1">
        <v>1153844</v>
      </c>
      <c r="H4605" t="s">
        <v>37</v>
      </c>
      <c r="I4605" t="s">
        <v>30168</v>
      </c>
      <c r="J4605" s="8"/>
      <c r="K4605" t="s">
        <v>30169</v>
      </c>
      <c r="L4605" t="s">
        <v>30170</v>
      </c>
      <c r="M4605" t="s">
        <v>30171</v>
      </c>
      <c r="N4605" t="s">
        <v>30171</v>
      </c>
      <c r="O4605" s="6" t="s">
        <v>30172</v>
      </c>
      <c r="P4605" s="6" t="s">
        <v>30171</v>
      </c>
      <c r="Q4605" s="6" t="s">
        <v>30170</v>
      </c>
      <c r="R4605" s="9" t="s">
        <v>30173</v>
      </c>
      <c r="S4605" s="8" t="s">
        <v>55</v>
      </c>
      <c r="U4605" s="8"/>
      <c r="V4605" s="26">
        <v>132</v>
      </c>
      <c r="W4605" s="26">
        <v>104</v>
      </c>
      <c r="X4605" s="26">
        <v>105</v>
      </c>
      <c r="Y4605" s="26">
        <v>91</v>
      </c>
      <c r="Z4605" s="26">
        <f t="shared" si="357"/>
        <v>125.3275</v>
      </c>
      <c r="AA4605" s="26">
        <f t="shared" si="357"/>
        <v>106.2805</v>
      </c>
      <c r="AB4605" s="26"/>
      <c r="AC4605" s="26">
        <f t="shared" si="359"/>
        <v>115.804</v>
      </c>
      <c r="AD4605" s="10">
        <f t="shared" si="360"/>
        <v>-0.56367557188868389</v>
      </c>
      <c r="AE4605" s="11">
        <f t="shared" si="358"/>
        <v>-0.23782609274660946</v>
      </c>
      <c r="AF4605" s="3"/>
    </row>
    <row r="4606" spans="1:33" x14ac:dyDescent="0.2">
      <c r="A4606" s="6" t="s">
        <v>30174</v>
      </c>
      <c r="C4606" s="1">
        <f t="shared" si="356"/>
        <v>585</v>
      </c>
      <c r="D4606" s="7">
        <v>652167</v>
      </c>
      <c r="E4606" t="s">
        <v>89</v>
      </c>
      <c r="F4606" s="1">
        <v>878120</v>
      </c>
      <c r="G4606" s="1">
        <v>878704</v>
      </c>
      <c r="H4606" t="s">
        <v>49</v>
      </c>
      <c r="I4606" t="s">
        <v>30175</v>
      </c>
      <c r="J4606" s="8"/>
      <c r="K4606" t="s">
        <v>30176</v>
      </c>
      <c r="L4606" t="s">
        <v>30177</v>
      </c>
      <c r="M4606" t="s">
        <v>30177</v>
      </c>
      <c r="N4606" t="s">
        <v>30177</v>
      </c>
      <c r="O4606" s="6" t="s">
        <v>30178</v>
      </c>
      <c r="P4606" s="6" t="s">
        <v>30177</v>
      </c>
      <c r="Q4606" s="6" t="s">
        <v>55</v>
      </c>
      <c r="R4606" s="9" t="s">
        <v>5348</v>
      </c>
      <c r="S4606" s="8" t="s">
        <v>55</v>
      </c>
      <c r="U4606" s="8"/>
      <c r="V4606" s="26">
        <v>111</v>
      </c>
      <c r="W4606" s="26">
        <v>93</v>
      </c>
      <c r="X4606" s="26">
        <v>89</v>
      </c>
      <c r="Y4606" s="26">
        <v>70</v>
      </c>
      <c r="Z4606" s="26">
        <f t="shared" si="357"/>
        <v>105.93950000000001</v>
      </c>
      <c r="AA4606" s="26">
        <f t="shared" si="357"/>
        <v>88.484999999999999</v>
      </c>
      <c r="AB4606" s="26"/>
      <c r="AC4606" s="26">
        <f t="shared" si="359"/>
        <v>97.212250000000012</v>
      </c>
      <c r="AD4606" s="10">
        <f t="shared" si="360"/>
        <v>-0.5650542464477214</v>
      </c>
      <c r="AE4606" s="11">
        <f t="shared" si="358"/>
        <v>-0.25973578971211192</v>
      </c>
      <c r="AF4606" s="3"/>
    </row>
    <row r="4607" spans="1:33" x14ac:dyDescent="0.2">
      <c r="A4607" s="6" t="s">
        <v>30179</v>
      </c>
      <c r="C4607" s="1">
        <f t="shared" si="356"/>
        <v>780</v>
      </c>
      <c r="D4607" s="7">
        <v>267528</v>
      </c>
      <c r="E4607" t="s">
        <v>66</v>
      </c>
      <c r="F4607" s="1">
        <v>1317526</v>
      </c>
      <c r="G4607" s="1">
        <v>1316747</v>
      </c>
      <c r="H4607" t="s">
        <v>37</v>
      </c>
      <c r="I4607" t="s">
        <v>30180</v>
      </c>
      <c r="J4607" s="8"/>
      <c r="K4607" t="s">
        <v>30181</v>
      </c>
      <c r="L4607" t="s">
        <v>30182</v>
      </c>
      <c r="M4607" t="s">
        <v>30183</v>
      </c>
      <c r="N4607" t="s">
        <v>30183</v>
      </c>
      <c r="O4607" s="6" t="s">
        <v>30184</v>
      </c>
      <c r="P4607" s="6" t="s">
        <v>30183</v>
      </c>
      <c r="Q4607" s="6" t="s">
        <v>30182</v>
      </c>
      <c r="R4607" s="9" t="s">
        <v>30185</v>
      </c>
      <c r="S4607" s="8" t="s">
        <v>55</v>
      </c>
      <c r="U4607" s="8"/>
      <c r="V4607" s="26">
        <v>94</v>
      </c>
      <c r="W4607" s="26">
        <v>93</v>
      </c>
      <c r="X4607" s="26">
        <v>80</v>
      </c>
      <c r="Y4607" s="26">
        <v>49</v>
      </c>
      <c r="Z4607" s="26">
        <f t="shared" si="357"/>
        <v>92.44</v>
      </c>
      <c r="AA4607" s="26">
        <f t="shared" si="357"/>
        <v>76.18950000000001</v>
      </c>
      <c r="AB4607" s="26"/>
      <c r="AC4607" s="26">
        <f t="shared" si="359"/>
        <v>84.314750000000004</v>
      </c>
      <c r="AD4607" s="10">
        <f t="shared" si="360"/>
        <v>-0.56508754760937041</v>
      </c>
      <c r="AE4607" s="11">
        <f t="shared" si="358"/>
        <v>-0.27892507234557057</v>
      </c>
      <c r="AF4607" s="3"/>
    </row>
    <row r="4608" spans="1:33" x14ac:dyDescent="0.2">
      <c r="A4608" s="6" t="s">
        <v>30186</v>
      </c>
      <c r="C4608" s="1">
        <f t="shared" si="356"/>
        <v>1644</v>
      </c>
      <c r="D4608" s="7">
        <v>-76289</v>
      </c>
      <c r="E4608" t="s">
        <v>98</v>
      </c>
      <c r="F4608" s="1">
        <v>877952</v>
      </c>
      <c r="G4608" s="1">
        <v>879595</v>
      </c>
      <c r="H4608" t="s">
        <v>49</v>
      </c>
      <c r="I4608" t="s">
        <v>30187</v>
      </c>
      <c r="J4608" s="8"/>
      <c r="K4608" t="s">
        <v>30188</v>
      </c>
      <c r="L4608" t="s">
        <v>30189</v>
      </c>
      <c r="M4608" t="s">
        <v>30190</v>
      </c>
      <c r="N4608" t="s">
        <v>30191</v>
      </c>
      <c r="O4608" s="6" t="s">
        <v>30192</v>
      </c>
      <c r="P4608" s="6" t="s">
        <v>30191</v>
      </c>
      <c r="Q4608" s="6" t="s">
        <v>30189</v>
      </c>
      <c r="R4608" s="9" t="s">
        <v>30193</v>
      </c>
      <c r="S4608" s="8" t="s">
        <v>44</v>
      </c>
      <c r="U4608" s="8"/>
      <c r="V4608" s="26">
        <v>722</v>
      </c>
      <c r="W4608" s="26">
        <v>646</v>
      </c>
      <c r="X4608" s="26">
        <v>533</v>
      </c>
      <c r="Y4608" s="26">
        <v>482</v>
      </c>
      <c r="Z4608" s="26">
        <f t="shared" si="357"/>
        <v>658.08150000000001</v>
      </c>
      <c r="AA4608" s="26">
        <f t="shared" si="357"/>
        <v>606.21100000000001</v>
      </c>
      <c r="AB4608" s="26"/>
      <c r="AC4608" s="26">
        <f t="shared" si="359"/>
        <v>632.14625000000001</v>
      </c>
      <c r="AD4608" s="10">
        <f t="shared" si="360"/>
        <v>-0.56529178626136622</v>
      </c>
      <c r="AE4608" s="11">
        <f t="shared" si="358"/>
        <v>-0.1184462345872868</v>
      </c>
      <c r="AF4608" s="3"/>
    </row>
    <row r="4609" spans="1:33" x14ac:dyDescent="0.2">
      <c r="A4609" s="6" t="s">
        <v>30194</v>
      </c>
      <c r="C4609" s="1">
        <f t="shared" si="356"/>
        <v>1038</v>
      </c>
      <c r="D4609" s="7">
        <v>261366</v>
      </c>
      <c r="E4609" t="s">
        <v>270</v>
      </c>
      <c r="F4609" s="1">
        <v>507868</v>
      </c>
      <c r="G4609" s="1">
        <v>506831</v>
      </c>
      <c r="H4609" t="s">
        <v>37</v>
      </c>
      <c r="I4609" t="s">
        <v>30195</v>
      </c>
      <c r="J4609" s="8"/>
      <c r="K4609" t="s">
        <v>30196</v>
      </c>
      <c r="O4609" s="6"/>
      <c r="P4609" s="6"/>
      <c r="Q4609" s="6"/>
      <c r="R4609" s="9" t="e">
        <v>#N/A</v>
      </c>
      <c r="S4609" s="8"/>
      <c r="U4609" s="8"/>
      <c r="V4609" s="26">
        <v>21</v>
      </c>
      <c r="W4609" s="26">
        <v>16</v>
      </c>
      <c r="X4609" s="26">
        <v>27</v>
      </c>
      <c r="Y4609" s="26">
        <v>15</v>
      </c>
      <c r="Z4609" s="26">
        <f t="shared" si="357"/>
        <v>26.4985</v>
      </c>
      <c r="AA4609" s="26">
        <f t="shared" si="357"/>
        <v>17.782499999999999</v>
      </c>
      <c r="AB4609" s="26"/>
      <c r="AC4609" s="26">
        <f t="shared" si="359"/>
        <v>22.140499999999999</v>
      </c>
      <c r="AD4609" s="10">
        <f t="shared" si="360"/>
        <v>-0.56567614690472057</v>
      </c>
      <c r="AE4609" s="11">
        <f t="shared" si="358"/>
        <v>-0.57545253184003808</v>
      </c>
      <c r="AF4609" s="3"/>
    </row>
    <row r="4610" spans="1:33" x14ac:dyDescent="0.2">
      <c r="A4610" s="6" t="s">
        <v>30197</v>
      </c>
      <c r="C4610" s="1">
        <f t="shared" si="356"/>
        <v>183</v>
      </c>
      <c r="D4610" s="7">
        <v>-183121</v>
      </c>
      <c r="E4610" t="s">
        <v>36</v>
      </c>
      <c r="F4610" s="1">
        <v>239122</v>
      </c>
      <c r="G4610" s="1">
        <v>238940</v>
      </c>
      <c r="H4610" t="s">
        <v>37</v>
      </c>
      <c r="I4610" t="s">
        <v>30198</v>
      </c>
      <c r="J4610" s="8"/>
      <c r="K4610" t="s">
        <v>30199</v>
      </c>
      <c r="O4610" s="6"/>
      <c r="P4610" s="6"/>
      <c r="Q4610" s="6"/>
      <c r="R4610" s="9" t="e">
        <v>#N/A</v>
      </c>
      <c r="S4610" s="8"/>
      <c r="U4610" s="8"/>
      <c r="V4610" s="26">
        <v>233</v>
      </c>
      <c r="W4610" s="26">
        <v>234</v>
      </c>
      <c r="X4610" s="26">
        <v>159</v>
      </c>
      <c r="Y4610" s="26">
        <v>107</v>
      </c>
      <c r="Z4610" s="26">
        <f t="shared" si="357"/>
        <v>205.8245</v>
      </c>
      <c r="AA4610" s="26">
        <f t="shared" si="357"/>
        <v>180.64850000000001</v>
      </c>
      <c r="AB4610" s="26"/>
      <c r="AC4610" s="26">
        <f t="shared" si="359"/>
        <v>193.23650000000001</v>
      </c>
      <c r="AD4610" s="10">
        <f t="shared" si="360"/>
        <v>-0.56578824681314877</v>
      </c>
      <c r="AE4610" s="11">
        <f t="shared" si="358"/>
        <v>-0.18822944589897112</v>
      </c>
      <c r="AF4610" s="3"/>
      <c r="AG4610" s="2">
        <v>0</v>
      </c>
    </row>
    <row r="4611" spans="1:33" x14ac:dyDescent="0.2">
      <c r="A4611" s="6" t="s">
        <v>30200</v>
      </c>
      <c r="C4611" s="1">
        <f t="shared" si="356"/>
        <v>1269</v>
      </c>
      <c r="D4611" s="7">
        <v>-397987</v>
      </c>
      <c r="E4611" t="s">
        <v>149</v>
      </c>
      <c r="F4611" s="1">
        <v>394159</v>
      </c>
      <c r="G4611" s="1">
        <v>395427</v>
      </c>
      <c r="H4611" t="s">
        <v>49</v>
      </c>
      <c r="I4611" t="s">
        <v>30201</v>
      </c>
      <c r="J4611" s="8"/>
      <c r="K4611" t="s">
        <v>30202</v>
      </c>
      <c r="L4611" t="s">
        <v>30203</v>
      </c>
      <c r="M4611" t="s">
        <v>30204</v>
      </c>
      <c r="N4611" t="s">
        <v>30204</v>
      </c>
      <c r="O4611" s="6" t="s">
        <v>30205</v>
      </c>
      <c r="P4611" s="6" t="s">
        <v>30204</v>
      </c>
      <c r="Q4611" s="6" t="s">
        <v>30203</v>
      </c>
      <c r="R4611" s="9" t="s">
        <v>30206</v>
      </c>
      <c r="S4611" s="8" t="s">
        <v>55</v>
      </c>
      <c r="U4611" s="8"/>
      <c r="V4611" s="26">
        <v>18</v>
      </c>
      <c r="W4611" s="26">
        <v>12</v>
      </c>
      <c r="X4611" s="26">
        <v>19</v>
      </c>
      <c r="Y4611" s="26">
        <v>10</v>
      </c>
      <c r="Z4611" s="26">
        <f t="shared" si="357"/>
        <v>20.554499999999997</v>
      </c>
      <c r="AA4611" s="26">
        <f t="shared" si="357"/>
        <v>12.855</v>
      </c>
      <c r="AB4611" s="26"/>
      <c r="AC4611" s="26">
        <f t="shared" si="359"/>
        <v>16.704749999999997</v>
      </c>
      <c r="AD4611" s="10">
        <f t="shared" si="360"/>
        <v>-0.56609405482891162</v>
      </c>
      <c r="AE4611" s="11">
        <f t="shared" si="358"/>
        <v>-0.67712466777290015</v>
      </c>
      <c r="AF4611" s="3"/>
    </row>
    <row r="4612" spans="1:33" x14ac:dyDescent="0.2">
      <c r="A4612" s="6" t="s">
        <v>30207</v>
      </c>
      <c r="C4612" s="1">
        <f t="shared" si="356"/>
        <v>654</v>
      </c>
      <c r="D4612" s="7">
        <v>569202</v>
      </c>
      <c r="E4612" t="s">
        <v>328</v>
      </c>
      <c r="F4612" s="1">
        <v>629658</v>
      </c>
      <c r="G4612" s="1">
        <v>630311</v>
      </c>
      <c r="H4612" t="s">
        <v>49</v>
      </c>
      <c r="I4612" t="s">
        <v>30208</v>
      </c>
      <c r="J4612" s="8"/>
      <c r="K4612" t="s">
        <v>30209</v>
      </c>
      <c r="L4612" t="s">
        <v>30210</v>
      </c>
      <c r="M4612" t="s">
        <v>30211</v>
      </c>
      <c r="N4612" t="s">
        <v>30211</v>
      </c>
      <c r="O4612" s="6" t="s">
        <v>30212</v>
      </c>
      <c r="P4612" s="6" t="s">
        <v>30211</v>
      </c>
      <c r="Q4612" s="6" t="s">
        <v>30210</v>
      </c>
      <c r="R4612" s="9" t="s">
        <v>30213</v>
      </c>
      <c r="S4612" s="8" t="s">
        <v>55</v>
      </c>
      <c r="U4612" s="8"/>
      <c r="V4612" s="26">
        <v>19</v>
      </c>
      <c r="W4612" s="26">
        <v>6</v>
      </c>
      <c r="X4612" s="26">
        <v>6</v>
      </c>
      <c r="Y4612" s="26">
        <v>6</v>
      </c>
      <c r="Z4612" s="26">
        <f t="shared" si="357"/>
        <v>13.833</v>
      </c>
      <c r="AA4612" s="26">
        <f t="shared" si="357"/>
        <v>7.5129999999999999</v>
      </c>
      <c r="AB4612" s="26"/>
      <c r="AC4612" s="26">
        <f t="shared" si="359"/>
        <v>10.673</v>
      </c>
      <c r="AD4612" s="10">
        <f t="shared" si="360"/>
        <v>-0.56634552707356334</v>
      </c>
      <c r="AE4612" s="11">
        <f t="shared" si="358"/>
        <v>-0.880653064205696</v>
      </c>
      <c r="AF4612" s="3"/>
    </row>
    <row r="4613" spans="1:33" x14ac:dyDescent="0.2">
      <c r="A4613" s="6" t="s">
        <v>30214</v>
      </c>
      <c r="C4613" s="1">
        <f t="shared" si="356"/>
        <v>3489</v>
      </c>
      <c r="D4613" s="7">
        <v>-210820</v>
      </c>
      <c r="E4613" t="s">
        <v>98</v>
      </c>
      <c r="F4613" s="1">
        <v>745987</v>
      </c>
      <c r="G4613" s="1">
        <v>742499</v>
      </c>
      <c r="H4613" t="s">
        <v>37</v>
      </c>
      <c r="I4613" t="s">
        <v>30215</v>
      </c>
      <c r="J4613" s="8"/>
      <c r="K4613" t="s">
        <v>30216</v>
      </c>
      <c r="L4613" t="s">
        <v>30217</v>
      </c>
      <c r="M4613" t="s">
        <v>30218</v>
      </c>
      <c r="N4613" t="s">
        <v>30218</v>
      </c>
      <c r="O4613" s="6" t="s">
        <v>30219</v>
      </c>
      <c r="P4613" s="6" t="s">
        <v>30218</v>
      </c>
      <c r="Q4613" s="6" t="s">
        <v>30217</v>
      </c>
      <c r="R4613" s="9" t="s">
        <v>30220</v>
      </c>
      <c r="S4613" s="8" t="s">
        <v>55</v>
      </c>
      <c r="U4613" s="8"/>
      <c r="V4613" s="26">
        <v>608</v>
      </c>
      <c r="W4613" s="26">
        <v>574</v>
      </c>
      <c r="X4613" s="26">
        <v>486</v>
      </c>
      <c r="Y4613" s="26">
        <v>409</v>
      </c>
      <c r="Z4613" s="26">
        <f t="shared" si="357"/>
        <v>574.97299999999996</v>
      </c>
      <c r="AA4613" s="26">
        <f t="shared" si="357"/>
        <v>527.46950000000004</v>
      </c>
      <c r="AB4613" s="26"/>
      <c r="AC4613" s="26">
        <f t="shared" si="359"/>
        <v>551.22125000000005</v>
      </c>
      <c r="AD4613" s="10">
        <f t="shared" si="360"/>
        <v>-0.5667164986947778</v>
      </c>
      <c r="AE4613" s="11">
        <f t="shared" si="358"/>
        <v>-0.12440653560775532</v>
      </c>
      <c r="AF4613" s="3"/>
    </row>
    <row r="4614" spans="1:33" x14ac:dyDescent="0.2">
      <c r="A4614" s="6" t="s">
        <v>30221</v>
      </c>
      <c r="B4614" t="s">
        <v>30222</v>
      </c>
      <c r="C4614" s="1">
        <f t="shared" si="356"/>
        <v>750</v>
      </c>
      <c r="D4614" s="7">
        <v>190466</v>
      </c>
      <c r="E4614" t="s">
        <v>66</v>
      </c>
      <c r="F4614" s="1">
        <v>1240449</v>
      </c>
      <c r="G4614" s="1">
        <v>1239700</v>
      </c>
      <c r="H4614" t="s">
        <v>37</v>
      </c>
      <c r="I4614" t="s">
        <v>30223</v>
      </c>
      <c r="J4614" s="8"/>
      <c r="K4614" t="s">
        <v>30224</v>
      </c>
      <c r="L4614" t="s">
        <v>30225</v>
      </c>
      <c r="M4614" t="s">
        <v>30226</v>
      </c>
      <c r="N4614" t="s">
        <v>30226</v>
      </c>
      <c r="O4614" s="6" t="s">
        <v>30227</v>
      </c>
      <c r="P4614" s="6" t="s">
        <v>30226</v>
      </c>
      <c r="Q4614" s="6" t="s">
        <v>30228</v>
      </c>
      <c r="R4614" s="9" t="s">
        <v>30229</v>
      </c>
      <c r="S4614" s="8" t="s">
        <v>55</v>
      </c>
      <c r="U4614" s="8"/>
      <c r="V4614" s="26">
        <v>1561</v>
      </c>
      <c r="W4614" s="26">
        <v>1335</v>
      </c>
      <c r="X4614" s="26">
        <v>1371</v>
      </c>
      <c r="Y4614" s="26">
        <v>1330</v>
      </c>
      <c r="Z4614" s="26">
        <f t="shared" si="357"/>
        <v>1543.0905</v>
      </c>
      <c r="AA4614" s="26">
        <f t="shared" si="357"/>
        <v>1447.2150000000001</v>
      </c>
      <c r="AB4614" s="26"/>
      <c r="AC4614" s="26">
        <f t="shared" si="359"/>
        <v>1495.1527500000002</v>
      </c>
      <c r="AD4614" s="10">
        <f t="shared" si="360"/>
        <v>-0.56716970087650065</v>
      </c>
      <c r="AE4614" s="11">
        <f t="shared" si="358"/>
        <v>-9.2543410042042182E-2</v>
      </c>
      <c r="AF4614" s="3"/>
    </row>
    <row r="4615" spans="1:33" x14ac:dyDescent="0.2">
      <c r="A4615" s="6" t="s">
        <v>30230</v>
      </c>
      <c r="C4615" s="1">
        <f t="shared" si="356"/>
        <v>339</v>
      </c>
      <c r="D4615" s="7">
        <v>117921</v>
      </c>
      <c r="E4615" t="s">
        <v>89</v>
      </c>
      <c r="F4615" s="1">
        <v>343997</v>
      </c>
      <c r="G4615" s="1">
        <v>344335</v>
      </c>
      <c r="H4615" t="s">
        <v>49</v>
      </c>
      <c r="I4615" t="s">
        <v>30231</v>
      </c>
      <c r="J4615" s="8"/>
      <c r="K4615" t="s">
        <v>30232</v>
      </c>
      <c r="M4615" t="s">
        <v>30233</v>
      </c>
      <c r="N4615" t="s">
        <v>30233</v>
      </c>
      <c r="O4615" s="6" t="s">
        <v>30234</v>
      </c>
      <c r="P4615" s="6" t="s">
        <v>30233</v>
      </c>
      <c r="Q4615" s="6" t="s">
        <v>30235</v>
      </c>
      <c r="R4615" s="9" t="s">
        <v>30236</v>
      </c>
      <c r="S4615" s="8" t="s">
        <v>55</v>
      </c>
      <c r="U4615" s="8"/>
      <c r="V4615" s="26">
        <v>129</v>
      </c>
      <c r="W4615" s="26">
        <v>78</v>
      </c>
      <c r="X4615" s="26">
        <v>50</v>
      </c>
      <c r="Y4615" s="26">
        <v>63</v>
      </c>
      <c r="Z4615" s="26">
        <f t="shared" si="357"/>
        <v>93.275000000000006</v>
      </c>
      <c r="AA4615" s="26">
        <f t="shared" si="357"/>
        <v>76.886499999999998</v>
      </c>
      <c r="AB4615" s="26"/>
      <c r="AC4615" s="26">
        <f t="shared" si="359"/>
        <v>85.080749999999995</v>
      </c>
      <c r="AD4615" s="10">
        <f t="shared" si="360"/>
        <v>-0.56733708848882058</v>
      </c>
      <c r="AE4615" s="11">
        <f t="shared" si="358"/>
        <v>-0.27876014804894034</v>
      </c>
      <c r="AF4615" s="3"/>
    </row>
    <row r="4616" spans="1:33" x14ac:dyDescent="0.2">
      <c r="A4616" s="6" t="s">
        <v>30237</v>
      </c>
      <c r="C4616" s="1">
        <f t="shared" si="356"/>
        <v>1815</v>
      </c>
      <c r="D4616" s="7">
        <v>109152</v>
      </c>
      <c r="E4616" t="s">
        <v>270</v>
      </c>
      <c r="F4616" s="1">
        <v>354229</v>
      </c>
      <c r="G4616" s="1">
        <v>356043</v>
      </c>
      <c r="H4616" t="s">
        <v>49</v>
      </c>
      <c r="I4616" t="s">
        <v>30238</v>
      </c>
      <c r="J4616" s="8"/>
      <c r="K4616" t="s">
        <v>30239</v>
      </c>
      <c r="L4616" t="s">
        <v>30240</v>
      </c>
      <c r="M4616" t="s">
        <v>30241</v>
      </c>
      <c r="N4616" t="s">
        <v>30241</v>
      </c>
      <c r="O4616" s="6" t="s">
        <v>30242</v>
      </c>
      <c r="P4616" s="6" t="s">
        <v>30241</v>
      </c>
      <c r="Q4616" s="6" t="s">
        <v>30240</v>
      </c>
      <c r="R4616" s="9" t="s">
        <v>12807</v>
      </c>
      <c r="S4616" s="8" t="s">
        <v>55</v>
      </c>
      <c r="U4616" s="8"/>
      <c r="V4616" s="26">
        <v>1050</v>
      </c>
      <c r="W4616" s="26">
        <v>1083</v>
      </c>
      <c r="X4616" s="26">
        <v>1044</v>
      </c>
      <c r="Y4616" s="26">
        <v>834</v>
      </c>
      <c r="Z4616" s="26">
        <f t="shared" si="357"/>
        <v>1105.942</v>
      </c>
      <c r="AA4616" s="26">
        <f t="shared" si="357"/>
        <v>1030.807</v>
      </c>
      <c r="AB4616" s="26"/>
      <c r="AC4616" s="26">
        <f t="shared" si="359"/>
        <v>1068.3744999999999</v>
      </c>
      <c r="AD4616" s="10">
        <f t="shared" si="360"/>
        <v>-0.56913140194301715</v>
      </c>
      <c r="AE4616" s="11">
        <f t="shared" si="358"/>
        <v>-0.10150148749574704</v>
      </c>
      <c r="AF4616" s="3"/>
    </row>
    <row r="4617" spans="1:33" x14ac:dyDescent="0.2">
      <c r="A4617" s="6" t="s">
        <v>30243</v>
      </c>
      <c r="C4617" s="1">
        <f t="shared" si="356"/>
        <v>1725</v>
      </c>
      <c r="D4617" s="7">
        <v>-652949</v>
      </c>
      <c r="E4617" t="s">
        <v>98</v>
      </c>
      <c r="F4617" s="1">
        <v>302976</v>
      </c>
      <c r="G4617" s="1">
        <v>301252</v>
      </c>
      <c r="H4617" t="s">
        <v>37</v>
      </c>
      <c r="I4617" t="s">
        <v>30244</v>
      </c>
      <c r="J4617" s="8"/>
      <c r="K4617" t="s">
        <v>30245</v>
      </c>
      <c r="L4617" t="s">
        <v>30246</v>
      </c>
      <c r="M4617" t="s">
        <v>30247</v>
      </c>
      <c r="N4617" t="s">
        <v>30248</v>
      </c>
      <c r="O4617" s="6" t="s">
        <v>30249</v>
      </c>
      <c r="P4617" s="6" t="s">
        <v>30248</v>
      </c>
      <c r="Q4617" s="6" t="s">
        <v>30246</v>
      </c>
      <c r="R4617" s="9" t="s">
        <v>30250</v>
      </c>
      <c r="S4617" s="8" t="s">
        <v>55</v>
      </c>
      <c r="U4617" s="8"/>
      <c r="V4617" s="26">
        <v>2</v>
      </c>
      <c r="W4617" s="26">
        <v>0</v>
      </c>
      <c r="X4617" s="26">
        <v>4</v>
      </c>
      <c r="Y4617" s="26">
        <v>0</v>
      </c>
      <c r="Z4617" s="26">
        <f t="shared" si="357"/>
        <v>4.2219999999999995</v>
      </c>
      <c r="AA4617" s="26">
        <f t="shared" si="357"/>
        <v>1</v>
      </c>
      <c r="AB4617" s="26"/>
      <c r="AC4617" s="26">
        <f t="shared" si="359"/>
        <v>2.6109999999999998</v>
      </c>
      <c r="AD4617" s="10">
        <f t="shared" si="360"/>
        <v>-0.57049846851810182</v>
      </c>
      <c r="AE4617" s="11">
        <f t="shared" si="358"/>
        <v>-2.0779265786850689</v>
      </c>
      <c r="AF4617" s="3"/>
    </row>
    <row r="4618" spans="1:33" x14ac:dyDescent="0.2">
      <c r="A4618" s="6" t="s">
        <v>30251</v>
      </c>
      <c r="C4618" s="1">
        <f t="shared" si="356"/>
        <v>1224</v>
      </c>
      <c r="D4618" s="7">
        <v>540900</v>
      </c>
      <c r="E4618" t="s">
        <v>48</v>
      </c>
      <c r="F4618" s="1">
        <v>757665</v>
      </c>
      <c r="G4618" s="1">
        <v>758888</v>
      </c>
      <c r="H4618" t="s">
        <v>49</v>
      </c>
      <c r="I4618" t="s">
        <v>30252</v>
      </c>
      <c r="J4618" s="8"/>
      <c r="K4618" t="s">
        <v>30253</v>
      </c>
      <c r="L4618" t="s">
        <v>30254</v>
      </c>
      <c r="M4618" t="s">
        <v>30255</v>
      </c>
      <c r="N4618" t="s">
        <v>30255</v>
      </c>
      <c r="O4618" s="6" t="s">
        <v>30256</v>
      </c>
      <c r="P4618" s="6" t="s">
        <v>30255</v>
      </c>
      <c r="Q4618" s="6" t="s">
        <v>30254</v>
      </c>
      <c r="R4618" s="9" t="s">
        <v>30257</v>
      </c>
      <c r="S4618" s="8" t="s">
        <v>55</v>
      </c>
      <c r="U4618" s="8"/>
      <c r="V4618" s="26">
        <v>2</v>
      </c>
      <c r="W4618" s="26">
        <v>0</v>
      </c>
      <c r="X4618" s="26">
        <v>4</v>
      </c>
      <c r="Y4618" s="26">
        <v>0</v>
      </c>
      <c r="Z4618" s="26">
        <f t="shared" si="357"/>
        <v>4.2219999999999995</v>
      </c>
      <c r="AA4618" s="26">
        <f t="shared" si="357"/>
        <v>1</v>
      </c>
      <c r="AB4618" s="26"/>
      <c r="AC4618" s="26">
        <f t="shared" si="359"/>
        <v>2.6109999999999998</v>
      </c>
      <c r="AD4618" s="10">
        <f t="shared" si="360"/>
        <v>-0.57049846851810182</v>
      </c>
      <c r="AE4618" s="11">
        <f t="shared" si="358"/>
        <v>-2.0779265786850689</v>
      </c>
      <c r="AF4618" s="3"/>
    </row>
    <row r="4619" spans="1:33" x14ac:dyDescent="0.2">
      <c r="A4619" s="6" t="s">
        <v>30258</v>
      </c>
      <c r="B4619" t="s">
        <v>30259</v>
      </c>
      <c r="C4619" s="1">
        <f t="shared" si="356"/>
        <v>1881</v>
      </c>
      <c r="D4619" s="7">
        <v>-397625</v>
      </c>
      <c r="E4619" t="s">
        <v>98</v>
      </c>
      <c r="F4619" s="1">
        <v>556498</v>
      </c>
      <c r="G4619" s="1">
        <v>558378</v>
      </c>
      <c r="H4619" t="s">
        <v>49</v>
      </c>
      <c r="I4619" t="s">
        <v>30260</v>
      </c>
      <c r="J4619" s="8"/>
      <c r="K4619" t="s">
        <v>30261</v>
      </c>
      <c r="L4619" t="s">
        <v>30259</v>
      </c>
      <c r="N4619" t="s">
        <v>4678</v>
      </c>
      <c r="O4619" s="6" t="s">
        <v>4680</v>
      </c>
      <c r="P4619" s="6" t="s">
        <v>4678</v>
      </c>
      <c r="Q4619" s="6" t="s">
        <v>30259</v>
      </c>
      <c r="R4619" s="9" t="s">
        <v>30262</v>
      </c>
      <c r="S4619" s="8" t="s">
        <v>44</v>
      </c>
      <c r="U4619" s="8"/>
      <c r="V4619" s="26">
        <v>454</v>
      </c>
      <c r="W4619" s="26">
        <v>401</v>
      </c>
      <c r="X4619" s="26">
        <v>420</v>
      </c>
      <c r="Y4619" s="26">
        <v>373</v>
      </c>
      <c r="Z4619" s="26">
        <f t="shared" si="357"/>
        <v>461.31</v>
      </c>
      <c r="AA4619" s="26">
        <f t="shared" si="357"/>
        <v>419.89150000000001</v>
      </c>
      <c r="AB4619" s="26"/>
      <c r="AC4619" s="26">
        <f t="shared" si="359"/>
        <v>440.60075000000001</v>
      </c>
      <c r="AD4619" s="10">
        <f t="shared" si="360"/>
        <v>-0.57063438936565636</v>
      </c>
      <c r="AE4619" s="11">
        <f t="shared" si="358"/>
        <v>-0.13571998309138067</v>
      </c>
      <c r="AF4619" s="3"/>
      <c r="AG4619" s="2">
        <v>0</v>
      </c>
    </row>
    <row r="4620" spans="1:33" x14ac:dyDescent="0.2">
      <c r="A4620" s="6" t="s">
        <v>30263</v>
      </c>
      <c r="C4620" s="1">
        <f t="shared" ref="C4620:C4683" si="361">ABS(F4620-G4620)+1</f>
        <v>807</v>
      </c>
      <c r="D4620" s="7">
        <v>248885</v>
      </c>
      <c r="E4620" t="s">
        <v>58</v>
      </c>
      <c r="F4620" s="1">
        <v>326594</v>
      </c>
      <c r="G4620" s="1">
        <v>325788</v>
      </c>
      <c r="H4620" t="s">
        <v>37</v>
      </c>
      <c r="I4620" t="s">
        <v>30264</v>
      </c>
      <c r="J4620" s="8"/>
      <c r="K4620" t="s">
        <v>30265</v>
      </c>
      <c r="L4620" t="s">
        <v>30266</v>
      </c>
      <c r="M4620" t="s">
        <v>30267</v>
      </c>
      <c r="N4620" t="s">
        <v>30267</v>
      </c>
      <c r="O4620" s="6" t="s">
        <v>30268</v>
      </c>
      <c r="P4620" s="6" t="s">
        <v>30267</v>
      </c>
      <c r="Q4620" s="6" t="s">
        <v>30266</v>
      </c>
      <c r="R4620" s="9" t="s">
        <v>30269</v>
      </c>
      <c r="S4620" s="8" t="s">
        <v>55</v>
      </c>
      <c r="U4620" s="8"/>
      <c r="V4620" s="26">
        <v>486</v>
      </c>
      <c r="W4620" s="26">
        <v>399</v>
      </c>
      <c r="X4620" s="26">
        <v>537</v>
      </c>
      <c r="Y4620" s="26">
        <v>505</v>
      </c>
      <c r="Z4620" s="26">
        <f t="shared" ref="Z4620:AA4683" si="362">AVERAGE(V4620+1,(X4620*X$2+1))</f>
        <v>542.30349999999999</v>
      </c>
      <c r="AA4620" s="26">
        <f t="shared" si="362"/>
        <v>496.17750000000001</v>
      </c>
      <c r="AB4620" s="26"/>
      <c r="AC4620" s="26">
        <f t="shared" si="359"/>
        <v>519.2405</v>
      </c>
      <c r="AD4620" s="10">
        <f t="shared" si="360"/>
        <v>-0.57211250816536008</v>
      </c>
      <c r="AE4620" s="11">
        <f t="shared" ref="AE4620:AE4683" si="363">LOG(AA4620/Z4620,2)</f>
        <v>-0.12824416617569787</v>
      </c>
      <c r="AF4620" s="3"/>
    </row>
    <row r="4621" spans="1:33" x14ac:dyDescent="0.2">
      <c r="A4621" s="6" t="s">
        <v>30270</v>
      </c>
      <c r="B4621" t="s">
        <v>30271</v>
      </c>
      <c r="C4621" s="1">
        <f t="shared" si="361"/>
        <v>1143</v>
      </c>
      <c r="D4621" s="7">
        <v>251819</v>
      </c>
      <c r="E4621" t="s">
        <v>270</v>
      </c>
      <c r="F4621" s="1">
        <v>498374</v>
      </c>
      <c r="G4621" s="1">
        <v>497232</v>
      </c>
      <c r="H4621" t="s">
        <v>37</v>
      </c>
      <c r="I4621" t="s">
        <v>30272</v>
      </c>
      <c r="J4621" s="8"/>
      <c r="K4621" t="s">
        <v>30273</v>
      </c>
      <c r="L4621" t="s">
        <v>30271</v>
      </c>
      <c r="M4621" t="s">
        <v>30274</v>
      </c>
      <c r="N4621" t="s">
        <v>30274</v>
      </c>
      <c r="O4621" s="6" t="s">
        <v>30275</v>
      </c>
      <c r="P4621" s="6" t="s">
        <v>30274</v>
      </c>
      <c r="Q4621" s="6" t="s">
        <v>30271</v>
      </c>
      <c r="R4621" s="9" t="s">
        <v>30276</v>
      </c>
      <c r="S4621" s="8" t="s">
        <v>55</v>
      </c>
      <c r="U4621" s="8"/>
      <c r="V4621" s="26">
        <v>121</v>
      </c>
      <c r="W4621" s="26">
        <v>112</v>
      </c>
      <c r="X4621" s="26">
        <v>144</v>
      </c>
      <c r="Y4621" s="26">
        <v>109</v>
      </c>
      <c r="Z4621" s="26">
        <f t="shared" si="362"/>
        <v>141.49200000000002</v>
      </c>
      <c r="AA4621" s="26">
        <f t="shared" si="362"/>
        <v>120.81950000000001</v>
      </c>
      <c r="AB4621" s="26"/>
      <c r="AC4621" s="26">
        <f t="shared" si="359"/>
        <v>131.15575000000001</v>
      </c>
      <c r="AD4621" s="10">
        <f t="shared" si="360"/>
        <v>-0.57325079420471459</v>
      </c>
      <c r="AE4621" s="11">
        <f t="shared" si="363"/>
        <v>-0.22786716371059265</v>
      </c>
      <c r="AF4621" s="3"/>
    </row>
    <row r="4622" spans="1:33" x14ac:dyDescent="0.2">
      <c r="A4622" s="6" t="s">
        <v>30277</v>
      </c>
      <c r="C4622" s="1">
        <f t="shared" si="361"/>
        <v>315</v>
      </c>
      <c r="D4622" s="7">
        <v>-395122</v>
      </c>
      <c r="E4622" t="s">
        <v>74</v>
      </c>
      <c r="F4622" s="1">
        <v>592217</v>
      </c>
      <c r="G4622" s="1">
        <v>591903</v>
      </c>
      <c r="H4622" t="s">
        <v>37</v>
      </c>
      <c r="I4622" t="s">
        <v>30278</v>
      </c>
      <c r="J4622" s="8"/>
      <c r="K4622" t="s">
        <v>30279</v>
      </c>
      <c r="O4622" s="6"/>
      <c r="P4622" s="6"/>
      <c r="Q4622" s="6"/>
      <c r="R4622" s="9" t="e">
        <v>#N/A</v>
      </c>
      <c r="S4622" s="8"/>
      <c r="U4622" s="8"/>
      <c r="V4622" s="26">
        <v>245</v>
      </c>
      <c r="W4622" s="26">
        <v>243</v>
      </c>
      <c r="X4622" s="26">
        <v>221</v>
      </c>
      <c r="Y4622" s="26">
        <v>163</v>
      </c>
      <c r="Z4622" s="26">
        <f t="shared" si="362"/>
        <v>246.2655</v>
      </c>
      <c r="AA4622" s="26">
        <f t="shared" si="362"/>
        <v>217.93650000000002</v>
      </c>
      <c r="AB4622" s="26"/>
      <c r="AC4622" s="26">
        <f t="shared" ref="AC4622:AC4685" si="364">AVERAGE(Z4622:AA4622)</f>
        <v>232.101</v>
      </c>
      <c r="AD4622" s="10">
        <f t="shared" ref="AD4622:AD4685" si="365">LOG(AA4622/Z4622,2)/(AE$2+AE$3*(AVERAGE(Z4622:AA4622)^AE$4))</f>
        <v>-0.57402558754888811</v>
      </c>
      <c r="AE4622" s="11">
        <f t="shared" si="363"/>
        <v>-0.17630669172041424</v>
      </c>
      <c r="AF4622" s="3"/>
    </row>
    <row r="4623" spans="1:33" x14ac:dyDescent="0.2">
      <c r="A4623" s="6" t="s">
        <v>30280</v>
      </c>
      <c r="C4623" s="1">
        <f t="shared" si="361"/>
        <v>591</v>
      </c>
      <c r="D4623" s="7">
        <v>720421</v>
      </c>
      <c r="E4623" t="s">
        <v>141</v>
      </c>
      <c r="F4623" s="1">
        <v>977846</v>
      </c>
      <c r="G4623" s="1">
        <v>978436</v>
      </c>
      <c r="H4623" t="s">
        <v>49</v>
      </c>
      <c r="I4623" t="s">
        <v>30281</v>
      </c>
      <c r="J4623" s="8"/>
      <c r="K4623" t="s">
        <v>30282</v>
      </c>
      <c r="L4623" t="s">
        <v>30283</v>
      </c>
      <c r="M4623" t="s">
        <v>30284</v>
      </c>
      <c r="N4623" t="s">
        <v>30284</v>
      </c>
      <c r="O4623" s="6" t="s">
        <v>30285</v>
      </c>
      <c r="P4623" s="6" t="s">
        <v>30284</v>
      </c>
      <c r="Q4623" s="6" t="s">
        <v>30283</v>
      </c>
      <c r="R4623" s="9" t="s">
        <v>30286</v>
      </c>
      <c r="S4623" s="8" t="s">
        <v>55</v>
      </c>
      <c r="U4623" s="8"/>
      <c r="V4623" s="26">
        <v>215</v>
      </c>
      <c r="W4623" s="26">
        <v>163</v>
      </c>
      <c r="X4623" s="26">
        <v>223</v>
      </c>
      <c r="Y4623" s="26">
        <v>209</v>
      </c>
      <c r="Z4623" s="26">
        <f t="shared" si="362"/>
        <v>232.37649999999999</v>
      </c>
      <c r="AA4623" s="26">
        <f t="shared" si="362"/>
        <v>204.86950000000002</v>
      </c>
      <c r="AB4623" s="26"/>
      <c r="AC4623" s="26">
        <f t="shared" si="364"/>
        <v>218.62299999999999</v>
      </c>
      <c r="AD4623" s="10">
        <f t="shared" si="365"/>
        <v>-0.57672530849525871</v>
      </c>
      <c r="AE4623" s="11">
        <f t="shared" si="363"/>
        <v>-0.18175895909483147</v>
      </c>
      <c r="AF4623" s="3"/>
      <c r="AG4623" s="2">
        <v>0</v>
      </c>
    </row>
    <row r="4624" spans="1:33" x14ac:dyDescent="0.2">
      <c r="A4624" s="6" t="s">
        <v>30287</v>
      </c>
      <c r="C4624" s="1">
        <f t="shared" si="361"/>
        <v>1470</v>
      </c>
      <c r="D4624" s="7">
        <v>117484</v>
      </c>
      <c r="E4624" t="s">
        <v>328</v>
      </c>
      <c r="F4624" s="1">
        <v>179001</v>
      </c>
      <c r="G4624" s="1">
        <v>177532</v>
      </c>
      <c r="H4624" t="s">
        <v>37</v>
      </c>
      <c r="I4624" t="s">
        <v>30288</v>
      </c>
      <c r="J4624" s="8"/>
      <c r="K4624" t="s">
        <v>30289</v>
      </c>
      <c r="M4624" t="s">
        <v>30290</v>
      </c>
      <c r="N4624" t="s">
        <v>30290</v>
      </c>
      <c r="O4624" s="6" t="s">
        <v>30291</v>
      </c>
      <c r="P4624" s="6" t="s">
        <v>30290</v>
      </c>
      <c r="Q4624" s="6" t="s">
        <v>30292</v>
      </c>
      <c r="R4624" s="9" t="s">
        <v>30293</v>
      </c>
      <c r="S4624" s="8" t="s">
        <v>55</v>
      </c>
      <c r="U4624" s="8"/>
      <c r="V4624" s="26">
        <v>1</v>
      </c>
      <c r="W4624" s="26">
        <v>0</v>
      </c>
      <c r="X4624" s="26">
        <v>5</v>
      </c>
      <c r="Y4624" s="26">
        <v>0</v>
      </c>
      <c r="Z4624" s="26">
        <f t="shared" si="362"/>
        <v>4.2774999999999999</v>
      </c>
      <c r="AA4624" s="26">
        <f t="shared" si="362"/>
        <v>1</v>
      </c>
      <c r="AB4624" s="26"/>
      <c r="AC4624" s="26">
        <f t="shared" si="364"/>
        <v>2.6387499999999999</v>
      </c>
      <c r="AD4624" s="10">
        <f t="shared" si="365"/>
        <v>-0.57942307230322021</v>
      </c>
      <c r="AE4624" s="11">
        <f t="shared" si="363"/>
        <v>-2.0967678547146886</v>
      </c>
      <c r="AF4624" s="3"/>
    </row>
    <row r="4625" spans="1:33" x14ac:dyDescent="0.2">
      <c r="A4625" s="6" t="s">
        <v>30294</v>
      </c>
      <c r="C4625" s="1">
        <f t="shared" si="361"/>
        <v>354</v>
      </c>
      <c r="D4625" s="7">
        <v>69333</v>
      </c>
      <c r="E4625" t="s">
        <v>270</v>
      </c>
      <c r="F4625" s="1">
        <v>315140</v>
      </c>
      <c r="G4625" s="1">
        <v>315493</v>
      </c>
      <c r="H4625" t="s">
        <v>49</v>
      </c>
      <c r="I4625" t="s">
        <v>30295</v>
      </c>
      <c r="J4625" s="8"/>
      <c r="K4625" t="s">
        <v>30296</v>
      </c>
      <c r="N4625" t="s">
        <v>30297</v>
      </c>
      <c r="O4625" s="6" t="s">
        <v>30298</v>
      </c>
      <c r="P4625" s="6" t="s">
        <v>30297</v>
      </c>
      <c r="Q4625" s="6" t="s">
        <v>30299</v>
      </c>
      <c r="R4625" s="9" t="s">
        <v>30300</v>
      </c>
      <c r="S4625" s="8" t="s">
        <v>44</v>
      </c>
      <c r="U4625" s="8"/>
      <c r="V4625" s="26">
        <v>234</v>
      </c>
      <c r="W4625" s="26">
        <v>188</v>
      </c>
      <c r="X4625" s="26">
        <v>168</v>
      </c>
      <c r="Y4625" s="26">
        <v>154</v>
      </c>
      <c r="Z4625" s="26">
        <f t="shared" si="362"/>
        <v>211.32400000000001</v>
      </c>
      <c r="AA4625" s="26">
        <f t="shared" si="362"/>
        <v>185.167</v>
      </c>
      <c r="AB4625" s="26"/>
      <c r="AC4625" s="26">
        <f t="shared" si="364"/>
        <v>198.24549999999999</v>
      </c>
      <c r="AD4625" s="10">
        <f t="shared" si="365"/>
        <v>-0.57953046399817365</v>
      </c>
      <c r="AE4625" s="11">
        <f t="shared" si="363"/>
        <v>-0.19062961499646697</v>
      </c>
      <c r="AF4625" s="3"/>
    </row>
    <row r="4626" spans="1:33" x14ac:dyDescent="0.2">
      <c r="A4626" s="6" t="s">
        <v>30301</v>
      </c>
      <c r="C4626" s="1">
        <f t="shared" si="361"/>
        <v>3192</v>
      </c>
      <c r="D4626" s="7">
        <v>-207160</v>
      </c>
      <c r="E4626" t="s">
        <v>141</v>
      </c>
      <c r="F4626" s="1">
        <v>48964</v>
      </c>
      <c r="G4626" s="1">
        <v>52155</v>
      </c>
      <c r="H4626" t="s">
        <v>49</v>
      </c>
      <c r="I4626" t="s">
        <v>30302</v>
      </c>
      <c r="J4626" s="8"/>
      <c r="K4626" t="s">
        <v>30303</v>
      </c>
      <c r="L4626" t="s">
        <v>30304</v>
      </c>
      <c r="M4626" t="s">
        <v>30305</v>
      </c>
      <c r="N4626" t="s">
        <v>30305</v>
      </c>
      <c r="O4626" s="6" t="s">
        <v>30306</v>
      </c>
      <c r="P4626" s="6" t="s">
        <v>30305</v>
      </c>
      <c r="Q4626" s="6" t="s">
        <v>30304</v>
      </c>
      <c r="R4626" s="9" t="s">
        <v>30307</v>
      </c>
      <c r="S4626" s="8" t="s">
        <v>55</v>
      </c>
      <c r="U4626" s="8"/>
      <c r="V4626" s="26">
        <v>81</v>
      </c>
      <c r="W4626" s="26">
        <v>70</v>
      </c>
      <c r="X4626" s="26">
        <v>52</v>
      </c>
      <c r="Y4626" s="26">
        <v>34</v>
      </c>
      <c r="Z4626" s="26">
        <f t="shared" si="362"/>
        <v>70.385999999999996</v>
      </c>
      <c r="AA4626" s="26">
        <f t="shared" si="362"/>
        <v>55.906999999999996</v>
      </c>
      <c r="AB4626" s="26"/>
      <c r="AC4626" s="26">
        <f t="shared" si="364"/>
        <v>63.146499999999996</v>
      </c>
      <c r="AD4626" s="10">
        <f t="shared" si="365"/>
        <v>-0.58020854584751713</v>
      </c>
      <c r="AE4626" s="11">
        <f t="shared" si="363"/>
        <v>-0.33225956950551844</v>
      </c>
      <c r="AF4626" s="3"/>
    </row>
    <row r="4627" spans="1:33" x14ac:dyDescent="0.2">
      <c r="A4627" s="6" t="s">
        <v>30308</v>
      </c>
      <c r="C4627" s="1">
        <f t="shared" si="361"/>
        <v>1161</v>
      </c>
      <c r="D4627" s="7">
        <v>-100165</v>
      </c>
      <c r="E4627" t="s">
        <v>270</v>
      </c>
      <c r="F4627" s="1">
        <v>146399</v>
      </c>
      <c r="G4627" s="1">
        <v>145239</v>
      </c>
      <c r="H4627" t="s">
        <v>37</v>
      </c>
      <c r="I4627" t="s">
        <v>30309</v>
      </c>
      <c r="J4627" s="8"/>
      <c r="K4627" t="s">
        <v>30310</v>
      </c>
      <c r="L4627" t="s">
        <v>30311</v>
      </c>
      <c r="M4627" t="s">
        <v>30312</v>
      </c>
      <c r="N4627" t="s">
        <v>30312</v>
      </c>
      <c r="O4627" s="6" t="s">
        <v>30313</v>
      </c>
      <c r="P4627" s="6" t="s">
        <v>30312</v>
      </c>
      <c r="Q4627" s="6" t="s">
        <v>30311</v>
      </c>
      <c r="R4627" s="9" t="s">
        <v>30314</v>
      </c>
      <c r="S4627" s="8" t="s">
        <v>55</v>
      </c>
      <c r="U4627" s="8"/>
      <c r="V4627" s="26">
        <v>410</v>
      </c>
      <c r="W4627" s="26">
        <v>343</v>
      </c>
      <c r="X4627" s="26">
        <v>272</v>
      </c>
      <c r="Y4627" s="26">
        <v>254</v>
      </c>
      <c r="Z4627" s="26">
        <f t="shared" si="362"/>
        <v>357.096</v>
      </c>
      <c r="AA4627" s="26">
        <f t="shared" si="362"/>
        <v>321.21699999999998</v>
      </c>
      <c r="AB4627" s="26"/>
      <c r="AC4627" s="26">
        <f t="shared" si="364"/>
        <v>339.15649999999999</v>
      </c>
      <c r="AD4627" s="10">
        <f t="shared" si="365"/>
        <v>-0.58130068404075619</v>
      </c>
      <c r="AE4627" s="11">
        <f t="shared" si="363"/>
        <v>-0.1527637260392373</v>
      </c>
      <c r="AF4627" s="3"/>
    </row>
    <row r="4628" spans="1:33" x14ac:dyDescent="0.2">
      <c r="A4628" s="6" t="s">
        <v>30315</v>
      </c>
      <c r="C4628" s="1">
        <f t="shared" si="361"/>
        <v>1707</v>
      </c>
      <c r="D4628" s="7">
        <v>57813</v>
      </c>
      <c r="E4628" t="s">
        <v>141</v>
      </c>
      <c r="F4628" s="1">
        <v>316386</v>
      </c>
      <c r="G4628" s="1">
        <v>314680</v>
      </c>
      <c r="H4628" t="s">
        <v>37</v>
      </c>
      <c r="I4628" t="s">
        <v>30316</v>
      </c>
      <c r="J4628" s="8"/>
      <c r="K4628" t="s">
        <v>30317</v>
      </c>
      <c r="L4628" t="s">
        <v>30318</v>
      </c>
      <c r="N4628" t="s">
        <v>24646</v>
      </c>
      <c r="O4628" s="6" t="s">
        <v>24648</v>
      </c>
      <c r="P4628" s="6" t="s">
        <v>24646</v>
      </c>
      <c r="Q4628" s="6" t="s">
        <v>30318</v>
      </c>
      <c r="R4628" s="9" t="s">
        <v>30319</v>
      </c>
      <c r="S4628" s="8" t="s">
        <v>44</v>
      </c>
      <c r="U4628" s="8"/>
      <c r="V4628" s="26">
        <v>1227</v>
      </c>
      <c r="W4628" s="26">
        <v>1155</v>
      </c>
      <c r="X4628" s="26">
        <v>1048</v>
      </c>
      <c r="Y4628" s="26">
        <v>917</v>
      </c>
      <c r="Z4628" s="26">
        <f t="shared" si="362"/>
        <v>1196.664</v>
      </c>
      <c r="AA4628" s="26">
        <f t="shared" si="362"/>
        <v>1115.4034999999999</v>
      </c>
      <c r="AB4628" s="26"/>
      <c r="AC4628" s="26">
        <f t="shared" si="364"/>
        <v>1156.0337500000001</v>
      </c>
      <c r="AD4628" s="10">
        <f t="shared" si="365"/>
        <v>-0.58142617210619796</v>
      </c>
      <c r="AE4628" s="11">
        <f t="shared" si="363"/>
        <v>-0.10145242530509106</v>
      </c>
      <c r="AF4628" s="3"/>
    </row>
    <row r="4629" spans="1:33" x14ac:dyDescent="0.2">
      <c r="A4629" s="6" t="s">
        <v>30320</v>
      </c>
      <c r="C4629" s="1">
        <f t="shared" si="361"/>
        <v>6390</v>
      </c>
      <c r="D4629" s="7">
        <v>-17844</v>
      </c>
      <c r="E4629" t="s">
        <v>89</v>
      </c>
      <c r="F4629" s="1">
        <v>205206</v>
      </c>
      <c r="G4629" s="1">
        <v>211595</v>
      </c>
      <c r="H4629" t="s">
        <v>49</v>
      </c>
      <c r="I4629" t="s">
        <v>30321</v>
      </c>
      <c r="J4629" s="8"/>
      <c r="K4629" t="s">
        <v>30322</v>
      </c>
      <c r="L4629" t="s">
        <v>12269</v>
      </c>
      <c r="N4629" t="s">
        <v>12267</v>
      </c>
      <c r="O4629" s="6" t="s">
        <v>12268</v>
      </c>
      <c r="P4629" s="6" t="s">
        <v>12267</v>
      </c>
      <c r="Q4629" s="6" t="s">
        <v>12269</v>
      </c>
      <c r="R4629" s="9" t="s">
        <v>12270</v>
      </c>
      <c r="S4629" s="8" t="s">
        <v>44</v>
      </c>
      <c r="U4629" s="8"/>
      <c r="V4629" s="26">
        <v>3329</v>
      </c>
      <c r="W4629" s="26">
        <v>3295</v>
      </c>
      <c r="X4629" s="26">
        <v>2745</v>
      </c>
      <c r="Y4629" s="26">
        <v>2334</v>
      </c>
      <c r="Z4629" s="26">
        <f t="shared" si="362"/>
        <v>3190.3474999999999</v>
      </c>
      <c r="AA4629" s="26">
        <f t="shared" si="362"/>
        <v>3015.0569999999998</v>
      </c>
      <c r="AB4629" s="26"/>
      <c r="AC4629" s="26">
        <f t="shared" si="364"/>
        <v>3102.7022499999998</v>
      </c>
      <c r="AD4629" s="10">
        <f t="shared" si="365"/>
        <v>-0.58460122221326039</v>
      </c>
      <c r="AE4629" s="11">
        <f t="shared" si="363"/>
        <v>-8.1528297517427212E-2</v>
      </c>
      <c r="AF4629" s="3"/>
    </row>
    <row r="4630" spans="1:33" x14ac:dyDescent="0.2">
      <c r="A4630" s="6" t="s">
        <v>30323</v>
      </c>
      <c r="C4630" s="1">
        <f t="shared" si="361"/>
        <v>1311</v>
      </c>
      <c r="D4630" s="7">
        <v>-873412</v>
      </c>
      <c r="E4630" t="s">
        <v>98</v>
      </c>
      <c r="F4630" s="1">
        <v>80996</v>
      </c>
      <c r="G4630" s="1">
        <v>82306</v>
      </c>
      <c r="H4630" t="s">
        <v>49</v>
      </c>
      <c r="I4630" t="s">
        <v>30324</v>
      </c>
      <c r="J4630" s="8"/>
      <c r="K4630" t="s">
        <v>30325</v>
      </c>
      <c r="L4630" t="s">
        <v>30326</v>
      </c>
      <c r="M4630" t="s">
        <v>30326</v>
      </c>
      <c r="N4630" t="s">
        <v>30326</v>
      </c>
      <c r="O4630" s="6" t="s">
        <v>30327</v>
      </c>
      <c r="P4630" s="6" t="s">
        <v>30326</v>
      </c>
      <c r="Q4630" s="6" t="s">
        <v>55</v>
      </c>
      <c r="R4630" s="9" t="s">
        <v>28269</v>
      </c>
      <c r="S4630" s="8" t="s">
        <v>55</v>
      </c>
      <c r="U4630" s="8"/>
      <c r="V4630" s="26">
        <v>62</v>
      </c>
      <c r="W4630" s="26">
        <v>54</v>
      </c>
      <c r="X4630" s="26">
        <v>52</v>
      </c>
      <c r="Y4630" s="26">
        <v>33</v>
      </c>
      <c r="Z4630" s="26">
        <f t="shared" si="362"/>
        <v>60.885999999999996</v>
      </c>
      <c r="AA4630" s="26">
        <f t="shared" si="362"/>
        <v>47.3215</v>
      </c>
      <c r="AB4630" s="26"/>
      <c r="AC4630" s="26">
        <f t="shared" si="364"/>
        <v>54.103749999999998</v>
      </c>
      <c r="AD4630" s="10">
        <f t="shared" si="365"/>
        <v>-0.58531425461075082</v>
      </c>
      <c r="AE4630" s="11">
        <f t="shared" si="363"/>
        <v>-0.36361473092801694</v>
      </c>
      <c r="AF4630" s="3"/>
    </row>
    <row r="4631" spans="1:33" x14ac:dyDescent="0.2">
      <c r="A4631" s="6" t="s">
        <v>30328</v>
      </c>
      <c r="C4631" s="1">
        <f t="shared" si="361"/>
        <v>249</v>
      </c>
      <c r="D4631" s="7">
        <v>367903</v>
      </c>
      <c r="E4631" t="s">
        <v>58</v>
      </c>
      <c r="F4631" s="1">
        <v>445333</v>
      </c>
      <c r="G4631" s="1">
        <v>445085</v>
      </c>
      <c r="H4631" t="s">
        <v>37</v>
      </c>
      <c r="I4631" t="s">
        <v>30329</v>
      </c>
      <c r="J4631" s="8"/>
      <c r="K4631" t="s">
        <v>30330</v>
      </c>
      <c r="L4631" t="s">
        <v>30331</v>
      </c>
      <c r="M4631" t="s">
        <v>30332</v>
      </c>
      <c r="N4631" t="s">
        <v>30332</v>
      </c>
      <c r="O4631" s="6" t="s">
        <v>30333</v>
      </c>
      <c r="P4631" s="6" t="s">
        <v>30332</v>
      </c>
      <c r="Q4631" s="6" t="s">
        <v>30331</v>
      </c>
      <c r="R4631" s="9" t="s">
        <v>30334</v>
      </c>
      <c r="S4631" s="8" t="s">
        <v>55</v>
      </c>
      <c r="U4631" s="8"/>
      <c r="V4631" s="26">
        <v>13</v>
      </c>
      <c r="W4631" s="26">
        <v>7</v>
      </c>
      <c r="X4631" s="26">
        <v>13</v>
      </c>
      <c r="Y4631" s="26">
        <v>6</v>
      </c>
      <c r="Z4631" s="26">
        <f t="shared" si="362"/>
        <v>14.721499999999999</v>
      </c>
      <c r="AA4631" s="26">
        <f t="shared" si="362"/>
        <v>8.0129999999999999</v>
      </c>
      <c r="AB4631" s="26"/>
      <c r="AC4631" s="26">
        <f t="shared" si="364"/>
        <v>11.367249999999999</v>
      </c>
      <c r="AD4631" s="10">
        <f t="shared" si="365"/>
        <v>-0.58572744894992845</v>
      </c>
      <c r="AE4631" s="11">
        <f t="shared" si="363"/>
        <v>-0.87751029585906704</v>
      </c>
      <c r="AF4631" s="3"/>
    </row>
    <row r="4632" spans="1:33" x14ac:dyDescent="0.2">
      <c r="A4632" s="6" t="s">
        <v>30335</v>
      </c>
      <c r="C4632" s="1">
        <f t="shared" si="361"/>
        <v>597</v>
      </c>
      <c r="D4632" s="7">
        <v>-203988</v>
      </c>
      <c r="E4632" t="s">
        <v>676</v>
      </c>
      <c r="F4632" s="1">
        <v>350302</v>
      </c>
      <c r="G4632" s="1">
        <v>350898</v>
      </c>
      <c r="H4632" t="s">
        <v>49</v>
      </c>
      <c r="I4632" t="s">
        <v>30336</v>
      </c>
      <c r="J4632" s="8"/>
      <c r="K4632" t="s">
        <v>30337</v>
      </c>
      <c r="M4632" t="s">
        <v>30338</v>
      </c>
      <c r="N4632" t="s">
        <v>30338</v>
      </c>
      <c r="O4632" s="6" t="s">
        <v>30339</v>
      </c>
      <c r="P4632" s="6" t="s">
        <v>30338</v>
      </c>
      <c r="Q4632" s="6" t="s">
        <v>30340</v>
      </c>
      <c r="R4632" s="9" t="s">
        <v>30341</v>
      </c>
      <c r="S4632" s="8" t="s">
        <v>55</v>
      </c>
      <c r="U4632" s="8"/>
      <c r="V4632" s="26">
        <v>65</v>
      </c>
      <c r="W4632" s="26">
        <v>72</v>
      </c>
      <c r="X4632" s="26">
        <v>105</v>
      </c>
      <c r="Y4632" s="26">
        <v>65</v>
      </c>
      <c r="Z4632" s="26">
        <f t="shared" si="362"/>
        <v>91.827500000000001</v>
      </c>
      <c r="AA4632" s="26">
        <f t="shared" si="362"/>
        <v>75.057500000000005</v>
      </c>
      <c r="AB4632" s="26"/>
      <c r="AC4632" s="26">
        <f t="shared" si="364"/>
        <v>83.442499999999995</v>
      </c>
      <c r="AD4632" s="10">
        <f t="shared" si="365"/>
        <v>-0.58631986893384203</v>
      </c>
      <c r="AE4632" s="11">
        <f t="shared" si="363"/>
        <v>-0.290930030775085</v>
      </c>
      <c r="AF4632" s="3"/>
    </row>
    <row r="4633" spans="1:33" x14ac:dyDescent="0.2">
      <c r="A4633" s="6" t="s">
        <v>30342</v>
      </c>
      <c r="C4633" s="1">
        <f t="shared" si="361"/>
        <v>2193</v>
      </c>
      <c r="D4633" s="7">
        <v>-158489</v>
      </c>
      <c r="E4633" t="s">
        <v>141</v>
      </c>
      <c r="F4633" s="1">
        <v>100327</v>
      </c>
      <c r="G4633" s="1">
        <v>98135</v>
      </c>
      <c r="H4633" t="s">
        <v>37</v>
      </c>
      <c r="I4633" t="s">
        <v>30343</v>
      </c>
      <c r="J4633" s="8"/>
      <c r="K4633" t="s">
        <v>30344</v>
      </c>
      <c r="L4633" t="s">
        <v>30345</v>
      </c>
      <c r="M4633" t="s">
        <v>30346</v>
      </c>
      <c r="N4633" t="s">
        <v>30346</v>
      </c>
      <c r="O4633" s="6" t="s">
        <v>30347</v>
      </c>
      <c r="P4633" s="6" t="s">
        <v>30346</v>
      </c>
      <c r="Q4633" s="6" t="s">
        <v>30345</v>
      </c>
      <c r="R4633" s="9" t="s">
        <v>30348</v>
      </c>
      <c r="S4633" s="8" t="s">
        <v>55</v>
      </c>
      <c r="U4633" s="8"/>
      <c r="V4633" s="26">
        <v>661</v>
      </c>
      <c r="W4633" s="26">
        <v>556</v>
      </c>
      <c r="X4633" s="26">
        <v>536</v>
      </c>
      <c r="Y4633" s="26">
        <v>509</v>
      </c>
      <c r="Z4633" s="26">
        <f t="shared" si="362"/>
        <v>629.24800000000005</v>
      </c>
      <c r="AA4633" s="26">
        <f t="shared" si="362"/>
        <v>577.01949999999999</v>
      </c>
      <c r="AB4633" s="26"/>
      <c r="AC4633" s="26">
        <f t="shared" si="364"/>
        <v>603.13374999999996</v>
      </c>
      <c r="AD4633" s="10">
        <f t="shared" si="365"/>
        <v>-0.58727927600688956</v>
      </c>
      <c r="AE4633" s="11">
        <f t="shared" si="363"/>
        <v>-0.12500865129744704</v>
      </c>
      <c r="AF4633" s="3"/>
    </row>
    <row r="4634" spans="1:33" x14ac:dyDescent="0.2">
      <c r="A4634" s="6" t="s">
        <v>30349</v>
      </c>
      <c r="C4634" s="1">
        <f t="shared" si="361"/>
        <v>1464</v>
      </c>
      <c r="D4634" s="7">
        <v>-324352</v>
      </c>
      <c r="E4634" t="s">
        <v>676</v>
      </c>
      <c r="F4634" s="1">
        <v>230967</v>
      </c>
      <c r="G4634" s="1">
        <v>229504</v>
      </c>
      <c r="H4634" t="s">
        <v>37</v>
      </c>
      <c r="I4634" t="s">
        <v>30350</v>
      </c>
      <c r="J4634" s="8"/>
      <c r="K4634" t="s">
        <v>30351</v>
      </c>
      <c r="L4634" t="s">
        <v>30352</v>
      </c>
      <c r="M4634" t="s">
        <v>30353</v>
      </c>
      <c r="N4634" t="s">
        <v>30353</v>
      </c>
      <c r="O4634" s="6" t="s">
        <v>30354</v>
      </c>
      <c r="P4634" s="6" t="s">
        <v>30353</v>
      </c>
      <c r="Q4634" s="6" t="s">
        <v>30352</v>
      </c>
      <c r="R4634" s="9" t="s">
        <v>30355</v>
      </c>
      <c r="S4634" s="8" t="s">
        <v>55</v>
      </c>
      <c r="U4634" s="8"/>
      <c r="V4634" s="26">
        <v>374</v>
      </c>
      <c r="W4634" s="26">
        <v>282</v>
      </c>
      <c r="X4634" s="26">
        <v>260</v>
      </c>
      <c r="Y4634" s="26">
        <v>266</v>
      </c>
      <c r="Z4634" s="26">
        <f t="shared" si="362"/>
        <v>332.43</v>
      </c>
      <c r="AA4634" s="26">
        <f t="shared" si="362"/>
        <v>297.74299999999999</v>
      </c>
      <c r="AB4634" s="26"/>
      <c r="AC4634" s="26">
        <f t="shared" si="364"/>
        <v>315.0865</v>
      </c>
      <c r="AD4634" s="10">
        <f t="shared" si="365"/>
        <v>-0.5875355213118798</v>
      </c>
      <c r="AE4634" s="11">
        <f t="shared" si="363"/>
        <v>-0.15898299293956633</v>
      </c>
      <c r="AF4634" s="3"/>
      <c r="AG4634" s="2">
        <v>0</v>
      </c>
    </row>
    <row r="4635" spans="1:33" x14ac:dyDescent="0.2">
      <c r="A4635" s="6" t="s">
        <v>30356</v>
      </c>
      <c r="C4635" s="1">
        <f t="shared" si="361"/>
        <v>1749</v>
      </c>
      <c r="D4635" s="7">
        <v>831339</v>
      </c>
      <c r="E4635" t="s">
        <v>328</v>
      </c>
      <c r="F4635" s="1">
        <v>891248</v>
      </c>
      <c r="G4635" s="1">
        <v>892996</v>
      </c>
      <c r="H4635" t="s">
        <v>49</v>
      </c>
      <c r="I4635" t="s">
        <v>30357</v>
      </c>
      <c r="J4635" s="8"/>
      <c r="K4635" t="s">
        <v>30358</v>
      </c>
      <c r="L4635" t="s">
        <v>30359</v>
      </c>
      <c r="M4635" t="s">
        <v>30360</v>
      </c>
      <c r="N4635" t="s">
        <v>30360</v>
      </c>
      <c r="O4635" s="6" t="s">
        <v>30361</v>
      </c>
      <c r="P4635" s="6" t="s">
        <v>30360</v>
      </c>
      <c r="Q4635" s="6" t="s">
        <v>30359</v>
      </c>
      <c r="R4635" s="9" t="s">
        <v>30362</v>
      </c>
      <c r="S4635" s="8" t="s">
        <v>55</v>
      </c>
      <c r="U4635" s="8"/>
      <c r="V4635" s="26">
        <v>15</v>
      </c>
      <c r="W4635" s="26">
        <v>7</v>
      </c>
      <c r="X4635" s="26">
        <v>14</v>
      </c>
      <c r="Y4635" s="26">
        <v>8</v>
      </c>
      <c r="Z4635" s="26">
        <f t="shared" si="362"/>
        <v>16.277000000000001</v>
      </c>
      <c r="AA4635" s="26">
        <f t="shared" si="362"/>
        <v>9.1840000000000011</v>
      </c>
      <c r="AB4635" s="26"/>
      <c r="AC4635" s="26">
        <f t="shared" si="364"/>
        <v>12.730500000000001</v>
      </c>
      <c r="AD4635" s="10">
        <f t="shared" si="365"/>
        <v>-0.58909167377149163</v>
      </c>
      <c r="AE4635" s="11">
        <f t="shared" si="363"/>
        <v>-0.82564027508535365</v>
      </c>
      <c r="AF4635" s="3"/>
    </row>
    <row r="4636" spans="1:33" x14ac:dyDescent="0.2">
      <c r="A4636" s="6" t="s">
        <v>30363</v>
      </c>
      <c r="C4636" s="1">
        <f t="shared" si="361"/>
        <v>237</v>
      </c>
      <c r="D4636" s="7">
        <v>-751123</v>
      </c>
      <c r="E4636" t="s">
        <v>149</v>
      </c>
      <c r="F4636" s="1">
        <v>41775</v>
      </c>
      <c r="G4636" s="1">
        <v>41539</v>
      </c>
      <c r="H4636" t="s">
        <v>37</v>
      </c>
      <c r="I4636" t="s">
        <v>30364</v>
      </c>
      <c r="J4636" s="8"/>
      <c r="K4636" t="s">
        <v>30365</v>
      </c>
      <c r="L4636" t="s">
        <v>30366</v>
      </c>
      <c r="M4636" t="s">
        <v>30366</v>
      </c>
      <c r="N4636" t="s">
        <v>30366</v>
      </c>
      <c r="O4636" s="6" t="s">
        <v>30367</v>
      </c>
      <c r="P4636" s="6" t="s">
        <v>30366</v>
      </c>
      <c r="Q4636" s="6" t="s">
        <v>55</v>
      </c>
      <c r="R4636" s="9" t="s">
        <v>30368</v>
      </c>
      <c r="S4636" s="8" t="s">
        <v>44</v>
      </c>
      <c r="U4636" s="8"/>
      <c r="V4636" s="26">
        <v>307</v>
      </c>
      <c r="W4636" s="26">
        <v>251</v>
      </c>
      <c r="X4636" s="26">
        <v>293</v>
      </c>
      <c r="Y4636" s="26">
        <v>268</v>
      </c>
      <c r="Z4636" s="26">
        <f t="shared" si="362"/>
        <v>317.26150000000001</v>
      </c>
      <c r="AA4636" s="26">
        <f t="shared" si="362"/>
        <v>283.41399999999999</v>
      </c>
      <c r="AB4636" s="26"/>
      <c r="AC4636" s="26">
        <f t="shared" si="364"/>
        <v>300.33775000000003</v>
      </c>
      <c r="AD4636" s="10">
        <f t="shared" si="365"/>
        <v>-0.5899958863885375</v>
      </c>
      <c r="AE4636" s="11">
        <f t="shared" si="363"/>
        <v>-0.16276143355841949</v>
      </c>
      <c r="AF4636" s="3"/>
    </row>
    <row r="4637" spans="1:33" x14ac:dyDescent="0.2">
      <c r="A4637" s="6" t="s">
        <v>30369</v>
      </c>
      <c r="C4637" s="1">
        <f t="shared" si="361"/>
        <v>2232</v>
      </c>
      <c r="D4637" s="7">
        <v>-686240</v>
      </c>
      <c r="E4637" t="s">
        <v>66</v>
      </c>
      <c r="F4637" s="1">
        <v>362253</v>
      </c>
      <c r="G4637" s="1">
        <v>364484</v>
      </c>
      <c r="H4637" t="s">
        <v>49</v>
      </c>
      <c r="I4637" t="s">
        <v>30370</v>
      </c>
      <c r="J4637" s="8"/>
      <c r="K4637" t="s">
        <v>30371</v>
      </c>
      <c r="L4637" t="s">
        <v>9388</v>
      </c>
      <c r="N4637" t="s">
        <v>30372</v>
      </c>
      <c r="O4637" s="6" t="s">
        <v>9389</v>
      </c>
      <c r="P4637" s="6" t="s">
        <v>30372</v>
      </c>
      <c r="Q4637" s="6" t="s">
        <v>9387</v>
      </c>
      <c r="R4637" s="9" t="s">
        <v>30373</v>
      </c>
      <c r="S4637" s="8" t="s">
        <v>44</v>
      </c>
      <c r="U4637" s="8"/>
      <c r="V4637" s="26">
        <v>564</v>
      </c>
      <c r="W4637" s="26">
        <v>520</v>
      </c>
      <c r="X4637" s="26">
        <v>471</v>
      </c>
      <c r="Y4637" s="26">
        <v>403</v>
      </c>
      <c r="Z4637" s="26">
        <f t="shared" si="362"/>
        <v>544.64049999999997</v>
      </c>
      <c r="AA4637" s="26">
        <f t="shared" si="362"/>
        <v>496.95650000000001</v>
      </c>
      <c r="AB4637" s="26"/>
      <c r="AC4637" s="26">
        <f t="shared" si="364"/>
        <v>520.79849999999999</v>
      </c>
      <c r="AD4637" s="10">
        <f t="shared" si="365"/>
        <v>-0.59031487047465481</v>
      </c>
      <c r="AE4637" s="11">
        <f t="shared" si="363"/>
        <v>-0.13218469242411976</v>
      </c>
      <c r="AF4637" s="3"/>
    </row>
    <row r="4638" spans="1:33" x14ac:dyDescent="0.2">
      <c r="A4638" s="6" t="s">
        <v>30374</v>
      </c>
      <c r="C4638" s="1">
        <f t="shared" si="361"/>
        <v>921</v>
      </c>
      <c r="D4638" s="7">
        <v>26579</v>
      </c>
      <c r="E4638" t="s">
        <v>676</v>
      </c>
      <c r="F4638" s="1">
        <v>581627</v>
      </c>
      <c r="G4638" s="1">
        <v>580707</v>
      </c>
      <c r="H4638" t="s">
        <v>37</v>
      </c>
      <c r="I4638" t="s">
        <v>30375</v>
      </c>
      <c r="J4638" s="8"/>
      <c r="K4638" t="s">
        <v>30376</v>
      </c>
      <c r="L4638" t="s">
        <v>30377</v>
      </c>
      <c r="M4638" t="s">
        <v>30378</v>
      </c>
      <c r="N4638" t="s">
        <v>30378</v>
      </c>
      <c r="O4638" s="6" t="s">
        <v>30379</v>
      </c>
      <c r="P4638" s="6" t="s">
        <v>30378</v>
      </c>
      <c r="Q4638" s="6" t="s">
        <v>30377</v>
      </c>
      <c r="R4638" s="9" t="s">
        <v>30380</v>
      </c>
      <c r="S4638" s="8" t="s">
        <v>55</v>
      </c>
      <c r="U4638" s="8"/>
      <c r="V4638" s="26">
        <v>144</v>
      </c>
      <c r="W4638" s="26">
        <v>118</v>
      </c>
      <c r="X4638" s="26">
        <v>143</v>
      </c>
      <c r="Y4638" s="26">
        <v>120</v>
      </c>
      <c r="Z4638" s="26">
        <f t="shared" si="362"/>
        <v>152.4365</v>
      </c>
      <c r="AA4638" s="26">
        <f t="shared" si="362"/>
        <v>130.26</v>
      </c>
      <c r="AB4638" s="26"/>
      <c r="AC4638" s="26">
        <f t="shared" si="364"/>
        <v>141.34825000000001</v>
      </c>
      <c r="AD4638" s="10">
        <f t="shared" si="365"/>
        <v>-0.5910984081559959</v>
      </c>
      <c r="AE4638" s="11">
        <f t="shared" si="363"/>
        <v>-0.22681425702945521</v>
      </c>
      <c r="AF4638" s="3"/>
    </row>
    <row r="4639" spans="1:33" x14ac:dyDescent="0.2">
      <c r="A4639" s="6" t="s">
        <v>30381</v>
      </c>
      <c r="C4639" s="1">
        <f t="shared" si="361"/>
        <v>1587</v>
      </c>
      <c r="D4639" s="7">
        <v>-237976</v>
      </c>
      <c r="E4639" t="s">
        <v>149</v>
      </c>
      <c r="F4639" s="1">
        <v>555597</v>
      </c>
      <c r="G4639" s="1">
        <v>554011</v>
      </c>
      <c r="H4639" t="s">
        <v>37</v>
      </c>
      <c r="I4639" t="s">
        <v>30382</v>
      </c>
      <c r="J4639" s="8"/>
      <c r="K4639" t="s">
        <v>30383</v>
      </c>
      <c r="L4639" t="s">
        <v>30384</v>
      </c>
      <c r="N4639" t="s">
        <v>30385</v>
      </c>
      <c r="O4639" s="6" t="s">
        <v>30386</v>
      </c>
      <c r="P4639" s="6" t="s">
        <v>30385</v>
      </c>
      <c r="Q4639" s="6" t="s">
        <v>30384</v>
      </c>
      <c r="R4639" s="9" t="s">
        <v>30387</v>
      </c>
      <c r="S4639" s="8" t="s">
        <v>44</v>
      </c>
      <c r="U4639" s="8"/>
      <c r="V4639" s="26">
        <v>171</v>
      </c>
      <c r="W4639" s="26">
        <v>92</v>
      </c>
      <c r="X4639" s="26">
        <v>138</v>
      </c>
      <c r="Y4639" s="26">
        <v>159</v>
      </c>
      <c r="Z4639" s="26">
        <f t="shared" si="362"/>
        <v>163.15899999999999</v>
      </c>
      <c r="AA4639" s="26">
        <f t="shared" si="362"/>
        <v>140.09449999999998</v>
      </c>
      <c r="AB4639" s="26"/>
      <c r="AC4639" s="26">
        <f t="shared" si="364"/>
        <v>151.62674999999999</v>
      </c>
      <c r="AD4639" s="10">
        <f t="shared" si="365"/>
        <v>-0.59207677707034156</v>
      </c>
      <c r="AE4639" s="11">
        <f t="shared" si="363"/>
        <v>-0.21987825219892415</v>
      </c>
      <c r="AF4639" s="3"/>
    </row>
    <row r="4640" spans="1:33" x14ac:dyDescent="0.2">
      <c r="A4640" s="6" t="s">
        <v>30388</v>
      </c>
      <c r="C4640" s="1">
        <f t="shared" si="361"/>
        <v>3420</v>
      </c>
      <c r="D4640" s="7">
        <v>546500</v>
      </c>
      <c r="E4640" t="s">
        <v>141</v>
      </c>
      <c r="F4640" s="1">
        <v>805929</v>
      </c>
      <c r="G4640" s="1">
        <v>802510</v>
      </c>
      <c r="H4640" t="s">
        <v>37</v>
      </c>
      <c r="I4640" t="s">
        <v>30389</v>
      </c>
      <c r="J4640" s="8"/>
      <c r="K4640" t="s">
        <v>30390</v>
      </c>
      <c r="L4640" t="s">
        <v>30391</v>
      </c>
      <c r="M4640" t="s">
        <v>30392</v>
      </c>
      <c r="N4640" t="s">
        <v>30392</v>
      </c>
      <c r="O4640" s="6" t="s">
        <v>30393</v>
      </c>
      <c r="P4640" s="6" t="s">
        <v>30392</v>
      </c>
      <c r="Q4640" s="6" t="s">
        <v>30391</v>
      </c>
      <c r="R4640" s="9" t="s">
        <v>30394</v>
      </c>
      <c r="S4640" s="8" t="s">
        <v>55</v>
      </c>
      <c r="U4640" s="8"/>
      <c r="V4640" s="26">
        <v>277</v>
      </c>
      <c r="W4640" s="26">
        <v>265</v>
      </c>
      <c r="X4640" s="26">
        <v>264</v>
      </c>
      <c r="Y4640" s="26">
        <v>206</v>
      </c>
      <c r="Z4640" s="26">
        <f t="shared" si="362"/>
        <v>286.15199999999999</v>
      </c>
      <c r="AA4640" s="26">
        <f t="shared" si="362"/>
        <v>254.113</v>
      </c>
      <c r="AB4640" s="26"/>
      <c r="AC4640" s="26">
        <f t="shared" si="364"/>
        <v>270.13249999999999</v>
      </c>
      <c r="AD4640" s="10">
        <f t="shared" si="365"/>
        <v>-0.59459104415744524</v>
      </c>
      <c r="AE4640" s="11">
        <f t="shared" si="363"/>
        <v>-0.17131150717272264</v>
      </c>
      <c r="AF4640" s="3"/>
    </row>
    <row r="4641" spans="1:33" x14ac:dyDescent="0.2">
      <c r="A4641" s="6" t="s">
        <v>30395</v>
      </c>
      <c r="C4641" s="1">
        <f t="shared" si="361"/>
        <v>3333</v>
      </c>
      <c r="D4641" s="7">
        <v>-326183</v>
      </c>
      <c r="E4641" t="s">
        <v>526</v>
      </c>
      <c r="F4641" s="1">
        <v>126662</v>
      </c>
      <c r="G4641" s="1">
        <v>123330</v>
      </c>
      <c r="H4641" t="s">
        <v>37</v>
      </c>
      <c r="I4641" t="s">
        <v>30396</v>
      </c>
      <c r="J4641" s="8"/>
      <c r="K4641" t="s">
        <v>30397</v>
      </c>
      <c r="L4641" t="s">
        <v>30398</v>
      </c>
      <c r="M4641" t="s">
        <v>30399</v>
      </c>
      <c r="N4641" t="s">
        <v>30399</v>
      </c>
      <c r="O4641" s="6" t="s">
        <v>30400</v>
      </c>
      <c r="P4641" s="6" t="s">
        <v>30399</v>
      </c>
      <c r="Q4641" s="6" t="s">
        <v>30398</v>
      </c>
      <c r="R4641" s="9" t="s">
        <v>30401</v>
      </c>
      <c r="S4641" s="8" t="s">
        <v>55</v>
      </c>
      <c r="U4641" s="8"/>
      <c r="V4641" s="26">
        <v>46</v>
      </c>
      <c r="W4641" s="26">
        <v>25</v>
      </c>
      <c r="X4641" s="26">
        <v>20</v>
      </c>
      <c r="Y4641" s="26">
        <v>19</v>
      </c>
      <c r="Z4641" s="26">
        <f t="shared" si="362"/>
        <v>35.11</v>
      </c>
      <c r="AA4641" s="26">
        <f t="shared" si="362"/>
        <v>24.624500000000001</v>
      </c>
      <c r="AB4641" s="26"/>
      <c r="AC4641" s="26">
        <f t="shared" si="364"/>
        <v>29.867249999999999</v>
      </c>
      <c r="AD4641" s="10">
        <f t="shared" si="365"/>
        <v>-0.59574561962326156</v>
      </c>
      <c r="AE4641" s="11">
        <f t="shared" si="363"/>
        <v>-0.51178756524737457</v>
      </c>
      <c r="AF4641" s="3"/>
    </row>
    <row r="4642" spans="1:33" x14ac:dyDescent="0.2">
      <c r="A4642" s="6" t="s">
        <v>30402</v>
      </c>
      <c r="C4642" s="1">
        <f t="shared" si="361"/>
        <v>660</v>
      </c>
      <c r="D4642" s="7">
        <v>52240</v>
      </c>
      <c r="E4642" t="s">
        <v>66</v>
      </c>
      <c r="F4642" s="1">
        <v>1102178</v>
      </c>
      <c r="G4642" s="1">
        <v>1101519</v>
      </c>
      <c r="H4642" t="s">
        <v>37</v>
      </c>
      <c r="I4642" t="s">
        <v>30403</v>
      </c>
      <c r="J4642" s="8"/>
      <c r="K4642" t="s">
        <v>30404</v>
      </c>
      <c r="L4642" t="s">
        <v>30405</v>
      </c>
      <c r="M4642" t="s">
        <v>30406</v>
      </c>
      <c r="N4642" t="s">
        <v>30406</v>
      </c>
      <c r="O4642" s="6" t="s">
        <v>30407</v>
      </c>
      <c r="P4642" s="6" t="s">
        <v>30406</v>
      </c>
      <c r="Q4642" s="6" t="s">
        <v>30405</v>
      </c>
      <c r="R4642" s="9" t="s">
        <v>30408</v>
      </c>
      <c r="S4642" s="8" t="s">
        <v>55</v>
      </c>
      <c r="U4642" s="8"/>
      <c r="V4642" s="26">
        <v>762</v>
      </c>
      <c r="W4642" s="26">
        <v>742</v>
      </c>
      <c r="X4642" s="26">
        <v>674</v>
      </c>
      <c r="Y4642" s="26">
        <v>554</v>
      </c>
      <c r="Z4642" s="26">
        <f t="shared" si="362"/>
        <v>756.40699999999993</v>
      </c>
      <c r="AA4642" s="26">
        <f t="shared" si="362"/>
        <v>696.36699999999996</v>
      </c>
      <c r="AB4642" s="26"/>
      <c r="AC4642" s="26">
        <f t="shared" si="364"/>
        <v>726.38699999999994</v>
      </c>
      <c r="AD4642" s="10">
        <f t="shared" si="365"/>
        <v>-0.59585277464200082</v>
      </c>
      <c r="AE4642" s="11">
        <f t="shared" si="363"/>
        <v>-0.1193148774343067</v>
      </c>
      <c r="AF4642" s="3"/>
    </row>
    <row r="4643" spans="1:33" x14ac:dyDescent="0.2">
      <c r="A4643" s="6" t="s">
        <v>30409</v>
      </c>
      <c r="C4643" s="1">
        <f t="shared" si="361"/>
        <v>1638</v>
      </c>
      <c r="D4643" s="7">
        <v>-127580</v>
      </c>
      <c r="E4643" t="s">
        <v>149</v>
      </c>
      <c r="F4643" s="1">
        <v>666018</v>
      </c>
      <c r="G4643" s="1">
        <v>664381</v>
      </c>
      <c r="H4643" t="s">
        <v>37</v>
      </c>
      <c r="I4643" t="s">
        <v>30410</v>
      </c>
      <c r="J4643" s="8"/>
      <c r="K4643" t="s">
        <v>30411</v>
      </c>
      <c r="L4643" t="s">
        <v>30412</v>
      </c>
      <c r="M4643" t="s">
        <v>30413</v>
      </c>
      <c r="N4643" t="s">
        <v>30413</v>
      </c>
      <c r="O4643" s="6" t="s">
        <v>30414</v>
      </c>
      <c r="P4643" s="6" t="s">
        <v>30413</v>
      </c>
      <c r="Q4643" s="6" t="s">
        <v>30412</v>
      </c>
      <c r="R4643" s="9" t="s">
        <v>30415</v>
      </c>
      <c r="S4643" s="8" t="s">
        <v>55</v>
      </c>
      <c r="U4643" s="8"/>
      <c r="V4643" s="26">
        <v>714</v>
      </c>
      <c r="W4643" s="26">
        <v>608</v>
      </c>
      <c r="X4643" s="26">
        <v>562</v>
      </c>
      <c r="Y4643" s="26">
        <v>529</v>
      </c>
      <c r="Z4643" s="26">
        <f t="shared" si="362"/>
        <v>670.19100000000003</v>
      </c>
      <c r="AA4643" s="26">
        <f t="shared" si="362"/>
        <v>614.72950000000003</v>
      </c>
      <c r="AB4643" s="26"/>
      <c r="AC4643" s="26">
        <f t="shared" si="364"/>
        <v>642.46025000000009</v>
      </c>
      <c r="AD4643" s="10">
        <f t="shared" si="365"/>
        <v>-0.59796771149885741</v>
      </c>
      <c r="AE4643" s="11">
        <f t="shared" si="363"/>
        <v>-0.12462059308203949</v>
      </c>
      <c r="AF4643" s="3"/>
    </row>
    <row r="4644" spans="1:33" x14ac:dyDescent="0.2">
      <c r="A4644" s="6" t="s">
        <v>30416</v>
      </c>
      <c r="C4644" s="1">
        <f t="shared" si="361"/>
        <v>2289</v>
      </c>
      <c r="D4644" s="7">
        <v>-453651</v>
      </c>
      <c r="E4644" t="s">
        <v>149</v>
      </c>
      <c r="F4644" s="1">
        <v>337985</v>
      </c>
      <c r="G4644" s="1">
        <v>340273</v>
      </c>
      <c r="H4644" t="s">
        <v>49</v>
      </c>
      <c r="I4644" t="s">
        <v>30417</v>
      </c>
      <c r="J4644" s="8"/>
      <c r="K4644" t="s">
        <v>30418</v>
      </c>
      <c r="L4644" t="s">
        <v>30419</v>
      </c>
      <c r="N4644" t="s">
        <v>30420</v>
      </c>
      <c r="O4644" s="6" t="s">
        <v>30421</v>
      </c>
      <c r="P4644" s="6" t="s">
        <v>30420</v>
      </c>
      <c r="Q4644" s="6" t="s">
        <v>30419</v>
      </c>
      <c r="R4644" s="9" t="s">
        <v>30422</v>
      </c>
      <c r="S4644" s="8" t="s">
        <v>44</v>
      </c>
      <c r="U4644" s="8"/>
      <c r="V4644" s="26">
        <v>278</v>
      </c>
      <c r="W4644" s="26">
        <v>287</v>
      </c>
      <c r="X4644" s="26">
        <v>252</v>
      </c>
      <c r="Y4644" s="26">
        <v>177</v>
      </c>
      <c r="Z4644" s="26">
        <f t="shared" si="362"/>
        <v>279.98599999999999</v>
      </c>
      <c r="AA4644" s="26">
        <f t="shared" si="362"/>
        <v>248.1335</v>
      </c>
      <c r="AB4644" s="26"/>
      <c r="AC4644" s="26">
        <f t="shared" si="364"/>
        <v>264.05975000000001</v>
      </c>
      <c r="AD4644" s="10">
        <f t="shared" si="365"/>
        <v>-0.59906054254866892</v>
      </c>
      <c r="AE4644" s="11">
        <f t="shared" si="363"/>
        <v>-0.17423816690705171</v>
      </c>
      <c r="AF4644" s="3"/>
      <c r="AG4644" s="2">
        <v>0</v>
      </c>
    </row>
    <row r="4645" spans="1:33" x14ac:dyDescent="0.2">
      <c r="A4645" s="6" t="s">
        <v>30423</v>
      </c>
      <c r="B4645" t="s">
        <v>30424</v>
      </c>
      <c r="C4645" s="1">
        <f t="shared" si="361"/>
        <v>1380</v>
      </c>
      <c r="D4645" s="7">
        <v>497645</v>
      </c>
      <c r="E4645" t="s">
        <v>141</v>
      </c>
      <c r="F4645" s="1">
        <v>756054</v>
      </c>
      <c r="G4645" s="1">
        <v>754675</v>
      </c>
      <c r="H4645" t="s">
        <v>37</v>
      </c>
      <c r="I4645" t="s">
        <v>30425</v>
      </c>
      <c r="J4645" s="8"/>
      <c r="K4645" t="s">
        <v>30426</v>
      </c>
      <c r="L4645" t="s">
        <v>30424</v>
      </c>
      <c r="M4645" t="s">
        <v>30427</v>
      </c>
      <c r="N4645" t="s">
        <v>30427</v>
      </c>
      <c r="O4645" s="6" t="s">
        <v>30428</v>
      </c>
      <c r="P4645" s="6" t="s">
        <v>30427</v>
      </c>
      <c r="Q4645" s="6" t="s">
        <v>30424</v>
      </c>
      <c r="R4645" s="9" t="s">
        <v>30429</v>
      </c>
      <c r="S4645" s="8" t="s">
        <v>55</v>
      </c>
      <c r="U4645" s="8"/>
      <c r="V4645" s="26">
        <v>38</v>
      </c>
      <c r="W4645" s="26">
        <v>15</v>
      </c>
      <c r="X4645" s="26">
        <v>13</v>
      </c>
      <c r="Y4645" s="26">
        <v>16</v>
      </c>
      <c r="Z4645" s="26">
        <f t="shared" si="362"/>
        <v>27.221499999999999</v>
      </c>
      <c r="AA4645" s="26">
        <f t="shared" si="362"/>
        <v>17.868000000000002</v>
      </c>
      <c r="AB4645" s="26"/>
      <c r="AC4645" s="26">
        <f t="shared" si="364"/>
        <v>22.544750000000001</v>
      </c>
      <c r="AD4645" s="10">
        <f t="shared" si="365"/>
        <v>-0.60323799394443156</v>
      </c>
      <c r="AE4645" s="11">
        <f t="shared" si="363"/>
        <v>-0.60736840682862514</v>
      </c>
      <c r="AF4645" s="3"/>
      <c r="AG4645" s="2">
        <v>0</v>
      </c>
    </row>
    <row r="4646" spans="1:33" x14ac:dyDescent="0.2">
      <c r="A4646" s="6" t="s">
        <v>30430</v>
      </c>
      <c r="C4646" s="1">
        <f t="shared" si="361"/>
        <v>425</v>
      </c>
      <c r="D4646" s="7">
        <v>1110</v>
      </c>
      <c r="E4646" t="s">
        <v>141</v>
      </c>
      <c r="F4646" s="1">
        <v>258618</v>
      </c>
      <c r="G4646" s="1">
        <v>259042</v>
      </c>
      <c r="H4646" t="s">
        <v>49</v>
      </c>
      <c r="I4646" t="s">
        <v>30431</v>
      </c>
      <c r="J4646" s="8"/>
      <c r="K4646" t="s">
        <v>30432</v>
      </c>
      <c r="L4646" t="s">
        <v>30433</v>
      </c>
      <c r="M4646" t="s">
        <v>30434</v>
      </c>
      <c r="N4646" t="s">
        <v>30434</v>
      </c>
      <c r="O4646" s="6" t="s">
        <v>30435</v>
      </c>
      <c r="P4646" s="6" t="s">
        <v>30434</v>
      </c>
      <c r="Q4646" s="6" t="s">
        <v>30433</v>
      </c>
      <c r="R4646" s="9" t="s">
        <v>30436</v>
      </c>
      <c r="S4646" s="8" t="s">
        <v>55</v>
      </c>
      <c r="U4646" s="8"/>
      <c r="V4646" s="26">
        <v>911</v>
      </c>
      <c r="W4646" s="26">
        <v>909</v>
      </c>
      <c r="X4646" s="26">
        <v>785</v>
      </c>
      <c r="Y4646" s="26">
        <v>630</v>
      </c>
      <c r="Z4646" s="26">
        <f t="shared" si="362"/>
        <v>892.5675</v>
      </c>
      <c r="AA4646" s="26">
        <f t="shared" si="362"/>
        <v>824.36500000000001</v>
      </c>
      <c r="AB4646" s="26"/>
      <c r="AC4646" s="26">
        <f t="shared" si="364"/>
        <v>858.46624999999995</v>
      </c>
      <c r="AD4646" s="10">
        <f t="shared" si="365"/>
        <v>-0.60324410500045633</v>
      </c>
      <c r="AE4646" s="11">
        <f t="shared" si="363"/>
        <v>-0.11467802261804291</v>
      </c>
      <c r="AF4646" s="3"/>
    </row>
    <row r="4647" spans="1:33" x14ac:dyDescent="0.2">
      <c r="A4647" s="6" t="s">
        <v>30437</v>
      </c>
      <c r="C4647" s="1">
        <f t="shared" si="361"/>
        <v>3048</v>
      </c>
      <c r="D4647" s="7">
        <v>-62399</v>
      </c>
      <c r="E4647" t="s">
        <v>98</v>
      </c>
      <c r="F4647" s="1">
        <v>894187</v>
      </c>
      <c r="G4647" s="1">
        <v>891140</v>
      </c>
      <c r="H4647" t="s">
        <v>37</v>
      </c>
      <c r="I4647" t="s">
        <v>30438</v>
      </c>
      <c r="J4647" s="8"/>
      <c r="K4647" t="s">
        <v>30439</v>
      </c>
      <c r="L4647" t="s">
        <v>30440</v>
      </c>
      <c r="N4647" t="s">
        <v>30441</v>
      </c>
      <c r="O4647" s="6" t="s">
        <v>13566</v>
      </c>
      <c r="P4647" s="6" t="s">
        <v>30441</v>
      </c>
      <c r="Q4647" s="6" t="s">
        <v>30440</v>
      </c>
      <c r="R4647" s="9" t="s">
        <v>30442</v>
      </c>
      <c r="S4647" s="8" t="s">
        <v>44</v>
      </c>
      <c r="U4647" s="8"/>
      <c r="V4647" s="26">
        <v>771</v>
      </c>
      <c r="W4647" s="26">
        <v>623</v>
      </c>
      <c r="X4647" s="26">
        <v>658</v>
      </c>
      <c r="Y4647" s="26">
        <v>647</v>
      </c>
      <c r="Z4647" s="26">
        <f t="shared" si="362"/>
        <v>752.01900000000001</v>
      </c>
      <c r="AA4647" s="26">
        <f t="shared" si="362"/>
        <v>691.31850000000009</v>
      </c>
      <c r="AB4647" s="26"/>
      <c r="AC4647" s="26">
        <f t="shared" si="364"/>
        <v>721.66875000000005</v>
      </c>
      <c r="AD4647" s="10">
        <f t="shared" si="365"/>
        <v>-0.60509655991985289</v>
      </c>
      <c r="AE4647" s="11">
        <f t="shared" si="363"/>
        <v>-0.12141857917156326</v>
      </c>
      <c r="AF4647" s="3"/>
      <c r="AG4647" s="2">
        <v>0</v>
      </c>
    </row>
    <row r="4648" spans="1:33" x14ac:dyDescent="0.2">
      <c r="A4648" s="6" t="s">
        <v>30443</v>
      </c>
      <c r="C4648" s="1">
        <f t="shared" si="361"/>
        <v>1299</v>
      </c>
      <c r="D4648" s="7">
        <v>665580</v>
      </c>
      <c r="E4648" t="s">
        <v>141</v>
      </c>
      <c r="F4648" s="1">
        <v>923949</v>
      </c>
      <c r="G4648" s="1">
        <v>922651</v>
      </c>
      <c r="H4648" t="s">
        <v>37</v>
      </c>
      <c r="I4648" t="s">
        <v>30444</v>
      </c>
      <c r="J4648" s="8"/>
      <c r="K4648" t="s">
        <v>30445</v>
      </c>
      <c r="L4648" t="s">
        <v>30446</v>
      </c>
      <c r="M4648" t="s">
        <v>30447</v>
      </c>
      <c r="N4648" t="s">
        <v>30448</v>
      </c>
      <c r="O4648" s="6" t="s">
        <v>30449</v>
      </c>
      <c r="P4648" s="6" t="s">
        <v>30447</v>
      </c>
      <c r="Q4648" s="6" t="s">
        <v>30446</v>
      </c>
      <c r="R4648" s="9" t="s">
        <v>30450</v>
      </c>
      <c r="S4648" s="8" t="s">
        <v>44</v>
      </c>
      <c r="U4648" s="8"/>
      <c r="V4648" s="26">
        <v>24</v>
      </c>
      <c r="W4648" s="26">
        <v>20</v>
      </c>
      <c r="X4648" s="26">
        <v>26</v>
      </c>
      <c r="Y4648" s="26">
        <v>12</v>
      </c>
      <c r="Z4648" s="26">
        <f t="shared" si="362"/>
        <v>27.442999999999998</v>
      </c>
      <c r="AA4648" s="26">
        <f t="shared" si="362"/>
        <v>18.026</v>
      </c>
      <c r="AB4648" s="26"/>
      <c r="AC4648" s="26">
        <f t="shared" si="364"/>
        <v>22.734499999999997</v>
      </c>
      <c r="AD4648" s="10">
        <f t="shared" si="365"/>
        <v>-0.60511637807360052</v>
      </c>
      <c r="AE4648" s="11">
        <f t="shared" si="363"/>
        <v>-0.60635890613300092</v>
      </c>
      <c r="AF4648" s="3"/>
    </row>
    <row r="4649" spans="1:33" x14ac:dyDescent="0.2">
      <c r="A4649" s="6" t="s">
        <v>30451</v>
      </c>
      <c r="C4649" s="1">
        <f t="shared" si="361"/>
        <v>3468</v>
      </c>
      <c r="D4649" s="7">
        <v>-133154</v>
      </c>
      <c r="E4649" t="s">
        <v>66</v>
      </c>
      <c r="F4649" s="1">
        <v>914721</v>
      </c>
      <c r="G4649" s="1">
        <v>918188</v>
      </c>
      <c r="H4649" t="s">
        <v>49</v>
      </c>
      <c r="I4649" t="s">
        <v>30452</v>
      </c>
      <c r="J4649" s="8"/>
      <c r="K4649" t="s">
        <v>30453</v>
      </c>
      <c r="L4649" t="s">
        <v>30454</v>
      </c>
      <c r="M4649" t="s">
        <v>30455</v>
      </c>
      <c r="N4649" t="s">
        <v>30455</v>
      </c>
      <c r="O4649" s="6" t="s">
        <v>30456</v>
      </c>
      <c r="P4649" s="6" t="s">
        <v>30455</v>
      </c>
      <c r="Q4649" s="6" t="s">
        <v>30454</v>
      </c>
      <c r="R4649" s="9" t="s">
        <v>30457</v>
      </c>
      <c r="S4649" s="8" t="s">
        <v>55</v>
      </c>
      <c r="U4649" s="8"/>
      <c r="V4649" s="26">
        <v>14</v>
      </c>
      <c r="W4649" s="26">
        <v>1</v>
      </c>
      <c r="X4649" s="26">
        <v>11</v>
      </c>
      <c r="Y4649" s="26">
        <v>10</v>
      </c>
      <c r="Z4649" s="26">
        <f t="shared" si="362"/>
        <v>14.1105</v>
      </c>
      <c r="AA4649" s="26">
        <f t="shared" si="362"/>
        <v>7.3550000000000004</v>
      </c>
      <c r="AB4649" s="26"/>
      <c r="AC4649" s="26">
        <f t="shared" si="364"/>
        <v>10.732749999999999</v>
      </c>
      <c r="AD4649" s="10">
        <f t="shared" si="365"/>
        <v>-0.60649231598096276</v>
      </c>
      <c r="AE4649" s="11">
        <f t="shared" si="363"/>
        <v>-0.93997186357772522</v>
      </c>
      <c r="AF4649" s="3"/>
    </row>
    <row r="4650" spans="1:33" x14ac:dyDescent="0.2">
      <c r="A4650" s="6" t="s">
        <v>30458</v>
      </c>
      <c r="C4650" s="1">
        <f t="shared" si="361"/>
        <v>210</v>
      </c>
      <c r="D4650" s="7">
        <v>208721</v>
      </c>
      <c r="E4650" t="s">
        <v>149</v>
      </c>
      <c r="F4650" s="1">
        <v>1001396</v>
      </c>
      <c r="G4650" s="1">
        <v>1001605</v>
      </c>
      <c r="H4650" t="s">
        <v>49</v>
      </c>
      <c r="I4650" t="s">
        <v>30459</v>
      </c>
      <c r="J4650" s="8"/>
      <c r="K4650" t="s">
        <v>30460</v>
      </c>
      <c r="O4650" s="6"/>
      <c r="P4650" s="6"/>
      <c r="Q4650" s="6"/>
      <c r="R4650" s="9" t="e">
        <v>#N/A</v>
      </c>
      <c r="S4650" s="8"/>
      <c r="U4650" s="8"/>
      <c r="V4650" s="26">
        <v>176</v>
      </c>
      <c r="W4650" s="26">
        <v>157</v>
      </c>
      <c r="X4650" s="26">
        <v>134</v>
      </c>
      <c r="Y4650" s="26">
        <v>103</v>
      </c>
      <c r="Z4650" s="26">
        <f t="shared" si="362"/>
        <v>163.43700000000001</v>
      </c>
      <c r="AA4650" s="26">
        <f t="shared" si="362"/>
        <v>139.8065</v>
      </c>
      <c r="AB4650" s="26"/>
      <c r="AC4650" s="26">
        <f t="shared" si="364"/>
        <v>151.62175000000002</v>
      </c>
      <c r="AD4650" s="10">
        <f t="shared" si="365"/>
        <v>-0.606675501634518</v>
      </c>
      <c r="AE4650" s="11">
        <f t="shared" si="363"/>
        <v>-0.22530319050462611</v>
      </c>
      <c r="AF4650" s="3"/>
    </row>
    <row r="4651" spans="1:33" x14ac:dyDescent="0.2">
      <c r="A4651" s="6" t="s">
        <v>30461</v>
      </c>
      <c r="C4651" s="1">
        <f t="shared" si="361"/>
        <v>2568</v>
      </c>
      <c r="D4651" s="7">
        <v>99047</v>
      </c>
      <c r="E4651" t="s">
        <v>328</v>
      </c>
      <c r="F4651" s="1">
        <v>158546</v>
      </c>
      <c r="G4651" s="1">
        <v>161113</v>
      </c>
      <c r="H4651" t="s">
        <v>49</v>
      </c>
      <c r="I4651" t="s">
        <v>30462</v>
      </c>
      <c r="J4651" s="8"/>
      <c r="K4651" t="s">
        <v>30463</v>
      </c>
      <c r="L4651" t="s">
        <v>30464</v>
      </c>
      <c r="M4651" t="s">
        <v>30465</v>
      </c>
      <c r="N4651" t="s">
        <v>30465</v>
      </c>
      <c r="O4651" s="6" t="s">
        <v>30466</v>
      </c>
      <c r="P4651" s="6" t="s">
        <v>30465</v>
      </c>
      <c r="Q4651" s="6" t="s">
        <v>30464</v>
      </c>
      <c r="R4651" s="9" t="s">
        <v>5821</v>
      </c>
      <c r="S4651" s="8" t="s">
        <v>55</v>
      </c>
      <c r="U4651" s="8"/>
      <c r="V4651" s="26">
        <v>116</v>
      </c>
      <c r="W4651" s="26">
        <v>84</v>
      </c>
      <c r="X4651" s="26">
        <v>78</v>
      </c>
      <c r="Y4651" s="26">
        <v>70</v>
      </c>
      <c r="Z4651" s="26">
        <f t="shared" si="362"/>
        <v>102.32900000000001</v>
      </c>
      <c r="AA4651" s="26">
        <f t="shared" si="362"/>
        <v>83.984999999999999</v>
      </c>
      <c r="AB4651" s="26"/>
      <c r="AC4651" s="26">
        <f t="shared" si="364"/>
        <v>93.157000000000011</v>
      </c>
      <c r="AD4651" s="10">
        <f t="shared" si="365"/>
        <v>-0.60704706433664091</v>
      </c>
      <c r="AE4651" s="11">
        <f t="shared" si="363"/>
        <v>-0.28501147637514856</v>
      </c>
      <c r="AF4651" s="3"/>
    </row>
    <row r="4652" spans="1:33" x14ac:dyDescent="0.2">
      <c r="A4652" s="6" t="s">
        <v>30467</v>
      </c>
      <c r="C4652" s="1">
        <f t="shared" si="361"/>
        <v>2115</v>
      </c>
      <c r="D4652" s="7">
        <v>61011</v>
      </c>
      <c r="E4652" t="s">
        <v>36</v>
      </c>
      <c r="F4652" s="1">
        <v>484220</v>
      </c>
      <c r="G4652" s="1">
        <v>482106</v>
      </c>
      <c r="H4652" t="s">
        <v>37</v>
      </c>
      <c r="I4652" t="s">
        <v>30468</v>
      </c>
      <c r="J4652" s="8"/>
      <c r="K4652" t="s">
        <v>30469</v>
      </c>
      <c r="L4652" t="s">
        <v>30470</v>
      </c>
      <c r="M4652" t="s">
        <v>30470</v>
      </c>
      <c r="N4652" t="s">
        <v>30470</v>
      </c>
      <c r="O4652" s="6" t="s">
        <v>30471</v>
      </c>
      <c r="P4652" s="6" t="s">
        <v>30470</v>
      </c>
      <c r="Q4652" s="6" t="s">
        <v>55</v>
      </c>
      <c r="R4652" s="9" t="s">
        <v>30472</v>
      </c>
      <c r="S4652" s="8" t="s">
        <v>55</v>
      </c>
      <c r="U4652" s="8"/>
      <c r="V4652" s="26">
        <v>847</v>
      </c>
      <c r="W4652" s="26">
        <v>827</v>
      </c>
      <c r="X4652" s="26">
        <v>665</v>
      </c>
      <c r="Y4652" s="26">
        <v>540</v>
      </c>
      <c r="Z4652" s="26">
        <f t="shared" si="362"/>
        <v>793.90750000000003</v>
      </c>
      <c r="AA4652" s="26">
        <f t="shared" si="362"/>
        <v>730.67000000000007</v>
      </c>
      <c r="AB4652" s="26"/>
      <c r="AC4652" s="26">
        <f t="shared" si="364"/>
        <v>762.28875000000005</v>
      </c>
      <c r="AD4652" s="10">
        <f t="shared" si="365"/>
        <v>-0.60724575869385244</v>
      </c>
      <c r="AE4652" s="11">
        <f t="shared" si="363"/>
        <v>-0.11975095133451481</v>
      </c>
      <c r="AF4652" s="3"/>
    </row>
    <row r="4653" spans="1:33" x14ac:dyDescent="0.2">
      <c r="A4653" s="6" t="s">
        <v>30473</v>
      </c>
      <c r="C4653" s="1">
        <f t="shared" si="361"/>
        <v>2700</v>
      </c>
      <c r="D4653" s="7">
        <v>270701</v>
      </c>
      <c r="E4653" t="s">
        <v>89</v>
      </c>
      <c r="F4653" s="1">
        <v>495596</v>
      </c>
      <c r="G4653" s="1">
        <v>498295</v>
      </c>
      <c r="H4653" t="s">
        <v>49</v>
      </c>
      <c r="I4653" t="s">
        <v>30474</v>
      </c>
      <c r="J4653" s="8"/>
      <c r="K4653" t="s">
        <v>30475</v>
      </c>
      <c r="L4653" t="s">
        <v>30476</v>
      </c>
      <c r="M4653" t="s">
        <v>30477</v>
      </c>
      <c r="N4653" t="s">
        <v>30477</v>
      </c>
      <c r="O4653" s="6" t="s">
        <v>30478</v>
      </c>
      <c r="P4653" s="6" t="s">
        <v>30477</v>
      </c>
      <c r="Q4653" s="6" t="s">
        <v>30476</v>
      </c>
      <c r="R4653" s="9" t="s">
        <v>30479</v>
      </c>
      <c r="S4653" s="8" t="s">
        <v>55</v>
      </c>
      <c r="U4653" s="8"/>
      <c r="V4653" s="26">
        <v>1406</v>
      </c>
      <c r="W4653" s="26">
        <v>1288</v>
      </c>
      <c r="X4653" s="26">
        <v>1285</v>
      </c>
      <c r="Y4653" s="26">
        <v>1155</v>
      </c>
      <c r="Z4653" s="26">
        <f t="shared" si="362"/>
        <v>1417.8175000000001</v>
      </c>
      <c r="AA4653" s="26">
        <f t="shared" si="362"/>
        <v>1321.2525000000001</v>
      </c>
      <c r="AB4653" s="26"/>
      <c r="AC4653" s="26">
        <f t="shared" si="364"/>
        <v>1369.5350000000001</v>
      </c>
      <c r="AD4653" s="10">
        <f t="shared" si="365"/>
        <v>-0.61001533372810257</v>
      </c>
      <c r="AE4653" s="11">
        <f t="shared" si="363"/>
        <v>-0.10176564091949034</v>
      </c>
      <c r="AF4653" s="3"/>
    </row>
    <row r="4654" spans="1:33" x14ac:dyDescent="0.2">
      <c r="A4654" s="6" t="s">
        <v>30480</v>
      </c>
      <c r="C4654" s="1">
        <f t="shared" si="361"/>
        <v>738</v>
      </c>
      <c r="D4654" s="7">
        <v>-716780</v>
      </c>
      <c r="E4654" t="s">
        <v>74</v>
      </c>
      <c r="F4654" s="1">
        <v>270033</v>
      </c>
      <c r="G4654" s="1">
        <v>270770</v>
      </c>
      <c r="H4654" t="s">
        <v>49</v>
      </c>
      <c r="I4654" t="s">
        <v>30481</v>
      </c>
      <c r="J4654" s="8"/>
      <c r="K4654" t="s">
        <v>30482</v>
      </c>
      <c r="L4654" t="s">
        <v>30483</v>
      </c>
      <c r="M4654" t="s">
        <v>30484</v>
      </c>
      <c r="N4654" t="s">
        <v>30484</v>
      </c>
      <c r="O4654" s="6" t="s">
        <v>30485</v>
      </c>
      <c r="P4654" s="6" t="s">
        <v>30484</v>
      </c>
      <c r="Q4654" s="6" t="s">
        <v>30483</v>
      </c>
      <c r="R4654" s="9" t="s">
        <v>30486</v>
      </c>
      <c r="S4654" s="8" t="s">
        <v>55</v>
      </c>
      <c r="U4654" s="8"/>
      <c r="V4654" s="26">
        <v>136</v>
      </c>
      <c r="W4654" s="26">
        <v>82</v>
      </c>
      <c r="X4654" s="26">
        <v>153</v>
      </c>
      <c r="Y4654" s="26">
        <v>152</v>
      </c>
      <c r="Z4654" s="26">
        <f t="shared" si="362"/>
        <v>153.9915</v>
      </c>
      <c r="AA4654" s="26">
        <f t="shared" si="362"/>
        <v>130.99600000000001</v>
      </c>
      <c r="AB4654" s="26"/>
      <c r="AC4654" s="26">
        <f t="shared" si="364"/>
        <v>142.49375000000001</v>
      </c>
      <c r="AD4654" s="10">
        <f t="shared" si="365"/>
        <v>-0.61037695438273598</v>
      </c>
      <c r="AE4654" s="11">
        <f t="shared" si="363"/>
        <v>-0.23332796011760501</v>
      </c>
      <c r="AF4654" s="3"/>
    </row>
    <row r="4655" spans="1:33" x14ac:dyDescent="0.2">
      <c r="A4655" s="6" t="s">
        <v>30487</v>
      </c>
      <c r="C4655" s="1">
        <f t="shared" si="361"/>
        <v>552</v>
      </c>
      <c r="D4655" s="7">
        <v>278702</v>
      </c>
      <c r="E4655" t="s">
        <v>149</v>
      </c>
      <c r="F4655" s="1">
        <v>1071206</v>
      </c>
      <c r="G4655" s="1">
        <v>1071757</v>
      </c>
      <c r="H4655" t="s">
        <v>49</v>
      </c>
      <c r="I4655" t="s">
        <v>30488</v>
      </c>
      <c r="J4655" s="8"/>
      <c r="K4655" t="s">
        <v>30489</v>
      </c>
      <c r="L4655" t="s">
        <v>30490</v>
      </c>
      <c r="M4655" t="s">
        <v>30491</v>
      </c>
      <c r="N4655" t="s">
        <v>30491</v>
      </c>
      <c r="O4655" s="6" t="s">
        <v>30492</v>
      </c>
      <c r="P4655" s="6" t="s">
        <v>30491</v>
      </c>
      <c r="Q4655" s="6" t="s">
        <v>30490</v>
      </c>
      <c r="R4655" s="9" t="s">
        <v>30493</v>
      </c>
      <c r="S4655" s="8" t="s">
        <v>55</v>
      </c>
      <c r="U4655" s="8"/>
      <c r="V4655" s="26">
        <v>144</v>
      </c>
      <c r="W4655" s="26">
        <v>148</v>
      </c>
      <c r="X4655" s="26">
        <v>144</v>
      </c>
      <c r="Y4655" s="26">
        <v>94</v>
      </c>
      <c r="Z4655" s="26">
        <f t="shared" si="362"/>
        <v>152.99200000000002</v>
      </c>
      <c r="AA4655" s="26">
        <f t="shared" si="362"/>
        <v>130.03700000000001</v>
      </c>
      <c r="AB4655" s="26"/>
      <c r="AC4655" s="26">
        <f t="shared" si="364"/>
        <v>141.5145</v>
      </c>
      <c r="AD4655" s="10">
        <f t="shared" si="365"/>
        <v>-0.61155366543291689</v>
      </c>
      <c r="AE4655" s="11">
        <f t="shared" si="363"/>
        <v>-0.23453403787554031</v>
      </c>
      <c r="AF4655" s="3"/>
    </row>
    <row r="4656" spans="1:33" x14ac:dyDescent="0.2">
      <c r="A4656" s="6" t="s">
        <v>30494</v>
      </c>
      <c r="C4656" s="1">
        <f t="shared" si="361"/>
        <v>627</v>
      </c>
      <c r="D4656" s="7">
        <v>639038</v>
      </c>
      <c r="E4656" t="s">
        <v>48</v>
      </c>
      <c r="F4656" s="1">
        <v>856728</v>
      </c>
      <c r="G4656" s="1">
        <v>856102</v>
      </c>
      <c r="H4656" t="s">
        <v>37</v>
      </c>
      <c r="I4656" t="s">
        <v>30495</v>
      </c>
      <c r="J4656" s="8"/>
      <c r="K4656" t="s">
        <v>30496</v>
      </c>
      <c r="L4656" t="s">
        <v>30497</v>
      </c>
      <c r="M4656" t="s">
        <v>30498</v>
      </c>
      <c r="N4656" t="s">
        <v>30498</v>
      </c>
      <c r="O4656" s="6" t="s">
        <v>30499</v>
      </c>
      <c r="P4656" s="6" t="s">
        <v>30498</v>
      </c>
      <c r="Q4656" s="6" t="s">
        <v>30497</v>
      </c>
      <c r="R4656" s="9" t="s">
        <v>30500</v>
      </c>
      <c r="S4656" s="8" t="s">
        <v>55</v>
      </c>
      <c r="U4656" s="8"/>
      <c r="V4656" s="26">
        <v>1650</v>
      </c>
      <c r="W4656" s="26">
        <v>1728</v>
      </c>
      <c r="X4656" s="26">
        <v>1039</v>
      </c>
      <c r="Y4656" s="26">
        <v>755</v>
      </c>
      <c r="Z4656" s="26">
        <f t="shared" si="362"/>
        <v>1403.1644999999999</v>
      </c>
      <c r="AA4656" s="26">
        <f t="shared" si="362"/>
        <v>1307.0525</v>
      </c>
      <c r="AB4656" s="26"/>
      <c r="AC4656" s="26">
        <f t="shared" si="364"/>
        <v>1355.1084999999998</v>
      </c>
      <c r="AD4656" s="10">
        <f t="shared" si="365"/>
        <v>-0.61195051413285528</v>
      </c>
      <c r="AE4656" s="11">
        <f t="shared" si="363"/>
        <v>-0.10236706262414938</v>
      </c>
      <c r="AF4656" s="3"/>
    </row>
    <row r="4657" spans="1:33" x14ac:dyDescent="0.2">
      <c r="A4657" s="6" t="s">
        <v>30501</v>
      </c>
      <c r="C4657" s="1">
        <f t="shared" si="361"/>
        <v>1674</v>
      </c>
      <c r="D4657" s="7">
        <v>640652</v>
      </c>
      <c r="E4657" t="s">
        <v>48</v>
      </c>
      <c r="F4657" s="1">
        <v>858865</v>
      </c>
      <c r="G4657" s="1">
        <v>857192</v>
      </c>
      <c r="H4657" t="s">
        <v>37</v>
      </c>
      <c r="I4657" t="s">
        <v>30502</v>
      </c>
      <c r="J4657" s="8"/>
      <c r="K4657" t="s">
        <v>30503</v>
      </c>
      <c r="L4657" t="s">
        <v>30504</v>
      </c>
      <c r="M4657" t="s">
        <v>30505</v>
      </c>
      <c r="N4657" t="s">
        <v>30505</v>
      </c>
      <c r="O4657" s="6" t="s">
        <v>30506</v>
      </c>
      <c r="P4657" s="6" t="s">
        <v>30505</v>
      </c>
      <c r="Q4657" s="6" t="s">
        <v>30504</v>
      </c>
      <c r="R4657" s="9" t="s">
        <v>30507</v>
      </c>
      <c r="S4657" s="8" t="s">
        <v>55</v>
      </c>
      <c r="U4657" s="8"/>
      <c r="V4657" s="26">
        <v>307</v>
      </c>
      <c r="W4657" s="26">
        <v>311</v>
      </c>
      <c r="X4657" s="26">
        <v>325</v>
      </c>
      <c r="Y4657" s="26">
        <v>243</v>
      </c>
      <c r="Z4657" s="26">
        <f t="shared" si="362"/>
        <v>335.03750000000002</v>
      </c>
      <c r="AA4657" s="26">
        <f t="shared" si="362"/>
        <v>298.7765</v>
      </c>
      <c r="AB4657" s="26"/>
      <c r="AC4657" s="26">
        <f t="shared" si="364"/>
        <v>316.90700000000004</v>
      </c>
      <c r="AD4657" s="10">
        <f t="shared" si="365"/>
        <v>-0.61212769278715939</v>
      </c>
      <c r="AE4657" s="11">
        <f t="shared" si="363"/>
        <v>-0.16525590355207598</v>
      </c>
      <c r="AF4657" s="3"/>
    </row>
    <row r="4658" spans="1:33" x14ac:dyDescent="0.2">
      <c r="A4658" s="6" t="s">
        <v>30508</v>
      </c>
      <c r="C4658" s="1">
        <f t="shared" si="361"/>
        <v>1383</v>
      </c>
      <c r="D4658" s="7">
        <v>-530204</v>
      </c>
      <c r="E4658" t="s">
        <v>676</v>
      </c>
      <c r="F4658" s="1">
        <v>23693</v>
      </c>
      <c r="G4658" s="1">
        <v>25075</v>
      </c>
      <c r="H4658" t="s">
        <v>49</v>
      </c>
      <c r="I4658" t="s">
        <v>30509</v>
      </c>
      <c r="J4658" s="8"/>
      <c r="K4658" t="s">
        <v>30510</v>
      </c>
      <c r="L4658" t="s">
        <v>30511</v>
      </c>
      <c r="M4658" t="s">
        <v>30512</v>
      </c>
      <c r="N4658" t="s">
        <v>30513</v>
      </c>
      <c r="O4658" s="6" t="s">
        <v>30514</v>
      </c>
      <c r="P4658" s="6" t="s">
        <v>30513</v>
      </c>
      <c r="Q4658" s="6" t="s">
        <v>30511</v>
      </c>
      <c r="R4658" s="9" t="s">
        <v>30515</v>
      </c>
      <c r="S4658" s="8" t="s">
        <v>55</v>
      </c>
      <c r="U4658" s="8"/>
      <c r="V4658" s="26">
        <v>31</v>
      </c>
      <c r="W4658" s="26">
        <v>8</v>
      </c>
      <c r="X4658" s="26">
        <v>26</v>
      </c>
      <c r="Y4658" s="26">
        <v>27</v>
      </c>
      <c r="Z4658" s="26">
        <f t="shared" si="362"/>
        <v>30.942999999999998</v>
      </c>
      <c r="AA4658" s="26">
        <f t="shared" si="362"/>
        <v>20.808500000000002</v>
      </c>
      <c r="AB4658" s="26"/>
      <c r="AC4658" s="26">
        <f t="shared" si="364"/>
        <v>25.87575</v>
      </c>
      <c r="AD4658" s="10">
        <f t="shared" si="365"/>
        <v>-0.61475791902904053</v>
      </c>
      <c r="AE4658" s="11">
        <f t="shared" si="363"/>
        <v>-0.57244010558965364</v>
      </c>
      <c r="AF4658" s="3"/>
    </row>
    <row r="4659" spans="1:33" x14ac:dyDescent="0.2">
      <c r="A4659" s="6" t="s">
        <v>30516</v>
      </c>
      <c r="C4659" s="1">
        <f t="shared" si="361"/>
        <v>2892</v>
      </c>
      <c r="D4659" s="7">
        <v>-477944</v>
      </c>
      <c r="E4659" t="s">
        <v>74</v>
      </c>
      <c r="F4659" s="1">
        <v>507792</v>
      </c>
      <c r="G4659" s="1">
        <v>510683</v>
      </c>
      <c r="H4659" t="s">
        <v>49</v>
      </c>
      <c r="I4659" t="s">
        <v>30517</v>
      </c>
      <c r="J4659" s="8"/>
      <c r="K4659" t="s">
        <v>30518</v>
      </c>
      <c r="L4659" t="s">
        <v>30519</v>
      </c>
      <c r="M4659" t="s">
        <v>30520</v>
      </c>
      <c r="N4659" t="s">
        <v>30520</v>
      </c>
      <c r="O4659" s="6" t="s">
        <v>30521</v>
      </c>
      <c r="P4659" s="6" t="s">
        <v>30520</v>
      </c>
      <c r="Q4659" s="6" t="s">
        <v>30519</v>
      </c>
      <c r="R4659" s="9" t="s">
        <v>30522</v>
      </c>
      <c r="S4659" s="8" t="s">
        <v>55</v>
      </c>
      <c r="U4659" s="8"/>
      <c r="V4659" s="26">
        <v>7</v>
      </c>
      <c r="W4659" s="26">
        <v>0</v>
      </c>
      <c r="X4659" s="26">
        <v>0</v>
      </c>
      <c r="Y4659" s="26">
        <v>0</v>
      </c>
      <c r="Z4659" s="26">
        <f t="shared" si="362"/>
        <v>4.5</v>
      </c>
      <c r="AA4659" s="26">
        <f t="shared" si="362"/>
        <v>1</v>
      </c>
      <c r="AB4659" s="26"/>
      <c r="AC4659" s="26">
        <f t="shared" si="364"/>
        <v>2.75</v>
      </c>
      <c r="AD4659" s="10">
        <f t="shared" si="365"/>
        <v>-0.6150422249696238</v>
      </c>
      <c r="AE4659" s="11">
        <f t="shared" si="363"/>
        <v>-2.1699250014423126</v>
      </c>
      <c r="AF4659" s="3"/>
    </row>
    <row r="4660" spans="1:33" x14ac:dyDescent="0.2">
      <c r="A4660" s="6" t="s">
        <v>30523</v>
      </c>
      <c r="C4660" s="1">
        <f t="shared" si="361"/>
        <v>1089</v>
      </c>
      <c r="D4660" s="7">
        <v>18282</v>
      </c>
      <c r="E4660" t="s">
        <v>526</v>
      </c>
      <c r="F4660" s="1">
        <v>468917</v>
      </c>
      <c r="G4660" s="1">
        <v>470005</v>
      </c>
      <c r="H4660" t="s">
        <v>49</v>
      </c>
      <c r="I4660" t="s">
        <v>30524</v>
      </c>
      <c r="J4660" s="8"/>
      <c r="K4660" t="s">
        <v>30525</v>
      </c>
      <c r="L4660" t="s">
        <v>30526</v>
      </c>
      <c r="M4660" t="s">
        <v>30527</v>
      </c>
      <c r="N4660" t="s">
        <v>30527</v>
      </c>
      <c r="O4660" s="6" t="s">
        <v>30528</v>
      </c>
      <c r="P4660" s="6" t="s">
        <v>30527</v>
      </c>
      <c r="Q4660" s="6" t="s">
        <v>30526</v>
      </c>
      <c r="R4660" s="9" t="s">
        <v>30529</v>
      </c>
      <c r="S4660" s="8" t="s">
        <v>55</v>
      </c>
      <c r="U4660" s="8"/>
      <c r="V4660" s="26">
        <v>38</v>
      </c>
      <c r="W4660" s="26">
        <v>23</v>
      </c>
      <c r="X4660" s="26">
        <v>27</v>
      </c>
      <c r="Y4660" s="26">
        <v>20</v>
      </c>
      <c r="Z4660" s="26">
        <f t="shared" si="362"/>
        <v>34.9985</v>
      </c>
      <c r="AA4660" s="26">
        <f t="shared" si="362"/>
        <v>24.21</v>
      </c>
      <c r="AB4660" s="26"/>
      <c r="AC4660" s="26">
        <f t="shared" si="364"/>
        <v>29.60425</v>
      </c>
      <c r="AD4660" s="10">
        <f t="shared" si="365"/>
        <v>-0.61586027126354959</v>
      </c>
      <c r="AE4660" s="11">
        <f t="shared" si="363"/>
        <v>-0.53169001160832607</v>
      </c>
      <c r="AF4660" s="3"/>
    </row>
    <row r="4661" spans="1:33" x14ac:dyDescent="0.2">
      <c r="A4661" s="6" t="s">
        <v>30530</v>
      </c>
      <c r="C4661" s="1">
        <f t="shared" si="361"/>
        <v>1122</v>
      </c>
      <c r="D4661" s="7">
        <v>693178</v>
      </c>
      <c r="E4661" t="s">
        <v>141</v>
      </c>
      <c r="F4661" s="1">
        <v>950337</v>
      </c>
      <c r="G4661" s="1">
        <v>951458</v>
      </c>
      <c r="H4661" t="s">
        <v>49</v>
      </c>
      <c r="I4661" t="s">
        <v>30531</v>
      </c>
      <c r="J4661" s="8"/>
      <c r="K4661" t="s">
        <v>30532</v>
      </c>
      <c r="L4661" t="s">
        <v>17091</v>
      </c>
      <c r="N4661" t="s">
        <v>17091</v>
      </c>
      <c r="O4661" s="6" t="s">
        <v>17092</v>
      </c>
      <c r="P4661" s="6" t="s">
        <v>17091</v>
      </c>
      <c r="Q4661" s="6" t="s">
        <v>55</v>
      </c>
      <c r="R4661" s="9" t="s">
        <v>17093</v>
      </c>
      <c r="S4661" s="8" t="s">
        <v>44</v>
      </c>
      <c r="U4661" s="8"/>
      <c r="V4661" s="26">
        <v>283</v>
      </c>
      <c r="W4661" s="26">
        <v>236</v>
      </c>
      <c r="X4661" s="26">
        <v>286</v>
      </c>
      <c r="Y4661" s="26">
        <v>253</v>
      </c>
      <c r="Z4661" s="26">
        <f t="shared" si="362"/>
        <v>301.37299999999999</v>
      </c>
      <c r="AA4661" s="26">
        <f t="shared" si="362"/>
        <v>267.13150000000002</v>
      </c>
      <c r="AB4661" s="26"/>
      <c r="AC4661" s="26">
        <f t="shared" si="364"/>
        <v>284.25225</v>
      </c>
      <c r="AD4661" s="10">
        <f t="shared" si="365"/>
        <v>-0.61674393756952817</v>
      </c>
      <c r="AE4661" s="11">
        <f t="shared" si="363"/>
        <v>-0.17400006389804532</v>
      </c>
      <c r="AF4661" s="3"/>
    </row>
    <row r="4662" spans="1:33" x14ac:dyDescent="0.2">
      <c r="A4662" s="6" t="s">
        <v>30533</v>
      </c>
      <c r="B4662" t="s">
        <v>30534</v>
      </c>
      <c r="C4662" s="1">
        <f t="shared" si="361"/>
        <v>1470</v>
      </c>
      <c r="D4662" s="7">
        <v>12242</v>
      </c>
      <c r="E4662" t="s">
        <v>676</v>
      </c>
      <c r="F4662" s="1">
        <v>566095</v>
      </c>
      <c r="G4662" s="1">
        <v>567564</v>
      </c>
      <c r="H4662" t="s">
        <v>49</v>
      </c>
      <c r="I4662" t="s">
        <v>30535</v>
      </c>
      <c r="J4662" s="8"/>
      <c r="K4662" t="s">
        <v>30536</v>
      </c>
      <c r="L4662" t="s">
        <v>30534</v>
      </c>
      <c r="M4662" t="s">
        <v>30537</v>
      </c>
      <c r="N4662" t="s">
        <v>30537</v>
      </c>
      <c r="O4662" s="6" t="s">
        <v>30538</v>
      </c>
      <c r="P4662" s="6" t="s">
        <v>30537</v>
      </c>
      <c r="Q4662" s="6" t="s">
        <v>30534</v>
      </c>
      <c r="R4662" s="9" t="s">
        <v>30539</v>
      </c>
      <c r="S4662" s="8" t="s">
        <v>55</v>
      </c>
      <c r="U4662" s="8"/>
      <c r="V4662" s="26">
        <v>6</v>
      </c>
      <c r="W4662" s="26">
        <v>1</v>
      </c>
      <c r="X4662" s="26">
        <v>8</v>
      </c>
      <c r="Y4662" s="26">
        <v>3</v>
      </c>
      <c r="Z4662" s="26">
        <f t="shared" si="362"/>
        <v>8.4439999999999991</v>
      </c>
      <c r="AA4662" s="26">
        <f t="shared" si="362"/>
        <v>3.2565</v>
      </c>
      <c r="AB4662" s="26"/>
      <c r="AC4662" s="26">
        <f t="shared" si="364"/>
        <v>5.8502499999999991</v>
      </c>
      <c r="AD4662" s="10">
        <f t="shared" si="365"/>
        <v>-0.61708287845840037</v>
      </c>
      <c r="AE4662" s="11">
        <f t="shared" si="363"/>
        <v>-1.3746043520108553</v>
      </c>
      <c r="AF4662" s="3"/>
    </row>
    <row r="4663" spans="1:33" x14ac:dyDescent="0.2">
      <c r="A4663" s="6" t="s">
        <v>30540</v>
      </c>
      <c r="B4663" t="s">
        <v>30541</v>
      </c>
      <c r="C4663" s="1">
        <f t="shared" si="361"/>
        <v>597</v>
      </c>
      <c r="D4663" s="7">
        <v>23698</v>
      </c>
      <c r="E4663" t="s">
        <v>98</v>
      </c>
      <c r="F4663" s="1">
        <v>979059</v>
      </c>
      <c r="G4663" s="1">
        <v>978463</v>
      </c>
      <c r="H4663" t="s">
        <v>37</v>
      </c>
      <c r="I4663" t="s">
        <v>30542</v>
      </c>
      <c r="J4663" s="8"/>
      <c r="K4663" t="s">
        <v>30543</v>
      </c>
      <c r="L4663" t="s">
        <v>30544</v>
      </c>
      <c r="M4663" t="s">
        <v>30545</v>
      </c>
      <c r="N4663" t="s">
        <v>30546</v>
      </c>
      <c r="O4663" s="6" t="s">
        <v>30547</v>
      </c>
      <c r="P4663" s="6" t="s">
        <v>30546</v>
      </c>
      <c r="Q4663" s="6" t="s">
        <v>30544</v>
      </c>
      <c r="R4663" s="9" t="s">
        <v>30548</v>
      </c>
      <c r="S4663" s="8" t="s">
        <v>44</v>
      </c>
      <c r="U4663" s="8"/>
      <c r="V4663" s="26">
        <v>1144</v>
      </c>
      <c r="W4663" s="26">
        <v>987</v>
      </c>
      <c r="X4663" s="26">
        <v>1067</v>
      </c>
      <c r="Y4663" s="26">
        <v>1002</v>
      </c>
      <c r="Z4663" s="26">
        <f t="shared" si="362"/>
        <v>1165.7184999999999</v>
      </c>
      <c r="AA4663" s="26">
        <f t="shared" si="362"/>
        <v>1081.171</v>
      </c>
      <c r="AB4663" s="26"/>
      <c r="AC4663" s="26">
        <f t="shared" si="364"/>
        <v>1123.4447500000001</v>
      </c>
      <c r="AD4663" s="10">
        <f t="shared" si="365"/>
        <v>-0.61765997538682982</v>
      </c>
      <c r="AE4663" s="11">
        <f t="shared" si="363"/>
        <v>-0.10862472532681826</v>
      </c>
      <c r="AF4663" s="3"/>
    </row>
    <row r="4664" spans="1:33" x14ac:dyDescent="0.2">
      <c r="A4664" s="6" t="s">
        <v>30549</v>
      </c>
      <c r="C4664" s="1">
        <f t="shared" si="361"/>
        <v>933</v>
      </c>
      <c r="D4664" s="7">
        <v>-144915</v>
      </c>
      <c r="E4664" t="s">
        <v>89</v>
      </c>
      <c r="F4664" s="1">
        <v>81796</v>
      </c>
      <c r="G4664" s="1">
        <v>80864</v>
      </c>
      <c r="H4664" t="s">
        <v>37</v>
      </c>
      <c r="I4664" t="s">
        <v>30550</v>
      </c>
      <c r="J4664" s="8" t="s">
        <v>45</v>
      </c>
      <c r="K4664" t="s">
        <v>30551</v>
      </c>
      <c r="M4664" t="s">
        <v>25355</v>
      </c>
      <c r="N4664" t="s">
        <v>25355</v>
      </c>
      <c r="O4664" s="6" t="s">
        <v>25356</v>
      </c>
      <c r="P4664" s="6" t="s">
        <v>25355</v>
      </c>
      <c r="Q4664" s="6" t="s">
        <v>25354</v>
      </c>
      <c r="R4664" s="9" t="s">
        <v>25357</v>
      </c>
      <c r="S4664" s="8" t="s">
        <v>44</v>
      </c>
      <c r="U4664" s="8"/>
      <c r="V4664" s="26">
        <v>106</v>
      </c>
      <c r="W4664" s="26">
        <v>88</v>
      </c>
      <c r="X4664" s="26">
        <v>101</v>
      </c>
      <c r="Y4664" s="26">
        <v>78</v>
      </c>
      <c r="Z4664" s="26">
        <f t="shared" si="362"/>
        <v>110.10550000000001</v>
      </c>
      <c r="AA4664" s="26">
        <f t="shared" si="362"/>
        <v>90.669000000000011</v>
      </c>
      <c r="AB4664" s="26"/>
      <c r="AC4664" s="26">
        <f t="shared" si="364"/>
        <v>100.38725000000001</v>
      </c>
      <c r="AD4664" s="10">
        <f t="shared" si="365"/>
        <v>-0.61935155778783979</v>
      </c>
      <c r="AE4664" s="11">
        <f t="shared" si="363"/>
        <v>-0.280205257878892</v>
      </c>
      <c r="AF4664" s="3"/>
    </row>
    <row r="4665" spans="1:33" x14ac:dyDescent="0.2">
      <c r="A4665" s="6" t="s">
        <v>30552</v>
      </c>
      <c r="C4665" s="1">
        <f t="shared" si="361"/>
        <v>4368</v>
      </c>
      <c r="D4665" s="7">
        <v>162163</v>
      </c>
      <c r="E4665" t="s">
        <v>89</v>
      </c>
      <c r="F4665" s="1">
        <v>386224</v>
      </c>
      <c r="G4665" s="1">
        <v>390591</v>
      </c>
      <c r="H4665" t="s">
        <v>49</v>
      </c>
      <c r="I4665" t="s">
        <v>30553</v>
      </c>
      <c r="J4665" s="8"/>
      <c r="K4665" t="s">
        <v>30554</v>
      </c>
      <c r="L4665" t="s">
        <v>30555</v>
      </c>
      <c r="M4665" t="s">
        <v>30556</v>
      </c>
      <c r="N4665" t="s">
        <v>30556</v>
      </c>
      <c r="O4665" s="6" t="s">
        <v>30557</v>
      </c>
      <c r="P4665" s="6" t="s">
        <v>30556</v>
      </c>
      <c r="Q4665" s="6" t="s">
        <v>30555</v>
      </c>
      <c r="R4665" s="9" t="s">
        <v>30558</v>
      </c>
      <c r="S4665" s="8" t="s">
        <v>55</v>
      </c>
      <c r="U4665" s="8"/>
      <c r="V4665" s="26">
        <v>937</v>
      </c>
      <c r="W4665" s="26">
        <v>748</v>
      </c>
      <c r="X4665" s="26">
        <v>791</v>
      </c>
      <c r="Y4665" s="26">
        <v>790</v>
      </c>
      <c r="Z4665" s="26">
        <f t="shared" si="362"/>
        <v>908.90049999999997</v>
      </c>
      <c r="AA4665" s="26">
        <f t="shared" si="362"/>
        <v>837.54500000000007</v>
      </c>
      <c r="AB4665" s="26"/>
      <c r="AC4665" s="26">
        <f t="shared" si="364"/>
        <v>873.22275000000002</v>
      </c>
      <c r="AD4665" s="10">
        <f t="shared" si="365"/>
        <v>-0.62368618879322513</v>
      </c>
      <c r="AE4665" s="11">
        <f t="shared" si="363"/>
        <v>-0.11795566069391014</v>
      </c>
      <c r="AF4665" s="3"/>
    </row>
    <row r="4666" spans="1:33" x14ac:dyDescent="0.2">
      <c r="A4666" s="6" t="s">
        <v>30559</v>
      </c>
      <c r="C4666" s="1">
        <f t="shared" si="361"/>
        <v>2787</v>
      </c>
      <c r="D4666" s="7">
        <v>70931</v>
      </c>
      <c r="E4666" t="s">
        <v>89</v>
      </c>
      <c r="F4666" s="1">
        <v>295783</v>
      </c>
      <c r="G4666" s="1">
        <v>298569</v>
      </c>
      <c r="H4666" t="s">
        <v>49</v>
      </c>
      <c r="I4666" t="s">
        <v>30560</v>
      </c>
      <c r="J4666" s="8"/>
      <c r="K4666" t="s">
        <v>30561</v>
      </c>
      <c r="L4666" t="s">
        <v>30562</v>
      </c>
      <c r="M4666" t="s">
        <v>30563</v>
      </c>
      <c r="N4666" t="s">
        <v>30563</v>
      </c>
      <c r="O4666" s="6" t="s">
        <v>30564</v>
      </c>
      <c r="P4666" s="6" t="s">
        <v>30563</v>
      </c>
      <c r="Q4666" s="6" t="s">
        <v>30562</v>
      </c>
      <c r="R4666" s="9" t="s">
        <v>30565</v>
      </c>
      <c r="S4666" s="8" t="s">
        <v>55</v>
      </c>
      <c r="U4666" s="8"/>
      <c r="V4666" s="26">
        <v>639</v>
      </c>
      <c r="W4666" s="26">
        <v>562</v>
      </c>
      <c r="X4666" s="26">
        <v>534</v>
      </c>
      <c r="Y4666" s="26">
        <v>479</v>
      </c>
      <c r="Z4666" s="26">
        <f t="shared" si="362"/>
        <v>617.13699999999994</v>
      </c>
      <c r="AA4666" s="26">
        <f t="shared" si="362"/>
        <v>562.45450000000005</v>
      </c>
      <c r="AB4666" s="26"/>
      <c r="AC4666" s="26">
        <f t="shared" si="364"/>
        <v>589.79575</v>
      </c>
      <c r="AD4666" s="10">
        <f t="shared" si="365"/>
        <v>-0.62408656083727754</v>
      </c>
      <c r="AE4666" s="11">
        <f t="shared" si="363"/>
        <v>-0.13385439929815426</v>
      </c>
      <c r="AF4666" s="3"/>
      <c r="AG4666" s="2">
        <v>0</v>
      </c>
    </row>
    <row r="4667" spans="1:33" x14ac:dyDescent="0.2">
      <c r="A4667" s="6" t="s">
        <v>30566</v>
      </c>
      <c r="C4667" s="1">
        <f t="shared" si="361"/>
        <v>639</v>
      </c>
      <c r="D4667" s="7">
        <v>188045</v>
      </c>
      <c r="E4667" t="s">
        <v>270</v>
      </c>
      <c r="F4667" s="1">
        <v>433710</v>
      </c>
      <c r="G4667" s="1">
        <v>434348</v>
      </c>
      <c r="H4667" t="s">
        <v>49</v>
      </c>
      <c r="I4667" t="s">
        <v>30567</v>
      </c>
      <c r="J4667" s="8"/>
      <c r="K4667" t="s">
        <v>30568</v>
      </c>
      <c r="L4667" t="s">
        <v>30569</v>
      </c>
      <c r="M4667" t="s">
        <v>30570</v>
      </c>
      <c r="N4667" t="s">
        <v>30570</v>
      </c>
      <c r="O4667" s="6" t="s">
        <v>30571</v>
      </c>
      <c r="P4667" s="6" t="s">
        <v>30570</v>
      </c>
      <c r="Q4667" s="6" t="s">
        <v>30569</v>
      </c>
      <c r="R4667" s="9" t="s">
        <v>30572</v>
      </c>
      <c r="S4667" s="8" t="s">
        <v>55</v>
      </c>
      <c r="U4667" s="8"/>
      <c r="V4667" s="26">
        <v>123</v>
      </c>
      <c r="W4667" s="26">
        <v>125</v>
      </c>
      <c r="X4667" s="26">
        <v>155</v>
      </c>
      <c r="Y4667" s="26">
        <v>106</v>
      </c>
      <c r="Z4667" s="26">
        <f t="shared" si="362"/>
        <v>148.60249999999999</v>
      </c>
      <c r="AA4667" s="26">
        <f t="shared" si="362"/>
        <v>125.563</v>
      </c>
      <c r="AB4667" s="26"/>
      <c r="AC4667" s="26">
        <f t="shared" si="364"/>
        <v>137.08275</v>
      </c>
      <c r="AD4667" s="10">
        <f t="shared" si="365"/>
        <v>-0.62434812733496148</v>
      </c>
      <c r="AE4667" s="11">
        <f t="shared" si="363"/>
        <v>-0.24304698324811708</v>
      </c>
      <c r="AF4667" s="3"/>
    </row>
    <row r="4668" spans="1:33" x14ac:dyDescent="0.2">
      <c r="A4668" s="6" t="s">
        <v>30573</v>
      </c>
      <c r="B4668" t="s">
        <v>30574</v>
      </c>
      <c r="C4668" s="1">
        <f t="shared" si="361"/>
        <v>1764</v>
      </c>
      <c r="D4668" s="7">
        <v>185388</v>
      </c>
      <c r="E4668" t="s">
        <v>58</v>
      </c>
      <c r="F4668" s="1">
        <v>263575</v>
      </c>
      <c r="G4668" s="1">
        <v>261812</v>
      </c>
      <c r="H4668" t="s">
        <v>37</v>
      </c>
      <c r="I4668" t="s">
        <v>30575</v>
      </c>
      <c r="J4668" s="8"/>
      <c r="K4668" t="s">
        <v>30576</v>
      </c>
      <c r="L4668" t="s">
        <v>30574</v>
      </c>
      <c r="M4668" t="s">
        <v>30577</v>
      </c>
      <c r="N4668" t="s">
        <v>30577</v>
      </c>
      <c r="O4668" s="6" t="s">
        <v>30578</v>
      </c>
      <c r="P4668" s="6" t="s">
        <v>30577</v>
      </c>
      <c r="Q4668" s="6" t="s">
        <v>30574</v>
      </c>
      <c r="R4668" s="9" t="s">
        <v>30579</v>
      </c>
      <c r="S4668" s="8" t="s">
        <v>55</v>
      </c>
      <c r="U4668" s="8"/>
      <c r="V4668" s="26">
        <v>76</v>
      </c>
      <c r="W4668" s="26">
        <v>25</v>
      </c>
      <c r="X4668" s="26">
        <v>51</v>
      </c>
      <c r="Y4668" s="26">
        <v>66</v>
      </c>
      <c r="Z4668" s="26">
        <f t="shared" si="362"/>
        <v>67.330500000000001</v>
      </c>
      <c r="AA4668" s="26">
        <f t="shared" si="362"/>
        <v>52.143000000000001</v>
      </c>
      <c r="AB4668" s="26"/>
      <c r="AC4668" s="26">
        <f t="shared" si="364"/>
        <v>59.736750000000001</v>
      </c>
      <c r="AD4668" s="10">
        <f t="shared" si="365"/>
        <v>-0.62553017391482679</v>
      </c>
      <c r="AE4668" s="11">
        <f t="shared" si="363"/>
        <v>-0.36878658899523586</v>
      </c>
      <c r="AF4668" s="3"/>
      <c r="AG4668" s="2">
        <v>0</v>
      </c>
    </row>
    <row r="4669" spans="1:33" x14ac:dyDescent="0.2">
      <c r="A4669" s="6" t="s">
        <v>30580</v>
      </c>
      <c r="B4669" t="s">
        <v>26087</v>
      </c>
      <c r="C4669" s="1">
        <f t="shared" si="361"/>
        <v>1083</v>
      </c>
      <c r="D4669" s="7">
        <v>-274338</v>
      </c>
      <c r="E4669" t="s">
        <v>98</v>
      </c>
      <c r="F4669" s="1">
        <v>681266</v>
      </c>
      <c r="G4669" s="1">
        <v>680184</v>
      </c>
      <c r="H4669" t="s">
        <v>37</v>
      </c>
      <c r="I4669" t="s">
        <v>30581</v>
      </c>
      <c r="J4669" s="8"/>
      <c r="K4669" t="s">
        <v>30582</v>
      </c>
      <c r="O4669" s="6"/>
      <c r="P4669" s="6"/>
      <c r="Q4669" s="6"/>
      <c r="R4669" s="9" t="e">
        <v>#N/A</v>
      </c>
      <c r="S4669" s="8"/>
      <c r="U4669" s="8"/>
      <c r="V4669" s="26">
        <v>573</v>
      </c>
      <c r="W4669" s="26">
        <v>447</v>
      </c>
      <c r="X4669" s="26">
        <v>539</v>
      </c>
      <c r="Y4669" s="26">
        <v>528</v>
      </c>
      <c r="Z4669" s="26">
        <f t="shared" si="362"/>
        <v>586.91449999999998</v>
      </c>
      <c r="AA4669" s="26">
        <f t="shared" si="362"/>
        <v>533.64400000000001</v>
      </c>
      <c r="AB4669" s="26"/>
      <c r="AC4669" s="26">
        <f t="shared" si="364"/>
        <v>560.27925000000005</v>
      </c>
      <c r="AD4669" s="10">
        <f t="shared" si="365"/>
        <v>-0.62886315167138152</v>
      </c>
      <c r="AE4669" s="11">
        <f t="shared" si="363"/>
        <v>-0.13727272654063191</v>
      </c>
      <c r="AF4669" s="3"/>
    </row>
    <row r="4670" spans="1:33" x14ac:dyDescent="0.2">
      <c r="A4670" s="6" t="s">
        <v>30583</v>
      </c>
      <c r="C4670" s="1">
        <f t="shared" si="361"/>
        <v>1395</v>
      </c>
      <c r="D4670" s="7">
        <v>845167</v>
      </c>
      <c r="E4670" t="s">
        <v>48</v>
      </c>
      <c r="F4670" s="1">
        <v>1063241</v>
      </c>
      <c r="G4670" s="1">
        <v>1061847</v>
      </c>
      <c r="H4670" t="s">
        <v>37</v>
      </c>
      <c r="I4670" t="s">
        <v>30584</v>
      </c>
      <c r="J4670" s="8"/>
      <c r="K4670" t="s">
        <v>30585</v>
      </c>
      <c r="L4670" t="s">
        <v>30586</v>
      </c>
      <c r="M4670" t="s">
        <v>30587</v>
      </c>
      <c r="N4670" t="s">
        <v>30587</v>
      </c>
      <c r="O4670" s="6" t="s">
        <v>30588</v>
      </c>
      <c r="P4670" s="6" t="s">
        <v>30587</v>
      </c>
      <c r="Q4670" s="6" t="s">
        <v>30589</v>
      </c>
      <c r="R4670" s="9" t="s">
        <v>30590</v>
      </c>
      <c r="S4670" s="8" t="s">
        <v>55</v>
      </c>
      <c r="U4670" s="8"/>
      <c r="V4670" s="26">
        <v>21</v>
      </c>
      <c r="W4670" s="26">
        <v>12</v>
      </c>
      <c r="X4670" s="26">
        <v>18</v>
      </c>
      <c r="Y4670" s="26">
        <v>10</v>
      </c>
      <c r="Z4670" s="26">
        <f t="shared" si="362"/>
        <v>21.499000000000002</v>
      </c>
      <c r="AA4670" s="26">
        <f t="shared" si="362"/>
        <v>12.855</v>
      </c>
      <c r="AB4670" s="26"/>
      <c r="AC4670" s="26">
        <f t="shared" si="364"/>
        <v>17.177</v>
      </c>
      <c r="AD4670" s="10">
        <f t="shared" si="365"/>
        <v>-0.63037423724509201</v>
      </c>
      <c r="AE4670" s="11">
        <f t="shared" si="363"/>
        <v>-0.74193994598767965</v>
      </c>
      <c r="AF4670" s="3"/>
    </row>
    <row r="4671" spans="1:33" x14ac:dyDescent="0.2">
      <c r="A4671" s="6" t="s">
        <v>30591</v>
      </c>
      <c r="C4671" s="1">
        <f t="shared" si="361"/>
        <v>963</v>
      </c>
      <c r="D4671" s="7">
        <v>865424</v>
      </c>
      <c r="E4671" t="s">
        <v>141</v>
      </c>
      <c r="F4671" s="1">
        <v>1123625</v>
      </c>
      <c r="G4671" s="1">
        <v>1122663</v>
      </c>
      <c r="H4671" t="s">
        <v>37</v>
      </c>
      <c r="I4671" t="s">
        <v>30592</v>
      </c>
      <c r="J4671" s="8"/>
      <c r="K4671" t="s">
        <v>30593</v>
      </c>
      <c r="L4671" t="s">
        <v>30594</v>
      </c>
      <c r="M4671" t="s">
        <v>30595</v>
      </c>
      <c r="N4671" t="s">
        <v>30595</v>
      </c>
      <c r="O4671" s="6" t="s">
        <v>30596</v>
      </c>
      <c r="P4671" s="6" t="s">
        <v>30595</v>
      </c>
      <c r="Q4671" s="6" t="s">
        <v>30594</v>
      </c>
      <c r="R4671" s="9" t="s">
        <v>30597</v>
      </c>
      <c r="S4671" s="8" t="s">
        <v>55</v>
      </c>
      <c r="U4671" s="8"/>
      <c r="V4671" s="26">
        <v>212</v>
      </c>
      <c r="W4671" s="26">
        <v>239</v>
      </c>
      <c r="X4671" s="26">
        <v>260</v>
      </c>
      <c r="Y4671" s="26">
        <v>170</v>
      </c>
      <c r="Z4671" s="26">
        <f t="shared" si="362"/>
        <v>251.43</v>
      </c>
      <c r="AA4671" s="26">
        <f t="shared" si="362"/>
        <v>220.035</v>
      </c>
      <c r="AB4671" s="26"/>
      <c r="AC4671" s="26">
        <f t="shared" si="364"/>
        <v>235.73250000000002</v>
      </c>
      <c r="AD4671" s="10">
        <f t="shared" si="365"/>
        <v>-0.63067102745341452</v>
      </c>
      <c r="AE4671" s="11">
        <f t="shared" si="363"/>
        <v>-0.19242377363973695</v>
      </c>
      <c r="AF4671" s="3"/>
    </row>
    <row r="4672" spans="1:33" x14ac:dyDescent="0.2">
      <c r="A4672" s="6" t="s">
        <v>30598</v>
      </c>
      <c r="C4672" s="1">
        <f t="shared" si="361"/>
        <v>2529</v>
      </c>
      <c r="D4672" s="7">
        <v>-704860</v>
      </c>
      <c r="E4672" t="s">
        <v>149</v>
      </c>
      <c r="F4672" s="1">
        <v>89184</v>
      </c>
      <c r="G4672" s="1">
        <v>86656</v>
      </c>
      <c r="H4672" t="s">
        <v>37</v>
      </c>
      <c r="I4672" t="s">
        <v>30599</v>
      </c>
      <c r="J4672" s="8"/>
      <c r="K4672" t="s">
        <v>30600</v>
      </c>
      <c r="M4672" t="s">
        <v>30601</v>
      </c>
      <c r="N4672" t="s">
        <v>30601</v>
      </c>
      <c r="O4672" s="6" t="s">
        <v>30602</v>
      </c>
      <c r="P4672" s="6" t="s">
        <v>30601</v>
      </c>
      <c r="Q4672" s="6" t="s">
        <v>30603</v>
      </c>
      <c r="R4672" s="9" t="s">
        <v>30604</v>
      </c>
      <c r="S4672" s="8" t="s">
        <v>55</v>
      </c>
      <c r="U4672" s="8"/>
      <c r="V4672" s="26">
        <v>26</v>
      </c>
      <c r="W4672" s="26">
        <v>17</v>
      </c>
      <c r="X4672" s="26">
        <v>23</v>
      </c>
      <c r="Y4672" s="26">
        <v>13</v>
      </c>
      <c r="Z4672" s="26">
        <f t="shared" si="362"/>
        <v>26.776499999999999</v>
      </c>
      <c r="AA4672" s="26">
        <f t="shared" si="362"/>
        <v>17.111499999999999</v>
      </c>
      <c r="AB4672" s="26"/>
      <c r="AC4672" s="26">
        <f t="shared" si="364"/>
        <v>21.943999999999999</v>
      </c>
      <c r="AD4672" s="10">
        <f t="shared" si="365"/>
        <v>-0.63180557745507837</v>
      </c>
      <c r="AE4672" s="11">
        <f t="shared" si="363"/>
        <v>-0.64600116344695735</v>
      </c>
      <c r="AF4672" s="3"/>
    </row>
    <row r="4673" spans="1:33" x14ac:dyDescent="0.2">
      <c r="A4673" s="6" t="s">
        <v>30605</v>
      </c>
      <c r="C4673" s="1">
        <f t="shared" si="361"/>
        <v>624</v>
      </c>
      <c r="D4673" s="7">
        <v>874875</v>
      </c>
      <c r="E4673" t="s">
        <v>328</v>
      </c>
      <c r="F4673" s="1">
        <v>935346</v>
      </c>
      <c r="G4673" s="1">
        <v>935969</v>
      </c>
      <c r="H4673" t="s">
        <v>49</v>
      </c>
      <c r="I4673" t="s">
        <v>30606</v>
      </c>
      <c r="J4673" s="8"/>
      <c r="K4673" t="s">
        <v>30607</v>
      </c>
      <c r="L4673" t="s">
        <v>30608</v>
      </c>
      <c r="M4673" t="s">
        <v>30609</v>
      </c>
      <c r="N4673" t="s">
        <v>30609</v>
      </c>
      <c r="O4673" s="6" t="s">
        <v>23824</v>
      </c>
      <c r="P4673" s="6" t="s">
        <v>30609</v>
      </c>
      <c r="Q4673" s="6" t="s">
        <v>30608</v>
      </c>
      <c r="R4673" s="9" t="s">
        <v>30610</v>
      </c>
      <c r="S4673" s="8" t="s">
        <v>44</v>
      </c>
      <c r="U4673" s="8"/>
      <c r="V4673" s="26">
        <v>88</v>
      </c>
      <c r="W4673" s="26">
        <v>64</v>
      </c>
      <c r="X4673" s="26">
        <v>48</v>
      </c>
      <c r="Y4673" s="26">
        <v>39</v>
      </c>
      <c r="Z4673" s="26">
        <f t="shared" si="362"/>
        <v>71.664000000000001</v>
      </c>
      <c r="AA4673" s="26">
        <f t="shared" si="362"/>
        <v>55.834500000000006</v>
      </c>
      <c r="AB4673" s="26"/>
      <c r="AC4673" s="26">
        <f t="shared" si="364"/>
        <v>63.749250000000004</v>
      </c>
      <c r="AD4673" s="10">
        <f t="shared" si="365"/>
        <v>-0.63193770856217601</v>
      </c>
      <c r="AE4673" s="11">
        <f t="shared" si="363"/>
        <v>-0.36009173601805816</v>
      </c>
      <c r="AF4673" s="3"/>
    </row>
    <row r="4674" spans="1:33" x14ac:dyDescent="0.2">
      <c r="A4674" s="6" t="s">
        <v>30611</v>
      </c>
      <c r="C4674" s="1">
        <f t="shared" si="361"/>
        <v>540</v>
      </c>
      <c r="D4674" s="7">
        <v>-19638</v>
      </c>
      <c r="E4674" t="s">
        <v>526</v>
      </c>
      <c r="F4674" s="1">
        <v>431810</v>
      </c>
      <c r="G4674" s="1">
        <v>431271</v>
      </c>
      <c r="H4674" t="s">
        <v>37</v>
      </c>
      <c r="I4674" t="s">
        <v>30612</v>
      </c>
      <c r="J4674" s="8"/>
      <c r="K4674" t="s">
        <v>30613</v>
      </c>
      <c r="M4674" t="s">
        <v>30614</v>
      </c>
      <c r="N4674" t="s">
        <v>30614</v>
      </c>
      <c r="O4674" s="6" t="s">
        <v>30615</v>
      </c>
      <c r="P4674" s="6" t="s">
        <v>30614</v>
      </c>
      <c r="Q4674" s="6" t="s">
        <v>30616</v>
      </c>
      <c r="R4674" s="9" t="s">
        <v>30617</v>
      </c>
      <c r="S4674" s="8" t="s">
        <v>55</v>
      </c>
      <c r="U4674" s="8"/>
      <c r="V4674" s="26">
        <v>440</v>
      </c>
      <c r="W4674" s="26">
        <v>322</v>
      </c>
      <c r="X4674" s="26">
        <v>357</v>
      </c>
      <c r="Y4674" s="26">
        <v>366</v>
      </c>
      <c r="Z4674" s="26">
        <f t="shared" si="362"/>
        <v>419.31349999999998</v>
      </c>
      <c r="AA4674" s="26">
        <f t="shared" si="362"/>
        <v>376.29300000000001</v>
      </c>
      <c r="AB4674" s="26"/>
      <c r="AC4674" s="26">
        <f t="shared" si="364"/>
        <v>397.80324999999999</v>
      </c>
      <c r="AD4674" s="10">
        <f t="shared" si="365"/>
        <v>-0.63202841472219584</v>
      </c>
      <c r="AE4674" s="11">
        <f t="shared" si="363"/>
        <v>-0.15617282730879981</v>
      </c>
      <c r="AF4674" s="3"/>
    </row>
    <row r="4675" spans="1:33" x14ac:dyDescent="0.2">
      <c r="A4675" s="6" t="s">
        <v>30618</v>
      </c>
      <c r="C4675" s="1">
        <f t="shared" si="361"/>
        <v>852</v>
      </c>
      <c r="D4675" s="7">
        <v>-13396</v>
      </c>
      <c r="E4675" t="s">
        <v>526</v>
      </c>
      <c r="F4675" s="1">
        <v>438208</v>
      </c>
      <c r="G4675" s="1">
        <v>437357</v>
      </c>
      <c r="H4675" t="s">
        <v>37</v>
      </c>
      <c r="I4675" t="s">
        <v>30619</v>
      </c>
      <c r="J4675" s="8"/>
      <c r="K4675" t="s">
        <v>30620</v>
      </c>
      <c r="L4675" t="s">
        <v>30621</v>
      </c>
      <c r="M4675" t="s">
        <v>30622</v>
      </c>
      <c r="N4675" t="s">
        <v>30622</v>
      </c>
      <c r="O4675" s="6" t="s">
        <v>30623</v>
      </c>
      <c r="P4675" s="6" t="s">
        <v>30622</v>
      </c>
      <c r="Q4675" s="6" t="s">
        <v>30621</v>
      </c>
      <c r="R4675" s="9" t="s">
        <v>30624</v>
      </c>
      <c r="S4675" s="8" t="s">
        <v>55</v>
      </c>
      <c r="U4675" s="8"/>
      <c r="V4675" s="26">
        <v>1550</v>
      </c>
      <c r="W4675" s="26">
        <v>1415</v>
      </c>
      <c r="X4675" s="26">
        <v>1482</v>
      </c>
      <c r="Y4675" s="26">
        <v>1334</v>
      </c>
      <c r="Z4675" s="26">
        <f t="shared" si="362"/>
        <v>1599.251</v>
      </c>
      <c r="AA4675" s="26">
        <f t="shared" si="362"/>
        <v>1489.557</v>
      </c>
      <c r="AB4675" s="26"/>
      <c r="AC4675" s="26">
        <f t="shared" si="364"/>
        <v>1544.404</v>
      </c>
      <c r="AD4675" s="10">
        <f t="shared" si="365"/>
        <v>-0.63331780041290842</v>
      </c>
      <c r="AE4675" s="11">
        <f t="shared" si="363"/>
        <v>-0.10251305396566643</v>
      </c>
      <c r="AF4675" s="3"/>
    </row>
    <row r="4676" spans="1:33" x14ac:dyDescent="0.2">
      <c r="A4676" s="6" t="s">
        <v>30625</v>
      </c>
      <c r="C4676" s="1">
        <f t="shared" si="361"/>
        <v>2757</v>
      </c>
      <c r="D4676" s="7">
        <v>-751116</v>
      </c>
      <c r="E4676" t="s">
        <v>98</v>
      </c>
      <c r="F4676" s="1">
        <v>205325</v>
      </c>
      <c r="G4676" s="1">
        <v>202569</v>
      </c>
      <c r="H4676" t="s">
        <v>37</v>
      </c>
      <c r="I4676" t="s">
        <v>30626</v>
      </c>
      <c r="J4676" s="8"/>
      <c r="K4676" t="s">
        <v>30627</v>
      </c>
      <c r="L4676" t="s">
        <v>30628</v>
      </c>
      <c r="M4676" t="s">
        <v>30629</v>
      </c>
      <c r="N4676" t="s">
        <v>30629</v>
      </c>
      <c r="O4676" s="6" t="s">
        <v>30630</v>
      </c>
      <c r="P4676" s="6" t="s">
        <v>30629</v>
      </c>
      <c r="Q4676" s="6" t="s">
        <v>30628</v>
      </c>
      <c r="R4676" s="9" t="s">
        <v>30631</v>
      </c>
      <c r="S4676" s="8" t="s">
        <v>55</v>
      </c>
      <c r="U4676" s="8"/>
      <c r="V4676" s="26">
        <v>554</v>
      </c>
      <c r="W4676" s="26">
        <v>526</v>
      </c>
      <c r="X4676" s="26">
        <v>444</v>
      </c>
      <c r="Y4676" s="26">
        <v>360</v>
      </c>
      <c r="Z4676" s="26">
        <f t="shared" si="362"/>
        <v>524.64200000000005</v>
      </c>
      <c r="AA4676" s="26">
        <f t="shared" si="362"/>
        <v>474.78</v>
      </c>
      <c r="AB4676" s="26"/>
      <c r="AC4676" s="26">
        <f t="shared" si="364"/>
        <v>499.71100000000001</v>
      </c>
      <c r="AD4676" s="10">
        <f t="shared" si="365"/>
        <v>-0.63405379491172409</v>
      </c>
      <c r="AE4676" s="11">
        <f t="shared" si="363"/>
        <v>-0.14407414352762477</v>
      </c>
      <c r="AF4676" s="3"/>
    </row>
    <row r="4677" spans="1:33" x14ac:dyDescent="0.2">
      <c r="A4677" s="6" t="s">
        <v>30632</v>
      </c>
      <c r="C4677" s="1">
        <f t="shared" si="361"/>
        <v>636</v>
      </c>
      <c r="D4677" s="7">
        <v>92579</v>
      </c>
      <c r="E4677" t="s">
        <v>58</v>
      </c>
      <c r="F4677" s="1">
        <v>169567</v>
      </c>
      <c r="G4677" s="1">
        <v>170202</v>
      </c>
      <c r="H4677" t="s">
        <v>49</v>
      </c>
      <c r="I4677" t="s">
        <v>30633</v>
      </c>
      <c r="J4677" s="8"/>
      <c r="K4677" t="s">
        <v>30634</v>
      </c>
      <c r="L4677" t="s">
        <v>30635</v>
      </c>
      <c r="M4677" t="s">
        <v>30636</v>
      </c>
      <c r="N4677" t="s">
        <v>30636</v>
      </c>
      <c r="O4677" s="6" t="s">
        <v>30637</v>
      </c>
      <c r="P4677" s="6" t="s">
        <v>30636</v>
      </c>
      <c r="Q4677" s="6" t="s">
        <v>30635</v>
      </c>
      <c r="R4677" s="9" t="s">
        <v>30638</v>
      </c>
      <c r="S4677" s="8" t="s">
        <v>55</v>
      </c>
      <c r="U4677" s="8"/>
      <c r="V4677" s="26">
        <v>136</v>
      </c>
      <c r="W4677" s="26">
        <v>90</v>
      </c>
      <c r="X4677" s="26">
        <v>92</v>
      </c>
      <c r="Y4677" s="26">
        <v>91</v>
      </c>
      <c r="Z4677" s="26">
        <f t="shared" si="362"/>
        <v>120.10599999999999</v>
      </c>
      <c r="AA4677" s="26">
        <f t="shared" si="362"/>
        <v>99.280500000000004</v>
      </c>
      <c r="AB4677" s="26"/>
      <c r="AC4677" s="26">
        <f t="shared" si="364"/>
        <v>109.69325000000001</v>
      </c>
      <c r="AD4677" s="10">
        <f t="shared" si="365"/>
        <v>-0.63422230617003339</v>
      </c>
      <c r="AE4677" s="11">
        <f t="shared" si="363"/>
        <v>-0.2747259375815474</v>
      </c>
      <c r="AF4677" s="3"/>
    </row>
    <row r="4678" spans="1:33" x14ac:dyDescent="0.2">
      <c r="A4678" s="6" t="s">
        <v>30639</v>
      </c>
      <c r="C4678" s="1">
        <f t="shared" si="361"/>
        <v>2757</v>
      </c>
      <c r="D4678" s="7">
        <v>213115</v>
      </c>
      <c r="E4678" t="s">
        <v>328</v>
      </c>
      <c r="F4678" s="1">
        <v>272520</v>
      </c>
      <c r="G4678" s="1">
        <v>275276</v>
      </c>
      <c r="H4678" t="s">
        <v>49</v>
      </c>
      <c r="I4678" t="s">
        <v>30640</v>
      </c>
      <c r="J4678" s="8"/>
      <c r="K4678" t="s">
        <v>30641</v>
      </c>
      <c r="L4678" t="s">
        <v>30642</v>
      </c>
      <c r="M4678" t="s">
        <v>30643</v>
      </c>
      <c r="N4678" t="s">
        <v>30643</v>
      </c>
      <c r="O4678" s="6" t="s">
        <v>30644</v>
      </c>
      <c r="P4678" s="6" t="s">
        <v>30643</v>
      </c>
      <c r="Q4678" s="6" t="s">
        <v>30642</v>
      </c>
      <c r="R4678" s="9" t="s">
        <v>30645</v>
      </c>
      <c r="S4678" s="8" t="s">
        <v>55</v>
      </c>
      <c r="U4678" s="8"/>
      <c r="V4678" s="26">
        <v>336</v>
      </c>
      <c r="W4678" s="26">
        <v>353</v>
      </c>
      <c r="X4678" s="26">
        <v>339</v>
      </c>
      <c r="Y4678" s="26">
        <v>240</v>
      </c>
      <c r="Z4678" s="26">
        <f t="shared" si="362"/>
        <v>357.31450000000001</v>
      </c>
      <c r="AA4678" s="26">
        <f t="shared" si="362"/>
        <v>318.02</v>
      </c>
      <c r="AB4678" s="26"/>
      <c r="AC4678" s="26">
        <f t="shared" si="364"/>
        <v>337.66724999999997</v>
      </c>
      <c r="AD4678" s="10">
        <f t="shared" si="365"/>
        <v>-0.63846326025284528</v>
      </c>
      <c r="AE4678" s="11">
        <f t="shared" si="363"/>
        <v>-0.16807696219931695</v>
      </c>
      <c r="AF4678" s="3"/>
    </row>
    <row r="4679" spans="1:33" x14ac:dyDescent="0.2">
      <c r="A4679" s="6" t="s">
        <v>30646</v>
      </c>
      <c r="C4679" s="1">
        <f t="shared" si="361"/>
        <v>228</v>
      </c>
      <c r="D4679" s="7">
        <v>469040</v>
      </c>
      <c r="E4679" t="s">
        <v>141</v>
      </c>
      <c r="F4679" s="1">
        <v>726873</v>
      </c>
      <c r="G4679" s="1">
        <v>726646</v>
      </c>
      <c r="H4679" t="s">
        <v>37</v>
      </c>
      <c r="I4679" t="s">
        <v>30647</v>
      </c>
      <c r="J4679" s="8"/>
      <c r="K4679" t="s">
        <v>30648</v>
      </c>
      <c r="N4679" t="s">
        <v>20982</v>
      </c>
      <c r="O4679" s="6" t="s">
        <v>20983</v>
      </c>
      <c r="P4679" s="6" t="s">
        <v>20982</v>
      </c>
      <c r="Q4679" s="6" t="s">
        <v>55</v>
      </c>
      <c r="R4679" s="9" t="s">
        <v>5348</v>
      </c>
      <c r="S4679" s="8" t="s">
        <v>44</v>
      </c>
      <c r="U4679" s="8"/>
      <c r="V4679" s="26">
        <v>411</v>
      </c>
      <c r="W4679" s="26">
        <v>447</v>
      </c>
      <c r="X4679" s="26">
        <v>528</v>
      </c>
      <c r="Y4679" s="26">
        <v>387</v>
      </c>
      <c r="Z4679" s="26">
        <f t="shared" si="362"/>
        <v>499.80399999999997</v>
      </c>
      <c r="AA4679" s="26">
        <f t="shared" si="362"/>
        <v>451.08850000000001</v>
      </c>
      <c r="AB4679" s="26"/>
      <c r="AC4679" s="26">
        <f t="shared" si="364"/>
        <v>475.44624999999996</v>
      </c>
      <c r="AD4679" s="10">
        <f t="shared" si="365"/>
        <v>-0.63959053674291966</v>
      </c>
      <c r="AE4679" s="11">
        <f t="shared" si="363"/>
        <v>-0.14795194093788225</v>
      </c>
      <c r="AF4679" s="3"/>
    </row>
    <row r="4680" spans="1:33" x14ac:dyDescent="0.2">
      <c r="A4680" s="6" t="s">
        <v>30649</v>
      </c>
      <c r="B4680" t="s">
        <v>30650</v>
      </c>
      <c r="C4680" s="1">
        <f t="shared" si="361"/>
        <v>780</v>
      </c>
      <c r="D4680" s="7">
        <v>-715416</v>
      </c>
      <c r="E4680" t="s">
        <v>149</v>
      </c>
      <c r="F4680" s="1">
        <v>77753</v>
      </c>
      <c r="G4680" s="1">
        <v>76974</v>
      </c>
      <c r="H4680" t="s">
        <v>37</v>
      </c>
      <c r="I4680" t="s">
        <v>30651</v>
      </c>
      <c r="J4680" s="8"/>
      <c r="K4680" t="s">
        <v>30652</v>
      </c>
      <c r="L4680" t="s">
        <v>30650</v>
      </c>
      <c r="M4680" t="s">
        <v>30653</v>
      </c>
      <c r="N4680" t="s">
        <v>30653</v>
      </c>
      <c r="O4680" s="6" t="s">
        <v>30654</v>
      </c>
      <c r="P4680" s="6" t="s">
        <v>30653</v>
      </c>
      <c r="Q4680" s="6" t="s">
        <v>30650</v>
      </c>
      <c r="R4680" s="9" t="s">
        <v>30655</v>
      </c>
      <c r="S4680" s="8" t="s">
        <v>55</v>
      </c>
      <c r="U4680" s="8"/>
      <c r="V4680" s="26">
        <v>9</v>
      </c>
      <c r="W4680" s="26">
        <v>1</v>
      </c>
      <c r="X4680" s="26">
        <v>4</v>
      </c>
      <c r="Y4680" s="26">
        <v>2</v>
      </c>
      <c r="Z4680" s="26">
        <f t="shared" si="362"/>
        <v>7.7219999999999995</v>
      </c>
      <c r="AA4680" s="26">
        <f t="shared" si="362"/>
        <v>2.6710000000000003</v>
      </c>
      <c r="AB4680" s="26"/>
      <c r="AC4680" s="26">
        <f t="shared" si="364"/>
        <v>5.1965000000000003</v>
      </c>
      <c r="AD4680" s="10">
        <f t="shared" si="365"/>
        <v>-0.64002337009192956</v>
      </c>
      <c r="AE4680" s="11">
        <f t="shared" si="363"/>
        <v>-1.5315945783067482</v>
      </c>
      <c r="AF4680" s="3"/>
      <c r="AG4680" s="2">
        <v>0</v>
      </c>
    </row>
    <row r="4681" spans="1:33" x14ac:dyDescent="0.2">
      <c r="A4681" s="6" t="s">
        <v>30656</v>
      </c>
      <c r="C4681" s="1">
        <f t="shared" si="361"/>
        <v>630</v>
      </c>
      <c r="D4681" s="7">
        <v>-43880</v>
      </c>
      <c r="E4681" t="s">
        <v>36</v>
      </c>
      <c r="F4681" s="1">
        <v>378586</v>
      </c>
      <c r="G4681" s="1">
        <v>377957</v>
      </c>
      <c r="H4681" t="s">
        <v>37</v>
      </c>
      <c r="I4681" t="s">
        <v>30657</v>
      </c>
      <c r="J4681" s="8"/>
      <c r="K4681" t="s">
        <v>30658</v>
      </c>
      <c r="L4681" t="s">
        <v>30659</v>
      </c>
      <c r="M4681" t="s">
        <v>30660</v>
      </c>
      <c r="N4681" t="s">
        <v>30660</v>
      </c>
      <c r="O4681" s="6" t="s">
        <v>30661</v>
      </c>
      <c r="P4681" s="6" t="s">
        <v>30660</v>
      </c>
      <c r="Q4681" s="6" t="s">
        <v>30659</v>
      </c>
      <c r="R4681" s="9" t="s">
        <v>30662</v>
      </c>
      <c r="S4681" s="8" t="s">
        <v>55</v>
      </c>
      <c r="U4681" s="8"/>
      <c r="V4681" s="26">
        <v>620</v>
      </c>
      <c r="W4681" s="26">
        <v>604</v>
      </c>
      <c r="X4681" s="26">
        <v>535</v>
      </c>
      <c r="Y4681" s="26">
        <v>426</v>
      </c>
      <c r="Z4681" s="26">
        <f t="shared" si="362"/>
        <v>608.1925</v>
      </c>
      <c r="AA4681" s="26">
        <f t="shared" si="362"/>
        <v>552.423</v>
      </c>
      <c r="AB4681" s="26"/>
      <c r="AC4681" s="26">
        <f t="shared" si="364"/>
        <v>580.30774999999994</v>
      </c>
      <c r="AD4681" s="10">
        <f t="shared" si="365"/>
        <v>-0.64336659358751946</v>
      </c>
      <c r="AE4681" s="11">
        <f t="shared" si="363"/>
        <v>-0.13875463859777851</v>
      </c>
      <c r="AF4681" s="3"/>
    </row>
    <row r="4682" spans="1:33" x14ac:dyDescent="0.2">
      <c r="A4682" s="6" t="s">
        <v>30663</v>
      </c>
      <c r="B4682" t="s">
        <v>30664</v>
      </c>
      <c r="C4682" s="1">
        <f t="shared" si="361"/>
        <v>1803</v>
      </c>
      <c r="D4682" s="7">
        <v>-44166</v>
      </c>
      <c r="E4682" t="s">
        <v>89</v>
      </c>
      <c r="F4682" s="1">
        <v>181178</v>
      </c>
      <c r="G4682" s="1">
        <v>182980</v>
      </c>
      <c r="H4682" t="s">
        <v>49</v>
      </c>
      <c r="I4682" t="s">
        <v>30665</v>
      </c>
      <c r="J4682" s="8"/>
      <c r="K4682" t="s">
        <v>30666</v>
      </c>
      <c r="L4682" t="s">
        <v>30664</v>
      </c>
      <c r="M4682" t="s">
        <v>30667</v>
      </c>
      <c r="N4682" t="s">
        <v>30667</v>
      </c>
      <c r="O4682" s="6" t="s">
        <v>30668</v>
      </c>
      <c r="P4682" s="6" t="s">
        <v>30667</v>
      </c>
      <c r="Q4682" s="6" t="s">
        <v>30664</v>
      </c>
      <c r="R4682" s="9" t="s">
        <v>30669</v>
      </c>
      <c r="S4682" s="8" t="s">
        <v>55</v>
      </c>
      <c r="U4682" s="8"/>
      <c r="V4682" s="26">
        <v>3</v>
      </c>
      <c r="W4682" s="26">
        <v>13</v>
      </c>
      <c r="X4682" s="26">
        <v>29</v>
      </c>
      <c r="Y4682" s="26">
        <v>5</v>
      </c>
      <c r="Z4682" s="26">
        <f t="shared" si="362"/>
        <v>18.609500000000001</v>
      </c>
      <c r="AA4682" s="26">
        <f t="shared" si="362"/>
        <v>10.4275</v>
      </c>
      <c r="AB4682" s="26"/>
      <c r="AC4682" s="26">
        <f t="shared" si="364"/>
        <v>14.5185</v>
      </c>
      <c r="AD4682" s="10">
        <f t="shared" si="365"/>
        <v>-0.64390314535585413</v>
      </c>
      <c r="AE4682" s="11">
        <f t="shared" si="363"/>
        <v>-0.83564598136385715</v>
      </c>
      <c r="AF4682" s="3"/>
      <c r="AG4682" s="2">
        <v>0</v>
      </c>
    </row>
    <row r="4683" spans="1:33" x14ac:dyDescent="0.2">
      <c r="A4683" s="6" t="s">
        <v>30670</v>
      </c>
      <c r="C4683" s="1">
        <f t="shared" si="361"/>
        <v>969</v>
      </c>
      <c r="D4683" s="7">
        <v>120099</v>
      </c>
      <c r="E4683" t="s">
        <v>48</v>
      </c>
      <c r="F4683" s="1">
        <v>337960</v>
      </c>
      <c r="G4683" s="1">
        <v>336992</v>
      </c>
      <c r="H4683" t="s">
        <v>37</v>
      </c>
      <c r="I4683" t="s">
        <v>30671</v>
      </c>
      <c r="J4683" s="8"/>
      <c r="K4683" t="s">
        <v>30672</v>
      </c>
      <c r="L4683" t="s">
        <v>30673</v>
      </c>
      <c r="M4683" t="s">
        <v>30674</v>
      </c>
      <c r="N4683" t="s">
        <v>30675</v>
      </c>
      <c r="O4683" s="6" t="s">
        <v>30676</v>
      </c>
      <c r="P4683" s="6" t="s">
        <v>30675</v>
      </c>
      <c r="Q4683" s="6" t="s">
        <v>30673</v>
      </c>
      <c r="R4683" s="9" t="s">
        <v>30677</v>
      </c>
      <c r="S4683" s="8" t="s">
        <v>55</v>
      </c>
      <c r="U4683" s="8"/>
      <c r="V4683" s="26">
        <v>120</v>
      </c>
      <c r="W4683" s="26">
        <v>67</v>
      </c>
      <c r="X4683" s="26">
        <v>90</v>
      </c>
      <c r="Y4683" s="26">
        <v>96</v>
      </c>
      <c r="Z4683" s="26">
        <f t="shared" si="362"/>
        <v>110.995</v>
      </c>
      <c r="AA4683" s="26">
        <f t="shared" si="362"/>
        <v>90.707999999999998</v>
      </c>
      <c r="AB4683" s="26"/>
      <c r="AC4683" s="26">
        <f t="shared" si="364"/>
        <v>100.8515</v>
      </c>
      <c r="AD4683" s="10">
        <f t="shared" si="365"/>
        <v>-0.6451048859219406</v>
      </c>
      <c r="AE4683" s="11">
        <f t="shared" si="363"/>
        <v>-0.29119298875548844</v>
      </c>
      <c r="AF4683" s="3"/>
    </row>
    <row r="4684" spans="1:33" x14ac:dyDescent="0.2">
      <c r="A4684" s="6" t="s">
        <v>30678</v>
      </c>
      <c r="C4684" s="1">
        <f t="shared" ref="C4684:C4747" si="366">ABS(F4684-G4684)+1</f>
        <v>2754</v>
      </c>
      <c r="D4684" s="7">
        <v>748410</v>
      </c>
      <c r="E4684" t="s">
        <v>141</v>
      </c>
      <c r="F4684" s="1">
        <v>1004753</v>
      </c>
      <c r="G4684" s="1">
        <v>1007506</v>
      </c>
      <c r="H4684" t="s">
        <v>49</v>
      </c>
      <c r="I4684" t="s">
        <v>30679</v>
      </c>
      <c r="J4684" s="8"/>
      <c r="K4684" t="s">
        <v>30680</v>
      </c>
      <c r="L4684" t="s">
        <v>30681</v>
      </c>
      <c r="M4684" t="s">
        <v>30682</v>
      </c>
      <c r="N4684" t="s">
        <v>30682</v>
      </c>
      <c r="O4684" s="6" t="s">
        <v>17463</v>
      </c>
      <c r="P4684" s="6" t="s">
        <v>30682</v>
      </c>
      <c r="Q4684" s="6" t="s">
        <v>30681</v>
      </c>
      <c r="R4684" s="9" t="s">
        <v>30683</v>
      </c>
      <c r="S4684" s="8" t="s">
        <v>44</v>
      </c>
      <c r="U4684" s="8"/>
      <c r="V4684" s="26">
        <v>91</v>
      </c>
      <c r="W4684" s="26">
        <v>87</v>
      </c>
      <c r="X4684" s="26">
        <v>101</v>
      </c>
      <c r="Y4684" s="26">
        <v>66</v>
      </c>
      <c r="Z4684" s="26">
        <f t="shared" ref="Z4684:AA4747" si="367">AVERAGE(V4684+1,(X4684*X$2+1))</f>
        <v>102.60550000000001</v>
      </c>
      <c r="AA4684" s="26">
        <f t="shared" si="367"/>
        <v>83.143000000000001</v>
      </c>
      <c r="AB4684" s="26"/>
      <c r="AC4684" s="26">
        <f t="shared" si="364"/>
        <v>92.874250000000004</v>
      </c>
      <c r="AD4684" s="10">
        <f t="shared" si="365"/>
        <v>-0.64532214862720716</v>
      </c>
      <c r="AE4684" s="11">
        <f t="shared" ref="AE4684:AE4747" si="368">LOG(AA4684/Z4684,2)</f>
        <v>-0.30344135639433106</v>
      </c>
      <c r="AF4684" s="3"/>
    </row>
    <row r="4685" spans="1:33" x14ac:dyDescent="0.2">
      <c r="A4685" s="6" t="s">
        <v>30684</v>
      </c>
      <c r="C4685" s="1">
        <f t="shared" si="366"/>
        <v>393</v>
      </c>
      <c r="D4685" s="7">
        <v>857151</v>
      </c>
      <c r="E4685" t="s">
        <v>328</v>
      </c>
      <c r="F4685" s="1">
        <v>918130</v>
      </c>
      <c r="G4685" s="1">
        <v>917738</v>
      </c>
      <c r="H4685" t="s">
        <v>37</v>
      </c>
      <c r="I4685" t="s">
        <v>30685</v>
      </c>
      <c r="J4685" s="8"/>
      <c r="K4685" t="s">
        <v>30686</v>
      </c>
      <c r="L4685" t="s">
        <v>30687</v>
      </c>
      <c r="N4685" t="s">
        <v>30687</v>
      </c>
      <c r="O4685" s="6" t="s">
        <v>30367</v>
      </c>
      <c r="P4685" s="6" t="s">
        <v>30687</v>
      </c>
      <c r="Q4685" s="6" t="s">
        <v>55</v>
      </c>
      <c r="R4685" s="9" t="s">
        <v>30688</v>
      </c>
      <c r="S4685" s="8" t="s">
        <v>44</v>
      </c>
      <c r="U4685" s="8"/>
      <c r="V4685" s="26">
        <v>42</v>
      </c>
      <c r="W4685" s="26">
        <v>31</v>
      </c>
      <c r="X4685" s="26">
        <v>55</v>
      </c>
      <c r="Y4685" s="26">
        <v>38</v>
      </c>
      <c r="Z4685" s="26">
        <f t="shared" si="367"/>
        <v>52.552499999999995</v>
      </c>
      <c r="AA4685" s="26">
        <f t="shared" si="367"/>
        <v>38.749000000000002</v>
      </c>
      <c r="AB4685" s="26"/>
      <c r="AC4685" s="26">
        <f t="shared" si="364"/>
        <v>45.650750000000002</v>
      </c>
      <c r="AD4685" s="10">
        <f t="shared" si="365"/>
        <v>-0.6461020217463197</v>
      </c>
      <c r="AE4685" s="11">
        <f t="shared" si="368"/>
        <v>-0.43960031788596243</v>
      </c>
      <c r="AF4685" s="3"/>
    </row>
    <row r="4686" spans="1:33" x14ac:dyDescent="0.2">
      <c r="A4686" s="6" t="s">
        <v>30689</v>
      </c>
      <c r="C4686" s="1">
        <f t="shared" si="366"/>
        <v>417</v>
      </c>
      <c r="D4686" s="7">
        <v>-540018</v>
      </c>
      <c r="E4686" t="s">
        <v>66</v>
      </c>
      <c r="F4686" s="1">
        <v>509383</v>
      </c>
      <c r="G4686" s="1">
        <v>509799</v>
      </c>
      <c r="H4686" t="s">
        <v>49</v>
      </c>
      <c r="I4686" t="s">
        <v>30690</v>
      </c>
      <c r="J4686" s="8"/>
      <c r="K4686" t="s">
        <v>30691</v>
      </c>
      <c r="L4686" t="s">
        <v>30692</v>
      </c>
      <c r="M4686" t="s">
        <v>30693</v>
      </c>
      <c r="N4686" t="s">
        <v>30693</v>
      </c>
      <c r="O4686" s="6" t="s">
        <v>30694</v>
      </c>
      <c r="P4686" s="6" t="s">
        <v>30693</v>
      </c>
      <c r="Q4686" s="6" t="s">
        <v>30692</v>
      </c>
      <c r="R4686" s="9" t="s">
        <v>30695</v>
      </c>
      <c r="S4686" s="8" t="s">
        <v>55</v>
      </c>
      <c r="U4686" s="8"/>
      <c r="V4686" s="26">
        <v>30</v>
      </c>
      <c r="W4686" s="26">
        <v>27</v>
      </c>
      <c r="X4686" s="26">
        <v>37</v>
      </c>
      <c r="Y4686" s="26">
        <v>18</v>
      </c>
      <c r="Z4686" s="26">
        <f t="shared" si="367"/>
        <v>36.5535</v>
      </c>
      <c r="AA4686" s="26">
        <f t="shared" si="367"/>
        <v>25.039000000000001</v>
      </c>
      <c r="AB4686" s="26"/>
      <c r="AC4686" s="26">
        <f t="shared" ref="AC4686:AC4749" si="369">AVERAGE(Z4686:AA4686)</f>
        <v>30.796250000000001</v>
      </c>
      <c r="AD4686" s="10">
        <f t="shared" ref="AD4686:AD4749" si="370">LOG(AA4686/Z4686,2)/(AE$2+AE$3*(AVERAGE(Z4686:AA4686)^AE$4))</f>
        <v>-0.64633371957225738</v>
      </c>
      <c r="AE4686" s="11">
        <f t="shared" si="368"/>
        <v>-0.5458326054320245</v>
      </c>
      <c r="AF4686" s="3"/>
    </row>
    <row r="4687" spans="1:33" x14ac:dyDescent="0.2">
      <c r="A4687" s="6" t="s">
        <v>30696</v>
      </c>
      <c r="C4687" s="1">
        <f t="shared" si="366"/>
        <v>2508</v>
      </c>
      <c r="D4687" s="7">
        <v>683195</v>
      </c>
      <c r="E4687" t="s">
        <v>89</v>
      </c>
      <c r="F4687" s="1">
        <v>910693</v>
      </c>
      <c r="G4687" s="1">
        <v>908186</v>
      </c>
      <c r="H4687" t="s">
        <v>37</v>
      </c>
      <c r="I4687" t="s">
        <v>30697</v>
      </c>
      <c r="J4687" s="8"/>
      <c r="K4687" t="s">
        <v>30698</v>
      </c>
      <c r="L4687" t="s">
        <v>30699</v>
      </c>
      <c r="M4687" t="s">
        <v>30700</v>
      </c>
      <c r="O4687" s="6"/>
      <c r="P4687" s="6" t="s">
        <v>30700</v>
      </c>
      <c r="Q4687" s="6" t="s">
        <v>55</v>
      </c>
      <c r="R4687" s="9" t="s">
        <v>30701</v>
      </c>
      <c r="S4687" s="8"/>
      <c r="U4687" s="8"/>
      <c r="V4687" s="26">
        <v>358</v>
      </c>
      <c r="W4687" s="26">
        <v>352</v>
      </c>
      <c r="X4687" s="26">
        <v>377</v>
      </c>
      <c r="Y4687" s="26">
        <v>291</v>
      </c>
      <c r="Z4687" s="26">
        <f t="shared" si="367"/>
        <v>389.42349999999999</v>
      </c>
      <c r="AA4687" s="26">
        <f t="shared" si="367"/>
        <v>347.38049999999998</v>
      </c>
      <c r="AB4687" s="26"/>
      <c r="AC4687" s="26">
        <f t="shared" si="369"/>
        <v>368.40199999999999</v>
      </c>
      <c r="AD4687" s="10">
        <f t="shared" si="370"/>
        <v>-0.64774220253601278</v>
      </c>
      <c r="AE4687" s="11">
        <f t="shared" si="368"/>
        <v>-0.16482317551856293</v>
      </c>
      <c r="AF4687" s="3"/>
      <c r="AG4687" s="2">
        <v>0</v>
      </c>
    </row>
    <row r="4688" spans="1:33" x14ac:dyDescent="0.2">
      <c r="A4688" s="6" t="s">
        <v>30702</v>
      </c>
      <c r="C4688" s="1">
        <f t="shared" si="366"/>
        <v>1407</v>
      </c>
      <c r="D4688" s="7">
        <v>214492</v>
      </c>
      <c r="E4688" t="s">
        <v>149</v>
      </c>
      <c r="F4688" s="1">
        <v>1007975</v>
      </c>
      <c r="G4688" s="1">
        <v>1006569</v>
      </c>
      <c r="H4688" t="s">
        <v>37</v>
      </c>
      <c r="I4688" t="s">
        <v>30703</v>
      </c>
      <c r="J4688" s="8"/>
      <c r="K4688" t="s">
        <v>30704</v>
      </c>
      <c r="L4688" t="s">
        <v>30705</v>
      </c>
      <c r="M4688" t="s">
        <v>30706</v>
      </c>
      <c r="N4688" t="s">
        <v>30707</v>
      </c>
      <c r="O4688" s="6" t="s">
        <v>30708</v>
      </c>
      <c r="P4688" s="6" t="s">
        <v>30707</v>
      </c>
      <c r="Q4688" s="6" t="s">
        <v>30705</v>
      </c>
      <c r="R4688" s="9" t="s">
        <v>30709</v>
      </c>
      <c r="S4688" s="8" t="s">
        <v>55</v>
      </c>
      <c r="U4688" s="8"/>
      <c r="V4688" s="26">
        <v>237</v>
      </c>
      <c r="W4688" s="26">
        <v>200</v>
      </c>
      <c r="X4688" s="26">
        <v>184</v>
      </c>
      <c r="Y4688" s="26">
        <v>155</v>
      </c>
      <c r="Z4688" s="26">
        <f t="shared" si="367"/>
        <v>221.71199999999999</v>
      </c>
      <c r="AA4688" s="26">
        <f t="shared" si="367"/>
        <v>191.7525</v>
      </c>
      <c r="AB4688" s="26"/>
      <c r="AC4688" s="26">
        <f t="shared" si="369"/>
        <v>206.73224999999999</v>
      </c>
      <c r="AD4688" s="10">
        <f t="shared" si="370"/>
        <v>-0.64856734285616469</v>
      </c>
      <c r="AE4688" s="11">
        <f t="shared" si="368"/>
        <v>-0.20944146994446605</v>
      </c>
      <c r="AF4688" s="3"/>
    </row>
    <row r="4689" spans="1:33" x14ac:dyDescent="0.2">
      <c r="A4689" s="6" t="s">
        <v>30710</v>
      </c>
      <c r="C4689" s="1">
        <f t="shared" si="366"/>
        <v>3120</v>
      </c>
      <c r="D4689" s="7">
        <v>126757</v>
      </c>
      <c r="E4689" t="s">
        <v>149</v>
      </c>
      <c r="F4689" s="1">
        <v>917977</v>
      </c>
      <c r="G4689" s="1">
        <v>921096</v>
      </c>
      <c r="H4689" t="s">
        <v>49</v>
      </c>
      <c r="I4689" t="s">
        <v>30711</v>
      </c>
      <c r="J4689" s="8"/>
      <c r="K4689" t="s">
        <v>30712</v>
      </c>
      <c r="L4689" t="s">
        <v>30713</v>
      </c>
      <c r="M4689" t="s">
        <v>30714</v>
      </c>
      <c r="N4689" t="s">
        <v>30714</v>
      </c>
      <c r="O4689" s="6" t="s">
        <v>30715</v>
      </c>
      <c r="P4689" s="6" t="s">
        <v>30714</v>
      </c>
      <c r="Q4689" s="6" t="s">
        <v>30713</v>
      </c>
      <c r="R4689" s="9" t="s">
        <v>30716</v>
      </c>
      <c r="S4689" s="8" t="s">
        <v>55</v>
      </c>
      <c r="U4689" s="8"/>
      <c r="V4689" s="26">
        <v>51</v>
      </c>
      <c r="W4689" s="26">
        <v>40</v>
      </c>
      <c r="X4689" s="26">
        <v>37</v>
      </c>
      <c r="Y4689" s="26">
        <v>22</v>
      </c>
      <c r="Z4689" s="26">
        <f t="shared" si="367"/>
        <v>47.0535</v>
      </c>
      <c r="AA4689" s="26">
        <f t="shared" si="367"/>
        <v>33.881</v>
      </c>
      <c r="AB4689" s="26"/>
      <c r="AC4689" s="26">
        <f t="shared" si="369"/>
        <v>40.46725</v>
      </c>
      <c r="AD4689" s="10">
        <f t="shared" si="370"/>
        <v>-0.65231064887549906</v>
      </c>
      <c r="AE4689" s="11">
        <f t="shared" si="368"/>
        <v>-0.47382558298860222</v>
      </c>
      <c r="AF4689" s="3"/>
    </row>
    <row r="4690" spans="1:33" x14ac:dyDescent="0.2">
      <c r="A4690" s="6" t="s">
        <v>30717</v>
      </c>
      <c r="C4690" s="1">
        <f t="shared" si="366"/>
        <v>1440</v>
      </c>
      <c r="D4690" s="7">
        <v>789967</v>
      </c>
      <c r="E4690" t="s">
        <v>48</v>
      </c>
      <c r="F4690" s="1">
        <v>1008063</v>
      </c>
      <c r="G4690" s="1">
        <v>1006624</v>
      </c>
      <c r="H4690" t="s">
        <v>37</v>
      </c>
      <c r="I4690" t="s">
        <v>30718</v>
      </c>
      <c r="J4690" s="8"/>
      <c r="K4690" t="s">
        <v>30719</v>
      </c>
      <c r="L4690" t="s">
        <v>30720</v>
      </c>
      <c r="M4690" t="s">
        <v>30721</v>
      </c>
      <c r="N4690" t="s">
        <v>30721</v>
      </c>
      <c r="O4690" s="6" t="s">
        <v>30722</v>
      </c>
      <c r="P4690" s="6" t="s">
        <v>30721</v>
      </c>
      <c r="Q4690" s="6" t="s">
        <v>30720</v>
      </c>
      <c r="R4690" s="9" t="s">
        <v>30723</v>
      </c>
      <c r="S4690" s="8" t="s">
        <v>55</v>
      </c>
      <c r="U4690" s="8"/>
      <c r="V4690" s="26">
        <v>380</v>
      </c>
      <c r="W4690" s="26">
        <v>330</v>
      </c>
      <c r="X4690" s="26">
        <v>364</v>
      </c>
      <c r="Y4690" s="26">
        <v>315</v>
      </c>
      <c r="Z4690" s="26">
        <f t="shared" si="367"/>
        <v>393.202</v>
      </c>
      <c r="AA4690" s="26">
        <f t="shared" si="367"/>
        <v>350.4325</v>
      </c>
      <c r="AB4690" s="26"/>
      <c r="AC4690" s="26">
        <f t="shared" si="369"/>
        <v>371.81725</v>
      </c>
      <c r="AD4690" s="10">
        <f t="shared" si="370"/>
        <v>-0.65522052203230741</v>
      </c>
      <c r="AE4690" s="11">
        <f t="shared" si="368"/>
        <v>-0.16613407953902593</v>
      </c>
      <c r="AF4690" s="3"/>
      <c r="AG4690" s="2">
        <v>0</v>
      </c>
    </row>
    <row r="4691" spans="1:33" x14ac:dyDescent="0.2">
      <c r="A4691" s="6" t="s">
        <v>30724</v>
      </c>
      <c r="C4691" s="1">
        <f t="shared" si="366"/>
        <v>1983</v>
      </c>
      <c r="D4691" s="7">
        <v>-22388</v>
      </c>
      <c r="E4691" t="s">
        <v>328</v>
      </c>
      <c r="F4691" s="1">
        <v>37404</v>
      </c>
      <c r="G4691" s="1">
        <v>39386</v>
      </c>
      <c r="H4691" t="s">
        <v>49</v>
      </c>
      <c r="I4691" t="s">
        <v>30725</v>
      </c>
      <c r="J4691" s="8"/>
      <c r="K4691" t="s">
        <v>30726</v>
      </c>
      <c r="L4691" t="s">
        <v>30727</v>
      </c>
      <c r="M4691" t="s">
        <v>30728</v>
      </c>
      <c r="N4691" t="s">
        <v>30728</v>
      </c>
      <c r="O4691" s="6" t="s">
        <v>30729</v>
      </c>
      <c r="P4691" s="6" t="s">
        <v>30728</v>
      </c>
      <c r="Q4691" s="6" t="s">
        <v>30727</v>
      </c>
      <c r="R4691" s="9" t="s">
        <v>30730</v>
      </c>
      <c r="S4691" s="8" t="s">
        <v>55</v>
      </c>
      <c r="U4691" s="8"/>
      <c r="V4691" s="26">
        <v>749</v>
      </c>
      <c r="W4691" s="26">
        <v>671</v>
      </c>
      <c r="X4691" s="26">
        <v>648</v>
      </c>
      <c r="Y4691" s="26">
        <v>571</v>
      </c>
      <c r="Z4691" s="26">
        <f t="shared" si="367"/>
        <v>735.46399999999994</v>
      </c>
      <c r="AA4691" s="26">
        <f t="shared" si="367"/>
        <v>670.82050000000004</v>
      </c>
      <c r="AB4691" s="26"/>
      <c r="AC4691" s="26">
        <f t="shared" si="369"/>
        <v>703.14224999999999</v>
      </c>
      <c r="AD4691" s="10">
        <f t="shared" si="370"/>
        <v>-0.65595278101865229</v>
      </c>
      <c r="AE4691" s="11">
        <f t="shared" si="368"/>
        <v>-0.13272794742869515</v>
      </c>
      <c r="AF4691" s="3"/>
    </row>
    <row r="4692" spans="1:33" x14ac:dyDescent="0.2">
      <c r="A4692" s="6" t="s">
        <v>30731</v>
      </c>
      <c r="C4692" s="1">
        <f t="shared" si="366"/>
        <v>459</v>
      </c>
      <c r="D4692" s="7">
        <v>204868</v>
      </c>
      <c r="E4692" t="s">
        <v>141</v>
      </c>
      <c r="F4692" s="1">
        <v>462817</v>
      </c>
      <c r="G4692" s="1">
        <v>462359</v>
      </c>
      <c r="H4692" t="s">
        <v>37</v>
      </c>
      <c r="I4692" t="s">
        <v>30732</v>
      </c>
      <c r="J4692" s="8"/>
      <c r="K4692" t="s">
        <v>30733</v>
      </c>
      <c r="L4692" t="s">
        <v>30734</v>
      </c>
      <c r="M4692" t="s">
        <v>30734</v>
      </c>
      <c r="N4692" t="s">
        <v>30734</v>
      </c>
      <c r="O4692" s="6" t="s">
        <v>30735</v>
      </c>
      <c r="P4692" s="6" t="s">
        <v>30734</v>
      </c>
      <c r="Q4692" s="6" t="s">
        <v>55</v>
      </c>
      <c r="R4692" s="9" t="s">
        <v>30736</v>
      </c>
      <c r="S4692" s="8" t="s">
        <v>55</v>
      </c>
      <c r="U4692" s="8"/>
      <c r="V4692" s="26">
        <v>75</v>
      </c>
      <c r="W4692" s="26">
        <v>70</v>
      </c>
      <c r="X4692" s="26">
        <v>61</v>
      </c>
      <c r="Y4692" s="26">
        <v>34</v>
      </c>
      <c r="Z4692" s="26">
        <f t="shared" si="367"/>
        <v>72.385500000000008</v>
      </c>
      <c r="AA4692" s="26">
        <f t="shared" si="367"/>
        <v>55.906999999999996</v>
      </c>
      <c r="AB4692" s="26"/>
      <c r="AC4692" s="26">
        <f t="shared" si="369"/>
        <v>64.146250000000009</v>
      </c>
      <c r="AD4692" s="10">
        <f t="shared" si="370"/>
        <v>-0.65613678817078536</v>
      </c>
      <c r="AE4692" s="11">
        <f t="shared" si="368"/>
        <v>-0.37267179958390551</v>
      </c>
      <c r="AF4692" s="3"/>
    </row>
    <row r="4693" spans="1:33" x14ac:dyDescent="0.2">
      <c r="A4693" s="6" t="s">
        <v>30737</v>
      </c>
      <c r="C4693" s="1">
        <f t="shared" si="366"/>
        <v>1167</v>
      </c>
      <c r="D4693" s="7">
        <v>-780</v>
      </c>
      <c r="E4693" t="s">
        <v>74</v>
      </c>
      <c r="F4693" s="1">
        <v>985819</v>
      </c>
      <c r="G4693" s="1">
        <v>986985</v>
      </c>
      <c r="H4693" t="s">
        <v>49</v>
      </c>
      <c r="I4693" t="s">
        <v>30738</v>
      </c>
      <c r="J4693" s="8"/>
      <c r="K4693" t="s">
        <v>30739</v>
      </c>
      <c r="L4693" t="s">
        <v>30740</v>
      </c>
      <c r="M4693" t="s">
        <v>30741</v>
      </c>
      <c r="N4693" t="s">
        <v>30741</v>
      </c>
      <c r="O4693" s="6" t="s">
        <v>30742</v>
      </c>
      <c r="P4693" s="6" t="s">
        <v>30741</v>
      </c>
      <c r="Q4693" s="6" t="s">
        <v>30740</v>
      </c>
      <c r="R4693" s="9" t="s">
        <v>30743</v>
      </c>
      <c r="S4693" s="8" t="s">
        <v>55</v>
      </c>
      <c r="U4693" s="8"/>
      <c r="V4693" s="26">
        <v>13776</v>
      </c>
      <c r="W4693" s="26">
        <v>12823</v>
      </c>
      <c r="X4693" s="26">
        <v>11435</v>
      </c>
      <c r="Y4693" s="26">
        <v>10506</v>
      </c>
      <c r="Z4693" s="26">
        <f t="shared" si="367"/>
        <v>13241.1425</v>
      </c>
      <c r="AA4693" s="26">
        <f t="shared" si="367"/>
        <v>12563.762999999999</v>
      </c>
      <c r="AB4693" s="26"/>
      <c r="AC4693" s="26">
        <f t="shared" si="369"/>
        <v>12902.45275</v>
      </c>
      <c r="AD4693" s="10">
        <f t="shared" si="370"/>
        <v>-0.65624190302777496</v>
      </c>
      <c r="AE4693" s="11">
        <f t="shared" si="368"/>
        <v>-7.5758975467714693E-2</v>
      </c>
      <c r="AF4693" s="3"/>
      <c r="AG4693" s="2">
        <v>0</v>
      </c>
    </row>
    <row r="4694" spans="1:33" x14ac:dyDescent="0.2">
      <c r="A4694" s="6" t="s">
        <v>30744</v>
      </c>
      <c r="C4694" s="1">
        <f t="shared" si="366"/>
        <v>2643</v>
      </c>
      <c r="D4694" s="7">
        <v>70685</v>
      </c>
      <c r="E4694" t="s">
        <v>98</v>
      </c>
      <c r="F4694" s="1">
        <v>1027069</v>
      </c>
      <c r="G4694" s="1">
        <v>1024427</v>
      </c>
      <c r="H4694" t="s">
        <v>37</v>
      </c>
      <c r="I4694" t="s">
        <v>30745</v>
      </c>
      <c r="J4694" s="8"/>
      <c r="K4694" t="s">
        <v>30746</v>
      </c>
      <c r="L4694" t="s">
        <v>30747</v>
      </c>
      <c r="M4694" t="s">
        <v>30748</v>
      </c>
      <c r="N4694" t="s">
        <v>30748</v>
      </c>
      <c r="O4694" s="6" t="s">
        <v>30749</v>
      </c>
      <c r="P4694" s="6" t="s">
        <v>30748</v>
      </c>
      <c r="Q4694" s="6" t="s">
        <v>30747</v>
      </c>
      <c r="R4694" s="9" t="s">
        <v>30750</v>
      </c>
      <c r="S4694" s="8" t="s">
        <v>55</v>
      </c>
      <c r="U4694" s="8"/>
      <c r="V4694" s="26">
        <v>772</v>
      </c>
      <c r="W4694" s="26">
        <v>639</v>
      </c>
      <c r="X4694" s="26">
        <v>661</v>
      </c>
      <c r="Y4694" s="26">
        <v>628</v>
      </c>
      <c r="Z4694" s="26">
        <f t="shared" si="367"/>
        <v>754.18550000000005</v>
      </c>
      <c r="AA4694" s="26">
        <f t="shared" si="367"/>
        <v>688.19399999999996</v>
      </c>
      <c r="AB4694" s="26"/>
      <c r="AC4694" s="26">
        <f t="shared" si="369"/>
        <v>721.18975</v>
      </c>
      <c r="AD4694" s="10">
        <f t="shared" si="370"/>
        <v>-0.65820858029654938</v>
      </c>
      <c r="AE4694" s="11">
        <f t="shared" si="368"/>
        <v>-0.13210409940112158</v>
      </c>
      <c r="AF4694" s="3"/>
    </row>
    <row r="4695" spans="1:33" x14ac:dyDescent="0.2">
      <c r="A4695" s="6" t="s">
        <v>30751</v>
      </c>
      <c r="C4695" s="1">
        <f t="shared" si="366"/>
        <v>606</v>
      </c>
      <c r="D4695" s="7">
        <v>78335</v>
      </c>
      <c r="E4695" t="s">
        <v>141</v>
      </c>
      <c r="F4695" s="1">
        <v>336357</v>
      </c>
      <c r="G4695" s="1">
        <v>335752</v>
      </c>
      <c r="H4695" t="s">
        <v>37</v>
      </c>
      <c r="I4695" t="s">
        <v>30752</v>
      </c>
      <c r="J4695" s="8"/>
      <c r="K4695" t="s">
        <v>30753</v>
      </c>
      <c r="L4695" t="s">
        <v>30754</v>
      </c>
      <c r="M4695" t="s">
        <v>30755</v>
      </c>
      <c r="N4695" t="s">
        <v>30755</v>
      </c>
      <c r="O4695" s="6" t="s">
        <v>30756</v>
      </c>
      <c r="P4695" s="6" t="s">
        <v>30755</v>
      </c>
      <c r="Q4695" s="6" t="s">
        <v>30754</v>
      </c>
      <c r="R4695" s="9" t="s">
        <v>11930</v>
      </c>
      <c r="S4695" s="8" t="s">
        <v>55</v>
      </c>
      <c r="U4695" s="8"/>
      <c r="V4695" s="26">
        <v>11</v>
      </c>
      <c r="W4695" s="26">
        <v>5</v>
      </c>
      <c r="X4695" s="26">
        <v>14</v>
      </c>
      <c r="Y4695" s="26">
        <v>6</v>
      </c>
      <c r="Z4695" s="26">
        <f t="shared" si="367"/>
        <v>14.277000000000001</v>
      </c>
      <c r="AA4695" s="26">
        <f t="shared" si="367"/>
        <v>7.0129999999999999</v>
      </c>
      <c r="AB4695" s="26"/>
      <c r="AC4695" s="26">
        <f t="shared" si="369"/>
        <v>10.645</v>
      </c>
      <c r="AD4695" s="10">
        <f t="shared" si="370"/>
        <v>-0.6585295701551882</v>
      </c>
      <c r="AE4695" s="11">
        <f t="shared" si="368"/>
        <v>-1.0255892272086224</v>
      </c>
      <c r="AF4695" s="3"/>
    </row>
    <row r="4696" spans="1:33" x14ac:dyDescent="0.2">
      <c r="A4696" s="6" t="s">
        <v>30757</v>
      </c>
      <c r="C4696" s="1">
        <f t="shared" si="366"/>
        <v>495</v>
      </c>
      <c r="D4696" s="7">
        <v>-899637</v>
      </c>
      <c r="E4696" t="s">
        <v>98</v>
      </c>
      <c r="F4696" s="1">
        <v>55179</v>
      </c>
      <c r="G4696" s="1">
        <v>55673</v>
      </c>
      <c r="H4696" t="s">
        <v>49</v>
      </c>
      <c r="I4696" t="s">
        <v>30758</v>
      </c>
      <c r="J4696" s="8"/>
      <c r="K4696" t="s">
        <v>30759</v>
      </c>
      <c r="L4696" t="s">
        <v>30760</v>
      </c>
      <c r="M4696" t="s">
        <v>30761</v>
      </c>
      <c r="N4696" t="s">
        <v>30761</v>
      </c>
      <c r="O4696" s="6" t="s">
        <v>30762</v>
      </c>
      <c r="P4696" s="6" t="s">
        <v>30761</v>
      </c>
      <c r="Q4696" s="6" t="s">
        <v>30760</v>
      </c>
      <c r="R4696" s="9" t="s">
        <v>30763</v>
      </c>
      <c r="S4696" s="8" t="s">
        <v>55</v>
      </c>
      <c r="U4696" s="8"/>
      <c r="V4696" s="26">
        <v>9</v>
      </c>
      <c r="W4696" s="26">
        <v>1</v>
      </c>
      <c r="X4696" s="26">
        <v>6</v>
      </c>
      <c r="Y4696" s="26">
        <v>3</v>
      </c>
      <c r="Z4696" s="26">
        <f t="shared" si="367"/>
        <v>8.8330000000000002</v>
      </c>
      <c r="AA4696" s="26">
        <f t="shared" si="367"/>
        <v>3.2565</v>
      </c>
      <c r="AB4696" s="26"/>
      <c r="AC4696" s="26">
        <f t="shared" si="369"/>
        <v>6.0447500000000005</v>
      </c>
      <c r="AD4696" s="10">
        <f t="shared" si="370"/>
        <v>-0.65913059401975294</v>
      </c>
      <c r="AE4696" s="11">
        <f t="shared" si="368"/>
        <v>-1.4395812848183112</v>
      </c>
      <c r="AF4696" s="3"/>
    </row>
    <row r="4697" spans="1:33" x14ac:dyDescent="0.2">
      <c r="A4697" s="6" t="s">
        <v>30764</v>
      </c>
      <c r="C4697" s="1">
        <f t="shared" si="366"/>
        <v>639</v>
      </c>
      <c r="D4697" s="7">
        <v>-504650</v>
      </c>
      <c r="E4697" t="s">
        <v>149</v>
      </c>
      <c r="F4697" s="1">
        <v>288449</v>
      </c>
      <c r="G4697" s="1">
        <v>287811</v>
      </c>
      <c r="H4697" t="s">
        <v>37</v>
      </c>
      <c r="I4697" t="s">
        <v>30765</v>
      </c>
      <c r="J4697" s="8"/>
      <c r="K4697" t="s">
        <v>30766</v>
      </c>
      <c r="L4697" t="s">
        <v>30767</v>
      </c>
      <c r="M4697" t="s">
        <v>30768</v>
      </c>
      <c r="N4697" t="s">
        <v>30768</v>
      </c>
      <c r="O4697" s="6" t="s">
        <v>30769</v>
      </c>
      <c r="P4697" s="6" t="s">
        <v>30768</v>
      </c>
      <c r="Q4697" s="6" t="s">
        <v>30767</v>
      </c>
      <c r="R4697" s="9" t="s">
        <v>30770</v>
      </c>
      <c r="S4697" s="8" t="s">
        <v>55</v>
      </c>
      <c r="U4697" s="8"/>
      <c r="V4697" s="26">
        <v>46</v>
      </c>
      <c r="W4697" s="26">
        <v>17</v>
      </c>
      <c r="X4697" s="26">
        <v>52</v>
      </c>
      <c r="Y4697" s="26">
        <v>50</v>
      </c>
      <c r="Z4697" s="26">
        <f t="shared" si="367"/>
        <v>52.885999999999996</v>
      </c>
      <c r="AA4697" s="26">
        <f t="shared" si="367"/>
        <v>38.775000000000006</v>
      </c>
      <c r="AB4697" s="26"/>
      <c r="AC4697" s="26">
        <f t="shared" si="369"/>
        <v>45.830500000000001</v>
      </c>
      <c r="AD4697" s="10">
        <f t="shared" si="370"/>
        <v>-0.65949049277975214</v>
      </c>
      <c r="AE4697" s="11">
        <f t="shared" si="368"/>
        <v>-0.44775908089434963</v>
      </c>
      <c r="AF4697" s="3"/>
    </row>
    <row r="4698" spans="1:33" x14ac:dyDescent="0.2">
      <c r="A4698" s="6" t="s">
        <v>30771</v>
      </c>
      <c r="C4698" s="1">
        <f t="shared" si="366"/>
        <v>2502</v>
      </c>
      <c r="D4698" s="7">
        <v>15807</v>
      </c>
      <c r="E4698" t="s">
        <v>89</v>
      </c>
      <c r="F4698" s="1">
        <v>240801</v>
      </c>
      <c r="G4698" s="1">
        <v>243302</v>
      </c>
      <c r="H4698" t="s">
        <v>49</v>
      </c>
      <c r="I4698" t="s">
        <v>30772</v>
      </c>
      <c r="J4698" s="8"/>
      <c r="K4698" t="s">
        <v>30773</v>
      </c>
      <c r="L4698" t="s">
        <v>30774</v>
      </c>
      <c r="M4698" t="s">
        <v>30775</v>
      </c>
      <c r="N4698" t="s">
        <v>30775</v>
      </c>
      <c r="O4698" s="6" t="s">
        <v>30776</v>
      </c>
      <c r="P4698" s="6" t="s">
        <v>30775</v>
      </c>
      <c r="Q4698" s="6" t="s">
        <v>30774</v>
      </c>
      <c r="R4698" s="9" t="s">
        <v>30777</v>
      </c>
      <c r="S4698" s="8" t="s">
        <v>55</v>
      </c>
      <c r="U4698" s="8"/>
      <c r="V4698" s="26">
        <v>71</v>
      </c>
      <c r="W4698" s="26">
        <v>46</v>
      </c>
      <c r="X4698" s="26">
        <v>88</v>
      </c>
      <c r="Y4698" s="26">
        <v>74</v>
      </c>
      <c r="Z4698" s="26">
        <f t="shared" si="367"/>
        <v>85.384</v>
      </c>
      <c r="AA4698" s="26">
        <f t="shared" si="367"/>
        <v>67.326999999999998</v>
      </c>
      <c r="AB4698" s="26"/>
      <c r="AC4698" s="26">
        <f t="shared" si="369"/>
        <v>76.355500000000006</v>
      </c>
      <c r="AD4698" s="10">
        <f t="shared" si="370"/>
        <v>-0.66033352519055222</v>
      </c>
      <c r="AE4698" s="11">
        <f t="shared" si="368"/>
        <v>-0.34278056864695661</v>
      </c>
      <c r="AF4698" s="3"/>
    </row>
    <row r="4699" spans="1:33" x14ac:dyDescent="0.2">
      <c r="A4699" s="6" t="s">
        <v>30778</v>
      </c>
      <c r="C4699" s="1">
        <f t="shared" si="366"/>
        <v>2136</v>
      </c>
      <c r="D4699" s="7">
        <v>-606834</v>
      </c>
      <c r="E4699" t="s">
        <v>149</v>
      </c>
      <c r="F4699" s="1">
        <v>187013</v>
      </c>
      <c r="G4699" s="1">
        <v>184878</v>
      </c>
      <c r="H4699" t="s">
        <v>37</v>
      </c>
      <c r="I4699" t="s">
        <v>30779</v>
      </c>
      <c r="J4699" s="8"/>
      <c r="K4699" t="s">
        <v>30780</v>
      </c>
      <c r="L4699" t="s">
        <v>30781</v>
      </c>
      <c r="N4699" t="s">
        <v>11949</v>
      </c>
      <c r="O4699" s="6" t="s">
        <v>11951</v>
      </c>
      <c r="P4699" s="6" t="s">
        <v>11949</v>
      </c>
      <c r="Q4699" s="6" t="s">
        <v>30781</v>
      </c>
      <c r="R4699" s="9" t="s">
        <v>30782</v>
      </c>
      <c r="S4699" s="8" t="s">
        <v>44</v>
      </c>
      <c r="U4699" s="8"/>
      <c r="V4699" s="26">
        <v>719</v>
      </c>
      <c r="W4699" s="26">
        <v>828</v>
      </c>
      <c r="X4699" s="26">
        <v>896</v>
      </c>
      <c r="Y4699" s="26">
        <v>633</v>
      </c>
      <c r="Z4699" s="26">
        <f t="shared" si="367"/>
        <v>858.22800000000007</v>
      </c>
      <c r="AA4699" s="26">
        <f t="shared" si="367"/>
        <v>785.62149999999997</v>
      </c>
      <c r="AB4699" s="26"/>
      <c r="AC4699" s="26">
        <f t="shared" si="369"/>
        <v>821.92475000000002</v>
      </c>
      <c r="AD4699" s="10">
        <f t="shared" si="370"/>
        <v>-0.66199351640988136</v>
      </c>
      <c r="AE4699" s="11">
        <f t="shared" si="368"/>
        <v>-0.1275265580656546</v>
      </c>
      <c r="AF4699" s="3"/>
    </row>
    <row r="4700" spans="1:33" x14ac:dyDescent="0.2">
      <c r="A4700" s="6" t="s">
        <v>30783</v>
      </c>
      <c r="C4700" s="1">
        <f t="shared" si="366"/>
        <v>2127</v>
      </c>
      <c r="D4700" s="7">
        <v>-8900</v>
      </c>
      <c r="E4700" t="s">
        <v>48</v>
      </c>
      <c r="F4700" s="1">
        <v>207414</v>
      </c>
      <c r="G4700" s="1">
        <v>209540</v>
      </c>
      <c r="H4700" t="s">
        <v>49</v>
      </c>
      <c r="I4700" t="s">
        <v>30784</v>
      </c>
      <c r="J4700" s="8"/>
      <c r="K4700" t="s">
        <v>30785</v>
      </c>
      <c r="L4700" t="s">
        <v>20356</v>
      </c>
      <c r="N4700" t="s">
        <v>20354</v>
      </c>
      <c r="O4700" s="6" t="s">
        <v>20355</v>
      </c>
      <c r="P4700" s="6" t="s">
        <v>20354</v>
      </c>
      <c r="Q4700" s="6" t="s">
        <v>20356</v>
      </c>
      <c r="R4700" s="9" t="s">
        <v>20357</v>
      </c>
      <c r="S4700" s="8" t="s">
        <v>44</v>
      </c>
      <c r="U4700" s="8"/>
      <c r="V4700" s="26">
        <v>2323</v>
      </c>
      <c r="W4700" s="26">
        <v>2402</v>
      </c>
      <c r="X4700" s="26">
        <v>2138</v>
      </c>
      <c r="Y4700" s="26">
        <v>1697</v>
      </c>
      <c r="Z4700" s="26">
        <f t="shared" si="367"/>
        <v>2350.1589999999997</v>
      </c>
      <c r="AA4700" s="26">
        <f t="shared" si="367"/>
        <v>2195.5934999999999</v>
      </c>
      <c r="AB4700" s="26"/>
      <c r="AC4700" s="26">
        <f t="shared" si="369"/>
        <v>2272.8762499999998</v>
      </c>
      <c r="AD4700" s="10">
        <f t="shared" si="370"/>
        <v>-0.66203818699374661</v>
      </c>
      <c r="AE4700" s="11">
        <f t="shared" si="368"/>
        <v>-9.8147392252169355E-2</v>
      </c>
      <c r="AF4700" s="3"/>
    </row>
    <row r="4701" spans="1:33" x14ac:dyDescent="0.2">
      <c r="A4701" s="6" t="s">
        <v>30786</v>
      </c>
      <c r="C4701" s="1">
        <f t="shared" si="366"/>
        <v>2505</v>
      </c>
      <c r="D4701" s="7">
        <v>-351504</v>
      </c>
      <c r="E4701" t="s">
        <v>36</v>
      </c>
      <c r="F4701" s="1">
        <v>69396</v>
      </c>
      <c r="G4701" s="1">
        <v>71900</v>
      </c>
      <c r="H4701" t="s">
        <v>49</v>
      </c>
      <c r="I4701" t="s">
        <v>30787</v>
      </c>
      <c r="J4701" s="8"/>
      <c r="K4701" t="s">
        <v>30788</v>
      </c>
      <c r="L4701" t="s">
        <v>30789</v>
      </c>
      <c r="M4701" t="s">
        <v>30790</v>
      </c>
      <c r="N4701" t="s">
        <v>30790</v>
      </c>
      <c r="O4701" s="6" t="s">
        <v>30791</v>
      </c>
      <c r="P4701" s="6" t="s">
        <v>30790</v>
      </c>
      <c r="Q4701" s="6" t="s">
        <v>30789</v>
      </c>
      <c r="R4701" s="9" t="s">
        <v>30792</v>
      </c>
      <c r="S4701" s="8" t="s">
        <v>55</v>
      </c>
      <c r="U4701" s="8"/>
      <c r="V4701" s="26">
        <v>315</v>
      </c>
      <c r="W4701" s="26">
        <v>254</v>
      </c>
      <c r="X4701" s="26">
        <v>243</v>
      </c>
      <c r="Y4701" s="26">
        <v>221</v>
      </c>
      <c r="Z4701" s="26">
        <f t="shared" si="367"/>
        <v>293.48649999999998</v>
      </c>
      <c r="AA4701" s="26">
        <f t="shared" si="367"/>
        <v>257.39549999999997</v>
      </c>
      <c r="AB4701" s="26"/>
      <c r="AC4701" s="26">
        <f t="shared" si="369"/>
        <v>275.44099999999997</v>
      </c>
      <c r="AD4701" s="10">
        <f t="shared" si="370"/>
        <v>-0.66236313565743099</v>
      </c>
      <c r="AE4701" s="11">
        <f t="shared" si="368"/>
        <v>-0.18930731135587395</v>
      </c>
      <c r="AF4701" s="3"/>
    </row>
    <row r="4702" spans="1:33" x14ac:dyDescent="0.2">
      <c r="A4702" s="6" t="s">
        <v>30793</v>
      </c>
      <c r="C4702" s="1">
        <f t="shared" si="366"/>
        <v>1590</v>
      </c>
      <c r="D4702" s="7">
        <v>264989</v>
      </c>
      <c r="E4702" t="s">
        <v>141</v>
      </c>
      <c r="F4702" s="1">
        <v>521914</v>
      </c>
      <c r="G4702" s="1">
        <v>523503</v>
      </c>
      <c r="H4702" t="s">
        <v>49</v>
      </c>
      <c r="I4702" t="s">
        <v>30794</v>
      </c>
      <c r="J4702" s="8"/>
      <c r="K4702" t="s">
        <v>30795</v>
      </c>
      <c r="L4702" t="s">
        <v>30796</v>
      </c>
      <c r="M4702" t="s">
        <v>30797</v>
      </c>
      <c r="N4702" t="s">
        <v>30797</v>
      </c>
      <c r="O4702" s="6" t="s">
        <v>30798</v>
      </c>
      <c r="P4702" s="6" t="s">
        <v>30797</v>
      </c>
      <c r="Q4702" s="6" t="s">
        <v>30796</v>
      </c>
      <c r="R4702" s="9" t="s">
        <v>24870</v>
      </c>
      <c r="S4702" s="8" t="s">
        <v>55</v>
      </c>
      <c r="U4702" s="8"/>
      <c r="V4702" s="26">
        <v>0</v>
      </c>
      <c r="W4702" s="26">
        <v>0</v>
      </c>
      <c r="X4702" s="26">
        <v>9</v>
      </c>
      <c r="Y4702" s="26">
        <v>1</v>
      </c>
      <c r="Z4702" s="26">
        <f t="shared" si="367"/>
        <v>5.9995000000000003</v>
      </c>
      <c r="AA4702" s="26">
        <f t="shared" si="367"/>
        <v>1.5855000000000001</v>
      </c>
      <c r="AB4702" s="26"/>
      <c r="AC4702" s="26">
        <f t="shared" si="369"/>
        <v>3.7925000000000004</v>
      </c>
      <c r="AD4702" s="10">
        <f t="shared" si="370"/>
        <v>-0.66249382285176472</v>
      </c>
      <c r="AE4702" s="11">
        <f t="shared" si="368"/>
        <v>-1.9199043936830273</v>
      </c>
      <c r="AF4702" s="3"/>
    </row>
    <row r="4703" spans="1:33" x14ac:dyDescent="0.2">
      <c r="A4703" s="6" t="s">
        <v>30799</v>
      </c>
      <c r="C4703" s="1">
        <f t="shared" si="366"/>
        <v>2940</v>
      </c>
      <c r="D4703" s="7">
        <v>-506425</v>
      </c>
      <c r="E4703" t="s">
        <v>74</v>
      </c>
      <c r="F4703" s="1">
        <v>482226</v>
      </c>
      <c r="G4703" s="1">
        <v>479287</v>
      </c>
      <c r="H4703" t="s">
        <v>37</v>
      </c>
      <c r="I4703" t="s">
        <v>30800</v>
      </c>
      <c r="J4703" s="8"/>
      <c r="K4703" t="s">
        <v>30801</v>
      </c>
      <c r="L4703" t="s">
        <v>30802</v>
      </c>
      <c r="M4703" t="s">
        <v>30803</v>
      </c>
      <c r="N4703" t="s">
        <v>30803</v>
      </c>
      <c r="O4703" s="6" t="s">
        <v>30804</v>
      </c>
      <c r="P4703" s="6" t="s">
        <v>30803</v>
      </c>
      <c r="Q4703" s="6" t="s">
        <v>30802</v>
      </c>
      <c r="R4703" s="9" t="s">
        <v>30805</v>
      </c>
      <c r="S4703" s="8" t="s">
        <v>55</v>
      </c>
      <c r="U4703" s="8"/>
      <c r="V4703" s="26">
        <v>64</v>
      </c>
      <c r="W4703" s="26">
        <v>52</v>
      </c>
      <c r="X4703" s="26">
        <v>54</v>
      </c>
      <c r="Y4703" s="26">
        <v>35</v>
      </c>
      <c r="Z4703" s="26">
        <f t="shared" si="367"/>
        <v>62.997</v>
      </c>
      <c r="AA4703" s="26">
        <f t="shared" si="367"/>
        <v>47.4925</v>
      </c>
      <c r="AB4703" s="26"/>
      <c r="AC4703" s="26">
        <f t="shared" si="369"/>
        <v>55.244749999999996</v>
      </c>
      <c r="AD4703" s="10">
        <f t="shared" si="370"/>
        <v>-0.6633946510142622</v>
      </c>
      <c r="AE4703" s="11">
        <f t="shared" si="368"/>
        <v>-0.40758342570880712</v>
      </c>
      <c r="AF4703" s="3"/>
    </row>
    <row r="4704" spans="1:33" x14ac:dyDescent="0.2">
      <c r="A4704" s="6" t="s">
        <v>30806</v>
      </c>
      <c r="C4704" s="1">
        <f t="shared" si="366"/>
        <v>1248</v>
      </c>
      <c r="D4704" s="7">
        <v>291317</v>
      </c>
      <c r="E4704" t="s">
        <v>328</v>
      </c>
      <c r="F4704" s="1">
        <v>351476</v>
      </c>
      <c r="G4704" s="1">
        <v>352723</v>
      </c>
      <c r="H4704" t="s">
        <v>49</v>
      </c>
      <c r="I4704" t="s">
        <v>30807</v>
      </c>
      <c r="J4704" s="8"/>
      <c r="K4704" t="s">
        <v>30808</v>
      </c>
      <c r="M4704" t="s">
        <v>30809</v>
      </c>
      <c r="N4704" t="s">
        <v>30809</v>
      </c>
      <c r="O4704" s="6" t="s">
        <v>30810</v>
      </c>
      <c r="P4704" s="6" t="s">
        <v>30809</v>
      </c>
      <c r="Q4704" s="6" t="s">
        <v>30811</v>
      </c>
      <c r="R4704" s="9" t="s">
        <v>30812</v>
      </c>
      <c r="S4704" s="8" t="s">
        <v>55</v>
      </c>
      <c r="U4704" s="8"/>
      <c r="V4704" s="26">
        <v>338</v>
      </c>
      <c r="W4704" s="26">
        <v>274</v>
      </c>
      <c r="X4704" s="26">
        <v>291</v>
      </c>
      <c r="Y4704" s="26">
        <v>264</v>
      </c>
      <c r="Z4704" s="26">
        <f t="shared" si="367"/>
        <v>331.65049999999997</v>
      </c>
      <c r="AA4704" s="26">
        <f t="shared" si="367"/>
        <v>292.572</v>
      </c>
      <c r="AB4704" s="26"/>
      <c r="AC4704" s="26">
        <f t="shared" si="369"/>
        <v>312.11124999999998</v>
      </c>
      <c r="AD4704" s="10">
        <f t="shared" si="370"/>
        <v>-0.66588995490830205</v>
      </c>
      <c r="AE4704" s="11">
        <f t="shared" si="368"/>
        <v>-0.18087199497142906</v>
      </c>
      <c r="AF4704" s="3"/>
    </row>
    <row r="4705" spans="1:33" x14ac:dyDescent="0.2">
      <c r="A4705" s="6" t="s">
        <v>30813</v>
      </c>
      <c r="B4705" t="s">
        <v>30814</v>
      </c>
      <c r="C4705" s="1">
        <f t="shared" si="366"/>
        <v>1449</v>
      </c>
      <c r="D4705" s="7">
        <v>-72385</v>
      </c>
      <c r="E4705" t="s">
        <v>270</v>
      </c>
      <c r="F4705" s="1">
        <v>174323</v>
      </c>
      <c r="G4705" s="1">
        <v>172875</v>
      </c>
      <c r="H4705" t="s">
        <v>37</v>
      </c>
      <c r="I4705" t="s">
        <v>30815</v>
      </c>
      <c r="J4705" s="8"/>
      <c r="K4705" t="s">
        <v>30816</v>
      </c>
      <c r="O4705" s="6"/>
      <c r="P4705" s="6"/>
      <c r="Q4705" s="6"/>
      <c r="R4705" s="9" t="e">
        <v>#N/A</v>
      </c>
      <c r="S4705" s="8"/>
      <c r="U4705" s="8"/>
      <c r="V4705" s="26">
        <v>934</v>
      </c>
      <c r="W4705" s="26">
        <v>841</v>
      </c>
      <c r="X4705" s="26">
        <v>688</v>
      </c>
      <c r="Y4705" s="26">
        <v>608</v>
      </c>
      <c r="Z4705" s="26">
        <f t="shared" si="367"/>
        <v>850.18399999999997</v>
      </c>
      <c r="AA4705" s="26">
        <f t="shared" si="367"/>
        <v>777.48400000000004</v>
      </c>
      <c r="AB4705" s="26"/>
      <c r="AC4705" s="26">
        <f t="shared" si="369"/>
        <v>813.83400000000006</v>
      </c>
      <c r="AD4705" s="10">
        <f t="shared" si="370"/>
        <v>-0.66741190447913279</v>
      </c>
      <c r="AE4705" s="11">
        <f t="shared" si="368"/>
        <v>-0.12896212246077429</v>
      </c>
      <c r="AF4705" s="3"/>
    </row>
    <row r="4706" spans="1:33" x14ac:dyDescent="0.2">
      <c r="A4706" s="6" t="s">
        <v>30817</v>
      </c>
      <c r="B4706" t="s">
        <v>30818</v>
      </c>
      <c r="C4706" s="1">
        <f t="shared" si="366"/>
        <v>4344</v>
      </c>
      <c r="D4706" s="7">
        <v>-581910</v>
      </c>
      <c r="E4706" t="s">
        <v>74</v>
      </c>
      <c r="F4706" s="1">
        <v>407443</v>
      </c>
      <c r="G4706" s="1">
        <v>403100</v>
      </c>
      <c r="H4706" t="s">
        <v>37</v>
      </c>
      <c r="I4706" t="s">
        <v>30819</v>
      </c>
      <c r="J4706" s="8"/>
      <c r="K4706" t="s">
        <v>30820</v>
      </c>
      <c r="L4706" t="s">
        <v>30818</v>
      </c>
      <c r="M4706" t="s">
        <v>30821</v>
      </c>
      <c r="N4706" t="s">
        <v>30821</v>
      </c>
      <c r="O4706" s="6" t="s">
        <v>30822</v>
      </c>
      <c r="P4706" s="6" t="s">
        <v>30821</v>
      </c>
      <c r="Q4706" s="6" t="s">
        <v>30818</v>
      </c>
      <c r="R4706" s="9" t="s">
        <v>30823</v>
      </c>
      <c r="S4706" s="8" t="s">
        <v>55</v>
      </c>
      <c r="U4706" s="8"/>
      <c r="V4706" s="26">
        <v>119</v>
      </c>
      <c r="W4706" s="26">
        <v>94</v>
      </c>
      <c r="X4706" s="26">
        <v>97</v>
      </c>
      <c r="Y4706" s="26">
        <v>77</v>
      </c>
      <c r="Z4706" s="26">
        <f t="shared" si="367"/>
        <v>114.3835</v>
      </c>
      <c r="AA4706" s="26">
        <f t="shared" si="367"/>
        <v>93.083500000000001</v>
      </c>
      <c r="AB4706" s="26"/>
      <c r="AC4706" s="26">
        <f t="shared" si="369"/>
        <v>103.73349999999999</v>
      </c>
      <c r="AD4706" s="10">
        <f t="shared" si="370"/>
        <v>-0.66779007318690287</v>
      </c>
      <c r="AE4706" s="11">
        <f t="shared" si="368"/>
        <v>-0.29728159294805884</v>
      </c>
      <c r="AF4706" s="3"/>
      <c r="AG4706" s="2">
        <v>0</v>
      </c>
    </row>
    <row r="4707" spans="1:33" x14ac:dyDescent="0.2">
      <c r="A4707" s="6" t="s">
        <v>30824</v>
      </c>
      <c r="C4707" s="1">
        <f t="shared" si="366"/>
        <v>939</v>
      </c>
      <c r="D4707" s="7">
        <v>420066</v>
      </c>
      <c r="E4707" t="s">
        <v>141</v>
      </c>
      <c r="F4707" s="1">
        <v>677317</v>
      </c>
      <c r="G4707" s="1">
        <v>678255</v>
      </c>
      <c r="H4707" t="s">
        <v>49</v>
      </c>
      <c r="I4707" t="s">
        <v>30825</v>
      </c>
      <c r="J4707" s="8"/>
      <c r="K4707" t="s">
        <v>30826</v>
      </c>
      <c r="L4707" t="s">
        <v>30827</v>
      </c>
      <c r="M4707" t="s">
        <v>30828</v>
      </c>
      <c r="N4707" t="s">
        <v>30828</v>
      </c>
      <c r="O4707" s="6" t="s">
        <v>30829</v>
      </c>
      <c r="P4707" s="6" t="s">
        <v>30828</v>
      </c>
      <c r="Q4707" s="6" t="s">
        <v>30827</v>
      </c>
      <c r="R4707" s="9" t="s">
        <v>30830</v>
      </c>
      <c r="S4707" s="8" t="s">
        <v>55</v>
      </c>
      <c r="U4707" s="8"/>
      <c r="V4707" s="26">
        <v>333</v>
      </c>
      <c r="W4707" s="26">
        <v>294</v>
      </c>
      <c r="X4707" s="26">
        <v>314</v>
      </c>
      <c r="Y4707" s="26">
        <v>263</v>
      </c>
      <c r="Z4707" s="26">
        <f t="shared" si="367"/>
        <v>341.92700000000002</v>
      </c>
      <c r="AA4707" s="26">
        <f t="shared" si="367"/>
        <v>301.98649999999998</v>
      </c>
      <c r="AB4707" s="26"/>
      <c r="AC4707" s="26">
        <f t="shared" si="369"/>
        <v>321.95675</v>
      </c>
      <c r="AD4707" s="10">
        <f t="shared" si="370"/>
        <v>-0.66799772017123826</v>
      </c>
      <c r="AE4707" s="11">
        <f t="shared" si="368"/>
        <v>-0.17920429178858685</v>
      </c>
      <c r="AF4707" s="3"/>
    </row>
    <row r="4708" spans="1:33" x14ac:dyDescent="0.2">
      <c r="A4708" s="6" t="s">
        <v>30831</v>
      </c>
      <c r="C4708" s="1">
        <f t="shared" si="366"/>
        <v>2868</v>
      </c>
      <c r="D4708" s="7">
        <v>679536</v>
      </c>
      <c r="E4708" t="s">
        <v>328</v>
      </c>
      <c r="F4708" s="1">
        <v>738885</v>
      </c>
      <c r="G4708" s="1">
        <v>741752</v>
      </c>
      <c r="H4708" t="s">
        <v>49</v>
      </c>
      <c r="I4708" t="s">
        <v>30832</v>
      </c>
      <c r="J4708" s="8"/>
      <c r="K4708" t="s">
        <v>30833</v>
      </c>
      <c r="L4708" t="s">
        <v>30834</v>
      </c>
      <c r="M4708" t="s">
        <v>30835</v>
      </c>
      <c r="N4708" t="s">
        <v>30835</v>
      </c>
      <c r="O4708" s="6" t="s">
        <v>30836</v>
      </c>
      <c r="P4708" s="6" t="s">
        <v>30835</v>
      </c>
      <c r="Q4708" s="6" t="s">
        <v>30834</v>
      </c>
      <c r="R4708" s="9" t="s">
        <v>30837</v>
      </c>
      <c r="S4708" s="8" t="s">
        <v>55</v>
      </c>
      <c r="U4708" s="8"/>
      <c r="V4708" s="26">
        <v>273</v>
      </c>
      <c r="W4708" s="26">
        <v>220</v>
      </c>
      <c r="X4708" s="26">
        <v>173</v>
      </c>
      <c r="Y4708" s="26">
        <v>155</v>
      </c>
      <c r="Z4708" s="26">
        <f t="shared" si="367"/>
        <v>233.60149999999999</v>
      </c>
      <c r="AA4708" s="26">
        <f t="shared" si="367"/>
        <v>201.7525</v>
      </c>
      <c r="AB4708" s="26"/>
      <c r="AC4708" s="26">
        <f t="shared" si="369"/>
        <v>217.67699999999999</v>
      </c>
      <c r="AD4708" s="10">
        <f t="shared" si="370"/>
        <v>-0.66971688633189841</v>
      </c>
      <c r="AE4708" s="11">
        <f t="shared" si="368"/>
        <v>-0.21146298741475342</v>
      </c>
      <c r="AF4708" s="3"/>
    </row>
    <row r="4709" spans="1:33" x14ac:dyDescent="0.2">
      <c r="A4709" s="6" t="s">
        <v>30838</v>
      </c>
      <c r="C4709" s="1">
        <f t="shared" si="366"/>
        <v>783</v>
      </c>
      <c r="D4709" s="7">
        <v>359228</v>
      </c>
      <c r="E4709" t="s">
        <v>58</v>
      </c>
      <c r="F4709" s="1">
        <v>436143</v>
      </c>
      <c r="G4709" s="1">
        <v>436925</v>
      </c>
      <c r="H4709" t="s">
        <v>49</v>
      </c>
      <c r="I4709" t="s">
        <v>30839</v>
      </c>
      <c r="J4709" s="8"/>
      <c r="K4709" t="s">
        <v>30840</v>
      </c>
      <c r="L4709" t="s">
        <v>30841</v>
      </c>
      <c r="M4709" t="s">
        <v>30842</v>
      </c>
      <c r="N4709" t="s">
        <v>30842</v>
      </c>
      <c r="O4709" s="6" t="s">
        <v>30843</v>
      </c>
      <c r="P4709" s="6" t="s">
        <v>30842</v>
      </c>
      <c r="Q4709" s="6" t="s">
        <v>30841</v>
      </c>
      <c r="R4709" s="9" t="s">
        <v>30844</v>
      </c>
      <c r="S4709" s="8" t="s">
        <v>55</v>
      </c>
      <c r="U4709" s="8"/>
      <c r="V4709" s="26">
        <v>116</v>
      </c>
      <c r="W4709" s="26">
        <v>70</v>
      </c>
      <c r="X4709" s="26">
        <v>84</v>
      </c>
      <c r="Y4709" s="26">
        <v>84</v>
      </c>
      <c r="Z4709" s="26">
        <f t="shared" si="367"/>
        <v>105.66200000000001</v>
      </c>
      <c r="AA4709" s="26">
        <f t="shared" si="367"/>
        <v>85.182000000000002</v>
      </c>
      <c r="AB4709" s="26"/>
      <c r="AC4709" s="26">
        <f t="shared" si="369"/>
        <v>95.421999999999997</v>
      </c>
      <c r="AD4709" s="10">
        <f t="shared" si="370"/>
        <v>-0.67001389056794336</v>
      </c>
      <c r="AE4709" s="11">
        <f t="shared" si="368"/>
        <v>-0.31083611436248376</v>
      </c>
      <c r="AF4709" s="3"/>
    </row>
    <row r="4710" spans="1:33" x14ac:dyDescent="0.2">
      <c r="A4710" s="6" t="s">
        <v>30845</v>
      </c>
      <c r="C4710" s="1">
        <f t="shared" si="366"/>
        <v>2469</v>
      </c>
      <c r="D4710" s="7">
        <v>590381</v>
      </c>
      <c r="E4710" t="s">
        <v>141</v>
      </c>
      <c r="F4710" s="1">
        <v>849335</v>
      </c>
      <c r="G4710" s="1">
        <v>846867</v>
      </c>
      <c r="H4710" t="s">
        <v>37</v>
      </c>
      <c r="I4710" t="s">
        <v>30846</v>
      </c>
      <c r="J4710" s="8"/>
      <c r="K4710" t="s">
        <v>30847</v>
      </c>
      <c r="M4710" t="s">
        <v>30848</v>
      </c>
      <c r="N4710" t="s">
        <v>30848</v>
      </c>
      <c r="O4710" s="6" t="s">
        <v>30849</v>
      </c>
      <c r="P4710" s="6" t="s">
        <v>30848</v>
      </c>
      <c r="Q4710" s="6" t="s">
        <v>30850</v>
      </c>
      <c r="R4710" s="9" t="s">
        <v>30851</v>
      </c>
      <c r="S4710" s="8" t="s">
        <v>55</v>
      </c>
      <c r="U4710" s="8"/>
      <c r="V4710" s="26">
        <v>38</v>
      </c>
      <c r="W4710" s="26">
        <v>33</v>
      </c>
      <c r="X4710" s="26">
        <v>69</v>
      </c>
      <c r="Y4710" s="26">
        <v>44</v>
      </c>
      <c r="Z4710" s="26">
        <f t="shared" si="367"/>
        <v>58.329500000000003</v>
      </c>
      <c r="AA4710" s="26">
        <f t="shared" si="367"/>
        <v>43.262</v>
      </c>
      <c r="AB4710" s="26"/>
      <c r="AC4710" s="26">
        <f t="shared" si="369"/>
        <v>50.795749999999998</v>
      </c>
      <c r="AD4710" s="10">
        <f t="shared" si="370"/>
        <v>-0.67105130491000098</v>
      </c>
      <c r="AE4710" s="11">
        <f t="shared" si="368"/>
        <v>-0.43112534487653181</v>
      </c>
      <c r="AF4710" s="3"/>
    </row>
    <row r="4711" spans="1:33" x14ac:dyDescent="0.2">
      <c r="A4711" s="6" t="s">
        <v>30852</v>
      </c>
      <c r="C4711" s="1">
        <f t="shared" si="366"/>
        <v>2250</v>
      </c>
      <c r="D4711" s="7">
        <v>199911</v>
      </c>
      <c r="E4711" t="s">
        <v>328</v>
      </c>
      <c r="F4711" s="1">
        <v>261818</v>
      </c>
      <c r="G4711" s="1">
        <v>259569</v>
      </c>
      <c r="H4711" t="s">
        <v>37</v>
      </c>
      <c r="I4711" t="s">
        <v>30853</v>
      </c>
      <c r="J4711" s="8"/>
      <c r="K4711" t="s">
        <v>30854</v>
      </c>
      <c r="L4711" t="s">
        <v>30855</v>
      </c>
      <c r="N4711" t="s">
        <v>30856</v>
      </c>
      <c r="O4711" s="6" t="s">
        <v>15368</v>
      </c>
      <c r="P4711" s="6" t="s">
        <v>30856</v>
      </c>
      <c r="Q4711" s="6" t="s">
        <v>30855</v>
      </c>
      <c r="R4711" s="9" t="s">
        <v>30857</v>
      </c>
      <c r="S4711" s="8" t="s">
        <v>44</v>
      </c>
      <c r="U4711" s="8"/>
      <c r="V4711" s="26">
        <v>951</v>
      </c>
      <c r="W4711" s="26">
        <v>896</v>
      </c>
      <c r="X4711" s="26">
        <v>752</v>
      </c>
      <c r="Y4711" s="26">
        <v>631</v>
      </c>
      <c r="Z4711" s="26">
        <f t="shared" si="367"/>
        <v>894.23599999999999</v>
      </c>
      <c r="AA4711" s="26">
        <f t="shared" si="367"/>
        <v>818.45050000000003</v>
      </c>
      <c r="AB4711" s="26"/>
      <c r="AC4711" s="26">
        <f t="shared" si="369"/>
        <v>856.34325000000001</v>
      </c>
      <c r="AD4711" s="10">
        <f t="shared" si="370"/>
        <v>-0.6715582595748687</v>
      </c>
      <c r="AE4711" s="11">
        <f t="shared" si="368"/>
        <v>-0.12776046187866458</v>
      </c>
      <c r="AF4711" s="3"/>
      <c r="AG4711" s="2">
        <v>0</v>
      </c>
    </row>
    <row r="4712" spans="1:33" x14ac:dyDescent="0.2">
      <c r="A4712" s="6" t="s">
        <v>30858</v>
      </c>
      <c r="C4712" s="1">
        <f t="shared" si="366"/>
        <v>489</v>
      </c>
      <c r="D4712" s="7">
        <v>629131</v>
      </c>
      <c r="E4712" t="s">
        <v>89</v>
      </c>
      <c r="F4712" s="1">
        <v>855132</v>
      </c>
      <c r="G4712" s="1">
        <v>855620</v>
      </c>
      <c r="H4712" t="s">
        <v>49</v>
      </c>
      <c r="I4712" t="s">
        <v>30859</v>
      </c>
      <c r="J4712" s="8"/>
      <c r="K4712" t="s">
        <v>30860</v>
      </c>
      <c r="M4712" t="s">
        <v>30861</v>
      </c>
      <c r="N4712" t="s">
        <v>30861</v>
      </c>
      <c r="O4712" s="6" t="s">
        <v>30862</v>
      </c>
      <c r="P4712" s="6" t="s">
        <v>30861</v>
      </c>
      <c r="Q4712" s="6" t="s">
        <v>30863</v>
      </c>
      <c r="R4712" s="9" t="s">
        <v>30864</v>
      </c>
      <c r="S4712" s="8" t="s">
        <v>55</v>
      </c>
      <c r="U4712" s="8"/>
      <c r="V4712" s="26">
        <v>35</v>
      </c>
      <c r="W4712" s="26">
        <v>20</v>
      </c>
      <c r="X4712" s="26">
        <v>22</v>
      </c>
      <c r="Y4712" s="26">
        <v>15</v>
      </c>
      <c r="Z4712" s="26">
        <f t="shared" si="367"/>
        <v>30.721</v>
      </c>
      <c r="AA4712" s="26">
        <f t="shared" si="367"/>
        <v>19.782499999999999</v>
      </c>
      <c r="AB4712" s="26"/>
      <c r="AC4712" s="26">
        <f t="shared" si="369"/>
        <v>25.251750000000001</v>
      </c>
      <c r="AD4712" s="10">
        <f t="shared" si="370"/>
        <v>-0.67260257527041833</v>
      </c>
      <c r="AE4712" s="11">
        <f t="shared" si="368"/>
        <v>-0.63500042079983698</v>
      </c>
      <c r="AF4712" s="3"/>
    </row>
    <row r="4713" spans="1:33" x14ac:dyDescent="0.2">
      <c r="A4713" s="6" t="s">
        <v>30865</v>
      </c>
      <c r="C4713" s="1">
        <f t="shared" si="366"/>
        <v>3189</v>
      </c>
      <c r="D4713" s="7">
        <v>293692</v>
      </c>
      <c r="E4713" t="s">
        <v>58</v>
      </c>
      <c r="F4713" s="1">
        <v>372592</v>
      </c>
      <c r="G4713" s="1">
        <v>369404</v>
      </c>
      <c r="H4713" t="s">
        <v>37</v>
      </c>
      <c r="I4713" t="s">
        <v>30866</v>
      </c>
      <c r="J4713" s="8"/>
      <c r="K4713" t="s">
        <v>30867</v>
      </c>
      <c r="M4713" t="s">
        <v>30868</v>
      </c>
      <c r="N4713" t="s">
        <v>30868</v>
      </c>
      <c r="O4713" s="6" t="s">
        <v>30869</v>
      </c>
      <c r="P4713" s="6" t="s">
        <v>30868</v>
      </c>
      <c r="Q4713" s="6" t="s">
        <v>30870</v>
      </c>
      <c r="R4713" s="9" t="s">
        <v>30871</v>
      </c>
      <c r="S4713" s="8" t="s">
        <v>55</v>
      </c>
      <c r="U4713" s="8"/>
      <c r="V4713" s="26">
        <v>18</v>
      </c>
      <c r="W4713" s="26">
        <v>1</v>
      </c>
      <c r="X4713" s="26">
        <v>6</v>
      </c>
      <c r="Y4713" s="26">
        <v>8</v>
      </c>
      <c r="Z4713" s="26">
        <f t="shared" si="367"/>
        <v>13.333</v>
      </c>
      <c r="AA4713" s="26">
        <f t="shared" si="367"/>
        <v>6.1840000000000002</v>
      </c>
      <c r="AB4713" s="26"/>
      <c r="AC4713" s="26">
        <f t="shared" si="369"/>
        <v>9.7584999999999997</v>
      </c>
      <c r="AD4713" s="10">
        <f t="shared" si="370"/>
        <v>-0.67595610426191266</v>
      </c>
      <c r="AE4713" s="11">
        <f t="shared" si="368"/>
        <v>-1.108389207076574</v>
      </c>
      <c r="AF4713" s="3"/>
    </row>
    <row r="4714" spans="1:33" x14ac:dyDescent="0.2">
      <c r="A4714" s="6" t="s">
        <v>30872</v>
      </c>
      <c r="C4714" s="1">
        <f t="shared" si="366"/>
        <v>414</v>
      </c>
      <c r="D4714" s="7">
        <v>331542</v>
      </c>
      <c r="E4714" t="s">
        <v>48</v>
      </c>
      <c r="F4714" s="1">
        <v>549125</v>
      </c>
      <c r="G4714" s="1">
        <v>548712</v>
      </c>
      <c r="H4714" t="s">
        <v>37</v>
      </c>
      <c r="I4714" t="s">
        <v>30873</v>
      </c>
      <c r="J4714" s="8"/>
      <c r="K4714" t="s">
        <v>30874</v>
      </c>
      <c r="L4714" t="s">
        <v>30875</v>
      </c>
      <c r="M4714" t="s">
        <v>30876</v>
      </c>
      <c r="N4714" t="s">
        <v>30876</v>
      </c>
      <c r="O4714" s="6" t="s">
        <v>30877</v>
      </c>
      <c r="P4714" s="6" t="s">
        <v>30876</v>
      </c>
      <c r="Q4714" s="6" t="s">
        <v>30875</v>
      </c>
      <c r="R4714" s="9" t="s">
        <v>30878</v>
      </c>
      <c r="S4714" s="8" t="s">
        <v>55</v>
      </c>
      <c r="U4714" s="8"/>
      <c r="V4714" s="26">
        <v>68</v>
      </c>
      <c r="W4714" s="26">
        <v>37</v>
      </c>
      <c r="X4714" s="26">
        <v>17</v>
      </c>
      <c r="Y4714" s="26">
        <v>20</v>
      </c>
      <c r="Z4714" s="26">
        <f t="shared" si="367"/>
        <v>44.4435</v>
      </c>
      <c r="AA4714" s="26">
        <f t="shared" si="367"/>
        <v>31.21</v>
      </c>
      <c r="AB4714" s="26"/>
      <c r="AC4714" s="26">
        <f t="shared" si="369"/>
        <v>37.826750000000004</v>
      </c>
      <c r="AD4714" s="10">
        <f t="shared" si="370"/>
        <v>-0.67661481074626439</v>
      </c>
      <c r="AE4714" s="11">
        <f t="shared" si="368"/>
        <v>-0.50996407859256976</v>
      </c>
      <c r="AF4714" s="3"/>
    </row>
    <row r="4715" spans="1:33" x14ac:dyDescent="0.2">
      <c r="A4715" s="6" t="s">
        <v>30879</v>
      </c>
      <c r="C4715" s="1">
        <f t="shared" si="366"/>
        <v>1290</v>
      </c>
      <c r="D4715" s="7">
        <v>-193671</v>
      </c>
      <c r="E4715" t="s">
        <v>526</v>
      </c>
      <c r="F4715" s="1">
        <v>258152</v>
      </c>
      <c r="G4715" s="1">
        <v>256863</v>
      </c>
      <c r="H4715" t="s">
        <v>37</v>
      </c>
      <c r="I4715" t="s">
        <v>30880</v>
      </c>
      <c r="J4715" s="8"/>
      <c r="K4715" t="s">
        <v>30881</v>
      </c>
      <c r="L4715" t="s">
        <v>30882</v>
      </c>
      <c r="M4715" t="s">
        <v>30883</v>
      </c>
      <c r="N4715" t="s">
        <v>30883</v>
      </c>
      <c r="O4715" s="6" t="s">
        <v>30884</v>
      </c>
      <c r="P4715" s="6" t="s">
        <v>30883</v>
      </c>
      <c r="Q4715" s="6" t="s">
        <v>30882</v>
      </c>
      <c r="R4715" s="9" t="s">
        <v>30885</v>
      </c>
      <c r="S4715" s="8" t="s">
        <v>55</v>
      </c>
      <c r="U4715" s="8"/>
      <c r="V4715" s="26">
        <v>181</v>
      </c>
      <c r="W4715" s="26">
        <v>161</v>
      </c>
      <c r="X4715" s="26">
        <v>156</v>
      </c>
      <c r="Y4715" s="26">
        <v>118</v>
      </c>
      <c r="Z4715" s="26">
        <f t="shared" si="367"/>
        <v>178.15800000000002</v>
      </c>
      <c r="AA4715" s="26">
        <f t="shared" si="367"/>
        <v>150.589</v>
      </c>
      <c r="AB4715" s="26"/>
      <c r="AC4715" s="26">
        <f t="shared" si="369"/>
        <v>164.37350000000001</v>
      </c>
      <c r="AD4715" s="10">
        <f t="shared" si="370"/>
        <v>-0.67781372127318928</v>
      </c>
      <c r="AE4715" s="11">
        <f t="shared" si="368"/>
        <v>-0.2425408776190969</v>
      </c>
      <c r="AF4715" s="3"/>
    </row>
    <row r="4716" spans="1:33" x14ac:dyDescent="0.2">
      <c r="A4716" s="6" t="s">
        <v>30886</v>
      </c>
      <c r="C4716" s="1">
        <f t="shared" si="366"/>
        <v>1713</v>
      </c>
      <c r="D4716" s="7">
        <v>-75550</v>
      </c>
      <c r="E4716" t="s">
        <v>149</v>
      </c>
      <c r="F4716" s="1">
        <v>716374</v>
      </c>
      <c r="G4716" s="1">
        <v>718086</v>
      </c>
      <c r="H4716" t="s">
        <v>49</v>
      </c>
      <c r="I4716" t="s">
        <v>30887</v>
      </c>
      <c r="J4716" s="8"/>
      <c r="K4716" t="s">
        <v>30888</v>
      </c>
      <c r="L4716" t="s">
        <v>30889</v>
      </c>
      <c r="M4716" t="s">
        <v>30890</v>
      </c>
      <c r="N4716" t="s">
        <v>30890</v>
      </c>
      <c r="O4716" s="6" t="s">
        <v>30891</v>
      </c>
      <c r="P4716" s="6" t="s">
        <v>30890</v>
      </c>
      <c r="Q4716" s="6" t="s">
        <v>30889</v>
      </c>
      <c r="R4716" s="9" t="s">
        <v>30892</v>
      </c>
      <c r="S4716" s="8" t="s">
        <v>55</v>
      </c>
      <c r="U4716" s="8"/>
      <c r="V4716" s="26">
        <v>144</v>
      </c>
      <c r="W4716" s="26">
        <v>67</v>
      </c>
      <c r="X4716" s="26">
        <v>116</v>
      </c>
      <c r="Y4716" s="26">
        <v>135</v>
      </c>
      <c r="Z4716" s="26">
        <f t="shared" si="367"/>
        <v>137.43799999999999</v>
      </c>
      <c r="AA4716" s="26">
        <f t="shared" si="367"/>
        <v>113.5425</v>
      </c>
      <c r="AB4716" s="26"/>
      <c r="AC4716" s="26">
        <f t="shared" si="369"/>
        <v>125.49025</v>
      </c>
      <c r="AD4716" s="10">
        <f t="shared" si="370"/>
        <v>-0.67878573789046304</v>
      </c>
      <c r="AE4716" s="11">
        <f t="shared" si="368"/>
        <v>-0.27554853501581611</v>
      </c>
      <c r="AF4716" s="3"/>
    </row>
    <row r="4717" spans="1:33" x14ac:dyDescent="0.2">
      <c r="A4717" s="6" t="s">
        <v>30893</v>
      </c>
      <c r="C4717" s="1">
        <f t="shared" si="366"/>
        <v>651</v>
      </c>
      <c r="D4717" s="7">
        <v>4453</v>
      </c>
      <c r="E4717" t="s">
        <v>328</v>
      </c>
      <c r="F4717" s="1">
        <v>65561</v>
      </c>
      <c r="G4717" s="1">
        <v>64911</v>
      </c>
      <c r="H4717" t="s">
        <v>37</v>
      </c>
      <c r="I4717" t="s">
        <v>30894</v>
      </c>
      <c r="J4717" s="8"/>
      <c r="K4717" t="s">
        <v>30895</v>
      </c>
      <c r="L4717" t="s">
        <v>30896</v>
      </c>
      <c r="N4717" t="s">
        <v>30897</v>
      </c>
      <c r="O4717" s="6" t="s">
        <v>30898</v>
      </c>
      <c r="P4717" s="6" t="s">
        <v>30897</v>
      </c>
      <c r="Q4717" s="6" t="s">
        <v>30896</v>
      </c>
      <c r="R4717" s="9" t="s">
        <v>30899</v>
      </c>
      <c r="S4717" s="8" t="s">
        <v>44</v>
      </c>
      <c r="U4717" s="8"/>
      <c r="V4717" s="26">
        <v>1575</v>
      </c>
      <c r="W4717" s="26">
        <v>1510</v>
      </c>
      <c r="X4717" s="26">
        <v>1451</v>
      </c>
      <c r="Y4717" s="26">
        <v>1232</v>
      </c>
      <c r="Z4717" s="26">
        <f t="shared" si="367"/>
        <v>1594.5304999999998</v>
      </c>
      <c r="AA4717" s="26">
        <f t="shared" si="367"/>
        <v>1477.336</v>
      </c>
      <c r="AB4717" s="26"/>
      <c r="AC4717" s="26">
        <f t="shared" si="369"/>
        <v>1535.93325</v>
      </c>
      <c r="AD4717" s="10">
        <f t="shared" si="370"/>
        <v>-0.67947914933499987</v>
      </c>
      <c r="AE4717" s="11">
        <f t="shared" si="368"/>
        <v>-0.11013370875625435</v>
      </c>
      <c r="AF4717" s="3"/>
    </row>
    <row r="4718" spans="1:33" x14ac:dyDescent="0.2">
      <c r="A4718" s="6" t="s">
        <v>30900</v>
      </c>
      <c r="B4718" t="s">
        <v>30901</v>
      </c>
      <c r="C4718" s="1">
        <f t="shared" si="366"/>
        <v>999</v>
      </c>
      <c r="D4718" s="7">
        <v>352535</v>
      </c>
      <c r="E4718" t="s">
        <v>270</v>
      </c>
      <c r="F4718" s="1">
        <v>598020</v>
      </c>
      <c r="G4718" s="1">
        <v>599018</v>
      </c>
      <c r="H4718" t="s">
        <v>49</v>
      </c>
      <c r="I4718" t="s">
        <v>30902</v>
      </c>
      <c r="J4718" s="8"/>
      <c r="K4718" t="s">
        <v>30903</v>
      </c>
      <c r="M4718" t="s">
        <v>30904</v>
      </c>
      <c r="N4718" t="s">
        <v>30904</v>
      </c>
      <c r="O4718" s="6" t="s">
        <v>30905</v>
      </c>
      <c r="P4718" s="6" t="s">
        <v>30904</v>
      </c>
      <c r="Q4718" s="6" t="s">
        <v>30901</v>
      </c>
      <c r="R4718" s="9" t="s">
        <v>30906</v>
      </c>
      <c r="S4718" s="8" t="s">
        <v>55</v>
      </c>
      <c r="U4718" s="8"/>
      <c r="V4718" s="26">
        <v>365</v>
      </c>
      <c r="W4718" s="26">
        <v>279</v>
      </c>
      <c r="X4718" s="26">
        <v>231</v>
      </c>
      <c r="Y4718" s="26">
        <v>227</v>
      </c>
      <c r="Z4718" s="26">
        <f t="shared" si="367"/>
        <v>311.82050000000004</v>
      </c>
      <c r="AA4718" s="26">
        <f t="shared" si="367"/>
        <v>273.4085</v>
      </c>
      <c r="AB4718" s="26"/>
      <c r="AC4718" s="26">
        <f t="shared" si="369"/>
        <v>292.61450000000002</v>
      </c>
      <c r="AD4718" s="10">
        <f t="shared" si="370"/>
        <v>-0.68025583102050713</v>
      </c>
      <c r="AE4718" s="11">
        <f t="shared" si="368"/>
        <v>-0.18965768257975832</v>
      </c>
      <c r="AF4718" s="3"/>
      <c r="AG4718" s="2">
        <v>0</v>
      </c>
    </row>
    <row r="4719" spans="1:33" x14ac:dyDescent="0.2">
      <c r="A4719" s="6" t="s">
        <v>30907</v>
      </c>
      <c r="C4719" s="1">
        <f t="shared" si="366"/>
        <v>1632</v>
      </c>
      <c r="D4719" s="7">
        <v>-734256</v>
      </c>
      <c r="E4719" t="s">
        <v>74</v>
      </c>
      <c r="F4719" s="1">
        <v>252110</v>
      </c>
      <c r="G4719" s="1">
        <v>253741</v>
      </c>
      <c r="H4719" t="s">
        <v>49</v>
      </c>
      <c r="I4719" t="s">
        <v>30908</v>
      </c>
      <c r="J4719" s="8"/>
      <c r="K4719" t="s">
        <v>30909</v>
      </c>
      <c r="L4719" t="s">
        <v>30910</v>
      </c>
      <c r="M4719" t="s">
        <v>30911</v>
      </c>
      <c r="N4719" t="s">
        <v>30911</v>
      </c>
      <c r="O4719" s="6" t="s">
        <v>30912</v>
      </c>
      <c r="P4719" s="6" t="s">
        <v>30911</v>
      </c>
      <c r="Q4719" s="6" t="s">
        <v>30910</v>
      </c>
      <c r="R4719" s="9" t="s">
        <v>30913</v>
      </c>
      <c r="S4719" s="8" t="s">
        <v>55</v>
      </c>
      <c r="U4719" s="8"/>
      <c r="V4719" s="26">
        <v>162</v>
      </c>
      <c r="W4719" s="26">
        <v>135</v>
      </c>
      <c r="X4719" s="26">
        <v>195</v>
      </c>
      <c r="Y4719" s="26">
        <v>159</v>
      </c>
      <c r="Z4719" s="26">
        <f t="shared" si="367"/>
        <v>190.32249999999999</v>
      </c>
      <c r="AA4719" s="26">
        <f t="shared" si="367"/>
        <v>161.59449999999998</v>
      </c>
      <c r="AB4719" s="26"/>
      <c r="AC4719" s="26">
        <f t="shared" si="369"/>
        <v>175.95849999999999</v>
      </c>
      <c r="AD4719" s="10">
        <f t="shared" si="370"/>
        <v>-0.68045035315217106</v>
      </c>
      <c r="AE4719" s="11">
        <f t="shared" si="368"/>
        <v>-0.23606803203504106</v>
      </c>
      <c r="AF4719" s="3"/>
    </row>
    <row r="4720" spans="1:33" x14ac:dyDescent="0.2">
      <c r="A4720" s="6" t="s">
        <v>30914</v>
      </c>
      <c r="C4720" s="1">
        <f t="shared" si="366"/>
        <v>2964</v>
      </c>
      <c r="D4720" s="7">
        <v>-471941</v>
      </c>
      <c r="E4720" t="s">
        <v>74</v>
      </c>
      <c r="F4720" s="1">
        <v>516722</v>
      </c>
      <c r="G4720" s="1">
        <v>513759</v>
      </c>
      <c r="H4720" t="s">
        <v>37</v>
      </c>
      <c r="I4720" t="s">
        <v>30915</v>
      </c>
      <c r="J4720" s="8"/>
      <c r="K4720" t="s">
        <v>30916</v>
      </c>
      <c r="L4720" t="s">
        <v>30917</v>
      </c>
      <c r="M4720" t="s">
        <v>30918</v>
      </c>
      <c r="N4720" t="s">
        <v>30918</v>
      </c>
      <c r="O4720" s="6" t="s">
        <v>30919</v>
      </c>
      <c r="P4720" s="6" t="s">
        <v>30918</v>
      </c>
      <c r="Q4720" s="6" t="s">
        <v>30917</v>
      </c>
      <c r="R4720" s="9" t="s">
        <v>30920</v>
      </c>
      <c r="S4720" s="8" t="s">
        <v>55</v>
      </c>
      <c r="U4720" s="8"/>
      <c r="V4720" s="26">
        <v>1095</v>
      </c>
      <c r="W4720" s="26">
        <v>1065</v>
      </c>
      <c r="X4720" s="26">
        <v>1036</v>
      </c>
      <c r="Y4720" s="26">
        <v>854</v>
      </c>
      <c r="Z4720" s="26">
        <f t="shared" si="367"/>
        <v>1123.998</v>
      </c>
      <c r="AA4720" s="26">
        <f t="shared" si="367"/>
        <v>1033.5170000000001</v>
      </c>
      <c r="AB4720" s="26"/>
      <c r="AC4720" s="26">
        <f t="shared" si="369"/>
        <v>1078.7575000000002</v>
      </c>
      <c r="AD4720" s="10">
        <f t="shared" si="370"/>
        <v>-0.68074036666907745</v>
      </c>
      <c r="AE4720" s="11">
        <f t="shared" si="368"/>
        <v>-0.12107734908254333</v>
      </c>
      <c r="AF4720" s="3"/>
      <c r="AG4720" s="2">
        <v>0</v>
      </c>
    </row>
    <row r="4721" spans="1:33" x14ac:dyDescent="0.2">
      <c r="A4721" s="6" t="s">
        <v>30921</v>
      </c>
      <c r="C4721" s="1">
        <f t="shared" si="366"/>
        <v>1263</v>
      </c>
      <c r="D4721" s="7">
        <v>660743</v>
      </c>
      <c r="E4721" t="s">
        <v>328</v>
      </c>
      <c r="F4721" s="1">
        <v>722157</v>
      </c>
      <c r="G4721" s="1">
        <v>720895</v>
      </c>
      <c r="H4721" t="s">
        <v>37</v>
      </c>
      <c r="I4721" t="s">
        <v>30922</v>
      </c>
      <c r="J4721" s="8"/>
      <c r="K4721" t="s">
        <v>30923</v>
      </c>
      <c r="L4721" t="s">
        <v>30924</v>
      </c>
      <c r="M4721" t="s">
        <v>30924</v>
      </c>
      <c r="N4721" t="s">
        <v>30924</v>
      </c>
      <c r="O4721" s="6" t="s">
        <v>30925</v>
      </c>
      <c r="P4721" s="6" t="s">
        <v>30924</v>
      </c>
      <c r="Q4721" s="6" t="s">
        <v>55</v>
      </c>
      <c r="R4721" s="9" t="s">
        <v>30926</v>
      </c>
      <c r="S4721" s="8" t="s">
        <v>55</v>
      </c>
      <c r="U4721" s="8"/>
      <c r="V4721" s="26">
        <v>177</v>
      </c>
      <c r="W4721" s="26">
        <v>168</v>
      </c>
      <c r="X4721" s="26">
        <v>161</v>
      </c>
      <c r="Y4721" s="26">
        <v>113</v>
      </c>
      <c r="Z4721" s="26">
        <f t="shared" si="367"/>
        <v>178.93549999999999</v>
      </c>
      <c r="AA4721" s="26">
        <f t="shared" si="367"/>
        <v>151.16149999999999</v>
      </c>
      <c r="AB4721" s="26"/>
      <c r="AC4721" s="26">
        <f t="shared" si="369"/>
        <v>165.04849999999999</v>
      </c>
      <c r="AD4721" s="10">
        <f t="shared" si="370"/>
        <v>-0.68134600365946818</v>
      </c>
      <c r="AE4721" s="11">
        <f t="shared" si="368"/>
        <v>-0.24334890012891808</v>
      </c>
      <c r="AF4721" s="3"/>
    </row>
    <row r="4722" spans="1:33" x14ac:dyDescent="0.2">
      <c r="A4722" s="6" t="s">
        <v>30927</v>
      </c>
      <c r="C4722" s="1">
        <f t="shared" si="366"/>
        <v>1860</v>
      </c>
      <c r="D4722" s="7">
        <v>13091</v>
      </c>
      <c r="E4722" t="s">
        <v>66</v>
      </c>
      <c r="F4722" s="1">
        <v>1061770</v>
      </c>
      <c r="G4722" s="1">
        <v>1063629</v>
      </c>
      <c r="H4722" t="s">
        <v>49</v>
      </c>
      <c r="I4722" t="s">
        <v>30928</v>
      </c>
      <c r="J4722" s="8"/>
      <c r="K4722" t="s">
        <v>30929</v>
      </c>
      <c r="L4722" t="s">
        <v>30930</v>
      </c>
      <c r="M4722" t="s">
        <v>30931</v>
      </c>
      <c r="N4722" t="s">
        <v>30931</v>
      </c>
      <c r="O4722" s="6" t="s">
        <v>13074</v>
      </c>
      <c r="P4722" s="6" t="s">
        <v>30931</v>
      </c>
      <c r="Q4722" s="6" t="s">
        <v>30930</v>
      </c>
      <c r="R4722" s="9" t="s">
        <v>30932</v>
      </c>
      <c r="S4722" s="8" t="s">
        <v>44</v>
      </c>
      <c r="U4722" s="8"/>
      <c r="V4722" s="26">
        <v>1642</v>
      </c>
      <c r="W4722" s="26">
        <v>1454</v>
      </c>
      <c r="X4722" s="26">
        <v>1481</v>
      </c>
      <c r="Y4722" s="26">
        <v>1360</v>
      </c>
      <c r="Z4722" s="26">
        <f t="shared" si="367"/>
        <v>1644.6955</v>
      </c>
      <c r="AA4722" s="26">
        <f t="shared" si="367"/>
        <v>1524.28</v>
      </c>
      <c r="AB4722" s="26"/>
      <c r="AC4722" s="26">
        <f t="shared" si="369"/>
        <v>1584.48775</v>
      </c>
      <c r="AD4722" s="10">
        <f t="shared" si="370"/>
        <v>-0.68192472904360191</v>
      </c>
      <c r="AE4722" s="11">
        <f t="shared" si="368"/>
        <v>-0.10969256661450032</v>
      </c>
      <c r="AF4722" s="3"/>
    </row>
    <row r="4723" spans="1:33" x14ac:dyDescent="0.2">
      <c r="A4723" s="6" t="s">
        <v>30933</v>
      </c>
      <c r="C4723" s="1">
        <f t="shared" si="366"/>
        <v>882</v>
      </c>
      <c r="D4723" s="7">
        <v>48915</v>
      </c>
      <c r="E4723" t="s">
        <v>58</v>
      </c>
      <c r="F4723" s="1">
        <v>125780</v>
      </c>
      <c r="G4723" s="1">
        <v>126661</v>
      </c>
      <c r="H4723" t="s">
        <v>49</v>
      </c>
      <c r="I4723" t="s">
        <v>30934</v>
      </c>
      <c r="J4723" s="8"/>
      <c r="K4723" t="s">
        <v>30935</v>
      </c>
      <c r="O4723" s="6"/>
      <c r="P4723" s="6"/>
      <c r="Q4723" s="6"/>
      <c r="R4723" s="9" t="e">
        <v>#N/A</v>
      </c>
      <c r="S4723" s="8"/>
      <c r="U4723" s="8"/>
      <c r="V4723" s="26">
        <v>1094</v>
      </c>
      <c r="W4723" s="26">
        <v>1054</v>
      </c>
      <c r="X4723" s="26">
        <v>1028</v>
      </c>
      <c r="Y4723" s="26">
        <v>855</v>
      </c>
      <c r="Z4723" s="26">
        <f t="shared" si="367"/>
        <v>1119.0540000000001</v>
      </c>
      <c r="AA4723" s="26">
        <f t="shared" si="367"/>
        <v>1028.6025</v>
      </c>
      <c r="AB4723" s="26"/>
      <c r="AC4723" s="26">
        <f t="shared" si="369"/>
        <v>1073.82825</v>
      </c>
      <c r="AD4723" s="10">
        <f t="shared" si="370"/>
        <v>-0.68276857300086136</v>
      </c>
      <c r="AE4723" s="11">
        <f t="shared" si="368"/>
        <v>-0.12159409005492848</v>
      </c>
      <c r="AF4723" s="3"/>
    </row>
    <row r="4724" spans="1:33" x14ac:dyDescent="0.2">
      <c r="A4724" s="6" t="s">
        <v>30936</v>
      </c>
      <c r="C4724" s="1">
        <f t="shared" si="366"/>
        <v>318</v>
      </c>
      <c r="D4724" s="7">
        <v>50027</v>
      </c>
      <c r="E4724" t="s">
        <v>526</v>
      </c>
      <c r="F4724" s="1">
        <v>501047</v>
      </c>
      <c r="G4724" s="1">
        <v>501364</v>
      </c>
      <c r="H4724" t="s">
        <v>49</v>
      </c>
      <c r="I4724" t="s">
        <v>30937</v>
      </c>
      <c r="J4724" s="8"/>
      <c r="K4724" t="s">
        <v>30938</v>
      </c>
      <c r="O4724" s="6"/>
      <c r="P4724" s="6"/>
      <c r="Q4724" s="6"/>
      <c r="R4724" s="9" t="e">
        <v>#N/A</v>
      </c>
      <c r="S4724" s="8"/>
      <c r="U4724" s="8"/>
      <c r="V4724" s="26">
        <v>95</v>
      </c>
      <c r="W4724" s="26">
        <v>67</v>
      </c>
      <c r="X4724" s="26">
        <v>46</v>
      </c>
      <c r="Y4724" s="26">
        <v>38</v>
      </c>
      <c r="Z4724" s="26">
        <f t="shared" si="367"/>
        <v>74.052999999999997</v>
      </c>
      <c r="AA4724" s="26">
        <f t="shared" si="367"/>
        <v>56.749000000000002</v>
      </c>
      <c r="AB4724" s="26"/>
      <c r="AC4724" s="26">
        <f t="shared" si="369"/>
        <v>65.400999999999996</v>
      </c>
      <c r="AD4724" s="10">
        <f t="shared" si="370"/>
        <v>-0.6828744065248683</v>
      </c>
      <c r="AE4724" s="11">
        <f t="shared" si="368"/>
        <v>-0.3839632122344766</v>
      </c>
      <c r="AF4724" s="3"/>
    </row>
    <row r="4725" spans="1:33" x14ac:dyDescent="0.2">
      <c r="A4725" s="6" t="s">
        <v>30939</v>
      </c>
      <c r="C4725" s="1">
        <f t="shared" si="366"/>
        <v>444</v>
      </c>
      <c r="D4725" s="7">
        <v>-775841</v>
      </c>
      <c r="E4725" t="s">
        <v>98</v>
      </c>
      <c r="F4725" s="1">
        <v>179000</v>
      </c>
      <c r="G4725" s="1">
        <v>179443</v>
      </c>
      <c r="H4725" t="s">
        <v>49</v>
      </c>
      <c r="I4725" t="s">
        <v>30940</v>
      </c>
      <c r="J4725" s="8"/>
      <c r="K4725" t="s">
        <v>30941</v>
      </c>
      <c r="L4725" t="s">
        <v>30942</v>
      </c>
      <c r="M4725" t="s">
        <v>30943</v>
      </c>
      <c r="N4725" t="s">
        <v>30943</v>
      </c>
      <c r="O4725" s="6" t="s">
        <v>30944</v>
      </c>
      <c r="P4725" s="6" t="s">
        <v>30943</v>
      </c>
      <c r="Q4725" s="6" t="s">
        <v>30942</v>
      </c>
      <c r="R4725" s="9" t="s">
        <v>30945</v>
      </c>
      <c r="S4725" s="8" t="s">
        <v>55</v>
      </c>
      <c r="U4725" s="8"/>
      <c r="V4725" s="26">
        <v>59</v>
      </c>
      <c r="W4725" s="26">
        <v>53</v>
      </c>
      <c r="X4725" s="26">
        <v>58</v>
      </c>
      <c r="Y4725" s="26">
        <v>33</v>
      </c>
      <c r="Z4725" s="26">
        <f t="shared" si="367"/>
        <v>62.719000000000001</v>
      </c>
      <c r="AA4725" s="26">
        <f t="shared" si="367"/>
        <v>46.8215</v>
      </c>
      <c r="AB4725" s="26"/>
      <c r="AC4725" s="26">
        <f t="shared" si="369"/>
        <v>54.770250000000004</v>
      </c>
      <c r="AD4725" s="10">
        <f t="shared" si="370"/>
        <v>-0.68329052741603991</v>
      </c>
      <c r="AE4725" s="11">
        <f t="shared" si="368"/>
        <v>-0.42173140293379635</v>
      </c>
      <c r="AF4725" s="3"/>
    </row>
    <row r="4726" spans="1:33" x14ac:dyDescent="0.2">
      <c r="A4726" s="6" t="s">
        <v>30946</v>
      </c>
      <c r="C4726" s="1">
        <f t="shared" si="366"/>
        <v>612</v>
      </c>
      <c r="D4726" s="7">
        <v>-641823</v>
      </c>
      <c r="E4726" t="s">
        <v>98</v>
      </c>
      <c r="F4726" s="1">
        <v>312934</v>
      </c>
      <c r="G4726" s="1">
        <v>313545</v>
      </c>
      <c r="H4726" t="s">
        <v>49</v>
      </c>
      <c r="I4726" t="s">
        <v>30947</v>
      </c>
      <c r="J4726" s="8"/>
      <c r="K4726" t="s">
        <v>30948</v>
      </c>
      <c r="L4726" t="s">
        <v>30949</v>
      </c>
      <c r="M4726" t="s">
        <v>30950</v>
      </c>
      <c r="N4726" t="s">
        <v>30950</v>
      </c>
      <c r="O4726" s="6" t="s">
        <v>30951</v>
      </c>
      <c r="P4726" s="6" t="s">
        <v>30950</v>
      </c>
      <c r="Q4726" s="6" t="s">
        <v>30949</v>
      </c>
      <c r="R4726" s="9" t="s">
        <v>30952</v>
      </c>
      <c r="S4726" s="8" t="s">
        <v>55</v>
      </c>
      <c r="U4726" s="8"/>
      <c r="V4726" s="26">
        <v>216</v>
      </c>
      <c r="W4726" s="26">
        <v>146</v>
      </c>
      <c r="X4726" s="26">
        <v>139</v>
      </c>
      <c r="Y4726" s="26">
        <v>143</v>
      </c>
      <c r="Z4726" s="26">
        <f t="shared" si="367"/>
        <v>186.21449999999999</v>
      </c>
      <c r="AA4726" s="26">
        <f t="shared" si="367"/>
        <v>157.72649999999999</v>
      </c>
      <c r="AB4726" s="26"/>
      <c r="AC4726" s="26">
        <f t="shared" si="369"/>
        <v>171.97049999999999</v>
      </c>
      <c r="AD4726" s="10">
        <f t="shared" si="370"/>
        <v>-0.68333578206123957</v>
      </c>
      <c r="AE4726" s="11">
        <f t="shared" si="368"/>
        <v>-0.23954034480281119</v>
      </c>
      <c r="AF4726" s="3"/>
    </row>
    <row r="4727" spans="1:33" x14ac:dyDescent="0.2">
      <c r="A4727" s="6" t="s">
        <v>30953</v>
      </c>
      <c r="B4727" t="s">
        <v>30954</v>
      </c>
      <c r="C4727" s="1">
        <f t="shared" si="366"/>
        <v>1089</v>
      </c>
      <c r="D4727" s="7">
        <v>897253</v>
      </c>
      <c r="E4727" t="s">
        <v>48</v>
      </c>
      <c r="F4727" s="1">
        <v>1115174</v>
      </c>
      <c r="G4727" s="1">
        <v>1114086</v>
      </c>
      <c r="H4727" t="s">
        <v>37</v>
      </c>
      <c r="I4727" t="s">
        <v>30955</v>
      </c>
      <c r="J4727" s="8"/>
      <c r="K4727" t="s">
        <v>30956</v>
      </c>
      <c r="L4727" t="s">
        <v>30954</v>
      </c>
      <c r="M4727" t="s">
        <v>30957</v>
      </c>
      <c r="N4727" t="s">
        <v>30957</v>
      </c>
      <c r="O4727" s="6" t="s">
        <v>30958</v>
      </c>
      <c r="P4727" s="6" t="s">
        <v>30957</v>
      </c>
      <c r="Q4727" s="6" t="s">
        <v>30954</v>
      </c>
      <c r="R4727" s="9" t="s">
        <v>30959</v>
      </c>
      <c r="S4727" s="8" t="s">
        <v>55</v>
      </c>
      <c r="U4727" s="8"/>
      <c r="V4727" s="26">
        <v>141</v>
      </c>
      <c r="W4727" s="26">
        <v>123</v>
      </c>
      <c r="X4727" s="26">
        <v>177</v>
      </c>
      <c r="Y4727" s="26">
        <v>137</v>
      </c>
      <c r="Z4727" s="26">
        <f t="shared" si="367"/>
        <v>169.8235</v>
      </c>
      <c r="AA4727" s="26">
        <f t="shared" si="367"/>
        <v>142.71350000000001</v>
      </c>
      <c r="AB4727" s="26"/>
      <c r="AC4727" s="26">
        <f t="shared" si="369"/>
        <v>156.26850000000002</v>
      </c>
      <c r="AD4727" s="10">
        <f t="shared" si="370"/>
        <v>-0.68512957438849753</v>
      </c>
      <c r="AE4727" s="11">
        <f t="shared" si="368"/>
        <v>-0.25091429817757238</v>
      </c>
      <c r="AF4727" s="3"/>
    </row>
    <row r="4728" spans="1:33" x14ac:dyDescent="0.2">
      <c r="A4728" s="6" t="s">
        <v>30960</v>
      </c>
      <c r="C4728" s="1">
        <f t="shared" si="366"/>
        <v>1083</v>
      </c>
      <c r="D4728" s="7">
        <v>-752020</v>
      </c>
      <c r="E4728" t="s">
        <v>66</v>
      </c>
      <c r="F4728" s="1">
        <v>298130</v>
      </c>
      <c r="G4728" s="1">
        <v>297048</v>
      </c>
      <c r="H4728" t="s">
        <v>37</v>
      </c>
      <c r="I4728" t="s">
        <v>30961</v>
      </c>
      <c r="J4728" s="8"/>
      <c r="K4728" t="s">
        <v>30962</v>
      </c>
      <c r="L4728" t="s">
        <v>30963</v>
      </c>
      <c r="M4728" t="s">
        <v>30964</v>
      </c>
      <c r="N4728" t="s">
        <v>30964</v>
      </c>
      <c r="O4728" s="6" t="s">
        <v>30965</v>
      </c>
      <c r="P4728" s="6" t="s">
        <v>30964</v>
      </c>
      <c r="Q4728" s="6" t="s">
        <v>30963</v>
      </c>
      <c r="R4728" s="9" t="s">
        <v>30966</v>
      </c>
      <c r="S4728" s="8" t="s">
        <v>55</v>
      </c>
      <c r="U4728" s="8"/>
      <c r="V4728" s="26">
        <v>172</v>
      </c>
      <c r="W4728" s="26">
        <v>137</v>
      </c>
      <c r="X4728" s="26">
        <v>112</v>
      </c>
      <c r="Y4728" s="26">
        <v>93</v>
      </c>
      <c r="Z4728" s="26">
        <f t="shared" si="367"/>
        <v>149.21600000000001</v>
      </c>
      <c r="AA4728" s="26">
        <f t="shared" si="367"/>
        <v>123.95150000000001</v>
      </c>
      <c r="AB4728" s="26"/>
      <c r="AC4728" s="26">
        <f t="shared" si="369"/>
        <v>136.58375000000001</v>
      </c>
      <c r="AD4728" s="10">
        <f t="shared" si="370"/>
        <v>-0.68630865980980937</v>
      </c>
      <c r="AE4728" s="11">
        <f t="shared" si="368"/>
        <v>-0.26762650958803058</v>
      </c>
      <c r="AF4728" s="3"/>
      <c r="AG4728" s="2">
        <v>0</v>
      </c>
    </row>
    <row r="4729" spans="1:33" x14ac:dyDescent="0.2">
      <c r="A4729" s="6" t="s">
        <v>30967</v>
      </c>
      <c r="B4729" t="s">
        <v>30968</v>
      </c>
      <c r="C4729" s="1">
        <f t="shared" si="366"/>
        <v>1959</v>
      </c>
      <c r="D4729" s="7">
        <v>-97341</v>
      </c>
      <c r="E4729" t="s">
        <v>36</v>
      </c>
      <c r="F4729" s="1">
        <v>325790</v>
      </c>
      <c r="G4729" s="1">
        <v>323832</v>
      </c>
      <c r="H4729" t="s">
        <v>37</v>
      </c>
      <c r="I4729" t="s">
        <v>30969</v>
      </c>
      <c r="J4729" s="8"/>
      <c r="K4729" t="s">
        <v>30970</v>
      </c>
      <c r="L4729" t="s">
        <v>30968</v>
      </c>
      <c r="N4729" t="s">
        <v>30971</v>
      </c>
      <c r="O4729" s="6" t="s">
        <v>30972</v>
      </c>
      <c r="P4729" s="6" t="s">
        <v>30971</v>
      </c>
      <c r="Q4729" s="6" t="s">
        <v>30968</v>
      </c>
      <c r="R4729" s="9" t="s">
        <v>30973</v>
      </c>
      <c r="S4729" s="8" t="s">
        <v>44</v>
      </c>
      <c r="U4729" s="8"/>
      <c r="V4729" s="26">
        <v>1445</v>
      </c>
      <c r="W4729" s="26">
        <v>1226</v>
      </c>
      <c r="X4729" s="26">
        <v>1183</v>
      </c>
      <c r="Y4729" s="26">
        <v>1128</v>
      </c>
      <c r="Z4729" s="26">
        <f t="shared" si="367"/>
        <v>1380.6565000000001</v>
      </c>
      <c r="AA4729" s="26">
        <f t="shared" si="367"/>
        <v>1274.444</v>
      </c>
      <c r="AB4729" s="26"/>
      <c r="AC4729" s="26">
        <f t="shared" si="369"/>
        <v>1327.55025</v>
      </c>
      <c r="AD4729" s="10">
        <f t="shared" si="370"/>
        <v>-0.68671642019824419</v>
      </c>
      <c r="AE4729" s="11">
        <f t="shared" si="368"/>
        <v>-0.11548644770057556</v>
      </c>
      <c r="AF4729" s="3"/>
    </row>
    <row r="4730" spans="1:33" x14ac:dyDescent="0.2">
      <c r="A4730" s="6" t="s">
        <v>30974</v>
      </c>
      <c r="C4730" s="1">
        <f t="shared" si="366"/>
        <v>1653</v>
      </c>
      <c r="D4730" s="7">
        <v>-380511</v>
      </c>
      <c r="E4730" t="s">
        <v>36</v>
      </c>
      <c r="F4730" s="1">
        <v>40815</v>
      </c>
      <c r="G4730" s="1">
        <v>42467</v>
      </c>
      <c r="H4730" t="s">
        <v>49</v>
      </c>
      <c r="I4730" t="s">
        <v>30975</v>
      </c>
      <c r="J4730" s="8"/>
      <c r="K4730" t="s">
        <v>30976</v>
      </c>
      <c r="L4730" t="s">
        <v>30977</v>
      </c>
      <c r="M4730" t="s">
        <v>30978</v>
      </c>
      <c r="N4730" t="s">
        <v>30978</v>
      </c>
      <c r="O4730" s="6" t="s">
        <v>30979</v>
      </c>
      <c r="P4730" s="6" t="s">
        <v>30978</v>
      </c>
      <c r="Q4730" s="6" t="s">
        <v>30977</v>
      </c>
      <c r="R4730" s="9" t="s">
        <v>14083</v>
      </c>
      <c r="S4730" s="8" t="s">
        <v>55</v>
      </c>
      <c r="U4730" s="8"/>
      <c r="V4730" s="26">
        <v>75</v>
      </c>
      <c r="W4730" s="26">
        <v>43</v>
      </c>
      <c r="X4730" s="26">
        <v>72</v>
      </c>
      <c r="Y4730" s="26">
        <v>65</v>
      </c>
      <c r="Z4730" s="26">
        <f t="shared" si="367"/>
        <v>78.496000000000009</v>
      </c>
      <c r="AA4730" s="26">
        <f t="shared" si="367"/>
        <v>60.557500000000005</v>
      </c>
      <c r="AB4730" s="26"/>
      <c r="AC4730" s="26">
        <f t="shared" si="369"/>
        <v>69.526750000000007</v>
      </c>
      <c r="AD4730" s="10">
        <f t="shared" si="370"/>
        <v>-0.68717366751239084</v>
      </c>
      <c r="AE4730" s="11">
        <f t="shared" si="368"/>
        <v>-0.37431349134715353</v>
      </c>
      <c r="AF4730" s="3"/>
    </row>
    <row r="4731" spans="1:33" x14ac:dyDescent="0.2">
      <c r="A4731" s="6" t="s">
        <v>30980</v>
      </c>
      <c r="C4731" s="1">
        <f t="shared" si="366"/>
        <v>1749</v>
      </c>
      <c r="D4731" s="7">
        <v>224487</v>
      </c>
      <c r="E4731" t="s">
        <v>74</v>
      </c>
      <c r="F4731" s="1">
        <v>1212543</v>
      </c>
      <c r="G4731" s="1">
        <v>1210795</v>
      </c>
      <c r="H4731" t="s">
        <v>37</v>
      </c>
      <c r="I4731" t="s">
        <v>30981</v>
      </c>
      <c r="J4731" s="8"/>
      <c r="K4731" t="s">
        <v>30982</v>
      </c>
      <c r="L4731" t="s">
        <v>30983</v>
      </c>
      <c r="M4731" t="s">
        <v>30984</v>
      </c>
      <c r="N4731" t="s">
        <v>30984</v>
      </c>
      <c r="O4731" s="6" t="s">
        <v>30985</v>
      </c>
      <c r="P4731" s="6" t="s">
        <v>30984</v>
      </c>
      <c r="Q4731" s="6" t="s">
        <v>30983</v>
      </c>
      <c r="R4731" s="9" t="s">
        <v>30986</v>
      </c>
      <c r="S4731" s="8" t="s">
        <v>55</v>
      </c>
      <c r="U4731" s="8"/>
      <c r="V4731" s="26">
        <v>200</v>
      </c>
      <c r="W4731" s="26">
        <v>197</v>
      </c>
      <c r="X4731" s="26">
        <v>258</v>
      </c>
      <c r="Y4731" s="26">
        <v>190</v>
      </c>
      <c r="Z4731" s="26">
        <f t="shared" si="367"/>
        <v>244.31899999999999</v>
      </c>
      <c r="AA4731" s="26">
        <f t="shared" si="367"/>
        <v>210.745</v>
      </c>
      <c r="AB4731" s="26"/>
      <c r="AC4731" s="26">
        <f t="shared" si="369"/>
        <v>227.53199999999998</v>
      </c>
      <c r="AD4731" s="10">
        <f t="shared" si="370"/>
        <v>-0.68846802659422746</v>
      </c>
      <c r="AE4731" s="11">
        <f t="shared" si="368"/>
        <v>-0.2132676591739317</v>
      </c>
      <c r="AF4731" s="3"/>
    </row>
    <row r="4732" spans="1:33" x14ac:dyDescent="0.2">
      <c r="A4732" s="6" t="s">
        <v>30987</v>
      </c>
      <c r="C4732" s="1">
        <f t="shared" si="366"/>
        <v>2178</v>
      </c>
      <c r="D4732" s="7">
        <v>73072</v>
      </c>
      <c r="E4732" t="s">
        <v>676</v>
      </c>
      <c r="F4732" s="1">
        <v>626571</v>
      </c>
      <c r="G4732" s="1">
        <v>628748</v>
      </c>
      <c r="H4732" t="s">
        <v>49</v>
      </c>
      <c r="I4732" t="s">
        <v>30988</v>
      </c>
      <c r="J4732" s="8"/>
      <c r="K4732" t="s">
        <v>30989</v>
      </c>
      <c r="L4732" t="s">
        <v>30990</v>
      </c>
      <c r="M4732" t="s">
        <v>30991</v>
      </c>
      <c r="N4732" t="s">
        <v>30991</v>
      </c>
      <c r="O4732" s="6" t="s">
        <v>30992</v>
      </c>
      <c r="P4732" s="6" t="s">
        <v>30991</v>
      </c>
      <c r="Q4732" s="6" t="s">
        <v>30990</v>
      </c>
      <c r="R4732" s="9" t="s">
        <v>30993</v>
      </c>
      <c r="S4732" s="8" t="s">
        <v>55</v>
      </c>
      <c r="U4732" s="8"/>
      <c r="V4732" s="26">
        <v>595</v>
      </c>
      <c r="W4732" s="26">
        <v>451</v>
      </c>
      <c r="X4732" s="26">
        <v>371</v>
      </c>
      <c r="Y4732" s="26">
        <v>385</v>
      </c>
      <c r="Z4732" s="26">
        <f t="shared" si="367"/>
        <v>504.59050000000002</v>
      </c>
      <c r="AA4732" s="26">
        <f t="shared" si="367"/>
        <v>451.91750000000002</v>
      </c>
      <c r="AB4732" s="26"/>
      <c r="AC4732" s="26">
        <f t="shared" si="369"/>
        <v>478.25400000000002</v>
      </c>
      <c r="AD4732" s="10">
        <f t="shared" si="370"/>
        <v>-0.68904598369439596</v>
      </c>
      <c r="AE4732" s="11">
        <f t="shared" si="368"/>
        <v>-0.15905361989357381</v>
      </c>
      <c r="AF4732" s="3"/>
    </row>
    <row r="4733" spans="1:33" x14ac:dyDescent="0.2">
      <c r="A4733" s="6" t="s">
        <v>30994</v>
      </c>
      <c r="C4733" s="1">
        <f t="shared" si="366"/>
        <v>1197</v>
      </c>
      <c r="D4733" s="7">
        <v>109233</v>
      </c>
      <c r="E4733" t="s">
        <v>66</v>
      </c>
      <c r="F4733" s="1">
        <v>1158244</v>
      </c>
      <c r="G4733" s="1">
        <v>1159440</v>
      </c>
      <c r="H4733" t="s">
        <v>49</v>
      </c>
      <c r="I4733" t="s">
        <v>30995</v>
      </c>
      <c r="J4733" s="8"/>
      <c r="K4733" t="s">
        <v>30996</v>
      </c>
      <c r="L4733" t="s">
        <v>30997</v>
      </c>
      <c r="M4733" t="s">
        <v>30998</v>
      </c>
      <c r="N4733" t="s">
        <v>30998</v>
      </c>
      <c r="O4733" s="6" t="s">
        <v>30999</v>
      </c>
      <c r="P4733" s="6" t="s">
        <v>30998</v>
      </c>
      <c r="Q4733" s="6" t="s">
        <v>30997</v>
      </c>
      <c r="R4733" s="9" t="s">
        <v>31000</v>
      </c>
      <c r="S4733" s="8" t="s">
        <v>55</v>
      </c>
      <c r="U4733" s="8"/>
      <c r="V4733" s="26">
        <v>392</v>
      </c>
      <c r="W4733" s="26">
        <v>378</v>
      </c>
      <c r="X4733" s="26">
        <v>370</v>
      </c>
      <c r="Y4733" s="26">
        <v>285</v>
      </c>
      <c r="Z4733" s="26">
        <f t="shared" si="367"/>
        <v>402.53499999999997</v>
      </c>
      <c r="AA4733" s="26">
        <f t="shared" si="367"/>
        <v>356.86750000000001</v>
      </c>
      <c r="AB4733" s="26"/>
      <c r="AC4733" s="26">
        <f t="shared" si="369"/>
        <v>379.70124999999996</v>
      </c>
      <c r="AD4733" s="10">
        <f t="shared" si="370"/>
        <v>-0.69070482305954228</v>
      </c>
      <c r="AE4733" s="11">
        <f t="shared" si="368"/>
        <v>-0.1737257086943092</v>
      </c>
      <c r="AF4733" s="3"/>
    </row>
    <row r="4734" spans="1:33" x14ac:dyDescent="0.2">
      <c r="A4734" s="6" t="s">
        <v>31001</v>
      </c>
      <c r="C4734" s="1">
        <f t="shared" si="366"/>
        <v>1959</v>
      </c>
      <c r="D4734" s="7">
        <v>75396</v>
      </c>
      <c r="E4734" t="s">
        <v>328</v>
      </c>
      <c r="F4734" s="1">
        <v>135200</v>
      </c>
      <c r="G4734" s="1">
        <v>137158</v>
      </c>
      <c r="H4734" t="s">
        <v>49</v>
      </c>
      <c r="I4734" t="s">
        <v>31002</v>
      </c>
      <c r="J4734" s="8"/>
      <c r="K4734" t="s">
        <v>31003</v>
      </c>
      <c r="L4734" t="s">
        <v>31004</v>
      </c>
      <c r="M4734" t="s">
        <v>31005</v>
      </c>
      <c r="N4734" t="s">
        <v>31005</v>
      </c>
      <c r="O4734" s="6" t="s">
        <v>31006</v>
      </c>
      <c r="P4734" s="6" t="s">
        <v>31005</v>
      </c>
      <c r="Q4734" s="6" t="s">
        <v>31004</v>
      </c>
      <c r="R4734" s="9" t="s">
        <v>31007</v>
      </c>
      <c r="S4734" s="8" t="s">
        <v>55</v>
      </c>
      <c r="U4734" s="8"/>
      <c r="V4734" s="26">
        <v>822</v>
      </c>
      <c r="W4734" s="26">
        <v>815</v>
      </c>
      <c r="X4734" s="26">
        <v>868</v>
      </c>
      <c r="Y4734" s="26">
        <v>696</v>
      </c>
      <c r="Z4734" s="26">
        <f t="shared" si="367"/>
        <v>894.17399999999998</v>
      </c>
      <c r="AA4734" s="26">
        <f t="shared" si="367"/>
        <v>816.00800000000004</v>
      </c>
      <c r="AB4734" s="26"/>
      <c r="AC4734" s="26">
        <f t="shared" si="369"/>
        <v>855.09100000000001</v>
      </c>
      <c r="AD4734" s="10">
        <f t="shared" si="370"/>
        <v>-0.69338973995309516</v>
      </c>
      <c r="AE4734" s="11">
        <f t="shared" si="368"/>
        <v>-0.13197230088471465</v>
      </c>
      <c r="AF4734" s="3"/>
    </row>
    <row r="4735" spans="1:33" x14ac:dyDescent="0.2">
      <c r="A4735" s="6" t="s">
        <v>31008</v>
      </c>
      <c r="C4735" s="1">
        <f t="shared" si="366"/>
        <v>822</v>
      </c>
      <c r="D4735" s="7">
        <v>-581413</v>
      </c>
      <c r="E4735" t="s">
        <v>66</v>
      </c>
      <c r="F4735" s="1">
        <v>467785</v>
      </c>
      <c r="G4735" s="1">
        <v>468606</v>
      </c>
      <c r="H4735" t="s">
        <v>49</v>
      </c>
      <c r="I4735" t="s">
        <v>31009</v>
      </c>
      <c r="J4735" s="8"/>
      <c r="K4735" t="s">
        <v>31010</v>
      </c>
      <c r="L4735" t="s">
        <v>31011</v>
      </c>
      <c r="M4735" t="s">
        <v>31012</v>
      </c>
      <c r="N4735" t="s">
        <v>31012</v>
      </c>
      <c r="O4735" s="6" t="s">
        <v>31013</v>
      </c>
      <c r="P4735" s="6" t="s">
        <v>31012</v>
      </c>
      <c r="Q4735" s="6" t="s">
        <v>31011</v>
      </c>
      <c r="R4735" s="9" t="s">
        <v>31014</v>
      </c>
      <c r="S4735" s="8" t="s">
        <v>55</v>
      </c>
      <c r="U4735" s="8"/>
      <c r="V4735" s="26">
        <v>44</v>
      </c>
      <c r="W4735" s="26">
        <v>21</v>
      </c>
      <c r="X4735" s="26">
        <v>31</v>
      </c>
      <c r="Y4735" s="26">
        <v>27</v>
      </c>
      <c r="Z4735" s="26">
        <f t="shared" si="367"/>
        <v>40.220500000000001</v>
      </c>
      <c r="AA4735" s="26">
        <f t="shared" si="367"/>
        <v>27.308500000000002</v>
      </c>
      <c r="AB4735" s="26"/>
      <c r="AC4735" s="26">
        <f t="shared" si="369"/>
        <v>33.764499999999998</v>
      </c>
      <c r="AD4735" s="10">
        <f t="shared" si="370"/>
        <v>-0.6961301137487439</v>
      </c>
      <c r="AE4735" s="11">
        <f t="shared" si="368"/>
        <v>-0.55858094458272578</v>
      </c>
      <c r="AF4735" s="3"/>
    </row>
    <row r="4736" spans="1:33" x14ac:dyDescent="0.2">
      <c r="A4736" s="6" t="s">
        <v>31015</v>
      </c>
      <c r="B4736" t="s">
        <v>31016</v>
      </c>
      <c r="C4736" s="1">
        <f t="shared" si="366"/>
        <v>744</v>
      </c>
      <c r="D4736" s="7">
        <v>393465</v>
      </c>
      <c r="E4736" t="s">
        <v>270</v>
      </c>
      <c r="F4736" s="1">
        <v>639820</v>
      </c>
      <c r="G4736" s="1">
        <v>639077</v>
      </c>
      <c r="H4736" t="s">
        <v>37</v>
      </c>
      <c r="I4736" t="s">
        <v>31017</v>
      </c>
      <c r="J4736" s="8"/>
      <c r="K4736" t="s">
        <v>31018</v>
      </c>
      <c r="L4736" t="s">
        <v>31016</v>
      </c>
      <c r="M4736" t="s">
        <v>31019</v>
      </c>
      <c r="N4736" t="s">
        <v>31019</v>
      </c>
      <c r="O4736" s="6" t="s">
        <v>31020</v>
      </c>
      <c r="P4736" s="6" t="s">
        <v>31019</v>
      </c>
      <c r="Q4736" s="6" t="s">
        <v>31016</v>
      </c>
      <c r="R4736" s="9" t="s">
        <v>31021</v>
      </c>
      <c r="S4736" s="8" t="s">
        <v>55</v>
      </c>
      <c r="U4736" s="8"/>
      <c r="V4736" s="26">
        <v>164</v>
      </c>
      <c r="W4736" s="26">
        <v>131</v>
      </c>
      <c r="X4736" s="26">
        <v>150</v>
      </c>
      <c r="Y4736" s="26">
        <v>124</v>
      </c>
      <c r="Z4736" s="26">
        <f t="shared" si="367"/>
        <v>166.32499999999999</v>
      </c>
      <c r="AA4736" s="26">
        <f t="shared" si="367"/>
        <v>139.102</v>
      </c>
      <c r="AB4736" s="26"/>
      <c r="AC4736" s="26">
        <f t="shared" si="369"/>
        <v>152.71350000000001</v>
      </c>
      <c r="AD4736" s="10">
        <f t="shared" si="370"/>
        <v>-0.69665689846879553</v>
      </c>
      <c r="AE4736" s="11">
        <f t="shared" si="368"/>
        <v>-0.25786187071021566</v>
      </c>
      <c r="AF4736" s="3"/>
    </row>
    <row r="4737" spans="1:33" x14ac:dyDescent="0.2">
      <c r="A4737" s="6" t="s">
        <v>31022</v>
      </c>
      <c r="C4737" s="1">
        <f t="shared" si="366"/>
        <v>1422</v>
      </c>
      <c r="D4737" s="7">
        <v>764951</v>
      </c>
      <c r="E4737" t="s">
        <v>48</v>
      </c>
      <c r="F4737" s="1">
        <v>983038</v>
      </c>
      <c r="G4737" s="1">
        <v>981617</v>
      </c>
      <c r="H4737" t="s">
        <v>37</v>
      </c>
      <c r="I4737" t="s">
        <v>31023</v>
      </c>
      <c r="J4737" s="8"/>
      <c r="K4737" t="s">
        <v>31024</v>
      </c>
      <c r="L4737" t="s">
        <v>31025</v>
      </c>
      <c r="M4737" t="s">
        <v>31026</v>
      </c>
      <c r="N4737" t="s">
        <v>31026</v>
      </c>
      <c r="O4737" s="6" t="s">
        <v>31027</v>
      </c>
      <c r="P4737" s="6" t="s">
        <v>31026</v>
      </c>
      <c r="Q4737" s="6" t="s">
        <v>31025</v>
      </c>
      <c r="R4737" s="9" t="s">
        <v>31028</v>
      </c>
      <c r="S4737" s="8" t="s">
        <v>55</v>
      </c>
      <c r="U4737" s="8"/>
      <c r="V4737" s="26">
        <v>5</v>
      </c>
      <c r="W4737" s="26">
        <v>10</v>
      </c>
      <c r="X4737" s="26">
        <v>32</v>
      </c>
      <c r="Y4737" s="26">
        <v>10</v>
      </c>
      <c r="Z4737" s="26">
        <f t="shared" si="367"/>
        <v>21.276</v>
      </c>
      <c r="AA4737" s="26">
        <f t="shared" si="367"/>
        <v>11.855</v>
      </c>
      <c r="AB4737" s="26"/>
      <c r="AC4737" s="26">
        <f t="shared" si="369"/>
        <v>16.5655</v>
      </c>
      <c r="AD4737" s="10">
        <f t="shared" si="370"/>
        <v>-0.70196799529365539</v>
      </c>
      <c r="AE4737" s="11">
        <f t="shared" si="368"/>
        <v>-0.84373127925047464</v>
      </c>
      <c r="AF4737" s="3"/>
    </row>
    <row r="4738" spans="1:33" x14ac:dyDescent="0.2">
      <c r="A4738" s="6" t="s">
        <v>31029</v>
      </c>
      <c r="C4738" s="1">
        <f t="shared" si="366"/>
        <v>609</v>
      </c>
      <c r="D4738" s="7">
        <v>773934</v>
      </c>
      <c r="E4738" t="s">
        <v>328</v>
      </c>
      <c r="F4738" s="1">
        <v>834413</v>
      </c>
      <c r="G4738" s="1">
        <v>835021</v>
      </c>
      <c r="H4738" t="s">
        <v>49</v>
      </c>
      <c r="I4738" t="s">
        <v>31030</v>
      </c>
      <c r="J4738" s="8"/>
      <c r="K4738" t="s">
        <v>31031</v>
      </c>
      <c r="L4738" t="s">
        <v>31032</v>
      </c>
      <c r="M4738" t="s">
        <v>31033</v>
      </c>
      <c r="N4738" t="s">
        <v>31033</v>
      </c>
      <c r="O4738" s="6" t="s">
        <v>31034</v>
      </c>
      <c r="P4738" s="6" t="s">
        <v>31033</v>
      </c>
      <c r="Q4738" s="6" t="s">
        <v>31032</v>
      </c>
      <c r="R4738" s="9" t="s">
        <v>31035</v>
      </c>
      <c r="S4738" s="8" t="s">
        <v>55</v>
      </c>
      <c r="U4738" s="8"/>
      <c r="V4738" s="26">
        <v>55</v>
      </c>
      <c r="W4738" s="26">
        <v>28</v>
      </c>
      <c r="X4738" s="26">
        <v>6</v>
      </c>
      <c r="Y4738" s="26">
        <v>9</v>
      </c>
      <c r="Z4738" s="26">
        <f t="shared" si="367"/>
        <v>31.832999999999998</v>
      </c>
      <c r="AA4738" s="26">
        <f t="shared" si="367"/>
        <v>20.269500000000001</v>
      </c>
      <c r="AB4738" s="26"/>
      <c r="AC4738" s="26">
        <f t="shared" si="369"/>
        <v>26.05125</v>
      </c>
      <c r="AD4738" s="10">
        <f t="shared" si="370"/>
        <v>-0.70202683453666614</v>
      </c>
      <c r="AE4738" s="11">
        <f t="shared" si="368"/>
        <v>-0.65121262418005654</v>
      </c>
      <c r="AF4738" s="3"/>
    </row>
    <row r="4739" spans="1:33" x14ac:dyDescent="0.2">
      <c r="A4739" s="6" t="s">
        <v>31036</v>
      </c>
      <c r="C4739" s="1">
        <f t="shared" si="366"/>
        <v>2575</v>
      </c>
      <c r="D4739" s="7">
        <v>-214513</v>
      </c>
      <c r="E4739" t="s">
        <v>48</v>
      </c>
      <c r="F4739" s="1">
        <v>4151</v>
      </c>
      <c r="G4739" s="1">
        <v>1577</v>
      </c>
      <c r="H4739" t="s">
        <v>37</v>
      </c>
      <c r="I4739" t="s">
        <v>31037</v>
      </c>
      <c r="J4739" s="8"/>
      <c r="K4739" t="s">
        <v>31038</v>
      </c>
      <c r="O4739" s="6"/>
      <c r="P4739" s="6"/>
      <c r="Q4739" s="6"/>
      <c r="R4739" s="9" t="e">
        <v>#N/A</v>
      </c>
      <c r="S4739" s="8"/>
      <c r="U4739" s="8"/>
      <c r="V4739" s="26">
        <v>24</v>
      </c>
      <c r="W4739" s="26">
        <v>15</v>
      </c>
      <c r="X4739" s="26">
        <v>18</v>
      </c>
      <c r="Y4739" s="26">
        <v>8</v>
      </c>
      <c r="Z4739" s="26">
        <f t="shared" si="367"/>
        <v>22.999000000000002</v>
      </c>
      <c r="AA4739" s="26">
        <f t="shared" si="367"/>
        <v>13.184000000000001</v>
      </c>
      <c r="AB4739" s="26"/>
      <c r="AC4739" s="26">
        <f t="shared" si="369"/>
        <v>18.091500000000003</v>
      </c>
      <c r="AD4739" s="10">
        <f t="shared" si="370"/>
        <v>-0.70281766097313925</v>
      </c>
      <c r="AE4739" s="11">
        <f t="shared" si="368"/>
        <v>-0.80278298630089306</v>
      </c>
      <c r="AF4739" s="3"/>
    </row>
    <row r="4740" spans="1:33" x14ac:dyDescent="0.2">
      <c r="A4740" s="6" t="s">
        <v>31039</v>
      </c>
      <c r="C4740" s="1">
        <f t="shared" si="366"/>
        <v>312</v>
      </c>
      <c r="D4740" s="7">
        <v>-15982</v>
      </c>
      <c r="E4740" t="s">
        <v>36</v>
      </c>
      <c r="F4740" s="1">
        <v>406014</v>
      </c>
      <c r="G4740" s="1">
        <v>406325</v>
      </c>
      <c r="H4740" t="s">
        <v>49</v>
      </c>
      <c r="I4740" t="s">
        <v>31040</v>
      </c>
      <c r="J4740" s="8"/>
      <c r="K4740" t="s">
        <v>31041</v>
      </c>
      <c r="L4740" t="s">
        <v>31042</v>
      </c>
      <c r="M4740" t="s">
        <v>31043</v>
      </c>
      <c r="N4740" t="s">
        <v>31043</v>
      </c>
      <c r="O4740" s="6" t="s">
        <v>31044</v>
      </c>
      <c r="P4740" s="6" t="s">
        <v>31043</v>
      </c>
      <c r="Q4740" s="6" t="s">
        <v>31042</v>
      </c>
      <c r="R4740" s="9" t="s">
        <v>31045</v>
      </c>
      <c r="S4740" s="8" t="s">
        <v>44</v>
      </c>
      <c r="U4740" s="8"/>
      <c r="V4740" s="26">
        <v>162</v>
      </c>
      <c r="W4740" s="26">
        <v>149</v>
      </c>
      <c r="X4740" s="26">
        <v>169</v>
      </c>
      <c r="Y4740" s="26">
        <v>123</v>
      </c>
      <c r="Z4740" s="26">
        <f t="shared" si="367"/>
        <v>175.87950000000001</v>
      </c>
      <c r="AA4740" s="26">
        <f t="shared" si="367"/>
        <v>147.51650000000001</v>
      </c>
      <c r="AB4740" s="26"/>
      <c r="AC4740" s="26">
        <f t="shared" si="369"/>
        <v>161.69800000000001</v>
      </c>
      <c r="AD4740" s="10">
        <f t="shared" si="370"/>
        <v>-0.70372594173892833</v>
      </c>
      <c r="AE4740" s="11">
        <f t="shared" si="368"/>
        <v>-0.2537110046221499</v>
      </c>
      <c r="AF4740" s="3"/>
    </row>
    <row r="4741" spans="1:33" x14ac:dyDescent="0.2">
      <c r="A4741" s="6" t="s">
        <v>31046</v>
      </c>
      <c r="C4741" s="1">
        <f t="shared" si="366"/>
        <v>1446</v>
      </c>
      <c r="D4741" s="7">
        <v>-247624</v>
      </c>
      <c r="E4741" t="s">
        <v>676</v>
      </c>
      <c r="F4741" s="1">
        <v>306241</v>
      </c>
      <c r="G4741" s="1">
        <v>307686</v>
      </c>
      <c r="H4741" t="s">
        <v>49</v>
      </c>
      <c r="I4741" t="s">
        <v>31047</v>
      </c>
      <c r="J4741" s="8"/>
      <c r="K4741" t="s">
        <v>31048</v>
      </c>
      <c r="L4741" t="s">
        <v>31049</v>
      </c>
      <c r="M4741" t="s">
        <v>31050</v>
      </c>
      <c r="N4741" t="s">
        <v>31050</v>
      </c>
      <c r="O4741" s="6" t="s">
        <v>31051</v>
      </c>
      <c r="P4741" s="6" t="s">
        <v>31050</v>
      </c>
      <c r="Q4741" s="6" t="s">
        <v>31049</v>
      </c>
      <c r="R4741" s="9" t="s">
        <v>31052</v>
      </c>
      <c r="S4741" s="8" t="s">
        <v>55</v>
      </c>
      <c r="U4741" s="8"/>
      <c r="V4741" s="26">
        <v>465</v>
      </c>
      <c r="W4741" s="26">
        <v>306</v>
      </c>
      <c r="X4741" s="26">
        <v>269</v>
      </c>
      <c r="Y4741" s="26">
        <v>314</v>
      </c>
      <c r="Z4741" s="26">
        <f t="shared" si="367"/>
        <v>382.92949999999996</v>
      </c>
      <c r="AA4741" s="26">
        <f t="shared" si="367"/>
        <v>337.84699999999998</v>
      </c>
      <c r="AB4741" s="26"/>
      <c r="AC4741" s="26">
        <f t="shared" si="369"/>
        <v>360.38824999999997</v>
      </c>
      <c r="AD4741" s="10">
        <f t="shared" si="370"/>
        <v>-0.7041531196113513</v>
      </c>
      <c r="AE4741" s="11">
        <f t="shared" si="368"/>
        <v>-0.18070876195507021</v>
      </c>
      <c r="AF4741" s="3"/>
      <c r="AG4741" s="2">
        <v>0</v>
      </c>
    </row>
    <row r="4742" spans="1:33" x14ac:dyDescent="0.2">
      <c r="A4742" s="6" t="s">
        <v>31053</v>
      </c>
      <c r="B4742" t="s">
        <v>31054</v>
      </c>
      <c r="C4742" s="1">
        <f t="shared" si="366"/>
        <v>309</v>
      </c>
      <c r="D4742" s="7">
        <v>-97405</v>
      </c>
      <c r="E4742" t="s">
        <v>270</v>
      </c>
      <c r="F4742" s="1">
        <v>148425</v>
      </c>
      <c r="G4742" s="1">
        <v>148733</v>
      </c>
      <c r="H4742" t="s">
        <v>49</v>
      </c>
      <c r="I4742" t="s">
        <v>31055</v>
      </c>
      <c r="J4742" s="8"/>
      <c r="K4742" t="s">
        <v>31056</v>
      </c>
      <c r="L4742" t="s">
        <v>31057</v>
      </c>
      <c r="M4742" t="s">
        <v>31058</v>
      </c>
      <c r="N4742" t="s">
        <v>31058</v>
      </c>
      <c r="O4742" s="6" t="s">
        <v>31059</v>
      </c>
      <c r="P4742" s="6" t="s">
        <v>31058</v>
      </c>
      <c r="Q4742" s="6" t="s">
        <v>31057</v>
      </c>
      <c r="R4742" s="9" t="s">
        <v>31060</v>
      </c>
      <c r="S4742" s="8" t="s">
        <v>55</v>
      </c>
      <c r="U4742" s="8"/>
      <c r="V4742" s="26">
        <v>23</v>
      </c>
      <c r="W4742" s="26">
        <v>1</v>
      </c>
      <c r="X4742" s="26">
        <v>19</v>
      </c>
      <c r="Y4742" s="26">
        <v>20</v>
      </c>
      <c r="Z4742" s="26">
        <f t="shared" si="367"/>
        <v>23.054499999999997</v>
      </c>
      <c r="AA4742" s="26">
        <f t="shared" si="367"/>
        <v>13.21</v>
      </c>
      <c r="AB4742" s="26"/>
      <c r="AC4742" s="26">
        <f t="shared" si="369"/>
        <v>18.132249999999999</v>
      </c>
      <c r="AD4742" s="10">
        <f t="shared" si="370"/>
        <v>-0.70428705514145218</v>
      </c>
      <c r="AE4742" s="11">
        <f t="shared" si="368"/>
        <v>-0.80341791070955482</v>
      </c>
      <c r="AF4742" s="3"/>
    </row>
    <row r="4743" spans="1:33" x14ac:dyDescent="0.2">
      <c r="A4743" s="6" t="s">
        <v>31061</v>
      </c>
      <c r="C4743" s="1">
        <f t="shared" si="366"/>
        <v>1461</v>
      </c>
      <c r="D4743" s="7">
        <v>-197163</v>
      </c>
      <c r="E4743" t="s">
        <v>74</v>
      </c>
      <c r="F4743" s="1">
        <v>789289</v>
      </c>
      <c r="G4743" s="1">
        <v>790749</v>
      </c>
      <c r="H4743" t="s">
        <v>49</v>
      </c>
      <c r="I4743" t="s">
        <v>31062</v>
      </c>
      <c r="J4743" s="8"/>
      <c r="K4743" t="s">
        <v>31063</v>
      </c>
      <c r="L4743" t="s">
        <v>31064</v>
      </c>
      <c r="N4743" t="s">
        <v>31065</v>
      </c>
      <c r="O4743" s="6" t="s">
        <v>16282</v>
      </c>
      <c r="P4743" s="6" t="s">
        <v>31065</v>
      </c>
      <c r="Q4743" s="6" t="s">
        <v>31064</v>
      </c>
      <c r="R4743" s="9" t="s">
        <v>31066</v>
      </c>
      <c r="S4743" s="8" t="s">
        <v>44</v>
      </c>
      <c r="U4743" s="8"/>
      <c r="V4743" s="26">
        <v>447</v>
      </c>
      <c r="W4743" s="26">
        <v>325</v>
      </c>
      <c r="X4743" s="26">
        <v>339</v>
      </c>
      <c r="Y4743" s="26">
        <v>345</v>
      </c>
      <c r="Z4743" s="26">
        <f t="shared" si="367"/>
        <v>412.81450000000001</v>
      </c>
      <c r="AA4743" s="26">
        <f t="shared" si="367"/>
        <v>365.4975</v>
      </c>
      <c r="AB4743" s="26"/>
      <c r="AC4743" s="26">
        <f t="shared" si="369"/>
        <v>389.15600000000001</v>
      </c>
      <c r="AD4743" s="10">
        <f t="shared" si="370"/>
        <v>-0.70487387011245184</v>
      </c>
      <c r="AE4743" s="11">
        <f t="shared" si="368"/>
        <v>-0.17563210774360835</v>
      </c>
      <c r="AF4743" s="3"/>
    </row>
    <row r="4744" spans="1:33" x14ac:dyDescent="0.2">
      <c r="A4744" s="6" t="s">
        <v>31067</v>
      </c>
      <c r="C4744" s="1">
        <f t="shared" si="366"/>
        <v>687</v>
      </c>
      <c r="D4744" s="7">
        <v>-158459</v>
      </c>
      <c r="E4744" t="s">
        <v>74</v>
      </c>
      <c r="F4744" s="1">
        <v>829066</v>
      </c>
      <c r="G4744" s="1">
        <v>828380</v>
      </c>
      <c r="H4744" t="s">
        <v>37</v>
      </c>
      <c r="I4744" t="s">
        <v>31068</v>
      </c>
      <c r="J4744" s="8"/>
      <c r="K4744" t="s">
        <v>31069</v>
      </c>
      <c r="L4744" t="s">
        <v>31070</v>
      </c>
      <c r="M4744" t="s">
        <v>31071</v>
      </c>
      <c r="O4744" s="6"/>
      <c r="P4744" s="6" t="s">
        <v>31071</v>
      </c>
      <c r="Q4744" s="6" t="s">
        <v>31070</v>
      </c>
      <c r="R4744" s="9" t="s">
        <v>31072</v>
      </c>
      <c r="S4744" s="8"/>
      <c r="U4744" s="8"/>
      <c r="V4744" s="26">
        <v>117</v>
      </c>
      <c r="W4744" s="26">
        <v>98</v>
      </c>
      <c r="X4744" s="26">
        <v>70</v>
      </c>
      <c r="Y4744" s="26">
        <v>47</v>
      </c>
      <c r="Z4744" s="26">
        <f t="shared" si="367"/>
        <v>98.384999999999991</v>
      </c>
      <c r="AA4744" s="26">
        <f t="shared" si="367"/>
        <v>77.518500000000003</v>
      </c>
      <c r="AB4744" s="26"/>
      <c r="AC4744" s="26">
        <f t="shared" si="369"/>
        <v>87.951750000000004</v>
      </c>
      <c r="AD4744" s="10">
        <f t="shared" si="370"/>
        <v>-0.71169580820819245</v>
      </c>
      <c r="AE4744" s="11">
        <f t="shared" si="368"/>
        <v>-0.34389772121866746</v>
      </c>
      <c r="AF4744" s="3"/>
    </row>
    <row r="4745" spans="1:33" x14ac:dyDescent="0.2">
      <c r="A4745" s="6" t="s">
        <v>31073</v>
      </c>
      <c r="B4745" t="s">
        <v>31074</v>
      </c>
      <c r="C4745" s="1">
        <f t="shared" si="366"/>
        <v>2337</v>
      </c>
      <c r="D4745" s="7">
        <v>-231443</v>
      </c>
      <c r="E4745" t="s">
        <v>149</v>
      </c>
      <c r="F4745" s="1">
        <v>560169</v>
      </c>
      <c r="G4745" s="1">
        <v>562505</v>
      </c>
      <c r="H4745" t="s">
        <v>49</v>
      </c>
      <c r="I4745" t="s">
        <v>31075</v>
      </c>
      <c r="J4745" s="8"/>
      <c r="K4745" t="s">
        <v>31076</v>
      </c>
      <c r="L4745" t="s">
        <v>31074</v>
      </c>
      <c r="M4745" t="s">
        <v>31077</v>
      </c>
      <c r="N4745" t="s">
        <v>31077</v>
      </c>
      <c r="O4745" s="6" t="s">
        <v>31078</v>
      </c>
      <c r="P4745" s="6" t="s">
        <v>31077</v>
      </c>
      <c r="Q4745" s="6" t="s">
        <v>31074</v>
      </c>
      <c r="R4745" s="9" t="s">
        <v>31079</v>
      </c>
      <c r="S4745" s="8" t="s">
        <v>55</v>
      </c>
      <c r="U4745" s="8"/>
      <c r="V4745" s="26">
        <v>249</v>
      </c>
      <c r="W4745" s="26">
        <v>221</v>
      </c>
      <c r="X4745" s="26">
        <v>166</v>
      </c>
      <c r="Y4745" s="26">
        <v>126</v>
      </c>
      <c r="Z4745" s="26">
        <f t="shared" si="367"/>
        <v>217.71299999999999</v>
      </c>
      <c r="AA4745" s="26">
        <f t="shared" si="367"/>
        <v>185.273</v>
      </c>
      <c r="AB4745" s="26"/>
      <c r="AC4745" s="26">
        <f t="shared" si="369"/>
        <v>201.49299999999999</v>
      </c>
      <c r="AD4745" s="10">
        <f t="shared" si="370"/>
        <v>-0.71274338491973244</v>
      </c>
      <c r="AE4745" s="11">
        <f t="shared" si="368"/>
        <v>-0.2327749043385979</v>
      </c>
      <c r="AF4745" s="3"/>
    </row>
    <row r="4746" spans="1:33" x14ac:dyDescent="0.2">
      <c r="A4746" s="6" t="s">
        <v>31080</v>
      </c>
      <c r="C4746" s="1">
        <f t="shared" si="366"/>
        <v>1974</v>
      </c>
      <c r="D4746" s="7">
        <v>-743786</v>
      </c>
      <c r="E4746" t="s">
        <v>149</v>
      </c>
      <c r="F4746" s="1">
        <v>49980</v>
      </c>
      <c r="G4746" s="1">
        <v>48007</v>
      </c>
      <c r="H4746" t="s">
        <v>37</v>
      </c>
      <c r="I4746" t="s">
        <v>31081</v>
      </c>
      <c r="J4746" s="8"/>
      <c r="K4746" t="s">
        <v>31082</v>
      </c>
      <c r="L4746" t="s">
        <v>31083</v>
      </c>
      <c r="M4746" t="s">
        <v>31084</v>
      </c>
      <c r="N4746" t="s">
        <v>31084</v>
      </c>
      <c r="O4746" s="6" t="s">
        <v>31085</v>
      </c>
      <c r="P4746" s="6" t="s">
        <v>31084</v>
      </c>
      <c r="Q4746" s="6" t="s">
        <v>31083</v>
      </c>
      <c r="R4746" s="9" t="s">
        <v>31086</v>
      </c>
      <c r="S4746" s="8" t="s">
        <v>55</v>
      </c>
      <c r="U4746" s="8"/>
      <c r="V4746" s="26">
        <v>117</v>
      </c>
      <c r="W4746" s="26">
        <v>80</v>
      </c>
      <c r="X4746" s="26">
        <v>104</v>
      </c>
      <c r="Y4746" s="26">
        <v>91</v>
      </c>
      <c r="Z4746" s="26">
        <f t="shared" si="367"/>
        <v>117.27199999999999</v>
      </c>
      <c r="AA4746" s="26">
        <f t="shared" si="367"/>
        <v>94.280500000000004</v>
      </c>
      <c r="AB4746" s="26"/>
      <c r="AC4746" s="26">
        <f t="shared" si="369"/>
        <v>105.77625</v>
      </c>
      <c r="AD4746" s="10">
        <f t="shared" si="370"/>
        <v>-0.71400069655440801</v>
      </c>
      <c r="AE4746" s="11">
        <f t="shared" si="368"/>
        <v>-0.31482728012520789</v>
      </c>
      <c r="AF4746" s="3"/>
    </row>
    <row r="4747" spans="1:33" x14ac:dyDescent="0.2">
      <c r="A4747" s="6" t="s">
        <v>31087</v>
      </c>
      <c r="B4747" t="s">
        <v>25731</v>
      </c>
      <c r="C4747" s="1">
        <f t="shared" si="366"/>
        <v>1212</v>
      </c>
      <c r="D4747" s="7">
        <v>-522325</v>
      </c>
      <c r="E4747" t="s">
        <v>676</v>
      </c>
      <c r="F4747" s="1">
        <v>32868</v>
      </c>
      <c r="G4747" s="1">
        <v>31657</v>
      </c>
      <c r="H4747" t="s">
        <v>37</v>
      </c>
      <c r="I4747" t="s">
        <v>31088</v>
      </c>
      <c r="J4747" s="8"/>
      <c r="K4747" t="s">
        <v>31089</v>
      </c>
      <c r="M4747" t="s">
        <v>25732</v>
      </c>
      <c r="N4747" t="s">
        <v>25732</v>
      </c>
      <c r="O4747" s="6" t="s">
        <v>25733</v>
      </c>
      <c r="P4747" s="6" t="s">
        <v>25732</v>
      </c>
      <c r="Q4747" s="6" t="s">
        <v>25731</v>
      </c>
      <c r="R4747" s="9" t="s">
        <v>25734</v>
      </c>
      <c r="S4747" s="8" t="s">
        <v>44</v>
      </c>
      <c r="U4747" s="8"/>
      <c r="V4747" s="26">
        <v>236</v>
      </c>
      <c r="W4747" s="26">
        <v>170</v>
      </c>
      <c r="X4747" s="26">
        <v>153</v>
      </c>
      <c r="Y4747" s="26">
        <v>148</v>
      </c>
      <c r="Z4747" s="26">
        <f t="shared" si="367"/>
        <v>203.9915</v>
      </c>
      <c r="AA4747" s="26">
        <f t="shared" si="367"/>
        <v>172.654</v>
      </c>
      <c r="AB4747" s="26"/>
      <c r="AC4747" s="26">
        <f t="shared" si="369"/>
        <v>188.32274999999998</v>
      </c>
      <c r="AD4747" s="10">
        <f t="shared" si="370"/>
        <v>-0.71504299675525373</v>
      </c>
      <c r="AE4747" s="11">
        <f t="shared" si="368"/>
        <v>-0.24062528011385284</v>
      </c>
      <c r="AF4747" s="3"/>
    </row>
    <row r="4748" spans="1:33" x14ac:dyDescent="0.2">
      <c r="A4748" s="6" t="s">
        <v>31090</v>
      </c>
      <c r="C4748" s="1">
        <f t="shared" ref="C4748:C4811" si="371">ABS(F4748-G4748)+1</f>
        <v>1410</v>
      </c>
      <c r="D4748" s="7">
        <v>94339</v>
      </c>
      <c r="E4748" t="s">
        <v>58</v>
      </c>
      <c r="F4748" s="1">
        <v>170940</v>
      </c>
      <c r="G4748" s="1">
        <v>172349</v>
      </c>
      <c r="H4748" t="s">
        <v>49</v>
      </c>
      <c r="I4748" t="s">
        <v>31091</v>
      </c>
      <c r="J4748" s="8"/>
      <c r="K4748" t="s">
        <v>31092</v>
      </c>
      <c r="L4748" t="s">
        <v>31093</v>
      </c>
      <c r="M4748" t="s">
        <v>31094</v>
      </c>
      <c r="N4748" t="s">
        <v>31094</v>
      </c>
      <c r="O4748" s="6" t="s">
        <v>31095</v>
      </c>
      <c r="P4748" s="6" t="s">
        <v>31094</v>
      </c>
      <c r="Q4748" s="6" t="s">
        <v>31093</v>
      </c>
      <c r="R4748" s="9" t="s">
        <v>31096</v>
      </c>
      <c r="S4748" s="8" t="s">
        <v>55</v>
      </c>
      <c r="U4748" s="8"/>
      <c r="V4748" s="26">
        <v>49</v>
      </c>
      <c r="W4748" s="26">
        <v>32</v>
      </c>
      <c r="X4748" s="26">
        <v>29</v>
      </c>
      <c r="Y4748" s="26">
        <v>19</v>
      </c>
      <c r="Z4748" s="26">
        <f t="shared" ref="Z4748:AA4811" si="372">AVERAGE(V4748+1,(X4748*X$2+1))</f>
        <v>41.609499999999997</v>
      </c>
      <c r="AA4748" s="26">
        <f t="shared" si="372"/>
        <v>28.124500000000001</v>
      </c>
      <c r="AB4748" s="26"/>
      <c r="AC4748" s="26">
        <f t="shared" si="369"/>
        <v>34.866999999999997</v>
      </c>
      <c r="AD4748" s="10">
        <f t="shared" si="370"/>
        <v>-0.71686233192910997</v>
      </c>
      <c r="AE4748" s="11">
        <f t="shared" ref="AE4748:AE4811" si="373">LOG(AA4748/Z4748,2)</f>
        <v>-0.56508550417132286</v>
      </c>
      <c r="AF4748" s="3"/>
    </row>
    <row r="4749" spans="1:33" x14ac:dyDescent="0.2">
      <c r="A4749" s="6" t="s">
        <v>31097</v>
      </c>
      <c r="C4749" s="1">
        <f t="shared" si="371"/>
        <v>1200</v>
      </c>
      <c r="D4749" s="7">
        <v>-860135</v>
      </c>
      <c r="E4749" t="s">
        <v>98</v>
      </c>
      <c r="F4749" s="1">
        <v>95527</v>
      </c>
      <c r="G4749" s="1">
        <v>94328</v>
      </c>
      <c r="H4749" t="s">
        <v>37</v>
      </c>
      <c r="I4749" t="s">
        <v>31098</v>
      </c>
      <c r="J4749" s="8"/>
      <c r="K4749" t="s">
        <v>31099</v>
      </c>
      <c r="L4749" t="s">
        <v>31100</v>
      </c>
      <c r="M4749" t="s">
        <v>31101</v>
      </c>
      <c r="N4749" t="s">
        <v>31101</v>
      </c>
      <c r="O4749" s="6" t="s">
        <v>31102</v>
      </c>
      <c r="P4749" s="6" t="s">
        <v>31101</v>
      </c>
      <c r="Q4749" s="6" t="s">
        <v>31100</v>
      </c>
      <c r="R4749" s="9" t="s">
        <v>31103</v>
      </c>
      <c r="S4749" s="8" t="s">
        <v>55</v>
      </c>
      <c r="U4749" s="8"/>
      <c r="V4749" s="26">
        <v>51</v>
      </c>
      <c r="W4749" s="26">
        <v>56</v>
      </c>
      <c r="X4749" s="26">
        <v>59</v>
      </c>
      <c r="Y4749" s="26">
        <v>24</v>
      </c>
      <c r="Z4749" s="26">
        <f t="shared" si="372"/>
        <v>59.274499999999996</v>
      </c>
      <c r="AA4749" s="26">
        <f t="shared" si="372"/>
        <v>43.052</v>
      </c>
      <c r="AB4749" s="26"/>
      <c r="AC4749" s="26">
        <f t="shared" si="369"/>
        <v>51.163249999999998</v>
      </c>
      <c r="AD4749" s="10">
        <f t="shared" si="370"/>
        <v>-0.72083755413948225</v>
      </c>
      <c r="AE4749" s="11">
        <f t="shared" si="373"/>
        <v>-0.46133132792394216</v>
      </c>
      <c r="AF4749" s="3"/>
    </row>
    <row r="4750" spans="1:33" x14ac:dyDescent="0.2">
      <c r="A4750" s="6" t="s">
        <v>31104</v>
      </c>
      <c r="C4750" s="1">
        <f t="shared" si="371"/>
        <v>1131</v>
      </c>
      <c r="D4750" s="7">
        <v>-4064</v>
      </c>
      <c r="E4750" t="s">
        <v>270</v>
      </c>
      <c r="F4750" s="1">
        <v>242485</v>
      </c>
      <c r="G4750" s="1">
        <v>241355</v>
      </c>
      <c r="H4750" t="s">
        <v>37</v>
      </c>
      <c r="I4750" t="s">
        <v>31105</v>
      </c>
      <c r="J4750" s="8"/>
      <c r="K4750" t="s">
        <v>31106</v>
      </c>
      <c r="L4750" t="s">
        <v>31107</v>
      </c>
      <c r="M4750" t="s">
        <v>31108</v>
      </c>
      <c r="N4750" t="s">
        <v>31108</v>
      </c>
      <c r="O4750" s="6" t="s">
        <v>31109</v>
      </c>
      <c r="P4750" s="6" t="s">
        <v>31108</v>
      </c>
      <c r="Q4750" s="6" t="s">
        <v>31107</v>
      </c>
      <c r="R4750" s="9" t="s">
        <v>31110</v>
      </c>
      <c r="S4750" s="8" t="s">
        <v>55</v>
      </c>
      <c r="U4750" s="8"/>
      <c r="V4750" s="26">
        <v>7091</v>
      </c>
      <c r="W4750" s="26">
        <v>6808</v>
      </c>
      <c r="X4750" s="26">
        <v>6251</v>
      </c>
      <c r="Y4750" s="26">
        <v>5453</v>
      </c>
      <c r="Z4750" s="26">
        <f t="shared" si="372"/>
        <v>7018.9305000000004</v>
      </c>
      <c r="AA4750" s="26">
        <f t="shared" si="372"/>
        <v>6597.7314999999999</v>
      </c>
      <c r="AB4750" s="26"/>
      <c r="AC4750" s="26">
        <f t="shared" ref="AC4750:AC4813" si="374">AVERAGE(Z4750:AA4750)</f>
        <v>6808.3310000000001</v>
      </c>
      <c r="AD4750" s="10">
        <f t="shared" ref="AD4750:AD4813" si="375">LOG(AA4750/Z4750,2)/(AE$2+AE$3*(AVERAGE(Z4750:AA4750)^AE$4))</f>
        <v>-0.72218364876106955</v>
      </c>
      <c r="AE4750" s="11">
        <f t="shared" si="373"/>
        <v>-8.9281151118949423E-2</v>
      </c>
      <c r="AF4750" s="3"/>
    </row>
    <row r="4751" spans="1:33" x14ac:dyDescent="0.2">
      <c r="A4751" s="6" t="s">
        <v>31111</v>
      </c>
      <c r="C4751" s="1">
        <f t="shared" si="371"/>
        <v>762</v>
      </c>
      <c r="D4751" s="7">
        <v>-326398</v>
      </c>
      <c r="E4751" t="s">
        <v>66</v>
      </c>
      <c r="F4751" s="1">
        <v>722830</v>
      </c>
      <c r="G4751" s="1">
        <v>723591</v>
      </c>
      <c r="H4751" t="s">
        <v>49</v>
      </c>
      <c r="I4751" t="s">
        <v>31112</v>
      </c>
      <c r="J4751" s="8"/>
      <c r="K4751" t="s">
        <v>31113</v>
      </c>
      <c r="L4751" t="s">
        <v>31114</v>
      </c>
      <c r="M4751" t="s">
        <v>31115</v>
      </c>
      <c r="N4751" t="s">
        <v>31115</v>
      </c>
      <c r="O4751" s="6" t="s">
        <v>31116</v>
      </c>
      <c r="P4751" s="6" t="s">
        <v>31115</v>
      </c>
      <c r="Q4751" s="6" t="s">
        <v>31114</v>
      </c>
      <c r="R4751" s="9" t="s">
        <v>31117</v>
      </c>
      <c r="S4751" s="8" t="s">
        <v>55</v>
      </c>
      <c r="U4751" s="8"/>
      <c r="V4751" s="26">
        <v>64</v>
      </c>
      <c r="W4751" s="26">
        <v>41</v>
      </c>
      <c r="X4751" s="26">
        <v>39</v>
      </c>
      <c r="Y4751" s="26">
        <v>30</v>
      </c>
      <c r="Z4751" s="26">
        <f t="shared" si="372"/>
        <v>54.664500000000004</v>
      </c>
      <c r="AA4751" s="26">
        <f t="shared" si="372"/>
        <v>39.064999999999998</v>
      </c>
      <c r="AB4751" s="26"/>
      <c r="AC4751" s="26">
        <f t="shared" si="374"/>
        <v>46.864750000000001</v>
      </c>
      <c r="AD4751" s="10">
        <f t="shared" si="375"/>
        <v>-0.72257983220133037</v>
      </c>
      <c r="AE4751" s="11">
        <f t="shared" si="373"/>
        <v>-0.48472761369982836</v>
      </c>
      <c r="AF4751" s="3"/>
    </row>
    <row r="4752" spans="1:33" x14ac:dyDescent="0.2">
      <c r="A4752" s="6" t="s">
        <v>31118</v>
      </c>
      <c r="B4752" t="s">
        <v>31119</v>
      </c>
      <c r="C4752" s="1">
        <f t="shared" si="371"/>
        <v>1434</v>
      </c>
      <c r="D4752" s="7">
        <v>-476242</v>
      </c>
      <c r="E4752" t="s">
        <v>149</v>
      </c>
      <c r="F4752" s="1">
        <v>315821</v>
      </c>
      <c r="G4752" s="1">
        <v>317254</v>
      </c>
      <c r="H4752" t="s">
        <v>49</v>
      </c>
      <c r="I4752" t="s">
        <v>31120</v>
      </c>
      <c r="J4752" s="8"/>
      <c r="K4752" t="s">
        <v>31121</v>
      </c>
      <c r="L4752" t="s">
        <v>31119</v>
      </c>
      <c r="M4752" t="s">
        <v>31122</v>
      </c>
      <c r="N4752" t="s">
        <v>31122</v>
      </c>
      <c r="O4752" s="6" t="s">
        <v>31123</v>
      </c>
      <c r="P4752" s="6" t="s">
        <v>31122</v>
      </c>
      <c r="Q4752" s="6" t="s">
        <v>31119</v>
      </c>
      <c r="R4752" s="9" t="s">
        <v>31124</v>
      </c>
      <c r="S4752" s="8" t="s">
        <v>55</v>
      </c>
      <c r="U4752" s="8"/>
      <c r="V4752" s="26">
        <v>107</v>
      </c>
      <c r="W4752" s="26">
        <v>75</v>
      </c>
      <c r="X4752" s="26">
        <v>86</v>
      </c>
      <c r="Y4752" s="26">
        <v>72</v>
      </c>
      <c r="Z4752" s="26">
        <f t="shared" si="372"/>
        <v>102.273</v>
      </c>
      <c r="AA4752" s="26">
        <f t="shared" si="372"/>
        <v>80.656000000000006</v>
      </c>
      <c r="AB4752" s="26"/>
      <c r="AC4752" s="26">
        <f t="shared" si="374"/>
        <v>91.464500000000001</v>
      </c>
      <c r="AD4752" s="10">
        <f t="shared" si="375"/>
        <v>-0.72299803184259825</v>
      </c>
      <c r="AE4752" s="11">
        <f t="shared" si="373"/>
        <v>-0.34257156030147112</v>
      </c>
      <c r="AF4752" s="3"/>
    </row>
    <row r="4753" spans="1:33" x14ac:dyDescent="0.2">
      <c r="A4753" s="6" t="s">
        <v>31125</v>
      </c>
      <c r="C4753" s="1">
        <f t="shared" si="371"/>
        <v>753</v>
      </c>
      <c r="D4753" s="7">
        <v>-259909</v>
      </c>
      <c r="E4753" t="s">
        <v>98</v>
      </c>
      <c r="F4753" s="1">
        <v>695530</v>
      </c>
      <c r="G4753" s="1">
        <v>694778</v>
      </c>
      <c r="H4753" t="s">
        <v>37</v>
      </c>
      <c r="I4753" t="s">
        <v>31126</v>
      </c>
      <c r="J4753" s="8"/>
      <c r="K4753" t="s">
        <v>31127</v>
      </c>
      <c r="L4753" t="s">
        <v>31128</v>
      </c>
      <c r="M4753" t="s">
        <v>31129</v>
      </c>
      <c r="N4753" t="s">
        <v>31129</v>
      </c>
      <c r="O4753" s="6" t="s">
        <v>31130</v>
      </c>
      <c r="P4753" s="6" t="s">
        <v>31129</v>
      </c>
      <c r="Q4753" s="6" t="s">
        <v>31128</v>
      </c>
      <c r="R4753" s="9" t="s">
        <v>31131</v>
      </c>
      <c r="S4753" s="8" t="s">
        <v>55</v>
      </c>
      <c r="U4753" s="8"/>
      <c r="V4753" s="26">
        <v>40</v>
      </c>
      <c r="W4753" s="26">
        <v>15</v>
      </c>
      <c r="X4753" s="26">
        <v>24</v>
      </c>
      <c r="Y4753" s="26">
        <v>23</v>
      </c>
      <c r="Z4753" s="26">
        <f t="shared" si="372"/>
        <v>34.332000000000001</v>
      </c>
      <c r="AA4753" s="26">
        <f t="shared" si="372"/>
        <v>21.9665</v>
      </c>
      <c r="AB4753" s="26"/>
      <c r="AC4753" s="26">
        <f t="shared" si="374"/>
        <v>28.149250000000002</v>
      </c>
      <c r="AD4753" s="10">
        <f t="shared" si="375"/>
        <v>-0.72546261133219181</v>
      </c>
      <c r="AE4753" s="11">
        <f t="shared" si="373"/>
        <v>-0.64424888511711931</v>
      </c>
      <c r="AF4753" s="3"/>
    </row>
    <row r="4754" spans="1:33" x14ac:dyDescent="0.2">
      <c r="A4754" s="6" t="s">
        <v>31132</v>
      </c>
      <c r="C4754" s="1">
        <f t="shared" si="371"/>
        <v>1566</v>
      </c>
      <c r="D4754" s="7">
        <v>-795313</v>
      </c>
      <c r="E4754" t="s">
        <v>98</v>
      </c>
      <c r="F4754" s="1">
        <v>158967</v>
      </c>
      <c r="G4754" s="1">
        <v>160532</v>
      </c>
      <c r="H4754" t="s">
        <v>49</v>
      </c>
      <c r="I4754" t="s">
        <v>31133</v>
      </c>
      <c r="J4754" s="8"/>
      <c r="K4754" t="s">
        <v>31134</v>
      </c>
      <c r="L4754" t="s">
        <v>31135</v>
      </c>
      <c r="M4754" t="s">
        <v>31136</v>
      </c>
      <c r="N4754" t="s">
        <v>31136</v>
      </c>
      <c r="O4754" s="6" t="s">
        <v>31137</v>
      </c>
      <c r="P4754" s="6" t="s">
        <v>31136</v>
      </c>
      <c r="Q4754" s="6" t="s">
        <v>31135</v>
      </c>
      <c r="R4754" s="9" t="s">
        <v>31138</v>
      </c>
      <c r="S4754" s="8" t="s">
        <v>55</v>
      </c>
      <c r="U4754" s="8"/>
      <c r="V4754" s="26">
        <v>109</v>
      </c>
      <c r="W4754" s="26">
        <v>72</v>
      </c>
      <c r="X4754" s="26">
        <v>118</v>
      </c>
      <c r="Y4754" s="26">
        <v>103</v>
      </c>
      <c r="Z4754" s="26">
        <f t="shared" si="372"/>
        <v>121.04899999999999</v>
      </c>
      <c r="AA4754" s="26">
        <f t="shared" si="372"/>
        <v>97.3065</v>
      </c>
      <c r="AB4754" s="26"/>
      <c r="AC4754" s="26">
        <f t="shared" si="374"/>
        <v>109.17775</v>
      </c>
      <c r="AD4754" s="10">
        <f t="shared" si="375"/>
        <v>-0.72549063569287475</v>
      </c>
      <c r="AE4754" s="11">
        <f t="shared" si="373"/>
        <v>-0.31498307684643467</v>
      </c>
      <c r="AF4754" s="3"/>
    </row>
    <row r="4755" spans="1:33" x14ac:dyDescent="0.2">
      <c r="A4755" s="6" t="s">
        <v>31139</v>
      </c>
      <c r="C4755" s="1">
        <f t="shared" si="371"/>
        <v>2490</v>
      </c>
      <c r="D4755" s="7">
        <v>-181937</v>
      </c>
      <c r="E4755" t="s">
        <v>270</v>
      </c>
      <c r="F4755" s="1">
        <v>65291</v>
      </c>
      <c r="G4755" s="1">
        <v>62802</v>
      </c>
      <c r="H4755" t="s">
        <v>37</v>
      </c>
      <c r="I4755" t="s">
        <v>31140</v>
      </c>
      <c r="J4755" s="8"/>
      <c r="K4755" t="s">
        <v>31141</v>
      </c>
      <c r="L4755" t="s">
        <v>31142</v>
      </c>
      <c r="M4755" t="s">
        <v>31143</v>
      </c>
      <c r="N4755" t="s">
        <v>31143</v>
      </c>
      <c r="O4755" s="6" t="s">
        <v>31144</v>
      </c>
      <c r="P4755" s="6" t="s">
        <v>31143</v>
      </c>
      <c r="Q4755" s="6" t="s">
        <v>31142</v>
      </c>
      <c r="R4755" s="9" t="s">
        <v>31145</v>
      </c>
      <c r="S4755" s="8" t="s">
        <v>55</v>
      </c>
      <c r="U4755" s="8"/>
      <c r="V4755" s="26">
        <v>483</v>
      </c>
      <c r="W4755" s="26">
        <v>446</v>
      </c>
      <c r="X4755" s="26">
        <v>362</v>
      </c>
      <c r="Y4755" s="26">
        <v>288</v>
      </c>
      <c r="Z4755" s="26">
        <f t="shared" si="372"/>
        <v>443.59100000000001</v>
      </c>
      <c r="AA4755" s="26">
        <f t="shared" si="372"/>
        <v>392.62400000000002</v>
      </c>
      <c r="AB4755" s="26"/>
      <c r="AC4755" s="26">
        <f t="shared" si="374"/>
        <v>418.10750000000002</v>
      </c>
      <c r="AD4755" s="10">
        <f t="shared" si="375"/>
        <v>-0.72607081470070456</v>
      </c>
      <c r="AE4755" s="11">
        <f t="shared" si="373"/>
        <v>-0.1760817316281352</v>
      </c>
      <c r="AF4755" s="3"/>
      <c r="AG4755" s="2">
        <v>0</v>
      </c>
    </row>
    <row r="4756" spans="1:33" x14ac:dyDescent="0.2">
      <c r="A4756" s="6" t="s">
        <v>31146</v>
      </c>
      <c r="C4756" s="1">
        <f t="shared" si="371"/>
        <v>378</v>
      </c>
      <c r="D4756" s="7">
        <v>193862</v>
      </c>
      <c r="E4756" t="s">
        <v>48</v>
      </c>
      <c r="F4756" s="1">
        <v>411050</v>
      </c>
      <c r="G4756" s="1">
        <v>411427</v>
      </c>
      <c r="H4756" t="s">
        <v>49</v>
      </c>
      <c r="I4756" t="s">
        <v>31147</v>
      </c>
      <c r="J4756" s="8"/>
      <c r="K4756" t="s">
        <v>31148</v>
      </c>
      <c r="L4756" t="s">
        <v>31149</v>
      </c>
      <c r="M4756" t="s">
        <v>31150</v>
      </c>
      <c r="N4756" t="s">
        <v>31150</v>
      </c>
      <c r="O4756" s="6" t="s">
        <v>31151</v>
      </c>
      <c r="P4756" s="6" t="s">
        <v>31150</v>
      </c>
      <c r="Q4756" s="6" t="s">
        <v>31149</v>
      </c>
      <c r="R4756" s="9" t="s">
        <v>6012</v>
      </c>
      <c r="S4756" s="8" t="s">
        <v>55</v>
      </c>
      <c r="U4756" s="8"/>
      <c r="V4756" s="26">
        <v>78</v>
      </c>
      <c r="W4756" s="26">
        <v>65</v>
      </c>
      <c r="X4756" s="26">
        <v>71</v>
      </c>
      <c r="Y4756" s="26">
        <v>46</v>
      </c>
      <c r="Z4756" s="26">
        <f t="shared" si="372"/>
        <v>79.4405</v>
      </c>
      <c r="AA4756" s="26">
        <f t="shared" si="372"/>
        <v>60.433</v>
      </c>
      <c r="AB4756" s="26"/>
      <c r="AC4756" s="26">
        <f t="shared" si="374"/>
        <v>69.936750000000004</v>
      </c>
      <c r="AD4756" s="10">
        <f t="shared" si="375"/>
        <v>-0.72650635185692714</v>
      </c>
      <c r="AE4756" s="11">
        <f t="shared" si="373"/>
        <v>-0.39453814151983718</v>
      </c>
      <c r="AF4756" s="3"/>
    </row>
    <row r="4757" spans="1:33" x14ac:dyDescent="0.2">
      <c r="A4757" s="6" t="s">
        <v>31152</v>
      </c>
      <c r="C4757" s="1">
        <f t="shared" si="371"/>
        <v>1434</v>
      </c>
      <c r="D4757" s="7">
        <v>-269435</v>
      </c>
      <c r="E4757" t="s">
        <v>74</v>
      </c>
      <c r="F4757" s="1">
        <v>718463</v>
      </c>
      <c r="G4757" s="1">
        <v>717030</v>
      </c>
      <c r="H4757" t="s">
        <v>37</v>
      </c>
      <c r="I4757" t="s">
        <v>31153</v>
      </c>
      <c r="J4757" s="8"/>
      <c r="K4757" t="s">
        <v>31154</v>
      </c>
      <c r="L4757" t="s">
        <v>31155</v>
      </c>
      <c r="M4757" t="s">
        <v>31156</v>
      </c>
      <c r="N4757" t="s">
        <v>31156</v>
      </c>
      <c r="O4757" s="6" t="s">
        <v>31157</v>
      </c>
      <c r="P4757" s="6" t="s">
        <v>31156</v>
      </c>
      <c r="Q4757" s="6" t="s">
        <v>31155</v>
      </c>
      <c r="R4757" s="9" t="s">
        <v>31158</v>
      </c>
      <c r="S4757" s="8" t="s">
        <v>55</v>
      </c>
      <c r="U4757" s="8"/>
      <c r="V4757" s="26">
        <v>217</v>
      </c>
      <c r="W4757" s="26">
        <v>137</v>
      </c>
      <c r="X4757" s="26">
        <v>114</v>
      </c>
      <c r="Y4757" s="26">
        <v>127</v>
      </c>
      <c r="Z4757" s="26">
        <f t="shared" si="372"/>
        <v>172.827</v>
      </c>
      <c r="AA4757" s="26">
        <f t="shared" si="372"/>
        <v>143.85849999999999</v>
      </c>
      <c r="AB4757" s="26"/>
      <c r="AC4757" s="26">
        <f t="shared" si="374"/>
        <v>158.34275</v>
      </c>
      <c r="AD4757" s="10">
        <f t="shared" si="375"/>
        <v>-0.72711316604641374</v>
      </c>
      <c r="AE4757" s="11">
        <f t="shared" si="373"/>
        <v>-0.26467815455150023</v>
      </c>
      <c r="AF4757" s="3"/>
    </row>
    <row r="4758" spans="1:33" x14ac:dyDescent="0.2">
      <c r="A4758" s="6" t="s">
        <v>31159</v>
      </c>
      <c r="C4758" s="1">
        <f t="shared" si="371"/>
        <v>336</v>
      </c>
      <c r="D4758" s="7">
        <v>157225</v>
      </c>
      <c r="E4758" t="s">
        <v>66</v>
      </c>
      <c r="F4758" s="1">
        <v>1207001</v>
      </c>
      <c r="G4758" s="1">
        <v>1206666</v>
      </c>
      <c r="H4758" t="s">
        <v>37</v>
      </c>
      <c r="I4758" t="s">
        <v>31160</v>
      </c>
      <c r="J4758" s="8"/>
      <c r="K4758" t="s">
        <v>31161</v>
      </c>
      <c r="O4758" s="6"/>
      <c r="P4758" s="6"/>
      <c r="Q4758" s="6"/>
      <c r="R4758" s="9" t="e">
        <v>#N/A</v>
      </c>
      <c r="S4758" s="8"/>
      <c r="U4758" s="8"/>
      <c r="V4758" s="26">
        <v>509</v>
      </c>
      <c r="W4758" s="26">
        <v>428</v>
      </c>
      <c r="X4758" s="26">
        <v>452</v>
      </c>
      <c r="Y4758" s="26">
        <v>403</v>
      </c>
      <c r="Z4758" s="26">
        <f t="shared" si="372"/>
        <v>506.58600000000001</v>
      </c>
      <c r="AA4758" s="26">
        <f t="shared" si="372"/>
        <v>450.95650000000001</v>
      </c>
      <c r="AB4758" s="26"/>
      <c r="AC4758" s="26">
        <f t="shared" si="374"/>
        <v>478.77125000000001</v>
      </c>
      <c r="AD4758" s="10">
        <f t="shared" si="375"/>
        <v>-0.72730226313950264</v>
      </c>
      <c r="AE4758" s="11">
        <f t="shared" si="373"/>
        <v>-0.16781893183766852</v>
      </c>
      <c r="AF4758" s="3"/>
    </row>
    <row r="4759" spans="1:33" x14ac:dyDescent="0.2">
      <c r="A4759" s="6" t="s">
        <v>31162</v>
      </c>
      <c r="C4759" s="1">
        <f t="shared" si="371"/>
        <v>846</v>
      </c>
      <c r="D4759" s="7">
        <v>112947</v>
      </c>
      <c r="E4759" t="s">
        <v>141</v>
      </c>
      <c r="F4759" s="1">
        <v>370244</v>
      </c>
      <c r="G4759" s="1">
        <v>371089</v>
      </c>
      <c r="H4759" t="s">
        <v>49</v>
      </c>
      <c r="I4759" t="s">
        <v>31163</v>
      </c>
      <c r="J4759" s="8"/>
      <c r="K4759" t="s">
        <v>31164</v>
      </c>
      <c r="L4759" t="s">
        <v>31165</v>
      </c>
      <c r="M4759" t="s">
        <v>31166</v>
      </c>
      <c r="N4759" t="s">
        <v>31166</v>
      </c>
      <c r="O4759" s="6" t="s">
        <v>31167</v>
      </c>
      <c r="P4759" s="6" t="s">
        <v>31166</v>
      </c>
      <c r="Q4759" s="6" t="s">
        <v>31165</v>
      </c>
      <c r="R4759" s="9" t="s">
        <v>31168</v>
      </c>
      <c r="S4759" s="8" t="s">
        <v>55</v>
      </c>
      <c r="U4759" s="8"/>
      <c r="V4759" s="26">
        <v>680</v>
      </c>
      <c r="W4759" s="26">
        <v>582</v>
      </c>
      <c r="X4759" s="26">
        <v>668</v>
      </c>
      <c r="Y4759" s="26">
        <v>598</v>
      </c>
      <c r="Z4759" s="26">
        <f t="shared" si="372"/>
        <v>712.07400000000007</v>
      </c>
      <c r="AA4759" s="26">
        <f t="shared" si="372"/>
        <v>642.12900000000002</v>
      </c>
      <c r="AB4759" s="26"/>
      <c r="AC4759" s="26">
        <f t="shared" si="374"/>
        <v>677.10149999999999</v>
      </c>
      <c r="AD4759" s="10">
        <f t="shared" si="375"/>
        <v>-0.72820855129919204</v>
      </c>
      <c r="AE4759" s="11">
        <f t="shared" si="373"/>
        <v>-0.14916402087555672</v>
      </c>
      <c r="AF4759" s="3"/>
    </row>
    <row r="4760" spans="1:33" x14ac:dyDescent="0.2">
      <c r="A4760" s="6" t="s">
        <v>31169</v>
      </c>
      <c r="C4760" s="1">
        <f t="shared" si="371"/>
        <v>1314</v>
      </c>
      <c r="D4760" s="7">
        <v>110842</v>
      </c>
      <c r="E4760" t="s">
        <v>36</v>
      </c>
      <c r="F4760" s="1">
        <v>533650</v>
      </c>
      <c r="G4760" s="1">
        <v>532337</v>
      </c>
      <c r="H4760" t="s">
        <v>37</v>
      </c>
      <c r="I4760" t="s">
        <v>31170</v>
      </c>
      <c r="J4760" s="8"/>
      <c r="K4760" t="s">
        <v>31171</v>
      </c>
      <c r="L4760" t="s">
        <v>31172</v>
      </c>
      <c r="M4760" t="s">
        <v>31173</v>
      </c>
      <c r="N4760" t="s">
        <v>31173</v>
      </c>
      <c r="O4760" s="6" t="s">
        <v>31174</v>
      </c>
      <c r="P4760" s="6" t="s">
        <v>31173</v>
      </c>
      <c r="Q4760" s="6" t="s">
        <v>31172</v>
      </c>
      <c r="R4760" s="9" t="s">
        <v>31175</v>
      </c>
      <c r="S4760" s="8" t="s">
        <v>55</v>
      </c>
      <c r="U4760" s="8"/>
      <c r="V4760" s="26">
        <v>364</v>
      </c>
      <c r="W4760" s="26">
        <v>317</v>
      </c>
      <c r="X4760" s="26">
        <v>321</v>
      </c>
      <c r="Y4760" s="26">
        <v>268</v>
      </c>
      <c r="Z4760" s="26">
        <f t="shared" si="372"/>
        <v>361.31549999999999</v>
      </c>
      <c r="AA4760" s="26">
        <f t="shared" si="372"/>
        <v>316.41399999999999</v>
      </c>
      <c r="AB4760" s="26"/>
      <c r="AC4760" s="26">
        <f t="shared" si="374"/>
        <v>338.86474999999996</v>
      </c>
      <c r="AD4760" s="10">
        <f t="shared" si="375"/>
        <v>-0.72824760687661183</v>
      </c>
      <c r="AE4760" s="11">
        <f t="shared" si="373"/>
        <v>-0.19144571151623899</v>
      </c>
      <c r="AF4760" s="3"/>
    </row>
    <row r="4761" spans="1:33" x14ac:dyDescent="0.2">
      <c r="A4761" s="6" t="s">
        <v>31176</v>
      </c>
      <c r="C4761" s="1">
        <f t="shared" si="371"/>
        <v>897</v>
      </c>
      <c r="D4761" s="7">
        <v>-744254</v>
      </c>
      <c r="E4761" t="s">
        <v>98</v>
      </c>
      <c r="F4761" s="1">
        <v>211257</v>
      </c>
      <c r="G4761" s="1">
        <v>210361</v>
      </c>
      <c r="H4761" t="s">
        <v>37</v>
      </c>
      <c r="I4761" t="s">
        <v>31177</v>
      </c>
      <c r="J4761" s="8"/>
      <c r="K4761" t="s">
        <v>31178</v>
      </c>
      <c r="L4761" t="s">
        <v>31179</v>
      </c>
      <c r="M4761" t="s">
        <v>31179</v>
      </c>
      <c r="N4761" t="s">
        <v>31179</v>
      </c>
      <c r="O4761" s="6" t="s">
        <v>31180</v>
      </c>
      <c r="P4761" s="6" t="s">
        <v>31179</v>
      </c>
      <c r="Q4761" s="6" t="s">
        <v>55</v>
      </c>
      <c r="R4761" s="9" t="s">
        <v>31181</v>
      </c>
      <c r="S4761" s="8" t="s">
        <v>55</v>
      </c>
      <c r="U4761" s="8"/>
      <c r="V4761" s="26">
        <v>512</v>
      </c>
      <c r="W4761" s="26">
        <v>400</v>
      </c>
      <c r="X4761" s="26">
        <v>445</v>
      </c>
      <c r="Y4761" s="26">
        <v>423</v>
      </c>
      <c r="Z4761" s="26">
        <f t="shared" si="372"/>
        <v>504.19749999999999</v>
      </c>
      <c r="AA4761" s="26">
        <f t="shared" si="372"/>
        <v>448.66650000000004</v>
      </c>
      <c r="AB4761" s="26"/>
      <c r="AC4761" s="26">
        <f t="shared" si="374"/>
        <v>476.43200000000002</v>
      </c>
      <c r="AD4761" s="10">
        <f t="shared" si="375"/>
        <v>-0.72829579372292153</v>
      </c>
      <c r="AE4761" s="11">
        <f t="shared" si="373"/>
        <v>-0.16834549659703169</v>
      </c>
      <c r="AF4761" s="3"/>
    </row>
    <row r="4762" spans="1:33" x14ac:dyDescent="0.2">
      <c r="A4762" s="6" t="s">
        <v>31182</v>
      </c>
      <c r="C4762" s="1">
        <f t="shared" si="371"/>
        <v>420</v>
      </c>
      <c r="D4762" s="7">
        <v>50239</v>
      </c>
      <c r="E4762" t="s">
        <v>149</v>
      </c>
      <c r="F4762" s="1">
        <v>843228</v>
      </c>
      <c r="G4762" s="1">
        <v>842809</v>
      </c>
      <c r="H4762" t="s">
        <v>37</v>
      </c>
      <c r="I4762" t="s">
        <v>31183</v>
      </c>
      <c r="J4762" s="8"/>
      <c r="K4762" t="s">
        <v>31184</v>
      </c>
      <c r="L4762" t="s">
        <v>31185</v>
      </c>
      <c r="M4762" t="s">
        <v>31186</v>
      </c>
      <c r="N4762" t="s">
        <v>31186</v>
      </c>
      <c r="O4762" s="6" t="s">
        <v>31187</v>
      </c>
      <c r="P4762" s="6" t="s">
        <v>31186</v>
      </c>
      <c r="Q4762" s="6" t="s">
        <v>31185</v>
      </c>
      <c r="R4762" s="9" t="s">
        <v>31188</v>
      </c>
      <c r="S4762" s="8" t="s">
        <v>55</v>
      </c>
      <c r="U4762" s="8"/>
      <c r="V4762" s="26">
        <v>46</v>
      </c>
      <c r="W4762" s="26">
        <v>44</v>
      </c>
      <c r="X4762" s="26">
        <v>40</v>
      </c>
      <c r="Y4762" s="26">
        <v>15</v>
      </c>
      <c r="Z4762" s="26">
        <f t="shared" si="372"/>
        <v>46.22</v>
      </c>
      <c r="AA4762" s="26">
        <f t="shared" si="372"/>
        <v>31.782499999999999</v>
      </c>
      <c r="AB4762" s="26"/>
      <c r="AC4762" s="26">
        <f t="shared" si="374"/>
        <v>39.001249999999999</v>
      </c>
      <c r="AD4762" s="10">
        <f t="shared" si="375"/>
        <v>-0.72895672078673457</v>
      </c>
      <c r="AE4762" s="11">
        <f t="shared" si="373"/>
        <v>-0.5402846487834867</v>
      </c>
      <c r="AF4762" s="3"/>
    </row>
    <row r="4763" spans="1:33" x14ac:dyDescent="0.2">
      <c r="A4763" s="6" t="s">
        <v>31189</v>
      </c>
      <c r="C4763" s="1">
        <f t="shared" si="371"/>
        <v>3636</v>
      </c>
      <c r="D4763" s="7">
        <v>379071</v>
      </c>
      <c r="E4763" t="s">
        <v>270</v>
      </c>
      <c r="F4763" s="1">
        <v>626872</v>
      </c>
      <c r="G4763" s="1">
        <v>623237</v>
      </c>
      <c r="H4763" t="s">
        <v>37</v>
      </c>
      <c r="I4763" t="s">
        <v>31190</v>
      </c>
      <c r="J4763" s="8"/>
      <c r="K4763" t="s">
        <v>31191</v>
      </c>
      <c r="L4763" t="s">
        <v>31192</v>
      </c>
      <c r="M4763" t="s">
        <v>31193</v>
      </c>
      <c r="N4763" t="s">
        <v>31193</v>
      </c>
      <c r="O4763" s="6" t="s">
        <v>31194</v>
      </c>
      <c r="P4763" s="6" t="s">
        <v>31193</v>
      </c>
      <c r="Q4763" s="6" t="s">
        <v>31192</v>
      </c>
      <c r="R4763" s="9" t="s">
        <v>31195</v>
      </c>
      <c r="S4763" s="8" t="s">
        <v>44</v>
      </c>
      <c r="U4763" s="8"/>
      <c r="V4763" s="26">
        <v>457</v>
      </c>
      <c r="W4763" s="26">
        <v>396</v>
      </c>
      <c r="X4763" s="26">
        <v>392</v>
      </c>
      <c r="Y4763" s="26">
        <v>336</v>
      </c>
      <c r="Z4763" s="26">
        <f t="shared" si="372"/>
        <v>447.25599999999997</v>
      </c>
      <c r="AA4763" s="26">
        <f t="shared" si="372"/>
        <v>395.72800000000001</v>
      </c>
      <c r="AB4763" s="26"/>
      <c r="AC4763" s="26">
        <f t="shared" si="374"/>
        <v>421.49199999999996</v>
      </c>
      <c r="AD4763" s="10">
        <f t="shared" si="375"/>
        <v>-0.73036920223276436</v>
      </c>
      <c r="AE4763" s="11">
        <f t="shared" si="373"/>
        <v>-0.17659168857981994</v>
      </c>
      <c r="AF4763" s="3"/>
    </row>
    <row r="4764" spans="1:33" x14ac:dyDescent="0.2">
      <c r="A4764" s="6" t="s">
        <v>31196</v>
      </c>
      <c r="C4764" s="1">
        <f t="shared" si="371"/>
        <v>1866</v>
      </c>
      <c r="D4764" s="7">
        <v>-251415</v>
      </c>
      <c r="E4764" t="s">
        <v>526</v>
      </c>
      <c r="F4764" s="1">
        <v>198831</v>
      </c>
      <c r="G4764" s="1">
        <v>200696</v>
      </c>
      <c r="H4764" t="s">
        <v>49</v>
      </c>
      <c r="I4764" t="s">
        <v>31197</v>
      </c>
      <c r="J4764" s="8"/>
      <c r="K4764" t="s">
        <v>31198</v>
      </c>
      <c r="L4764" t="s">
        <v>31199</v>
      </c>
      <c r="M4764" t="s">
        <v>3002</v>
      </c>
      <c r="N4764" t="s">
        <v>31200</v>
      </c>
      <c r="O4764" s="6" t="s">
        <v>3003</v>
      </c>
      <c r="P4764" s="6" t="s">
        <v>31200</v>
      </c>
      <c r="Q4764" s="6" t="s">
        <v>31199</v>
      </c>
      <c r="R4764" s="9" t="s">
        <v>31201</v>
      </c>
      <c r="S4764" s="8" t="s">
        <v>44</v>
      </c>
      <c r="U4764" s="8"/>
      <c r="V4764" s="26">
        <v>406</v>
      </c>
      <c r="W4764" s="26">
        <v>378</v>
      </c>
      <c r="X4764" s="26">
        <v>351</v>
      </c>
      <c r="Y4764" s="26">
        <v>275</v>
      </c>
      <c r="Z4764" s="26">
        <f t="shared" si="372"/>
        <v>398.98050000000001</v>
      </c>
      <c r="AA4764" s="26">
        <f t="shared" si="372"/>
        <v>351.01250000000005</v>
      </c>
      <c r="AB4764" s="26"/>
      <c r="AC4764" s="26">
        <f t="shared" si="374"/>
        <v>374.99650000000003</v>
      </c>
      <c r="AD4764" s="10">
        <f t="shared" si="375"/>
        <v>-0.73121182491277781</v>
      </c>
      <c r="AE4764" s="11">
        <f t="shared" si="373"/>
        <v>-0.18479582942873068</v>
      </c>
      <c r="AF4764" s="3"/>
    </row>
    <row r="4765" spans="1:33" x14ac:dyDescent="0.2">
      <c r="A4765" s="6" t="s">
        <v>31202</v>
      </c>
      <c r="C4765" s="1">
        <f t="shared" si="371"/>
        <v>1317</v>
      </c>
      <c r="D4765" s="7">
        <v>63785</v>
      </c>
      <c r="E4765" t="s">
        <v>328</v>
      </c>
      <c r="F4765" s="1">
        <v>125226</v>
      </c>
      <c r="G4765" s="1">
        <v>123910</v>
      </c>
      <c r="H4765" t="s">
        <v>37</v>
      </c>
      <c r="I4765" t="s">
        <v>31203</v>
      </c>
      <c r="J4765" s="8"/>
      <c r="K4765" t="s">
        <v>31204</v>
      </c>
      <c r="L4765" t="s">
        <v>31205</v>
      </c>
      <c r="M4765" t="s">
        <v>31206</v>
      </c>
      <c r="N4765" t="s">
        <v>31206</v>
      </c>
      <c r="O4765" s="6" t="s">
        <v>31207</v>
      </c>
      <c r="P4765" s="6" t="s">
        <v>31206</v>
      </c>
      <c r="Q4765" s="6" t="s">
        <v>31205</v>
      </c>
      <c r="R4765" s="9" t="s">
        <v>31208</v>
      </c>
      <c r="S4765" s="8" t="s">
        <v>55</v>
      </c>
      <c r="U4765" s="8"/>
      <c r="V4765" s="26">
        <v>138</v>
      </c>
      <c r="W4765" s="26">
        <v>121</v>
      </c>
      <c r="X4765" s="26">
        <v>165</v>
      </c>
      <c r="Y4765" s="26">
        <v>123</v>
      </c>
      <c r="Z4765" s="26">
        <f t="shared" si="372"/>
        <v>161.6575</v>
      </c>
      <c r="AA4765" s="26">
        <f t="shared" si="372"/>
        <v>133.51650000000001</v>
      </c>
      <c r="AB4765" s="26"/>
      <c r="AC4765" s="26">
        <f t="shared" si="374"/>
        <v>147.58699999999999</v>
      </c>
      <c r="AD4765" s="10">
        <f t="shared" si="375"/>
        <v>-0.73373141579779511</v>
      </c>
      <c r="AE4765" s="11">
        <f t="shared" si="373"/>
        <v>-0.27592240044567867</v>
      </c>
      <c r="AF4765" s="3"/>
      <c r="AG4765" s="2">
        <v>0</v>
      </c>
    </row>
    <row r="4766" spans="1:33" x14ac:dyDescent="0.2">
      <c r="A4766" s="6" t="s">
        <v>31209</v>
      </c>
      <c r="C4766" s="1">
        <f t="shared" si="371"/>
        <v>3495</v>
      </c>
      <c r="D4766" s="7">
        <v>900061</v>
      </c>
      <c r="E4766" t="s">
        <v>48</v>
      </c>
      <c r="F4766" s="1">
        <v>1119185</v>
      </c>
      <c r="G4766" s="1">
        <v>1115691</v>
      </c>
      <c r="H4766" t="s">
        <v>37</v>
      </c>
      <c r="I4766" t="s">
        <v>31210</v>
      </c>
      <c r="J4766" s="8"/>
      <c r="K4766" t="s">
        <v>31211</v>
      </c>
      <c r="L4766" t="s">
        <v>31212</v>
      </c>
      <c r="M4766" t="s">
        <v>31213</v>
      </c>
      <c r="N4766" t="s">
        <v>31213</v>
      </c>
      <c r="O4766" s="6" t="s">
        <v>31214</v>
      </c>
      <c r="P4766" s="6" t="s">
        <v>31213</v>
      </c>
      <c r="Q4766" s="6" t="s">
        <v>31212</v>
      </c>
      <c r="R4766" s="9" t="s">
        <v>31215</v>
      </c>
      <c r="S4766" s="8" t="s">
        <v>55</v>
      </c>
      <c r="U4766" s="8"/>
      <c r="V4766" s="26">
        <v>46</v>
      </c>
      <c r="W4766" s="26">
        <v>36</v>
      </c>
      <c r="X4766" s="26">
        <v>75</v>
      </c>
      <c r="Y4766" s="26">
        <v>50</v>
      </c>
      <c r="Z4766" s="26">
        <f t="shared" si="372"/>
        <v>65.662499999999994</v>
      </c>
      <c r="AA4766" s="26">
        <f t="shared" si="372"/>
        <v>48.275000000000006</v>
      </c>
      <c r="AB4766" s="26"/>
      <c r="AC4766" s="26">
        <f t="shared" si="374"/>
        <v>56.96875</v>
      </c>
      <c r="AD4766" s="10">
        <f t="shared" si="375"/>
        <v>-0.73417051703146541</v>
      </c>
      <c r="AE4766" s="11">
        <f t="shared" si="373"/>
        <v>-0.44379342020406326</v>
      </c>
      <c r="AF4766" s="3"/>
      <c r="AG4766" s="2">
        <v>0</v>
      </c>
    </row>
    <row r="4767" spans="1:33" x14ac:dyDescent="0.2">
      <c r="A4767" s="6" t="s">
        <v>31216</v>
      </c>
      <c r="C4767" s="1">
        <f t="shared" si="371"/>
        <v>1224</v>
      </c>
      <c r="D4767" s="7">
        <v>394126</v>
      </c>
      <c r="E4767" t="s">
        <v>328</v>
      </c>
      <c r="F4767" s="1">
        <v>455520</v>
      </c>
      <c r="G4767" s="1">
        <v>454297</v>
      </c>
      <c r="H4767" t="s">
        <v>37</v>
      </c>
      <c r="I4767" t="s">
        <v>31217</v>
      </c>
      <c r="J4767" s="8"/>
      <c r="K4767" t="s">
        <v>31218</v>
      </c>
      <c r="M4767" t="s">
        <v>31219</v>
      </c>
      <c r="N4767" t="s">
        <v>31219</v>
      </c>
      <c r="O4767" s="6" t="s">
        <v>31220</v>
      </c>
      <c r="P4767" s="6" t="s">
        <v>31219</v>
      </c>
      <c r="Q4767" s="6" t="s">
        <v>31221</v>
      </c>
      <c r="R4767" s="9" t="s">
        <v>31222</v>
      </c>
      <c r="S4767" s="8" t="s">
        <v>55</v>
      </c>
      <c r="U4767" s="8"/>
      <c r="V4767" s="26">
        <v>1193</v>
      </c>
      <c r="W4767" s="26">
        <v>1199</v>
      </c>
      <c r="X4767" s="26">
        <v>894</v>
      </c>
      <c r="Y4767" s="26">
        <v>680</v>
      </c>
      <c r="Z4767" s="26">
        <f t="shared" si="372"/>
        <v>1094.117</v>
      </c>
      <c r="AA4767" s="26">
        <f t="shared" si="372"/>
        <v>998.64</v>
      </c>
      <c r="AB4767" s="26"/>
      <c r="AC4767" s="26">
        <f t="shared" si="374"/>
        <v>1046.3785</v>
      </c>
      <c r="AD4767" s="10">
        <f t="shared" si="375"/>
        <v>-0.73430729048131982</v>
      </c>
      <c r="AE4767" s="11">
        <f t="shared" si="373"/>
        <v>-0.13173042243422933</v>
      </c>
      <c r="AF4767" s="3"/>
    </row>
    <row r="4768" spans="1:33" x14ac:dyDescent="0.2">
      <c r="A4768" s="6" t="s">
        <v>31223</v>
      </c>
      <c r="C4768" s="1">
        <f t="shared" si="371"/>
        <v>1050</v>
      </c>
      <c r="D4768" s="7">
        <v>336171</v>
      </c>
      <c r="E4768" t="s">
        <v>66</v>
      </c>
      <c r="F4768" s="1">
        <v>1385255</v>
      </c>
      <c r="G4768" s="1">
        <v>1386304</v>
      </c>
      <c r="H4768" t="s">
        <v>49</v>
      </c>
      <c r="I4768" t="s">
        <v>31224</v>
      </c>
      <c r="J4768" s="8"/>
      <c r="K4768" t="s">
        <v>31225</v>
      </c>
      <c r="M4768" t="s">
        <v>31226</v>
      </c>
      <c r="O4768" s="6"/>
      <c r="P4768" s="6" t="s">
        <v>31226</v>
      </c>
      <c r="Q4768" s="6" t="s">
        <v>55</v>
      </c>
      <c r="R4768" s="9" t="s">
        <v>31227</v>
      </c>
      <c r="S4768" s="8"/>
      <c r="U4768" s="8"/>
      <c r="V4768" s="26">
        <v>270</v>
      </c>
      <c r="W4768" s="26">
        <v>242</v>
      </c>
      <c r="X4768" s="26">
        <v>269</v>
      </c>
      <c r="Y4768" s="26">
        <v>212</v>
      </c>
      <c r="Z4768" s="26">
        <f t="shared" si="372"/>
        <v>285.42949999999996</v>
      </c>
      <c r="AA4768" s="26">
        <f t="shared" si="372"/>
        <v>246.126</v>
      </c>
      <c r="AB4768" s="26"/>
      <c r="AC4768" s="26">
        <f t="shared" si="374"/>
        <v>265.77774999999997</v>
      </c>
      <c r="AD4768" s="10">
        <f t="shared" si="375"/>
        <v>-0.73685257841451357</v>
      </c>
      <c r="AE4768" s="11">
        <f t="shared" si="373"/>
        <v>-0.21373738165435488</v>
      </c>
      <c r="AF4768" s="3"/>
    </row>
    <row r="4769" spans="1:33" x14ac:dyDescent="0.2">
      <c r="A4769" s="6" t="s">
        <v>31228</v>
      </c>
      <c r="C4769" s="1">
        <f t="shared" si="371"/>
        <v>1101</v>
      </c>
      <c r="D4769" s="7">
        <v>-204194</v>
      </c>
      <c r="E4769" t="s">
        <v>98</v>
      </c>
      <c r="F4769" s="1">
        <v>750319</v>
      </c>
      <c r="G4769" s="1">
        <v>751419</v>
      </c>
      <c r="H4769" t="s">
        <v>49</v>
      </c>
      <c r="I4769" t="s">
        <v>31229</v>
      </c>
      <c r="J4769" s="8"/>
      <c r="K4769" t="s">
        <v>31230</v>
      </c>
      <c r="L4769" t="s">
        <v>31231</v>
      </c>
      <c r="M4769" t="s">
        <v>31232</v>
      </c>
      <c r="N4769" t="s">
        <v>31232</v>
      </c>
      <c r="O4769" s="6" t="s">
        <v>31233</v>
      </c>
      <c r="P4769" s="6" t="s">
        <v>31232</v>
      </c>
      <c r="Q4769" s="6" t="s">
        <v>31231</v>
      </c>
      <c r="R4769" s="9" t="s">
        <v>31234</v>
      </c>
      <c r="S4769" s="8" t="s">
        <v>55</v>
      </c>
      <c r="U4769" s="8"/>
      <c r="V4769" s="26">
        <v>273</v>
      </c>
      <c r="W4769" s="26">
        <v>205</v>
      </c>
      <c r="X4769" s="26">
        <v>207</v>
      </c>
      <c r="Y4769" s="26">
        <v>192</v>
      </c>
      <c r="Z4769" s="26">
        <f t="shared" si="372"/>
        <v>252.48849999999999</v>
      </c>
      <c r="AA4769" s="26">
        <f t="shared" si="372"/>
        <v>215.916</v>
      </c>
      <c r="AB4769" s="26"/>
      <c r="AC4769" s="26">
        <f t="shared" si="374"/>
        <v>234.20224999999999</v>
      </c>
      <c r="AD4769" s="10">
        <f t="shared" si="375"/>
        <v>-0.73783527606165888</v>
      </c>
      <c r="AE4769" s="11">
        <f t="shared" si="373"/>
        <v>-0.2257475242689238</v>
      </c>
      <c r="AF4769" s="3"/>
    </row>
    <row r="4770" spans="1:33" x14ac:dyDescent="0.2">
      <c r="A4770" s="6" t="s">
        <v>31235</v>
      </c>
      <c r="C4770" s="1">
        <f t="shared" si="371"/>
        <v>1266</v>
      </c>
      <c r="D4770" s="7">
        <v>-490550</v>
      </c>
      <c r="E4770" t="s">
        <v>66</v>
      </c>
      <c r="F4770" s="1">
        <v>559691</v>
      </c>
      <c r="G4770" s="1">
        <v>558426</v>
      </c>
      <c r="H4770" t="s">
        <v>37</v>
      </c>
      <c r="I4770" t="s">
        <v>31236</v>
      </c>
      <c r="J4770" s="8"/>
      <c r="K4770" t="s">
        <v>31237</v>
      </c>
      <c r="L4770" t="s">
        <v>31238</v>
      </c>
      <c r="M4770" t="s">
        <v>31239</v>
      </c>
      <c r="N4770" t="s">
        <v>31239</v>
      </c>
      <c r="O4770" s="6" t="s">
        <v>31240</v>
      </c>
      <c r="P4770" s="6" t="s">
        <v>31239</v>
      </c>
      <c r="Q4770" s="6" t="s">
        <v>31238</v>
      </c>
      <c r="R4770" s="9" t="s">
        <v>31241</v>
      </c>
      <c r="S4770" s="8" t="s">
        <v>55</v>
      </c>
      <c r="U4770" s="8"/>
      <c r="V4770" s="26">
        <v>600</v>
      </c>
      <c r="W4770" s="26">
        <v>598</v>
      </c>
      <c r="X4770" s="26">
        <v>549</v>
      </c>
      <c r="Y4770" s="26">
        <v>414</v>
      </c>
      <c r="Z4770" s="26">
        <f t="shared" si="372"/>
        <v>605.96949999999993</v>
      </c>
      <c r="AA4770" s="26">
        <f t="shared" si="372"/>
        <v>542.39700000000005</v>
      </c>
      <c r="AB4770" s="26"/>
      <c r="AC4770" s="26">
        <f t="shared" si="374"/>
        <v>574.18325000000004</v>
      </c>
      <c r="AD4770" s="10">
        <f t="shared" si="375"/>
        <v>-0.73870581410922476</v>
      </c>
      <c r="AE4770" s="11">
        <f t="shared" si="373"/>
        <v>-0.15989598203766867</v>
      </c>
      <c r="AF4770" s="3"/>
    </row>
    <row r="4771" spans="1:33" x14ac:dyDescent="0.2">
      <c r="A4771" s="6" t="s">
        <v>31242</v>
      </c>
      <c r="C4771" s="1">
        <f t="shared" si="371"/>
        <v>1317</v>
      </c>
      <c r="D4771" s="7">
        <v>-369029</v>
      </c>
      <c r="E4771" t="s">
        <v>526</v>
      </c>
      <c r="F4771" s="1">
        <v>82808</v>
      </c>
      <c r="G4771" s="1">
        <v>81492</v>
      </c>
      <c r="H4771" t="s">
        <v>37</v>
      </c>
      <c r="I4771" t="s">
        <v>31243</v>
      </c>
      <c r="J4771" s="8"/>
      <c r="K4771" t="s">
        <v>31244</v>
      </c>
      <c r="L4771" t="s">
        <v>31245</v>
      </c>
      <c r="M4771" t="s">
        <v>31246</v>
      </c>
      <c r="N4771" t="s">
        <v>31246</v>
      </c>
      <c r="O4771" s="6" t="s">
        <v>31247</v>
      </c>
      <c r="P4771" s="6" t="s">
        <v>31246</v>
      </c>
      <c r="Q4771" s="6" t="s">
        <v>31245</v>
      </c>
      <c r="R4771" s="9" t="s">
        <v>31248</v>
      </c>
      <c r="S4771" s="8" t="s">
        <v>55</v>
      </c>
      <c r="U4771" s="8"/>
      <c r="V4771" s="26">
        <v>184</v>
      </c>
      <c r="W4771" s="26">
        <v>127</v>
      </c>
      <c r="X4771" s="26">
        <v>187</v>
      </c>
      <c r="Y4771" s="26">
        <v>172</v>
      </c>
      <c r="Z4771" s="26">
        <f t="shared" si="372"/>
        <v>196.8785</v>
      </c>
      <c r="AA4771" s="26">
        <f t="shared" si="372"/>
        <v>165.20600000000002</v>
      </c>
      <c r="AB4771" s="26"/>
      <c r="AC4771" s="26">
        <f t="shared" si="374"/>
        <v>181.04225000000002</v>
      </c>
      <c r="AD4771" s="10">
        <f t="shared" si="375"/>
        <v>-0.73878345114536537</v>
      </c>
      <c r="AE4771" s="11">
        <f t="shared" si="373"/>
        <v>-0.25303948725296227</v>
      </c>
      <c r="AF4771" s="3"/>
    </row>
    <row r="4772" spans="1:33" x14ac:dyDescent="0.2">
      <c r="A4772" s="6" t="s">
        <v>31249</v>
      </c>
      <c r="C4772" s="1">
        <f t="shared" si="371"/>
        <v>1194</v>
      </c>
      <c r="D4772" s="7">
        <v>-28117</v>
      </c>
      <c r="E4772" t="s">
        <v>66</v>
      </c>
      <c r="F4772" s="1">
        <v>1022088</v>
      </c>
      <c r="G4772" s="1">
        <v>1020895</v>
      </c>
      <c r="H4772" t="s">
        <v>37</v>
      </c>
      <c r="I4772" t="s">
        <v>31250</v>
      </c>
      <c r="J4772" s="8"/>
      <c r="K4772" t="s">
        <v>31251</v>
      </c>
      <c r="L4772" t="s">
        <v>31252</v>
      </c>
      <c r="M4772" t="s">
        <v>31253</v>
      </c>
      <c r="N4772" t="s">
        <v>31253</v>
      </c>
      <c r="O4772" s="6" t="s">
        <v>18561</v>
      </c>
      <c r="P4772" s="6" t="s">
        <v>31253</v>
      </c>
      <c r="Q4772" s="6" t="s">
        <v>31252</v>
      </c>
      <c r="R4772" s="9" t="s">
        <v>31254</v>
      </c>
      <c r="S4772" s="8" t="s">
        <v>44</v>
      </c>
      <c r="U4772" s="8"/>
      <c r="V4772" s="26">
        <v>1235</v>
      </c>
      <c r="W4772" s="26">
        <v>1183</v>
      </c>
      <c r="X4772" s="26">
        <v>1038</v>
      </c>
      <c r="Y4772" s="26">
        <v>854</v>
      </c>
      <c r="Z4772" s="26">
        <f t="shared" si="372"/>
        <v>1195.1089999999999</v>
      </c>
      <c r="AA4772" s="26">
        <f t="shared" si="372"/>
        <v>1092.5170000000001</v>
      </c>
      <c r="AB4772" s="26"/>
      <c r="AC4772" s="26">
        <f t="shared" si="374"/>
        <v>1143.8130000000001</v>
      </c>
      <c r="AD4772" s="10">
        <f t="shared" si="375"/>
        <v>-0.73993364241603421</v>
      </c>
      <c r="AE4772" s="11">
        <f t="shared" si="373"/>
        <v>-0.12948647649857969</v>
      </c>
      <c r="AF4772" s="3"/>
    </row>
    <row r="4773" spans="1:33" x14ac:dyDescent="0.2">
      <c r="A4773" s="6" t="s">
        <v>31255</v>
      </c>
      <c r="C4773" s="1">
        <f t="shared" si="371"/>
        <v>732</v>
      </c>
      <c r="D4773" s="7">
        <v>-221223</v>
      </c>
      <c r="E4773" t="s">
        <v>149</v>
      </c>
      <c r="F4773" s="1">
        <v>571922</v>
      </c>
      <c r="G4773" s="1">
        <v>571191</v>
      </c>
      <c r="H4773" t="s">
        <v>37</v>
      </c>
      <c r="I4773" t="s">
        <v>31256</v>
      </c>
      <c r="J4773" s="8"/>
      <c r="K4773" t="s">
        <v>31257</v>
      </c>
      <c r="L4773" t="s">
        <v>31258</v>
      </c>
      <c r="M4773" t="s">
        <v>31259</v>
      </c>
      <c r="N4773" t="s">
        <v>31259</v>
      </c>
      <c r="O4773" s="6" t="s">
        <v>31260</v>
      </c>
      <c r="P4773" s="6" t="s">
        <v>31259</v>
      </c>
      <c r="Q4773" s="6" t="s">
        <v>31258</v>
      </c>
      <c r="R4773" s="9" t="s">
        <v>31261</v>
      </c>
      <c r="S4773" s="8" t="s">
        <v>55</v>
      </c>
      <c r="U4773" s="8"/>
      <c r="V4773" s="26">
        <v>50</v>
      </c>
      <c r="W4773" s="26">
        <v>35</v>
      </c>
      <c r="X4773" s="26">
        <v>41</v>
      </c>
      <c r="Y4773" s="26">
        <v>26</v>
      </c>
      <c r="Z4773" s="26">
        <f t="shared" si="372"/>
        <v>48.775500000000001</v>
      </c>
      <c r="AA4773" s="26">
        <f t="shared" si="372"/>
        <v>33.722999999999999</v>
      </c>
      <c r="AB4773" s="26"/>
      <c r="AC4773" s="26">
        <f t="shared" si="374"/>
        <v>41.249250000000004</v>
      </c>
      <c r="AD4773" s="10">
        <f t="shared" si="375"/>
        <v>-0.74066996241825389</v>
      </c>
      <c r="AE4773" s="11">
        <f t="shared" si="373"/>
        <v>-0.53242377782448613</v>
      </c>
      <c r="AF4773" s="3"/>
    </row>
    <row r="4774" spans="1:33" x14ac:dyDescent="0.2">
      <c r="A4774" s="6" t="s">
        <v>31262</v>
      </c>
      <c r="B4774" t="s">
        <v>31263</v>
      </c>
      <c r="C4774" s="1">
        <f t="shared" si="371"/>
        <v>798</v>
      </c>
      <c r="D4774" s="7">
        <v>-425123</v>
      </c>
      <c r="E4774" t="s">
        <v>149</v>
      </c>
      <c r="F4774" s="1">
        <v>367258</v>
      </c>
      <c r="G4774" s="1">
        <v>368055</v>
      </c>
      <c r="H4774" t="s">
        <v>49</v>
      </c>
      <c r="I4774" t="s">
        <v>31264</v>
      </c>
      <c r="J4774" s="8"/>
      <c r="K4774" t="s">
        <v>31265</v>
      </c>
      <c r="L4774" t="s">
        <v>31266</v>
      </c>
      <c r="N4774" t="s">
        <v>31267</v>
      </c>
      <c r="O4774" s="6" t="s">
        <v>16563</v>
      </c>
      <c r="P4774" s="6" t="s">
        <v>31267</v>
      </c>
      <c r="Q4774" s="6" t="s">
        <v>31266</v>
      </c>
      <c r="R4774" s="9" t="s">
        <v>31268</v>
      </c>
      <c r="S4774" s="8" t="s">
        <v>44</v>
      </c>
      <c r="U4774" s="8"/>
      <c r="V4774" s="26">
        <v>60</v>
      </c>
      <c r="W4774" s="26">
        <v>27</v>
      </c>
      <c r="X4774" s="26">
        <v>31</v>
      </c>
      <c r="Y4774" s="26">
        <v>32</v>
      </c>
      <c r="Z4774" s="26">
        <f t="shared" si="372"/>
        <v>48.220500000000001</v>
      </c>
      <c r="AA4774" s="26">
        <f t="shared" si="372"/>
        <v>33.236000000000004</v>
      </c>
      <c r="AB4774" s="26"/>
      <c r="AC4774" s="26">
        <f t="shared" si="374"/>
        <v>40.728250000000003</v>
      </c>
      <c r="AD4774" s="10">
        <f t="shared" si="375"/>
        <v>-0.74174071327553392</v>
      </c>
      <c r="AE4774" s="11">
        <f t="shared" si="373"/>
        <v>-0.53689984822174619</v>
      </c>
      <c r="AF4774" s="3"/>
      <c r="AG4774" s="2">
        <v>0</v>
      </c>
    </row>
    <row r="4775" spans="1:33" x14ac:dyDescent="0.2">
      <c r="A4775" s="6" t="s">
        <v>31269</v>
      </c>
      <c r="C4775" s="1">
        <f t="shared" si="371"/>
        <v>762</v>
      </c>
      <c r="D4775" s="7">
        <v>856756</v>
      </c>
      <c r="E4775" t="s">
        <v>48</v>
      </c>
      <c r="F4775" s="1">
        <v>1073752</v>
      </c>
      <c r="G4775" s="1">
        <v>1074513</v>
      </c>
      <c r="H4775" t="s">
        <v>49</v>
      </c>
      <c r="I4775" t="s">
        <v>31270</v>
      </c>
      <c r="J4775" s="8"/>
      <c r="K4775" t="s">
        <v>31271</v>
      </c>
      <c r="O4775" s="6"/>
      <c r="P4775" s="6"/>
      <c r="Q4775" s="6"/>
      <c r="R4775" s="9" t="e">
        <v>#N/A</v>
      </c>
      <c r="S4775" s="8"/>
      <c r="U4775" s="8"/>
      <c r="V4775" s="26">
        <v>63</v>
      </c>
      <c r="W4775" s="26">
        <v>56</v>
      </c>
      <c r="X4775" s="26">
        <v>70</v>
      </c>
      <c r="Y4775" s="26">
        <v>41</v>
      </c>
      <c r="Z4775" s="26">
        <f t="shared" si="372"/>
        <v>71.384999999999991</v>
      </c>
      <c r="AA4775" s="26">
        <f t="shared" si="372"/>
        <v>53.005499999999998</v>
      </c>
      <c r="AB4775" s="26"/>
      <c r="AC4775" s="26">
        <f t="shared" si="374"/>
        <v>62.195249999999994</v>
      </c>
      <c r="AD4775" s="10">
        <f t="shared" si="375"/>
        <v>-0.74404880954104957</v>
      </c>
      <c r="AE4775" s="11">
        <f t="shared" si="373"/>
        <v>-0.42947888967502867</v>
      </c>
      <c r="AF4775" s="3"/>
    </row>
    <row r="4776" spans="1:33" x14ac:dyDescent="0.2">
      <c r="A4776" s="6" t="s">
        <v>31272</v>
      </c>
      <c r="B4776" t="s">
        <v>31273</v>
      </c>
      <c r="C4776" s="1">
        <f t="shared" si="371"/>
        <v>2979</v>
      </c>
      <c r="D4776" s="7">
        <v>929472</v>
      </c>
      <c r="E4776" t="s">
        <v>328</v>
      </c>
      <c r="F4776" s="1">
        <v>988766</v>
      </c>
      <c r="G4776" s="1">
        <v>991744</v>
      </c>
      <c r="H4776" t="s">
        <v>49</v>
      </c>
      <c r="I4776" t="s">
        <v>31274</v>
      </c>
      <c r="J4776" s="8"/>
      <c r="K4776" t="s">
        <v>31275</v>
      </c>
      <c r="O4776" s="6"/>
      <c r="P4776" s="6"/>
      <c r="Q4776" s="6"/>
      <c r="R4776" s="9" t="e">
        <v>#N/A</v>
      </c>
      <c r="S4776" s="8"/>
      <c r="U4776" s="8"/>
      <c r="V4776" s="26">
        <v>89</v>
      </c>
      <c r="W4776" s="26">
        <v>69</v>
      </c>
      <c r="X4776" s="26">
        <v>53</v>
      </c>
      <c r="Y4776" s="26">
        <v>35</v>
      </c>
      <c r="Z4776" s="26">
        <f t="shared" si="372"/>
        <v>74.941500000000005</v>
      </c>
      <c r="AA4776" s="26">
        <f t="shared" si="372"/>
        <v>55.9925</v>
      </c>
      <c r="AB4776" s="26"/>
      <c r="AC4776" s="26">
        <f t="shared" si="374"/>
        <v>65.466999999999999</v>
      </c>
      <c r="AD4776" s="10">
        <f t="shared" si="375"/>
        <v>-0.74830298208896717</v>
      </c>
      <c r="AE4776" s="11">
        <f t="shared" si="373"/>
        <v>-0.42053125823590704</v>
      </c>
      <c r="AF4776" s="3"/>
    </row>
    <row r="4777" spans="1:33" x14ac:dyDescent="0.2">
      <c r="A4777" s="6" t="s">
        <v>31276</v>
      </c>
      <c r="B4777" t="s">
        <v>31277</v>
      </c>
      <c r="C4777" s="1">
        <f t="shared" si="371"/>
        <v>1092</v>
      </c>
      <c r="D4777" s="7">
        <v>281437</v>
      </c>
      <c r="E4777" t="s">
        <v>149</v>
      </c>
      <c r="F4777" s="1">
        <v>1073671</v>
      </c>
      <c r="G4777" s="1">
        <v>1074762</v>
      </c>
      <c r="H4777" t="s">
        <v>49</v>
      </c>
      <c r="I4777" t="s">
        <v>31278</v>
      </c>
      <c r="J4777" s="8"/>
      <c r="K4777" t="s">
        <v>31279</v>
      </c>
      <c r="L4777" t="s">
        <v>31280</v>
      </c>
      <c r="M4777" t="s">
        <v>31281</v>
      </c>
      <c r="N4777" t="s">
        <v>31281</v>
      </c>
      <c r="O4777" s="6" t="s">
        <v>31282</v>
      </c>
      <c r="P4777" s="6" t="s">
        <v>31281</v>
      </c>
      <c r="Q4777" s="6" t="s">
        <v>31280</v>
      </c>
      <c r="R4777" s="9" t="s">
        <v>31283</v>
      </c>
      <c r="S4777" s="8" t="s">
        <v>55</v>
      </c>
      <c r="U4777" s="8"/>
      <c r="V4777" s="26">
        <v>165</v>
      </c>
      <c r="W4777" s="26">
        <v>94</v>
      </c>
      <c r="X4777" s="26">
        <v>123</v>
      </c>
      <c r="Y4777" s="26">
        <v>130</v>
      </c>
      <c r="Z4777" s="26">
        <f t="shared" si="372"/>
        <v>151.82650000000001</v>
      </c>
      <c r="AA4777" s="26">
        <f t="shared" si="372"/>
        <v>124.11500000000001</v>
      </c>
      <c r="AB4777" s="26"/>
      <c r="AC4777" s="26">
        <f t="shared" si="374"/>
        <v>137.97075000000001</v>
      </c>
      <c r="AD4777" s="10">
        <f t="shared" si="375"/>
        <v>-0.74915335496734226</v>
      </c>
      <c r="AE4777" s="11">
        <f t="shared" si="373"/>
        <v>-0.29074613878627592</v>
      </c>
      <c r="AF4777" s="3"/>
    </row>
    <row r="4778" spans="1:33" x14ac:dyDescent="0.2">
      <c r="A4778" s="6" t="s">
        <v>31284</v>
      </c>
      <c r="C4778" s="1">
        <f t="shared" si="371"/>
        <v>216</v>
      </c>
      <c r="D4778" s="7">
        <v>-115870</v>
      </c>
      <c r="E4778" t="s">
        <v>74</v>
      </c>
      <c r="F4778" s="1">
        <v>871204</v>
      </c>
      <c r="G4778" s="1">
        <v>871419</v>
      </c>
      <c r="H4778" t="s">
        <v>49</v>
      </c>
      <c r="I4778" t="s">
        <v>31285</v>
      </c>
      <c r="J4778" s="8"/>
      <c r="K4778" t="s">
        <v>31286</v>
      </c>
      <c r="O4778" t="s">
        <v>31287</v>
      </c>
      <c r="P4778" t="s">
        <v>31288</v>
      </c>
      <c r="Q4778" t="s">
        <v>31289</v>
      </c>
      <c r="R4778" t="s">
        <v>27757</v>
      </c>
      <c r="S4778" s="8"/>
      <c r="U4778" s="8"/>
      <c r="V4778" s="26">
        <v>27</v>
      </c>
      <c r="W4778" s="26">
        <v>22</v>
      </c>
      <c r="X4778" s="26">
        <v>22</v>
      </c>
      <c r="Y4778" s="26">
        <v>6</v>
      </c>
      <c r="Z4778" s="26">
        <f t="shared" si="372"/>
        <v>26.721</v>
      </c>
      <c r="AA4778" s="26">
        <f t="shared" si="372"/>
        <v>15.513</v>
      </c>
      <c r="AB4778" s="26"/>
      <c r="AC4778" s="26">
        <f t="shared" si="374"/>
        <v>21.117000000000001</v>
      </c>
      <c r="AD4778" s="10">
        <f t="shared" si="375"/>
        <v>-0.75060555150097819</v>
      </c>
      <c r="AE4778" s="11">
        <f t="shared" si="373"/>
        <v>-0.78449628922442272</v>
      </c>
      <c r="AF4778" s="3"/>
    </row>
    <row r="4779" spans="1:33" x14ac:dyDescent="0.2">
      <c r="A4779" s="6" t="s">
        <v>31290</v>
      </c>
      <c r="C4779" s="1">
        <f t="shared" si="371"/>
        <v>693</v>
      </c>
      <c r="D4779" s="7">
        <v>101716</v>
      </c>
      <c r="E4779" t="s">
        <v>149</v>
      </c>
      <c r="F4779" s="1">
        <v>894842</v>
      </c>
      <c r="G4779" s="1">
        <v>894150</v>
      </c>
      <c r="H4779" t="s">
        <v>37</v>
      </c>
      <c r="I4779" t="s">
        <v>31291</v>
      </c>
      <c r="J4779" s="8"/>
      <c r="K4779" t="s">
        <v>31292</v>
      </c>
      <c r="L4779" t="s">
        <v>31293</v>
      </c>
      <c r="M4779" t="s">
        <v>31294</v>
      </c>
      <c r="N4779" t="s">
        <v>31294</v>
      </c>
      <c r="O4779" s="6" t="s">
        <v>31295</v>
      </c>
      <c r="P4779" s="6" t="s">
        <v>31294</v>
      </c>
      <c r="Q4779" s="6" t="s">
        <v>31293</v>
      </c>
      <c r="R4779" s="9" t="s">
        <v>31296</v>
      </c>
      <c r="S4779" s="8" t="s">
        <v>55</v>
      </c>
      <c r="U4779" s="8"/>
      <c r="V4779" s="26">
        <v>547</v>
      </c>
      <c r="W4779" s="26">
        <v>391</v>
      </c>
      <c r="X4779" s="26">
        <v>540</v>
      </c>
      <c r="Y4779" s="26">
        <v>539</v>
      </c>
      <c r="Z4779" s="26">
        <f t="shared" si="372"/>
        <v>574.47</v>
      </c>
      <c r="AA4779" s="26">
        <f t="shared" si="372"/>
        <v>512.08449999999993</v>
      </c>
      <c r="AB4779" s="26"/>
      <c r="AC4779" s="26">
        <f t="shared" si="374"/>
        <v>543.27724999999998</v>
      </c>
      <c r="AD4779" s="10">
        <f t="shared" si="375"/>
        <v>-0.75170301032043652</v>
      </c>
      <c r="AE4779" s="11">
        <f t="shared" si="373"/>
        <v>-0.16584966273217591</v>
      </c>
      <c r="AF4779" s="3"/>
    </row>
    <row r="4780" spans="1:33" x14ac:dyDescent="0.2">
      <c r="A4780" s="6" t="s">
        <v>31297</v>
      </c>
      <c r="C4780" s="1">
        <f t="shared" si="371"/>
        <v>552</v>
      </c>
      <c r="D4780" s="7">
        <v>-198125</v>
      </c>
      <c r="E4780" t="s">
        <v>270</v>
      </c>
      <c r="F4780" s="1">
        <v>47583</v>
      </c>
      <c r="G4780" s="1">
        <v>48134</v>
      </c>
      <c r="H4780" t="s">
        <v>49</v>
      </c>
      <c r="I4780" t="s">
        <v>31298</v>
      </c>
      <c r="J4780" s="8"/>
      <c r="K4780" t="s">
        <v>31299</v>
      </c>
      <c r="L4780" t="s">
        <v>31300</v>
      </c>
      <c r="M4780" t="s">
        <v>31300</v>
      </c>
      <c r="N4780" t="s">
        <v>31300</v>
      </c>
      <c r="O4780" s="6" t="s">
        <v>31301</v>
      </c>
      <c r="P4780" s="6" t="s">
        <v>31300</v>
      </c>
      <c r="Q4780" s="6" t="s">
        <v>55</v>
      </c>
      <c r="R4780" s="9" t="s">
        <v>31302</v>
      </c>
      <c r="S4780" s="8" t="s">
        <v>55</v>
      </c>
      <c r="U4780" s="8"/>
      <c r="V4780" s="26">
        <v>245</v>
      </c>
      <c r="W4780" s="26">
        <v>274</v>
      </c>
      <c r="X4780" s="26">
        <v>382</v>
      </c>
      <c r="Y4780" s="26">
        <v>262</v>
      </c>
      <c r="Z4780" s="26">
        <f t="shared" si="372"/>
        <v>335.70100000000002</v>
      </c>
      <c r="AA4780" s="26">
        <f t="shared" si="372"/>
        <v>291.40100000000001</v>
      </c>
      <c r="AB4780" s="26"/>
      <c r="AC4780" s="26">
        <f t="shared" si="374"/>
        <v>313.55100000000004</v>
      </c>
      <c r="AD4780" s="10">
        <f t="shared" si="375"/>
        <v>-0.75305585269892916</v>
      </c>
      <c r="AE4780" s="11">
        <f t="shared" si="373"/>
        <v>-0.20417100629794743</v>
      </c>
      <c r="AF4780" s="3"/>
    </row>
    <row r="4781" spans="1:33" x14ac:dyDescent="0.2">
      <c r="A4781" s="6" t="s">
        <v>31303</v>
      </c>
      <c r="C4781" s="1">
        <f t="shared" si="371"/>
        <v>2586</v>
      </c>
      <c r="D4781" s="7">
        <v>-45173</v>
      </c>
      <c r="E4781" t="s">
        <v>526</v>
      </c>
      <c r="F4781" s="1">
        <v>407298</v>
      </c>
      <c r="G4781" s="1">
        <v>404713</v>
      </c>
      <c r="H4781" t="s">
        <v>37</v>
      </c>
      <c r="I4781" t="s">
        <v>31304</v>
      </c>
      <c r="J4781" s="8"/>
      <c r="K4781" t="s">
        <v>31305</v>
      </c>
      <c r="L4781" t="s">
        <v>31306</v>
      </c>
      <c r="M4781" t="s">
        <v>31307</v>
      </c>
      <c r="N4781" t="s">
        <v>31307</v>
      </c>
      <c r="O4781" s="6" t="s">
        <v>31308</v>
      </c>
      <c r="P4781" s="6" t="s">
        <v>31307</v>
      </c>
      <c r="Q4781" s="6" t="s">
        <v>31306</v>
      </c>
      <c r="R4781" s="9" t="s">
        <v>31309</v>
      </c>
      <c r="S4781" s="8" t="s">
        <v>55</v>
      </c>
      <c r="U4781" s="8"/>
      <c r="V4781" s="26">
        <v>1</v>
      </c>
      <c r="W4781" s="26">
        <v>0</v>
      </c>
      <c r="X4781" s="26">
        <v>7</v>
      </c>
      <c r="Y4781" s="26">
        <v>0</v>
      </c>
      <c r="Z4781" s="26">
        <f t="shared" si="372"/>
        <v>5.3885000000000005</v>
      </c>
      <c r="AA4781" s="26">
        <f t="shared" si="372"/>
        <v>1</v>
      </c>
      <c r="AB4781" s="26"/>
      <c r="AC4781" s="26">
        <f t="shared" si="374"/>
        <v>3.1942500000000003</v>
      </c>
      <c r="AD4781" s="10">
        <f t="shared" si="375"/>
        <v>-0.75495280746188642</v>
      </c>
      <c r="AE4781" s="11">
        <f t="shared" si="373"/>
        <v>-2.4298837249747556</v>
      </c>
      <c r="AF4781" s="3"/>
    </row>
    <row r="4782" spans="1:33" x14ac:dyDescent="0.2">
      <c r="A4782" s="6" t="s">
        <v>31310</v>
      </c>
      <c r="C4782" s="1">
        <f t="shared" si="371"/>
        <v>2154</v>
      </c>
      <c r="D4782" s="7">
        <v>-14111</v>
      </c>
      <c r="E4782" t="s">
        <v>270</v>
      </c>
      <c r="F4782" s="1">
        <v>232949</v>
      </c>
      <c r="G4782" s="1">
        <v>230796</v>
      </c>
      <c r="H4782" t="s">
        <v>37</v>
      </c>
      <c r="I4782" t="s">
        <v>31311</v>
      </c>
      <c r="J4782" s="8"/>
      <c r="K4782" t="s">
        <v>31312</v>
      </c>
      <c r="L4782" t="s">
        <v>15651</v>
      </c>
      <c r="N4782" t="s">
        <v>15649</v>
      </c>
      <c r="O4782" s="6" t="s">
        <v>15650</v>
      </c>
      <c r="P4782" s="6" t="s">
        <v>15649</v>
      </c>
      <c r="Q4782" s="6" t="s">
        <v>15651</v>
      </c>
      <c r="R4782" s="9" t="s">
        <v>15652</v>
      </c>
      <c r="S4782" s="8" t="s">
        <v>44</v>
      </c>
      <c r="U4782" s="8"/>
      <c r="V4782" s="26">
        <v>1206</v>
      </c>
      <c r="W4782" s="26">
        <v>1009</v>
      </c>
      <c r="X4782" s="26">
        <v>981</v>
      </c>
      <c r="Y4782" s="26">
        <v>925</v>
      </c>
      <c r="Z4782" s="26">
        <f t="shared" si="372"/>
        <v>1148.9455</v>
      </c>
      <c r="AA4782" s="26">
        <f t="shared" si="372"/>
        <v>1047.0875000000001</v>
      </c>
      <c r="AB4782" s="26"/>
      <c r="AC4782" s="26">
        <f t="shared" si="374"/>
        <v>1098.0165000000002</v>
      </c>
      <c r="AD4782" s="10">
        <f t="shared" si="375"/>
        <v>-0.75672301722029822</v>
      </c>
      <c r="AE4782" s="11">
        <f t="shared" si="373"/>
        <v>-0.13392835935563543</v>
      </c>
      <c r="AF4782" s="3"/>
    </row>
    <row r="4783" spans="1:33" x14ac:dyDescent="0.2">
      <c r="A4783" s="6" t="s">
        <v>31313</v>
      </c>
      <c r="C4783" s="1">
        <f t="shared" si="371"/>
        <v>414</v>
      </c>
      <c r="D4783" s="7">
        <v>310606</v>
      </c>
      <c r="E4783" t="s">
        <v>141</v>
      </c>
      <c r="F4783" s="1">
        <v>568119</v>
      </c>
      <c r="G4783" s="1">
        <v>568532</v>
      </c>
      <c r="H4783" t="s">
        <v>49</v>
      </c>
      <c r="I4783" t="s">
        <v>31314</v>
      </c>
      <c r="J4783" s="8"/>
      <c r="K4783" t="s">
        <v>31315</v>
      </c>
      <c r="L4783" t="s">
        <v>31316</v>
      </c>
      <c r="M4783" t="s">
        <v>31317</v>
      </c>
      <c r="N4783" t="s">
        <v>31317</v>
      </c>
      <c r="O4783" s="6" t="s">
        <v>31318</v>
      </c>
      <c r="P4783" s="6" t="s">
        <v>31317</v>
      </c>
      <c r="Q4783" s="6" t="s">
        <v>31319</v>
      </c>
      <c r="R4783" s="9" t="s">
        <v>31320</v>
      </c>
      <c r="S4783" s="8" t="s">
        <v>55</v>
      </c>
      <c r="U4783" s="8"/>
      <c r="V4783" s="26">
        <v>96</v>
      </c>
      <c r="W4783" s="26">
        <v>78</v>
      </c>
      <c r="X4783" s="26">
        <v>65</v>
      </c>
      <c r="Y4783" s="26">
        <v>42</v>
      </c>
      <c r="Z4783" s="26">
        <f t="shared" si="372"/>
        <v>85.107500000000002</v>
      </c>
      <c r="AA4783" s="26">
        <f t="shared" si="372"/>
        <v>64.591000000000008</v>
      </c>
      <c r="AB4783" s="26"/>
      <c r="AC4783" s="26">
        <f t="shared" si="374"/>
        <v>74.849250000000012</v>
      </c>
      <c r="AD4783" s="10">
        <f t="shared" si="375"/>
        <v>-0.7588402574451435</v>
      </c>
      <c r="AE4783" s="11">
        <f t="shared" si="373"/>
        <v>-0.39795311709365266</v>
      </c>
      <c r="AF4783" s="3"/>
    </row>
    <row r="4784" spans="1:33" x14ac:dyDescent="0.2">
      <c r="A4784" s="6" t="s">
        <v>31321</v>
      </c>
      <c r="C4784" s="1">
        <f t="shared" si="371"/>
        <v>1086</v>
      </c>
      <c r="D4784" s="7">
        <v>440561</v>
      </c>
      <c r="E4784" t="s">
        <v>89</v>
      </c>
      <c r="F4784" s="1">
        <v>667348</v>
      </c>
      <c r="G4784" s="1">
        <v>666263</v>
      </c>
      <c r="H4784" t="s">
        <v>37</v>
      </c>
      <c r="I4784" t="s">
        <v>31322</v>
      </c>
      <c r="J4784" s="8"/>
      <c r="K4784" t="s">
        <v>31323</v>
      </c>
      <c r="L4784" t="s">
        <v>31324</v>
      </c>
      <c r="M4784" t="s">
        <v>31325</v>
      </c>
      <c r="N4784" t="s">
        <v>31325</v>
      </c>
      <c r="O4784" s="6" t="s">
        <v>31326</v>
      </c>
      <c r="P4784" s="6" t="s">
        <v>31325</v>
      </c>
      <c r="Q4784" s="6" t="s">
        <v>31324</v>
      </c>
      <c r="R4784" s="9" t="s">
        <v>31327</v>
      </c>
      <c r="S4784" s="8" t="s">
        <v>55</v>
      </c>
      <c r="U4784" s="8"/>
      <c r="V4784" s="26">
        <v>23</v>
      </c>
      <c r="W4784" s="26">
        <v>9</v>
      </c>
      <c r="X4784" s="26">
        <v>9</v>
      </c>
      <c r="Y4784" s="26">
        <v>5</v>
      </c>
      <c r="Z4784" s="26">
        <f t="shared" si="372"/>
        <v>17.499500000000001</v>
      </c>
      <c r="AA4784" s="26">
        <f t="shared" si="372"/>
        <v>8.4275000000000002</v>
      </c>
      <c r="AB4784" s="26"/>
      <c r="AC4784" s="26">
        <f t="shared" si="374"/>
        <v>12.9635</v>
      </c>
      <c r="AD4784" s="10">
        <f t="shared" si="375"/>
        <v>-0.76017105873828805</v>
      </c>
      <c r="AE4784" s="11">
        <f t="shared" si="373"/>
        <v>-1.0541370742883034</v>
      </c>
      <c r="AF4784" s="3"/>
    </row>
    <row r="4785" spans="1:33" x14ac:dyDescent="0.2">
      <c r="A4785" s="6" t="s">
        <v>31328</v>
      </c>
      <c r="C4785" s="1">
        <f t="shared" si="371"/>
        <v>2511</v>
      </c>
      <c r="D4785" s="7">
        <v>-194742</v>
      </c>
      <c r="E4785" t="s">
        <v>270</v>
      </c>
      <c r="F4785" s="1">
        <v>49987</v>
      </c>
      <c r="G4785" s="1">
        <v>52497</v>
      </c>
      <c r="H4785" t="s">
        <v>49</v>
      </c>
      <c r="I4785" t="s">
        <v>31329</v>
      </c>
      <c r="J4785" s="8"/>
      <c r="K4785" t="s">
        <v>31330</v>
      </c>
      <c r="L4785" t="s">
        <v>31331</v>
      </c>
      <c r="N4785" t="s">
        <v>31332</v>
      </c>
      <c r="O4785" s="6" t="s">
        <v>31333</v>
      </c>
      <c r="P4785" s="6" t="s">
        <v>31332</v>
      </c>
      <c r="Q4785" s="6" t="s">
        <v>31331</v>
      </c>
      <c r="R4785" s="9" t="s">
        <v>31334</v>
      </c>
      <c r="S4785" s="8" t="s">
        <v>44</v>
      </c>
      <c r="U4785" s="8"/>
      <c r="V4785" s="26">
        <v>84</v>
      </c>
      <c r="W4785" s="26">
        <v>74</v>
      </c>
      <c r="X4785" s="26">
        <v>45</v>
      </c>
      <c r="Y4785" s="26">
        <v>20</v>
      </c>
      <c r="Z4785" s="26">
        <f t="shared" si="372"/>
        <v>67.997500000000002</v>
      </c>
      <c r="AA4785" s="26">
        <f t="shared" si="372"/>
        <v>49.71</v>
      </c>
      <c r="AB4785" s="26"/>
      <c r="AC4785" s="26">
        <f t="shared" si="374"/>
        <v>58.853750000000005</v>
      </c>
      <c r="AD4785" s="10">
        <f t="shared" si="375"/>
        <v>-0.76060174808945413</v>
      </c>
      <c r="AE4785" s="11">
        <f t="shared" si="373"/>
        <v>-0.4519456018485713</v>
      </c>
      <c r="AF4785" s="3"/>
      <c r="AG4785" s="2">
        <v>0</v>
      </c>
    </row>
    <row r="4786" spans="1:33" x14ac:dyDescent="0.2">
      <c r="A4786" s="6" t="s">
        <v>31335</v>
      </c>
      <c r="C4786" s="1">
        <f t="shared" si="371"/>
        <v>2907</v>
      </c>
      <c r="D4786" s="7">
        <v>-514484</v>
      </c>
      <c r="E4786" t="s">
        <v>74</v>
      </c>
      <c r="F4786" s="1">
        <v>471245</v>
      </c>
      <c r="G4786" s="1">
        <v>474151</v>
      </c>
      <c r="H4786" t="s">
        <v>49</v>
      </c>
      <c r="I4786" t="s">
        <v>31336</v>
      </c>
      <c r="J4786" s="8"/>
      <c r="K4786" t="s">
        <v>31337</v>
      </c>
      <c r="L4786" t="s">
        <v>31338</v>
      </c>
      <c r="M4786" t="s">
        <v>31339</v>
      </c>
      <c r="N4786" t="s">
        <v>31339</v>
      </c>
      <c r="O4786" s="6" t="s">
        <v>31340</v>
      </c>
      <c r="P4786" s="6" t="s">
        <v>31339</v>
      </c>
      <c r="Q4786" s="6" t="s">
        <v>31338</v>
      </c>
      <c r="R4786" s="9" t="s">
        <v>31341</v>
      </c>
      <c r="S4786" s="8" t="s">
        <v>55</v>
      </c>
      <c r="U4786" s="8"/>
      <c r="V4786" s="26">
        <v>416</v>
      </c>
      <c r="W4786" s="26">
        <v>447</v>
      </c>
      <c r="X4786" s="26">
        <v>413</v>
      </c>
      <c r="Y4786" s="26">
        <v>275</v>
      </c>
      <c r="Z4786" s="26">
        <f t="shared" si="372"/>
        <v>438.42150000000004</v>
      </c>
      <c r="AA4786" s="26">
        <f t="shared" si="372"/>
        <v>385.51250000000005</v>
      </c>
      <c r="AB4786" s="26"/>
      <c r="AC4786" s="26">
        <f t="shared" si="374"/>
        <v>411.96700000000004</v>
      </c>
      <c r="AD4786" s="10">
        <f t="shared" si="375"/>
        <v>-0.76084783952722479</v>
      </c>
      <c r="AE4786" s="11">
        <f t="shared" si="373"/>
        <v>-0.18554090979490934</v>
      </c>
      <c r="AF4786" s="3"/>
    </row>
    <row r="4787" spans="1:33" x14ac:dyDescent="0.2">
      <c r="A4787" s="6" t="s">
        <v>31342</v>
      </c>
      <c r="C4787" s="1">
        <f t="shared" si="371"/>
        <v>942</v>
      </c>
      <c r="D4787" s="7">
        <v>-306118</v>
      </c>
      <c r="E4787" t="s">
        <v>66</v>
      </c>
      <c r="F4787" s="1">
        <v>743961</v>
      </c>
      <c r="G4787" s="1">
        <v>743020</v>
      </c>
      <c r="H4787" t="s">
        <v>37</v>
      </c>
      <c r="I4787" t="s">
        <v>31343</v>
      </c>
      <c r="J4787" s="8"/>
      <c r="K4787" t="s">
        <v>31344</v>
      </c>
      <c r="L4787" t="s">
        <v>31345</v>
      </c>
      <c r="M4787" t="s">
        <v>31346</v>
      </c>
      <c r="N4787" t="s">
        <v>31346</v>
      </c>
      <c r="O4787" s="6" t="s">
        <v>31347</v>
      </c>
      <c r="P4787" s="6" t="s">
        <v>31346</v>
      </c>
      <c r="Q4787" s="6" t="s">
        <v>31345</v>
      </c>
      <c r="R4787" s="9" t="s">
        <v>31348</v>
      </c>
      <c r="S4787" s="8" t="s">
        <v>55</v>
      </c>
      <c r="U4787" s="8"/>
      <c r="V4787" s="26">
        <v>236</v>
      </c>
      <c r="W4787" s="26">
        <v>280</v>
      </c>
      <c r="X4787" s="26">
        <v>268</v>
      </c>
      <c r="Y4787" s="26">
        <v>150</v>
      </c>
      <c r="Z4787" s="26">
        <f t="shared" si="372"/>
        <v>267.87400000000002</v>
      </c>
      <c r="AA4787" s="26">
        <f t="shared" si="372"/>
        <v>228.82499999999999</v>
      </c>
      <c r="AB4787" s="26"/>
      <c r="AC4787" s="26">
        <f t="shared" si="374"/>
        <v>248.34950000000001</v>
      </c>
      <c r="AD4787" s="10">
        <f t="shared" si="375"/>
        <v>-0.76168108063494244</v>
      </c>
      <c r="AE4787" s="11">
        <f t="shared" si="373"/>
        <v>-0.22730987855160589</v>
      </c>
      <c r="AF4787" s="3"/>
    </row>
    <row r="4788" spans="1:33" x14ac:dyDescent="0.2">
      <c r="A4788" s="6" t="s">
        <v>31349</v>
      </c>
      <c r="C4788" s="1">
        <f t="shared" si="371"/>
        <v>2502</v>
      </c>
      <c r="D4788" s="7">
        <v>649165</v>
      </c>
      <c r="E4788" t="s">
        <v>48</v>
      </c>
      <c r="F4788" s="1">
        <v>865291</v>
      </c>
      <c r="G4788" s="1">
        <v>867792</v>
      </c>
      <c r="H4788" t="s">
        <v>49</v>
      </c>
      <c r="I4788" t="s">
        <v>31350</v>
      </c>
      <c r="J4788" s="8"/>
      <c r="K4788" t="s">
        <v>31351</v>
      </c>
      <c r="L4788" t="s">
        <v>31352</v>
      </c>
      <c r="M4788" t="s">
        <v>31353</v>
      </c>
      <c r="N4788" t="s">
        <v>31353</v>
      </c>
      <c r="O4788" s="6" t="s">
        <v>31354</v>
      </c>
      <c r="P4788" s="6" t="s">
        <v>31353</v>
      </c>
      <c r="Q4788" s="6" t="s">
        <v>31352</v>
      </c>
      <c r="R4788" s="9" t="s">
        <v>31355</v>
      </c>
      <c r="S4788" s="8" t="s">
        <v>55</v>
      </c>
      <c r="U4788" s="8"/>
      <c r="V4788" s="26">
        <v>307</v>
      </c>
      <c r="W4788" s="26">
        <v>251</v>
      </c>
      <c r="X4788" s="26">
        <v>239</v>
      </c>
      <c r="Y4788" s="26">
        <v>205</v>
      </c>
      <c r="Z4788" s="26">
        <f t="shared" si="372"/>
        <v>287.2645</v>
      </c>
      <c r="AA4788" s="26">
        <f t="shared" si="372"/>
        <v>246.5275</v>
      </c>
      <c r="AB4788" s="26"/>
      <c r="AC4788" s="26">
        <f t="shared" si="374"/>
        <v>266.89600000000002</v>
      </c>
      <c r="AD4788" s="10">
        <f t="shared" si="375"/>
        <v>-0.76194791326351474</v>
      </c>
      <c r="AE4788" s="11">
        <f t="shared" si="373"/>
        <v>-0.22063112899358586</v>
      </c>
      <c r="AF4788" s="3"/>
    </row>
    <row r="4789" spans="1:33" x14ac:dyDescent="0.2">
      <c r="A4789" s="6" t="s">
        <v>31356</v>
      </c>
      <c r="C4789" s="1">
        <f t="shared" si="371"/>
        <v>741</v>
      </c>
      <c r="D4789" s="7">
        <v>17524</v>
      </c>
      <c r="E4789" t="s">
        <v>36</v>
      </c>
      <c r="F4789" s="1">
        <v>439306</v>
      </c>
      <c r="G4789" s="1">
        <v>440046</v>
      </c>
      <c r="H4789" t="s">
        <v>49</v>
      </c>
      <c r="I4789" t="s">
        <v>31357</v>
      </c>
      <c r="J4789" s="8"/>
      <c r="K4789" t="s">
        <v>31358</v>
      </c>
      <c r="L4789" t="s">
        <v>31359</v>
      </c>
      <c r="M4789" t="s">
        <v>31360</v>
      </c>
      <c r="N4789" t="s">
        <v>31360</v>
      </c>
      <c r="O4789" s="6" t="s">
        <v>31361</v>
      </c>
      <c r="P4789" s="6" t="s">
        <v>31360</v>
      </c>
      <c r="Q4789" s="6" t="s">
        <v>31359</v>
      </c>
      <c r="R4789" s="9" t="s">
        <v>31362</v>
      </c>
      <c r="S4789" s="8" t="s">
        <v>55</v>
      </c>
      <c r="U4789" s="8"/>
      <c r="V4789" s="26">
        <v>752</v>
      </c>
      <c r="W4789" s="26">
        <v>682</v>
      </c>
      <c r="X4789" s="26">
        <v>791</v>
      </c>
      <c r="Y4789" s="26">
        <v>673</v>
      </c>
      <c r="Z4789" s="26">
        <f t="shared" si="372"/>
        <v>816.40049999999997</v>
      </c>
      <c r="AA4789" s="26">
        <f t="shared" si="372"/>
        <v>736.04150000000004</v>
      </c>
      <c r="AB4789" s="26"/>
      <c r="AC4789" s="26">
        <f t="shared" si="374"/>
        <v>776.221</v>
      </c>
      <c r="AD4789" s="10">
        <f t="shared" si="375"/>
        <v>-0.76236826054760398</v>
      </c>
      <c r="AE4789" s="11">
        <f t="shared" si="373"/>
        <v>-0.14948995433820811</v>
      </c>
      <c r="AF4789" s="3"/>
    </row>
    <row r="4790" spans="1:33" x14ac:dyDescent="0.2">
      <c r="A4790" s="6" t="s">
        <v>31363</v>
      </c>
      <c r="C4790" s="1">
        <f t="shared" si="371"/>
        <v>519</v>
      </c>
      <c r="D4790" s="7">
        <v>-44986</v>
      </c>
      <c r="E4790" t="s">
        <v>676</v>
      </c>
      <c r="F4790" s="1">
        <v>509343</v>
      </c>
      <c r="G4790" s="1">
        <v>509861</v>
      </c>
      <c r="H4790" t="s">
        <v>49</v>
      </c>
      <c r="I4790" t="s">
        <v>31364</v>
      </c>
      <c r="J4790" s="8"/>
      <c r="K4790" t="s">
        <v>31365</v>
      </c>
      <c r="M4790" t="s">
        <v>31366</v>
      </c>
      <c r="N4790" t="s">
        <v>31366</v>
      </c>
      <c r="O4790" s="6" t="s">
        <v>31367</v>
      </c>
      <c r="P4790" s="6" t="s">
        <v>31366</v>
      </c>
      <c r="Q4790" s="6" t="s">
        <v>55</v>
      </c>
      <c r="R4790" s="9" t="s">
        <v>31368</v>
      </c>
      <c r="S4790" s="8" t="s">
        <v>55</v>
      </c>
      <c r="U4790" s="8"/>
      <c r="V4790" s="26">
        <v>66</v>
      </c>
      <c r="W4790" s="26">
        <v>43</v>
      </c>
      <c r="X4790" s="26">
        <v>62</v>
      </c>
      <c r="Y4790" s="26">
        <v>47</v>
      </c>
      <c r="Z4790" s="26">
        <f t="shared" si="372"/>
        <v>68.441000000000003</v>
      </c>
      <c r="AA4790" s="26">
        <f t="shared" si="372"/>
        <v>50.018500000000003</v>
      </c>
      <c r="AB4790" s="26"/>
      <c r="AC4790" s="26">
        <f t="shared" si="374"/>
        <v>59.229750000000003</v>
      </c>
      <c r="AD4790" s="10">
        <f t="shared" si="375"/>
        <v>-0.76392078554968312</v>
      </c>
      <c r="AE4790" s="11">
        <f t="shared" si="373"/>
        <v>-0.45239904605440706</v>
      </c>
      <c r="AF4790" s="3"/>
    </row>
    <row r="4791" spans="1:33" x14ac:dyDescent="0.2">
      <c r="A4791" s="6" t="s">
        <v>31369</v>
      </c>
      <c r="C4791" s="1">
        <f t="shared" si="371"/>
        <v>924</v>
      </c>
      <c r="D4791" s="7">
        <v>51698</v>
      </c>
      <c r="E4791" t="s">
        <v>98</v>
      </c>
      <c r="F4791" s="1">
        <v>1007222</v>
      </c>
      <c r="G4791" s="1">
        <v>1006299</v>
      </c>
      <c r="H4791" t="s">
        <v>37</v>
      </c>
      <c r="I4791" t="s">
        <v>31370</v>
      </c>
      <c r="J4791" s="8"/>
      <c r="K4791" t="s">
        <v>31371</v>
      </c>
      <c r="L4791" t="s">
        <v>31372</v>
      </c>
      <c r="M4791" t="s">
        <v>31373</v>
      </c>
      <c r="N4791" t="s">
        <v>31373</v>
      </c>
      <c r="O4791" s="6" t="s">
        <v>31374</v>
      </c>
      <c r="P4791" s="6" t="s">
        <v>31373</v>
      </c>
      <c r="Q4791" s="6" t="s">
        <v>31372</v>
      </c>
      <c r="R4791" s="9" t="s">
        <v>31375</v>
      </c>
      <c r="S4791" s="8" t="s">
        <v>55</v>
      </c>
      <c r="U4791" s="8"/>
      <c r="V4791" s="26">
        <v>117</v>
      </c>
      <c r="W4791" s="26">
        <v>88</v>
      </c>
      <c r="X4791" s="26">
        <v>95</v>
      </c>
      <c r="Y4791" s="26">
        <v>74</v>
      </c>
      <c r="Z4791" s="26">
        <f t="shared" si="372"/>
        <v>112.27250000000001</v>
      </c>
      <c r="AA4791" s="26">
        <f t="shared" si="372"/>
        <v>88.326999999999998</v>
      </c>
      <c r="AB4791" s="26"/>
      <c r="AC4791" s="26">
        <f t="shared" si="374"/>
        <v>100.29975</v>
      </c>
      <c r="AD4791" s="10">
        <f t="shared" si="375"/>
        <v>-0.7646246397119999</v>
      </c>
      <c r="AE4791" s="11">
        <f t="shared" si="373"/>
        <v>-0.34607818088779224</v>
      </c>
      <c r="AF4791" s="3"/>
    </row>
    <row r="4792" spans="1:33" x14ac:dyDescent="0.2">
      <c r="A4792" s="6" t="s">
        <v>31376</v>
      </c>
      <c r="B4792" t="s">
        <v>31377</v>
      </c>
      <c r="C4792" s="1">
        <f t="shared" si="371"/>
        <v>3096</v>
      </c>
      <c r="D4792" s="7">
        <v>-54632</v>
      </c>
      <c r="E4792" t="s">
        <v>98</v>
      </c>
      <c r="F4792" s="1">
        <v>901978</v>
      </c>
      <c r="G4792" s="1">
        <v>898883</v>
      </c>
      <c r="H4792" t="s">
        <v>37</v>
      </c>
      <c r="I4792" t="s">
        <v>31378</v>
      </c>
      <c r="J4792" s="8"/>
      <c r="K4792" t="s">
        <v>31379</v>
      </c>
      <c r="L4792" t="s">
        <v>31377</v>
      </c>
      <c r="M4792" t="s">
        <v>31380</v>
      </c>
      <c r="N4792" t="s">
        <v>31380</v>
      </c>
      <c r="O4792" s="6" t="s">
        <v>31381</v>
      </c>
      <c r="P4792" s="6" t="s">
        <v>31380</v>
      </c>
      <c r="Q4792" s="6" t="s">
        <v>31377</v>
      </c>
      <c r="R4792" s="9" t="s">
        <v>31382</v>
      </c>
      <c r="S4792" s="8" t="s">
        <v>55</v>
      </c>
      <c r="U4792" s="8"/>
      <c r="V4792" s="26">
        <v>2953</v>
      </c>
      <c r="W4792" s="26">
        <v>2731</v>
      </c>
      <c r="X4792" s="26">
        <v>2707</v>
      </c>
      <c r="Y4792" s="26">
        <v>2390</v>
      </c>
      <c r="Z4792" s="26">
        <f t="shared" si="372"/>
        <v>2981.2384999999999</v>
      </c>
      <c r="AA4792" s="26">
        <f t="shared" si="372"/>
        <v>2765.8450000000003</v>
      </c>
      <c r="AB4792" s="26"/>
      <c r="AC4792" s="26">
        <f t="shared" si="374"/>
        <v>2873.5417500000003</v>
      </c>
      <c r="AD4792" s="10">
        <f t="shared" si="375"/>
        <v>-0.76477101544732251</v>
      </c>
      <c r="AE4792" s="11">
        <f t="shared" si="373"/>
        <v>-0.10819148693812024</v>
      </c>
      <c r="AF4792" s="3"/>
    </row>
    <row r="4793" spans="1:33" x14ac:dyDescent="0.2">
      <c r="A4793" s="6" t="s">
        <v>31383</v>
      </c>
      <c r="C4793" s="1">
        <f t="shared" si="371"/>
        <v>1032</v>
      </c>
      <c r="D4793" s="7">
        <v>157831</v>
      </c>
      <c r="E4793" t="s">
        <v>149</v>
      </c>
      <c r="F4793" s="1">
        <v>951126</v>
      </c>
      <c r="G4793" s="1">
        <v>950095</v>
      </c>
      <c r="H4793" t="s">
        <v>37</v>
      </c>
      <c r="I4793" t="s">
        <v>31384</v>
      </c>
      <c r="J4793" s="8"/>
      <c r="K4793" t="s">
        <v>31385</v>
      </c>
      <c r="L4793" t="s">
        <v>31386</v>
      </c>
      <c r="M4793" t="s">
        <v>31387</v>
      </c>
      <c r="N4793" t="s">
        <v>31387</v>
      </c>
      <c r="O4793" s="6" t="s">
        <v>31388</v>
      </c>
      <c r="P4793" s="6" t="s">
        <v>31387</v>
      </c>
      <c r="Q4793" s="6" t="s">
        <v>31386</v>
      </c>
      <c r="R4793" s="9" t="s">
        <v>31389</v>
      </c>
      <c r="S4793" s="8" t="s">
        <v>55</v>
      </c>
      <c r="U4793" s="8"/>
      <c r="V4793" s="26">
        <v>178</v>
      </c>
      <c r="W4793" s="26">
        <v>148</v>
      </c>
      <c r="X4793" s="26">
        <v>163</v>
      </c>
      <c r="Y4793" s="26">
        <v>127</v>
      </c>
      <c r="Z4793" s="26">
        <f t="shared" si="372"/>
        <v>180.54649999999998</v>
      </c>
      <c r="AA4793" s="26">
        <f t="shared" si="372"/>
        <v>149.35849999999999</v>
      </c>
      <c r="AB4793" s="26"/>
      <c r="AC4793" s="26">
        <f t="shared" si="374"/>
        <v>164.95249999999999</v>
      </c>
      <c r="AD4793" s="10">
        <f t="shared" si="375"/>
        <v>-0.76581687087148065</v>
      </c>
      <c r="AE4793" s="11">
        <f t="shared" si="373"/>
        <v>-0.27359110923162971</v>
      </c>
      <c r="AF4793" s="3"/>
    </row>
    <row r="4794" spans="1:33" x14ac:dyDescent="0.2">
      <c r="A4794" s="6" t="s">
        <v>31390</v>
      </c>
      <c r="C4794" s="1">
        <f t="shared" si="371"/>
        <v>2034</v>
      </c>
      <c r="D4794" s="7">
        <v>-298912</v>
      </c>
      <c r="E4794" t="s">
        <v>526</v>
      </c>
      <c r="F4794" s="1">
        <v>153283</v>
      </c>
      <c r="G4794" s="1">
        <v>151250</v>
      </c>
      <c r="H4794" t="s">
        <v>37</v>
      </c>
      <c r="I4794" t="s">
        <v>31391</v>
      </c>
      <c r="J4794" s="8"/>
      <c r="K4794" t="s">
        <v>31392</v>
      </c>
      <c r="L4794" t="s">
        <v>31393</v>
      </c>
      <c r="M4794" t="s">
        <v>31394</v>
      </c>
      <c r="N4794" t="s">
        <v>31394</v>
      </c>
      <c r="O4794" s="6" t="s">
        <v>31395</v>
      </c>
      <c r="P4794" s="6" t="s">
        <v>31394</v>
      </c>
      <c r="Q4794" s="6" t="s">
        <v>31393</v>
      </c>
      <c r="R4794" s="9" t="s">
        <v>31396</v>
      </c>
      <c r="S4794" s="8" t="s">
        <v>55</v>
      </c>
      <c r="U4794" s="8"/>
      <c r="V4794" s="26">
        <v>6</v>
      </c>
      <c r="W4794" s="26">
        <v>0</v>
      </c>
      <c r="X4794" s="26">
        <v>5</v>
      </c>
      <c r="Y4794" s="26">
        <v>1</v>
      </c>
      <c r="Z4794" s="26">
        <f t="shared" si="372"/>
        <v>6.7774999999999999</v>
      </c>
      <c r="AA4794" s="26">
        <f t="shared" si="372"/>
        <v>1.5855000000000001</v>
      </c>
      <c r="AB4794" s="26"/>
      <c r="AC4794" s="26">
        <f t="shared" si="374"/>
        <v>4.1814999999999998</v>
      </c>
      <c r="AD4794" s="10">
        <f t="shared" si="375"/>
        <v>-0.76753702527552004</v>
      </c>
      <c r="AE4794" s="11">
        <f t="shared" si="373"/>
        <v>-2.0958153306212348</v>
      </c>
      <c r="AF4794" s="3"/>
    </row>
    <row r="4795" spans="1:33" x14ac:dyDescent="0.2">
      <c r="A4795" s="6" t="s">
        <v>31397</v>
      </c>
      <c r="C4795" s="1">
        <f t="shared" si="371"/>
        <v>2523</v>
      </c>
      <c r="D4795" s="7">
        <v>-230276</v>
      </c>
      <c r="E4795" t="s">
        <v>66</v>
      </c>
      <c r="F4795" s="1">
        <v>820594</v>
      </c>
      <c r="G4795" s="1">
        <v>818072</v>
      </c>
      <c r="H4795" t="s">
        <v>37</v>
      </c>
      <c r="I4795" t="s">
        <v>31398</v>
      </c>
      <c r="J4795" s="8"/>
      <c r="K4795" t="s">
        <v>31399</v>
      </c>
      <c r="L4795" t="s">
        <v>31400</v>
      </c>
      <c r="M4795" t="s">
        <v>31401</v>
      </c>
      <c r="N4795" t="s">
        <v>31401</v>
      </c>
      <c r="O4795" s="6" t="s">
        <v>31402</v>
      </c>
      <c r="P4795" s="6" t="s">
        <v>31401</v>
      </c>
      <c r="Q4795" s="6" t="s">
        <v>31400</v>
      </c>
      <c r="R4795" s="9" t="s">
        <v>7214</v>
      </c>
      <c r="S4795" s="8" t="s">
        <v>55</v>
      </c>
      <c r="U4795" s="8"/>
      <c r="V4795" s="26">
        <v>99</v>
      </c>
      <c r="W4795" s="26">
        <v>72</v>
      </c>
      <c r="X4795" s="26">
        <v>70</v>
      </c>
      <c r="Y4795" s="26">
        <v>53</v>
      </c>
      <c r="Z4795" s="26">
        <f t="shared" si="372"/>
        <v>89.384999999999991</v>
      </c>
      <c r="AA4795" s="26">
        <f t="shared" si="372"/>
        <v>68.031499999999994</v>
      </c>
      <c r="AB4795" s="26"/>
      <c r="AC4795" s="26">
        <f t="shared" si="374"/>
        <v>78.708249999999992</v>
      </c>
      <c r="AD4795" s="10">
        <f t="shared" si="375"/>
        <v>-0.77051497694762461</v>
      </c>
      <c r="AE4795" s="11">
        <f t="shared" si="373"/>
        <v>-0.39382984929210846</v>
      </c>
      <c r="AF4795" s="3"/>
    </row>
    <row r="4796" spans="1:33" x14ac:dyDescent="0.2">
      <c r="A4796" s="6" t="s">
        <v>31403</v>
      </c>
      <c r="C4796" s="1">
        <f t="shared" si="371"/>
        <v>1734</v>
      </c>
      <c r="D4796" s="7">
        <v>818375</v>
      </c>
      <c r="E4796" t="s">
        <v>328</v>
      </c>
      <c r="F4796" s="1">
        <v>878291</v>
      </c>
      <c r="G4796" s="1">
        <v>880024</v>
      </c>
      <c r="H4796" t="s">
        <v>49</v>
      </c>
      <c r="I4796" t="s">
        <v>31404</v>
      </c>
      <c r="J4796" s="8"/>
      <c r="K4796" t="s">
        <v>31405</v>
      </c>
      <c r="L4796" t="s">
        <v>31406</v>
      </c>
      <c r="M4796" t="s">
        <v>31407</v>
      </c>
      <c r="N4796" t="s">
        <v>31407</v>
      </c>
      <c r="O4796" s="6" t="s">
        <v>31408</v>
      </c>
      <c r="P4796" s="6" t="s">
        <v>31407</v>
      </c>
      <c r="Q4796" s="6" t="s">
        <v>31406</v>
      </c>
      <c r="R4796" s="9" t="s">
        <v>31409</v>
      </c>
      <c r="S4796" s="8" t="s">
        <v>55</v>
      </c>
      <c r="U4796" s="8"/>
      <c r="V4796" s="26">
        <v>21</v>
      </c>
      <c r="W4796" s="26">
        <v>12</v>
      </c>
      <c r="X4796" s="26">
        <v>19</v>
      </c>
      <c r="Y4796" s="26">
        <v>8</v>
      </c>
      <c r="Z4796" s="26">
        <f t="shared" si="372"/>
        <v>22.054499999999997</v>
      </c>
      <c r="AA4796" s="26">
        <f t="shared" si="372"/>
        <v>11.684000000000001</v>
      </c>
      <c r="AB4796" s="26"/>
      <c r="AC4796" s="26">
        <f t="shared" si="374"/>
        <v>16.869250000000001</v>
      </c>
      <c r="AD4796" s="10">
        <f t="shared" si="375"/>
        <v>-0.77061231334513813</v>
      </c>
      <c r="AE4796" s="11">
        <f t="shared" si="373"/>
        <v>-0.91653879002288985</v>
      </c>
      <c r="AF4796" s="3"/>
    </row>
    <row r="4797" spans="1:33" x14ac:dyDescent="0.2">
      <c r="A4797" s="6" t="s">
        <v>31410</v>
      </c>
      <c r="C4797" s="1">
        <f t="shared" si="371"/>
        <v>1155</v>
      </c>
      <c r="D4797" s="7">
        <v>348329</v>
      </c>
      <c r="E4797" t="s">
        <v>58</v>
      </c>
      <c r="F4797" s="1">
        <v>425058</v>
      </c>
      <c r="G4797" s="1">
        <v>426212</v>
      </c>
      <c r="H4797" t="s">
        <v>49</v>
      </c>
      <c r="I4797" t="s">
        <v>31411</v>
      </c>
      <c r="J4797" s="8"/>
      <c r="K4797" t="s">
        <v>31412</v>
      </c>
      <c r="L4797" t="s">
        <v>31413</v>
      </c>
      <c r="M4797" t="s">
        <v>31413</v>
      </c>
      <c r="N4797" t="s">
        <v>31413</v>
      </c>
      <c r="O4797" s="6" t="s">
        <v>31414</v>
      </c>
      <c r="P4797" s="6" t="s">
        <v>31413</v>
      </c>
      <c r="Q4797" s="6" t="s">
        <v>55</v>
      </c>
      <c r="R4797" s="9" t="s">
        <v>31415</v>
      </c>
      <c r="S4797" s="8" t="s">
        <v>55</v>
      </c>
      <c r="U4797" s="8"/>
      <c r="V4797" s="26">
        <v>974</v>
      </c>
      <c r="W4797" s="26">
        <v>952</v>
      </c>
      <c r="X4797" s="26">
        <v>1170</v>
      </c>
      <c r="Y4797" s="26">
        <v>953</v>
      </c>
      <c r="Z4797" s="26">
        <f t="shared" si="372"/>
        <v>1137.9349999999999</v>
      </c>
      <c r="AA4797" s="26">
        <f t="shared" si="372"/>
        <v>1034.9814999999999</v>
      </c>
      <c r="AB4797" s="26"/>
      <c r="AC4797" s="26">
        <f t="shared" si="374"/>
        <v>1086.4582499999999</v>
      </c>
      <c r="AD4797" s="10">
        <f t="shared" si="375"/>
        <v>-0.77074493895238794</v>
      </c>
      <c r="AE4797" s="11">
        <f t="shared" si="373"/>
        <v>-0.13681317160428033</v>
      </c>
      <c r="AF4797" s="3"/>
    </row>
    <row r="4798" spans="1:33" x14ac:dyDescent="0.2">
      <c r="A4798" s="6" t="s">
        <v>31416</v>
      </c>
      <c r="C4798" s="1">
        <f t="shared" si="371"/>
        <v>2523</v>
      </c>
      <c r="D4798" s="7">
        <v>343727</v>
      </c>
      <c r="E4798" t="s">
        <v>270</v>
      </c>
      <c r="F4798" s="1">
        <v>590972</v>
      </c>
      <c r="G4798" s="1">
        <v>588450</v>
      </c>
      <c r="H4798" t="s">
        <v>37</v>
      </c>
      <c r="I4798" t="s">
        <v>31417</v>
      </c>
      <c r="J4798" s="8"/>
      <c r="K4798" t="s">
        <v>31418</v>
      </c>
      <c r="L4798" t="s">
        <v>31419</v>
      </c>
      <c r="N4798" t="s">
        <v>9121</v>
      </c>
      <c r="O4798" s="6" t="s">
        <v>9123</v>
      </c>
      <c r="P4798" s="6" t="s">
        <v>9121</v>
      </c>
      <c r="Q4798" s="6" t="s">
        <v>31419</v>
      </c>
      <c r="R4798" s="9" t="s">
        <v>31420</v>
      </c>
      <c r="S4798" s="8" t="s">
        <v>44</v>
      </c>
      <c r="U4798" s="8"/>
      <c r="V4798" s="26">
        <v>768</v>
      </c>
      <c r="W4798" s="26">
        <v>635</v>
      </c>
      <c r="X4798" s="26">
        <v>537</v>
      </c>
      <c r="Y4798" s="26">
        <v>500</v>
      </c>
      <c r="Z4798" s="26">
        <f t="shared" si="372"/>
        <v>683.30349999999999</v>
      </c>
      <c r="AA4798" s="26">
        <f t="shared" si="372"/>
        <v>611.25</v>
      </c>
      <c r="AB4798" s="26"/>
      <c r="AC4798" s="26">
        <f t="shared" si="374"/>
        <v>647.27674999999999</v>
      </c>
      <c r="AD4798" s="10">
        <f t="shared" si="375"/>
        <v>-0.77330547780268155</v>
      </c>
      <c r="AE4798" s="11">
        <f t="shared" si="373"/>
        <v>-0.16076395650285466</v>
      </c>
      <c r="AF4798" s="3"/>
      <c r="AG4798" s="2">
        <v>0</v>
      </c>
    </row>
    <row r="4799" spans="1:33" x14ac:dyDescent="0.2">
      <c r="A4799" s="6" t="s">
        <v>31421</v>
      </c>
      <c r="B4799" t="s">
        <v>31422</v>
      </c>
      <c r="C4799" s="1">
        <f t="shared" si="371"/>
        <v>1767</v>
      </c>
      <c r="D4799" s="7">
        <v>-511732</v>
      </c>
      <c r="E4799" t="s">
        <v>98</v>
      </c>
      <c r="F4799" s="1">
        <v>444214</v>
      </c>
      <c r="G4799" s="1">
        <v>442448</v>
      </c>
      <c r="H4799" t="s">
        <v>37</v>
      </c>
      <c r="I4799" t="s">
        <v>31423</v>
      </c>
      <c r="J4799" s="8"/>
      <c r="K4799" t="s">
        <v>31424</v>
      </c>
      <c r="L4799" t="s">
        <v>31425</v>
      </c>
      <c r="M4799" t="s">
        <v>1889</v>
      </c>
      <c r="N4799" t="s">
        <v>31426</v>
      </c>
      <c r="O4799" s="6" t="s">
        <v>1890</v>
      </c>
      <c r="P4799" s="6" t="s">
        <v>31426</v>
      </c>
      <c r="Q4799" s="6" t="s">
        <v>31425</v>
      </c>
      <c r="R4799" s="9" t="s">
        <v>31427</v>
      </c>
      <c r="S4799" s="8" t="s">
        <v>44</v>
      </c>
      <c r="U4799" s="8"/>
      <c r="V4799" s="26">
        <v>395</v>
      </c>
      <c r="W4799" s="26">
        <v>353</v>
      </c>
      <c r="X4799" s="26">
        <v>390</v>
      </c>
      <c r="Y4799" s="26">
        <v>317</v>
      </c>
      <c r="Z4799" s="26">
        <f t="shared" si="372"/>
        <v>415.14499999999998</v>
      </c>
      <c r="AA4799" s="26">
        <f t="shared" si="372"/>
        <v>363.1035</v>
      </c>
      <c r="AB4799" s="26"/>
      <c r="AC4799" s="26">
        <f t="shared" si="374"/>
        <v>389.12424999999996</v>
      </c>
      <c r="AD4799" s="10">
        <f t="shared" si="375"/>
        <v>-0.77549436160199725</v>
      </c>
      <c r="AE4799" s="11">
        <f t="shared" si="373"/>
        <v>-0.19323448606695004</v>
      </c>
      <c r="AF4799" s="3"/>
    </row>
    <row r="4800" spans="1:33" x14ac:dyDescent="0.2">
      <c r="A4800" s="6" t="s">
        <v>31428</v>
      </c>
      <c r="C4800" s="1">
        <f t="shared" si="371"/>
        <v>1392</v>
      </c>
      <c r="D4800" s="7">
        <v>-494740</v>
      </c>
      <c r="E4800" t="s">
        <v>676</v>
      </c>
      <c r="F4800" s="1">
        <v>59152</v>
      </c>
      <c r="G4800" s="1">
        <v>60543</v>
      </c>
      <c r="H4800" t="s">
        <v>49</v>
      </c>
      <c r="I4800" t="s">
        <v>31429</v>
      </c>
      <c r="J4800" s="8"/>
      <c r="K4800" t="s">
        <v>31430</v>
      </c>
      <c r="L4800" t="s">
        <v>31431</v>
      </c>
      <c r="M4800" t="s">
        <v>31432</v>
      </c>
      <c r="N4800" t="s">
        <v>31432</v>
      </c>
      <c r="O4800" s="6" t="s">
        <v>31433</v>
      </c>
      <c r="P4800" s="6" t="s">
        <v>31432</v>
      </c>
      <c r="Q4800" s="6" t="s">
        <v>31431</v>
      </c>
      <c r="R4800" s="9" t="s">
        <v>31434</v>
      </c>
      <c r="S4800" s="8" t="s">
        <v>55</v>
      </c>
      <c r="U4800" s="8"/>
      <c r="V4800" s="26">
        <v>19</v>
      </c>
      <c r="W4800" s="26">
        <v>10</v>
      </c>
      <c r="X4800" s="26">
        <v>39</v>
      </c>
      <c r="Y4800" s="26">
        <v>23</v>
      </c>
      <c r="Z4800" s="26">
        <f t="shared" si="372"/>
        <v>32.164500000000004</v>
      </c>
      <c r="AA4800" s="26">
        <f t="shared" si="372"/>
        <v>19.4665</v>
      </c>
      <c r="AB4800" s="26"/>
      <c r="AC4800" s="26">
        <f t="shared" si="374"/>
        <v>25.8155</v>
      </c>
      <c r="AD4800" s="10">
        <f t="shared" si="375"/>
        <v>-0.77700956832896306</v>
      </c>
      <c r="AE4800" s="11">
        <f t="shared" si="373"/>
        <v>-0.72447574554657557</v>
      </c>
      <c r="AF4800" s="3"/>
    </row>
    <row r="4801" spans="1:33" x14ac:dyDescent="0.2">
      <c r="A4801" s="6" t="s">
        <v>31435</v>
      </c>
      <c r="C4801" s="1">
        <f t="shared" si="371"/>
        <v>3612</v>
      </c>
      <c r="D4801" s="7">
        <v>17487</v>
      </c>
      <c r="E4801" t="s">
        <v>270</v>
      </c>
      <c r="F4801" s="1">
        <v>261665</v>
      </c>
      <c r="G4801" s="1">
        <v>265276</v>
      </c>
      <c r="H4801" t="s">
        <v>49</v>
      </c>
      <c r="I4801" t="s">
        <v>31436</v>
      </c>
      <c r="J4801" s="8"/>
      <c r="K4801" t="s">
        <v>31437</v>
      </c>
      <c r="L4801" t="s">
        <v>31438</v>
      </c>
      <c r="M4801" t="s">
        <v>31439</v>
      </c>
      <c r="N4801" t="s">
        <v>31439</v>
      </c>
      <c r="O4801" s="6" t="s">
        <v>31440</v>
      </c>
      <c r="P4801" s="6" t="s">
        <v>31439</v>
      </c>
      <c r="Q4801" s="6" t="s">
        <v>31438</v>
      </c>
      <c r="R4801" s="9" t="s">
        <v>31441</v>
      </c>
      <c r="S4801" s="8" t="s">
        <v>55</v>
      </c>
      <c r="U4801" s="8"/>
      <c r="V4801" s="26">
        <v>926</v>
      </c>
      <c r="W4801" s="26">
        <v>951</v>
      </c>
      <c r="X4801" s="26">
        <v>808</v>
      </c>
      <c r="Y4801" s="26">
        <v>594</v>
      </c>
      <c r="Z4801" s="26">
        <f t="shared" si="372"/>
        <v>912.84400000000005</v>
      </c>
      <c r="AA4801" s="26">
        <f t="shared" si="372"/>
        <v>824.28700000000003</v>
      </c>
      <c r="AB4801" s="26"/>
      <c r="AC4801" s="26">
        <f t="shared" si="374"/>
        <v>868.56550000000004</v>
      </c>
      <c r="AD4801" s="10">
        <f t="shared" si="375"/>
        <v>-0.77717548798264058</v>
      </c>
      <c r="AE4801" s="11">
        <f t="shared" si="373"/>
        <v>-0.14722159065330889</v>
      </c>
      <c r="AF4801" s="3"/>
      <c r="AG4801" s="2">
        <v>0</v>
      </c>
    </row>
    <row r="4802" spans="1:33" x14ac:dyDescent="0.2">
      <c r="A4802" s="6" t="s">
        <v>31442</v>
      </c>
      <c r="C4802" s="1">
        <f t="shared" si="371"/>
        <v>675</v>
      </c>
      <c r="D4802" s="7">
        <v>122259</v>
      </c>
      <c r="E4802" t="s">
        <v>141</v>
      </c>
      <c r="F4802" s="1">
        <v>380316</v>
      </c>
      <c r="G4802" s="1">
        <v>379642</v>
      </c>
      <c r="H4802" t="s">
        <v>37</v>
      </c>
      <c r="I4802" t="s">
        <v>31443</v>
      </c>
      <c r="J4802" s="8"/>
      <c r="K4802" t="s">
        <v>31444</v>
      </c>
      <c r="L4802" t="s">
        <v>31445</v>
      </c>
      <c r="M4802" t="s">
        <v>31446</v>
      </c>
      <c r="N4802" t="s">
        <v>31446</v>
      </c>
      <c r="O4802" s="6" t="s">
        <v>31447</v>
      </c>
      <c r="P4802" s="6" t="s">
        <v>31446</v>
      </c>
      <c r="Q4802" s="6" t="s">
        <v>31445</v>
      </c>
      <c r="R4802" s="9" t="s">
        <v>31448</v>
      </c>
      <c r="S4802" s="8" t="s">
        <v>55</v>
      </c>
      <c r="U4802" s="8"/>
      <c r="V4802" s="26">
        <v>33</v>
      </c>
      <c r="W4802" s="26">
        <v>23</v>
      </c>
      <c r="X4802" s="26">
        <v>41</v>
      </c>
      <c r="Y4802" s="26">
        <v>23</v>
      </c>
      <c r="Z4802" s="26">
        <f t="shared" si="372"/>
        <v>40.275500000000001</v>
      </c>
      <c r="AA4802" s="26">
        <f t="shared" si="372"/>
        <v>25.9665</v>
      </c>
      <c r="AB4802" s="26"/>
      <c r="AC4802" s="26">
        <f t="shared" si="374"/>
        <v>33.121000000000002</v>
      </c>
      <c r="AD4802" s="10">
        <f t="shared" si="375"/>
        <v>-0.78081681042651763</v>
      </c>
      <c r="AE4802" s="11">
        <f t="shared" si="373"/>
        <v>-0.63325093175437908</v>
      </c>
      <c r="AF4802" s="3"/>
    </row>
    <row r="4803" spans="1:33" x14ac:dyDescent="0.2">
      <c r="A4803" s="6" t="s">
        <v>31449</v>
      </c>
      <c r="C4803" s="1">
        <f t="shared" si="371"/>
        <v>771</v>
      </c>
      <c r="D4803" s="7">
        <v>118490</v>
      </c>
      <c r="E4803" t="s">
        <v>270</v>
      </c>
      <c r="F4803" s="1">
        <v>364089</v>
      </c>
      <c r="G4803" s="1">
        <v>364859</v>
      </c>
      <c r="H4803" t="s">
        <v>49</v>
      </c>
      <c r="I4803" t="s">
        <v>31450</v>
      </c>
      <c r="J4803" s="8"/>
      <c r="K4803" t="s">
        <v>31451</v>
      </c>
      <c r="M4803" t="s">
        <v>15068</v>
      </c>
      <c r="N4803" t="s">
        <v>15068</v>
      </c>
      <c r="O4803" s="6" t="s">
        <v>15069</v>
      </c>
      <c r="P4803" s="6" t="s">
        <v>15068</v>
      </c>
      <c r="Q4803" s="6" t="s">
        <v>15067</v>
      </c>
      <c r="R4803" s="9" t="s">
        <v>15070</v>
      </c>
      <c r="S4803" s="8" t="s">
        <v>44</v>
      </c>
      <c r="U4803" s="8"/>
      <c r="V4803" s="26">
        <v>348</v>
      </c>
      <c r="W4803" s="26">
        <v>217</v>
      </c>
      <c r="X4803" s="26">
        <v>226</v>
      </c>
      <c r="Y4803" s="26">
        <v>253</v>
      </c>
      <c r="Z4803" s="26">
        <f t="shared" si="372"/>
        <v>300.54300000000001</v>
      </c>
      <c r="AA4803" s="26">
        <f t="shared" si="372"/>
        <v>257.63150000000002</v>
      </c>
      <c r="AB4803" s="26"/>
      <c r="AC4803" s="26">
        <f t="shared" si="374"/>
        <v>279.08725000000004</v>
      </c>
      <c r="AD4803" s="10">
        <f t="shared" si="375"/>
        <v>-0.78189693033696428</v>
      </c>
      <c r="AE4803" s="11">
        <f t="shared" si="373"/>
        <v>-0.22226241920606504</v>
      </c>
      <c r="AF4803" s="3"/>
    </row>
    <row r="4804" spans="1:33" x14ac:dyDescent="0.2">
      <c r="A4804" s="6" t="s">
        <v>31452</v>
      </c>
      <c r="C4804" s="1">
        <f t="shared" si="371"/>
        <v>1383</v>
      </c>
      <c r="D4804" s="7">
        <v>289697</v>
      </c>
      <c r="E4804" t="s">
        <v>328</v>
      </c>
      <c r="F4804" s="1">
        <v>351171</v>
      </c>
      <c r="G4804" s="1">
        <v>349789</v>
      </c>
      <c r="H4804" t="s">
        <v>37</v>
      </c>
      <c r="I4804" t="s">
        <v>31453</v>
      </c>
      <c r="J4804" s="8"/>
      <c r="K4804" t="s">
        <v>31454</v>
      </c>
      <c r="L4804" t="s">
        <v>31455</v>
      </c>
      <c r="N4804" t="s">
        <v>25806</v>
      </c>
      <c r="O4804" s="6" t="s">
        <v>25808</v>
      </c>
      <c r="P4804" s="6" t="s">
        <v>25806</v>
      </c>
      <c r="Q4804" s="6" t="s">
        <v>31455</v>
      </c>
      <c r="R4804" s="9" t="s">
        <v>31456</v>
      </c>
      <c r="S4804" s="8" t="s">
        <v>44</v>
      </c>
      <c r="U4804" s="8"/>
      <c r="V4804" s="26">
        <v>229</v>
      </c>
      <c r="W4804" s="26">
        <v>201</v>
      </c>
      <c r="X4804" s="26">
        <v>270</v>
      </c>
      <c r="Y4804" s="26">
        <v>212</v>
      </c>
      <c r="Z4804" s="26">
        <f t="shared" si="372"/>
        <v>265.48500000000001</v>
      </c>
      <c r="AA4804" s="26">
        <f t="shared" si="372"/>
        <v>225.626</v>
      </c>
      <c r="AB4804" s="26"/>
      <c r="AC4804" s="26">
        <f t="shared" si="374"/>
        <v>245.55549999999999</v>
      </c>
      <c r="AD4804" s="10">
        <f t="shared" si="375"/>
        <v>-0.78268279455898371</v>
      </c>
      <c r="AE4804" s="11">
        <f t="shared" si="373"/>
        <v>-0.234697024330564</v>
      </c>
      <c r="AF4804" s="3"/>
    </row>
    <row r="4805" spans="1:33" x14ac:dyDescent="0.2">
      <c r="A4805" s="6" t="s">
        <v>31457</v>
      </c>
      <c r="C4805" s="1">
        <f t="shared" si="371"/>
        <v>2196</v>
      </c>
      <c r="D4805" s="7">
        <v>-596600</v>
      </c>
      <c r="E4805" t="s">
        <v>74</v>
      </c>
      <c r="F4805" s="1">
        <v>389484</v>
      </c>
      <c r="G4805" s="1">
        <v>391679</v>
      </c>
      <c r="H4805" t="s">
        <v>49</v>
      </c>
      <c r="I4805" t="s">
        <v>31458</v>
      </c>
      <c r="J4805" s="8"/>
      <c r="K4805" t="s">
        <v>31459</v>
      </c>
      <c r="L4805" t="s">
        <v>31460</v>
      </c>
      <c r="M4805" t="s">
        <v>31461</v>
      </c>
      <c r="N4805" t="s">
        <v>31461</v>
      </c>
      <c r="O4805" s="6" t="s">
        <v>31462</v>
      </c>
      <c r="P4805" s="6" t="s">
        <v>31461</v>
      </c>
      <c r="Q4805" s="6" t="s">
        <v>31460</v>
      </c>
      <c r="R4805" s="9" t="s">
        <v>31463</v>
      </c>
      <c r="S4805" s="8" t="s">
        <v>55</v>
      </c>
      <c r="U4805" s="8"/>
      <c r="V4805" s="26">
        <v>23</v>
      </c>
      <c r="W4805" s="26">
        <v>33</v>
      </c>
      <c r="X4805" s="26">
        <v>43</v>
      </c>
      <c r="Y4805" s="26">
        <v>9</v>
      </c>
      <c r="Z4805" s="26">
        <f t="shared" si="372"/>
        <v>36.386499999999998</v>
      </c>
      <c r="AA4805" s="26">
        <f t="shared" si="372"/>
        <v>22.769500000000001</v>
      </c>
      <c r="AB4805" s="26"/>
      <c r="AC4805" s="26">
        <f t="shared" si="374"/>
        <v>29.577999999999999</v>
      </c>
      <c r="AD4805" s="10">
        <f t="shared" si="375"/>
        <v>-0.78297527803824885</v>
      </c>
      <c r="AE4805" s="11">
        <f t="shared" si="373"/>
        <v>-0.67630067431495899</v>
      </c>
      <c r="AF4805" s="3"/>
    </row>
    <row r="4806" spans="1:33" x14ac:dyDescent="0.2">
      <c r="A4806" s="6" t="s">
        <v>31464</v>
      </c>
      <c r="C4806" s="1">
        <f t="shared" si="371"/>
        <v>2202</v>
      </c>
      <c r="D4806" s="7">
        <v>482165</v>
      </c>
      <c r="E4806" t="s">
        <v>89</v>
      </c>
      <c r="F4806" s="1">
        <v>709510</v>
      </c>
      <c r="G4806" s="1">
        <v>707309</v>
      </c>
      <c r="H4806" t="s">
        <v>37</v>
      </c>
      <c r="I4806" t="s">
        <v>31465</v>
      </c>
      <c r="J4806" s="8"/>
      <c r="K4806" t="s">
        <v>31466</v>
      </c>
      <c r="L4806" t="s">
        <v>31467</v>
      </c>
      <c r="M4806" t="s">
        <v>31468</v>
      </c>
      <c r="N4806" t="s">
        <v>31468</v>
      </c>
      <c r="O4806" s="6" t="s">
        <v>31469</v>
      </c>
      <c r="P4806" s="6" t="s">
        <v>31468</v>
      </c>
      <c r="Q4806" s="6" t="s">
        <v>31467</v>
      </c>
      <c r="R4806" s="9" t="s">
        <v>31470</v>
      </c>
      <c r="S4806" s="8" t="s">
        <v>55</v>
      </c>
      <c r="U4806" s="8"/>
      <c r="V4806" s="26">
        <v>96</v>
      </c>
      <c r="W4806" s="26">
        <v>61</v>
      </c>
      <c r="X4806" s="26">
        <v>45</v>
      </c>
      <c r="Y4806" s="26">
        <v>39</v>
      </c>
      <c r="Z4806" s="26">
        <f t="shared" si="372"/>
        <v>73.997500000000002</v>
      </c>
      <c r="AA4806" s="26">
        <f t="shared" si="372"/>
        <v>54.334500000000006</v>
      </c>
      <c r="AB4806" s="26"/>
      <c r="AC4806" s="26">
        <f t="shared" si="374"/>
        <v>64.165999999999997</v>
      </c>
      <c r="AD4806" s="10">
        <f t="shared" si="375"/>
        <v>-0.78467634622864768</v>
      </c>
      <c r="AE4806" s="11">
        <f t="shared" si="373"/>
        <v>-0.44560799381658411</v>
      </c>
      <c r="AF4806" s="3"/>
    </row>
    <row r="4807" spans="1:33" x14ac:dyDescent="0.2">
      <c r="A4807" s="6" t="s">
        <v>31471</v>
      </c>
      <c r="C4807" s="1">
        <f t="shared" si="371"/>
        <v>930</v>
      </c>
      <c r="D4807" s="7">
        <v>-241913</v>
      </c>
      <c r="E4807" t="s">
        <v>149</v>
      </c>
      <c r="F4807" s="1">
        <v>550402</v>
      </c>
      <c r="G4807" s="1">
        <v>551331</v>
      </c>
      <c r="H4807" t="s">
        <v>49</v>
      </c>
      <c r="I4807" t="s">
        <v>31472</v>
      </c>
      <c r="J4807" s="8"/>
      <c r="K4807" t="s">
        <v>31473</v>
      </c>
      <c r="L4807" t="s">
        <v>31474</v>
      </c>
      <c r="M4807" t="s">
        <v>31475</v>
      </c>
      <c r="N4807" t="s">
        <v>31475</v>
      </c>
      <c r="O4807" s="6" t="s">
        <v>31476</v>
      </c>
      <c r="P4807" s="6" t="s">
        <v>31475</v>
      </c>
      <c r="Q4807" s="6" t="s">
        <v>31474</v>
      </c>
      <c r="R4807" s="9" t="s">
        <v>31477</v>
      </c>
      <c r="S4807" s="8" t="s">
        <v>55</v>
      </c>
      <c r="U4807" s="8"/>
      <c r="V4807" s="26">
        <v>8</v>
      </c>
      <c r="W4807" s="26">
        <v>5</v>
      </c>
      <c r="X4807" s="26">
        <v>21</v>
      </c>
      <c r="Y4807" s="26">
        <v>7</v>
      </c>
      <c r="Z4807" s="26">
        <f t="shared" si="372"/>
        <v>16.665500000000002</v>
      </c>
      <c r="AA4807" s="26">
        <f t="shared" si="372"/>
        <v>7.5985000000000005</v>
      </c>
      <c r="AB4807" s="26"/>
      <c r="AC4807" s="26">
        <f t="shared" si="374"/>
        <v>12.132000000000001</v>
      </c>
      <c r="AD4807" s="10">
        <f t="shared" si="375"/>
        <v>-0.78588987015620893</v>
      </c>
      <c r="AE4807" s="11">
        <f t="shared" si="373"/>
        <v>-1.1330780488552772</v>
      </c>
      <c r="AF4807" s="3"/>
    </row>
    <row r="4808" spans="1:33" x14ac:dyDescent="0.2">
      <c r="A4808" s="6" t="s">
        <v>31478</v>
      </c>
      <c r="C4808" s="1">
        <f t="shared" si="371"/>
        <v>3027</v>
      </c>
      <c r="D4808" s="7">
        <v>882343</v>
      </c>
      <c r="E4808" t="s">
        <v>141</v>
      </c>
      <c r="F4808" s="1">
        <v>1141576</v>
      </c>
      <c r="G4808" s="1">
        <v>1138550</v>
      </c>
      <c r="H4808" t="s">
        <v>37</v>
      </c>
      <c r="I4808" t="s">
        <v>31479</v>
      </c>
      <c r="J4808" s="8"/>
      <c r="K4808" t="s">
        <v>31480</v>
      </c>
      <c r="L4808" t="s">
        <v>31481</v>
      </c>
      <c r="M4808" t="s">
        <v>31482</v>
      </c>
      <c r="N4808" t="s">
        <v>31483</v>
      </c>
      <c r="O4808" s="6" t="s">
        <v>31484</v>
      </c>
      <c r="P4808" s="6" t="s">
        <v>31483</v>
      </c>
      <c r="Q4808" s="6" t="s">
        <v>31481</v>
      </c>
      <c r="R4808" s="9" t="s">
        <v>31485</v>
      </c>
      <c r="S4808" s="8" t="s">
        <v>55</v>
      </c>
      <c r="U4808" s="8"/>
      <c r="V4808" s="26">
        <v>95</v>
      </c>
      <c r="W4808" s="26">
        <v>72</v>
      </c>
      <c r="X4808" s="26">
        <v>89</v>
      </c>
      <c r="Y4808" s="26">
        <v>65</v>
      </c>
      <c r="Z4808" s="26">
        <f t="shared" si="372"/>
        <v>97.93950000000001</v>
      </c>
      <c r="AA4808" s="26">
        <f t="shared" si="372"/>
        <v>75.057500000000005</v>
      </c>
      <c r="AB4808" s="26"/>
      <c r="AC4808" s="26">
        <f t="shared" si="374"/>
        <v>86.498500000000007</v>
      </c>
      <c r="AD4808" s="10">
        <f t="shared" si="375"/>
        <v>-0.78784158115151204</v>
      </c>
      <c r="AE4808" s="11">
        <f t="shared" si="373"/>
        <v>-0.38389459279851612</v>
      </c>
      <c r="AF4808" s="3"/>
    </row>
    <row r="4809" spans="1:33" x14ac:dyDescent="0.2">
      <c r="A4809" s="6" t="s">
        <v>31486</v>
      </c>
      <c r="C4809" s="1">
        <f t="shared" si="371"/>
        <v>1980</v>
      </c>
      <c r="D4809" s="7">
        <v>595143</v>
      </c>
      <c r="E4809" t="s">
        <v>328</v>
      </c>
      <c r="F4809" s="1">
        <v>654936</v>
      </c>
      <c r="G4809" s="1">
        <v>656915</v>
      </c>
      <c r="H4809" t="s">
        <v>49</v>
      </c>
      <c r="I4809" t="s">
        <v>31487</v>
      </c>
      <c r="J4809" s="8"/>
      <c r="K4809" t="s">
        <v>31488</v>
      </c>
      <c r="M4809" t="s">
        <v>31489</v>
      </c>
      <c r="N4809" t="s">
        <v>31489</v>
      </c>
      <c r="O4809" s="6" t="s">
        <v>31490</v>
      </c>
      <c r="P4809" s="6" t="s">
        <v>31489</v>
      </c>
      <c r="Q4809" s="6" t="s">
        <v>31491</v>
      </c>
      <c r="R4809" s="9" t="s">
        <v>31492</v>
      </c>
      <c r="S4809" s="8" t="s">
        <v>55</v>
      </c>
      <c r="U4809" s="8"/>
      <c r="V4809" s="26">
        <v>133</v>
      </c>
      <c r="W4809" s="26">
        <v>81</v>
      </c>
      <c r="X4809" s="26">
        <v>88</v>
      </c>
      <c r="Y4809" s="26">
        <v>85</v>
      </c>
      <c r="Z4809" s="26">
        <f t="shared" si="372"/>
        <v>116.384</v>
      </c>
      <c r="AA4809" s="26">
        <f t="shared" si="372"/>
        <v>91.267499999999998</v>
      </c>
      <c r="AB4809" s="26"/>
      <c r="AC4809" s="26">
        <f t="shared" si="374"/>
        <v>103.82575</v>
      </c>
      <c r="AD4809" s="10">
        <f t="shared" si="375"/>
        <v>-0.78817310687187725</v>
      </c>
      <c r="AE4809" s="11">
        <f t="shared" si="373"/>
        <v>-0.35071961731311802</v>
      </c>
      <c r="AF4809" s="3"/>
      <c r="AG4809" s="2">
        <v>0</v>
      </c>
    </row>
    <row r="4810" spans="1:33" x14ac:dyDescent="0.2">
      <c r="A4810" s="6" t="s">
        <v>31493</v>
      </c>
      <c r="C4810" s="1">
        <f t="shared" si="371"/>
        <v>3654</v>
      </c>
      <c r="D4810" s="7">
        <v>66966</v>
      </c>
      <c r="E4810" t="s">
        <v>141</v>
      </c>
      <c r="F4810" s="1">
        <v>322859</v>
      </c>
      <c r="G4810" s="1">
        <v>326512</v>
      </c>
      <c r="H4810" t="s">
        <v>49</v>
      </c>
      <c r="I4810" t="s">
        <v>31494</v>
      </c>
      <c r="J4810" s="8"/>
      <c r="K4810" t="s">
        <v>31495</v>
      </c>
      <c r="L4810" t="s">
        <v>31496</v>
      </c>
      <c r="N4810" t="s">
        <v>17207</v>
      </c>
      <c r="O4810" s="6" t="s">
        <v>17209</v>
      </c>
      <c r="P4810" s="6" t="s">
        <v>17207</v>
      </c>
      <c r="Q4810" s="6" t="s">
        <v>31496</v>
      </c>
      <c r="R4810" s="9" t="s">
        <v>31497</v>
      </c>
      <c r="S4810" s="8" t="s">
        <v>44</v>
      </c>
      <c r="U4810" s="8"/>
      <c r="V4810" s="26">
        <v>45</v>
      </c>
      <c r="W4810" s="26">
        <v>43</v>
      </c>
      <c r="X4810" s="26">
        <v>66</v>
      </c>
      <c r="Y4810" s="26">
        <v>34</v>
      </c>
      <c r="Z4810" s="26">
        <f t="shared" si="372"/>
        <v>60.162999999999997</v>
      </c>
      <c r="AA4810" s="26">
        <f t="shared" si="372"/>
        <v>42.406999999999996</v>
      </c>
      <c r="AB4810" s="26"/>
      <c r="AC4810" s="26">
        <f t="shared" si="374"/>
        <v>51.284999999999997</v>
      </c>
      <c r="AD4810" s="10">
        <f t="shared" si="375"/>
        <v>-0.78940615083812193</v>
      </c>
      <c r="AE4810" s="11">
        <f t="shared" si="373"/>
        <v>-0.50457408221157962</v>
      </c>
      <c r="AF4810" s="3"/>
    </row>
    <row r="4811" spans="1:33" x14ac:dyDescent="0.2">
      <c r="A4811" s="6" t="s">
        <v>31498</v>
      </c>
      <c r="C4811" s="1">
        <f t="shared" si="371"/>
        <v>840</v>
      </c>
      <c r="D4811" s="7">
        <v>-603599</v>
      </c>
      <c r="E4811" t="s">
        <v>66</v>
      </c>
      <c r="F4811" s="1">
        <v>446429</v>
      </c>
      <c r="G4811" s="1">
        <v>445590</v>
      </c>
      <c r="H4811" t="s">
        <v>37</v>
      </c>
      <c r="I4811" t="s">
        <v>31499</v>
      </c>
      <c r="J4811" s="8"/>
      <c r="K4811" t="s">
        <v>31500</v>
      </c>
      <c r="L4811" t="s">
        <v>31501</v>
      </c>
      <c r="M4811" t="s">
        <v>31502</v>
      </c>
      <c r="N4811" t="s">
        <v>31502</v>
      </c>
      <c r="O4811" s="6" t="s">
        <v>31503</v>
      </c>
      <c r="P4811" s="6" t="s">
        <v>31502</v>
      </c>
      <c r="Q4811" s="6" t="s">
        <v>31501</v>
      </c>
      <c r="R4811" s="9" t="s">
        <v>31504</v>
      </c>
      <c r="S4811" s="8" t="s">
        <v>55</v>
      </c>
      <c r="U4811" s="8"/>
      <c r="V4811" s="26">
        <v>5</v>
      </c>
      <c r="W4811" s="26">
        <v>1</v>
      </c>
      <c r="X4811" s="26">
        <v>10</v>
      </c>
      <c r="Y4811" s="26">
        <v>2</v>
      </c>
      <c r="Z4811" s="26">
        <f t="shared" si="372"/>
        <v>9.0549999999999997</v>
      </c>
      <c r="AA4811" s="26">
        <f t="shared" si="372"/>
        <v>2.6710000000000003</v>
      </c>
      <c r="AB4811" s="26"/>
      <c r="AC4811" s="26">
        <f t="shared" si="374"/>
        <v>5.8629999999999995</v>
      </c>
      <c r="AD4811" s="10">
        <f t="shared" si="375"/>
        <v>-0.79173224051624136</v>
      </c>
      <c r="AE4811" s="11">
        <f t="shared" si="373"/>
        <v>-1.7613346652024202</v>
      </c>
      <c r="AF4811" s="3"/>
    </row>
    <row r="4812" spans="1:33" x14ac:dyDescent="0.2">
      <c r="A4812" s="6" t="s">
        <v>31505</v>
      </c>
      <c r="C4812" s="1">
        <f t="shared" ref="C4812:C4875" si="376">ABS(F4812-G4812)+1</f>
        <v>1332</v>
      </c>
      <c r="D4812" s="7">
        <v>-411304</v>
      </c>
      <c r="E4812" t="s">
        <v>676</v>
      </c>
      <c r="F4812" s="1">
        <v>142618</v>
      </c>
      <c r="G4812" s="1">
        <v>143949</v>
      </c>
      <c r="H4812" t="s">
        <v>49</v>
      </c>
      <c r="I4812" t="s">
        <v>31506</v>
      </c>
      <c r="J4812" s="8"/>
      <c r="K4812" t="s">
        <v>31507</v>
      </c>
      <c r="L4812" t="s">
        <v>31508</v>
      </c>
      <c r="M4812" t="s">
        <v>31509</v>
      </c>
      <c r="N4812" t="s">
        <v>31509</v>
      </c>
      <c r="O4812" s="6" t="s">
        <v>31510</v>
      </c>
      <c r="P4812" s="6" t="s">
        <v>31509</v>
      </c>
      <c r="Q4812" s="6" t="s">
        <v>31508</v>
      </c>
      <c r="R4812" s="9" t="s">
        <v>31511</v>
      </c>
      <c r="S4812" s="8" t="s">
        <v>55</v>
      </c>
      <c r="U4812" s="8"/>
      <c r="V4812" s="26">
        <v>984</v>
      </c>
      <c r="W4812" s="26">
        <v>859</v>
      </c>
      <c r="X4812" s="26">
        <v>925</v>
      </c>
      <c r="Y4812" s="26">
        <v>819</v>
      </c>
      <c r="Z4812" s="26">
        <f t="shared" ref="Z4812:AA4875" si="377">AVERAGE(V4812+1,(X4812*X$2+1))</f>
        <v>1006.8375</v>
      </c>
      <c r="AA4812" s="26">
        <f t="shared" si="377"/>
        <v>910.02449999999999</v>
      </c>
      <c r="AB4812" s="26"/>
      <c r="AC4812" s="26">
        <f t="shared" si="374"/>
        <v>958.43100000000004</v>
      </c>
      <c r="AD4812" s="10">
        <f t="shared" si="375"/>
        <v>-0.79277440422332301</v>
      </c>
      <c r="AE4812" s="11">
        <f t="shared" ref="AE4812:AE4875" si="378">LOG(AA4812/Z4812,2)</f>
        <v>-0.14585356458167797</v>
      </c>
      <c r="AF4812" s="3"/>
    </row>
    <row r="4813" spans="1:33" x14ac:dyDescent="0.2">
      <c r="A4813" s="6" t="s">
        <v>31512</v>
      </c>
      <c r="C4813" s="1">
        <f t="shared" si="376"/>
        <v>408</v>
      </c>
      <c r="D4813" s="7">
        <v>858152</v>
      </c>
      <c r="E4813" t="s">
        <v>328</v>
      </c>
      <c r="F4813" s="1">
        <v>918731</v>
      </c>
      <c r="G4813" s="1">
        <v>919138</v>
      </c>
      <c r="H4813" t="s">
        <v>49</v>
      </c>
      <c r="I4813" t="s">
        <v>31513</v>
      </c>
      <c r="J4813" s="8"/>
      <c r="K4813" t="s">
        <v>31514</v>
      </c>
      <c r="O4813" s="6"/>
      <c r="P4813" s="6"/>
      <c r="Q4813" s="6"/>
      <c r="R4813" s="9" t="e">
        <v>#N/A</v>
      </c>
      <c r="S4813" s="8"/>
      <c r="U4813" s="8"/>
      <c r="V4813" s="26">
        <v>1346</v>
      </c>
      <c r="W4813" s="26">
        <v>1297</v>
      </c>
      <c r="X4813" s="26">
        <v>1290</v>
      </c>
      <c r="Y4813" s="26">
        <v>1056</v>
      </c>
      <c r="Z4813" s="26">
        <f t="shared" si="377"/>
        <v>1390.595</v>
      </c>
      <c r="AA4813" s="26">
        <f t="shared" si="377"/>
        <v>1267.788</v>
      </c>
      <c r="AB4813" s="26"/>
      <c r="AC4813" s="26">
        <f t="shared" si="374"/>
        <v>1329.1914999999999</v>
      </c>
      <c r="AD4813" s="10">
        <f t="shared" si="375"/>
        <v>-0.79342363104442037</v>
      </c>
      <c r="AE4813" s="11">
        <f t="shared" si="378"/>
        <v>-0.13338878969913517</v>
      </c>
      <c r="AF4813" s="3"/>
    </row>
    <row r="4814" spans="1:33" x14ac:dyDescent="0.2">
      <c r="A4814" s="6" t="s">
        <v>31515</v>
      </c>
      <c r="C4814" s="1">
        <f t="shared" si="376"/>
        <v>479</v>
      </c>
      <c r="D4814" s="7">
        <v>77478</v>
      </c>
      <c r="E4814" t="s">
        <v>89</v>
      </c>
      <c r="F4814" s="1">
        <v>303962</v>
      </c>
      <c r="G4814" s="1">
        <v>303484</v>
      </c>
      <c r="H4814" t="s">
        <v>37</v>
      </c>
      <c r="I4814" t="s">
        <v>31516</v>
      </c>
      <c r="J4814" s="8"/>
      <c r="K4814" t="s">
        <v>31517</v>
      </c>
      <c r="L4814" t="s">
        <v>31518</v>
      </c>
      <c r="M4814" t="s">
        <v>31519</v>
      </c>
      <c r="N4814" t="s">
        <v>31519</v>
      </c>
      <c r="O4814" s="6" t="s">
        <v>31520</v>
      </c>
      <c r="P4814" s="6" t="s">
        <v>31519</v>
      </c>
      <c r="Q4814" s="6" t="s">
        <v>31518</v>
      </c>
      <c r="R4814" s="9" t="s">
        <v>31521</v>
      </c>
      <c r="S4814" s="8" t="s">
        <v>55</v>
      </c>
      <c r="U4814" s="8"/>
      <c r="V4814" s="26">
        <v>374</v>
      </c>
      <c r="W4814" s="26">
        <v>367</v>
      </c>
      <c r="X4814" s="26">
        <v>379</v>
      </c>
      <c r="Y4814" s="26">
        <v>277</v>
      </c>
      <c r="Z4814" s="26">
        <f t="shared" si="377"/>
        <v>398.53449999999998</v>
      </c>
      <c r="AA4814" s="26">
        <f t="shared" si="377"/>
        <v>346.68349999999998</v>
      </c>
      <c r="AB4814" s="26"/>
      <c r="AC4814" s="26">
        <f t="shared" ref="AC4814:AC4877" si="379">AVERAGE(Z4814:AA4814)</f>
        <v>372.60899999999998</v>
      </c>
      <c r="AD4814" s="10">
        <f t="shared" ref="AD4814:AD4877" si="380">LOG(AA4814/Z4814,2)/(AE$2+AE$3*(AVERAGE(Z4814:AA4814)^AE$4))</f>
        <v>-0.79371577499751622</v>
      </c>
      <c r="AE4814" s="11">
        <f t="shared" si="378"/>
        <v>-0.20108544486111896</v>
      </c>
      <c r="AF4814" s="3"/>
    </row>
    <row r="4815" spans="1:33" x14ac:dyDescent="0.2">
      <c r="A4815" s="6" t="s">
        <v>31522</v>
      </c>
      <c r="C4815" s="1">
        <f t="shared" si="376"/>
        <v>489</v>
      </c>
      <c r="D4815" s="7">
        <v>949145</v>
      </c>
      <c r="E4815" t="s">
        <v>141</v>
      </c>
      <c r="F4815" s="1">
        <v>1206621</v>
      </c>
      <c r="G4815" s="1">
        <v>1207109</v>
      </c>
      <c r="H4815" t="s">
        <v>49</v>
      </c>
      <c r="I4815" t="s">
        <v>31523</v>
      </c>
      <c r="J4815" s="8"/>
      <c r="K4815" t="s">
        <v>31524</v>
      </c>
      <c r="O4815" s="6"/>
      <c r="P4815" s="6"/>
      <c r="Q4815" s="6"/>
      <c r="R4815" s="9" t="e">
        <v>#N/A</v>
      </c>
      <c r="S4815" s="8"/>
      <c r="U4815" s="8"/>
      <c r="V4815" s="26">
        <v>36</v>
      </c>
      <c r="W4815" s="26">
        <v>28</v>
      </c>
      <c r="X4815" s="26">
        <v>43</v>
      </c>
      <c r="Y4815" s="26">
        <v>22</v>
      </c>
      <c r="Z4815" s="26">
        <f t="shared" si="377"/>
        <v>42.886499999999998</v>
      </c>
      <c r="AA4815" s="26">
        <f t="shared" si="377"/>
        <v>27.881</v>
      </c>
      <c r="AB4815" s="26"/>
      <c r="AC4815" s="26">
        <f t="shared" si="379"/>
        <v>35.383749999999999</v>
      </c>
      <c r="AD4815" s="10">
        <f t="shared" si="380"/>
        <v>-0.79452742752028338</v>
      </c>
      <c r="AE4815" s="11">
        <f t="shared" si="378"/>
        <v>-0.6212412744617829</v>
      </c>
      <c r="AF4815" s="3"/>
    </row>
    <row r="4816" spans="1:33" x14ac:dyDescent="0.2">
      <c r="A4816" s="6" t="s">
        <v>31525</v>
      </c>
      <c r="B4816" t="s">
        <v>31526</v>
      </c>
      <c r="C4816" s="1">
        <f t="shared" si="376"/>
        <v>4995</v>
      </c>
      <c r="D4816" s="7">
        <v>-117844</v>
      </c>
      <c r="E4816" t="s">
        <v>526</v>
      </c>
      <c r="F4816" s="1">
        <v>330838</v>
      </c>
      <c r="G4816" s="1">
        <v>335832</v>
      </c>
      <c r="H4816" t="s">
        <v>49</v>
      </c>
      <c r="I4816" t="s">
        <v>31527</v>
      </c>
      <c r="J4816" s="8"/>
      <c r="K4816" t="s">
        <v>31528</v>
      </c>
      <c r="M4816" t="s">
        <v>31529</v>
      </c>
      <c r="N4816" t="s">
        <v>31529</v>
      </c>
      <c r="O4816" s="6" t="s">
        <v>31530</v>
      </c>
      <c r="P4816" s="6" t="s">
        <v>31529</v>
      </c>
      <c r="Q4816" s="6" t="s">
        <v>31526</v>
      </c>
      <c r="R4816" s="9" t="s">
        <v>31531</v>
      </c>
      <c r="S4816" s="8" t="s">
        <v>55</v>
      </c>
      <c r="U4816" s="8"/>
      <c r="V4816" s="26">
        <v>1206</v>
      </c>
      <c r="W4816" s="26">
        <v>1126</v>
      </c>
      <c r="X4816" s="26">
        <v>1038</v>
      </c>
      <c r="Y4816" s="26">
        <v>867</v>
      </c>
      <c r="Z4816" s="26">
        <f t="shared" si="377"/>
        <v>1180.6089999999999</v>
      </c>
      <c r="AA4816" s="26">
        <f t="shared" si="377"/>
        <v>1071.6285</v>
      </c>
      <c r="AB4816" s="26"/>
      <c r="AC4816" s="26">
        <f t="shared" si="379"/>
        <v>1126.1187500000001</v>
      </c>
      <c r="AD4816" s="10">
        <f t="shared" si="380"/>
        <v>-0.79503115432330762</v>
      </c>
      <c r="AE4816" s="11">
        <f t="shared" si="378"/>
        <v>-0.13972638953856548</v>
      </c>
      <c r="AF4816" s="3"/>
    </row>
    <row r="4817" spans="1:33" x14ac:dyDescent="0.2">
      <c r="A4817" s="6" t="s">
        <v>31532</v>
      </c>
      <c r="C4817" s="1">
        <f t="shared" si="376"/>
        <v>873</v>
      </c>
      <c r="D4817" s="7">
        <v>-712780</v>
      </c>
      <c r="E4817" t="s">
        <v>74</v>
      </c>
      <c r="F4817" s="1">
        <v>273966</v>
      </c>
      <c r="G4817" s="1">
        <v>274838</v>
      </c>
      <c r="H4817" t="s">
        <v>49</v>
      </c>
      <c r="I4817" t="s">
        <v>31533</v>
      </c>
      <c r="J4817" s="8"/>
      <c r="K4817" t="s">
        <v>31534</v>
      </c>
      <c r="L4817" t="s">
        <v>31535</v>
      </c>
      <c r="M4817" t="s">
        <v>31536</v>
      </c>
      <c r="N4817" t="s">
        <v>31536</v>
      </c>
      <c r="O4817" s="6" t="s">
        <v>31537</v>
      </c>
      <c r="P4817" s="6" t="s">
        <v>31536</v>
      </c>
      <c r="Q4817" s="6" t="s">
        <v>31535</v>
      </c>
      <c r="R4817" s="9" t="s">
        <v>31538</v>
      </c>
      <c r="S4817" s="8" t="s">
        <v>55</v>
      </c>
      <c r="U4817" s="8"/>
      <c r="V4817" s="26">
        <v>30</v>
      </c>
      <c r="W4817" s="26">
        <v>29</v>
      </c>
      <c r="X4817" s="26">
        <v>34</v>
      </c>
      <c r="Y4817" s="26">
        <v>10</v>
      </c>
      <c r="Z4817" s="26">
        <f t="shared" si="377"/>
        <v>34.887</v>
      </c>
      <c r="AA4817" s="26">
        <f t="shared" si="377"/>
        <v>21.355</v>
      </c>
      <c r="AB4817" s="26"/>
      <c r="AC4817" s="26">
        <f t="shared" si="379"/>
        <v>28.121000000000002</v>
      </c>
      <c r="AD4817" s="10">
        <f t="shared" si="380"/>
        <v>-0.79693113635047019</v>
      </c>
      <c r="AE4817" s="11">
        <f t="shared" si="378"/>
        <v>-0.70811564477414468</v>
      </c>
      <c r="AF4817" s="3"/>
    </row>
    <row r="4818" spans="1:33" x14ac:dyDescent="0.2">
      <c r="A4818" s="6" t="s">
        <v>31539</v>
      </c>
      <c r="C4818" s="1">
        <f t="shared" si="376"/>
        <v>981</v>
      </c>
      <c r="D4818" s="7">
        <v>583179</v>
      </c>
      <c r="E4818" t="s">
        <v>141</v>
      </c>
      <c r="F4818" s="1">
        <v>841389</v>
      </c>
      <c r="G4818" s="1">
        <v>840409</v>
      </c>
      <c r="H4818" t="s">
        <v>37</v>
      </c>
      <c r="I4818" t="s">
        <v>31540</v>
      </c>
      <c r="J4818" s="8"/>
      <c r="K4818" t="s">
        <v>31541</v>
      </c>
      <c r="O4818" s="6"/>
      <c r="P4818" s="6"/>
      <c r="Q4818" s="6"/>
      <c r="R4818" s="9" t="e">
        <v>#N/A</v>
      </c>
      <c r="S4818" s="8"/>
      <c r="U4818" s="8"/>
      <c r="V4818" s="26">
        <v>547</v>
      </c>
      <c r="W4818" s="26">
        <v>500</v>
      </c>
      <c r="X4818" s="26">
        <v>513</v>
      </c>
      <c r="Y4818" s="26">
        <v>416</v>
      </c>
      <c r="Z4818" s="26">
        <f t="shared" si="377"/>
        <v>559.47149999999999</v>
      </c>
      <c r="AA4818" s="26">
        <f t="shared" si="377"/>
        <v>494.56799999999998</v>
      </c>
      <c r="AB4818" s="26"/>
      <c r="AC4818" s="26">
        <f t="shared" si="379"/>
        <v>527.01974999999993</v>
      </c>
      <c r="AD4818" s="10">
        <f t="shared" si="380"/>
        <v>-0.79777888092632943</v>
      </c>
      <c r="AE4818" s="11">
        <f t="shared" si="378"/>
        <v>-0.17789574469503777</v>
      </c>
      <c r="AF4818" s="3"/>
    </row>
    <row r="4819" spans="1:33" x14ac:dyDescent="0.2">
      <c r="A4819" s="6" t="s">
        <v>31542</v>
      </c>
      <c r="C4819" s="1">
        <f t="shared" si="376"/>
        <v>942</v>
      </c>
      <c r="D4819" s="7">
        <v>-378484</v>
      </c>
      <c r="E4819" t="s">
        <v>74</v>
      </c>
      <c r="F4819" s="1">
        <v>609168</v>
      </c>
      <c r="G4819" s="1">
        <v>608227</v>
      </c>
      <c r="H4819" t="s">
        <v>37</v>
      </c>
      <c r="I4819" t="s">
        <v>31543</v>
      </c>
      <c r="J4819" s="8"/>
      <c r="K4819" t="s">
        <v>31544</v>
      </c>
      <c r="L4819" t="s">
        <v>31545</v>
      </c>
      <c r="M4819" t="s">
        <v>31546</v>
      </c>
      <c r="N4819" t="s">
        <v>31546</v>
      </c>
      <c r="O4819" s="6" t="s">
        <v>31547</v>
      </c>
      <c r="P4819" s="6" t="s">
        <v>31546</v>
      </c>
      <c r="Q4819" s="6" t="s">
        <v>31545</v>
      </c>
      <c r="R4819" s="9" t="s">
        <v>12821</v>
      </c>
      <c r="S4819" s="8" t="s">
        <v>55</v>
      </c>
      <c r="U4819" s="8"/>
      <c r="V4819" s="26">
        <v>20</v>
      </c>
      <c r="W4819" s="26">
        <v>5</v>
      </c>
      <c r="X4819" s="26">
        <v>12</v>
      </c>
      <c r="Y4819" s="26">
        <v>8</v>
      </c>
      <c r="Z4819" s="26">
        <f t="shared" si="377"/>
        <v>17.666</v>
      </c>
      <c r="AA4819" s="26">
        <f t="shared" si="377"/>
        <v>8.1840000000000011</v>
      </c>
      <c r="AB4819" s="26"/>
      <c r="AC4819" s="26">
        <f t="shared" si="379"/>
        <v>12.925000000000001</v>
      </c>
      <c r="AD4819" s="10">
        <f t="shared" si="380"/>
        <v>-0.79913025468208854</v>
      </c>
      <c r="AE4819" s="11">
        <f t="shared" si="378"/>
        <v>-1.110097366409283</v>
      </c>
      <c r="AF4819" s="3"/>
    </row>
    <row r="4820" spans="1:33" x14ac:dyDescent="0.2">
      <c r="A4820" s="6" t="s">
        <v>31548</v>
      </c>
      <c r="C4820" s="1">
        <f t="shared" si="376"/>
        <v>726</v>
      </c>
      <c r="D4820" s="7">
        <v>654934</v>
      </c>
      <c r="E4820" t="s">
        <v>328</v>
      </c>
      <c r="F4820" s="1">
        <v>715354</v>
      </c>
      <c r="G4820" s="1">
        <v>716079</v>
      </c>
      <c r="H4820" t="s">
        <v>49</v>
      </c>
      <c r="I4820" t="s">
        <v>31549</v>
      </c>
      <c r="J4820" s="8"/>
      <c r="K4820" t="s">
        <v>31550</v>
      </c>
      <c r="L4820" t="s">
        <v>31551</v>
      </c>
      <c r="M4820" t="s">
        <v>31552</v>
      </c>
      <c r="N4820" t="s">
        <v>31552</v>
      </c>
      <c r="O4820" s="6" t="s">
        <v>9287</v>
      </c>
      <c r="P4820" s="6" t="s">
        <v>31552</v>
      </c>
      <c r="Q4820" s="6" t="s">
        <v>31551</v>
      </c>
      <c r="R4820" s="9" t="s">
        <v>31553</v>
      </c>
      <c r="S4820" s="8" t="s">
        <v>44</v>
      </c>
      <c r="U4820" s="8"/>
      <c r="V4820" s="26">
        <v>36</v>
      </c>
      <c r="W4820" s="26">
        <v>25</v>
      </c>
      <c r="X4820" s="26">
        <v>36</v>
      </c>
      <c r="Y4820" s="26">
        <v>19</v>
      </c>
      <c r="Z4820" s="26">
        <f t="shared" si="377"/>
        <v>38.998000000000005</v>
      </c>
      <c r="AA4820" s="26">
        <f t="shared" si="377"/>
        <v>24.624500000000001</v>
      </c>
      <c r="AB4820" s="26"/>
      <c r="AC4820" s="26">
        <f t="shared" si="379"/>
        <v>31.811250000000001</v>
      </c>
      <c r="AD4820" s="10">
        <f t="shared" si="380"/>
        <v>-0.79975055260677297</v>
      </c>
      <c r="AE4820" s="11">
        <f t="shared" si="378"/>
        <v>-0.66330570674542177</v>
      </c>
      <c r="AF4820" s="3"/>
    </row>
    <row r="4821" spans="1:33" x14ac:dyDescent="0.2">
      <c r="A4821" s="6" t="s">
        <v>31554</v>
      </c>
      <c r="C4821" s="1">
        <f t="shared" si="376"/>
        <v>1056</v>
      </c>
      <c r="D4821" s="7">
        <v>-192819</v>
      </c>
      <c r="E4821" t="s">
        <v>676</v>
      </c>
      <c r="F4821" s="1">
        <v>362296</v>
      </c>
      <c r="G4821" s="1">
        <v>361241</v>
      </c>
      <c r="H4821" t="s">
        <v>37</v>
      </c>
      <c r="I4821" t="s">
        <v>31555</v>
      </c>
      <c r="J4821" s="8"/>
      <c r="K4821" t="s">
        <v>31556</v>
      </c>
      <c r="L4821" t="s">
        <v>31557</v>
      </c>
      <c r="M4821" t="s">
        <v>31558</v>
      </c>
      <c r="N4821" t="s">
        <v>31558</v>
      </c>
      <c r="O4821" s="6" t="s">
        <v>31559</v>
      </c>
      <c r="P4821" s="6" t="s">
        <v>31558</v>
      </c>
      <c r="Q4821" s="6" t="s">
        <v>31557</v>
      </c>
      <c r="R4821" s="9" t="s">
        <v>31560</v>
      </c>
      <c r="S4821" s="8" t="s">
        <v>55</v>
      </c>
      <c r="U4821" s="8"/>
      <c r="V4821" s="26">
        <v>37</v>
      </c>
      <c r="W4821" s="26">
        <v>12</v>
      </c>
      <c r="X4821" s="26">
        <v>35</v>
      </c>
      <c r="Y4821" s="26">
        <v>30</v>
      </c>
      <c r="Z4821" s="26">
        <f t="shared" si="377"/>
        <v>38.942499999999995</v>
      </c>
      <c r="AA4821" s="26">
        <f t="shared" si="377"/>
        <v>24.565000000000001</v>
      </c>
      <c r="AB4821" s="26"/>
      <c r="AC4821" s="26">
        <f t="shared" si="379"/>
        <v>31.753749999999997</v>
      </c>
      <c r="AD4821" s="10">
        <f t="shared" si="380"/>
        <v>-0.80067515497537778</v>
      </c>
      <c r="AE4821" s="11">
        <f t="shared" si="378"/>
        <v>-0.66474126494432739</v>
      </c>
      <c r="AF4821" s="3"/>
    </row>
    <row r="4822" spans="1:33" x14ac:dyDescent="0.2">
      <c r="A4822" s="6" t="s">
        <v>31561</v>
      </c>
      <c r="C4822" s="1">
        <f t="shared" si="376"/>
        <v>2316</v>
      </c>
      <c r="D4822" s="7">
        <v>-101542</v>
      </c>
      <c r="E4822" t="s">
        <v>149</v>
      </c>
      <c r="F4822" s="1">
        <v>692395</v>
      </c>
      <c r="G4822" s="1">
        <v>690080</v>
      </c>
      <c r="H4822" t="s">
        <v>37</v>
      </c>
      <c r="I4822" t="s">
        <v>31562</v>
      </c>
      <c r="J4822" s="8"/>
      <c r="K4822" t="s">
        <v>31563</v>
      </c>
      <c r="L4822" t="s">
        <v>31564</v>
      </c>
      <c r="M4822" t="s">
        <v>31565</v>
      </c>
      <c r="N4822" t="s">
        <v>31565</v>
      </c>
      <c r="O4822" s="6" t="s">
        <v>31566</v>
      </c>
      <c r="P4822" s="6" t="s">
        <v>31565</v>
      </c>
      <c r="Q4822" s="6" t="s">
        <v>31564</v>
      </c>
      <c r="R4822" s="9" t="s">
        <v>31567</v>
      </c>
      <c r="S4822" s="8" t="s">
        <v>55</v>
      </c>
      <c r="U4822" s="8"/>
      <c r="V4822" s="26">
        <v>455</v>
      </c>
      <c r="W4822" s="26">
        <v>425</v>
      </c>
      <c r="X4822" s="26">
        <v>349</v>
      </c>
      <c r="Y4822" s="26">
        <v>264</v>
      </c>
      <c r="Z4822" s="26">
        <f t="shared" si="377"/>
        <v>422.36950000000002</v>
      </c>
      <c r="AA4822" s="26">
        <f t="shared" si="377"/>
        <v>368.072</v>
      </c>
      <c r="AB4822" s="26"/>
      <c r="AC4822" s="26">
        <f t="shared" si="379"/>
        <v>395.22075000000001</v>
      </c>
      <c r="AD4822" s="10">
        <f t="shared" si="380"/>
        <v>-0.80141686299054093</v>
      </c>
      <c r="AE4822" s="11">
        <f t="shared" si="378"/>
        <v>-0.19851765396929805</v>
      </c>
      <c r="AF4822" s="3"/>
      <c r="AG4822" s="2">
        <v>0</v>
      </c>
    </row>
    <row r="4823" spans="1:33" x14ac:dyDescent="0.2">
      <c r="A4823" s="6" t="s">
        <v>31568</v>
      </c>
      <c r="C4823" s="1">
        <f t="shared" si="376"/>
        <v>2211</v>
      </c>
      <c r="D4823" s="7">
        <v>431082</v>
      </c>
      <c r="E4823" t="s">
        <v>141</v>
      </c>
      <c r="F4823" s="1">
        <v>687697</v>
      </c>
      <c r="G4823" s="1">
        <v>689907</v>
      </c>
      <c r="H4823" t="s">
        <v>49</v>
      </c>
      <c r="I4823" t="s">
        <v>31569</v>
      </c>
      <c r="J4823" s="8"/>
      <c r="K4823" t="s">
        <v>31570</v>
      </c>
      <c r="L4823" t="s">
        <v>31571</v>
      </c>
      <c r="N4823" t="s">
        <v>31571</v>
      </c>
      <c r="O4823" s="6" t="s">
        <v>716</v>
      </c>
      <c r="P4823" s="6" t="s">
        <v>31571</v>
      </c>
      <c r="Q4823" s="6" t="s">
        <v>55</v>
      </c>
      <c r="R4823" s="9" t="s">
        <v>31572</v>
      </c>
      <c r="S4823" s="8" t="s">
        <v>44</v>
      </c>
      <c r="U4823" s="8"/>
      <c r="V4823" s="26">
        <v>220</v>
      </c>
      <c r="W4823" s="26">
        <v>200</v>
      </c>
      <c r="X4823" s="26">
        <v>180</v>
      </c>
      <c r="Y4823" s="26">
        <v>127</v>
      </c>
      <c r="Z4823" s="26">
        <f t="shared" si="377"/>
        <v>210.99</v>
      </c>
      <c r="AA4823" s="26">
        <f t="shared" si="377"/>
        <v>175.35849999999999</v>
      </c>
      <c r="AB4823" s="26"/>
      <c r="AC4823" s="26">
        <f t="shared" si="379"/>
        <v>193.17425</v>
      </c>
      <c r="AD4823" s="10">
        <f t="shared" si="380"/>
        <v>-0.80204653367995993</v>
      </c>
      <c r="AE4823" s="11">
        <f t="shared" si="378"/>
        <v>-0.26686726035249253</v>
      </c>
      <c r="AF4823" s="3"/>
    </row>
    <row r="4824" spans="1:33" x14ac:dyDescent="0.2">
      <c r="A4824" s="6" t="s">
        <v>31573</v>
      </c>
      <c r="C4824" s="1">
        <f t="shared" si="376"/>
        <v>3750</v>
      </c>
      <c r="D4824" s="7">
        <v>-100460</v>
      </c>
      <c r="E4824" t="s">
        <v>141</v>
      </c>
      <c r="F4824" s="1">
        <v>159134</v>
      </c>
      <c r="G4824" s="1">
        <v>155385</v>
      </c>
      <c r="H4824" t="s">
        <v>37</v>
      </c>
      <c r="I4824" t="s">
        <v>31574</v>
      </c>
      <c r="J4824" s="8"/>
      <c r="K4824" t="s">
        <v>31575</v>
      </c>
      <c r="L4824" t="s">
        <v>31576</v>
      </c>
      <c r="M4824" t="s">
        <v>2669</v>
      </c>
      <c r="N4824" t="s">
        <v>31577</v>
      </c>
      <c r="O4824" s="6" t="s">
        <v>2670</v>
      </c>
      <c r="P4824" s="6" t="s">
        <v>31577</v>
      </c>
      <c r="Q4824" s="6" t="s">
        <v>31576</v>
      </c>
      <c r="R4824" s="9" t="s">
        <v>31578</v>
      </c>
      <c r="S4824" s="8" t="s">
        <v>44</v>
      </c>
      <c r="U4824" s="8"/>
      <c r="V4824" s="26">
        <v>1103</v>
      </c>
      <c r="W4824" s="26">
        <v>971</v>
      </c>
      <c r="X4824" s="26">
        <v>1019</v>
      </c>
      <c r="Y4824" s="26">
        <v>899</v>
      </c>
      <c r="Z4824" s="26">
        <f t="shared" si="377"/>
        <v>1118.5545</v>
      </c>
      <c r="AA4824" s="26">
        <f t="shared" si="377"/>
        <v>1012.8645</v>
      </c>
      <c r="AB4824" s="26"/>
      <c r="AC4824" s="26">
        <f t="shared" si="379"/>
        <v>1065.7094999999999</v>
      </c>
      <c r="AD4824" s="10">
        <f t="shared" si="380"/>
        <v>-0.8023449117123711</v>
      </c>
      <c r="AE4824" s="11">
        <f t="shared" si="378"/>
        <v>-0.14319436665525184</v>
      </c>
      <c r="AF4824" s="3"/>
    </row>
    <row r="4825" spans="1:33" x14ac:dyDescent="0.2">
      <c r="A4825" s="6" t="s">
        <v>31579</v>
      </c>
      <c r="B4825" t="s">
        <v>31580</v>
      </c>
      <c r="C4825" s="1">
        <f t="shared" si="376"/>
        <v>1854</v>
      </c>
      <c r="D4825" s="7">
        <v>852128</v>
      </c>
      <c r="E4825" t="s">
        <v>48</v>
      </c>
      <c r="F4825" s="1">
        <v>1068578</v>
      </c>
      <c r="G4825" s="1">
        <v>1070431</v>
      </c>
      <c r="H4825" t="s">
        <v>49</v>
      </c>
      <c r="I4825" t="s">
        <v>31581</v>
      </c>
      <c r="J4825" s="8"/>
      <c r="K4825" t="s">
        <v>31582</v>
      </c>
      <c r="L4825" t="s">
        <v>31580</v>
      </c>
      <c r="M4825" t="s">
        <v>31583</v>
      </c>
      <c r="N4825" t="s">
        <v>31583</v>
      </c>
      <c r="O4825" s="6" t="s">
        <v>31584</v>
      </c>
      <c r="P4825" s="6" t="s">
        <v>31583</v>
      </c>
      <c r="Q4825" s="6" t="s">
        <v>31580</v>
      </c>
      <c r="R4825" s="9" t="s">
        <v>31585</v>
      </c>
      <c r="S4825" s="8" t="s">
        <v>55</v>
      </c>
      <c r="U4825" s="8"/>
      <c r="V4825" s="26">
        <v>130</v>
      </c>
      <c r="W4825" s="26">
        <v>90</v>
      </c>
      <c r="X4825" s="26">
        <v>102</v>
      </c>
      <c r="Y4825" s="26">
        <v>86</v>
      </c>
      <c r="Z4825" s="26">
        <f t="shared" si="377"/>
        <v>122.661</v>
      </c>
      <c r="AA4825" s="26">
        <f t="shared" si="377"/>
        <v>96.353000000000009</v>
      </c>
      <c r="AB4825" s="26"/>
      <c r="AC4825" s="26">
        <f t="shared" si="379"/>
        <v>109.50700000000001</v>
      </c>
      <c r="AD4825" s="10">
        <f t="shared" si="380"/>
        <v>-0.80334966627603865</v>
      </c>
      <c r="AE4825" s="11">
        <f t="shared" si="378"/>
        <v>-0.34827512640152047</v>
      </c>
      <c r="AF4825" s="3"/>
    </row>
    <row r="4826" spans="1:33" x14ac:dyDescent="0.2">
      <c r="A4826" s="6" t="s">
        <v>31586</v>
      </c>
      <c r="C4826" s="1">
        <f t="shared" si="376"/>
        <v>3084</v>
      </c>
      <c r="D4826" s="7">
        <v>-120511</v>
      </c>
      <c r="E4826" t="s">
        <v>36</v>
      </c>
      <c r="F4826" s="1">
        <v>300099</v>
      </c>
      <c r="G4826" s="1">
        <v>303182</v>
      </c>
      <c r="H4826" t="s">
        <v>49</v>
      </c>
      <c r="I4826" t="s">
        <v>31587</v>
      </c>
      <c r="J4826" s="8"/>
      <c r="K4826" t="s">
        <v>31588</v>
      </c>
      <c r="M4826" t="s">
        <v>31589</v>
      </c>
      <c r="N4826" t="s">
        <v>31589</v>
      </c>
      <c r="O4826" s="6" t="s">
        <v>31590</v>
      </c>
      <c r="P4826" s="6" t="s">
        <v>31589</v>
      </c>
      <c r="Q4826" s="6" t="s">
        <v>31591</v>
      </c>
      <c r="R4826" s="9" t="s">
        <v>31592</v>
      </c>
      <c r="S4826" s="8" t="s">
        <v>55</v>
      </c>
      <c r="U4826" s="8"/>
      <c r="V4826" s="26">
        <v>46</v>
      </c>
      <c r="W4826" s="26">
        <v>31</v>
      </c>
      <c r="X4826" s="26">
        <v>44</v>
      </c>
      <c r="Y4826" s="26">
        <v>27</v>
      </c>
      <c r="Z4826" s="26">
        <f t="shared" si="377"/>
        <v>48.442</v>
      </c>
      <c r="AA4826" s="26">
        <f t="shared" si="377"/>
        <v>32.308500000000002</v>
      </c>
      <c r="AB4826" s="26"/>
      <c r="AC4826" s="26">
        <f t="shared" si="379"/>
        <v>40.375250000000001</v>
      </c>
      <c r="AD4826" s="10">
        <f t="shared" si="380"/>
        <v>-0.80346266025304891</v>
      </c>
      <c r="AE4826" s="11">
        <f t="shared" si="378"/>
        <v>-0.58434465850896367</v>
      </c>
      <c r="AF4826" s="3"/>
    </row>
    <row r="4827" spans="1:33" x14ac:dyDescent="0.2">
      <c r="A4827" s="6" t="s">
        <v>31593</v>
      </c>
      <c r="B4827" t="s">
        <v>31594</v>
      </c>
      <c r="C4827" s="1">
        <f t="shared" si="376"/>
        <v>1419</v>
      </c>
      <c r="D4827" s="7">
        <v>-898316</v>
      </c>
      <c r="E4827" t="s">
        <v>66</v>
      </c>
      <c r="F4827" s="1">
        <v>150584</v>
      </c>
      <c r="G4827" s="1">
        <v>152002</v>
      </c>
      <c r="H4827" t="s">
        <v>49</v>
      </c>
      <c r="I4827" t="s">
        <v>31595</v>
      </c>
      <c r="J4827" s="8"/>
      <c r="K4827" t="s">
        <v>31596</v>
      </c>
      <c r="L4827" t="s">
        <v>31594</v>
      </c>
      <c r="M4827" t="s">
        <v>31597</v>
      </c>
      <c r="N4827" t="s">
        <v>31597</v>
      </c>
      <c r="O4827" s="6" t="s">
        <v>31598</v>
      </c>
      <c r="P4827" s="6" t="s">
        <v>31597</v>
      </c>
      <c r="Q4827" s="6" t="s">
        <v>31594</v>
      </c>
      <c r="R4827" s="9" t="s">
        <v>31599</v>
      </c>
      <c r="S4827" s="8" t="s">
        <v>55</v>
      </c>
      <c r="U4827" s="8"/>
      <c r="V4827" s="26">
        <v>1142</v>
      </c>
      <c r="W4827" s="26">
        <v>1114</v>
      </c>
      <c r="X4827" s="26">
        <v>1047</v>
      </c>
      <c r="Y4827" s="26">
        <v>832</v>
      </c>
      <c r="Z4827" s="26">
        <f t="shared" si="377"/>
        <v>1153.6085</v>
      </c>
      <c r="AA4827" s="26">
        <f t="shared" si="377"/>
        <v>1045.136</v>
      </c>
      <c r="AB4827" s="26"/>
      <c r="AC4827" s="26">
        <f t="shared" si="379"/>
        <v>1099.3722499999999</v>
      </c>
      <c r="AD4827" s="10">
        <f t="shared" si="380"/>
        <v>-0.80522203863009867</v>
      </c>
      <c r="AE4827" s="11">
        <f t="shared" si="378"/>
        <v>-0.14246301224320082</v>
      </c>
      <c r="AF4827" s="3"/>
    </row>
    <row r="4828" spans="1:33" x14ac:dyDescent="0.2">
      <c r="A4828" s="6" t="s">
        <v>31600</v>
      </c>
      <c r="C4828" s="1">
        <f t="shared" si="376"/>
        <v>1524</v>
      </c>
      <c r="D4828" s="7">
        <v>-497169</v>
      </c>
      <c r="E4828" t="s">
        <v>149</v>
      </c>
      <c r="F4828" s="1">
        <v>296372</v>
      </c>
      <c r="G4828" s="1">
        <v>294849</v>
      </c>
      <c r="H4828" t="s">
        <v>37</v>
      </c>
      <c r="I4828" t="s">
        <v>31601</v>
      </c>
      <c r="J4828" s="8"/>
      <c r="K4828" t="s">
        <v>31602</v>
      </c>
      <c r="L4828" t="s">
        <v>31603</v>
      </c>
      <c r="M4828" t="s">
        <v>31604</v>
      </c>
      <c r="N4828" t="s">
        <v>31604</v>
      </c>
      <c r="O4828" s="6" t="s">
        <v>31605</v>
      </c>
      <c r="P4828" s="6" t="s">
        <v>31604</v>
      </c>
      <c r="Q4828" s="6" t="s">
        <v>31603</v>
      </c>
      <c r="R4828" s="9" t="s">
        <v>31606</v>
      </c>
      <c r="S4828" s="8" t="s">
        <v>55</v>
      </c>
      <c r="U4828" s="8"/>
      <c r="V4828" s="26">
        <v>13</v>
      </c>
      <c r="W4828" s="26">
        <v>8</v>
      </c>
      <c r="X4828" s="26">
        <v>10</v>
      </c>
      <c r="Y4828" s="26">
        <v>0</v>
      </c>
      <c r="Z4828" s="26">
        <f t="shared" si="377"/>
        <v>13.055</v>
      </c>
      <c r="AA4828" s="26">
        <f t="shared" si="377"/>
        <v>5</v>
      </c>
      <c r="AB4828" s="26"/>
      <c r="AC4828" s="26">
        <f t="shared" si="379"/>
        <v>9.0274999999999999</v>
      </c>
      <c r="AD4828" s="10">
        <f t="shared" si="380"/>
        <v>-0.8062156751848556</v>
      </c>
      <c r="AE4828" s="11">
        <f t="shared" si="378"/>
        <v>-1.384602457650755</v>
      </c>
      <c r="AF4828" s="3"/>
    </row>
    <row r="4829" spans="1:33" x14ac:dyDescent="0.2">
      <c r="A4829" s="6" t="s">
        <v>31607</v>
      </c>
      <c r="C4829" s="1">
        <f t="shared" si="376"/>
        <v>588</v>
      </c>
      <c r="D4829" s="7">
        <v>-145195</v>
      </c>
      <c r="E4829" t="s">
        <v>36</v>
      </c>
      <c r="F4829" s="1">
        <v>276663</v>
      </c>
      <c r="G4829" s="1">
        <v>277250</v>
      </c>
      <c r="H4829" t="s">
        <v>49</v>
      </c>
      <c r="I4829" t="s">
        <v>31608</v>
      </c>
      <c r="J4829" s="8"/>
      <c r="K4829" t="s">
        <v>31609</v>
      </c>
      <c r="L4829" t="s">
        <v>31610</v>
      </c>
      <c r="M4829" t="s">
        <v>31611</v>
      </c>
      <c r="N4829" t="s">
        <v>31611</v>
      </c>
      <c r="O4829" s="6" t="s">
        <v>31612</v>
      </c>
      <c r="P4829" s="6" t="s">
        <v>31611</v>
      </c>
      <c r="Q4829" s="6" t="s">
        <v>31610</v>
      </c>
      <c r="R4829" s="9" t="s">
        <v>484</v>
      </c>
      <c r="S4829" s="8" t="s">
        <v>55</v>
      </c>
      <c r="U4829" s="8"/>
      <c r="V4829" s="26">
        <v>291</v>
      </c>
      <c r="W4829" s="26">
        <v>285</v>
      </c>
      <c r="X4829" s="26">
        <v>325</v>
      </c>
      <c r="Y4829" s="26">
        <v>234</v>
      </c>
      <c r="Z4829" s="26">
        <f t="shared" si="377"/>
        <v>327.03750000000002</v>
      </c>
      <c r="AA4829" s="26">
        <f t="shared" si="377"/>
        <v>280.50700000000001</v>
      </c>
      <c r="AB4829" s="26"/>
      <c r="AC4829" s="26">
        <f t="shared" si="379"/>
        <v>303.77224999999999</v>
      </c>
      <c r="AD4829" s="10">
        <f t="shared" si="380"/>
        <v>-0.80632532864101658</v>
      </c>
      <c r="AE4829" s="11">
        <f t="shared" si="378"/>
        <v>-0.22141929944682398</v>
      </c>
      <c r="AF4829" s="3"/>
      <c r="AG4829" s="2">
        <v>0</v>
      </c>
    </row>
    <row r="4830" spans="1:33" x14ac:dyDescent="0.2">
      <c r="A4830" s="6" t="s">
        <v>31613</v>
      </c>
      <c r="C4830" s="1">
        <f t="shared" si="376"/>
        <v>813</v>
      </c>
      <c r="D4830" s="7">
        <v>233638</v>
      </c>
      <c r="E4830" t="s">
        <v>66</v>
      </c>
      <c r="F4830" s="1">
        <v>1283653</v>
      </c>
      <c r="G4830" s="1">
        <v>1282841</v>
      </c>
      <c r="H4830" t="s">
        <v>37</v>
      </c>
      <c r="I4830" t="s">
        <v>31614</v>
      </c>
      <c r="J4830" s="8"/>
      <c r="K4830" t="s">
        <v>31615</v>
      </c>
      <c r="L4830" t="s">
        <v>31616</v>
      </c>
      <c r="M4830" t="s">
        <v>31617</v>
      </c>
      <c r="N4830" t="s">
        <v>31617</v>
      </c>
      <c r="O4830" s="6" t="s">
        <v>31618</v>
      </c>
      <c r="P4830" s="6" t="s">
        <v>31617</v>
      </c>
      <c r="Q4830" s="6" t="s">
        <v>31616</v>
      </c>
      <c r="R4830" s="9" t="s">
        <v>31619</v>
      </c>
      <c r="S4830" s="8" t="s">
        <v>55</v>
      </c>
      <c r="U4830" s="8"/>
      <c r="V4830" s="26">
        <v>5</v>
      </c>
      <c r="W4830" s="26">
        <v>0</v>
      </c>
      <c r="X4830" s="26">
        <v>4</v>
      </c>
      <c r="Y4830" s="26">
        <v>0</v>
      </c>
      <c r="Z4830" s="26">
        <f t="shared" si="377"/>
        <v>5.7219999999999995</v>
      </c>
      <c r="AA4830" s="26">
        <f t="shared" si="377"/>
        <v>1</v>
      </c>
      <c r="AB4830" s="26"/>
      <c r="AC4830" s="26">
        <f t="shared" si="379"/>
        <v>3.3609999999999998</v>
      </c>
      <c r="AD4830" s="10">
        <f t="shared" si="380"/>
        <v>-0.80659987553240753</v>
      </c>
      <c r="AE4830" s="11">
        <f t="shared" si="378"/>
        <v>-2.5165194976610961</v>
      </c>
      <c r="AF4830" s="3"/>
    </row>
    <row r="4831" spans="1:33" x14ac:dyDescent="0.2">
      <c r="A4831" s="6" t="s">
        <v>31620</v>
      </c>
      <c r="C4831" s="1">
        <f t="shared" si="376"/>
        <v>693</v>
      </c>
      <c r="D4831" s="7">
        <v>-307455</v>
      </c>
      <c r="E4831" t="s">
        <v>676</v>
      </c>
      <c r="F4831" s="1">
        <v>247479</v>
      </c>
      <c r="G4831" s="1">
        <v>246787</v>
      </c>
      <c r="H4831" t="s">
        <v>37</v>
      </c>
      <c r="I4831" t="s">
        <v>31621</v>
      </c>
      <c r="J4831" s="8"/>
      <c r="K4831" t="s">
        <v>31622</v>
      </c>
      <c r="L4831" t="s">
        <v>31623</v>
      </c>
      <c r="M4831" t="s">
        <v>31623</v>
      </c>
      <c r="N4831" t="s">
        <v>31623</v>
      </c>
      <c r="O4831" s="6" t="s">
        <v>31624</v>
      </c>
      <c r="P4831" s="6" t="s">
        <v>31623</v>
      </c>
      <c r="Q4831" s="6" t="s">
        <v>55</v>
      </c>
      <c r="R4831" s="9" t="s">
        <v>31625</v>
      </c>
      <c r="S4831" s="8" t="s">
        <v>55</v>
      </c>
      <c r="U4831" s="8"/>
      <c r="V4831" s="26">
        <v>230</v>
      </c>
      <c r="W4831" s="26">
        <v>153</v>
      </c>
      <c r="X4831" s="26">
        <v>197</v>
      </c>
      <c r="Y4831" s="26">
        <v>189</v>
      </c>
      <c r="Z4831" s="26">
        <f t="shared" si="377"/>
        <v>225.43349999999998</v>
      </c>
      <c r="AA4831" s="26">
        <f t="shared" si="377"/>
        <v>188.15950000000001</v>
      </c>
      <c r="AB4831" s="26"/>
      <c r="AC4831" s="26">
        <f t="shared" si="379"/>
        <v>206.79649999999998</v>
      </c>
      <c r="AD4831" s="10">
        <f t="shared" si="380"/>
        <v>-0.80754886814047921</v>
      </c>
      <c r="AE4831" s="11">
        <f t="shared" si="378"/>
        <v>-0.2607457880584218</v>
      </c>
      <c r="AF4831" s="3"/>
    </row>
    <row r="4832" spans="1:33" x14ac:dyDescent="0.2">
      <c r="A4832" s="6" t="s">
        <v>31626</v>
      </c>
      <c r="C4832" s="1">
        <f t="shared" si="376"/>
        <v>1056</v>
      </c>
      <c r="D4832" s="7">
        <v>-59400</v>
      </c>
      <c r="E4832" t="s">
        <v>141</v>
      </c>
      <c r="F4832" s="1">
        <v>198847</v>
      </c>
      <c r="G4832" s="1">
        <v>197792</v>
      </c>
      <c r="H4832" t="s">
        <v>37</v>
      </c>
      <c r="I4832" t="s">
        <v>31627</v>
      </c>
      <c r="J4832" s="8"/>
      <c r="K4832" t="s">
        <v>31628</v>
      </c>
      <c r="L4832" t="s">
        <v>31629</v>
      </c>
      <c r="M4832" t="s">
        <v>31630</v>
      </c>
      <c r="N4832" t="s">
        <v>31630</v>
      </c>
      <c r="O4832" s="6" t="s">
        <v>31631</v>
      </c>
      <c r="P4832" s="6" t="s">
        <v>31630</v>
      </c>
      <c r="Q4832" s="6" t="s">
        <v>31629</v>
      </c>
      <c r="R4832" s="9" t="s">
        <v>31632</v>
      </c>
      <c r="S4832" s="8" t="s">
        <v>55</v>
      </c>
      <c r="U4832" s="8"/>
      <c r="V4832" s="26">
        <v>15</v>
      </c>
      <c r="W4832" s="26">
        <v>8</v>
      </c>
      <c r="X4832" s="26">
        <v>13</v>
      </c>
      <c r="Y4832" s="26">
        <v>3</v>
      </c>
      <c r="Z4832" s="26">
        <f t="shared" si="377"/>
        <v>15.721499999999999</v>
      </c>
      <c r="AA4832" s="26">
        <f t="shared" si="377"/>
        <v>6.7565</v>
      </c>
      <c r="AB4832" s="26"/>
      <c r="AC4832" s="26">
        <f t="shared" si="379"/>
        <v>11.238999999999999</v>
      </c>
      <c r="AD4832" s="10">
        <f t="shared" si="380"/>
        <v>-0.80783428956523762</v>
      </c>
      <c r="AE4832" s="11">
        <f t="shared" si="378"/>
        <v>-1.21839087207708</v>
      </c>
      <c r="AF4832" s="3"/>
    </row>
    <row r="4833" spans="1:32" x14ac:dyDescent="0.2">
      <c r="A4833" s="6" t="s">
        <v>31633</v>
      </c>
      <c r="C4833" s="1">
        <f t="shared" si="376"/>
        <v>1230</v>
      </c>
      <c r="D4833" s="7">
        <v>879580</v>
      </c>
      <c r="E4833" t="s">
        <v>48</v>
      </c>
      <c r="F4833" s="1">
        <v>1097571</v>
      </c>
      <c r="G4833" s="1">
        <v>1096342</v>
      </c>
      <c r="H4833" t="s">
        <v>37</v>
      </c>
      <c r="I4833" t="s">
        <v>31634</v>
      </c>
      <c r="J4833" s="8"/>
      <c r="K4833" t="s">
        <v>31635</v>
      </c>
      <c r="L4833" t="s">
        <v>31636</v>
      </c>
      <c r="M4833" t="s">
        <v>31637</v>
      </c>
      <c r="N4833" t="s">
        <v>31637</v>
      </c>
      <c r="O4833" s="6" t="s">
        <v>31638</v>
      </c>
      <c r="P4833" s="6" t="s">
        <v>31637</v>
      </c>
      <c r="Q4833" s="6" t="s">
        <v>55</v>
      </c>
      <c r="R4833" s="9" t="s">
        <v>31639</v>
      </c>
      <c r="S4833" s="8" t="s">
        <v>55</v>
      </c>
      <c r="U4833" s="8"/>
      <c r="V4833" s="26">
        <v>2</v>
      </c>
      <c r="W4833" s="26">
        <v>1</v>
      </c>
      <c r="X4833" s="26">
        <v>11</v>
      </c>
      <c r="Y4833" s="26">
        <v>1</v>
      </c>
      <c r="Z4833" s="26">
        <f t="shared" si="377"/>
        <v>8.1105</v>
      </c>
      <c r="AA4833" s="26">
        <f t="shared" si="377"/>
        <v>2.0855000000000001</v>
      </c>
      <c r="AB4833" s="26"/>
      <c r="AC4833" s="26">
        <f t="shared" si="379"/>
        <v>5.0979999999999999</v>
      </c>
      <c r="AD4833" s="10">
        <f t="shared" si="380"/>
        <v>-0.8093579263128563</v>
      </c>
      <c r="AE4833" s="11">
        <f t="shared" si="378"/>
        <v>-1.95939754491393</v>
      </c>
      <c r="AF4833" s="3"/>
    </row>
    <row r="4834" spans="1:32" x14ac:dyDescent="0.2">
      <c r="A4834" s="6" t="s">
        <v>31640</v>
      </c>
      <c r="B4834" t="s">
        <v>31641</v>
      </c>
      <c r="C4834" s="1">
        <f t="shared" si="376"/>
        <v>972</v>
      </c>
      <c r="D4834" s="7">
        <v>581988</v>
      </c>
      <c r="E4834" t="s">
        <v>141</v>
      </c>
      <c r="F4834" s="1">
        <v>839222</v>
      </c>
      <c r="G4834" s="1">
        <v>840193</v>
      </c>
      <c r="H4834" t="s">
        <v>49</v>
      </c>
      <c r="I4834" t="s">
        <v>31642</v>
      </c>
      <c r="J4834" s="8"/>
      <c r="K4834" t="s">
        <v>31643</v>
      </c>
      <c r="L4834" t="s">
        <v>31641</v>
      </c>
      <c r="M4834" t="s">
        <v>31644</v>
      </c>
      <c r="N4834" t="s">
        <v>31644</v>
      </c>
      <c r="O4834" s="6" t="s">
        <v>31645</v>
      </c>
      <c r="P4834" s="6" t="s">
        <v>31644</v>
      </c>
      <c r="Q4834" s="6" t="s">
        <v>31641</v>
      </c>
      <c r="R4834" s="9" t="s">
        <v>31646</v>
      </c>
      <c r="S4834" s="8" t="s">
        <v>55</v>
      </c>
      <c r="U4834" s="8"/>
      <c r="V4834" s="26">
        <v>33</v>
      </c>
      <c r="W4834" s="26">
        <v>9</v>
      </c>
      <c r="X4834" s="26">
        <v>25</v>
      </c>
      <c r="Y4834" s="26">
        <v>22</v>
      </c>
      <c r="Z4834" s="26">
        <f t="shared" si="377"/>
        <v>31.387499999999999</v>
      </c>
      <c r="AA4834" s="26">
        <f t="shared" si="377"/>
        <v>18.381</v>
      </c>
      <c r="AB4834" s="26"/>
      <c r="AC4834" s="26">
        <f t="shared" si="379"/>
        <v>24.884250000000002</v>
      </c>
      <c r="AD4834" s="10">
        <f t="shared" si="380"/>
        <v>-0.81093464043764585</v>
      </c>
      <c r="AE4834" s="11">
        <f t="shared" si="378"/>
        <v>-0.77197486634773949</v>
      </c>
      <c r="AF4834" s="3"/>
    </row>
    <row r="4835" spans="1:32" x14ac:dyDescent="0.2">
      <c r="A4835" s="6" t="s">
        <v>31647</v>
      </c>
      <c r="C4835" s="1">
        <f t="shared" si="376"/>
        <v>639</v>
      </c>
      <c r="D4835" s="7">
        <v>256136</v>
      </c>
      <c r="E4835" t="s">
        <v>66</v>
      </c>
      <c r="F4835" s="1">
        <v>1305426</v>
      </c>
      <c r="G4835" s="1">
        <v>1306064</v>
      </c>
      <c r="H4835" t="s">
        <v>49</v>
      </c>
      <c r="I4835" t="s">
        <v>31648</v>
      </c>
      <c r="J4835" s="8"/>
      <c r="K4835" t="s">
        <v>31649</v>
      </c>
      <c r="L4835" t="s">
        <v>31650</v>
      </c>
      <c r="M4835" t="s">
        <v>31651</v>
      </c>
      <c r="N4835" t="s">
        <v>31652</v>
      </c>
      <c r="O4835" s="6" t="s">
        <v>31653</v>
      </c>
      <c r="P4835" s="6" t="s">
        <v>31652</v>
      </c>
      <c r="Q4835" s="6" t="s">
        <v>31650</v>
      </c>
      <c r="R4835" s="9" t="s">
        <v>31654</v>
      </c>
      <c r="S4835" s="8" t="s">
        <v>55</v>
      </c>
      <c r="U4835" s="8"/>
      <c r="V4835" s="26">
        <v>165</v>
      </c>
      <c r="W4835" s="26">
        <v>132</v>
      </c>
      <c r="X4835" s="26">
        <v>121</v>
      </c>
      <c r="Y4835" s="26">
        <v>92</v>
      </c>
      <c r="Z4835" s="26">
        <f t="shared" si="377"/>
        <v>150.71550000000002</v>
      </c>
      <c r="AA4835" s="26">
        <f t="shared" si="377"/>
        <v>120.866</v>
      </c>
      <c r="AB4835" s="26"/>
      <c r="AC4835" s="26">
        <f t="shared" si="379"/>
        <v>135.79075</v>
      </c>
      <c r="AD4835" s="10">
        <f t="shared" si="380"/>
        <v>-0.81432421024826673</v>
      </c>
      <c r="AE4835" s="11">
        <f t="shared" si="378"/>
        <v>-0.31841932848736382</v>
      </c>
      <c r="AF4835" s="3"/>
    </row>
    <row r="4836" spans="1:32" x14ac:dyDescent="0.2">
      <c r="A4836" s="6" t="s">
        <v>31655</v>
      </c>
      <c r="B4836" t="s">
        <v>31656</v>
      </c>
      <c r="C4836" s="1">
        <f t="shared" si="376"/>
        <v>1737</v>
      </c>
      <c r="D4836" s="7">
        <v>451260</v>
      </c>
      <c r="E4836" t="s">
        <v>328</v>
      </c>
      <c r="F4836" s="1">
        <v>512911</v>
      </c>
      <c r="G4836" s="1">
        <v>511175</v>
      </c>
      <c r="H4836" t="s">
        <v>37</v>
      </c>
      <c r="I4836" t="s">
        <v>31657</v>
      </c>
      <c r="J4836" s="8"/>
      <c r="K4836" t="s">
        <v>31658</v>
      </c>
      <c r="L4836" t="s">
        <v>31656</v>
      </c>
      <c r="M4836" t="s">
        <v>31659</v>
      </c>
      <c r="N4836" t="s">
        <v>31659</v>
      </c>
      <c r="O4836" s="6" t="s">
        <v>31660</v>
      </c>
      <c r="P4836" s="6" t="s">
        <v>31659</v>
      </c>
      <c r="Q4836" s="6" t="s">
        <v>31656</v>
      </c>
      <c r="R4836" s="9" t="s">
        <v>31661</v>
      </c>
      <c r="S4836" s="8" t="s">
        <v>55</v>
      </c>
      <c r="U4836" s="8"/>
      <c r="V4836" s="26">
        <v>476</v>
      </c>
      <c r="W4836" s="26">
        <v>444</v>
      </c>
      <c r="X4836" s="26">
        <v>407</v>
      </c>
      <c r="Y4836" s="26">
        <v>313</v>
      </c>
      <c r="Z4836" s="26">
        <f t="shared" si="377"/>
        <v>465.08850000000001</v>
      </c>
      <c r="AA4836" s="26">
        <f t="shared" si="377"/>
        <v>406.26150000000001</v>
      </c>
      <c r="AB4836" s="26"/>
      <c r="AC4836" s="26">
        <f t="shared" si="379"/>
        <v>435.67500000000001</v>
      </c>
      <c r="AD4836" s="10">
        <f t="shared" si="380"/>
        <v>-0.81688469538771935</v>
      </c>
      <c r="AE4836" s="11">
        <f t="shared" si="378"/>
        <v>-0.19509661572036341</v>
      </c>
      <c r="AF4836" s="3"/>
    </row>
    <row r="4837" spans="1:32" x14ac:dyDescent="0.2">
      <c r="A4837" s="6" t="s">
        <v>31662</v>
      </c>
      <c r="C4837" s="1">
        <f t="shared" si="376"/>
        <v>999</v>
      </c>
      <c r="D4837" s="7">
        <v>132388</v>
      </c>
      <c r="E4837" t="s">
        <v>141</v>
      </c>
      <c r="F4837" s="1">
        <v>390607</v>
      </c>
      <c r="G4837" s="1">
        <v>389609</v>
      </c>
      <c r="H4837" t="s">
        <v>37</v>
      </c>
      <c r="I4837" t="s">
        <v>31663</v>
      </c>
      <c r="J4837" s="8"/>
      <c r="K4837" t="s">
        <v>31664</v>
      </c>
      <c r="L4837" t="s">
        <v>31665</v>
      </c>
      <c r="M4837" t="s">
        <v>6348</v>
      </c>
      <c r="N4837" t="s">
        <v>31666</v>
      </c>
      <c r="O4837" s="6" t="s">
        <v>6349</v>
      </c>
      <c r="P4837" s="6" t="s">
        <v>31666</v>
      </c>
      <c r="Q4837" s="6" t="s">
        <v>31665</v>
      </c>
      <c r="R4837" s="9" t="s">
        <v>31667</v>
      </c>
      <c r="S4837" s="8" t="s">
        <v>44</v>
      </c>
      <c r="U4837" s="8"/>
      <c r="V4837" s="26">
        <v>361</v>
      </c>
      <c r="W4837" s="26">
        <v>294</v>
      </c>
      <c r="X4837" s="26">
        <v>293</v>
      </c>
      <c r="Y4837" s="26">
        <v>252</v>
      </c>
      <c r="Z4837" s="26">
        <f t="shared" si="377"/>
        <v>344.26150000000001</v>
      </c>
      <c r="AA4837" s="26">
        <f t="shared" si="377"/>
        <v>295.54599999999999</v>
      </c>
      <c r="AB4837" s="26"/>
      <c r="AC4837" s="26">
        <f t="shared" si="379"/>
        <v>319.90375</v>
      </c>
      <c r="AD4837" s="10">
        <f t="shared" si="380"/>
        <v>-0.81843120694104765</v>
      </c>
      <c r="AE4837" s="11">
        <f t="shared" si="378"/>
        <v>-0.22012215326723353</v>
      </c>
      <c r="AF4837" s="3"/>
    </row>
    <row r="4838" spans="1:32" x14ac:dyDescent="0.2">
      <c r="A4838" s="6" t="s">
        <v>31668</v>
      </c>
      <c r="C4838" s="1">
        <f t="shared" si="376"/>
        <v>408</v>
      </c>
      <c r="D4838" s="7">
        <v>-286481</v>
      </c>
      <c r="E4838" t="s">
        <v>149</v>
      </c>
      <c r="F4838" s="1">
        <v>506095</v>
      </c>
      <c r="G4838" s="1">
        <v>506502</v>
      </c>
      <c r="H4838" t="s">
        <v>49</v>
      </c>
      <c r="I4838" t="s">
        <v>31669</v>
      </c>
      <c r="J4838" s="8"/>
      <c r="K4838" t="s">
        <v>31670</v>
      </c>
      <c r="L4838" t="s">
        <v>31671</v>
      </c>
      <c r="M4838" t="s">
        <v>31672</v>
      </c>
      <c r="N4838" t="s">
        <v>31672</v>
      </c>
      <c r="O4838" s="6" t="s">
        <v>31673</v>
      </c>
      <c r="P4838" s="6" t="s">
        <v>31672</v>
      </c>
      <c r="Q4838" s="6" t="s">
        <v>31671</v>
      </c>
      <c r="R4838" s="9" t="s">
        <v>31674</v>
      </c>
      <c r="S4838" s="8" t="s">
        <v>55</v>
      </c>
      <c r="U4838" s="8"/>
      <c r="V4838" s="26">
        <v>52</v>
      </c>
      <c r="W4838" s="26">
        <v>32</v>
      </c>
      <c r="X4838" s="26">
        <v>39</v>
      </c>
      <c r="Y4838" s="26">
        <v>26</v>
      </c>
      <c r="Z4838" s="26">
        <f t="shared" si="377"/>
        <v>48.664500000000004</v>
      </c>
      <c r="AA4838" s="26">
        <f t="shared" si="377"/>
        <v>32.222999999999999</v>
      </c>
      <c r="AB4838" s="26"/>
      <c r="AC4838" s="26">
        <f t="shared" si="379"/>
        <v>40.443750000000001</v>
      </c>
      <c r="AD4838" s="10">
        <f t="shared" si="380"/>
        <v>-0.8185663492487345</v>
      </c>
      <c r="AE4838" s="11">
        <f t="shared" si="378"/>
        <v>-0.59477891532956872</v>
      </c>
      <c r="AF4838" s="3"/>
    </row>
    <row r="4839" spans="1:32" x14ac:dyDescent="0.2">
      <c r="A4839" s="6" t="s">
        <v>31675</v>
      </c>
      <c r="C4839" s="1">
        <f t="shared" si="376"/>
        <v>267</v>
      </c>
      <c r="D4839" s="7">
        <v>-278234</v>
      </c>
      <c r="E4839" t="s">
        <v>74</v>
      </c>
      <c r="F4839" s="1">
        <v>709081</v>
      </c>
      <c r="G4839" s="1">
        <v>708815</v>
      </c>
      <c r="H4839" t="s">
        <v>37</v>
      </c>
      <c r="I4839" t="s">
        <v>31676</v>
      </c>
      <c r="J4839" s="8"/>
      <c r="K4839" t="s">
        <v>31677</v>
      </c>
      <c r="L4839" t="s">
        <v>31678</v>
      </c>
      <c r="M4839" t="s">
        <v>31678</v>
      </c>
      <c r="N4839" t="s">
        <v>31678</v>
      </c>
      <c r="O4839" s="6" t="s">
        <v>31679</v>
      </c>
      <c r="P4839" s="6" t="s">
        <v>31678</v>
      </c>
      <c r="Q4839" s="6" t="s">
        <v>55</v>
      </c>
      <c r="R4839" s="9" t="s">
        <v>31680</v>
      </c>
      <c r="S4839" s="8" t="s">
        <v>55</v>
      </c>
      <c r="U4839" s="8"/>
      <c r="V4839" s="26">
        <v>244</v>
      </c>
      <c r="W4839" s="26">
        <v>167</v>
      </c>
      <c r="X4839" s="26">
        <v>204</v>
      </c>
      <c r="Y4839" s="26">
        <v>193</v>
      </c>
      <c r="Z4839" s="26">
        <f t="shared" si="377"/>
        <v>236.322</v>
      </c>
      <c r="AA4839" s="26">
        <f t="shared" si="377"/>
        <v>197.50150000000002</v>
      </c>
      <c r="AB4839" s="26"/>
      <c r="AC4839" s="26">
        <f t="shared" si="379"/>
        <v>216.91175000000001</v>
      </c>
      <c r="AD4839" s="10">
        <f t="shared" si="380"/>
        <v>-0.818670744332476</v>
      </c>
      <c r="AE4839" s="11">
        <f t="shared" si="378"/>
        <v>-0.25889033041168752</v>
      </c>
      <c r="AF4839" s="3"/>
    </row>
    <row r="4840" spans="1:32" x14ac:dyDescent="0.2">
      <c r="A4840" s="6" t="s">
        <v>31681</v>
      </c>
      <c r="C4840" s="1">
        <f t="shared" si="376"/>
        <v>1125</v>
      </c>
      <c r="D4840" s="7">
        <v>-130733</v>
      </c>
      <c r="E4840" t="s">
        <v>89</v>
      </c>
      <c r="F4840" s="1">
        <v>96074</v>
      </c>
      <c r="G4840" s="1">
        <v>94950</v>
      </c>
      <c r="H4840" t="s">
        <v>37</v>
      </c>
      <c r="I4840" t="s">
        <v>31682</v>
      </c>
      <c r="J4840" s="8"/>
      <c r="K4840" t="s">
        <v>31683</v>
      </c>
      <c r="L4840" t="s">
        <v>31684</v>
      </c>
      <c r="M4840" t="s">
        <v>31685</v>
      </c>
      <c r="N4840" t="s">
        <v>31685</v>
      </c>
      <c r="O4840" s="6" t="s">
        <v>31686</v>
      </c>
      <c r="P4840" s="6" t="s">
        <v>31685</v>
      </c>
      <c r="Q4840" s="6" t="s">
        <v>31684</v>
      </c>
      <c r="R4840" s="9" t="s">
        <v>31687</v>
      </c>
      <c r="S4840" s="8" t="s">
        <v>55</v>
      </c>
      <c r="U4840" s="8"/>
      <c r="V4840" s="26">
        <v>201</v>
      </c>
      <c r="W4840" s="26">
        <v>153</v>
      </c>
      <c r="X4840" s="26">
        <v>161</v>
      </c>
      <c r="Y4840" s="26">
        <v>135</v>
      </c>
      <c r="Z4840" s="26">
        <f t="shared" si="377"/>
        <v>190.93549999999999</v>
      </c>
      <c r="AA4840" s="26">
        <f t="shared" si="377"/>
        <v>156.54250000000002</v>
      </c>
      <c r="AB4840" s="26"/>
      <c r="AC4840" s="26">
        <f t="shared" si="379"/>
        <v>173.739</v>
      </c>
      <c r="AD4840" s="10">
        <f t="shared" si="380"/>
        <v>-0.82118182355021818</v>
      </c>
      <c r="AE4840" s="11">
        <f t="shared" si="378"/>
        <v>-0.28653097299000935</v>
      </c>
      <c r="AF4840" s="3"/>
    </row>
    <row r="4841" spans="1:32" x14ac:dyDescent="0.2">
      <c r="A4841" s="6" t="s">
        <v>31688</v>
      </c>
      <c r="C4841" s="1">
        <f t="shared" si="376"/>
        <v>3918</v>
      </c>
      <c r="D4841" s="7">
        <v>235144</v>
      </c>
      <c r="E4841" t="s">
        <v>48</v>
      </c>
      <c r="F4841" s="1">
        <v>450562</v>
      </c>
      <c r="G4841" s="1">
        <v>454479</v>
      </c>
      <c r="H4841" t="s">
        <v>49</v>
      </c>
      <c r="I4841" t="s">
        <v>31689</v>
      </c>
      <c r="J4841" s="8"/>
      <c r="K4841" t="s">
        <v>31690</v>
      </c>
      <c r="L4841" t="s">
        <v>31691</v>
      </c>
      <c r="M4841" t="s">
        <v>31692</v>
      </c>
      <c r="N4841" t="s">
        <v>31692</v>
      </c>
      <c r="O4841" s="6" t="s">
        <v>31693</v>
      </c>
      <c r="P4841" s="6" t="s">
        <v>31692</v>
      </c>
      <c r="Q4841" s="6" t="s">
        <v>31691</v>
      </c>
      <c r="R4841" s="9" t="s">
        <v>31694</v>
      </c>
      <c r="S4841" s="8" t="s">
        <v>55</v>
      </c>
      <c r="U4841" s="8"/>
      <c r="V4841" s="26">
        <v>28</v>
      </c>
      <c r="W4841" s="26">
        <v>13</v>
      </c>
      <c r="X4841" s="26">
        <v>25</v>
      </c>
      <c r="Y4841" s="26">
        <v>15</v>
      </c>
      <c r="Z4841" s="26">
        <f t="shared" si="377"/>
        <v>28.887499999999999</v>
      </c>
      <c r="AA4841" s="26">
        <f t="shared" si="377"/>
        <v>16.282499999999999</v>
      </c>
      <c r="AB4841" s="26"/>
      <c r="AC4841" s="26">
        <f t="shared" si="379"/>
        <v>22.585000000000001</v>
      </c>
      <c r="AD4841" s="10">
        <f t="shared" si="380"/>
        <v>-0.82233325467990925</v>
      </c>
      <c r="AE4841" s="11">
        <f t="shared" si="378"/>
        <v>-0.82712312801869281</v>
      </c>
      <c r="AF4841" s="3"/>
    </row>
    <row r="4842" spans="1:32" x14ac:dyDescent="0.2">
      <c r="A4842" s="6" t="s">
        <v>31695</v>
      </c>
      <c r="C4842" s="1">
        <f t="shared" si="376"/>
        <v>825</v>
      </c>
      <c r="D4842" s="7">
        <v>-165058</v>
      </c>
      <c r="E4842" t="s">
        <v>270</v>
      </c>
      <c r="F4842" s="1">
        <v>81338</v>
      </c>
      <c r="G4842" s="1">
        <v>80514</v>
      </c>
      <c r="H4842" t="s">
        <v>37</v>
      </c>
      <c r="I4842" t="s">
        <v>31696</v>
      </c>
      <c r="J4842" s="8"/>
      <c r="K4842" t="s">
        <v>31697</v>
      </c>
      <c r="M4842" t="s">
        <v>31698</v>
      </c>
      <c r="N4842" t="s">
        <v>31698</v>
      </c>
      <c r="O4842" s="6" t="s">
        <v>31699</v>
      </c>
      <c r="P4842" s="6" t="s">
        <v>31698</v>
      </c>
      <c r="Q4842" s="6" t="s">
        <v>31700</v>
      </c>
      <c r="R4842" s="9" t="s">
        <v>31701</v>
      </c>
      <c r="S4842" s="8" t="s">
        <v>55</v>
      </c>
      <c r="U4842" s="8"/>
      <c r="V4842" s="26">
        <v>39</v>
      </c>
      <c r="W4842" s="26">
        <v>11</v>
      </c>
      <c r="X4842" s="26">
        <v>42</v>
      </c>
      <c r="Y4842" s="26">
        <v>37</v>
      </c>
      <c r="Z4842" s="26">
        <f t="shared" si="377"/>
        <v>43.831000000000003</v>
      </c>
      <c r="AA4842" s="26">
        <f t="shared" si="377"/>
        <v>28.163499999999999</v>
      </c>
      <c r="AB4842" s="26"/>
      <c r="AC4842" s="26">
        <f t="shared" si="379"/>
        <v>35.997250000000001</v>
      </c>
      <c r="AD4842" s="10">
        <f t="shared" si="380"/>
        <v>-0.82389172727147542</v>
      </c>
      <c r="AE4842" s="11">
        <f t="shared" si="378"/>
        <v>-0.63812495911348299</v>
      </c>
      <c r="AF4842" s="3"/>
    </row>
    <row r="4843" spans="1:32" x14ac:dyDescent="0.2">
      <c r="A4843" s="6" t="s">
        <v>31702</v>
      </c>
      <c r="C4843" s="1">
        <f t="shared" si="376"/>
        <v>951</v>
      </c>
      <c r="D4843" s="7">
        <v>889640</v>
      </c>
      <c r="E4843" t="s">
        <v>141</v>
      </c>
      <c r="F4843" s="1">
        <v>1146885</v>
      </c>
      <c r="G4843" s="1">
        <v>1147835</v>
      </c>
      <c r="H4843" t="s">
        <v>49</v>
      </c>
      <c r="I4843" t="s">
        <v>31703</v>
      </c>
      <c r="J4843" s="8"/>
      <c r="K4843" t="s">
        <v>31704</v>
      </c>
      <c r="L4843" t="s">
        <v>31705</v>
      </c>
      <c r="M4843" t="s">
        <v>31706</v>
      </c>
      <c r="N4843" t="s">
        <v>31706</v>
      </c>
      <c r="O4843" s="6" t="s">
        <v>10598</v>
      </c>
      <c r="P4843" s="6" t="s">
        <v>31706</v>
      </c>
      <c r="Q4843" s="6" t="s">
        <v>31705</v>
      </c>
      <c r="R4843" s="9" t="s">
        <v>31707</v>
      </c>
      <c r="S4843" s="8" t="s">
        <v>44</v>
      </c>
      <c r="U4843" s="8"/>
      <c r="V4843" s="26">
        <v>424</v>
      </c>
      <c r="W4843" s="26">
        <v>340</v>
      </c>
      <c r="X4843" s="26">
        <v>409</v>
      </c>
      <c r="Y4843" s="26">
        <v>362</v>
      </c>
      <c r="Z4843" s="26">
        <f t="shared" si="377"/>
        <v>440.1995</v>
      </c>
      <c r="AA4843" s="26">
        <f t="shared" si="377"/>
        <v>382.95100000000002</v>
      </c>
      <c r="AB4843" s="26"/>
      <c r="AC4843" s="26">
        <f t="shared" si="379"/>
        <v>411.57524999999998</v>
      </c>
      <c r="AD4843" s="10">
        <f t="shared" si="380"/>
        <v>-0.8239372901964741</v>
      </c>
      <c r="AE4843" s="11">
        <f t="shared" si="378"/>
        <v>-0.20099770076634241</v>
      </c>
      <c r="AF4843" s="3"/>
    </row>
    <row r="4844" spans="1:32" x14ac:dyDescent="0.2">
      <c r="A4844" s="6" t="s">
        <v>31708</v>
      </c>
      <c r="C4844" s="1">
        <f t="shared" si="376"/>
        <v>1410</v>
      </c>
      <c r="D4844" s="7">
        <v>-512200</v>
      </c>
      <c r="E4844" t="s">
        <v>74</v>
      </c>
      <c r="F4844" s="1">
        <v>475686</v>
      </c>
      <c r="G4844" s="1">
        <v>474277</v>
      </c>
      <c r="H4844" t="s">
        <v>37</v>
      </c>
      <c r="I4844" t="s">
        <v>31709</v>
      </c>
      <c r="J4844" s="8"/>
      <c r="K4844" t="s">
        <v>31710</v>
      </c>
      <c r="L4844" t="s">
        <v>31711</v>
      </c>
      <c r="M4844" t="s">
        <v>31712</v>
      </c>
      <c r="N4844" t="s">
        <v>31712</v>
      </c>
      <c r="O4844" s="6" t="s">
        <v>31713</v>
      </c>
      <c r="P4844" s="6" t="s">
        <v>31712</v>
      </c>
      <c r="Q4844" s="6" t="s">
        <v>31711</v>
      </c>
      <c r="R4844" s="9" t="s">
        <v>31714</v>
      </c>
      <c r="S4844" s="8" t="s">
        <v>55</v>
      </c>
      <c r="U4844" s="8"/>
      <c r="V4844" s="26">
        <v>34</v>
      </c>
      <c r="W4844" s="26">
        <v>28</v>
      </c>
      <c r="X4844" s="26">
        <v>42</v>
      </c>
      <c r="Y4844" s="26">
        <v>19</v>
      </c>
      <c r="Z4844" s="26">
        <f t="shared" si="377"/>
        <v>41.331000000000003</v>
      </c>
      <c r="AA4844" s="26">
        <f t="shared" si="377"/>
        <v>26.124500000000001</v>
      </c>
      <c r="AB4844" s="26"/>
      <c r="AC4844" s="26">
        <f t="shared" si="379"/>
        <v>33.72775</v>
      </c>
      <c r="AD4844" s="10">
        <f t="shared" si="380"/>
        <v>-0.82429533724194803</v>
      </c>
      <c r="AE4844" s="11">
        <f t="shared" si="378"/>
        <v>-0.66182084447655465</v>
      </c>
      <c r="AF4844" s="3"/>
    </row>
    <row r="4845" spans="1:32" x14ac:dyDescent="0.2">
      <c r="A4845" s="6" t="s">
        <v>31715</v>
      </c>
      <c r="C4845" s="1">
        <f t="shared" si="376"/>
        <v>1377</v>
      </c>
      <c r="D4845" s="7">
        <v>871454</v>
      </c>
      <c r="E4845" t="s">
        <v>141</v>
      </c>
      <c r="F4845" s="1">
        <v>1128486</v>
      </c>
      <c r="G4845" s="1">
        <v>1129862</v>
      </c>
      <c r="H4845" t="s">
        <v>49</v>
      </c>
      <c r="I4845" t="s">
        <v>31716</v>
      </c>
      <c r="J4845" s="8"/>
      <c r="K4845" t="s">
        <v>31717</v>
      </c>
      <c r="L4845" t="s">
        <v>31718</v>
      </c>
      <c r="M4845" t="s">
        <v>31719</v>
      </c>
      <c r="N4845" t="s">
        <v>31719</v>
      </c>
      <c r="O4845" s="6" t="s">
        <v>31720</v>
      </c>
      <c r="P4845" s="6" t="s">
        <v>31719</v>
      </c>
      <c r="Q4845" s="6" t="s">
        <v>31718</v>
      </c>
      <c r="R4845" s="9" t="s">
        <v>31721</v>
      </c>
      <c r="S4845" s="8" t="s">
        <v>55</v>
      </c>
      <c r="U4845" s="8"/>
      <c r="V4845" s="26">
        <v>3</v>
      </c>
      <c r="W4845" s="26">
        <v>1</v>
      </c>
      <c r="X4845" s="26">
        <v>16</v>
      </c>
      <c r="Y4845" s="26">
        <v>4</v>
      </c>
      <c r="Z4845" s="26">
        <f t="shared" si="377"/>
        <v>11.388</v>
      </c>
      <c r="AA4845" s="26">
        <f t="shared" si="377"/>
        <v>3.8420000000000001</v>
      </c>
      <c r="AB4845" s="26"/>
      <c r="AC4845" s="26">
        <f t="shared" si="379"/>
        <v>7.6150000000000002</v>
      </c>
      <c r="AD4845" s="10">
        <f t="shared" si="380"/>
        <v>-0.82458798305738235</v>
      </c>
      <c r="AE4845" s="11">
        <f t="shared" si="378"/>
        <v>-1.5675849740767387</v>
      </c>
      <c r="AF4845" s="3"/>
    </row>
    <row r="4846" spans="1:32" x14ac:dyDescent="0.2">
      <c r="A4846" s="6" t="s">
        <v>31722</v>
      </c>
      <c r="C4846" s="1">
        <f t="shared" si="376"/>
        <v>1608</v>
      </c>
      <c r="D4846" s="7">
        <v>-90931</v>
      </c>
      <c r="E4846" t="s">
        <v>149</v>
      </c>
      <c r="F4846" s="1">
        <v>702652</v>
      </c>
      <c r="G4846" s="1">
        <v>701045</v>
      </c>
      <c r="H4846" t="s">
        <v>37</v>
      </c>
      <c r="I4846" t="s">
        <v>31723</v>
      </c>
      <c r="J4846" s="8"/>
      <c r="K4846" t="s">
        <v>31724</v>
      </c>
      <c r="L4846" t="s">
        <v>31725</v>
      </c>
      <c r="M4846" t="s">
        <v>31726</v>
      </c>
      <c r="N4846" t="s">
        <v>31726</v>
      </c>
      <c r="O4846" s="6" t="s">
        <v>31727</v>
      </c>
      <c r="P4846" s="6" t="s">
        <v>31726</v>
      </c>
      <c r="Q4846" s="6" t="s">
        <v>31725</v>
      </c>
      <c r="R4846" s="9" t="s">
        <v>31728</v>
      </c>
      <c r="S4846" s="8" t="s">
        <v>55</v>
      </c>
      <c r="U4846" s="8"/>
      <c r="V4846" s="26">
        <v>288</v>
      </c>
      <c r="W4846" s="26">
        <v>194</v>
      </c>
      <c r="X4846" s="26">
        <v>247</v>
      </c>
      <c r="Y4846" s="26">
        <v>240</v>
      </c>
      <c r="Z4846" s="26">
        <f t="shared" si="377"/>
        <v>282.20849999999996</v>
      </c>
      <c r="AA4846" s="26">
        <f t="shared" si="377"/>
        <v>238.52</v>
      </c>
      <c r="AB4846" s="26"/>
      <c r="AC4846" s="26">
        <f t="shared" si="379"/>
        <v>260.36424999999997</v>
      </c>
      <c r="AD4846" s="10">
        <f t="shared" si="380"/>
        <v>-0.82938393481684725</v>
      </c>
      <c r="AE4846" s="11">
        <f t="shared" si="378"/>
        <v>-0.24265120007593777</v>
      </c>
      <c r="AF4846" s="3"/>
    </row>
    <row r="4847" spans="1:32" x14ac:dyDescent="0.2">
      <c r="A4847" s="6" t="s">
        <v>31729</v>
      </c>
      <c r="C4847" s="1">
        <f t="shared" si="376"/>
        <v>2064</v>
      </c>
      <c r="D4847" s="7">
        <v>89483</v>
      </c>
      <c r="E4847" t="s">
        <v>89</v>
      </c>
      <c r="F4847" s="1">
        <v>314696</v>
      </c>
      <c r="G4847" s="1">
        <v>316759</v>
      </c>
      <c r="H4847" t="s">
        <v>49</v>
      </c>
      <c r="I4847" t="s">
        <v>31730</v>
      </c>
      <c r="J4847" s="8"/>
      <c r="K4847" t="s">
        <v>31731</v>
      </c>
      <c r="L4847" t="s">
        <v>31732</v>
      </c>
      <c r="N4847" t="s">
        <v>31733</v>
      </c>
      <c r="O4847" s="6" t="s">
        <v>10615</v>
      </c>
      <c r="P4847" s="6" t="s">
        <v>31733</v>
      </c>
      <c r="Q4847" s="6" t="s">
        <v>31732</v>
      </c>
      <c r="R4847" s="9" t="s">
        <v>31734</v>
      </c>
      <c r="S4847" s="8" t="s">
        <v>44</v>
      </c>
      <c r="U4847" s="8"/>
      <c r="V4847" s="26">
        <v>359</v>
      </c>
      <c r="W4847" s="26">
        <v>263</v>
      </c>
      <c r="X4847" s="26">
        <v>246</v>
      </c>
      <c r="Y4847" s="26">
        <v>235</v>
      </c>
      <c r="Z4847" s="26">
        <f t="shared" si="377"/>
        <v>317.15300000000002</v>
      </c>
      <c r="AA4847" s="26">
        <f t="shared" si="377"/>
        <v>270.09249999999997</v>
      </c>
      <c r="AB4847" s="26"/>
      <c r="AC4847" s="26">
        <f t="shared" si="379"/>
        <v>293.62275</v>
      </c>
      <c r="AD4847" s="10">
        <f t="shared" si="380"/>
        <v>-0.83230753360577292</v>
      </c>
      <c r="AE4847" s="11">
        <f t="shared" si="378"/>
        <v>-0.23172540964864455</v>
      </c>
      <c r="AF4847" s="3"/>
    </row>
    <row r="4848" spans="1:32" x14ac:dyDescent="0.2">
      <c r="A4848" s="6" t="s">
        <v>31735</v>
      </c>
      <c r="C4848" s="1">
        <f t="shared" si="376"/>
        <v>849</v>
      </c>
      <c r="D4848" s="7">
        <v>-24856</v>
      </c>
      <c r="E4848" t="s">
        <v>526</v>
      </c>
      <c r="F4848" s="1">
        <v>426747</v>
      </c>
      <c r="G4848" s="1">
        <v>425899</v>
      </c>
      <c r="H4848" t="s">
        <v>37</v>
      </c>
      <c r="I4848" t="s">
        <v>31736</v>
      </c>
      <c r="J4848" s="8"/>
      <c r="K4848" t="s">
        <v>31737</v>
      </c>
      <c r="L4848" t="s">
        <v>2476</v>
      </c>
      <c r="N4848" t="s">
        <v>31738</v>
      </c>
      <c r="O4848" s="6" t="s">
        <v>2475</v>
      </c>
      <c r="P4848" s="6" t="s">
        <v>31738</v>
      </c>
      <c r="Q4848" s="6" t="s">
        <v>2473</v>
      </c>
      <c r="R4848" s="9" t="s">
        <v>31739</v>
      </c>
      <c r="S4848" s="8" t="s">
        <v>44</v>
      </c>
      <c r="U4848" s="8"/>
      <c r="V4848" s="26">
        <v>758</v>
      </c>
      <c r="W4848" s="26">
        <v>681</v>
      </c>
      <c r="X4848" s="26">
        <v>697</v>
      </c>
      <c r="Y4848" s="26">
        <v>584</v>
      </c>
      <c r="Z4848" s="26">
        <f t="shared" si="377"/>
        <v>767.18349999999998</v>
      </c>
      <c r="AA4848" s="26">
        <f t="shared" si="377"/>
        <v>683.43200000000002</v>
      </c>
      <c r="AB4848" s="26"/>
      <c r="AC4848" s="26">
        <f t="shared" si="379"/>
        <v>725.30774999999994</v>
      </c>
      <c r="AD4848" s="10">
        <f t="shared" si="380"/>
        <v>-0.8324653060312216</v>
      </c>
      <c r="AE4848" s="11">
        <f t="shared" si="378"/>
        <v>-0.16677389235241169</v>
      </c>
      <c r="AF4848" s="3"/>
    </row>
    <row r="4849" spans="1:34" x14ac:dyDescent="0.2">
      <c r="A4849" s="6" t="s">
        <v>31740</v>
      </c>
      <c r="B4849" t="s">
        <v>31741</v>
      </c>
      <c r="C4849" s="1">
        <f t="shared" si="376"/>
        <v>2031</v>
      </c>
      <c r="D4849" s="7">
        <v>-187574</v>
      </c>
      <c r="E4849" t="s">
        <v>526</v>
      </c>
      <c r="F4849" s="1">
        <v>264620</v>
      </c>
      <c r="G4849" s="1">
        <v>262590</v>
      </c>
      <c r="H4849" t="s">
        <v>37</v>
      </c>
      <c r="I4849" t="s">
        <v>31742</v>
      </c>
      <c r="J4849" s="8"/>
      <c r="K4849" t="s">
        <v>31743</v>
      </c>
      <c r="L4849" t="s">
        <v>31741</v>
      </c>
      <c r="M4849" t="s">
        <v>31744</v>
      </c>
      <c r="N4849" t="s">
        <v>31744</v>
      </c>
      <c r="O4849" s="6" t="s">
        <v>31745</v>
      </c>
      <c r="P4849" s="6" t="s">
        <v>31744</v>
      </c>
      <c r="Q4849" s="6" t="s">
        <v>31741</v>
      </c>
      <c r="R4849" s="9" t="s">
        <v>31746</v>
      </c>
      <c r="S4849" s="8" t="s">
        <v>55</v>
      </c>
      <c r="U4849" s="8"/>
      <c r="V4849" s="26">
        <v>353</v>
      </c>
      <c r="W4849" s="26">
        <v>283</v>
      </c>
      <c r="X4849" s="26">
        <v>356</v>
      </c>
      <c r="Y4849" s="26">
        <v>308</v>
      </c>
      <c r="Z4849" s="26">
        <f t="shared" si="377"/>
        <v>375.25800000000004</v>
      </c>
      <c r="AA4849" s="26">
        <f t="shared" si="377"/>
        <v>322.834</v>
      </c>
      <c r="AB4849" s="26"/>
      <c r="AC4849" s="26">
        <f t="shared" si="379"/>
        <v>349.04600000000005</v>
      </c>
      <c r="AD4849" s="10">
        <f t="shared" si="380"/>
        <v>-0.83544676289327902</v>
      </c>
      <c r="AE4849" s="11">
        <f t="shared" si="378"/>
        <v>-0.21709030116734548</v>
      </c>
      <c r="AF4849" s="3"/>
    </row>
    <row r="4850" spans="1:34" x14ac:dyDescent="0.2">
      <c r="A4850" s="6" t="s">
        <v>31747</v>
      </c>
      <c r="B4850" t="s">
        <v>4300</v>
      </c>
      <c r="C4850" s="1">
        <f t="shared" si="376"/>
        <v>4482</v>
      </c>
      <c r="D4850" s="7">
        <v>-7163</v>
      </c>
      <c r="E4850" t="s">
        <v>270</v>
      </c>
      <c r="F4850" s="1">
        <v>236580</v>
      </c>
      <c r="G4850" s="1">
        <v>241061</v>
      </c>
      <c r="H4850" t="s">
        <v>49</v>
      </c>
      <c r="I4850" t="s">
        <v>31748</v>
      </c>
      <c r="J4850" s="8"/>
      <c r="K4850" t="s">
        <v>31749</v>
      </c>
      <c r="L4850" t="s">
        <v>4300</v>
      </c>
      <c r="N4850" t="s">
        <v>4298</v>
      </c>
      <c r="O4850" s="6" t="s">
        <v>4299</v>
      </c>
      <c r="P4850" s="6" t="s">
        <v>4298</v>
      </c>
      <c r="Q4850" s="6" t="s">
        <v>4300</v>
      </c>
      <c r="R4850" s="9" t="s">
        <v>4301</v>
      </c>
      <c r="S4850" s="8" t="s">
        <v>44</v>
      </c>
      <c r="U4850" s="8"/>
      <c r="V4850" s="26">
        <v>2053</v>
      </c>
      <c r="W4850" s="26">
        <v>1786</v>
      </c>
      <c r="X4850" s="26">
        <v>1392</v>
      </c>
      <c r="Y4850" s="26">
        <v>1280</v>
      </c>
      <c r="Z4850" s="26">
        <f t="shared" si="377"/>
        <v>1800.7559999999999</v>
      </c>
      <c r="AA4850" s="26">
        <f t="shared" si="377"/>
        <v>1643.44</v>
      </c>
      <c r="AB4850" s="26"/>
      <c r="AC4850" s="26">
        <f t="shared" si="379"/>
        <v>1722.098</v>
      </c>
      <c r="AD4850" s="10">
        <f t="shared" si="380"/>
        <v>-0.83636478164393979</v>
      </c>
      <c r="AE4850" s="11">
        <f t="shared" si="378"/>
        <v>-0.13188392492751794</v>
      </c>
      <c r="AF4850" s="3"/>
      <c r="AG4850" s="2">
        <v>0</v>
      </c>
      <c r="AH4850" s="2">
        <v>2</v>
      </c>
    </row>
    <row r="4851" spans="1:34" x14ac:dyDescent="0.2">
      <c r="A4851" s="6" t="s">
        <v>31750</v>
      </c>
      <c r="C4851" s="1">
        <f t="shared" si="376"/>
        <v>3021</v>
      </c>
      <c r="D4851" s="7">
        <v>212887</v>
      </c>
      <c r="E4851" t="s">
        <v>89</v>
      </c>
      <c r="F4851" s="1">
        <v>440642</v>
      </c>
      <c r="G4851" s="1">
        <v>437622</v>
      </c>
      <c r="H4851" t="s">
        <v>37</v>
      </c>
      <c r="I4851" t="s">
        <v>31751</v>
      </c>
      <c r="J4851" s="8"/>
      <c r="K4851" t="s">
        <v>31752</v>
      </c>
      <c r="L4851" t="s">
        <v>31753</v>
      </c>
      <c r="M4851" t="s">
        <v>31754</v>
      </c>
      <c r="N4851" t="s">
        <v>31754</v>
      </c>
      <c r="O4851" s="6" t="s">
        <v>31755</v>
      </c>
      <c r="P4851" s="6" t="s">
        <v>31754</v>
      </c>
      <c r="Q4851" s="6" t="s">
        <v>31753</v>
      </c>
      <c r="R4851" s="9" t="s">
        <v>31756</v>
      </c>
      <c r="S4851" s="8" t="s">
        <v>55</v>
      </c>
      <c r="U4851" s="8"/>
      <c r="V4851" s="26">
        <v>312</v>
      </c>
      <c r="W4851" s="26">
        <v>242</v>
      </c>
      <c r="X4851" s="26">
        <v>217</v>
      </c>
      <c r="Y4851" s="26">
        <v>191</v>
      </c>
      <c r="Z4851" s="26">
        <f t="shared" si="377"/>
        <v>277.54349999999999</v>
      </c>
      <c r="AA4851" s="26">
        <f t="shared" si="377"/>
        <v>233.8305</v>
      </c>
      <c r="AB4851" s="26"/>
      <c r="AC4851" s="26">
        <f t="shared" si="379"/>
        <v>255.68700000000001</v>
      </c>
      <c r="AD4851" s="10">
        <f t="shared" si="380"/>
        <v>-0.83871464906886084</v>
      </c>
      <c r="AE4851" s="11">
        <f t="shared" si="378"/>
        <v>-0.2472507838971805</v>
      </c>
      <c r="AF4851" s="3"/>
    </row>
    <row r="4852" spans="1:34" x14ac:dyDescent="0.2">
      <c r="A4852" s="6" t="s">
        <v>31757</v>
      </c>
      <c r="C4852" s="1">
        <f t="shared" si="376"/>
        <v>1584</v>
      </c>
      <c r="D4852" s="7">
        <v>138430</v>
      </c>
      <c r="E4852" t="s">
        <v>270</v>
      </c>
      <c r="F4852" s="1">
        <v>385205</v>
      </c>
      <c r="G4852" s="1">
        <v>383622</v>
      </c>
      <c r="H4852" t="s">
        <v>37</v>
      </c>
      <c r="I4852" t="s">
        <v>31758</v>
      </c>
      <c r="J4852" s="8"/>
      <c r="K4852" t="s">
        <v>31759</v>
      </c>
      <c r="L4852" t="s">
        <v>31760</v>
      </c>
      <c r="M4852" t="s">
        <v>31761</v>
      </c>
      <c r="N4852" t="s">
        <v>31761</v>
      </c>
      <c r="O4852" s="6" t="s">
        <v>31762</v>
      </c>
      <c r="P4852" s="6" t="s">
        <v>31761</v>
      </c>
      <c r="Q4852" s="6" t="s">
        <v>31760</v>
      </c>
      <c r="R4852" s="9" t="s">
        <v>31763</v>
      </c>
      <c r="S4852" s="8" t="s">
        <v>55</v>
      </c>
      <c r="U4852" s="8"/>
      <c r="V4852" s="26">
        <v>219</v>
      </c>
      <c r="W4852" s="26">
        <v>170</v>
      </c>
      <c r="X4852" s="26">
        <v>195</v>
      </c>
      <c r="Y4852" s="26">
        <v>162</v>
      </c>
      <c r="Z4852" s="26">
        <f t="shared" si="377"/>
        <v>218.82249999999999</v>
      </c>
      <c r="AA4852" s="26">
        <f t="shared" si="377"/>
        <v>180.851</v>
      </c>
      <c r="AB4852" s="26"/>
      <c r="AC4852" s="26">
        <f t="shared" si="379"/>
        <v>199.83674999999999</v>
      </c>
      <c r="AD4852" s="10">
        <f t="shared" si="380"/>
        <v>-0.83885443603545418</v>
      </c>
      <c r="AE4852" s="11">
        <f t="shared" si="378"/>
        <v>-0.27495951280904418</v>
      </c>
      <c r="AF4852" s="3"/>
    </row>
    <row r="4853" spans="1:34" x14ac:dyDescent="0.2">
      <c r="A4853" s="6" t="s">
        <v>31764</v>
      </c>
      <c r="B4853" t="s">
        <v>31765</v>
      </c>
      <c r="C4853" s="1">
        <f t="shared" si="376"/>
        <v>1029</v>
      </c>
      <c r="D4853" s="7">
        <v>-656</v>
      </c>
      <c r="E4853" t="s">
        <v>270</v>
      </c>
      <c r="F4853" s="1">
        <v>244814</v>
      </c>
      <c r="G4853" s="1">
        <v>245842</v>
      </c>
      <c r="H4853" t="s">
        <v>49</v>
      </c>
      <c r="I4853" t="s">
        <v>31766</v>
      </c>
      <c r="J4853" s="8"/>
      <c r="K4853" t="s">
        <v>31767</v>
      </c>
      <c r="L4853" t="s">
        <v>31765</v>
      </c>
      <c r="M4853" t="s">
        <v>31768</v>
      </c>
      <c r="N4853" t="s">
        <v>31768</v>
      </c>
      <c r="O4853" s="6" t="s">
        <v>31769</v>
      </c>
      <c r="P4853" s="6" t="s">
        <v>31768</v>
      </c>
      <c r="Q4853" s="6" t="s">
        <v>31765</v>
      </c>
      <c r="R4853" s="9" t="s">
        <v>31770</v>
      </c>
      <c r="S4853" s="8" t="s">
        <v>55</v>
      </c>
      <c r="U4853" s="8"/>
      <c r="V4853" s="26">
        <v>1449</v>
      </c>
      <c r="W4853" s="26">
        <v>1308</v>
      </c>
      <c r="X4853" s="26">
        <v>1042</v>
      </c>
      <c r="Y4853" s="26">
        <v>898</v>
      </c>
      <c r="Z4853" s="26">
        <f t="shared" si="377"/>
        <v>1304.3310000000001</v>
      </c>
      <c r="AA4853" s="26">
        <f t="shared" si="377"/>
        <v>1180.779</v>
      </c>
      <c r="AB4853" s="26"/>
      <c r="AC4853" s="26">
        <f t="shared" si="379"/>
        <v>1242.5550000000001</v>
      </c>
      <c r="AD4853" s="10">
        <f t="shared" si="380"/>
        <v>-0.83898635717591785</v>
      </c>
      <c r="AE4853" s="11">
        <f t="shared" si="378"/>
        <v>-0.14357106006884379</v>
      </c>
      <c r="AF4853" s="3"/>
    </row>
    <row r="4854" spans="1:34" x14ac:dyDescent="0.2">
      <c r="A4854" s="6" t="s">
        <v>31771</v>
      </c>
      <c r="B4854" t="s">
        <v>31772</v>
      </c>
      <c r="C4854" s="1">
        <f t="shared" si="376"/>
        <v>2229</v>
      </c>
      <c r="D4854" s="7">
        <v>646250</v>
      </c>
      <c r="E4854" t="s">
        <v>48</v>
      </c>
      <c r="F4854" s="1">
        <v>862513</v>
      </c>
      <c r="G4854" s="1">
        <v>864741</v>
      </c>
      <c r="H4854" t="s">
        <v>49</v>
      </c>
      <c r="I4854" t="s">
        <v>31773</v>
      </c>
      <c r="J4854" s="8"/>
      <c r="K4854" t="s">
        <v>31774</v>
      </c>
      <c r="L4854" t="s">
        <v>31772</v>
      </c>
      <c r="M4854" t="s">
        <v>31775</v>
      </c>
      <c r="N4854" t="s">
        <v>31776</v>
      </c>
      <c r="O4854" s="6" t="s">
        <v>31777</v>
      </c>
      <c r="P4854" s="6" t="s">
        <v>31776</v>
      </c>
      <c r="Q4854" s="6" t="s">
        <v>31772</v>
      </c>
      <c r="R4854" s="9" t="s">
        <v>31778</v>
      </c>
      <c r="S4854" s="8" t="s">
        <v>44</v>
      </c>
      <c r="U4854" s="8"/>
      <c r="V4854" s="26">
        <v>1322</v>
      </c>
      <c r="W4854" s="26">
        <v>1016</v>
      </c>
      <c r="X4854" s="26">
        <v>1105</v>
      </c>
      <c r="Y4854" s="26">
        <v>1102</v>
      </c>
      <c r="Z4854" s="26">
        <f t="shared" si="377"/>
        <v>1275.8274999999999</v>
      </c>
      <c r="AA4854" s="26">
        <f t="shared" si="377"/>
        <v>1154.221</v>
      </c>
      <c r="AB4854" s="26"/>
      <c r="AC4854" s="26">
        <f t="shared" si="379"/>
        <v>1215.0242499999999</v>
      </c>
      <c r="AD4854" s="10">
        <f t="shared" si="380"/>
        <v>-0.83945210684115124</v>
      </c>
      <c r="AE4854" s="11">
        <f t="shared" si="378"/>
        <v>-0.1445137958515253</v>
      </c>
      <c r="AF4854" s="3"/>
      <c r="AG4854" s="2">
        <v>0</v>
      </c>
    </row>
    <row r="4855" spans="1:34" x14ac:dyDescent="0.2">
      <c r="A4855" s="6" t="s">
        <v>31779</v>
      </c>
      <c r="C4855" s="1">
        <f t="shared" si="376"/>
        <v>1527</v>
      </c>
      <c r="D4855" s="7">
        <v>141065</v>
      </c>
      <c r="E4855" t="s">
        <v>149</v>
      </c>
      <c r="F4855" s="1">
        <v>934608</v>
      </c>
      <c r="G4855" s="1">
        <v>933082</v>
      </c>
      <c r="H4855" t="s">
        <v>37</v>
      </c>
      <c r="I4855" t="s">
        <v>31780</v>
      </c>
      <c r="J4855" s="8"/>
      <c r="K4855" t="s">
        <v>31781</v>
      </c>
      <c r="L4855" t="s">
        <v>31782</v>
      </c>
      <c r="M4855" t="s">
        <v>31783</v>
      </c>
      <c r="N4855" t="s">
        <v>31783</v>
      </c>
      <c r="O4855" s="6" t="s">
        <v>31784</v>
      </c>
      <c r="P4855" s="6" t="s">
        <v>31783</v>
      </c>
      <c r="Q4855" s="6" t="s">
        <v>31782</v>
      </c>
      <c r="R4855" s="9" t="s">
        <v>31785</v>
      </c>
      <c r="S4855" s="8" t="s">
        <v>55</v>
      </c>
      <c r="U4855" s="8"/>
      <c r="V4855" s="26">
        <v>352</v>
      </c>
      <c r="W4855" s="26">
        <v>339</v>
      </c>
      <c r="X4855" s="26">
        <v>274</v>
      </c>
      <c r="Y4855" s="26">
        <v>188</v>
      </c>
      <c r="Z4855" s="26">
        <f t="shared" si="377"/>
        <v>329.20699999999999</v>
      </c>
      <c r="AA4855" s="26">
        <f t="shared" si="377"/>
        <v>280.57400000000001</v>
      </c>
      <c r="AB4855" s="26"/>
      <c r="AC4855" s="26">
        <f t="shared" si="379"/>
        <v>304.89049999999997</v>
      </c>
      <c r="AD4855" s="10">
        <f t="shared" si="380"/>
        <v>-0.84105473605512127</v>
      </c>
      <c r="AE4855" s="11">
        <f t="shared" si="378"/>
        <v>-0.23061368774618241</v>
      </c>
      <c r="AF4855" s="3"/>
    </row>
    <row r="4856" spans="1:34" x14ac:dyDescent="0.2">
      <c r="A4856" s="6" t="s">
        <v>31786</v>
      </c>
      <c r="C4856" s="1">
        <f t="shared" si="376"/>
        <v>342</v>
      </c>
      <c r="D4856" s="7">
        <v>-40533</v>
      </c>
      <c r="E4856" t="s">
        <v>676</v>
      </c>
      <c r="F4856" s="1">
        <v>514225</v>
      </c>
      <c r="G4856" s="1">
        <v>513884</v>
      </c>
      <c r="H4856" t="s">
        <v>37</v>
      </c>
      <c r="I4856" t="s">
        <v>31787</v>
      </c>
      <c r="J4856" s="8"/>
      <c r="K4856" t="s">
        <v>31788</v>
      </c>
      <c r="M4856" t="s">
        <v>31789</v>
      </c>
      <c r="N4856" t="s">
        <v>31789</v>
      </c>
      <c r="O4856" s="6" t="s">
        <v>31790</v>
      </c>
      <c r="P4856" s="6" t="s">
        <v>31789</v>
      </c>
      <c r="Q4856" s="6" t="s">
        <v>31791</v>
      </c>
      <c r="R4856" s="9" t="s">
        <v>20665</v>
      </c>
      <c r="S4856" s="8" t="s">
        <v>55</v>
      </c>
      <c r="U4856" s="8"/>
      <c r="V4856" s="26">
        <v>24</v>
      </c>
      <c r="W4856" s="26">
        <v>17</v>
      </c>
      <c r="X4856" s="26">
        <v>27</v>
      </c>
      <c r="Y4856" s="26">
        <v>10</v>
      </c>
      <c r="Z4856" s="26">
        <f t="shared" si="377"/>
        <v>27.9985</v>
      </c>
      <c r="AA4856" s="26">
        <f t="shared" si="377"/>
        <v>15.355</v>
      </c>
      <c r="AB4856" s="26"/>
      <c r="AC4856" s="26">
        <f t="shared" si="379"/>
        <v>21.676749999999998</v>
      </c>
      <c r="AD4856" s="10">
        <f t="shared" si="380"/>
        <v>-0.84169009484831181</v>
      </c>
      <c r="AE4856" s="11">
        <f t="shared" si="378"/>
        <v>-0.86664102555185329</v>
      </c>
      <c r="AF4856" s="3"/>
    </row>
    <row r="4857" spans="1:34" x14ac:dyDescent="0.2">
      <c r="A4857" s="6" t="s">
        <v>31792</v>
      </c>
      <c r="C4857" s="1">
        <f t="shared" si="376"/>
        <v>1143</v>
      </c>
      <c r="D4857" s="7">
        <v>-687818</v>
      </c>
      <c r="E4857" t="s">
        <v>149</v>
      </c>
      <c r="F4857" s="1">
        <v>105533</v>
      </c>
      <c r="G4857" s="1">
        <v>104391</v>
      </c>
      <c r="H4857" t="s">
        <v>37</v>
      </c>
      <c r="I4857" t="s">
        <v>31793</v>
      </c>
      <c r="J4857" s="8"/>
      <c r="K4857" t="s">
        <v>31794</v>
      </c>
      <c r="L4857" t="s">
        <v>31795</v>
      </c>
      <c r="M4857" t="s">
        <v>31795</v>
      </c>
      <c r="N4857" t="s">
        <v>31795</v>
      </c>
      <c r="O4857" s="6" t="s">
        <v>31796</v>
      </c>
      <c r="P4857" s="6" t="s">
        <v>31795</v>
      </c>
      <c r="Q4857" s="6" t="s">
        <v>55</v>
      </c>
      <c r="R4857" s="9" t="s">
        <v>31797</v>
      </c>
      <c r="S4857" s="8" t="s">
        <v>55</v>
      </c>
      <c r="U4857" s="8"/>
      <c r="V4857" s="26">
        <v>331</v>
      </c>
      <c r="W4857" s="26">
        <v>257</v>
      </c>
      <c r="X4857" s="26">
        <v>221</v>
      </c>
      <c r="Y4857" s="26">
        <v>196</v>
      </c>
      <c r="Z4857" s="26">
        <f t="shared" si="377"/>
        <v>289.26549999999997</v>
      </c>
      <c r="AA4857" s="26">
        <f t="shared" si="377"/>
        <v>244.25800000000001</v>
      </c>
      <c r="AB4857" s="26"/>
      <c r="AC4857" s="26">
        <f t="shared" si="379"/>
        <v>266.76175000000001</v>
      </c>
      <c r="AD4857" s="10">
        <f t="shared" si="380"/>
        <v>-0.84243601957822811</v>
      </c>
      <c r="AE4857" s="11">
        <f t="shared" si="378"/>
        <v>-0.24398845228078869</v>
      </c>
      <c r="AF4857" s="3"/>
    </row>
    <row r="4858" spans="1:34" x14ac:dyDescent="0.2">
      <c r="A4858" s="6" t="s">
        <v>31798</v>
      </c>
      <c r="C4858" s="1">
        <f t="shared" si="376"/>
        <v>712</v>
      </c>
      <c r="D4858" s="7">
        <v>169804</v>
      </c>
      <c r="E4858" t="s">
        <v>328</v>
      </c>
      <c r="F4858" s="1">
        <v>230231</v>
      </c>
      <c r="G4858" s="1">
        <v>230942</v>
      </c>
      <c r="H4858" t="s">
        <v>49</v>
      </c>
      <c r="I4858" t="s">
        <v>31799</v>
      </c>
      <c r="J4858" s="8"/>
      <c r="K4858" t="s">
        <v>31800</v>
      </c>
      <c r="L4858" t="s">
        <v>31801</v>
      </c>
      <c r="M4858" t="s">
        <v>31802</v>
      </c>
      <c r="N4858" t="s">
        <v>31802</v>
      </c>
      <c r="O4858" s="6" t="s">
        <v>31803</v>
      </c>
      <c r="P4858" s="6" t="s">
        <v>31802</v>
      </c>
      <c r="Q4858" s="6" t="s">
        <v>31801</v>
      </c>
      <c r="R4858" s="9" t="s">
        <v>31804</v>
      </c>
      <c r="S4858" s="8" t="s">
        <v>55</v>
      </c>
      <c r="U4858" s="8"/>
      <c r="V4858" s="26">
        <v>109</v>
      </c>
      <c r="W4858" s="26">
        <v>109</v>
      </c>
      <c r="X4858" s="26">
        <v>114</v>
      </c>
      <c r="Y4858" s="26">
        <v>62</v>
      </c>
      <c r="Z4858" s="26">
        <f t="shared" si="377"/>
        <v>118.827</v>
      </c>
      <c r="AA4858" s="26">
        <f t="shared" si="377"/>
        <v>91.801000000000002</v>
      </c>
      <c r="AB4858" s="26"/>
      <c r="AC4858" s="26">
        <f t="shared" si="379"/>
        <v>105.31399999999999</v>
      </c>
      <c r="AD4858" s="10">
        <f t="shared" si="380"/>
        <v>-0.84249053471527702</v>
      </c>
      <c r="AE4858" s="11">
        <f t="shared" si="378"/>
        <v>-0.37228090982282475</v>
      </c>
      <c r="AF4858" s="3"/>
    </row>
    <row r="4859" spans="1:34" x14ac:dyDescent="0.2">
      <c r="A4859" s="6" t="s">
        <v>31805</v>
      </c>
      <c r="C4859" s="1">
        <f t="shared" si="376"/>
        <v>564</v>
      </c>
      <c r="D4859" s="7">
        <v>61058</v>
      </c>
      <c r="E4859" t="s">
        <v>676</v>
      </c>
      <c r="F4859" s="1">
        <v>615364</v>
      </c>
      <c r="G4859" s="1">
        <v>615927</v>
      </c>
      <c r="H4859" t="s">
        <v>49</v>
      </c>
      <c r="I4859" t="s">
        <v>31806</v>
      </c>
      <c r="J4859" s="8"/>
      <c r="K4859" t="s">
        <v>31807</v>
      </c>
      <c r="L4859" t="s">
        <v>31808</v>
      </c>
      <c r="M4859" t="s">
        <v>31809</v>
      </c>
      <c r="N4859" t="s">
        <v>31809</v>
      </c>
      <c r="O4859" s="6" t="s">
        <v>31810</v>
      </c>
      <c r="P4859" s="6" t="s">
        <v>31809</v>
      </c>
      <c r="Q4859" s="6" t="s">
        <v>31808</v>
      </c>
      <c r="R4859" s="9" t="s">
        <v>31811</v>
      </c>
      <c r="S4859" s="8" t="s">
        <v>55</v>
      </c>
      <c r="U4859" s="8"/>
      <c r="V4859" s="26">
        <v>139</v>
      </c>
      <c r="W4859" s="26">
        <v>73</v>
      </c>
      <c r="X4859" s="26">
        <v>115</v>
      </c>
      <c r="Y4859" s="26">
        <v>116</v>
      </c>
      <c r="Z4859" s="26">
        <f t="shared" si="377"/>
        <v>134.38249999999999</v>
      </c>
      <c r="AA4859" s="26">
        <f t="shared" si="377"/>
        <v>105.41800000000001</v>
      </c>
      <c r="AB4859" s="26"/>
      <c r="AC4859" s="26">
        <f t="shared" si="379"/>
        <v>119.90025</v>
      </c>
      <c r="AD4859" s="10">
        <f t="shared" si="380"/>
        <v>-0.84410285715253297</v>
      </c>
      <c r="AE4859" s="11">
        <f t="shared" si="378"/>
        <v>-0.35022404847234961</v>
      </c>
      <c r="AF4859" s="3"/>
    </row>
    <row r="4860" spans="1:34" x14ac:dyDescent="0.2">
      <c r="A4860" s="6" t="s">
        <v>31812</v>
      </c>
      <c r="C4860" s="1">
        <f t="shared" si="376"/>
        <v>1239</v>
      </c>
      <c r="D4860" s="7">
        <v>-137324</v>
      </c>
      <c r="E4860" t="s">
        <v>270</v>
      </c>
      <c r="F4860" s="1">
        <v>108041</v>
      </c>
      <c r="G4860" s="1">
        <v>109279</v>
      </c>
      <c r="H4860" t="s">
        <v>49</v>
      </c>
      <c r="I4860" t="s">
        <v>31813</v>
      </c>
      <c r="J4860" s="8"/>
      <c r="K4860" t="s">
        <v>31814</v>
      </c>
      <c r="L4860" t="s">
        <v>31815</v>
      </c>
      <c r="M4860" t="s">
        <v>31816</v>
      </c>
      <c r="N4860" t="s">
        <v>31816</v>
      </c>
      <c r="O4860" s="6" t="s">
        <v>31817</v>
      </c>
      <c r="P4860" s="6" t="s">
        <v>31816</v>
      </c>
      <c r="Q4860" s="6" t="s">
        <v>31815</v>
      </c>
      <c r="R4860" s="9" t="s">
        <v>31818</v>
      </c>
      <c r="S4860" s="8" t="s">
        <v>55</v>
      </c>
      <c r="U4860" s="8"/>
      <c r="V4860" s="26">
        <v>7317</v>
      </c>
      <c r="W4860" s="26">
        <v>6332</v>
      </c>
      <c r="X4860" s="26">
        <v>7216</v>
      </c>
      <c r="Y4860" s="26">
        <v>6778</v>
      </c>
      <c r="Z4860" s="26">
        <f t="shared" si="377"/>
        <v>7667.9879999999994</v>
      </c>
      <c r="AA4860" s="26">
        <f t="shared" si="377"/>
        <v>7135.5190000000002</v>
      </c>
      <c r="AB4860" s="26"/>
      <c r="AC4860" s="26">
        <f t="shared" si="379"/>
        <v>7401.7534999999998</v>
      </c>
      <c r="AD4860" s="10">
        <f t="shared" si="380"/>
        <v>-0.84855813982928097</v>
      </c>
      <c r="AE4860" s="11">
        <f t="shared" si="378"/>
        <v>-0.10382971172358932</v>
      </c>
      <c r="AF4860" s="3"/>
    </row>
    <row r="4861" spans="1:34" x14ac:dyDescent="0.2">
      <c r="A4861" s="6" t="s">
        <v>31819</v>
      </c>
      <c r="C4861" s="1">
        <f t="shared" si="376"/>
        <v>1929</v>
      </c>
      <c r="D4861" s="7">
        <v>-535266</v>
      </c>
      <c r="E4861" t="s">
        <v>74</v>
      </c>
      <c r="F4861" s="1">
        <v>452880</v>
      </c>
      <c r="G4861" s="1">
        <v>450952</v>
      </c>
      <c r="H4861" t="s">
        <v>37</v>
      </c>
      <c r="I4861" t="s">
        <v>31820</v>
      </c>
      <c r="J4861" s="8"/>
      <c r="K4861" t="s">
        <v>31821</v>
      </c>
      <c r="N4861" t="s">
        <v>31822</v>
      </c>
      <c r="O4861" s="6" t="s">
        <v>31823</v>
      </c>
      <c r="P4861" s="6" t="s">
        <v>31822</v>
      </c>
      <c r="Q4861" s="6" t="s">
        <v>31824</v>
      </c>
      <c r="R4861" s="9" t="s">
        <v>31825</v>
      </c>
      <c r="S4861" s="8" t="s">
        <v>44</v>
      </c>
      <c r="U4861" s="8"/>
      <c r="V4861" s="26">
        <v>869</v>
      </c>
      <c r="W4861" s="26">
        <v>710</v>
      </c>
      <c r="X4861" s="26">
        <v>770</v>
      </c>
      <c r="Y4861" s="26">
        <v>708</v>
      </c>
      <c r="Z4861" s="26">
        <f t="shared" si="377"/>
        <v>863.23500000000001</v>
      </c>
      <c r="AA4861" s="26">
        <f t="shared" si="377"/>
        <v>770.53399999999999</v>
      </c>
      <c r="AB4861" s="26"/>
      <c r="AC4861" s="26">
        <f t="shared" si="379"/>
        <v>816.8845</v>
      </c>
      <c r="AD4861" s="10">
        <f t="shared" si="380"/>
        <v>-0.84917464701495482</v>
      </c>
      <c r="AE4861" s="11">
        <f t="shared" si="378"/>
        <v>-0.16389474289719758</v>
      </c>
      <c r="AF4861" s="3"/>
      <c r="AG4861" s="2">
        <v>0</v>
      </c>
    </row>
    <row r="4862" spans="1:34" x14ac:dyDescent="0.2">
      <c r="A4862" s="6" t="s">
        <v>31826</v>
      </c>
      <c r="B4862" t="s">
        <v>31827</v>
      </c>
      <c r="C4862" s="1">
        <f t="shared" si="376"/>
        <v>1668</v>
      </c>
      <c r="D4862" s="7">
        <v>-427072</v>
      </c>
      <c r="E4862" t="s">
        <v>98</v>
      </c>
      <c r="F4862" s="1">
        <v>527157</v>
      </c>
      <c r="G4862" s="1">
        <v>528824</v>
      </c>
      <c r="H4862" t="s">
        <v>49</v>
      </c>
      <c r="I4862" t="s">
        <v>31828</v>
      </c>
      <c r="J4862" s="8"/>
      <c r="K4862" t="s">
        <v>31829</v>
      </c>
      <c r="M4862" t="s">
        <v>31830</v>
      </c>
      <c r="N4862" t="s">
        <v>31830</v>
      </c>
      <c r="O4862" s="6" t="s">
        <v>31831</v>
      </c>
      <c r="P4862" s="6" t="s">
        <v>31830</v>
      </c>
      <c r="Q4862" s="6" t="s">
        <v>31827</v>
      </c>
      <c r="R4862" s="9" t="s">
        <v>31832</v>
      </c>
      <c r="S4862" s="8" t="s">
        <v>55</v>
      </c>
      <c r="U4862" s="8"/>
      <c r="V4862" s="26">
        <v>0</v>
      </c>
      <c r="W4862" s="26">
        <v>0</v>
      </c>
      <c r="X4862" s="26">
        <v>9</v>
      </c>
      <c r="Y4862" s="26">
        <v>0</v>
      </c>
      <c r="Z4862" s="26">
        <f t="shared" si="377"/>
        <v>5.9995000000000003</v>
      </c>
      <c r="AA4862" s="26">
        <f t="shared" si="377"/>
        <v>1</v>
      </c>
      <c r="AB4862" s="26"/>
      <c r="AC4862" s="26">
        <f t="shared" si="379"/>
        <v>3.4997500000000001</v>
      </c>
      <c r="AD4862" s="10">
        <f t="shared" si="380"/>
        <v>-0.84924476738800481</v>
      </c>
      <c r="AE4862" s="11">
        <f t="shared" si="378"/>
        <v>-2.5848422711247796</v>
      </c>
      <c r="AF4862" s="3"/>
    </row>
    <row r="4863" spans="1:34" x14ac:dyDescent="0.2">
      <c r="A4863" s="6" t="s">
        <v>31833</v>
      </c>
      <c r="C4863" s="1">
        <f t="shared" si="376"/>
        <v>838</v>
      </c>
      <c r="D4863" s="7">
        <v>218647</v>
      </c>
      <c r="E4863" t="s">
        <v>58</v>
      </c>
      <c r="F4863" s="1">
        <v>295534</v>
      </c>
      <c r="G4863" s="1">
        <v>296371</v>
      </c>
      <c r="H4863" t="s">
        <v>49</v>
      </c>
      <c r="I4863" t="s">
        <v>31834</v>
      </c>
      <c r="J4863" s="8"/>
      <c r="K4863" t="s">
        <v>31835</v>
      </c>
      <c r="L4863" t="s">
        <v>31836</v>
      </c>
      <c r="M4863" t="s">
        <v>31837</v>
      </c>
      <c r="N4863" t="s">
        <v>31837</v>
      </c>
      <c r="O4863" s="6" t="s">
        <v>31838</v>
      </c>
      <c r="P4863" s="6" t="s">
        <v>31837</v>
      </c>
      <c r="Q4863" s="6" t="s">
        <v>31836</v>
      </c>
      <c r="R4863" s="9" t="s">
        <v>31839</v>
      </c>
      <c r="S4863" s="8" t="s">
        <v>55</v>
      </c>
      <c r="U4863" s="8"/>
      <c r="V4863" s="26">
        <v>10</v>
      </c>
      <c r="W4863" s="26">
        <v>0</v>
      </c>
      <c r="X4863" s="26">
        <v>0</v>
      </c>
      <c r="Y4863" s="26">
        <v>0</v>
      </c>
      <c r="Z4863" s="26">
        <f t="shared" si="377"/>
        <v>6</v>
      </c>
      <c r="AA4863" s="26">
        <f t="shared" si="377"/>
        <v>1</v>
      </c>
      <c r="AB4863" s="26"/>
      <c r="AC4863" s="26">
        <f t="shared" si="379"/>
        <v>3.5</v>
      </c>
      <c r="AD4863" s="10">
        <f t="shared" si="380"/>
        <v>-0.84932134346117305</v>
      </c>
      <c r="AE4863" s="11">
        <f t="shared" si="378"/>
        <v>-2.5849625007211561</v>
      </c>
      <c r="AF4863" s="3"/>
    </row>
    <row r="4864" spans="1:34" x14ac:dyDescent="0.2">
      <c r="A4864" s="6" t="s">
        <v>31840</v>
      </c>
      <c r="C4864" s="1">
        <f t="shared" si="376"/>
        <v>1221</v>
      </c>
      <c r="D4864" s="7">
        <v>130285</v>
      </c>
      <c r="E4864" t="s">
        <v>58</v>
      </c>
      <c r="F4864" s="1">
        <v>206981</v>
      </c>
      <c r="G4864" s="1">
        <v>208201</v>
      </c>
      <c r="H4864" t="s">
        <v>49</v>
      </c>
      <c r="I4864" t="s">
        <v>31841</v>
      </c>
      <c r="J4864" s="8"/>
      <c r="K4864" t="s">
        <v>31842</v>
      </c>
      <c r="L4864" t="s">
        <v>31843</v>
      </c>
      <c r="M4864" t="s">
        <v>31844</v>
      </c>
      <c r="N4864" t="s">
        <v>31844</v>
      </c>
      <c r="O4864" s="6" t="s">
        <v>31845</v>
      </c>
      <c r="P4864" s="6" t="s">
        <v>31844</v>
      </c>
      <c r="Q4864" s="6" t="s">
        <v>31843</v>
      </c>
      <c r="R4864" s="9" t="s">
        <v>31846</v>
      </c>
      <c r="S4864" s="8" t="s">
        <v>55</v>
      </c>
      <c r="U4864" s="8"/>
      <c r="V4864" s="26">
        <v>10</v>
      </c>
      <c r="W4864" s="26">
        <v>0</v>
      </c>
      <c r="X4864" s="26">
        <v>0</v>
      </c>
      <c r="Y4864" s="26">
        <v>0</v>
      </c>
      <c r="Z4864" s="26">
        <f t="shared" si="377"/>
        <v>6</v>
      </c>
      <c r="AA4864" s="26">
        <f t="shared" si="377"/>
        <v>1</v>
      </c>
      <c r="AB4864" s="26"/>
      <c r="AC4864" s="26">
        <f t="shared" si="379"/>
        <v>3.5</v>
      </c>
      <c r="AD4864" s="10">
        <f t="shared" si="380"/>
        <v>-0.84932134346117305</v>
      </c>
      <c r="AE4864" s="11">
        <f t="shared" si="378"/>
        <v>-2.5849625007211561</v>
      </c>
      <c r="AF4864" s="3"/>
    </row>
    <row r="4865" spans="1:33" x14ac:dyDescent="0.2">
      <c r="A4865" s="6" t="s">
        <v>31847</v>
      </c>
      <c r="C4865" s="1">
        <f t="shared" si="376"/>
        <v>984</v>
      </c>
      <c r="D4865" s="7">
        <v>-493046</v>
      </c>
      <c r="E4865" t="s">
        <v>676</v>
      </c>
      <c r="F4865" s="1">
        <v>61050</v>
      </c>
      <c r="G4865" s="1">
        <v>62033</v>
      </c>
      <c r="H4865" t="s">
        <v>49</v>
      </c>
      <c r="I4865" t="s">
        <v>31848</v>
      </c>
      <c r="J4865" s="8"/>
      <c r="K4865" t="s">
        <v>31849</v>
      </c>
      <c r="L4865" t="s">
        <v>31850</v>
      </c>
      <c r="M4865" t="s">
        <v>31851</v>
      </c>
      <c r="N4865" t="s">
        <v>31851</v>
      </c>
      <c r="O4865" s="6" t="s">
        <v>31852</v>
      </c>
      <c r="P4865" s="6" t="s">
        <v>31851</v>
      </c>
      <c r="Q4865" s="6" t="s">
        <v>31850</v>
      </c>
      <c r="R4865" s="9" t="s">
        <v>31853</v>
      </c>
      <c r="S4865" s="8" t="s">
        <v>55</v>
      </c>
      <c r="U4865" s="8"/>
      <c r="V4865" s="26">
        <v>5818</v>
      </c>
      <c r="W4865" s="26">
        <v>5097</v>
      </c>
      <c r="X4865" s="26">
        <v>5438</v>
      </c>
      <c r="Y4865" s="26">
        <v>5046</v>
      </c>
      <c r="Z4865" s="26">
        <f t="shared" si="377"/>
        <v>5930.8089999999993</v>
      </c>
      <c r="AA4865" s="26">
        <f t="shared" si="377"/>
        <v>5503.933</v>
      </c>
      <c r="AB4865" s="26"/>
      <c r="AC4865" s="26">
        <f t="shared" si="379"/>
        <v>5717.3709999999992</v>
      </c>
      <c r="AD4865" s="10">
        <f t="shared" si="380"/>
        <v>-0.85190997230176546</v>
      </c>
      <c r="AE4865" s="11">
        <f t="shared" si="378"/>
        <v>-0.10776600290036377</v>
      </c>
      <c r="AF4865" s="3"/>
    </row>
    <row r="4866" spans="1:33" x14ac:dyDescent="0.2">
      <c r="A4866" s="6" t="s">
        <v>31854</v>
      </c>
      <c r="B4866" t="s">
        <v>31855</v>
      </c>
      <c r="C4866" s="1">
        <f t="shared" si="376"/>
        <v>1119</v>
      </c>
      <c r="D4866" s="7">
        <v>35148</v>
      </c>
      <c r="E4866" t="s">
        <v>98</v>
      </c>
      <c r="F4866" s="1">
        <v>989652</v>
      </c>
      <c r="G4866" s="1">
        <v>990770</v>
      </c>
      <c r="H4866" t="s">
        <v>49</v>
      </c>
      <c r="I4866" t="s">
        <v>31856</v>
      </c>
      <c r="J4866" s="8"/>
      <c r="K4866" t="s">
        <v>31857</v>
      </c>
      <c r="M4866" t="s">
        <v>31858</v>
      </c>
      <c r="N4866" t="s">
        <v>31858</v>
      </c>
      <c r="O4866" s="6" t="s">
        <v>31859</v>
      </c>
      <c r="P4866" s="6" t="s">
        <v>31858</v>
      </c>
      <c r="Q4866" s="6" t="s">
        <v>31855</v>
      </c>
      <c r="R4866" s="9" t="s">
        <v>31860</v>
      </c>
      <c r="S4866" s="8" t="s">
        <v>55</v>
      </c>
      <c r="U4866" s="8"/>
      <c r="V4866" s="26">
        <v>1532</v>
      </c>
      <c r="W4866" s="26">
        <v>1372</v>
      </c>
      <c r="X4866" s="26">
        <v>1461</v>
      </c>
      <c r="Y4866" s="26">
        <v>1273</v>
      </c>
      <c r="Z4866" s="26">
        <f t="shared" si="377"/>
        <v>1578.5855000000001</v>
      </c>
      <c r="AA4866" s="26">
        <f t="shared" si="377"/>
        <v>1432.3415</v>
      </c>
      <c r="AB4866" s="26"/>
      <c r="AC4866" s="26">
        <f t="shared" si="379"/>
        <v>1505.4635000000001</v>
      </c>
      <c r="AD4866" s="10">
        <f t="shared" si="380"/>
        <v>-0.86105769749859129</v>
      </c>
      <c r="AE4866" s="11">
        <f t="shared" si="378"/>
        <v>-0.14025690049914435</v>
      </c>
      <c r="AF4866" s="3"/>
    </row>
    <row r="4867" spans="1:33" x14ac:dyDescent="0.2">
      <c r="A4867" s="6" t="s">
        <v>31861</v>
      </c>
      <c r="C4867" s="1">
        <f t="shared" si="376"/>
        <v>600</v>
      </c>
      <c r="D4867" s="7">
        <v>386181</v>
      </c>
      <c r="E4867" t="s">
        <v>74</v>
      </c>
      <c r="F4867" s="1">
        <v>1373662</v>
      </c>
      <c r="G4867" s="1">
        <v>1373063</v>
      </c>
      <c r="H4867" t="s">
        <v>37</v>
      </c>
      <c r="I4867" t="s">
        <v>31862</v>
      </c>
      <c r="J4867" s="8"/>
      <c r="K4867" t="s">
        <v>31863</v>
      </c>
      <c r="L4867" t="s">
        <v>31864</v>
      </c>
      <c r="M4867" t="s">
        <v>31865</v>
      </c>
      <c r="N4867" t="s">
        <v>31865</v>
      </c>
      <c r="O4867" s="6" t="s">
        <v>31866</v>
      </c>
      <c r="P4867" s="6" t="s">
        <v>31865</v>
      </c>
      <c r="Q4867" s="6" t="s">
        <v>31864</v>
      </c>
      <c r="R4867" s="9" t="s">
        <v>31867</v>
      </c>
      <c r="S4867" s="8" t="s">
        <v>55</v>
      </c>
      <c r="U4867" s="8"/>
      <c r="V4867" s="26">
        <v>175</v>
      </c>
      <c r="W4867" s="26">
        <v>120</v>
      </c>
      <c r="X4867" s="26">
        <v>127</v>
      </c>
      <c r="Y4867" s="26">
        <v>112</v>
      </c>
      <c r="Z4867" s="26">
        <f t="shared" si="377"/>
        <v>159.04849999999999</v>
      </c>
      <c r="AA4867" s="26">
        <f t="shared" si="377"/>
        <v>126.57600000000001</v>
      </c>
      <c r="AB4867" s="26"/>
      <c r="AC4867" s="26">
        <f t="shared" si="379"/>
        <v>142.81225000000001</v>
      </c>
      <c r="AD4867" s="10">
        <f t="shared" si="380"/>
        <v>-0.86276324276088112</v>
      </c>
      <c r="AE4867" s="11">
        <f t="shared" si="378"/>
        <v>-0.32946288361241993</v>
      </c>
      <c r="AF4867" s="3"/>
    </row>
    <row r="4868" spans="1:33" x14ac:dyDescent="0.2">
      <c r="A4868" s="6" t="s">
        <v>31868</v>
      </c>
      <c r="B4868" t="s">
        <v>31869</v>
      </c>
      <c r="C4868" s="1">
        <f t="shared" si="376"/>
        <v>2604</v>
      </c>
      <c r="D4868" s="7">
        <v>71400</v>
      </c>
      <c r="E4868" t="s">
        <v>270</v>
      </c>
      <c r="F4868" s="1">
        <v>318685</v>
      </c>
      <c r="G4868" s="1">
        <v>316082</v>
      </c>
      <c r="H4868" t="s">
        <v>37</v>
      </c>
      <c r="I4868" t="s">
        <v>31870</v>
      </c>
      <c r="J4868" s="8"/>
      <c r="K4868" t="s">
        <v>31871</v>
      </c>
      <c r="M4868" t="s">
        <v>31872</v>
      </c>
      <c r="N4868" t="s">
        <v>31872</v>
      </c>
      <c r="O4868" s="6" t="s">
        <v>31873</v>
      </c>
      <c r="P4868" s="6" t="s">
        <v>31872</v>
      </c>
      <c r="Q4868" s="6" t="s">
        <v>31869</v>
      </c>
      <c r="R4868" s="9" t="s">
        <v>31874</v>
      </c>
      <c r="S4868" s="8" t="s">
        <v>55</v>
      </c>
      <c r="U4868" s="8"/>
      <c r="V4868" s="26">
        <v>1240</v>
      </c>
      <c r="W4868" s="26">
        <v>1025</v>
      </c>
      <c r="X4868" s="26">
        <v>969</v>
      </c>
      <c r="Y4868" s="26">
        <v>904</v>
      </c>
      <c r="Z4868" s="26">
        <f t="shared" si="377"/>
        <v>1159.2795000000001</v>
      </c>
      <c r="AA4868" s="26">
        <f t="shared" si="377"/>
        <v>1042.7919999999999</v>
      </c>
      <c r="AB4868" s="26"/>
      <c r="AC4868" s="26">
        <f t="shared" si="379"/>
        <v>1101.03575</v>
      </c>
      <c r="AD4868" s="10">
        <f t="shared" si="380"/>
        <v>-0.86388157221799355</v>
      </c>
      <c r="AE4868" s="11">
        <f t="shared" si="378"/>
        <v>-0.15277701912191791</v>
      </c>
      <c r="AF4868" s="3"/>
      <c r="AG4868" s="2">
        <v>0</v>
      </c>
    </row>
    <row r="4869" spans="1:33" x14ac:dyDescent="0.2">
      <c r="A4869" s="6" t="s">
        <v>31875</v>
      </c>
      <c r="C4869" s="1">
        <f t="shared" si="376"/>
        <v>1728</v>
      </c>
      <c r="D4869" s="7">
        <v>78553</v>
      </c>
      <c r="E4869" t="s">
        <v>66</v>
      </c>
      <c r="F4869" s="1">
        <v>1129025</v>
      </c>
      <c r="G4869" s="1">
        <v>1127298</v>
      </c>
      <c r="H4869" t="s">
        <v>37</v>
      </c>
      <c r="I4869" t="s">
        <v>31876</v>
      </c>
      <c r="J4869" s="8"/>
      <c r="K4869" t="s">
        <v>31877</v>
      </c>
      <c r="L4869" t="s">
        <v>31878</v>
      </c>
      <c r="M4869" t="s">
        <v>31879</v>
      </c>
      <c r="N4869" t="s">
        <v>31879</v>
      </c>
      <c r="O4869" s="6" t="s">
        <v>31880</v>
      </c>
      <c r="P4869" s="6" t="s">
        <v>31879</v>
      </c>
      <c r="Q4869" s="6" t="s">
        <v>31878</v>
      </c>
      <c r="R4869" s="9" t="s">
        <v>31881</v>
      </c>
      <c r="S4869" s="8" t="s">
        <v>55</v>
      </c>
      <c r="U4869" s="8"/>
      <c r="V4869" s="26">
        <v>1243</v>
      </c>
      <c r="W4869" s="26">
        <v>1110</v>
      </c>
      <c r="X4869" s="26">
        <v>1273</v>
      </c>
      <c r="Y4869" s="26">
        <v>1101</v>
      </c>
      <c r="Z4869" s="26">
        <f t="shared" si="377"/>
        <v>1329.6514999999999</v>
      </c>
      <c r="AA4869" s="26">
        <f t="shared" si="377"/>
        <v>1200.6354999999999</v>
      </c>
      <c r="AB4869" s="26"/>
      <c r="AC4869" s="26">
        <f t="shared" si="379"/>
        <v>1265.1434999999999</v>
      </c>
      <c r="AD4869" s="10">
        <f t="shared" si="380"/>
        <v>-0.86460832719386982</v>
      </c>
      <c r="AE4869" s="11">
        <f t="shared" si="378"/>
        <v>-0.1472499358543459</v>
      </c>
      <c r="AF4869" s="3"/>
      <c r="AG4869" s="2">
        <v>0</v>
      </c>
    </row>
    <row r="4870" spans="1:33" x14ac:dyDescent="0.2">
      <c r="A4870" s="6" t="s">
        <v>31882</v>
      </c>
      <c r="C4870" s="1">
        <f t="shared" si="376"/>
        <v>750</v>
      </c>
      <c r="D4870" s="7">
        <v>-338612</v>
      </c>
      <c r="E4870" t="s">
        <v>66</v>
      </c>
      <c r="F4870" s="1">
        <v>711371</v>
      </c>
      <c r="G4870" s="1">
        <v>710622</v>
      </c>
      <c r="H4870" t="s">
        <v>37</v>
      </c>
      <c r="I4870" t="s">
        <v>31883</v>
      </c>
      <c r="J4870" s="8"/>
      <c r="K4870" t="s">
        <v>31884</v>
      </c>
      <c r="L4870" t="s">
        <v>31885</v>
      </c>
      <c r="M4870" t="s">
        <v>31886</v>
      </c>
      <c r="N4870" t="s">
        <v>31886</v>
      </c>
      <c r="O4870" s="6" t="s">
        <v>31887</v>
      </c>
      <c r="P4870" s="6" t="s">
        <v>31886</v>
      </c>
      <c r="Q4870" s="6" t="s">
        <v>31885</v>
      </c>
      <c r="R4870" s="9" t="s">
        <v>31888</v>
      </c>
      <c r="S4870" s="8" t="s">
        <v>55</v>
      </c>
      <c r="U4870" s="8"/>
      <c r="V4870" s="26">
        <v>57</v>
      </c>
      <c r="W4870" s="26">
        <v>24</v>
      </c>
      <c r="X4870" s="26">
        <v>13</v>
      </c>
      <c r="Y4870" s="26">
        <v>15</v>
      </c>
      <c r="Z4870" s="26">
        <f t="shared" si="377"/>
        <v>36.721499999999999</v>
      </c>
      <c r="AA4870" s="26">
        <f t="shared" si="377"/>
        <v>21.782499999999999</v>
      </c>
      <c r="AB4870" s="26"/>
      <c r="AC4870" s="26">
        <f t="shared" si="379"/>
        <v>29.251999999999999</v>
      </c>
      <c r="AD4870" s="10">
        <f t="shared" si="380"/>
        <v>-0.86690759946419327</v>
      </c>
      <c r="AE4870" s="11">
        <f t="shared" si="378"/>
        <v>-0.75345544801317466</v>
      </c>
      <c r="AF4870" s="3"/>
    </row>
    <row r="4871" spans="1:33" x14ac:dyDescent="0.2">
      <c r="A4871" s="6" t="s">
        <v>31889</v>
      </c>
      <c r="C4871" s="1">
        <f t="shared" si="376"/>
        <v>837</v>
      </c>
      <c r="D4871" s="7">
        <v>193312</v>
      </c>
      <c r="E4871" t="s">
        <v>74</v>
      </c>
      <c r="F4871" s="1">
        <v>1180912</v>
      </c>
      <c r="G4871" s="1">
        <v>1180076</v>
      </c>
      <c r="H4871" t="s">
        <v>37</v>
      </c>
      <c r="I4871" t="s">
        <v>31890</v>
      </c>
      <c r="J4871" s="8"/>
      <c r="K4871" t="s">
        <v>31891</v>
      </c>
      <c r="L4871" t="s">
        <v>31892</v>
      </c>
      <c r="M4871" t="s">
        <v>31893</v>
      </c>
      <c r="N4871" t="s">
        <v>31893</v>
      </c>
      <c r="O4871" s="6" t="s">
        <v>31894</v>
      </c>
      <c r="P4871" s="6" t="s">
        <v>31893</v>
      </c>
      <c r="Q4871" s="6" t="s">
        <v>31892</v>
      </c>
      <c r="R4871" s="9" t="s">
        <v>31895</v>
      </c>
      <c r="S4871" s="8" t="s">
        <v>55</v>
      </c>
      <c r="U4871" s="8"/>
      <c r="V4871" s="26">
        <v>22</v>
      </c>
      <c r="W4871" s="26">
        <v>9</v>
      </c>
      <c r="X4871" s="26">
        <v>27</v>
      </c>
      <c r="Y4871" s="26">
        <v>15</v>
      </c>
      <c r="Z4871" s="26">
        <f t="shared" si="377"/>
        <v>26.9985</v>
      </c>
      <c r="AA4871" s="26">
        <f t="shared" si="377"/>
        <v>14.282500000000001</v>
      </c>
      <c r="AB4871" s="26"/>
      <c r="AC4871" s="26">
        <f t="shared" si="379"/>
        <v>20.640499999999999</v>
      </c>
      <c r="AD4871" s="10">
        <f t="shared" si="380"/>
        <v>-0.86754082737179816</v>
      </c>
      <c r="AE4871" s="11">
        <f t="shared" si="378"/>
        <v>-0.91863072540328727</v>
      </c>
      <c r="AF4871" s="3"/>
    </row>
    <row r="4872" spans="1:33" x14ac:dyDescent="0.2">
      <c r="A4872" s="6" t="s">
        <v>31896</v>
      </c>
      <c r="C4872" s="1">
        <f t="shared" si="376"/>
        <v>1167</v>
      </c>
      <c r="D4872" s="7">
        <v>-72350</v>
      </c>
      <c r="E4872" t="s">
        <v>36</v>
      </c>
      <c r="F4872" s="1">
        <v>350385</v>
      </c>
      <c r="G4872" s="1">
        <v>349219</v>
      </c>
      <c r="H4872" t="s">
        <v>37</v>
      </c>
      <c r="I4872" t="s">
        <v>31897</v>
      </c>
      <c r="J4872" s="8"/>
      <c r="K4872" t="s">
        <v>31898</v>
      </c>
      <c r="L4872" t="s">
        <v>12091</v>
      </c>
      <c r="N4872" t="s">
        <v>12091</v>
      </c>
      <c r="O4872" s="6" t="s">
        <v>12093</v>
      </c>
      <c r="P4872" s="6" t="s">
        <v>12091</v>
      </c>
      <c r="Q4872" s="6" t="s">
        <v>55</v>
      </c>
      <c r="R4872" s="9" t="s">
        <v>31899</v>
      </c>
      <c r="S4872" s="8" t="s">
        <v>44</v>
      </c>
      <c r="U4872" s="8"/>
      <c r="V4872" s="26">
        <v>348</v>
      </c>
      <c r="W4872" s="26">
        <v>243</v>
      </c>
      <c r="X4872" s="26">
        <v>305</v>
      </c>
      <c r="Y4872" s="26">
        <v>291</v>
      </c>
      <c r="Z4872" s="26">
        <f t="shared" si="377"/>
        <v>344.42750000000001</v>
      </c>
      <c r="AA4872" s="26">
        <f t="shared" si="377"/>
        <v>292.88049999999998</v>
      </c>
      <c r="AB4872" s="26"/>
      <c r="AC4872" s="26">
        <f t="shared" si="379"/>
        <v>318.654</v>
      </c>
      <c r="AD4872" s="10">
        <f t="shared" si="380"/>
        <v>-0.8682561172260469</v>
      </c>
      <c r="AE4872" s="11">
        <f t="shared" si="378"/>
        <v>-0.23388819421190074</v>
      </c>
      <c r="AF4872" s="3"/>
    </row>
    <row r="4873" spans="1:33" x14ac:dyDescent="0.2">
      <c r="A4873" s="6" t="s">
        <v>31900</v>
      </c>
      <c r="C4873" s="1">
        <f t="shared" si="376"/>
        <v>816</v>
      </c>
      <c r="D4873" s="7">
        <v>867282</v>
      </c>
      <c r="E4873" t="s">
        <v>48</v>
      </c>
      <c r="F4873" s="1">
        <v>1084251</v>
      </c>
      <c r="G4873" s="1">
        <v>1085066</v>
      </c>
      <c r="H4873" t="s">
        <v>49</v>
      </c>
      <c r="I4873" t="s">
        <v>31901</v>
      </c>
      <c r="J4873" s="8"/>
      <c r="K4873" t="s">
        <v>31902</v>
      </c>
      <c r="L4873" t="s">
        <v>31903</v>
      </c>
      <c r="M4873" t="s">
        <v>31904</v>
      </c>
      <c r="N4873" t="s">
        <v>31904</v>
      </c>
      <c r="O4873" s="6" t="s">
        <v>24589</v>
      </c>
      <c r="P4873" s="6" t="s">
        <v>31904</v>
      </c>
      <c r="Q4873" s="6" t="s">
        <v>31903</v>
      </c>
      <c r="R4873" s="9" t="s">
        <v>31905</v>
      </c>
      <c r="S4873" s="8" t="s">
        <v>44</v>
      </c>
      <c r="U4873" s="8"/>
      <c r="V4873" s="26">
        <v>186</v>
      </c>
      <c r="W4873" s="26">
        <v>101</v>
      </c>
      <c r="X4873" s="26">
        <v>147</v>
      </c>
      <c r="Y4873" s="26">
        <v>153</v>
      </c>
      <c r="Z4873" s="26">
        <f t="shared" si="377"/>
        <v>175.6585</v>
      </c>
      <c r="AA4873" s="26">
        <f t="shared" si="377"/>
        <v>141.08150000000001</v>
      </c>
      <c r="AB4873" s="26"/>
      <c r="AC4873" s="26">
        <f t="shared" si="379"/>
        <v>158.37</v>
      </c>
      <c r="AD4873" s="10">
        <f t="shared" si="380"/>
        <v>-0.86884309766682433</v>
      </c>
      <c r="AE4873" s="11">
        <f t="shared" si="378"/>
        <v>-0.31624456940764273</v>
      </c>
      <c r="AF4873" s="3"/>
    </row>
    <row r="4874" spans="1:33" x14ac:dyDescent="0.2">
      <c r="A4874" s="6" t="s">
        <v>31906</v>
      </c>
      <c r="C4874" s="1">
        <f t="shared" si="376"/>
        <v>1590</v>
      </c>
      <c r="D4874" s="7">
        <v>129932</v>
      </c>
      <c r="E4874" t="s">
        <v>141</v>
      </c>
      <c r="F4874" s="1">
        <v>386857</v>
      </c>
      <c r="G4874" s="1">
        <v>388446</v>
      </c>
      <c r="H4874" t="s">
        <v>49</v>
      </c>
      <c r="I4874" t="s">
        <v>31907</v>
      </c>
      <c r="J4874" s="8"/>
      <c r="K4874" t="s">
        <v>31908</v>
      </c>
      <c r="L4874" t="s">
        <v>31909</v>
      </c>
      <c r="M4874" t="s">
        <v>26190</v>
      </c>
      <c r="N4874" t="s">
        <v>31910</v>
      </c>
      <c r="O4874" s="6" t="s">
        <v>26191</v>
      </c>
      <c r="P4874" s="6" t="s">
        <v>31910</v>
      </c>
      <c r="Q4874" s="6" t="s">
        <v>31909</v>
      </c>
      <c r="R4874" s="9" t="s">
        <v>31911</v>
      </c>
      <c r="S4874" s="8" t="s">
        <v>44</v>
      </c>
      <c r="U4874" s="8"/>
      <c r="V4874" s="26">
        <v>378</v>
      </c>
      <c r="W4874" s="26">
        <v>277</v>
      </c>
      <c r="X4874" s="26">
        <v>248</v>
      </c>
      <c r="Y4874" s="26">
        <v>236</v>
      </c>
      <c r="Z4874" s="26">
        <f t="shared" si="377"/>
        <v>327.76400000000001</v>
      </c>
      <c r="AA4874" s="26">
        <f t="shared" si="377"/>
        <v>277.678</v>
      </c>
      <c r="AB4874" s="26"/>
      <c r="AC4874" s="26">
        <f t="shared" si="379"/>
        <v>302.721</v>
      </c>
      <c r="AD4874" s="10">
        <f t="shared" si="380"/>
        <v>-0.87001839152744742</v>
      </c>
      <c r="AE4874" s="11">
        <f t="shared" si="378"/>
        <v>-0.23924452536852003</v>
      </c>
      <c r="AF4874" s="3"/>
    </row>
    <row r="4875" spans="1:33" x14ac:dyDescent="0.2">
      <c r="A4875" s="6" t="s">
        <v>31912</v>
      </c>
      <c r="C4875" s="1">
        <f t="shared" si="376"/>
        <v>3318</v>
      </c>
      <c r="D4875" s="7">
        <v>454494</v>
      </c>
      <c r="E4875" t="s">
        <v>48</v>
      </c>
      <c r="F4875" s="1">
        <v>673529</v>
      </c>
      <c r="G4875" s="1">
        <v>670212</v>
      </c>
      <c r="H4875" t="s">
        <v>37</v>
      </c>
      <c r="I4875" t="s">
        <v>31913</v>
      </c>
      <c r="J4875" s="8"/>
      <c r="K4875" t="s">
        <v>31914</v>
      </c>
      <c r="L4875" t="s">
        <v>31915</v>
      </c>
      <c r="M4875" t="s">
        <v>31916</v>
      </c>
      <c r="N4875" t="s">
        <v>31916</v>
      </c>
      <c r="O4875" s="6" t="s">
        <v>31917</v>
      </c>
      <c r="P4875" s="6" t="s">
        <v>31916</v>
      </c>
      <c r="Q4875" s="6" t="s">
        <v>31915</v>
      </c>
      <c r="R4875" s="9" t="s">
        <v>31918</v>
      </c>
      <c r="S4875" s="8" t="s">
        <v>55</v>
      </c>
      <c r="U4875" s="8"/>
      <c r="V4875" s="26">
        <v>858</v>
      </c>
      <c r="W4875" s="26">
        <v>760</v>
      </c>
      <c r="X4875" s="26">
        <v>736</v>
      </c>
      <c r="Y4875" s="26">
        <v>623</v>
      </c>
      <c r="Z4875" s="26">
        <f t="shared" si="377"/>
        <v>838.84799999999996</v>
      </c>
      <c r="AA4875" s="26">
        <f t="shared" si="377"/>
        <v>745.76649999999995</v>
      </c>
      <c r="AB4875" s="26"/>
      <c r="AC4875" s="26">
        <f t="shared" si="379"/>
        <v>792.30724999999995</v>
      </c>
      <c r="AD4875" s="10">
        <f t="shared" si="380"/>
        <v>-0.87091228137496135</v>
      </c>
      <c r="AE4875" s="11">
        <f t="shared" si="378"/>
        <v>-0.1696854243493183</v>
      </c>
      <c r="AF4875" s="3"/>
    </row>
    <row r="4876" spans="1:33" x14ac:dyDescent="0.2">
      <c r="A4876" s="6" t="s">
        <v>31919</v>
      </c>
      <c r="C4876" s="1">
        <f t="shared" ref="C4876:C4939" si="381">ABS(F4876-G4876)+1</f>
        <v>1371</v>
      </c>
      <c r="D4876" s="7">
        <v>163458</v>
      </c>
      <c r="E4876" t="s">
        <v>270</v>
      </c>
      <c r="F4876" s="1">
        <v>408757</v>
      </c>
      <c r="G4876" s="1">
        <v>410127</v>
      </c>
      <c r="H4876" t="s">
        <v>49</v>
      </c>
      <c r="I4876" t="s">
        <v>31920</v>
      </c>
      <c r="J4876" s="8"/>
      <c r="K4876" t="s">
        <v>31921</v>
      </c>
      <c r="L4876" t="s">
        <v>31922</v>
      </c>
      <c r="M4876" t="s">
        <v>31923</v>
      </c>
      <c r="N4876" t="s">
        <v>31923</v>
      </c>
      <c r="O4876" s="6" t="s">
        <v>31924</v>
      </c>
      <c r="P4876" s="6" t="s">
        <v>31923</v>
      </c>
      <c r="Q4876" s="6" t="s">
        <v>31922</v>
      </c>
      <c r="R4876" s="9" t="s">
        <v>31925</v>
      </c>
      <c r="S4876" s="8" t="s">
        <v>55</v>
      </c>
      <c r="U4876" s="8"/>
      <c r="V4876" s="26">
        <v>210</v>
      </c>
      <c r="W4876" s="26">
        <v>187</v>
      </c>
      <c r="X4876" s="26">
        <v>230</v>
      </c>
      <c r="Y4876" s="26">
        <v>168</v>
      </c>
      <c r="Z4876" s="26">
        <f t="shared" ref="Z4876:AA4939" si="382">AVERAGE(V4876+1,(X4876*X$2+1))</f>
        <v>233.76499999999999</v>
      </c>
      <c r="AA4876" s="26">
        <f t="shared" si="382"/>
        <v>192.864</v>
      </c>
      <c r="AB4876" s="26"/>
      <c r="AC4876" s="26">
        <f t="shared" si="379"/>
        <v>213.31450000000001</v>
      </c>
      <c r="AD4876" s="10">
        <f t="shared" si="380"/>
        <v>-0.87108537053088975</v>
      </c>
      <c r="AE4876" s="11">
        <f t="shared" ref="AE4876:AE4939" si="383">LOG(AA4876/Z4876,2)</f>
        <v>-0.27747506637321678</v>
      </c>
      <c r="AF4876" s="3"/>
    </row>
    <row r="4877" spans="1:33" x14ac:dyDescent="0.2">
      <c r="A4877" s="6" t="s">
        <v>31926</v>
      </c>
      <c r="C4877" s="1">
        <f t="shared" si="381"/>
        <v>1107</v>
      </c>
      <c r="D4877" s="7">
        <v>-73104</v>
      </c>
      <c r="E4877" t="s">
        <v>676</v>
      </c>
      <c r="F4877" s="1">
        <v>480931</v>
      </c>
      <c r="G4877" s="1">
        <v>482037</v>
      </c>
      <c r="H4877" t="s">
        <v>49</v>
      </c>
      <c r="I4877" t="s">
        <v>31927</v>
      </c>
      <c r="J4877" s="8"/>
      <c r="K4877" t="s">
        <v>31928</v>
      </c>
      <c r="L4877" t="s">
        <v>31929</v>
      </c>
      <c r="M4877" t="s">
        <v>31930</v>
      </c>
      <c r="N4877" t="s">
        <v>31930</v>
      </c>
      <c r="O4877" s="6" t="s">
        <v>31931</v>
      </c>
      <c r="P4877" s="6" t="s">
        <v>31930</v>
      </c>
      <c r="Q4877" s="6" t="s">
        <v>31929</v>
      </c>
      <c r="R4877" s="9" t="s">
        <v>31932</v>
      </c>
      <c r="S4877" s="8" t="s">
        <v>55</v>
      </c>
      <c r="U4877" s="8"/>
      <c r="V4877" s="26">
        <v>118</v>
      </c>
      <c r="W4877" s="26">
        <v>55</v>
      </c>
      <c r="X4877" s="26">
        <v>70</v>
      </c>
      <c r="Y4877" s="26">
        <v>77</v>
      </c>
      <c r="Z4877" s="26">
        <f t="shared" si="382"/>
        <v>98.884999999999991</v>
      </c>
      <c r="AA4877" s="26">
        <f t="shared" si="382"/>
        <v>73.583500000000001</v>
      </c>
      <c r="AB4877" s="26"/>
      <c r="AC4877" s="26">
        <f t="shared" si="379"/>
        <v>86.234250000000003</v>
      </c>
      <c r="AD4877" s="10">
        <f t="shared" si="380"/>
        <v>-0.87366304413010387</v>
      </c>
      <c r="AE4877" s="11">
        <f t="shared" si="383"/>
        <v>-0.42636939346155533</v>
      </c>
      <c r="AF4877" s="3"/>
    </row>
    <row r="4878" spans="1:33" x14ac:dyDescent="0.2">
      <c r="A4878" s="6" t="s">
        <v>31933</v>
      </c>
      <c r="C4878" s="1">
        <f t="shared" si="381"/>
        <v>3039</v>
      </c>
      <c r="D4878" s="7">
        <v>42720</v>
      </c>
      <c r="E4878" t="s">
        <v>676</v>
      </c>
      <c r="F4878" s="1">
        <v>595789</v>
      </c>
      <c r="G4878" s="1">
        <v>598827</v>
      </c>
      <c r="H4878" t="s">
        <v>49</v>
      </c>
      <c r="I4878" t="s">
        <v>31934</v>
      </c>
      <c r="J4878" s="8"/>
      <c r="K4878" t="s">
        <v>31935</v>
      </c>
      <c r="L4878" t="s">
        <v>31936</v>
      </c>
      <c r="N4878" t="s">
        <v>31937</v>
      </c>
      <c r="O4878" s="6" t="s">
        <v>26820</v>
      </c>
      <c r="P4878" s="6" t="s">
        <v>31937</v>
      </c>
      <c r="Q4878" s="6" t="s">
        <v>31936</v>
      </c>
      <c r="R4878" s="9" t="s">
        <v>31938</v>
      </c>
      <c r="S4878" s="8" t="s">
        <v>44</v>
      </c>
      <c r="U4878" s="8"/>
      <c r="V4878" s="26">
        <v>570</v>
      </c>
      <c r="W4878" s="26">
        <v>517</v>
      </c>
      <c r="X4878" s="26">
        <v>393</v>
      </c>
      <c r="Y4878" s="26">
        <v>305</v>
      </c>
      <c r="Z4878" s="26">
        <f t="shared" si="382"/>
        <v>504.31150000000002</v>
      </c>
      <c r="AA4878" s="26">
        <f t="shared" si="382"/>
        <v>438.07749999999999</v>
      </c>
      <c r="AB4878" s="26"/>
      <c r="AC4878" s="26">
        <f t="shared" ref="AC4878:AC4941" si="384">AVERAGE(Z4878:AA4878)</f>
        <v>471.19450000000001</v>
      </c>
      <c r="AD4878" s="10">
        <f t="shared" ref="AD4878:AD4941" si="385">LOG(AA4878/Z4878,2)/(AE$2+AE$3*(AVERAGE(Z4878:AA4878)^AE$4))</f>
        <v>-0.87526974481896858</v>
      </c>
      <c r="AE4878" s="11">
        <f t="shared" si="383"/>
        <v>-0.20312900534622738</v>
      </c>
      <c r="AF4878" s="3"/>
    </row>
    <row r="4879" spans="1:33" x14ac:dyDescent="0.2">
      <c r="A4879" s="6" t="s">
        <v>31939</v>
      </c>
      <c r="B4879" t="s">
        <v>31940</v>
      </c>
      <c r="C4879" s="1">
        <f t="shared" si="381"/>
        <v>1041</v>
      </c>
      <c r="D4879" s="7">
        <v>612140</v>
      </c>
      <c r="E4879" t="s">
        <v>141</v>
      </c>
      <c r="F4879" s="1">
        <v>870380</v>
      </c>
      <c r="G4879" s="1">
        <v>869340</v>
      </c>
      <c r="H4879" t="s">
        <v>37</v>
      </c>
      <c r="I4879" t="s">
        <v>31941</v>
      </c>
      <c r="J4879" s="8"/>
      <c r="K4879" t="s">
        <v>31942</v>
      </c>
      <c r="L4879" t="s">
        <v>31940</v>
      </c>
      <c r="M4879" t="s">
        <v>31943</v>
      </c>
      <c r="N4879" t="s">
        <v>31943</v>
      </c>
      <c r="O4879" s="6" t="s">
        <v>31944</v>
      </c>
      <c r="P4879" s="6" t="s">
        <v>31943</v>
      </c>
      <c r="Q4879" s="6" t="s">
        <v>31940</v>
      </c>
      <c r="R4879" s="9" t="s">
        <v>31945</v>
      </c>
      <c r="S4879" s="8" t="s">
        <v>55</v>
      </c>
      <c r="U4879" s="8"/>
      <c r="V4879" s="26">
        <v>422</v>
      </c>
      <c r="W4879" s="26">
        <v>402</v>
      </c>
      <c r="X4879" s="26">
        <v>383</v>
      </c>
      <c r="Y4879" s="26">
        <v>279</v>
      </c>
      <c r="Z4879" s="26">
        <f t="shared" si="382"/>
        <v>424.75649999999996</v>
      </c>
      <c r="AA4879" s="26">
        <f t="shared" si="382"/>
        <v>365.35450000000003</v>
      </c>
      <c r="AB4879" s="26"/>
      <c r="AC4879" s="26">
        <f t="shared" si="384"/>
        <v>395.05549999999999</v>
      </c>
      <c r="AD4879" s="10">
        <f t="shared" si="385"/>
        <v>-0.87725978763258872</v>
      </c>
      <c r="AE4879" s="11">
        <f t="shared" si="383"/>
        <v>-0.21733904812974469</v>
      </c>
      <c r="AF4879" s="3"/>
      <c r="AG4879" s="2">
        <v>0</v>
      </c>
    </row>
    <row r="4880" spans="1:33" x14ac:dyDescent="0.2">
      <c r="A4880" s="6" t="s">
        <v>31946</v>
      </c>
      <c r="C4880" s="1">
        <f t="shared" si="381"/>
        <v>816</v>
      </c>
      <c r="D4880" s="7">
        <v>813490</v>
      </c>
      <c r="E4880" t="s">
        <v>328</v>
      </c>
      <c r="F4880" s="1">
        <v>873865</v>
      </c>
      <c r="G4880" s="1">
        <v>874680</v>
      </c>
      <c r="H4880" t="s">
        <v>49</v>
      </c>
      <c r="I4880" t="s">
        <v>31947</v>
      </c>
      <c r="J4880" s="8"/>
      <c r="K4880" t="s">
        <v>31948</v>
      </c>
      <c r="L4880" t="s">
        <v>31949</v>
      </c>
      <c r="M4880" t="s">
        <v>31950</v>
      </c>
      <c r="N4880" t="s">
        <v>31950</v>
      </c>
      <c r="O4880" s="6" t="s">
        <v>31951</v>
      </c>
      <c r="P4880" s="6" t="s">
        <v>31950</v>
      </c>
      <c r="Q4880" s="6" t="s">
        <v>31949</v>
      </c>
      <c r="R4880" s="9" t="s">
        <v>31952</v>
      </c>
      <c r="S4880" s="8" t="s">
        <v>55</v>
      </c>
      <c r="U4880" s="8"/>
      <c r="V4880" s="26">
        <v>377</v>
      </c>
      <c r="W4880" s="26">
        <v>295</v>
      </c>
      <c r="X4880" s="26">
        <v>299</v>
      </c>
      <c r="Y4880" s="26">
        <v>263</v>
      </c>
      <c r="Z4880" s="26">
        <f t="shared" si="382"/>
        <v>355.59450000000004</v>
      </c>
      <c r="AA4880" s="26">
        <f t="shared" si="382"/>
        <v>302.48649999999998</v>
      </c>
      <c r="AB4880" s="26"/>
      <c r="AC4880" s="26">
        <f t="shared" si="384"/>
        <v>329.04050000000001</v>
      </c>
      <c r="AD4880" s="10">
        <f t="shared" si="385"/>
        <v>-0.87743482950671259</v>
      </c>
      <c r="AE4880" s="11">
        <f t="shared" si="383"/>
        <v>-0.23336225388229948</v>
      </c>
      <c r="AF4880" s="3"/>
    </row>
    <row r="4881" spans="1:33" x14ac:dyDescent="0.2">
      <c r="A4881" s="6" t="s">
        <v>31953</v>
      </c>
      <c r="C4881" s="1">
        <f t="shared" si="381"/>
        <v>1764</v>
      </c>
      <c r="D4881" s="7">
        <v>-371489</v>
      </c>
      <c r="E4881" t="s">
        <v>66</v>
      </c>
      <c r="F4881" s="1">
        <v>677238</v>
      </c>
      <c r="G4881" s="1">
        <v>679001</v>
      </c>
      <c r="H4881" t="s">
        <v>49</v>
      </c>
      <c r="I4881" t="s">
        <v>31954</v>
      </c>
      <c r="J4881" s="8"/>
      <c r="K4881" t="s">
        <v>31955</v>
      </c>
      <c r="M4881" t="s">
        <v>31956</v>
      </c>
      <c r="N4881" t="s">
        <v>31956</v>
      </c>
      <c r="O4881" s="6" t="s">
        <v>31957</v>
      </c>
      <c r="P4881" s="6" t="s">
        <v>31956</v>
      </c>
      <c r="Q4881" s="6" t="s">
        <v>31958</v>
      </c>
      <c r="R4881" s="9" t="s">
        <v>31959</v>
      </c>
      <c r="S4881" s="8" t="s">
        <v>55</v>
      </c>
      <c r="U4881" s="8"/>
      <c r="V4881" s="26">
        <v>441</v>
      </c>
      <c r="W4881" s="26">
        <v>335</v>
      </c>
      <c r="X4881" s="26">
        <v>294</v>
      </c>
      <c r="Y4881" s="26">
        <v>274</v>
      </c>
      <c r="Z4881" s="26">
        <f t="shared" si="382"/>
        <v>384.81700000000001</v>
      </c>
      <c r="AA4881" s="26">
        <f t="shared" si="382"/>
        <v>328.92700000000002</v>
      </c>
      <c r="AB4881" s="26"/>
      <c r="AC4881" s="26">
        <f t="shared" si="384"/>
        <v>356.87200000000001</v>
      </c>
      <c r="AD4881" s="10">
        <f t="shared" si="385"/>
        <v>-0.87886050594375364</v>
      </c>
      <c r="AE4881" s="11">
        <f t="shared" si="383"/>
        <v>-0.22640509745162218</v>
      </c>
      <c r="AF4881" s="3"/>
    </row>
    <row r="4882" spans="1:33" x14ac:dyDescent="0.2">
      <c r="A4882" s="6" t="s">
        <v>31960</v>
      </c>
      <c r="B4882" t="s">
        <v>31961</v>
      </c>
      <c r="C4882" s="1">
        <f t="shared" si="381"/>
        <v>1809</v>
      </c>
      <c r="D4882" s="7">
        <v>121631</v>
      </c>
      <c r="E4882" t="s">
        <v>270</v>
      </c>
      <c r="F4882" s="1">
        <v>368519</v>
      </c>
      <c r="G4882" s="1">
        <v>366711</v>
      </c>
      <c r="H4882" t="s">
        <v>37</v>
      </c>
      <c r="I4882" t="s">
        <v>31962</v>
      </c>
      <c r="J4882" s="8"/>
      <c r="K4882" t="s">
        <v>31963</v>
      </c>
      <c r="M4882" t="s">
        <v>30971</v>
      </c>
      <c r="N4882" t="s">
        <v>30971</v>
      </c>
      <c r="O4882" s="6" t="s">
        <v>30972</v>
      </c>
      <c r="P4882" s="6" t="s">
        <v>30971</v>
      </c>
      <c r="Q4882" s="6" t="s">
        <v>30968</v>
      </c>
      <c r="R4882" s="9" t="s">
        <v>30973</v>
      </c>
      <c r="S4882" s="8" t="s">
        <v>44</v>
      </c>
      <c r="U4882" s="8"/>
      <c r="V4882" s="26">
        <v>305</v>
      </c>
      <c r="W4882" s="26">
        <v>300</v>
      </c>
      <c r="X4882" s="26">
        <v>326</v>
      </c>
      <c r="Y4882" s="26">
        <v>226</v>
      </c>
      <c r="Z4882" s="26">
        <f t="shared" si="382"/>
        <v>334.59299999999996</v>
      </c>
      <c r="AA4882" s="26">
        <f t="shared" si="382"/>
        <v>283.32299999999998</v>
      </c>
      <c r="AB4882" s="26"/>
      <c r="AC4882" s="26">
        <f t="shared" si="384"/>
        <v>308.95799999999997</v>
      </c>
      <c r="AD4882" s="10">
        <f t="shared" si="385"/>
        <v>-0.87982579671328476</v>
      </c>
      <c r="AE4882" s="11">
        <f t="shared" si="383"/>
        <v>-0.23995953952302237</v>
      </c>
      <c r="AF4882" s="3"/>
    </row>
    <row r="4883" spans="1:33" x14ac:dyDescent="0.2">
      <c r="A4883" s="6" t="s">
        <v>31964</v>
      </c>
      <c r="C4883" s="1">
        <f t="shared" si="381"/>
        <v>690</v>
      </c>
      <c r="D4883" s="7">
        <v>512426</v>
      </c>
      <c r="E4883" t="s">
        <v>141</v>
      </c>
      <c r="F4883" s="1">
        <v>770490</v>
      </c>
      <c r="G4883" s="1">
        <v>769801</v>
      </c>
      <c r="H4883" t="s">
        <v>37</v>
      </c>
      <c r="I4883" t="s">
        <v>31965</v>
      </c>
      <c r="J4883" s="8"/>
      <c r="K4883" t="s">
        <v>31966</v>
      </c>
      <c r="L4883" t="s">
        <v>31967</v>
      </c>
      <c r="M4883" t="s">
        <v>31968</v>
      </c>
      <c r="N4883" t="s">
        <v>31968</v>
      </c>
      <c r="O4883" s="6" t="s">
        <v>31969</v>
      </c>
      <c r="P4883" s="6" t="s">
        <v>31968</v>
      </c>
      <c r="Q4883" s="6" t="s">
        <v>31967</v>
      </c>
      <c r="R4883" s="9" t="s">
        <v>31970</v>
      </c>
      <c r="S4883" s="8" t="s">
        <v>55</v>
      </c>
      <c r="U4883" s="8"/>
      <c r="V4883" s="26">
        <v>659</v>
      </c>
      <c r="W4883" s="26">
        <v>667</v>
      </c>
      <c r="X4883" s="26">
        <v>708</v>
      </c>
      <c r="Y4883" s="26">
        <v>520</v>
      </c>
      <c r="Z4883" s="26">
        <f t="shared" si="382"/>
        <v>723.79399999999998</v>
      </c>
      <c r="AA4883" s="26">
        <f t="shared" si="382"/>
        <v>638.96</v>
      </c>
      <c r="AB4883" s="26"/>
      <c r="AC4883" s="26">
        <f t="shared" si="384"/>
        <v>681.37699999999995</v>
      </c>
      <c r="AD4883" s="10">
        <f t="shared" si="385"/>
        <v>-0.87983664943675344</v>
      </c>
      <c r="AE4883" s="11">
        <f t="shared" si="383"/>
        <v>-0.17985352952411043</v>
      </c>
      <c r="AF4883" s="3"/>
    </row>
    <row r="4884" spans="1:33" x14ac:dyDescent="0.2">
      <c r="A4884" s="6" t="s">
        <v>31971</v>
      </c>
      <c r="C4884" s="1">
        <f t="shared" si="381"/>
        <v>837</v>
      </c>
      <c r="D4884" s="7">
        <v>-449060</v>
      </c>
      <c r="E4884" t="s">
        <v>526</v>
      </c>
      <c r="F4884" s="1">
        <v>2537</v>
      </c>
      <c r="G4884" s="1">
        <v>1701</v>
      </c>
      <c r="H4884" t="s">
        <v>37</v>
      </c>
      <c r="I4884" t="s">
        <v>31972</v>
      </c>
      <c r="J4884" s="8"/>
      <c r="K4884" t="s">
        <v>31973</v>
      </c>
      <c r="O4884" s="6"/>
      <c r="P4884" s="6"/>
      <c r="Q4884" s="6"/>
      <c r="R4884" s="9" t="e">
        <v>#N/A</v>
      </c>
      <c r="S4884" s="8"/>
      <c r="U4884" s="8"/>
      <c r="V4884" s="26">
        <v>15</v>
      </c>
      <c r="W4884" s="26">
        <v>5</v>
      </c>
      <c r="X4884" s="26">
        <v>7</v>
      </c>
      <c r="Y4884" s="26">
        <v>1</v>
      </c>
      <c r="Z4884" s="26">
        <f t="shared" si="382"/>
        <v>12.388500000000001</v>
      </c>
      <c r="AA4884" s="26">
        <f t="shared" si="382"/>
        <v>4.0854999999999997</v>
      </c>
      <c r="AB4884" s="26"/>
      <c r="AC4884" s="26">
        <f t="shared" si="384"/>
        <v>8.2370000000000001</v>
      </c>
      <c r="AD4884" s="10">
        <f t="shared" si="385"/>
        <v>-0.88232799434388753</v>
      </c>
      <c r="AE4884" s="11">
        <f t="shared" si="383"/>
        <v>-1.6004169593504993</v>
      </c>
      <c r="AF4884" s="3"/>
    </row>
    <row r="4885" spans="1:33" x14ac:dyDescent="0.2">
      <c r="A4885" s="6" t="s">
        <v>31974</v>
      </c>
      <c r="B4885" t="s">
        <v>31975</v>
      </c>
      <c r="C4885" s="1">
        <f t="shared" si="381"/>
        <v>1356</v>
      </c>
      <c r="D4885" s="7">
        <v>-113246</v>
      </c>
      <c r="E4885" t="s">
        <v>66</v>
      </c>
      <c r="F4885" s="1">
        <v>937040</v>
      </c>
      <c r="G4885" s="1">
        <v>935685</v>
      </c>
      <c r="H4885" t="s">
        <v>37</v>
      </c>
      <c r="I4885" t="s">
        <v>31976</v>
      </c>
      <c r="J4885" s="8"/>
      <c r="K4885" t="s">
        <v>31977</v>
      </c>
      <c r="L4885" t="s">
        <v>31975</v>
      </c>
      <c r="M4885" t="s">
        <v>31978</v>
      </c>
      <c r="N4885" t="s">
        <v>31978</v>
      </c>
      <c r="O4885" s="6" t="s">
        <v>31979</v>
      </c>
      <c r="P4885" s="6" t="s">
        <v>31978</v>
      </c>
      <c r="Q4885" s="6" t="s">
        <v>31975</v>
      </c>
      <c r="R4885" s="9" t="s">
        <v>31980</v>
      </c>
      <c r="S4885" s="8" t="s">
        <v>55</v>
      </c>
      <c r="U4885" s="8"/>
      <c r="V4885" s="26">
        <v>418</v>
      </c>
      <c r="W4885" s="26">
        <v>406</v>
      </c>
      <c r="X4885" s="26">
        <v>456</v>
      </c>
      <c r="Y4885" s="26">
        <v>335</v>
      </c>
      <c r="Z4885" s="26">
        <f t="shared" si="382"/>
        <v>463.30799999999999</v>
      </c>
      <c r="AA4885" s="26">
        <f t="shared" si="382"/>
        <v>400.14250000000004</v>
      </c>
      <c r="AB4885" s="26"/>
      <c r="AC4885" s="26">
        <f t="shared" si="384"/>
        <v>431.72525000000002</v>
      </c>
      <c r="AD4885" s="10">
        <f t="shared" si="385"/>
        <v>-0.88240924049637781</v>
      </c>
      <c r="AE4885" s="11">
        <f t="shared" si="383"/>
        <v>-0.21145772520983377</v>
      </c>
      <c r="AF4885" s="3"/>
      <c r="AG4885" s="2">
        <v>0</v>
      </c>
    </row>
    <row r="4886" spans="1:33" x14ac:dyDescent="0.2">
      <c r="A4886" s="6" t="s">
        <v>31981</v>
      </c>
      <c r="C4886" s="1">
        <f t="shared" si="381"/>
        <v>2574</v>
      </c>
      <c r="D4886" s="7">
        <v>-191987</v>
      </c>
      <c r="E4886" t="s">
        <v>48</v>
      </c>
      <c r="F4886" s="1">
        <v>26676</v>
      </c>
      <c r="G4886" s="1">
        <v>24103</v>
      </c>
      <c r="H4886" t="s">
        <v>37</v>
      </c>
      <c r="I4886" t="s">
        <v>31982</v>
      </c>
      <c r="J4886" s="8"/>
      <c r="K4886" t="s">
        <v>31983</v>
      </c>
      <c r="L4886" t="s">
        <v>31984</v>
      </c>
      <c r="N4886" t="s">
        <v>31985</v>
      </c>
      <c r="O4886" s="6" t="s">
        <v>31194</v>
      </c>
      <c r="P4886" s="6" t="s">
        <v>31985</v>
      </c>
      <c r="Q4886" s="6" t="s">
        <v>31984</v>
      </c>
      <c r="R4886" s="9" t="s">
        <v>31986</v>
      </c>
      <c r="S4886" s="8" t="s">
        <v>44</v>
      </c>
      <c r="U4886" s="8"/>
      <c r="V4886" s="26">
        <v>348</v>
      </c>
      <c r="W4886" s="26">
        <v>310</v>
      </c>
      <c r="X4886" s="26">
        <v>342</v>
      </c>
      <c r="Y4886" s="26">
        <v>264</v>
      </c>
      <c r="Z4886" s="26">
        <f t="shared" si="382"/>
        <v>364.98099999999999</v>
      </c>
      <c r="AA4886" s="26">
        <f t="shared" si="382"/>
        <v>310.572</v>
      </c>
      <c r="AB4886" s="26"/>
      <c r="AC4886" s="26">
        <f t="shared" si="384"/>
        <v>337.7765</v>
      </c>
      <c r="AD4886" s="10">
        <f t="shared" si="385"/>
        <v>-0.88479087653640576</v>
      </c>
      <c r="AE4886" s="11">
        <f t="shared" si="383"/>
        <v>-0.23289359519880565</v>
      </c>
      <c r="AF4886" s="3"/>
    </row>
    <row r="4887" spans="1:33" x14ac:dyDescent="0.2">
      <c r="A4887" s="6" t="s">
        <v>31987</v>
      </c>
      <c r="B4887" t="s">
        <v>31988</v>
      </c>
      <c r="C4887" s="1">
        <f t="shared" si="381"/>
        <v>2154</v>
      </c>
      <c r="D4887" s="7">
        <v>604122</v>
      </c>
      <c r="E4887" t="s">
        <v>328</v>
      </c>
      <c r="F4887" s="1">
        <v>665981</v>
      </c>
      <c r="G4887" s="1">
        <v>663828</v>
      </c>
      <c r="H4887" t="s">
        <v>37</v>
      </c>
      <c r="I4887" t="s">
        <v>31989</v>
      </c>
      <c r="J4887" s="8"/>
      <c r="K4887" t="s">
        <v>31990</v>
      </c>
      <c r="L4887" t="s">
        <v>31991</v>
      </c>
      <c r="M4887" t="s">
        <v>31992</v>
      </c>
      <c r="N4887" t="s">
        <v>31992</v>
      </c>
      <c r="O4887" s="6" t="s">
        <v>31993</v>
      </c>
      <c r="P4887" s="6" t="s">
        <v>31992</v>
      </c>
      <c r="Q4887" s="6" t="s">
        <v>31991</v>
      </c>
      <c r="R4887" s="9" t="s">
        <v>31994</v>
      </c>
      <c r="S4887" s="8" t="s">
        <v>55</v>
      </c>
      <c r="U4887" s="8"/>
      <c r="V4887" s="26">
        <v>68</v>
      </c>
      <c r="W4887" s="26">
        <v>44</v>
      </c>
      <c r="X4887" s="26">
        <v>72</v>
      </c>
      <c r="Y4887" s="26">
        <v>51</v>
      </c>
      <c r="Z4887" s="26">
        <f t="shared" si="382"/>
        <v>74.996000000000009</v>
      </c>
      <c r="AA4887" s="26">
        <f t="shared" si="382"/>
        <v>52.860500000000002</v>
      </c>
      <c r="AB4887" s="26"/>
      <c r="AC4887" s="26">
        <f t="shared" si="384"/>
        <v>63.928250000000006</v>
      </c>
      <c r="AD4887" s="10">
        <f t="shared" si="385"/>
        <v>-0.88687850585492622</v>
      </c>
      <c r="AE4887" s="11">
        <f t="shared" si="383"/>
        <v>-0.50462357852854611</v>
      </c>
      <c r="AF4887" s="3"/>
    </row>
    <row r="4888" spans="1:33" x14ac:dyDescent="0.2">
      <c r="A4888" s="6" t="s">
        <v>31995</v>
      </c>
      <c r="B4888" t="s">
        <v>31996</v>
      </c>
      <c r="C4888" s="1">
        <f t="shared" si="381"/>
        <v>5709</v>
      </c>
      <c r="D4888" s="7">
        <v>56771</v>
      </c>
      <c r="E4888" t="s">
        <v>676</v>
      </c>
      <c r="F4888" s="1">
        <v>614213</v>
      </c>
      <c r="G4888" s="1">
        <v>608505</v>
      </c>
      <c r="H4888" t="s">
        <v>37</v>
      </c>
      <c r="I4888" t="s">
        <v>31997</v>
      </c>
      <c r="J4888" s="8"/>
      <c r="K4888" t="s">
        <v>31998</v>
      </c>
      <c r="L4888" t="s">
        <v>31996</v>
      </c>
      <c r="M4888" t="s">
        <v>31999</v>
      </c>
      <c r="N4888" t="s">
        <v>31999</v>
      </c>
      <c r="O4888" s="6" t="s">
        <v>32000</v>
      </c>
      <c r="P4888" s="6" t="s">
        <v>31999</v>
      </c>
      <c r="Q4888" s="6" t="s">
        <v>31996</v>
      </c>
      <c r="R4888" s="9" t="s">
        <v>32001</v>
      </c>
      <c r="S4888" s="8" t="s">
        <v>55</v>
      </c>
      <c r="U4888" s="8"/>
      <c r="V4888" s="26">
        <v>12</v>
      </c>
      <c r="W4888" s="26">
        <v>2</v>
      </c>
      <c r="X4888" s="26">
        <v>14</v>
      </c>
      <c r="Y4888" s="26">
        <v>6</v>
      </c>
      <c r="Z4888" s="26">
        <f t="shared" si="382"/>
        <v>14.777000000000001</v>
      </c>
      <c r="AA4888" s="26">
        <f t="shared" si="382"/>
        <v>5.5129999999999999</v>
      </c>
      <c r="AB4888" s="26"/>
      <c r="AC4888" s="26">
        <f t="shared" si="384"/>
        <v>10.145</v>
      </c>
      <c r="AD4888" s="10">
        <f t="shared" si="385"/>
        <v>-0.88769996265662054</v>
      </c>
      <c r="AE4888" s="11">
        <f t="shared" si="383"/>
        <v>-1.422443899313649</v>
      </c>
      <c r="AF4888" s="3"/>
      <c r="AG4888" s="2">
        <v>0</v>
      </c>
    </row>
    <row r="4889" spans="1:33" x14ac:dyDescent="0.2">
      <c r="A4889" s="6" t="s">
        <v>32002</v>
      </c>
      <c r="B4889" t="s">
        <v>32003</v>
      </c>
      <c r="C4889" s="1">
        <f t="shared" si="381"/>
        <v>1176</v>
      </c>
      <c r="D4889" s="7">
        <v>334956</v>
      </c>
      <c r="E4889" t="s">
        <v>58</v>
      </c>
      <c r="F4889" s="1">
        <v>412849</v>
      </c>
      <c r="G4889" s="1">
        <v>411674</v>
      </c>
      <c r="H4889" t="s">
        <v>37</v>
      </c>
      <c r="I4889" t="s">
        <v>32004</v>
      </c>
      <c r="J4889" s="8"/>
      <c r="K4889" t="s">
        <v>32005</v>
      </c>
      <c r="L4889" t="s">
        <v>32003</v>
      </c>
      <c r="M4889" t="s">
        <v>32006</v>
      </c>
      <c r="N4889" t="s">
        <v>32006</v>
      </c>
      <c r="O4889" s="6" t="s">
        <v>32007</v>
      </c>
      <c r="P4889" s="6" t="s">
        <v>32006</v>
      </c>
      <c r="Q4889" s="6" t="s">
        <v>32003</v>
      </c>
      <c r="R4889" s="9" t="s">
        <v>32008</v>
      </c>
      <c r="S4889" s="8" t="s">
        <v>55</v>
      </c>
      <c r="U4889" s="8"/>
      <c r="V4889" s="26">
        <v>302</v>
      </c>
      <c r="W4889" s="26">
        <v>300</v>
      </c>
      <c r="X4889" s="26">
        <v>373</v>
      </c>
      <c r="Y4889" s="26">
        <v>263</v>
      </c>
      <c r="Z4889" s="26">
        <f t="shared" si="382"/>
        <v>359.20150000000001</v>
      </c>
      <c r="AA4889" s="26">
        <f t="shared" si="382"/>
        <v>304.98649999999998</v>
      </c>
      <c r="AB4889" s="26"/>
      <c r="AC4889" s="26">
        <f t="shared" si="384"/>
        <v>332.09399999999999</v>
      </c>
      <c r="AD4889" s="10">
        <f t="shared" si="385"/>
        <v>-0.89078657090630597</v>
      </c>
      <c r="AE4889" s="11">
        <f t="shared" si="383"/>
        <v>-0.23604799041521599</v>
      </c>
      <c r="AF4889" s="3"/>
    </row>
    <row r="4890" spans="1:33" x14ac:dyDescent="0.2">
      <c r="A4890" s="6" t="s">
        <v>32009</v>
      </c>
      <c r="C4890" s="1">
        <f t="shared" si="381"/>
        <v>993</v>
      </c>
      <c r="D4890" s="7">
        <v>298800</v>
      </c>
      <c r="E4890" t="s">
        <v>58</v>
      </c>
      <c r="F4890" s="1">
        <v>375610</v>
      </c>
      <c r="G4890" s="1">
        <v>376602</v>
      </c>
      <c r="H4890" t="s">
        <v>49</v>
      </c>
      <c r="I4890" t="s">
        <v>32010</v>
      </c>
      <c r="J4890" s="8"/>
      <c r="K4890" t="s">
        <v>32011</v>
      </c>
      <c r="L4890" t="s">
        <v>15253</v>
      </c>
      <c r="M4890" t="s">
        <v>32012</v>
      </c>
      <c r="N4890" t="s">
        <v>32012</v>
      </c>
      <c r="O4890" s="6" t="s">
        <v>32013</v>
      </c>
      <c r="P4890" s="6" t="s">
        <v>32012</v>
      </c>
      <c r="Q4890" s="6" t="s">
        <v>15253</v>
      </c>
      <c r="R4890" s="9" t="s">
        <v>32014</v>
      </c>
      <c r="S4890" s="8" t="s">
        <v>55</v>
      </c>
      <c r="U4890" s="8"/>
      <c r="V4890" s="26">
        <v>20</v>
      </c>
      <c r="W4890" s="26">
        <v>12</v>
      </c>
      <c r="X4890" s="26">
        <v>11</v>
      </c>
      <c r="Y4890" s="26">
        <v>0</v>
      </c>
      <c r="Z4890" s="26">
        <f t="shared" si="382"/>
        <v>17.110500000000002</v>
      </c>
      <c r="AA4890" s="26">
        <f t="shared" si="382"/>
        <v>7</v>
      </c>
      <c r="AB4890" s="26"/>
      <c r="AC4890" s="26">
        <f t="shared" si="384"/>
        <v>12.055250000000001</v>
      </c>
      <c r="AD4890" s="10">
        <f t="shared" si="385"/>
        <v>-0.89101785708804626</v>
      </c>
      <c r="AE4890" s="11">
        <f t="shared" si="383"/>
        <v>-1.2894550914519882</v>
      </c>
      <c r="AF4890" s="3"/>
    </row>
    <row r="4891" spans="1:33" x14ac:dyDescent="0.2">
      <c r="A4891" s="6" t="s">
        <v>32015</v>
      </c>
      <c r="B4891" t="s">
        <v>32016</v>
      </c>
      <c r="C4891" s="1">
        <f t="shared" si="381"/>
        <v>936</v>
      </c>
      <c r="D4891" s="7">
        <v>28674</v>
      </c>
      <c r="E4891" t="s">
        <v>328</v>
      </c>
      <c r="F4891" s="1">
        <v>88989</v>
      </c>
      <c r="G4891" s="1">
        <v>89924</v>
      </c>
      <c r="H4891" t="s">
        <v>49</v>
      </c>
      <c r="I4891" t="s">
        <v>32017</v>
      </c>
      <c r="J4891" s="8"/>
      <c r="K4891" t="s">
        <v>32018</v>
      </c>
      <c r="L4891" t="s">
        <v>32016</v>
      </c>
      <c r="M4891" t="s">
        <v>32019</v>
      </c>
      <c r="N4891" t="s">
        <v>32019</v>
      </c>
      <c r="O4891" s="6" t="s">
        <v>32020</v>
      </c>
      <c r="P4891" s="6" t="s">
        <v>32019</v>
      </c>
      <c r="Q4891" s="6" t="s">
        <v>32016</v>
      </c>
      <c r="R4891" s="9" t="s">
        <v>32021</v>
      </c>
      <c r="S4891" s="8" t="s">
        <v>55</v>
      </c>
      <c r="U4891" s="8"/>
      <c r="V4891" s="26">
        <v>12</v>
      </c>
      <c r="W4891" s="26">
        <v>2</v>
      </c>
      <c r="X4891" s="26">
        <v>19</v>
      </c>
      <c r="Y4891" s="26">
        <v>9</v>
      </c>
      <c r="Z4891" s="26">
        <f t="shared" si="382"/>
        <v>17.554499999999997</v>
      </c>
      <c r="AA4891" s="26">
        <f t="shared" si="382"/>
        <v>7.2694999999999999</v>
      </c>
      <c r="AB4891" s="26"/>
      <c r="AC4891" s="26">
        <f t="shared" si="384"/>
        <v>12.411999999999999</v>
      </c>
      <c r="AD4891" s="10">
        <f t="shared" si="385"/>
        <v>-0.89409977724356815</v>
      </c>
      <c r="AE4891" s="11">
        <f t="shared" si="383"/>
        <v>-1.2719128615646227</v>
      </c>
      <c r="AF4891" s="3"/>
    </row>
    <row r="4892" spans="1:33" x14ac:dyDescent="0.2">
      <c r="A4892" s="6" t="s">
        <v>32022</v>
      </c>
      <c r="B4892" t="s">
        <v>32023</v>
      </c>
      <c r="C4892" s="1">
        <f t="shared" si="381"/>
        <v>978</v>
      </c>
      <c r="D4892" s="7">
        <v>485925</v>
      </c>
      <c r="E4892" t="s">
        <v>141</v>
      </c>
      <c r="F4892" s="1">
        <v>743156</v>
      </c>
      <c r="G4892" s="1">
        <v>744133</v>
      </c>
      <c r="H4892" t="s">
        <v>49</v>
      </c>
      <c r="I4892" t="s">
        <v>32024</v>
      </c>
      <c r="J4892" s="8"/>
      <c r="K4892" t="s">
        <v>32025</v>
      </c>
      <c r="L4892" t="s">
        <v>32023</v>
      </c>
      <c r="M4892" t="s">
        <v>32026</v>
      </c>
      <c r="N4892" t="s">
        <v>32026</v>
      </c>
      <c r="O4892" s="6" t="s">
        <v>32027</v>
      </c>
      <c r="P4892" s="6" t="s">
        <v>32026</v>
      </c>
      <c r="Q4892" s="6" t="s">
        <v>32023</v>
      </c>
      <c r="R4892" s="9" t="s">
        <v>32028</v>
      </c>
      <c r="S4892" s="8" t="s">
        <v>55</v>
      </c>
      <c r="U4892" s="8"/>
      <c r="V4892" s="26">
        <v>455</v>
      </c>
      <c r="W4892" s="26">
        <v>454</v>
      </c>
      <c r="X4892" s="26">
        <v>526</v>
      </c>
      <c r="Y4892" s="26">
        <v>382</v>
      </c>
      <c r="Z4892" s="26">
        <f t="shared" si="382"/>
        <v>520.69299999999998</v>
      </c>
      <c r="AA4892" s="26">
        <f t="shared" si="382"/>
        <v>451.661</v>
      </c>
      <c r="AB4892" s="26"/>
      <c r="AC4892" s="26">
        <f t="shared" si="384"/>
        <v>486.17700000000002</v>
      </c>
      <c r="AD4892" s="10">
        <f t="shared" si="385"/>
        <v>-0.89420092964015052</v>
      </c>
      <c r="AE4892" s="11">
        <f t="shared" si="383"/>
        <v>-0.20519266641255721</v>
      </c>
      <c r="AF4892" s="3"/>
    </row>
    <row r="4893" spans="1:33" x14ac:dyDescent="0.2">
      <c r="A4893" s="6" t="s">
        <v>32029</v>
      </c>
      <c r="B4893" t="s">
        <v>32030</v>
      </c>
      <c r="C4893" s="1">
        <f t="shared" si="381"/>
        <v>531</v>
      </c>
      <c r="D4893" s="7">
        <v>-445425</v>
      </c>
      <c r="E4893" t="s">
        <v>66</v>
      </c>
      <c r="F4893" s="1">
        <v>603919</v>
      </c>
      <c r="G4893" s="1">
        <v>604449</v>
      </c>
      <c r="H4893" t="s">
        <v>49</v>
      </c>
      <c r="I4893" t="s">
        <v>32031</v>
      </c>
      <c r="J4893" s="8"/>
      <c r="K4893" t="s">
        <v>32032</v>
      </c>
      <c r="M4893" t="s">
        <v>32033</v>
      </c>
      <c r="N4893" t="s">
        <v>32033</v>
      </c>
      <c r="O4893" s="6" t="s">
        <v>32034</v>
      </c>
      <c r="P4893" s="6" t="s">
        <v>32033</v>
      </c>
      <c r="Q4893" s="6" t="s">
        <v>32030</v>
      </c>
      <c r="R4893" s="9" t="s">
        <v>32035</v>
      </c>
      <c r="S4893" s="8" t="s">
        <v>55</v>
      </c>
      <c r="U4893" s="8"/>
      <c r="V4893" s="26">
        <v>16</v>
      </c>
      <c r="W4893" s="26">
        <v>7</v>
      </c>
      <c r="X4893" s="26">
        <v>35</v>
      </c>
      <c r="Y4893" s="26">
        <v>18</v>
      </c>
      <c r="Z4893" s="26">
        <f t="shared" si="382"/>
        <v>28.442499999999999</v>
      </c>
      <c r="AA4893" s="26">
        <f t="shared" si="382"/>
        <v>15.039</v>
      </c>
      <c r="AB4893" s="26"/>
      <c r="AC4893" s="26">
        <f t="shared" si="384"/>
        <v>21.740749999999998</v>
      </c>
      <c r="AD4893" s="10">
        <f t="shared" si="385"/>
        <v>-0.89437550070735483</v>
      </c>
      <c r="AE4893" s="11">
        <f t="shared" si="383"/>
        <v>-0.91933963861394996</v>
      </c>
      <c r="AF4893" s="3"/>
      <c r="AG4893" s="2">
        <v>0</v>
      </c>
    </row>
    <row r="4894" spans="1:33" x14ac:dyDescent="0.2">
      <c r="A4894" s="6" t="s">
        <v>32036</v>
      </c>
      <c r="B4894" t="s">
        <v>32037</v>
      </c>
      <c r="C4894" s="1">
        <f t="shared" si="381"/>
        <v>1269</v>
      </c>
      <c r="D4894" s="7">
        <v>-512518</v>
      </c>
      <c r="E4894" t="s">
        <v>676</v>
      </c>
      <c r="F4894" s="1">
        <v>41436</v>
      </c>
      <c r="G4894" s="1">
        <v>42704</v>
      </c>
      <c r="H4894" t="s">
        <v>49</v>
      </c>
      <c r="I4894" t="s">
        <v>32038</v>
      </c>
      <c r="J4894" s="8"/>
      <c r="K4894" t="s">
        <v>32039</v>
      </c>
      <c r="L4894" t="s">
        <v>32037</v>
      </c>
      <c r="M4894" t="s">
        <v>32040</v>
      </c>
      <c r="N4894" t="s">
        <v>32040</v>
      </c>
      <c r="O4894" s="6" t="s">
        <v>32041</v>
      </c>
      <c r="P4894" s="6" t="s">
        <v>32040</v>
      </c>
      <c r="Q4894" s="6" t="s">
        <v>32037</v>
      </c>
      <c r="R4894" s="9" t="s">
        <v>32042</v>
      </c>
      <c r="S4894" s="8" t="s">
        <v>55</v>
      </c>
      <c r="U4894" s="8"/>
      <c r="V4894" s="26">
        <v>22</v>
      </c>
      <c r="W4894" s="26">
        <v>17</v>
      </c>
      <c r="X4894" s="26">
        <v>29</v>
      </c>
      <c r="Y4894" s="26">
        <v>9</v>
      </c>
      <c r="Z4894" s="26">
        <f t="shared" si="382"/>
        <v>28.109500000000001</v>
      </c>
      <c r="AA4894" s="26">
        <f t="shared" si="382"/>
        <v>14.769500000000001</v>
      </c>
      <c r="AB4894" s="26"/>
      <c r="AC4894" s="26">
        <f t="shared" si="384"/>
        <v>21.439500000000002</v>
      </c>
      <c r="AD4894" s="10">
        <f t="shared" si="385"/>
        <v>-0.89605693505772543</v>
      </c>
      <c r="AE4894" s="11">
        <f t="shared" si="383"/>
        <v>-0.92843680531065631</v>
      </c>
      <c r="AF4894" s="3"/>
    </row>
    <row r="4895" spans="1:33" x14ac:dyDescent="0.2">
      <c r="A4895" s="6" t="s">
        <v>32043</v>
      </c>
      <c r="B4895" t="s">
        <v>32044</v>
      </c>
      <c r="C4895" s="1">
        <f t="shared" si="381"/>
        <v>1398</v>
      </c>
      <c r="D4895" s="7">
        <v>-849757</v>
      </c>
      <c r="E4895" t="s">
        <v>74</v>
      </c>
      <c r="F4895" s="1">
        <v>138123</v>
      </c>
      <c r="G4895" s="1">
        <v>136726</v>
      </c>
      <c r="H4895" t="s">
        <v>37</v>
      </c>
      <c r="I4895" t="s">
        <v>32045</v>
      </c>
      <c r="J4895" s="8"/>
      <c r="K4895" t="s">
        <v>32046</v>
      </c>
      <c r="L4895" t="s">
        <v>32047</v>
      </c>
      <c r="M4895" t="s">
        <v>15298</v>
      </c>
      <c r="N4895" t="s">
        <v>32048</v>
      </c>
      <c r="O4895" s="6" t="s">
        <v>15299</v>
      </c>
      <c r="P4895" s="6" t="s">
        <v>32048</v>
      </c>
      <c r="Q4895" s="6" t="s">
        <v>32047</v>
      </c>
      <c r="R4895" s="9" t="s">
        <v>32049</v>
      </c>
      <c r="S4895" s="8" t="s">
        <v>44</v>
      </c>
      <c r="U4895" s="8"/>
      <c r="V4895" s="26">
        <v>275</v>
      </c>
      <c r="W4895" s="26">
        <v>214</v>
      </c>
      <c r="X4895" s="26">
        <v>260</v>
      </c>
      <c r="Y4895" s="26">
        <v>218</v>
      </c>
      <c r="Z4895" s="26">
        <f t="shared" si="382"/>
        <v>282.93</v>
      </c>
      <c r="AA4895" s="26">
        <f t="shared" si="382"/>
        <v>235.63900000000001</v>
      </c>
      <c r="AB4895" s="26"/>
      <c r="AC4895" s="26">
        <f t="shared" si="384"/>
        <v>259.28449999999998</v>
      </c>
      <c r="AD4895" s="10">
        <f t="shared" si="385"/>
        <v>-0.90033336660592944</v>
      </c>
      <c r="AE4895" s="11">
        <f t="shared" si="383"/>
        <v>-0.26386682290670316</v>
      </c>
      <c r="AF4895" s="3"/>
    </row>
    <row r="4896" spans="1:33" x14ac:dyDescent="0.2">
      <c r="A4896" s="6" t="s">
        <v>32050</v>
      </c>
      <c r="C4896" s="1">
        <f t="shared" si="381"/>
        <v>822</v>
      </c>
      <c r="D4896" s="7">
        <v>-67822</v>
      </c>
      <c r="E4896" t="s">
        <v>66</v>
      </c>
      <c r="F4896" s="1">
        <v>982197</v>
      </c>
      <c r="G4896" s="1">
        <v>981376</v>
      </c>
      <c r="H4896" t="s">
        <v>37</v>
      </c>
      <c r="I4896" t="s">
        <v>32051</v>
      </c>
      <c r="J4896" s="8"/>
      <c r="K4896" t="s">
        <v>32052</v>
      </c>
      <c r="L4896" t="s">
        <v>32053</v>
      </c>
      <c r="M4896" t="s">
        <v>32054</v>
      </c>
      <c r="N4896" t="s">
        <v>32054</v>
      </c>
      <c r="O4896" s="6" t="s">
        <v>32055</v>
      </c>
      <c r="P4896" s="6" t="s">
        <v>32054</v>
      </c>
      <c r="Q4896" s="6" t="s">
        <v>32056</v>
      </c>
      <c r="R4896" s="9" t="s">
        <v>32057</v>
      </c>
      <c r="S4896" s="8" t="s">
        <v>55</v>
      </c>
      <c r="U4896" s="8"/>
      <c r="V4896" s="26">
        <v>33</v>
      </c>
      <c r="W4896" s="26">
        <v>26</v>
      </c>
      <c r="X4896" s="26">
        <v>50</v>
      </c>
      <c r="Y4896" s="26">
        <v>24</v>
      </c>
      <c r="Z4896" s="26">
        <f t="shared" si="382"/>
        <v>45.274999999999999</v>
      </c>
      <c r="AA4896" s="26">
        <f t="shared" si="382"/>
        <v>28.052</v>
      </c>
      <c r="AB4896" s="26"/>
      <c r="AC4896" s="26">
        <f t="shared" si="384"/>
        <v>36.663499999999999</v>
      </c>
      <c r="AD4896" s="10">
        <f t="shared" si="385"/>
        <v>-0.9007050736845561</v>
      </c>
      <c r="AE4896" s="11">
        <f t="shared" si="383"/>
        <v>-0.69061100805186648</v>
      </c>
      <c r="AF4896" s="3"/>
    </row>
    <row r="4897" spans="1:33" x14ac:dyDescent="0.2">
      <c r="A4897" s="6" t="s">
        <v>32058</v>
      </c>
      <c r="C4897" s="1">
        <f t="shared" si="381"/>
        <v>2835</v>
      </c>
      <c r="D4897" s="7">
        <v>-273446</v>
      </c>
      <c r="E4897" t="s">
        <v>526</v>
      </c>
      <c r="F4897" s="1">
        <v>176316</v>
      </c>
      <c r="G4897" s="1">
        <v>179150</v>
      </c>
      <c r="H4897" t="s">
        <v>49</v>
      </c>
      <c r="I4897" t="s">
        <v>32059</v>
      </c>
      <c r="J4897" s="8"/>
      <c r="K4897" t="s">
        <v>32060</v>
      </c>
      <c r="L4897" t="s">
        <v>32061</v>
      </c>
      <c r="N4897" t="s">
        <v>32062</v>
      </c>
      <c r="O4897" s="6" t="s">
        <v>32063</v>
      </c>
      <c r="P4897" s="6" t="s">
        <v>32062</v>
      </c>
      <c r="Q4897" s="6" t="s">
        <v>32061</v>
      </c>
      <c r="R4897" s="9" t="s">
        <v>32064</v>
      </c>
      <c r="S4897" s="8" t="s">
        <v>44</v>
      </c>
      <c r="U4897" s="8"/>
      <c r="V4897" s="26">
        <v>301</v>
      </c>
      <c r="W4897" s="26">
        <v>278</v>
      </c>
      <c r="X4897" s="26">
        <v>282</v>
      </c>
      <c r="Y4897" s="26">
        <v>202</v>
      </c>
      <c r="Z4897" s="26">
        <f t="shared" si="382"/>
        <v>308.15100000000001</v>
      </c>
      <c r="AA4897" s="26">
        <f t="shared" si="382"/>
        <v>258.27100000000002</v>
      </c>
      <c r="AB4897" s="26"/>
      <c r="AC4897" s="26">
        <f t="shared" si="384"/>
        <v>283.21100000000001</v>
      </c>
      <c r="AD4897" s="10">
        <f t="shared" si="385"/>
        <v>-0.9016106008399799</v>
      </c>
      <c r="AE4897" s="11">
        <f t="shared" si="383"/>
        <v>-0.25475181358406707</v>
      </c>
      <c r="AF4897" s="3"/>
    </row>
    <row r="4898" spans="1:33" x14ac:dyDescent="0.2">
      <c r="A4898" s="6" t="s">
        <v>32065</v>
      </c>
      <c r="B4898" t="s">
        <v>32066</v>
      </c>
      <c r="C4898" s="1">
        <f t="shared" si="381"/>
        <v>4506</v>
      </c>
      <c r="D4898" s="7">
        <v>-290015</v>
      </c>
      <c r="E4898" t="s">
        <v>36</v>
      </c>
      <c r="F4898" s="1">
        <v>134389</v>
      </c>
      <c r="G4898" s="1">
        <v>129884</v>
      </c>
      <c r="H4898" t="s">
        <v>37</v>
      </c>
      <c r="I4898" t="s">
        <v>32067</v>
      </c>
      <c r="J4898" s="8"/>
      <c r="K4898" t="s">
        <v>32068</v>
      </c>
      <c r="L4898" t="s">
        <v>32069</v>
      </c>
      <c r="M4898" t="s">
        <v>32070</v>
      </c>
      <c r="N4898" t="s">
        <v>32070</v>
      </c>
      <c r="O4898" s="6" t="s">
        <v>32071</v>
      </c>
      <c r="P4898" s="6" t="s">
        <v>32070</v>
      </c>
      <c r="Q4898" s="6" t="s">
        <v>32069</v>
      </c>
      <c r="R4898" s="9" t="s">
        <v>32072</v>
      </c>
      <c r="S4898" s="8" t="s">
        <v>55</v>
      </c>
      <c r="U4898" s="8"/>
      <c r="V4898" s="26">
        <v>32</v>
      </c>
      <c r="W4898" s="26">
        <v>5</v>
      </c>
      <c r="X4898" s="26">
        <v>17</v>
      </c>
      <c r="Y4898" s="26">
        <v>17</v>
      </c>
      <c r="Z4898" s="26">
        <f t="shared" si="382"/>
        <v>26.4435</v>
      </c>
      <c r="AA4898" s="26">
        <f t="shared" si="382"/>
        <v>13.4535</v>
      </c>
      <c r="AB4898" s="26"/>
      <c r="AC4898" s="26">
        <f t="shared" si="384"/>
        <v>19.948499999999999</v>
      </c>
      <c r="AD4898" s="10">
        <f t="shared" si="385"/>
        <v>-0.90288866498978648</v>
      </c>
      <c r="AE4898" s="11">
        <f t="shared" si="383"/>
        <v>-0.97493159479034752</v>
      </c>
      <c r="AF4898" s="3"/>
    </row>
    <row r="4899" spans="1:33" x14ac:dyDescent="0.2">
      <c r="A4899" s="6" t="s">
        <v>32073</v>
      </c>
      <c r="C4899" s="1">
        <f t="shared" si="381"/>
        <v>1038</v>
      </c>
      <c r="D4899" s="7">
        <v>-484158</v>
      </c>
      <c r="E4899" t="s">
        <v>98</v>
      </c>
      <c r="F4899" s="1">
        <v>471423</v>
      </c>
      <c r="G4899" s="1">
        <v>470386</v>
      </c>
      <c r="H4899" t="s">
        <v>37</v>
      </c>
      <c r="I4899" t="s">
        <v>32074</v>
      </c>
      <c r="J4899" s="8"/>
      <c r="K4899" t="s">
        <v>32075</v>
      </c>
      <c r="L4899" t="s">
        <v>8305</v>
      </c>
      <c r="N4899" t="s">
        <v>8303</v>
      </c>
      <c r="O4899" s="6" t="s">
        <v>8304</v>
      </c>
      <c r="P4899" s="6" t="s">
        <v>8303</v>
      </c>
      <c r="Q4899" s="6" t="s">
        <v>8305</v>
      </c>
      <c r="R4899" s="9" t="s">
        <v>8306</v>
      </c>
      <c r="S4899" s="8" t="s">
        <v>44</v>
      </c>
      <c r="U4899" s="8"/>
      <c r="V4899" s="26">
        <v>318</v>
      </c>
      <c r="W4899" s="26">
        <v>252</v>
      </c>
      <c r="X4899" s="26">
        <v>302</v>
      </c>
      <c r="Y4899" s="26">
        <v>254</v>
      </c>
      <c r="Z4899" s="26">
        <f t="shared" si="382"/>
        <v>327.76099999999997</v>
      </c>
      <c r="AA4899" s="26">
        <f t="shared" si="382"/>
        <v>275.71699999999998</v>
      </c>
      <c r="AB4899" s="26"/>
      <c r="AC4899" s="26">
        <f t="shared" si="384"/>
        <v>301.73899999999998</v>
      </c>
      <c r="AD4899" s="10">
        <f t="shared" si="385"/>
        <v>-0.90596133693277348</v>
      </c>
      <c r="AE4899" s="11">
        <f t="shared" si="383"/>
        <v>-0.24945597665487126</v>
      </c>
      <c r="AF4899" s="3"/>
    </row>
    <row r="4900" spans="1:33" x14ac:dyDescent="0.2">
      <c r="A4900" s="6" t="s">
        <v>32076</v>
      </c>
      <c r="C4900" s="1">
        <f t="shared" si="381"/>
        <v>7908</v>
      </c>
      <c r="D4900" s="7">
        <v>-927061</v>
      </c>
      <c r="E4900" t="s">
        <v>98</v>
      </c>
      <c r="F4900" s="1">
        <v>31955</v>
      </c>
      <c r="G4900" s="1">
        <v>24048</v>
      </c>
      <c r="H4900" t="s">
        <v>37</v>
      </c>
      <c r="I4900" t="s">
        <v>32077</v>
      </c>
      <c r="J4900" s="8"/>
      <c r="K4900" t="s">
        <v>32078</v>
      </c>
      <c r="L4900" t="s">
        <v>32079</v>
      </c>
      <c r="M4900" t="s">
        <v>32080</v>
      </c>
      <c r="N4900" t="s">
        <v>32080</v>
      </c>
      <c r="O4900" s="6" t="s">
        <v>32081</v>
      </c>
      <c r="P4900" s="6" t="s">
        <v>32080</v>
      </c>
      <c r="Q4900" s="6" t="s">
        <v>32079</v>
      </c>
      <c r="R4900" s="9" t="s">
        <v>2879</v>
      </c>
      <c r="S4900" s="8" t="s">
        <v>55</v>
      </c>
      <c r="U4900" s="8"/>
      <c r="V4900" s="26">
        <v>432</v>
      </c>
      <c r="W4900" s="26">
        <v>349</v>
      </c>
      <c r="X4900" s="26">
        <v>352</v>
      </c>
      <c r="Y4900" s="26">
        <v>302</v>
      </c>
      <c r="Z4900" s="26">
        <f t="shared" si="382"/>
        <v>412.536</v>
      </c>
      <c r="AA4900" s="26">
        <f t="shared" si="382"/>
        <v>352.32100000000003</v>
      </c>
      <c r="AB4900" s="26"/>
      <c r="AC4900" s="26">
        <f t="shared" si="384"/>
        <v>382.42849999999999</v>
      </c>
      <c r="AD4900" s="10">
        <f t="shared" si="385"/>
        <v>-0.90749990226430399</v>
      </c>
      <c r="AE4900" s="11">
        <f t="shared" si="383"/>
        <v>-0.22762955294346901</v>
      </c>
      <c r="AF4900" s="3"/>
    </row>
    <row r="4901" spans="1:33" x14ac:dyDescent="0.2">
      <c r="A4901" s="6" t="s">
        <v>32082</v>
      </c>
      <c r="B4901" t="s">
        <v>32083</v>
      </c>
      <c r="C4901" s="1">
        <f t="shared" si="381"/>
        <v>1302</v>
      </c>
      <c r="D4901" s="7">
        <v>270726</v>
      </c>
      <c r="E4901" t="s">
        <v>48</v>
      </c>
      <c r="F4901" s="1">
        <v>488753</v>
      </c>
      <c r="G4901" s="1">
        <v>487452</v>
      </c>
      <c r="H4901" t="s">
        <v>37</v>
      </c>
      <c r="I4901" t="s">
        <v>32084</v>
      </c>
      <c r="J4901" s="8"/>
      <c r="K4901" t="s">
        <v>32085</v>
      </c>
      <c r="L4901" t="s">
        <v>32083</v>
      </c>
      <c r="M4901" t="s">
        <v>32086</v>
      </c>
      <c r="N4901" t="s">
        <v>32086</v>
      </c>
      <c r="O4901" s="6" t="s">
        <v>32087</v>
      </c>
      <c r="P4901" s="6" t="s">
        <v>32086</v>
      </c>
      <c r="Q4901" s="6" t="s">
        <v>32083</v>
      </c>
      <c r="R4901" s="9" t="s">
        <v>32088</v>
      </c>
      <c r="S4901" s="8" t="s">
        <v>55</v>
      </c>
      <c r="U4901" s="8"/>
      <c r="V4901" s="26">
        <v>540</v>
      </c>
      <c r="W4901" s="26">
        <v>395</v>
      </c>
      <c r="X4901" s="26">
        <v>470</v>
      </c>
      <c r="Y4901" s="26">
        <v>448</v>
      </c>
      <c r="Z4901" s="26">
        <f t="shared" si="382"/>
        <v>532.08500000000004</v>
      </c>
      <c r="AA4901" s="26">
        <f t="shared" si="382"/>
        <v>460.80400000000003</v>
      </c>
      <c r="AB4901" s="26"/>
      <c r="AC4901" s="26">
        <f t="shared" si="384"/>
        <v>496.44450000000006</v>
      </c>
      <c r="AD4901" s="10">
        <f t="shared" si="385"/>
        <v>-0.91106477280437881</v>
      </c>
      <c r="AE4901" s="11">
        <f t="shared" si="383"/>
        <v>-0.20750349298024556</v>
      </c>
      <c r="AF4901" s="3"/>
    </row>
    <row r="4902" spans="1:33" x14ac:dyDescent="0.2">
      <c r="A4902" s="6" t="s">
        <v>32089</v>
      </c>
      <c r="C4902" s="1">
        <f t="shared" si="381"/>
        <v>1515</v>
      </c>
      <c r="D4902" s="7">
        <v>-93990</v>
      </c>
      <c r="E4902" t="s">
        <v>141</v>
      </c>
      <c r="F4902" s="1">
        <v>162973</v>
      </c>
      <c r="G4902" s="1">
        <v>164487</v>
      </c>
      <c r="H4902" t="s">
        <v>49</v>
      </c>
      <c r="I4902" t="s">
        <v>32090</v>
      </c>
      <c r="J4902" s="8"/>
      <c r="K4902" t="s">
        <v>32091</v>
      </c>
      <c r="L4902" t="s">
        <v>32092</v>
      </c>
      <c r="M4902" t="s">
        <v>32093</v>
      </c>
      <c r="N4902" t="s">
        <v>32093</v>
      </c>
      <c r="O4902" s="6" t="s">
        <v>32094</v>
      </c>
      <c r="P4902" s="6" t="s">
        <v>32093</v>
      </c>
      <c r="Q4902" s="6" t="s">
        <v>32092</v>
      </c>
      <c r="R4902" s="9" t="s">
        <v>32095</v>
      </c>
      <c r="S4902" s="8" t="s">
        <v>55</v>
      </c>
      <c r="U4902" s="8"/>
      <c r="V4902" s="26">
        <v>32</v>
      </c>
      <c r="W4902" s="26">
        <v>15</v>
      </c>
      <c r="X4902" s="26">
        <v>32</v>
      </c>
      <c r="Y4902" s="26">
        <v>19</v>
      </c>
      <c r="Z4902" s="26">
        <f t="shared" si="382"/>
        <v>34.775999999999996</v>
      </c>
      <c r="AA4902" s="26">
        <f t="shared" si="382"/>
        <v>19.624500000000001</v>
      </c>
      <c r="AB4902" s="26"/>
      <c r="AC4902" s="26">
        <f t="shared" si="384"/>
        <v>27.200249999999997</v>
      </c>
      <c r="AD4902" s="10">
        <f t="shared" si="385"/>
        <v>-0.9117494261968988</v>
      </c>
      <c r="AE4902" s="11">
        <f t="shared" si="383"/>
        <v>-0.82543610375416698</v>
      </c>
      <c r="AF4902" s="3"/>
    </row>
    <row r="4903" spans="1:33" x14ac:dyDescent="0.2">
      <c r="A4903" s="6" t="s">
        <v>32096</v>
      </c>
      <c r="C4903" s="1">
        <f t="shared" si="381"/>
        <v>1167</v>
      </c>
      <c r="D4903" s="7">
        <v>-454681</v>
      </c>
      <c r="E4903" t="s">
        <v>74</v>
      </c>
      <c r="F4903" s="1">
        <v>531918</v>
      </c>
      <c r="G4903" s="1">
        <v>533084</v>
      </c>
      <c r="H4903" t="s">
        <v>49</v>
      </c>
      <c r="I4903" t="s">
        <v>32097</v>
      </c>
      <c r="J4903" s="8"/>
      <c r="K4903" t="s">
        <v>32098</v>
      </c>
      <c r="L4903" t="s">
        <v>32099</v>
      </c>
      <c r="M4903" t="s">
        <v>32100</v>
      </c>
      <c r="N4903" t="s">
        <v>32100</v>
      </c>
      <c r="O4903" s="6" t="s">
        <v>14530</v>
      </c>
      <c r="P4903" s="6" t="s">
        <v>32100</v>
      </c>
      <c r="Q4903" s="6" t="s">
        <v>32099</v>
      </c>
      <c r="R4903" s="9" t="s">
        <v>32101</v>
      </c>
      <c r="S4903" s="8" t="s">
        <v>44</v>
      </c>
      <c r="U4903" s="8"/>
      <c r="V4903" s="26">
        <v>23345</v>
      </c>
      <c r="W4903" s="26">
        <v>21005</v>
      </c>
      <c r="X4903" s="26">
        <v>22196</v>
      </c>
      <c r="Y4903" s="26">
        <v>20292</v>
      </c>
      <c r="Z4903" s="26">
        <f t="shared" si="382"/>
        <v>24003.378000000001</v>
      </c>
      <c r="AA4903" s="26">
        <f t="shared" si="382"/>
        <v>22384.466</v>
      </c>
      <c r="AB4903" s="26"/>
      <c r="AC4903" s="26">
        <f t="shared" si="384"/>
        <v>23193.921999999999</v>
      </c>
      <c r="AD4903" s="10">
        <f t="shared" si="385"/>
        <v>-0.91289465980710738</v>
      </c>
      <c r="AE4903" s="11">
        <f t="shared" si="383"/>
        <v>-0.10073954890650548</v>
      </c>
      <c r="AF4903" s="3"/>
    </row>
    <row r="4904" spans="1:33" x14ac:dyDescent="0.2">
      <c r="A4904" s="6" t="s">
        <v>32102</v>
      </c>
      <c r="B4904" t="s">
        <v>32103</v>
      </c>
      <c r="C4904" s="1">
        <f t="shared" si="381"/>
        <v>2571</v>
      </c>
      <c r="D4904" s="7">
        <v>673177</v>
      </c>
      <c r="E4904" t="s">
        <v>48</v>
      </c>
      <c r="F4904" s="1">
        <v>889269</v>
      </c>
      <c r="G4904" s="1">
        <v>891839</v>
      </c>
      <c r="H4904" t="s">
        <v>49</v>
      </c>
      <c r="I4904" t="s">
        <v>32104</v>
      </c>
      <c r="J4904" s="8"/>
      <c r="K4904" t="s">
        <v>32105</v>
      </c>
      <c r="L4904" t="s">
        <v>32103</v>
      </c>
      <c r="M4904" t="s">
        <v>30420</v>
      </c>
      <c r="N4904" t="s">
        <v>32106</v>
      </c>
      <c r="O4904" s="6" t="s">
        <v>30421</v>
      </c>
      <c r="P4904" s="6" t="s">
        <v>32106</v>
      </c>
      <c r="Q4904" s="6" t="s">
        <v>32103</v>
      </c>
      <c r="R4904" s="9" t="s">
        <v>32107</v>
      </c>
      <c r="S4904" s="8" t="s">
        <v>44</v>
      </c>
      <c r="U4904" s="8"/>
      <c r="V4904" s="26">
        <v>313</v>
      </c>
      <c r="W4904" s="26">
        <v>210</v>
      </c>
      <c r="X4904" s="26">
        <v>270</v>
      </c>
      <c r="Y4904" s="26">
        <v>258</v>
      </c>
      <c r="Z4904" s="26">
        <f t="shared" si="382"/>
        <v>307.48500000000001</v>
      </c>
      <c r="AA4904" s="26">
        <f t="shared" si="382"/>
        <v>257.05899999999997</v>
      </c>
      <c r="AB4904" s="26"/>
      <c r="AC4904" s="26">
        <f t="shared" si="384"/>
        <v>282.27199999999999</v>
      </c>
      <c r="AD4904" s="10">
        <f t="shared" si="385"/>
        <v>-0.91333457968498932</v>
      </c>
      <c r="AE4904" s="11">
        <f t="shared" si="383"/>
        <v>-0.25841650959644985</v>
      </c>
      <c r="AF4904" s="3"/>
    </row>
    <row r="4905" spans="1:33" x14ac:dyDescent="0.2">
      <c r="A4905" s="6" t="s">
        <v>32108</v>
      </c>
      <c r="C4905" s="1">
        <f t="shared" si="381"/>
        <v>2031</v>
      </c>
      <c r="D4905" s="7">
        <v>12227</v>
      </c>
      <c r="E4905" t="s">
        <v>149</v>
      </c>
      <c r="F4905" s="1">
        <v>803992</v>
      </c>
      <c r="G4905" s="1">
        <v>806022</v>
      </c>
      <c r="H4905" t="s">
        <v>49</v>
      </c>
      <c r="I4905" t="s">
        <v>32109</v>
      </c>
      <c r="J4905" s="8"/>
      <c r="K4905" t="s">
        <v>32110</v>
      </c>
      <c r="L4905" t="s">
        <v>32111</v>
      </c>
      <c r="M4905" t="s">
        <v>32112</v>
      </c>
      <c r="N4905" t="s">
        <v>32112</v>
      </c>
      <c r="O4905" s="6" t="s">
        <v>32113</v>
      </c>
      <c r="P4905" s="6" t="s">
        <v>32112</v>
      </c>
      <c r="Q4905" s="6" t="s">
        <v>32111</v>
      </c>
      <c r="R4905" s="9" t="s">
        <v>32114</v>
      </c>
      <c r="S4905" s="8" t="s">
        <v>55</v>
      </c>
      <c r="U4905" s="8"/>
      <c r="V4905" s="26">
        <v>175</v>
      </c>
      <c r="W4905" s="26">
        <v>147</v>
      </c>
      <c r="X4905" s="26">
        <v>163</v>
      </c>
      <c r="Y4905" s="26">
        <v>116</v>
      </c>
      <c r="Z4905" s="26">
        <f t="shared" si="382"/>
        <v>179.04649999999998</v>
      </c>
      <c r="AA4905" s="26">
        <f t="shared" si="382"/>
        <v>142.41800000000001</v>
      </c>
      <c r="AB4905" s="26"/>
      <c r="AC4905" s="26">
        <f t="shared" si="384"/>
        <v>160.73224999999999</v>
      </c>
      <c r="AD4905" s="10">
        <f t="shared" si="385"/>
        <v>-0.91338167752846522</v>
      </c>
      <c r="AE4905" s="11">
        <f t="shared" si="383"/>
        <v>-0.33020281922261829</v>
      </c>
      <c r="AF4905" s="3"/>
    </row>
    <row r="4906" spans="1:33" x14ac:dyDescent="0.2">
      <c r="A4906" s="6" t="s">
        <v>32115</v>
      </c>
      <c r="C4906" s="1">
        <f t="shared" si="381"/>
        <v>3537</v>
      </c>
      <c r="D4906" s="7">
        <v>76503</v>
      </c>
      <c r="E4906" t="s">
        <v>676</v>
      </c>
      <c r="F4906" s="1">
        <v>632859</v>
      </c>
      <c r="G4906" s="1">
        <v>629323</v>
      </c>
      <c r="H4906" t="s">
        <v>37</v>
      </c>
      <c r="I4906" t="s">
        <v>32116</v>
      </c>
      <c r="J4906" s="8"/>
      <c r="K4906" t="s">
        <v>32117</v>
      </c>
      <c r="L4906" t="s">
        <v>32118</v>
      </c>
      <c r="N4906" t="s">
        <v>32119</v>
      </c>
      <c r="O4906" s="6" t="s">
        <v>8727</v>
      </c>
      <c r="P4906" s="6" t="s">
        <v>32119</v>
      </c>
      <c r="Q4906" s="6" t="s">
        <v>32118</v>
      </c>
      <c r="R4906" s="9" t="s">
        <v>32120</v>
      </c>
      <c r="S4906" s="8" t="s">
        <v>44</v>
      </c>
      <c r="U4906" s="8"/>
      <c r="V4906" s="26">
        <v>684</v>
      </c>
      <c r="W4906" s="26">
        <v>623</v>
      </c>
      <c r="X4906" s="26">
        <v>509</v>
      </c>
      <c r="Y4906" s="26">
        <v>399</v>
      </c>
      <c r="Z4906" s="26">
        <f t="shared" si="382"/>
        <v>625.74950000000001</v>
      </c>
      <c r="AA4906" s="26">
        <f t="shared" si="382"/>
        <v>546.11450000000002</v>
      </c>
      <c r="AB4906" s="26"/>
      <c r="AC4906" s="26">
        <f t="shared" si="384"/>
        <v>585.93200000000002</v>
      </c>
      <c r="AD4906" s="10">
        <f t="shared" si="385"/>
        <v>-0.91356949543728683</v>
      </c>
      <c r="AE4906" s="11">
        <f t="shared" si="383"/>
        <v>-0.19638177052277625</v>
      </c>
      <c r="AF4906" s="3"/>
      <c r="AG4906" s="2">
        <v>0</v>
      </c>
    </row>
    <row r="4907" spans="1:33" x14ac:dyDescent="0.2">
      <c r="A4907" s="6" t="s">
        <v>32121</v>
      </c>
      <c r="B4907" t="s">
        <v>32122</v>
      </c>
      <c r="C4907" s="1">
        <f t="shared" si="381"/>
        <v>3186</v>
      </c>
      <c r="D4907" s="7">
        <v>236351</v>
      </c>
      <c r="E4907" t="s">
        <v>328</v>
      </c>
      <c r="F4907" s="1">
        <v>295541</v>
      </c>
      <c r="G4907" s="1">
        <v>298726</v>
      </c>
      <c r="H4907" t="s">
        <v>49</v>
      </c>
      <c r="I4907" t="s">
        <v>32123</v>
      </c>
      <c r="J4907" s="8"/>
      <c r="K4907" t="s">
        <v>32124</v>
      </c>
      <c r="L4907" t="s">
        <v>32122</v>
      </c>
      <c r="N4907" t="s">
        <v>32125</v>
      </c>
      <c r="O4907" s="6" t="s">
        <v>13876</v>
      </c>
      <c r="P4907" s="6" t="s">
        <v>32125</v>
      </c>
      <c r="Q4907" s="6" t="s">
        <v>32122</v>
      </c>
      <c r="R4907" s="9" t="s">
        <v>32126</v>
      </c>
      <c r="S4907" s="8" t="s">
        <v>44</v>
      </c>
      <c r="U4907" s="8"/>
      <c r="V4907" s="26">
        <v>253</v>
      </c>
      <c r="W4907" s="26">
        <v>249</v>
      </c>
      <c r="X4907" s="26">
        <v>308</v>
      </c>
      <c r="Y4907" s="26">
        <v>211</v>
      </c>
      <c r="Z4907" s="26">
        <f t="shared" si="382"/>
        <v>298.59399999999999</v>
      </c>
      <c r="AA4907" s="26">
        <f t="shared" si="382"/>
        <v>249.04050000000001</v>
      </c>
      <c r="AB4907" s="26"/>
      <c r="AC4907" s="26">
        <f t="shared" si="384"/>
        <v>273.81725</v>
      </c>
      <c r="AD4907" s="10">
        <f t="shared" si="385"/>
        <v>-0.91378811948295613</v>
      </c>
      <c r="AE4907" s="11">
        <f t="shared" si="383"/>
        <v>-0.26180479756801123</v>
      </c>
      <c r="AF4907" s="3"/>
      <c r="AG4907" s="2">
        <v>0</v>
      </c>
    </row>
    <row r="4908" spans="1:33" x14ac:dyDescent="0.2">
      <c r="A4908" s="6" t="s">
        <v>32127</v>
      </c>
      <c r="C4908" s="1">
        <f t="shared" si="381"/>
        <v>2442</v>
      </c>
      <c r="D4908" s="7">
        <v>247642</v>
      </c>
      <c r="E4908" t="s">
        <v>149</v>
      </c>
      <c r="F4908" s="1">
        <v>1039201</v>
      </c>
      <c r="G4908" s="1">
        <v>1041642</v>
      </c>
      <c r="H4908" t="s">
        <v>49</v>
      </c>
      <c r="I4908" t="s">
        <v>32128</v>
      </c>
      <c r="J4908" s="8"/>
      <c r="K4908" t="s">
        <v>32129</v>
      </c>
      <c r="L4908" t="s">
        <v>32130</v>
      </c>
      <c r="M4908" t="s">
        <v>32130</v>
      </c>
      <c r="N4908" t="s">
        <v>32130</v>
      </c>
      <c r="O4908" s="6" t="s">
        <v>32131</v>
      </c>
      <c r="P4908" s="6" t="s">
        <v>32130</v>
      </c>
      <c r="Q4908" s="6" t="s">
        <v>55</v>
      </c>
      <c r="R4908" s="9" t="s">
        <v>32132</v>
      </c>
      <c r="S4908" s="8" t="s">
        <v>55</v>
      </c>
      <c r="U4908" s="8"/>
      <c r="V4908" s="26">
        <v>259</v>
      </c>
      <c r="W4908" s="26">
        <v>178</v>
      </c>
      <c r="X4908" s="26">
        <v>196</v>
      </c>
      <c r="Y4908" s="26">
        <v>181</v>
      </c>
      <c r="Z4908" s="26">
        <f t="shared" si="382"/>
        <v>239.37799999999999</v>
      </c>
      <c r="AA4908" s="26">
        <f t="shared" si="382"/>
        <v>195.97550000000001</v>
      </c>
      <c r="AB4908" s="26"/>
      <c r="AC4908" s="26">
        <f t="shared" si="384"/>
        <v>217.67675</v>
      </c>
      <c r="AD4908" s="10">
        <f t="shared" si="385"/>
        <v>-0.91406898115209201</v>
      </c>
      <c r="AE4908" s="11">
        <f t="shared" si="383"/>
        <v>-0.28861726150927608</v>
      </c>
      <c r="AF4908" s="3"/>
    </row>
    <row r="4909" spans="1:33" x14ac:dyDescent="0.2">
      <c r="A4909" s="6" t="s">
        <v>32133</v>
      </c>
      <c r="C4909" s="1">
        <f t="shared" si="381"/>
        <v>1245</v>
      </c>
      <c r="D4909" s="7">
        <v>-464714</v>
      </c>
      <c r="E4909" t="s">
        <v>74</v>
      </c>
      <c r="F4909" s="1">
        <v>523090</v>
      </c>
      <c r="G4909" s="1">
        <v>521846</v>
      </c>
      <c r="H4909" t="s">
        <v>37</v>
      </c>
      <c r="I4909" t="s">
        <v>32134</v>
      </c>
      <c r="J4909" s="8"/>
      <c r="K4909" t="s">
        <v>32135</v>
      </c>
      <c r="L4909" t="s">
        <v>32136</v>
      </c>
      <c r="M4909" t="s">
        <v>32137</v>
      </c>
      <c r="N4909" t="s">
        <v>32137</v>
      </c>
      <c r="O4909" s="6" t="s">
        <v>32138</v>
      </c>
      <c r="P4909" s="6" t="s">
        <v>32137</v>
      </c>
      <c r="Q4909" s="6" t="s">
        <v>32136</v>
      </c>
      <c r="R4909" s="9" t="s">
        <v>32139</v>
      </c>
      <c r="S4909" s="8" t="s">
        <v>55</v>
      </c>
      <c r="U4909" s="8"/>
      <c r="V4909" s="26">
        <v>371</v>
      </c>
      <c r="W4909" s="26">
        <v>363</v>
      </c>
      <c r="X4909" s="26">
        <v>373</v>
      </c>
      <c r="Y4909" s="26">
        <v>260</v>
      </c>
      <c r="Z4909" s="26">
        <f t="shared" si="382"/>
        <v>393.70150000000001</v>
      </c>
      <c r="AA4909" s="26">
        <f t="shared" si="382"/>
        <v>334.73</v>
      </c>
      <c r="AB4909" s="26"/>
      <c r="AC4909" s="26">
        <f t="shared" si="384"/>
        <v>364.21575000000001</v>
      </c>
      <c r="AD4909" s="10">
        <f t="shared" si="385"/>
        <v>-0.91595742998326146</v>
      </c>
      <c r="AE4909" s="11">
        <f t="shared" si="383"/>
        <v>-0.23410435156313822</v>
      </c>
      <c r="AF4909" s="3"/>
    </row>
    <row r="4910" spans="1:33" x14ac:dyDescent="0.2">
      <c r="A4910" s="6" t="s">
        <v>32140</v>
      </c>
      <c r="B4910" t="s">
        <v>32141</v>
      </c>
      <c r="C4910" s="1">
        <f t="shared" si="381"/>
        <v>1272</v>
      </c>
      <c r="D4910" s="7">
        <v>-72016</v>
      </c>
      <c r="E4910" t="s">
        <v>89</v>
      </c>
      <c r="F4910" s="1">
        <v>153593</v>
      </c>
      <c r="G4910" s="1">
        <v>154864</v>
      </c>
      <c r="H4910" t="s">
        <v>49</v>
      </c>
      <c r="I4910" t="s">
        <v>32142</v>
      </c>
      <c r="J4910" s="8"/>
      <c r="K4910" t="s">
        <v>32143</v>
      </c>
      <c r="M4910" t="s">
        <v>32144</v>
      </c>
      <c r="N4910" t="s">
        <v>32144</v>
      </c>
      <c r="O4910" s="6" t="s">
        <v>32145</v>
      </c>
      <c r="P4910" s="6" t="s">
        <v>32144</v>
      </c>
      <c r="Q4910" s="6" t="s">
        <v>32141</v>
      </c>
      <c r="R4910" s="9" t="s">
        <v>32146</v>
      </c>
      <c r="S4910" s="8" t="s">
        <v>55</v>
      </c>
      <c r="U4910" s="8"/>
      <c r="V4910" s="26">
        <v>30</v>
      </c>
      <c r="W4910" s="26">
        <v>4</v>
      </c>
      <c r="X4910" s="26">
        <v>18</v>
      </c>
      <c r="Y4910" s="26">
        <v>17</v>
      </c>
      <c r="Z4910" s="26">
        <f t="shared" si="382"/>
        <v>25.999000000000002</v>
      </c>
      <c r="AA4910" s="26">
        <f t="shared" si="382"/>
        <v>12.9535</v>
      </c>
      <c r="AB4910" s="26"/>
      <c r="AC4910" s="26">
        <f t="shared" si="384"/>
        <v>19.47625</v>
      </c>
      <c r="AD4910" s="10">
        <f t="shared" si="385"/>
        <v>-0.91812418917710703</v>
      </c>
      <c r="AE4910" s="11">
        <f t="shared" si="383"/>
        <v>-1.0051141711074421</v>
      </c>
      <c r="AF4910" s="3"/>
      <c r="AG4910" s="2">
        <v>-1</v>
      </c>
    </row>
    <row r="4911" spans="1:33" x14ac:dyDescent="0.2">
      <c r="A4911" s="6" t="s">
        <v>32147</v>
      </c>
      <c r="C4911" s="1">
        <f t="shared" si="381"/>
        <v>2604</v>
      </c>
      <c r="D4911" s="7">
        <v>-487535</v>
      </c>
      <c r="E4911" t="s">
        <v>149</v>
      </c>
      <c r="F4911" s="1">
        <v>303943</v>
      </c>
      <c r="G4911" s="1">
        <v>306546</v>
      </c>
      <c r="H4911" t="s">
        <v>49</v>
      </c>
      <c r="I4911" t="s">
        <v>32148</v>
      </c>
      <c r="J4911" s="8"/>
      <c r="K4911" t="s">
        <v>32149</v>
      </c>
      <c r="L4911" t="s">
        <v>32150</v>
      </c>
      <c r="M4911" t="s">
        <v>32151</v>
      </c>
      <c r="N4911" t="s">
        <v>32151</v>
      </c>
      <c r="O4911" s="6" t="s">
        <v>32152</v>
      </c>
      <c r="P4911" s="6" t="s">
        <v>32151</v>
      </c>
      <c r="Q4911" s="6" t="s">
        <v>32150</v>
      </c>
      <c r="R4911" s="9" t="s">
        <v>32153</v>
      </c>
      <c r="S4911" s="8" t="s">
        <v>55</v>
      </c>
      <c r="U4911" s="8"/>
      <c r="V4911" s="26">
        <v>107</v>
      </c>
      <c r="W4911" s="26">
        <v>66</v>
      </c>
      <c r="X4911" s="26">
        <v>73</v>
      </c>
      <c r="Y4911" s="26">
        <v>60</v>
      </c>
      <c r="Z4911" s="26">
        <f t="shared" si="382"/>
        <v>95.051500000000004</v>
      </c>
      <c r="AA4911" s="26">
        <f t="shared" si="382"/>
        <v>69.13</v>
      </c>
      <c r="AB4911" s="26"/>
      <c r="AC4911" s="26">
        <f t="shared" si="384"/>
        <v>82.09075</v>
      </c>
      <c r="AD4911" s="10">
        <f t="shared" si="385"/>
        <v>-0.91821500354828456</v>
      </c>
      <c r="AE4911" s="11">
        <f t="shared" si="383"/>
        <v>-0.45939746846162216</v>
      </c>
      <c r="AF4911" s="3"/>
    </row>
    <row r="4912" spans="1:33" x14ac:dyDescent="0.2">
      <c r="A4912" s="6" t="s">
        <v>32154</v>
      </c>
      <c r="C4912" s="1">
        <f t="shared" si="381"/>
        <v>1944</v>
      </c>
      <c r="D4912" s="7">
        <v>20837</v>
      </c>
      <c r="E4912" t="s">
        <v>141</v>
      </c>
      <c r="F4912" s="1">
        <v>277585</v>
      </c>
      <c r="G4912" s="1">
        <v>279528</v>
      </c>
      <c r="H4912" t="s">
        <v>49</v>
      </c>
      <c r="I4912" t="s">
        <v>32155</v>
      </c>
      <c r="J4912" s="8"/>
      <c r="K4912" t="s">
        <v>32156</v>
      </c>
      <c r="L4912" t="s">
        <v>32157</v>
      </c>
      <c r="M4912" t="s">
        <v>32158</v>
      </c>
      <c r="N4912" t="s">
        <v>32158</v>
      </c>
      <c r="O4912" s="6" t="s">
        <v>32159</v>
      </c>
      <c r="P4912" s="6" t="s">
        <v>32158</v>
      </c>
      <c r="Q4912" s="6" t="s">
        <v>32157</v>
      </c>
      <c r="R4912" s="9" t="s">
        <v>32160</v>
      </c>
      <c r="S4912" s="8" t="s">
        <v>55</v>
      </c>
      <c r="U4912" s="8"/>
      <c r="V4912" s="26">
        <v>771</v>
      </c>
      <c r="W4912" s="26">
        <v>653</v>
      </c>
      <c r="X4912" s="26">
        <v>605</v>
      </c>
      <c r="Y4912" s="26">
        <v>524</v>
      </c>
      <c r="Z4912" s="26">
        <f t="shared" si="382"/>
        <v>722.57749999999999</v>
      </c>
      <c r="AA4912" s="26">
        <f t="shared" si="382"/>
        <v>634.30200000000002</v>
      </c>
      <c r="AB4912" s="26"/>
      <c r="AC4912" s="26">
        <f t="shared" si="384"/>
        <v>678.43975</v>
      </c>
      <c r="AD4912" s="10">
        <f t="shared" si="385"/>
        <v>-0.91830886086538666</v>
      </c>
      <c r="AE4912" s="11">
        <f t="shared" si="383"/>
        <v>-0.18798244096969771</v>
      </c>
      <c r="AF4912" s="3"/>
      <c r="AG4912" s="2">
        <v>0</v>
      </c>
    </row>
    <row r="4913" spans="1:32" x14ac:dyDescent="0.2">
      <c r="A4913" s="6" t="s">
        <v>32161</v>
      </c>
      <c r="C4913" s="1">
        <f t="shared" si="381"/>
        <v>1629</v>
      </c>
      <c r="D4913" s="7">
        <v>-1187</v>
      </c>
      <c r="E4913" t="s">
        <v>149</v>
      </c>
      <c r="F4913" s="1">
        <v>792407</v>
      </c>
      <c r="G4913" s="1">
        <v>790779</v>
      </c>
      <c r="H4913" t="s">
        <v>37</v>
      </c>
      <c r="I4913" t="s">
        <v>32162</v>
      </c>
      <c r="J4913" s="8"/>
      <c r="K4913" t="s">
        <v>32163</v>
      </c>
      <c r="L4913" t="s">
        <v>32164</v>
      </c>
      <c r="M4913" t="s">
        <v>32165</v>
      </c>
      <c r="N4913" t="s">
        <v>32165</v>
      </c>
      <c r="O4913" s="6" t="s">
        <v>32166</v>
      </c>
      <c r="P4913" s="6" t="s">
        <v>32165</v>
      </c>
      <c r="Q4913" s="6" t="s">
        <v>32164</v>
      </c>
      <c r="R4913" s="9" t="s">
        <v>32167</v>
      </c>
      <c r="S4913" s="8" t="s">
        <v>55</v>
      </c>
      <c r="U4913" s="8"/>
      <c r="V4913" s="26">
        <v>1938</v>
      </c>
      <c r="W4913" s="26">
        <v>1853</v>
      </c>
      <c r="X4913" s="26">
        <v>1749</v>
      </c>
      <c r="Y4913" s="26">
        <v>1420</v>
      </c>
      <c r="Z4913" s="26">
        <f t="shared" si="382"/>
        <v>1941.5695000000001</v>
      </c>
      <c r="AA4913" s="26">
        <f t="shared" si="382"/>
        <v>1758.91</v>
      </c>
      <c r="AB4913" s="26"/>
      <c r="AC4913" s="26">
        <f t="shared" si="384"/>
        <v>1850.2397500000002</v>
      </c>
      <c r="AD4913" s="10">
        <f t="shared" si="385"/>
        <v>-0.91911576527597083</v>
      </c>
      <c r="AE4913" s="11">
        <f t="shared" si="383"/>
        <v>-0.1425416857667603</v>
      </c>
      <c r="AF4913" s="3"/>
    </row>
    <row r="4914" spans="1:32" x14ac:dyDescent="0.2">
      <c r="A4914" s="6" t="s">
        <v>32168</v>
      </c>
      <c r="C4914" s="1">
        <f t="shared" si="381"/>
        <v>810</v>
      </c>
      <c r="D4914" s="7">
        <v>-495584</v>
      </c>
      <c r="E4914" t="s">
        <v>98</v>
      </c>
      <c r="F4914" s="1">
        <v>459883</v>
      </c>
      <c r="G4914" s="1">
        <v>459074</v>
      </c>
      <c r="H4914" t="s">
        <v>37</v>
      </c>
      <c r="I4914" t="s">
        <v>32169</v>
      </c>
      <c r="J4914" s="8"/>
      <c r="K4914" t="s">
        <v>32170</v>
      </c>
      <c r="L4914" t="s">
        <v>32171</v>
      </c>
      <c r="M4914" t="s">
        <v>32172</v>
      </c>
      <c r="N4914" t="s">
        <v>32172</v>
      </c>
      <c r="O4914" s="6" t="s">
        <v>32173</v>
      </c>
      <c r="P4914" s="6" t="s">
        <v>32172</v>
      </c>
      <c r="Q4914" s="6" t="s">
        <v>32171</v>
      </c>
      <c r="R4914" s="9" t="s">
        <v>32174</v>
      </c>
      <c r="S4914" s="8" t="s">
        <v>55</v>
      </c>
      <c r="U4914" s="8"/>
      <c r="V4914" s="26">
        <v>163</v>
      </c>
      <c r="W4914" s="26">
        <v>113</v>
      </c>
      <c r="X4914" s="26">
        <v>107</v>
      </c>
      <c r="Y4914" s="26">
        <v>89</v>
      </c>
      <c r="Z4914" s="26">
        <f t="shared" si="382"/>
        <v>141.9385</v>
      </c>
      <c r="AA4914" s="26">
        <f t="shared" si="382"/>
        <v>109.6095</v>
      </c>
      <c r="AB4914" s="26"/>
      <c r="AC4914" s="26">
        <f t="shared" si="384"/>
        <v>125.774</v>
      </c>
      <c r="AD4914" s="10">
        <f t="shared" si="385"/>
        <v>-0.91957549879418743</v>
      </c>
      <c r="AE4914" s="11">
        <f t="shared" si="383"/>
        <v>-0.37289312119395696</v>
      </c>
      <c r="AF4914" s="3"/>
    </row>
    <row r="4915" spans="1:32" x14ac:dyDescent="0.2">
      <c r="A4915" s="6" t="s">
        <v>32175</v>
      </c>
      <c r="C4915" s="1">
        <f t="shared" si="381"/>
        <v>204</v>
      </c>
      <c r="D4915" s="7">
        <v>310028</v>
      </c>
      <c r="E4915" t="s">
        <v>89</v>
      </c>
      <c r="F4915" s="1">
        <v>536374</v>
      </c>
      <c r="G4915" s="1">
        <v>536171</v>
      </c>
      <c r="H4915" t="s">
        <v>37</v>
      </c>
      <c r="I4915" t="s">
        <v>32176</v>
      </c>
      <c r="J4915" s="8"/>
      <c r="K4915" t="s">
        <v>32177</v>
      </c>
      <c r="L4915" t="s">
        <v>32178</v>
      </c>
      <c r="M4915" t="s">
        <v>32178</v>
      </c>
      <c r="N4915" t="s">
        <v>32178</v>
      </c>
      <c r="O4915" s="6" t="s">
        <v>32179</v>
      </c>
      <c r="P4915" s="6" t="s">
        <v>32178</v>
      </c>
      <c r="Q4915" s="6" t="s">
        <v>55</v>
      </c>
      <c r="R4915" s="9" t="s">
        <v>32180</v>
      </c>
      <c r="S4915" s="8" t="s">
        <v>55</v>
      </c>
      <c r="U4915" s="8"/>
      <c r="V4915" s="26">
        <v>166</v>
      </c>
      <c r="W4915" s="26">
        <v>127</v>
      </c>
      <c r="X4915" s="26">
        <v>168</v>
      </c>
      <c r="Y4915" s="26">
        <v>130</v>
      </c>
      <c r="Z4915" s="26">
        <f t="shared" si="382"/>
        <v>177.32400000000001</v>
      </c>
      <c r="AA4915" s="26">
        <f t="shared" si="382"/>
        <v>140.61500000000001</v>
      </c>
      <c r="AB4915" s="26"/>
      <c r="AC4915" s="26">
        <f t="shared" si="384"/>
        <v>158.96950000000001</v>
      </c>
      <c r="AD4915" s="10">
        <f t="shared" si="385"/>
        <v>-0.92097319456174753</v>
      </c>
      <c r="AE4915" s="11">
        <f t="shared" si="383"/>
        <v>-0.33463731065465779</v>
      </c>
      <c r="AF4915" s="3"/>
    </row>
    <row r="4916" spans="1:32" x14ac:dyDescent="0.2">
      <c r="A4916" s="6" t="s">
        <v>32181</v>
      </c>
      <c r="C4916" s="1">
        <f t="shared" si="381"/>
        <v>1014</v>
      </c>
      <c r="D4916" s="7">
        <v>26775</v>
      </c>
      <c r="E4916" t="s">
        <v>89</v>
      </c>
      <c r="F4916" s="1">
        <v>252513</v>
      </c>
      <c r="G4916" s="1">
        <v>253526</v>
      </c>
      <c r="H4916" t="s">
        <v>49</v>
      </c>
      <c r="I4916" t="s">
        <v>32182</v>
      </c>
      <c r="J4916" s="8"/>
      <c r="K4916" t="s">
        <v>32183</v>
      </c>
      <c r="L4916" t="s">
        <v>32184</v>
      </c>
      <c r="M4916" t="s">
        <v>32185</v>
      </c>
      <c r="N4916" t="s">
        <v>32185</v>
      </c>
      <c r="O4916" s="6" t="s">
        <v>32186</v>
      </c>
      <c r="P4916" s="6" t="s">
        <v>32185</v>
      </c>
      <c r="Q4916" s="6" t="s">
        <v>32184</v>
      </c>
      <c r="R4916" s="9" t="s">
        <v>32187</v>
      </c>
      <c r="S4916" s="8" t="s">
        <v>55</v>
      </c>
      <c r="U4916" s="8"/>
      <c r="V4916" s="26">
        <v>450</v>
      </c>
      <c r="W4916" s="26">
        <v>422</v>
      </c>
      <c r="X4916" s="26">
        <v>367</v>
      </c>
      <c r="Y4916" s="26">
        <v>265</v>
      </c>
      <c r="Z4916" s="26">
        <f t="shared" si="382"/>
        <v>429.86850000000004</v>
      </c>
      <c r="AA4916" s="26">
        <f t="shared" si="382"/>
        <v>367.15750000000003</v>
      </c>
      <c r="AB4916" s="26"/>
      <c r="AC4916" s="26">
        <f t="shared" si="384"/>
        <v>398.51300000000003</v>
      </c>
      <c r="AD4916" s="10">
        <f t="shared" si="385"/>
        <v>-0.92129465483178752</v>
      </c>
      <c r="AE4916" s="11">
        <f t="shared" si="383"/>
        <v>-0.2274963255696911</v>
      </c>
      <c r="AF4916" s="3"/>
    </row>
    <row r="4917" spans="1:32" x14ac:dyDescent="0.2">
      <c r="A4917" s="6" t="s">
        <v>32188</v>
      </c>
      <c r="C4917" s="1">
        <f t="shared" si="381"/>
        <v>573</v>
      </c>
      <c r="D4917" s="7">
        <v>335866</v>
      </c>
      <c r="E4917" t="s">
        <v>328</v>
      </c>
      <c r="F4917" s="1">
        <v>396935</v>
      </c>
      <c r="G4917" s="1">
        <v>396363</v>
      </c>
      <c r="H4917" t="s">
        <v>37</v>
      </c>
      <c r="I4917" t="s">
        <v>32189</v>
      </c>
      <c r="J4917" s="8"/>
      <c r="K4917" t="s">
        <v>32190</v>
      </c>
      <c r="L4917" t="s">
        <v>32191</v>
      </c>
      <c r="M4917" t="s">
        <v>32192</v>
      </c>
      <c r="N4917" t="s">
        <v>32192</v>
      </c>
      <c r="O4917" s="6" t="s">
        <v>32193</v>
      </c>
      <c r="P4917" s="6" t="s">
        <v>32192</v>
      </c>
      <c r="Q4917" s="6" t="s">
        <v>32191</v>
      </c>
      <c r="R4917" s="9" t="s">
        <v>32194</v>
      </c>
      <c r="S4917" s="8" t="s">
        <v>55</v>
      </c>
      <c r="U4917" s="8"/>
      <c r="V4917" s="26">
        <v>426</v>
      </c>
      <c r="W4917" s="26">
        <v>366</v>
      </c>
      <c r="X4917" s="26">
        <v>417</v>
      </c>
      <c r="Y4917" s="26">
        <v>337</v>
      </c>
      <c r="Z4917" s="26">
        <f t="shared" si="382"/>
        <v>445.64350000000002</v>
      </c>
      <c r="AA4917" s="26">
        <f t="shared" si="382"/>
        <v>381.31349999999998</v>
      </c>
      <c r="AB4917" s="26"/>
      <c r="AC4917" s="26">
        <f t="shared" si="384"/>
        <v>413.4785</v>
      </c>
      <c r="AD4917" s="10">
        <f t="shared" si="385"/>
        <v>-0.92356651252492916</v>
      </c>
      <c r="AE4917" s="11">
        <f t="shared" si="383"/>
        <v>-0.22491245434755505</v>
      </c>
      <c r="AF4917" s="3"/>
    </row>
    <row r="4918" spans="1:32" x14ac:dyDescent="0.2">
      <c r="A4918" s="6" t="s">
        <v>32195</v>
      </c>
      <c r="B4918" t="s">
        <v>32196</v>
      </c>
      <c r="C4918" s="1">
        <f t="shared" si="381"/>
        <v>975</v>
      </c>
      <c r="D4918" s="7">
        <v>-51681</v>
      </c>
      <c r="E4918" t="s">
        <v>98</v>
      </c>
      <c r="F4918" s="1">
        <v>902895</v>
      </c>
      <c r="G4918" s="1">
        <v>903869</v>
      </c>
      <c r="H4918" t="s">
        <v>49</v>
      </c>
      <c r="I4918" t="s">
        <v>32197</v>
      </c>
      <c r="J4918" s="8"/>
      <c r="K4918" t="s">
        <v>32198</v>
      </c>
      <c r="L4918" t="s">
        <v>32196</v>
      </c>
      <c r="M4918" t="s">
        <v>32199</v>
      </c>
      <c r="N4918" t="s">
        <v>32199</v>
      </c>
      <c r="O4918" s="6" t="s">
        <v>32200</v>
      </c>
      <c r="P4918" s="6" t="s">
        <v>32199</v>
      </c>
      <c r="Q4918" s="6" t="s">
        <v>32196</v>
      </c>
      <c r="R4918" s="9" t="s">
        <v>32201</v>
      </c>
      <c r="S4918" s="8" t="s">
        <v>55</v>
      </c>
      <c r="U4918" s="8"/>
      <c r="V4918" s="26">
        <v>34</v>
      </c>
      <c r="W4918" s="26">
        <v>11</v>
      </c>
      <c r="X4918" s="26">
        <v>16</v>
      </c>
      <c r="Y4918" s="26">
        <v>12</v>
      </c>
      <c r="Z4918" s="26">
        <f t="shared" si="382"/>
        <v>26.887999999999998</v>
      </c>
      <c r="AA4918" s="26">
        <f t="shared" si="382"/>
        <v>13.526</v>
      </c>
      <c r="AB4918" s="26"/>
      <c r="AC4918" s="26">
        <f t="shared" si="384"/>
        <v>20.207000000000001</v>
      </c>
      <c r="AD4918" s="10">
        <f t="shared" si="385"/>
        <v>-0.9247839566216004</v>
      </c>
      <c r="AE4918" s="11">
        <f t="shared" si="383"/>
        <v>-0.9912271888850841</v>
      </c>
      <c r="AF4918" s="3"/>
    </row>
    <row r="4919" spans="1:32" x14ac:dyDescent="0.2">
      <c r="A4919" s="6" t="s">
        <v>32202</v>
      </c>
      <c r="C4919" s="1">
        <f t="shared" si="381"/>
        <v>1293</v>
      </c>
      <c r="D4919" s="7">
        <v>-118094</v>
      </c>
      <c r="E4919" t="s">
        <v>48</v>
      </c>
      <c r="F4919" s="1">
        <v>98637</v>
      </c>
      <c r="G4919" s="1">
        <v>99929</v>
      </c>
      <c r="H4919" t="s">
        <v>49</v>
      </c>
      <c r="I4919" t="s">
        <v>32203</v>
      </c>
      <c r="J4919" s="8"/>
      <c r="K4919" t="s">
        <v>32204</v>
      </c>
      <c r="L4919" t="s">
        <v>32205</v>
      </c>
      <c r="M4919" t="s">
        <v>32206</v>
      </c>
      <c r="N4919" t="s">
        <v>32206</v>
      </c>
      <c r="O4919" s="6" t="s">
        <v>32207</v>
      </c>
      <c r="P4919" s="6" t="s">
        <v>32206</v>
      </c>
      <c r="Q4919" s="6" t="s">
        <v>32205</v>
      </c>
      <c r="R4919" s="9" t="s">
        <v>32208</v>
      </c>
      <c r="S4919" s="8" t="s">
        <v>55</v>
      </c>
      <c r="U4919" s="8"/>
      <c r="V4919" s="26">
        <v>334</v>
      </c>
      <c r="W4919" s="26">
        <v>290</v>
      </c>
      <c r="X4919" s="26">
        <v>392</v>
      </c>
      <c r="Y4919" s="26">
        <v>309</v>
      </c>
      <c r="Z4919" s="26">
        <f t="shared" si="382"/>
        <v>385.75599999999997</v>
      </c>
      <c r="AA4919" s="26">
        <f t="shared" si="382"/>
        <v>326.91949999999997</v>
      </c>
      <c r="AB4919" s="26"/>
      <c r="AC4919" s="26">
        <f t="shared" si="384"/>
        <v>356.33774999999997</v>
      </c>
      <c r="AD4919" s="10">
        <f t="shared" si="385"/>
        <v>-0.92625333061536141</v>
      </c>
      <c r="AE4919" s="11">
        <f t="shared" si="383"/>
        <v>-0.23875316333736968</v>
      </c>
      <c r="AF4919" s="3"/>
    </row>
    <row r="4920" spans="1:32" x14ac:dyDescent="0.2">
      <c r="A4920" s="6" t="s">
        <v>32209</v>
      </c>
      <c r="C4920" s="1">
        <f t="shared" si="381"/>
        <v>1431</v>
      </c>
      <c r="D4920" s="7">
        <v>153061</v>
      </c>
      <c r="E4920" t="s">
        <v>74</v>
      </c>
      <c r="F4920" s="1">
        <v>1139528</v>
      </c>
      <c r="G4920" s="1">
        <v>1140958</v>
      </c>
      <c r="H4920" t="s">
        <v>49</v>
      </c>
      <c r="I4920" t="s">
        <v>32210</v>
      </c>
      <c r="J4920" s="8"/>
      <c r="K4920" t="s">
        <v>32211</v>
      </c>
      <c r="L4920" t="s">
        <v>32212</v>
      </c>
      <c r="M4920" t="s">
        <v>30385</v>
      </c>
      <c r="N4920" t="s">
        <v>32213</v>
      </c>
      <c r="O4920" s="6" t="s">
        <v>30386</v>
      </c>
      <c r="P4920" s="6" t="s">
        <v>32213</v>
      </c>
      <c r="Q4920" s="6" t="s">
        <v>32212</v>
      </c>
      <c r="R4920" s="9" t="s">
        <v>32214</v>
      </c>
      <c r="S4920" s="8" t="s">
        <v>44</v>
      </c>
      <c r="U4920" s="8"/>
      <c r="V4920" s="26">
        <v>213</v>
      </c>
      <c r="W4920" s="26">
        <v>118</v>
      </c>
      <c r="X4920" s="26">
        <v>117</v>
      </c>
      <c r="Y4920" s="26">
        <v>130</v>
      </c>
      <c r="Z4920" s="26">
        <f t="shared" si="382"/>
        <v>172.49349999999998</v>
      </c>
      <c r="AA4920" s="26">
        <f t="shared" si="382"/>
        <v>136.11500000000001</v>
      </c>
      <c r="AB4920" s="26"/>
      <c r="AC4920" s="26">
        <f t="shared" si="384"/>
        <v>154.30425</v>
      </c>
      <c r="AD4920" s="10">
        <f t="shared" si="385"/>
        <v>-0.927636236939965</v>
      </c>
      <c r="AE4920" s="11">
        <f t="shared" si="383"/>
        <v>-0.34171593650236753</v>
      </c>
      <c r="AF4920" s="3"/>
    </row>
    <row r="4921" spans="1:32" x14ac:dyDescent="0.2">
      <c r="A4921" s="6" t="s">
        <v>32215</v>
      </c>
      <c r="C4921" s="1">
        <f t="shared" si="381"/>
        <v>981</v>
      </c>
      <c r="D4921" s="7">
        <v>-34559</v>
      </c>
      <c r="E4921" t="s">
        <v>74</v>
      </c>
      <c r="F4921" s="1">
        <v>952133</v>
      </c>
      <c r="G4921" s="1">
        <v>953113</v>
      </c>
      <c r="H4921" t="s">
        <v>49</v>
      </c>
      <c r="I4921" t="s">
        <v>32216</v>
      </c>
      <c r="J4921" s="8"/>
      <c r="K4921" t="s">
        <v>32217</v>
      </c>
      <c r="L4921" t="s">
        <v>32218</v>
      </c>
      <c r="M4921" t="s">
        <v>32219</v>
      </c>
      <c r="N4921" t="s">
        <v>32219</v>
      </c>
      <c r="O4921" s="6" t="s">
        <v>32220</v>
      </c>
      <c r="P4921" s="6" t="s">
        <v>32219</v>
      </c>
      <c r="Q4921" s="6" t="s">
        <v>55</v>
      </c>
      <c r="R4921" s="9" t="s">
        <v>32221</v>
      </c>
      <c r="S4921" s="8" t="s">
        <v>55</v>
      </c>
      <c r="U4921" s="8"/>
      <c r="V4921" s="26">
        <v>896</v>
      </c>
      <c r="W4921" s="26">
        <v>807</v>
      </c>
      <c r="X4921" s="26">
        <v>794</v>
      </c>
      <c r="Y4921" s="26">
        <v>653</v>
      </c>
      <c r="Z4921" s="26">
        <f t="shared" si="382"/>
        <v>890.06700000000001</v>
      </c>
      <c r="AA4921" s="26">
        <f t="shared" si="382"/>
        <v>786.83150000000001</v>
      </c>
      <c r="AB4921" s="26"/>
      <c r="AC4921" s="26">
        <f t="shared" si="384"/>
        <v>838.44925000000001</v>
      </c>
      <c r="AD4921" s="10">
        <f t="shared" si="385"/>
        <v>-0.92891370374595905</v>
      </c>
      <c r="AE4921" s="11">
        <f t="shared" si="383"/>
        <v>-0.17785922376733315</v>
      </c>
      <c r="AF4921" s="3"/>
    </row>
    <row r="4922" spans="1:32" x14ac:dyDescent="0.2">
      <c r="A4922" s="6" t="s">
        <v>32222</v>
      </c>
      <c r="B4922" t="s">
        <v>32223</v>
      </c>
      <c r="C4922" s="1">
        <f t="shared" si="381"/>
        <v>1617</v>
      </c>
      <c r="D4922" s="7">
        <v>-216784</v>
      </c>
      <c r="E4922" t="s">
        <v>149</v>
      </c>
      <c r="F4922" s="1">
        <v>575188</v>
      </c>
      <c r="G4922" s="1">
        <v>576804</v>
      </c>
      <c r="H4922" t="s">
        <v>49</v>
      </c>
      <c r="I4922" t="s">
        <v>32224</v>
      </c>
      <c r="J4922" s="8"/>
      <c r="K4922" t="s">
        <v>32225</v>
      </c>
      <c r="L4922" t="s">
        <v>32223</v>
      </c>
      <c r="M4922" t="s">
        <v>32226</v>
      </c>
      <c r="N4922" t="s">
        <v>32226</v>
      </c>
      <c r="O4922" s="6" t="s">
        <v>32227</v>
      </c>
      <c r="P4922" s="6" t="s">
        <v>32226</v>
      </c>
      <c r="Q4922" s="6" t="s">
        <v>32223</v>
      </c>
      <c r="R4922" s="9" t="s">
        <v>32228</v>
      </c>
      <c r="S4922" s="8" t="s">
        <v>55</v>
      </c>
      <c r="U4922" s="8"/>
      <c r="V4922" s="26">
        <v>3017</v>
      </c>
      <c r="W4922" s="26">
        <v>2909</v>
      </c>
      <c r="X4922" s="26">
        <v>2885</v>
      </c>
      <c r="Y4922" s="26">
        <v>2368</v>
      </c>
      <c r="Z4922" s="26">
        <f t="shared" si="382"/>
        <v>3112.1175000000003</v>
      </c>
      <c r="AA4922" s="26">
        <f t="shared" si="382"/>
        <v>2841.9639999999999</v>
      </c>
      <c r="AB4922" s="26"/>
      <c r="AC4922" s="26">
        <f t="shared" si="384"/>
        <v>2977.0407500000001</v>
      </c>
      <c r="AD4922" s="10">
        <f t="shared" si="385"/>
        <v>-0.93224184474155569</v>
      </c>
      <c r="AE4922" s="11">
        <f t="shared" si="383"/>
        <v>-0.13100825158165716</v>
      </c>
      <c r="AF4922" s="3"/>
    </row>
    <row r="4923" spans="1:32" x14ac:dyDescent="0.2">
      <c r="A4923" s="6" t="s">
        <v>32229</v>
      </c>
      <c r="B4923" t="s">
        <v>32230</v>
      </c>
      <c r="C4923" s="1">
        <f t="shared" si="381"/>
        <v>1050</v>
      </c>
      <c r="D4923" s="7">
        <v>-196573</v>
      </c>
      <c r="E4923" t="s">
        <v>149</v>
      </c>
      <c r="F4923" s="1">
        <v>595682</v>
      </c>
      <c r="G4923" s="1">
        <v>596731</v>
      </c>
      <c r="H4923" t="s">
        <v>49</v>
      </c>
      <c r="I4923" t="s">
        <v>32231</v>
      </c>
      <c r="J4923" s="8"/>
      <c r="K4923" t="s">
        <v>32232</v>
      </c>
      <c r="L4923" t="s">
        <v>26078</v>
      </c>
      <c r="N4923" t="s">
        <v>32233</v>
      </c>
      <c r="O4923" s="6" t="s">
        <v>32234</v>
      </c>
      <c r="P4923" s="6" t="s">
        <v>32233</v>
      </c>
      <c r="Q4923" s="6" t="s">
        <v>55</v>
      </c>
      <c r="R4923" s="9" t="s">
        <v>32235</v>
      </c>
      <c r="S4923" s="8" t="s">
        <v>44</v>
      </c>
      <c r="U4923" s="8"/>
      <c r="V4923" s="26">
        <v>299</v>
      </c>
      <c r="W4923" s="26">
        <v>258</v>
      </c>
      <c r="X4923" s="26">
        <v>321</v>
      </c>
      <c r="Y4923" s="26">
        <v>248</v>
      </c>
      <c r="Z4923" s="26">
        <f t="shared" si="382"/>
        <v>328.81549999999999</v>
      </c>
      <c r="AA4923" s="26">
        <f t="shared" si="382"/>
        <v>275.20400000000001</v>
      </c>
      <c r="AB4923" s="26"/>
      <c r="AC4923" s="26">
        <f t="shared" si="384"/>
        <v>302.00975</v>
      </c>
      <c r="AD4923" s="10">
        <f t="shared" si="385"/>
        <v>-0.93288737986348269</v>
      </c>
      <c r="AE4923" s="11">
        <f t="shared" si="383"/>
        <v>-0.25677686838324643</v>
      </c>
      <c r="AF4923" s="3"/>
    </row>
    <row r="4924" spans="1:32" x14ac:dyDescent="0.2">
      <c r="A4924" s="6" t="s">
        <v>32236</v>
      </c>
      <c r="C4924" s="1">
        <f t="shared" si="381"/>
        <v>5187</v>
      </c>
      <c r="D4924" s="7">
        <v>202465</v>
      </c>
      <c r="E4924" t="s">
        <v>74</v>
      </c>
      <c r="F4924" s="1">
        <v>1187054</v>
      </c>
      <c r="G4924" s="1">
        <v>1192240</v>
      </c>
      <c r="H4924" t="s">
        <v>49</v>
      </c>
      <c r="I4924" t="s">
        <v>32237</v>
      </c>
      <c r="J4924" s="8"/>
      <c r="K4924" t="s">
        <v>32238</v>
      </c>
      <c r="L4924" t="s">
        <v>32239</v>
      </c>
      <c r="M4924" t="s">
        <v>32240</v>
      </c>
      <c r="N4924" t="s">
        <v>32240</v>
      </c>
      <c r="O4924" s="6" t="s">
        <v>32241</v>
      </c>
      <c r="P4924" s="6" t="s">
        <v>32240</v>
      </c>
      <c r="Q4924" s="6" t="s">
        <v>32239</v>
      </c>
      <c r="R4924" s="9" t="s">
        <v>32242</v>
      </c>
      <c r="S4924" s="8" t="s">
        <v>55</v>
      </c>
      <c r="U4924" s="8"/>
      <c r="V4924" s="26">
        <v>852</v>
      </c>
      <c r="W4924" s="26">
        <v>693</v>
      </c>
      <c r="X4924" s="26">
        <v>682</v>
      </c>
      <c r="Y4924" s="26">
        <v>617</v>
      </c>
      <c r="Z4924" s="26">
        <f t="shared" si="382"/>
        <v>805.851</v>
      </c>
      <c r="AA4924" s="26">
        <f t="shared" si="382"/>
        <v>708.75350000000003</v>
      </c>
      <c r="AB4924" s="26"/>
      <c r="AC4924" s="26">
        <f t="shared" si="384"/>
        <v>757.30224999999996</v>
      </c>
      <c r="AD4924" s="10">
        <f t="shared" si="385"/>
        <v>-0.93734037486396271</v>
      </c>
      <c r="AE4924" s="11">
        <f t="shared" si="383"/>
        <v>-0.18522915795256639</v>
      </c>
      <c r="AF4924" s="3"/>
    </row>
    <row r="4925" spans="1:32" x14ac:dyDescent="0.2">
      <c r="A4925" s="6" t="s">
        <v>32243</v>
      </c>
      <c r="C4925" s="1">
        <f t="shared" si="381"/>
        <v>2622</v>
      </c>
      <c r="D4925" s="7">
        <v>83356</v>
      </c>
      <c r="E4925" t="s">
        <v>48</v>
      </c>
      <c r="F4925" s="1">
        <v>299422</v>
      </c>
      <c r="G4925" s="1">
        <v>302043</v>
      </c>
      <c r="H4925" t="s">
        <v>49</v>
      </c>
      <c r="I4925" t="s">
        <v>32244</v>
      </c>
      <c r="J4925" s="8"/>
      <c r="K4925" t="s">
        <v>32245</v>
      </c>
      <c r="L4925" t="s">
        <v>32246</v>
      </c>
      <c r="M4925" t="s">
        <v>32247</v>
      </c>
      <c r="N4925" t="s">
        <v>32247</v>
      </c>
      <c r="O4925" s="6" t="s">
        <v>32248</v>
      </c>
      <c r="P4925" s="6" t="s">
        <v>32247</v>
      </c>
      <c r="Q4925" s="6" t="s">
        <v>32246</v>
      </c>
      <c r="R4925" s="9" t="s">
        <v>32249</v>
      </c>
      <c r="S4925" s="8" t="s">
        <v>55</v>
      </c>
      <c r="U4925" s="8"/>
      <c r="V4925" s="26">
        <v>395</v>
      </c>
      <c r="W4925" s="26">
        <v>351</v>
      </c>
      <c r="X4925" s="26">
        <v>376</v>
      </c>
      <c r="Y4925" s="26">
        <v>289</v>
      </c>
      <c r="Z4925" s="26">
        <f t="shared" si="382"/>
        <v>407.36799999999999</v>
      </c>
      <c r="AA4925" s="26">
        <f t="shared" si="382"/>
        <v>345.70950000000005</v>
      </c>
      <c r="AB4925" s="26"/>
      <c r="AC4925" s="26">
        <f t="shared" si="384"/>
        <v>376.53875000000005</v>
      </c>
      <c r="AD4925" s="10">
        <f t="shared" si="385"/>
        <v>-0.93835391344917352</v>
      </c>
      <c r="AE4925" s="11">
        <f t="shared" si="383"/>
        <v>-0.23677240765531202</v>
      </c>
      <c r="AF4925" s="3"/>
    </row>
    <row r="4926" spans="1:32" x14ac:dyDescent="0.2">
      <c r="A4926" s="6" t="s">
        <v>32250</v>
      </c>
      <c r="C4926" s="1">
        <f t="shared" si="381"/>
        <v>2424</v>
      </c>
      <c r="D4926" s="7">
        <v>-50489</v>
      </c>
      <c r="E4926" t="s">
        <v>89</v>
      </c>
      <c r="F4926" s="1">
        <v>176967</v>
      </c>
      <c r="G4926" s="1">
        <v>174544</v>
      </c>
      <c r="H4926" t="s">
        <v>37</v>
      </c>
      <c r="I4926" t="s">
        <v>32251</v>
      </c>
      <c r="J4926" s="8"/>
      <c r="K4926" t="s">
        <v>32252</v>
      </c>
      <c r="L4926" t="s">
        <v>32253</v>
      </c>
      <c r="M4926" t="s">
        <v>32254</v>
      </c>
      <c r="N4926" t="s">
        <v>32254</v>
      </c>
      <c r="O4926" s="6" t="s">
        <v>32255</v>
      </c>
      <c r="P4926" s="6" t="s">
        <v>32254</v>
      </c>
      <c r="Q4926" s="6" t="s">
        <v>32253</v>
      </c>
      <c r="R4926" s="9" t="s">
        <v>32256</v>
      </c>
      <c r="S4926" s="8" t="s">
        <v>55</v>
      </c>
      <c r="U4926" s="8"/>
      <c r="V4926" s="26">
        <v>2032</v>
      </c>
      <c r="W4926" s="26">
        <v>1777</v>
      </c>
      <c r="X4926" s="26">
        <v>1811</v>
      </c>
      <c r="Y4926" s="26">
        <v>1607</v>
      </c>
      <c r="Z4926" s="26">
        <f t="shared" si="382"/>
        <v>2023.0104999999999</v>
      </c>
      <c r="AA4926" s="26">
        <f t="shared" si="382"/>
        <v>1830.3985</v>
      </c>
      <c r="AB4926" s="26"/>
      <c r="AC4926" s="26">
        <f t="shared" si="384"/>
        <v>1926.7044999999998</v>
      </c>
      <c r="AD4926" s="10">
        <f t="shared" si="385"/>
        <v>-0.93933027963886595</v>
      </c>
      <c r="AE4926" s="11">
        <f t="shared" si="383"/>
        <v>-0.14434603296334922</v>
      </c>
      <c r="AF4926" s="3"/>
    </row>
    <row r="4927" spans="1:32" x14ac:dyDescent="0.2">
      <c r="A4927" s="6" t="s">
        <v>32257</v>
      </c>
      <c r="C4927" s="1">
        <f t="shared" si="381"/>
        <v>2025</v>
      </c>
      <c r="D4927" s="7">
        <v>462255</v>
      </c>
      <c r="E4927" t="s">
        <v>328</v>
      </c>
      <c r="F4927" s="1">
        <v>524050</v>
      </c>
      <c r="G4927" s="1">
        <v>522026</v>
      </c>
      <c r="H4927" t="s">
        <v>37</v>
      </c>
      <c r="I4927" t="s">
        <v>32258</v>
      </c>
      <c r="J4927" s="8"/>
      <c r="K4927" t="s">
        <v>32259</v>
      </c>
      <c r="L4927" t="s">
        <v>32260</v>
      </c>
      <c r="M4927" t="s">
        <v>9692</v>
      </c>
      <c r="N4927" t="s">
        <v>32261</v>
      </c>
      <c r="O4927" s="6" t="s">
        <v>9693</v>
      </c>
      <c r="P4927" s="6" t="s">
        <v>32261</v>
      </c>
      <c r="Q4927" s="6" t="s">
        <v>32260</v>
      </c>
      <c r="R4927" s="9" t="s">
        <v>32262</v>
      </c>
      <c r="S4927" s="8" t="s">
        <v>44</v>
      </c>
      <c r="U4927" s="8"/>
      <c r="V4927" s="26">
        <v>113</v>
      </c>
      <c r="W4927" s="26">
        <v>62</v>
      </c>
      <c r="X4927" s="26">
        <v>72</v>
      </c>
      <c r="Y4927" s="26">
        <v>66</v>
      </c>
      <c r="Z4927" s="26">
        <f t="shared" si="382"/>
        <v>97.496000000000009</v>
      </c>
      <c r="AA4927" s="26">
        <f t="shared" si="382"/>
        <v>70.643000000000001</v>
      </c>
      <c r="AB4927" s="26"/>
      <c r="AC4927" s="26">
        <f t="shared" si="384"/>
        <v>84.069500000000005</v>
      </c>
      <c r="AD4927" s="10">
        <f t="shared" si="385"/>
        <v>-0.94026872227807923</v>
      </c>
      <c r="AE4927" s="11">
        <f t="shared" si="383"/>
        <v>-0.46479641886567352</v>
      </c>
      <c r="AF4927" s="3"/>
    </row>
    <row r="4928" spans="1:32" x14ac:dyDescent="0.2">
      <c r="A4928" s="6" t="s">
        <v>32263</v>
      </c>
      <c r="C4928" s="1">
        <f t="shared" si="381"/>
        <v>2970</v>
      </c>
      <c r="D4928" s="7">
        <v>429766</v>
      </c>
      <c r="E4928" t="s">
        <v>48</v>
      </c>
      <c r="F4928" s="1">
        <v>648627</v>
      </c>
      <c r="G4928" s="1">
        <v>645658</v>
      </c>
      <c r="H4928" t="s">
        <v>37</v>
      </c>
      <c r="I4928" t="s">
        <v>32264</v>
      </c>
      <c r="J4928" s="8"/>
      <c r="K4928" t="s">
        <v>32265</v>
      </c>
      <c r="L4928" t="s">
        <v>32266</v>
      </c>
      <c r="N4928" t="s">
        <v>32267</v>
      </c>
      <c r="O4928" s="6" t="s">
        <v>32268</v>
      </c>
      <c r="P4928" s="6" t="s">
        <v>32267</v>
      </c>
      <c r="Q4928" s="6" t="s">
        <v>32266</v>
      </c>
      <c r="R4928" s="9" t="s">
        <v>32269</v>
      </c>
      <c r="S4928" s="8" t="s">
        <v>44</v>
      </c>
      <c r="U4928" s="8"/>
      <c r="V4928" s="26">
        <v>199</v>
      </c>
      <c r="W4928" s="26">
        <v>149</v>
      </c>
      <c r="X4928" s="26">
        <v>178</v>
      </c>
      <c r="Y4928" s="26">
        <v>143</v>
      </c>
      <c r="Z4928" s="26">
        <f t="shared" si="382"/>
        <v>199.37900000000002</v>
      </c>
      <c r="AA4928" s="26">
        <f t="shared" si="382"/>
        <v>159.22649999999999</v>
      </c>
      <c r="AB4928" s="26"/>
      <c r="AC4928" s="26">
        <f t="shared" si="384"/>
        <v>179.30275</v>
      </c>
      <c r="AD4928" s="10">
        <f t="shared" si="385"/>
        <v>-0.94312480205979732</v>
      </c>
      <c r="AE4928" s="11">
        <f t="shared" si="383"/>
        <v>-0.3244329999407603</v>
      </c>
      <c r="AF4928" s="3"/>
    </row>
    <row r="4929" spans="1:33" x14ac:dyDescent="0.2">
      <c r="A4929" s="6" t="s">
        <v>32270</v>
      </c>
      <c r="C4929" s="1">
        <f t="shared" si="381"/>
        <v>2034</v>
      </c>
      <c r="D4929" s="7">
        <v>-155283</v>
      </c>
      <c r="E4929" t="s">
        <v>36</v>
      </c>
      <c r="F4929" s="1">
        <v>265852</v>
      </c>
      <c r="G4929" s="1">
        <v>267885</v>
      </c>
      <c r="H4929" t="s">
        <v>49</v>
      </c>
      <c r="I4929" t="s">
        <v>32271</v>
      </c>
      <c r="J4929" s="8"/>
      <c r="K4929" t="s">
        <v>32272</v>
      </c>
      <c r="L4929" t="s">
        <v>32273</v>
      </c>
      <c r="M4929" t="s">
        <v>32274</v>
      </c>
      <c r="N4929" t="s">
        <v>32274</v>
      </c>
      <c r="O4929" s="6" t="s">
        <v>32275</v>
      </c>
      <c r="P4929" s="6" t="s">
        <v>32274</v>
      </c>
      <c r="Q4929" s="6" t="s">
        <v>32273</v>
      </c>
      <c r="R4929" s="9" t="s">
        <v>32276</v>
      </c>
      <c r="S4929" s="8" t="s">
        <v>55</v>
      </c>
      <c r="U4929" s="8"/>
      <c r="V4929" s="26">
        <v>163</v>
      </c>
      <c r="W4929" s="26">
        <v>174</v>
      </c>
      <c r="X4929" s="26">
        <v>151</v>
      </c>
      <c r="Y4929" s="26">
        <v>72</v>
      </c>
      <c r="Z4929" s="26">
        <f t="shared" si="382"/>
        <v>166.38049999999998</v>
      </c>
      <c r="AA4929" s="26">
        <f t="shared" si="382"/>
        <v>130.15600000000001</v>
      </c>
      <c r="AB4929" s="26"/>
      <c r="AC4929" s="26">
        <f t="shared" si="384"/>
        <v>148.26824999999999</v>
      </c>
      <c r="AD4929" s="10">
        <f t="shared" si="385"/>
        <v>-0.94402556164933782</v>
      </c>
      <c r="AE4929" s="11">
        <f t="shared" si="383"/>
        <v>-0.35424453835431369</v>
      </c>
      <c r="AF4929" s="3"/>
    </row>
    <row r="4930" spans="1:33" x14ac:dyDescent="0.2">
      <c r="A4930" s="6" t="s">
        <v>32277</v>
      </c>
      <c r="C4930" s="1">
        <f t="shared" si="381"/>
        <v>639</v>
      </c>
      <c r="D4930" s="7">
        <v>-447699</v>
      </c>
      <c r="E4930" t="s">
        <v>676</v>
      </c>
      <c r="F4930" s="1">
        <v>107208</v>
      </c>
      <c r="G4930" s="1">
        <v>106570</v>
      </c>
      <c r="H4930" t="s">
        <v>37</v>
      </c>
      <c r="I4930" t="s">
        <v>32278</v>
      </c>
      <c r="J4930" s="8"/>
      <c r="K4930" t="s">
        <v>32279</v>
      </c>
      <c r="L4930" t="s">
        <v>32280</v>
      </c>
      <c r="M4930" t="s">
        <v>32281</v>
      </c>
      <c r="N4930" t="s">
        <v>32281</v>
      </c>
      <c r="O4930" s="6" t="s">
        <v>32282</v>
      </c>
      <c r="P4930" s="6" t="s">
        <v>32281</v>
      </c>
      <c r="Q4930" s="6" t="s">
        <v>32280</v>
      </c>
      <c r="R4930" s="9" t="s">
        <v>32283</v>
      </c>
      <c r="S4930" s="8" t="s">
        <v>55</v>
      </c>
      <c r="U4930" s="8"/>
      <c r="V4930" s="26">
        <v>51</v>
      </c>
      <c r="W4930" s="26">
        <v>57</v>
      </c>
      <c r="X4930" s="26">
        <v>61</v>
      </c>
      <c r="Y4930" s="26">
        <v>17</v>
      </c>
      <c r="Z4930" s="26">
        <f t="shared" si="382"/>
        <v>60.3855</v>
      </c>
      <c r="AA4930" s="26">
        <f t="shared" si="382"/>
        <v>39.453499999999998</v>
      </c>
      <c r="AB4930" s="26"/>
      <c r="AC4930" s="26">
        <f t="shared" si="384"/>
        <v>49.919499999999999</v>
      </c>
      <c r="AD4930" s="10">
        <f t="shared" si="385"/>
        <v>-0.94692075263430409</v>
      </c>
      <c r="AE4930" s="11">
        <f t="shared" si="383"/>
        <v>-0.61404887529968666</v>
      </c>
      <c r="AF4930" s="3"/>
    </row>
    <row r="4931" spans="1:33" x14ac:dyDescent="0.2">
      <c r="A4931" s="6" t="s">
        <v>32284</v>
      </c>
      <c r="C4931" s="1">
        <f t="shared" si="381"/>
        <v>2139</v>
      </c>
      <c r="D4931" s="7">
        <v>-498214</v>
      </c>
      <c r="E4931" t="s">
        <v>676</v>
      </c>
      <c r="F4931" s="1">
        <v>55305</v>
      </c>
      <c r="G4931" s="1">
        <v>57443</v>
      </c>
      <c r="H4931" t="s">
        <v>49</v>
      </c>
      <c r="I4931" t="s">
        <v>32285</v>
      </c>
      <c r="J4931" s="8"/>
      <c r="K4931" t="s">
        <v>32286</v>
      </c>
      <c r="L4931" t="s">
        <v>32287</v>
      </c>
      <c r="M4931" t="s">
        <v>32288</v>
      </c>
      <c r="N4931" t="s">
        <v>32288</v>
      </c>
      <c r="O4931" s="6" t="s">
        <v>32289</v>
      </c>
      <c r="P4931" s="6" t="s">
        <v>32288</v>
      </c>
      <c r="Q4931" s="6" t="s">
        <v>32287</v>
      </c>
      <c r="R4931" s="9" t="s">
        <v>32290</v>
      </c>
      <c r="S4931" s="8" t="s">
        <v>55</v>
      </c>
      <c r="U4931" s="8"/>
      <c r="V4931" s="26">
        <v>819</v>
      </c>
      <c r="W4931" s="26">
        <v>684</v>
      </c>
      <c r="X4931" s="26">
        <v>608</v>
      </c>
      <c r="Y4931" s="26">
        <v>533</v>
      </c>
      <c r="Z4931" s="26">
        <f t="shared" si="382"/>
        <v>748.24399999999991</v>
      </c>
      <c r="AA4931" s="26">
        <f t="shared" si="382"/>
        <v>655.07150000000001</v>
      </c>
      <c r="AB4931" s="26"/>
      <c r="AC4931" s="26">
        <f t="shared" si="384"/>
        <v>701.65774999999996</v>
      </c>
      <c r="AD4931" s="10">
        <f t="shared" si="385"/>
        <v>-0.94752420736879195</v>
      </c>
      <c r="AE4931" s="11">
        <f t="shared" si="383"/>
        <v>-0.19185642203703709</v>
      </c>
      <c r="AF4931" s="3"/>
      <c r="AG4931" s="2">
        <v>0</v>
      </c>
    </row>
    <row r="4932" spans="1:33" x14ac:dyDescent="0.2">
      <c r="A4932" s="6" t="s">
        <v>32291</v>
      </c>
      <c r="C4932" s="1">
        <f t="shared" si="381"/>
        <v>606</v>
      </c>
      <c r="D4932" s="7">
        <v>-103866</v>
      </c>
      <c r="E4932" t="s">
        <v>66</v>
      </c>
      <c r="F4932" s="1">
        <v>945440</v>
      </c>
      <c r="G4932" s="1">
        <v>946045</v>
      </c>
      <c r="H4932" t="s">
        <v>49</v>
      </c>
      <c r="I4932" t="s">
        <v>32292</v>
      </c>
      <c r="J4932" s="8"/>
      <c r="K4932" t="s">
        <v>32293</v>
      </c>
      <c r="L4932" t="s">
        <v>32294</v>
      </c>
      <c r="M4932" t="s">
        <v>32295</v>
      </c>
      <c r="N4932" t="s">
        <v>32295</v>
      </c>
      <c r="O4932" s="6" t="s">
        <v>32296</v>
      </c>
      <c r="P4932" s="6" t="s">
        <v>32295</v>
      </c>
      <c r="Q4932" s="6" t="s">
        <v>32294</v>
      </c>
      <c r="R4932" s="9" t="s">
        <v>32297</v>
      </c>
      <c r="S4932" s="8" t="s">
        <v>55</v>
      </c>
      <c r="U4932" s="8"/>
      <c r="V4932" s="26">
        <v>52</v>
      </c>
      <c r="W4932" s="26">
        <v>14</v>
      </c>
      <c r="X4932" s="26">
        <v>29</v>
      </c>
      <c r="Y4932" s="26">
        <v>30</v>
      </c>
      <c r="Z4932" s="26">
        <f t="shared" si="382"/>
        <v>43.109499999999997</v>
      </c>
      <c r="AA4932" s="26">
        <f t="shared" si="382"/>
        <v>25.565000000000001</v>
      </c>
      <c r="AB4932" s="26"/>
      <c r="AC4932" s="26">
        <f t="shared" si="384"/>
        <v>34.337249999999997</v>
      </c>
      <c r="AD4932" s="10">
        <f t="shared" si="385"/>
        <v>-0.94825157335087229</v>
      </c>
      <c r="AE4932" s="11">
        <f t="shared" si="383"/>
        <v>-0.75383580367541236</v>
      </c>
      <c r="AF4932" s="3"/>
    </row>
    <row r="4933" spans="1:33" x14ac:dyDescent="0.2">
      <c r="A4933" s="6" t="s">
        <v>32298</v>
      </c>
      <c r="C4933" s="1">
        <f t="shared" si="381"/>
        <v>333</v>
      </c>
      <c r="D4933" s="7">
        <v>39761</v>
      </c>
      <c r="E4933" t="s">
        <v>270</v>
      </c>
      <c r="F4933" s="1">
        <v>285579</v>
      </c>
      <c r="G4933" s="1">
        <v>285911</v>
      </c>
      <c r="H4933" t="s">
        <v>49</v>
      </c>
      <c r="I4933" t="s">
        <v>32299</v>
      </c>
      <c r="J4933" s="8"/>
      <c r="K4933" t="s">
        <v>32300</v>
      </c>
      <c r="L4933" t="s">
        <v>18326</v>
      </c>
      <c r="N4933" t="s">
        <v>18324</v>
      </c>
      <c r="O4933" s="6" t="s">
        <v>18325</v>
      </c>
      <c r="P4933" s="6" t="s">
        <v>18324</v>
      </c>
      <c r="Q4933" s="6" t="s">
        <v>18326</v>
      </c>
      <c r="R4933" s="9" t="s">
        <v>18327</v>
      </c>
      <c r="S4933" s="8" t="s">
        <v>44</v>
      </c>
      <c r="U4933" s="8"/>
      <c r="V4933" s="26">
        <v>759</v>
      </c>
      <c r="W4933" s="26">
        <v>578</v>
      </c>
      <c r="X4933" s="26">
        <v>731</v>
      </c>
      <c r="Y4933" s="26">
        <v>683</v>
      </c>
      <c r="Z4933" s="26">
        <f t="shared" si="382"/>
        <v>786.57050000000004</v>
      </c>
      <c r="AA4933" s="26">
        <f t="shared" si="382"/>
        <v>689.89650000000006</v>
      </c>
      <c r="AB4933" s="26"/>
      <c r="AC4933" s="26">
        <f t="shared" si="384"/>
        <v>738.23350000000005</v>
      </c>
      <c r="AD4933" s="10">
        <f t="shared" si="385"/>
        <v>-0.94971841457223505</v>
      </c>
      <c r="AE4933" s="11">
        <f t="shared" si="383"/>
        <v>-0.18919613821424264</v>
      </c>
      <c r="AF4933" s="3"/>
    </row>
    <row r="4934" spans="1:33" x14ac:dyDescent="0.2">
      <c r="A4934" s="6" t="s">
        <v>32301</v>
      </c>
      <c r="C4934" s="1">
        <f t="shared" si="381"/>
        <v>783</v>
      </c>
      <c r="D4934" s="7">
        <v>111001</v>
      </c>
      <c r="E4934" t="s">
        <v>270</v>
      </c>
      <c r="F4934" s="1">
        <v>356594</v>
      </c>
      <c r="G4934" s="1">
        <v>357376</v>
      </c>
      <c r="H4934" t="s">
        <v>49</v>
      </c>
      <c r="I4934" t="s">
        <v>32302</v>
      </c>
      <c r="J4934" s="8"/>
      <c r="K4934" t="s">
        <v>32303</v>
      </c>
      <c r="M4934" t="s">
        <v>32304</v>
      </c>
      <c r="N4934" t="s">
        <v>32304</v>
      </c>
      <c r="O4934" s="6" t="s">
        <v>32305</v>
      </c>
      <c r="P4934" s="6" t="s">
        <v>32304</v>
      </c>
      <c r="Q4934" s="6" t="s">
        <v>32306</v>
      </c>
      <c r="R4934" s="9" t="s">
        <v>32307</v>
      </c>
      <c r="S4934" s="8" t="s">
        <v>55</v>
      </c>
      <c r="U4934" s="8"/>
      <c r="V4934" s="26">
        <v>154</v>
      </c>
      <c r="W4934" s="26">
        <v>110</v>
      </c>
      <c r="X4934" s="26">
        <v>142</v>
      </c>
      <c r="Y4934" s="26">
        <v>112</v>
      </c>
      <c r="Z4934" s="26">
        <f t="shared" si="382"/>
        <v>156.881</v>
      </c>
      <c r="AA4934" s="26">
        <f t="shared" si="382"/>
        <v>121.57600000000001</v>
      </c>
      <c r="AB4934" s="26"/>
      <c r="AC4934" s="26">
        <f t="shared" si="384"/>
        <v>139.2285</v>
      </c>
      <c r="AD4934" s="10">
        <f t="shared" si="385"/>
        <v>-0.95177872360250537</v>
      </c>
      <c r="AE4934" s="11">
        <f t="shared" si="383"/>
        <v>-0.36781217854676029</v>
      </c>
      <c r="AF4934" s="3"/>
    </row>
    <row r="4935" spans="1:33" x14ac:dyDescent="0.2">
      <c r="A4935" s="6" t="s">
        <v>32308</v>
      </c>
      <c r="B4935" t="s">
        <v>32309</v>
      </c>
      <c r="C4935" s="1">
        <f t="shared" si="381"/>
        <v>312</v>
      </c>
      <c r="D4935" s="7">
        <v>176390</v>
      </c>
      <c r="E4935" t="s">
        <v>48</v>
      </c>
      <c r="F4935" s="1">
        <v>393922</v>
      </c>
      <c r="G4935" s="1">
        <v>393611</v>
      </c>
      <c r="H4935" t="s">
        <v>37</v>
      </c>
      <c r="I4935" t="s">
        <v>32310</v>
      </c>
      <c r="J4935" s="8"/>
      <c r="K4935" t="s">
        <v>32311</v>
      </c>
      <c r="L4935" t="s">
        <v>32309</v>
      </c>
      <c r="M4935" t="s">
        <v>32312</v>
      </c>
      <c r="N4935" t="s">
        <v>32312</v>
      </c>
      <c r="O4935" s="6" t="s">
        <v>32313</v>
      </c>
      <c r="P4935" s="6" t="s">
        <v>32312</v>
      </c>
      <c r="Q4935" s="6" t="s">
        <v>32309</v>
      </c>
      <c r="R4935" s="9" t="s">
        <v>32314</v>
      </c>
      <c r="S4935" s="8" t="s">
        <v>55</v>
      </c>
      <c r="U4935" s="8"/>
      <c r="V4935" s="26">
        <v>544</v>
      </c>
      <c r="W4935" s="26">
        <v>494</v>
      </c>
      <c r="X4935" s="26">
        <v>603</v>
      </c>
      <c r="Y4935" s="26">
        <v>476</v>
      </c>
      <c r="Z4935" s="26">
        <f t="shared" si="382"/>
        <v>607.9665</v>
      </c>
      <c r="AA4935" s="26">
        <f t="shared" si="382"/>
        <v>526.69800000000009</v>
      </c>
      <c r="AB4935" s="26"/>
      <c r="AC4935" s="26">
        <f t="shared" si="384"/>
        <v>567.33225000000004</v>
      </c>
      <c r="AD4935" s="10">
        <f t="shared" si="385"/>
        <v>-0.95246180825888838</v>
      </c>
      <c r="AE4935" s="11">
        <f t="shared" si="383"/>
        <v>-0.20701584964096642</v>
      </c>
      <c r="AF4935" s="3"/>
    </row>
    <row r="4936" spans="1:33" x14ac:dyDescent="0.2">
      <c r="A4936" s="6" t="s">
        <v>32315</v>
      </c>
      <c r="C4936" s="1">
        <f t="shared" si="381"/>
        <v>3834</v>
      </c>
      <c r="D4936" s="7">
        <v>657714</v>
      </c>
      <c r="E4936" t="s">
        <v>328</v>
      </c>
      <c r="F4936" s="1">
        <v>716580</v>
      </c>
      <c r="G4936" s="1">
        <v>720413</v>
      </c>
      <c r="H4936" t="s">
        <v>49</v>
      </c>
      <c r="I4936" t="s">
        <v>32316</v>
      </c>
      <c r="J4936" s="8"/>
      <c r="K4936" t="s">
        <v>32317</v>
      </c>
      <c r="L4936" t="s">
        <v>32318</v>
      </c>
      <c r="M4936" t="s">
        <v>32318</v>
      </c>
      <c r="N4936" t="s">
        <v>32318</v>
      </c>
      <c r="O4936" s="6" t="s">
        <v>32319</v>
      </c>
      <c r="P4936" s="6" t="s">
        <v>32318</v>
      </c>
      <c r="Q4936" s="6" t="s">
        <v>55</v>
      </c>
      <c r="R4936" s="9" t="s">
        <v>32320</v>
      </c>
      <c r="S4936" s="8" t="s">
        <v>55</v>
      </c>
      <c r="U4936" s="8"/>
      <c r="V4936" s="26">
        <v>294</v>
      </c>
      <c r="W4936" s="26">
        <v>213</v>
      </c>
      <c r="X4936" s="26">
        <v>224</v>
      </c>
      <c r="Y4936" s="26">
        <v>198</v>
      </c>
      <c r="Z4936" s="26">
        <f t="shared" si="382"/>
        <v>272.43200000000002</v>
      </c>
      <c r="AA4936" s="26">
        <f t="shared" si="382"/>
        <v>223.429</v>
      </c>
      <c r="AB4936" s="26"/>
      <c r="AC4936" s="26">
        <f t="shared" si="384"/>
        <v>247.93049999999999</v>
      </c>
      <c r="AD4936" s="10">
        <f t="shared" si="385"/>
        <v>-0.95792677485314448</v>
      </c>
      <c r="AE4936" s="11">
        <f t="shared" si="383"/>
        <v>-0.28607972019943584</v>
      </c>
      <c r="AF4936" s="3"/>
    </row>
    <row r="4937" spans="1:33" x14ac:dyDescent="0.2">
      <c r="A4937" s="6" t="s">
        <v>32321</v>
      </c>
      <c r="C4937" s="1">
        <f t="shared" si="381"/>
        <v>1287</v>
      </c>
      <c r="D4937" s="7">
        <v>194836</v>
      </c>
      <c r="E4937" t="s">
        <v>328</v>
      </c>
      <c r="F4937" s="1">
        <v>256262</v>
      </c>
      <c r="G4937" s="1">
        <v>254976</v>
      </c>
      <c r="H4937" t="s">
        <v>37</v>
      </c>
      <c r="I4937" t="s">
        <v>32322</v>
      </c>
      <c r="J4937" s="8"/>
      <c r="K4937" t="s">
        <v>32323</v>
      </c>
      <c r="L4937" t="s">
        <v>32324</v>
      </c>
      <c r="M4937" t="s">
        <v>32325</v>
      </c>
      <c r="N4937" t="s">
        <v>32325</v>
      </c>
      <c r="O4937" s="6" t="s">
        <v>32326</v>
      </c>
      <c r="P4937" s="6" t="s">
        <v>32325</v>
      </c>
      <c r="Q4937" s="6" t="s">
        <v>32324</v>
      </c>
      <c r="R4937" s="9" t="s">
        <v>32327</v>
      </c>
      <c r="S4937" s="8" t="s">
        <v>55</v>
      </c>
      <c r="U4937" s="8"/>
      <c r="V4937" s="26">
        <v>56</v>
      </c>
      <c r="W4937" s="26">
        <v>37</v>
      </c>
      <c r="X4937" s="26">
        <v>53</v>
      </c>
      <c r="Y4937" s="26">
        <v>31</v>
      </c>
      <c r="Z4937" s="26">
        <f t="shared" si="382"/>
        <v>58.441500000000005</v>
      </c>
      <c r="AA4937" s="26">
        <f t="shared" si="382"/>
        <v>37.650500000000001</v>
      </c>
      <c r="AB4937" s="26"/>
      <c r="AC4937" s="26">
        <f t="shared" si="384"/>
        <v>48.046000000000006</v>
      </c>
      <c r="AD4937" s="10">
        <f t="shared" si="385"/>
        <v>-0.9583270396954755</v>
      </c>
      <c r="AE4937" s="11">
        <f t="shared" si="383"/>
        <v>-0.63432418375969701</v>
      </c>
      <c r="AF4937" s="3"/>
    </row>
    <row r="4938" spans="1:33" x14ac:dyDescent="0.2">
      <c r="A4938" s="6" t="s">
        <v>32328</v>
      </c>
      <c r="C4938" s="1">
        <f t="shared" si="381"/>
        <v>552</v>
      </c>
      <c r="D4938" s="7">
        <v>-178045</v>
      </c>
      <c r="E4938" t="s">
        <v>98</v>
      </c>
      <c r="F4938" s="1">
        <v>777293</v>
      </c>
      <c r="G4938" s="1">
        <v>776742</v>
      </c>
      <c r="H4938" t="s">
        <v>37</v>
      </c>
      <c r="I4938" t="s">
        <v>32329</v>
      </c>
      <c r="J4938" s="8"/>
      <c r="K4938" t="s">
        <v>32330</v>
      </c>
      <c r="L4938" t="s">
        <v>32331</v>
      </c>
      <c r="M4938" t="s">
        <v>32332</v>
      </c>
      <c r="N4938" t="s">
        <v>32332</v>
      </c>
      <c r="O4938" s="6" t="s">
        <v>32333</v>
      </c>
      <c r="P4938" s="6" t="s">
        <v>32332</v>
      </c>
      <c r="Q4938" s="6" t="s">
        <v>32331</v>
      </c>
      <c r="R4938" s="9" t="s">
        <v>32334</v>
      </c>
      <c r="S4938" s="8" t="s">
        <v>55</v>
      </c>
      <c r="U4938" s="8"/>
      <c r="V4938" s="26">
        <v>97</v>
      </c>
      <c r="W4938" s="26">
        <v>74</v>
      </c>
      <c r="X4938" s="26">
        <v>79</v>
      </c>
      <c r="Y4938" s="26">
        <v>49</v>
      </c>
      <c r="Z4938" s="26">
        <f t="shared" si="382"/>
        <v>93.384500000000003</v>
      </c>
      <c r="AA4938" s="26">
        <f t="shared" si="382"/>
        <v>66.68950000000001</v>
      </c>
      <c r="AB4938" s="26"/>
      <c r="AC4938" s="26">
        <f t="shared" si="384"/>
        <v>80.037000000000006</v>
      </c>
      <c r="AD4938" s="10">
        <f t="shared" si="385"/>
        <v>-0.95843095902450282</v>
      </c>
      <c r="AE4938" s="11">
        <f t="shared" si="383"/>
        <v>-0.48572347803554555</v>
      </c>
      <c r="AF4938" s="3"/>
    </row>
    <row r="4939" spans="1:33" x14ac:dyDescent="0.2">
      <c r="A4939" s="6" t="s">
        <v>32335</v>
      </c>
      <c r="C4939" s="1">
        <f t="shared" si="381"/>
        <v>1911</v>
      </c>
      <c r="D4939" s="7">
        <v>-23894</v>
      </c>
      <c r="E4939" t="s">
        <v>36</v>
      </c>
      <c r="F4939" s="1">
        <v>399213</v>
      </c>
      <c r="G4939" s="1">
        <v>397303</v>
      </c>
      <c r="H4939" t="s">
        <v>37</v>
      </c>
      <c r="I4939" t="s">
        <v>32336</v>
      </c>
      <c r="J4939" s="8"/>
      <c r="K4939" t="s">
        <v>32337</v>
      </c>
      <c r="O4939" s="6"/>
      <c r="P4939" s="6"/>
      <c r="Q4939" s="6"/>
      <c r="R4939" s="9" t="e">
        <v>#N/A</v>
      </c>
      <c r="S4939" s="8"/>
      <c r="U4939" s="8"/>
      <c r="V4939" s="26">
        <v>716</v>
      </c>
      <c r="W4939" s="26">
        <v>584</v>
      </c>
      <c r="X4939" s="26">
        <v>588</v>
      </c>
      <c r="Y4939" s="26">
        <v>519</v>
      </c>
      <c r="Z4939" s="26">
        <f t="shared" si="382"/>
        <v>685.63400000000001</v>
      </c>
      <c r="AA4939" s="26">
        <f t="shared" si="382"/>
        <v>596.87450000000001</v>
      </c>
      <c r="AB4939" s="26"/>
      <c r="AC4939" s="26">
        <f t="shared" si="384"/>
        <v>641.25424999999996</v>
      </c>
      <c r="AD4939" s="10">
        <f t="shared" si="385"/>
        <v>-0.95911613204193047</v>
      </c>
      <c r="AE4939" s="11">
        <f t="shared" si="383"/>
        <v>-0.20001103373491785</v>
      </c>
      <c r="AF4939" s="3"/>
    </row>
    <row r="4940" spans="1:33" x14ac:dyDescent="0.2">
      <c r="A4940" s="6" t="s">
        <v>32338</v>
      </c>
      <c r="B4940" t="s">
        <v>32339</v>
      </c>
      <c r="C4940" s="1">
        <f t="shared" ref="C4940:C5003" si="386">ABS(F4940-G4940)+1</f>
        <v>1503</v>
      </c>
      <c r="D4940" s="7">
        <v>524323</v>
      </c>
      <c r="E4940" t="s">
        <v>48</v>
      </c>
      <c r="F4940" s="1">
        <v>740949</v>
      </c>
      <c r="G4940" s="1">
        <v>742451</v>
      </c>
      <c r="H4940" t="s">
        <v>49</v>
      </c>
      <c r="I4940" t="s">
        <v>32340</v>
      </c>
      <c r="J4940" s="8"/>
      <c r="K4940" t="s">
        <v>32341</v>
      </c>
      <c r="L4940" t="s">
        <v>32339</v>
      </c>
      <c r="M4940" t="s">
        <v>32342</v>
      </c>
      <c r="N4940" t="s">
        <v>32342</v>
      </c>
      <c r="O4940" s="6" t="s">
        <v>32343</v>
      </c>
      <c r="P4940" s="6" t="s">
        <v>32342</v>
      </c>
      <c r="Q4940" s="6" t="s">
        <v>32339</v>
      </c>
      <c r="R4940" s="9" t="s">
        <v>32344</v>
      </c>
      <c r="S4940" s="8" t="s">
        <v>55</v>
      </c>
      <c r="U4940" s="8"/>
      <c r="V4940" s="26">
        <v>14</v>
      </c>
      <c r="W4940" s="26">
        <v>6</v>
      </c>
      <c r="X4940" s="26">
        <v>21</v>
      </c>
      <c r="Y4940" s="26">
        <v>7</v>
      </c>
      <c r="Z4940" s="26">
        <f t="shared" ref="Z4940:AA5003" si="387">AVERAGE(V4940+1,(X4940*X$2+1))</f>
        <v>19.665500000000002</v>
      </c>
      <c r="AA4940" s="26">
        <f t="shared" si="387"/>
        <v>8.0985000000000014</v>
      </c>
      <c r="AB4940" s="26"/>
      <c r="AC4940" s="26">
        <f t="shared" si="384"/>
        <v>13.882000000000001</v>
      </c>
      <c r="AD4940" s="10">
        <f t="shared" si="385"/>
        <v>-0.96076117496492763</v>
      </c>
      <c r="AE4940" s="11">
        <f t="shared" ref="AE4940:AE5003" si="388">LOG(AA4940/Z4940,2)</f>
        <v>-1.2799402449896415</v>
      </c>
      <c r="AF4940" s="3"/>
    </row>
    <row r="4941" spans="1:33" x14ac:dyDescent="0.2">
      <c r="A4941" s="6" t="s">
        <v>32345</v>
      </c>
      <c r="C4941" s="1">
        <f t="shared" si="386"/>
        <v>795</v>
      </c>
      <c r="D4941" s="7">
        <v>-452994</v>
      </c>
      <c r="E4941" t="s">
        <v>74</v>
      </c>
      <c r="F4941" s="1">
        <v>533791</v>
      </c>
      <c r="G4941" s="1">
        <v>534585</v>
      </c>
      <c r="H4941" t="s">
        <v>49</v>
      </c>
      <c r="I4941" t="s">
        <v>32346</v>
      </c>
      <c r="J4941" s="8"/>
      <c r="K4941" t="s">
        <v>32347</v>
      </c>
      <c r="L4941" t="s">
        <v>32348</v>
      </c>
      <c r="M4941" t="s">
        <v>32349</v>
      </c>
      <c r="N4941" t="s">
        <v>32349</v>
      </c>
      <c r="O4941" s="6" t="s">
        <v>32350</v>
      </c>
      <c r="P4941" s="6" t="s">
        <v>32349</v>
      </c>
      <c r="Q4941" s="6" t="s">
        <v>32348</v>
      </c>
      <c r="R4941" s="9" t="s">
        <v>20665</v>
      </c>
      <c r="S4941" s="8" t="s">
        <v>55</v>
      </c>
      <c r="U4941" s="8"/>
      <c r="V4941" s="26">
        <v>31</v>
      </c>
      <c r="W4941" s="26">
        <v>21</v>
      </c>
      <c r="X4941" s="26">
        <v>32</v>
      </c>
      <c r="Y4941" s="26">
        <v>12</v>
      </c>
      <c r="Z4941" s="26">
        <f t="shared" si="387"/>
        <v>34.275999999999996</v>
      </c>
      <c r="AA4941" s="26">
        <f t="shared" si="387"/>
        <v>18.526</v>
      </c>
      <c r="AB4941" s="26"/>
      <c r="AC4941" s="26">
        <f t="shared" si="384"/>
        <v>26.400999999999996</v>
      </c>
      <c r="AD4941" s="10">
        <f t="shared" si="385"/>
        <v>-0.96413524432846542</v>
      </c>
      <c r="AE4941" s="11">
        <f t="shared" si="388"/>
        <v>-0.88764733844549792</v>
      </c>
      <c r="AF4941" s="3"/>
    </row>
    <row r="4942" spans="1:33" x14ac:dyDescent="0.2">
      <c r="A4942" s="6" t="s">
        <v>32351</v>
      </c>
      <c r="C4942" s="1">
        <f t="shared" si="386"/>
        <v>1452</v>
      </c>
      <c r="D4942" s="7">
        <v>-209919</v>
      </c>
      <c r="E4942" t="s">
        <v>36</v>
      </c>
      <c r="F4942" s="1">
        <v>211507</v>
      </c>
      <c r="G4942" s="1">
        <v>212958</v>
      </c>
      <c r="H4942" t="s">
        <v>49</v>
      </c>
      <c r="I4942" t="s">
        <v>32352</v>
      </c>
      <c r="J4942" s="8"/>
      <c r="K4942" t="s">
        <v>32353</v>
      </c>
      <c r="L4942" t="s">
        <v>32354</v>
      </c>
      <c r="M4942" t="s">
        <v>32355</v>
      </c>
      <c r="N4942" t="s">
        <v>32355</v>
      </c>
      <c r="O4942" s="6" t="s">
        <v>32356</v>
      </c>
      <c r="P4942" s="6" t="s">
        <v>32355</v>
      </c>
      <c r="Q4942" s="6" t="s">
        <v>32354</v>
      </c>
      <c r="R4942" s="9" t="s">
        <v>32357</v>
      </c>
      <c r="S4942" s="8" t="s">
        <v>55</v>
      </c>
      <c r="U4942" s="8"/>
      <c r="V4942" s="26">
        <v>449</v>
      </c>
      <c r="W4942" s="26">
        <v>391</v>
      </c>
      <c r="X4942" s="26">
        <v>456</v>
      </c>
      <c r="Y4942" s="26">
        <v>362</v>
      </c>
      <c r="Z4942" s="26">
        <f t="shared" si="387"/>
        <v>478.80799999999999</v>
      </c>
      <c r="AA4942" s="26">
        <f t="shared" si="387"/>
        <v>408.45100000000002</v>
      </c>
      <c r="AB4942" s="26"/>
      <c r="AC4942" s="26">
        <f t="shared" ref="AC4942:AC5005" si="389">AVERAGE(Z4942:AA4942)</f>
        <v>443.62950000000001</v>
      </c>
      <c r="AD4942" s="10">
        <f t="shared" ref="AD4942:AD5005" si="390">LOG(AA4942/Z4942,2)/(AE$2+AE$3*(AVERAGE(Z4942:AA4942)^AE$4))</f>
        <v>-0.96646129596087427</v>
      </c>
      <c r="AE4942" s="11">
        <f t="shared" si="388"/>
        <v>-0.22928424204025982</v>
      </c>
      <c r="AF4942" s="3"/>
    </row>
    <row r="4943" spans="1:33" x14ac:dyDescent="0.2">
      <c r="A4943" s="6" t="s">
        <v>32358</v>
      </c>
      <c r="C4943" s="1">
        <f t="shared" si="386"/>
        <v>1365</v>
      </c>
      <c r="D4943" s="7">
        <v>-6985</v>
      </c>
      <c r="E4943" t="s">
        <v>74</v>
      </c>
      <c r="F4943" s="1">
        <v>979515</v>
      </c>
      <c r="G4943" s="1">
        <v>980879</v>
      </c>
      <c r="H4943" t="s">
        <v>49</v>
      </c>
      <c r="I4943" t="s">
        <v>32359</v>
      </c>
      <c r="J4943" s="8"/>
      <c r="K4943" t="s">
        <v>32360</v>
      </c>
      <c r="L4943" t="s">
        <v>32361</v>
      </c>
      <c r="M4943" t="s">
        <v>32362</v>
      </c>
      <c r="N4943" t="s">
        <v>32362</v>
      </c>
      <c r="O4943" s="6" t="s">
        <v>32363</v>
      </c>
      <c r="P4943" s="6" t="s">
        <v>32362</v>
      </c>
      <c r="Q4943" s="6" t="s">
        <v>32361</v>
      </c>
      <c r="R4943" s="9" t="s">
        <v>32364</v>
      </c>
      <c r="S4943" s="8" t="s">
        <v>55</v>
      </c>
      <c r="U4943" s="8"/>
      <c r="V4943" s="26">
        <v>2280</v>
      </c>
      <c r="W4943" s="26">
        <v>1913</v>
      </c>
      <c r="X4943" s="26">
        <v>1872</v>
      </c>
      <c r="Y4943" s="26">
        <v>1730</v>
      </c>
      <c r="Z4943" s="26">
        <f t="shared" si="387"/>
        <v>2180.8959999999997</v>
      </c>
      <c r="AA4943" s="26">
        <f t="shared" si="387"/>
        <v>1970.415</v>
      </c>
      <c r="AB4943" s="26"/>
      <c r="AC4943" s="26">
        <f t="shared" si="389"/>
        <v>2075.6554999999998</v>
      </c>
      <c r="AD4943" s="10">
        <f t="shared" si="390"/>
        <v>-0.9686718084265814</v>
      </c>
      <c r="AE4943" s="11">
        <f t="shared" si="388"/>
        <v>-0.14642145841160853</v>
      </c>
      <c r="AF4943" s="3"/>
    </row>
    <row r="4944" spans="1:33" x14ac:dyDescent="0.2">
      <c r="A4944" s="6" t="s">
        <v>32365</v>
      </c>
      <c r="C4944" s="1">
        <f t="shared" si="386"/>
        <v>1893</v>
      </c>
      <c r="D4944" s="7">
        <v>231405</v>
      </c>
      <c r="E4944" t="s">
        <v>48</v>
      </c>
      <c r="F4944" s="1">
        <v>447836</v>
      </c>
      <c r="G4944" s="1">
        <v>449728</v>
      </c>
      <c r="H4944" t="s">
        <v>49</v>
      </c>
      <c r="I4944" t="s">
        <v>32366</v>
      </c>
      <c r="J4944" s="8"/>
      <c r="K4944" t="s">
        <v>32367</v>
      </c>
      <c r="L4944" t="s">
        <v>32368</v>
      </c>
      <c r="M4944" t="s">
        <v>32369</v>
      </c>
      <c r="N4944" t="s">
        <v>32369</v>
      </c>
      <c r="O4944" s="6" t="s">
        <v>32370</v>
      </c>
      <c r="P4944" s="6" t="s">
        <v>32369</v>
      </c>
      <c r="Q4944" s="6" t="s">
        <v>32368</v>
      </c>
      <c r="R4944" s="9" t="s">
        <v>32371</v>
      </c>
      <c r="S4944" s="8" t="s">
        <v>55</v>
      </c>
      <c r="U4944" s="8"/>
      <c r="V4944" s="26">
        <v>94</v>
      </c>
      <c r="W4944" s="26">
        <v>50</v>
      </c>
      <c r="X4944" s="26">
        <v>22</v>
      </c>
      <c r="Y4944" s="26">
        <v>22</v>
      </c>
      <c r="Z4944" s="26">
        <f t="shared" si="387"/>
        <v>60.221000000000004</v>
      </c>
      <c r="AA4944" s="26">
        <f t="shared" si="387"/>
        <v>38.881</v>
      </c>
      <c r="AB4944" s="26"/>
      <c r="AC4944" s="26">
        <f t="shared" si="389"/>
        <v>49.551000000000002</v>
      </c>
      <c r="AD4944" s="10">
        <f t="shared" si="390"/>
        <v>-0.96951760495894468</v>
      </c>
      <c r="AE4944" s="11">
        <f t="shared" si="388"/>
        <v>-0.63120134011797713</v>
      </c>
      <c r="AF4944" s="3"/>
    </row>
    <row r="4945" spans="1:33" x14ac:dyDescent="0.2">
      <c r="A4945" s="6" t="s">
        <v>32372</v>
      </c>
      <c r="C4945" s="1">
        <f t="shared" si="386"/>
        <v>1665</v>
      </c>
      <c r="D4945" s="7">
        <v>-519453</v>
      </c>
      <c r="E4945" t="s">
        <v>74</v>
      </c>
      <c r="F4945" s="1">
        <v>468561</v>
      </c>
      <c r="G4945" s="1">
        <v>466897</v>
      </c>
      <c r="H4945" t="s">
        <v>37</v>
      </c>
      <c r="I4945" t="s">
        <v>32373</v>
      </c>
      <c r="J4945" s="8"/>
      <c r="K4945" t="s">
        <v>32374</v>
      </c>
      <c r="L4945" t="s">
        <v>32375</v>
      </c>
      <c r="M4945" t="s">
        <v>32376</v>
      </c>
      <c r="N4945" t="s">
        <v>32376</v>
      </c>
      <c r="O4945" s="6" t="s">
        <v>32377</v>
      </c>
      <c r="P4945" s="6" t="s">
        <v>32376</v>
      </c>
      <c r="Q4945" s="6" t="s">
        <v>32375</v>
      </c>
      <c r="R4945" s="9" t="s">
        <v>32378</v>
      </c>
      <c r="S4945" s="8" t="s">
        <v>55</v>
      </c>
      <c r="U4945" s="8"/>
      <c r="V4945" s="26">
        <v>292</v>
      </c>
      <c r="W4945" s="26">
        <v>217</v>
      </c>
      <c r="X4945" s="26">
        <v>294</v>
      </c>
      <c r="Y4945" s="26">
        <v>251</v>
      </c>
      <c r="Z4945" s="26">
        <f t="shared" si="387"/>
        <v>310.31700000000001</v>
      </c>
      <c r="AA4945" s="26">
        <f t="shared" si="387"/>
        <v>256.46050000000002</v>
      </c>
      <c r="AB4945" s="26"/>
      <c r="AC4945" s="26">
        <f t="shared" si="389"/>
        <v>283.38875000000002</v>
      </c>
      <c r="AD4945" s="10">
        <f t="shared" si="390"/>
        <v>-0.97354460080110505</v>
      </c>
      <c r="AE4945" s="11">
        <f t="shared" si="388"/>
        <v>-0.27500609443450202</v>
      </c>
      <c r="AF4945" s="3"/>
    </row>
    <row r="4946" spans="1:33" x14ac:dyDescent="0.2">
      <c r="A4946" s="6" t="s">
        <v>32379</v>
      </c>
      <c r="C4946" s="1">
        <f t="shared" si="386"/>
        <v>918</v>
      </c>
      <c r="D4946" s="7">
        <v>543730</v>
      </c>
      <c r="E4946" t="s">
        <v>141</v>
      </c>
      <c r="F4946" s="1">
        <v>801908</v>
      </c>
      <c r="G4946" s="1">
        <v>800991</v>
      </c>
      <c r="H4946" t="s">
        <v>37</v>
      </c>
      <c r="I4946" t="s">
        <v>32380</v>
      </c>
      <c r="J4946" s="8"/>
      <c r="K4946" t="s">
        <v>32381</v>
      </c>
      <c r="L4946" t="s">
        <v>32382</v>
      </c>
      <c r="M4946" t="s">
        <v>32383</v>
      </c>
      <c r="N4946" t="s">
        <v>32383</v>
      </c>
      <c r="O4946" s="6" t="s">
        <v>32384</v>
      </c>
      <c r="P4946" s="6" t="s">
        <v>32383</v>
      </c>
      <c r="Q4946" s="6" t="s">
        <v>32382</v>
      </c>
      <c r="R4946" s="9" t="s">
        <v>32385</v>
      </c>
      <c r="S4946" s="8" t="s">
        <v>55</v>
      </c>
      <c r="U4946" s="8"/>
      <c r="V4946" s="26">
        <v>32</v>
      </c>
      <c r="W4946" s="26">
        <v>15</v>
      </c>
      <c r="X4946" s="26">
        <v>27</v>
      </c>
      <c r="Y4946" s="26">
        <v>14</v>
      </c>
      <c r="Z4946" s="26">
        <f t="shared" si="387"/>
        <v>31.9985</v>
      </c>
      <c r="AA4946" s="26">
        <f t="shared" si="387"/>
        <v>16.697000000000003</v>
      </c>
      <c r="AB4946" s="26"/>
      <c r="AC4946" s="26">
        <f t="shared" si="389"/>
        <v>24.347750000000001</v>
      </c>
      <c r="AD4946" s="10">
        <f t="shared" si="390"/>
        <v>-0.97368069236645249</v>
      </c>
      <c r="AE4946" s="11">
        <f t="shared" si="388"/>
        <v>-0.93841536455327978</v>
      </c>
      <c r="AF4946" s="3"/>
    </row>
    <row r="4947" spans="1:33" x14ac:dyDescent="0.2">
      <c r="A4947" s="6" t="s">
        <v>32386</v>
      </c>
      <c r="C4947" s="1">
        <f t="shared" si="386"/>
        <v>1515</v>
      </c>
      <c r="D4947" s="7">
        <v>-149385</v>
      </c>
      <c r="E4947" t="s">
        <v>36</v>
      </c>
      <c r="F4947" s="1">
        <v>272010</v>
      </c>
      <c r="G4947" s="1">
        <v>273524</v>
      </c>
      <c r="H4947" t="s">
        <v>49</v>
      </c>
      <c r="I4947" t="s">
        <v>32387</v>
      </c>
      <c r="J4947" s="8"/>
      <c r="K4947" t="s">
        <v>32388</v>
      </c>
      <c r="L4947" t="s">
        <v>32389</v>
      </c>
      <c r="M4947" t="s">
        <v>32390</v>
      </c>
      <c r="N4947" t="s">
        <v>32390</v>
      </c>
      <c r="O4947" s="6" t="s">
        <v>32391</v>
      </c>
      <c r="P4947" s="6" t="s">
        <v>32390</v>
      </c>
      <c r="Q4947" s="6" t="s">
        <v>32389</v>
      </c>
      <c r="R4947" s="9" t="s">
        <v>32392</v>
      </c>
      <c r="S4947" s="8" t="s">
        <v>55</v>
      </c>
      <c r="U4947" s="8"/>
      <c r="V4947" s="26">
        <v>178</v>
      </c>
      <c r="W4947" s="26">
        <v>134</v>
      </c>
      <c r="X4947" s="26">
        <v>166</v>
      </c>
      <c r="Y4947" s="26">
        <v>128</v>
      </c>
      <c r="Z4947" s="26">
        <f t="shared" si="387"/>
        <v>182.21299999999999</v>
      </c>
      <c r="AA4947" s="26">
        <f t="shared" si="387"/>
        <v>142.94400000000002</v>
      </c>
      <c r="AB4947" s="26"/>
      <c r="AC4947" s="26">
        <f t="shared" si="389"/>
        <v>162.57850000000002</v>
      </c>
      <c r="AD4947" s="10">
        <f t="shared" si="390"/>
        <v>-0.97371219048578317</v>
      </c>
      <c r="AE4947" s="11">
        <f t="shared" si="388"/>
        <v>-0.3501758271301379</v>
      </c>
      <c r="AF4947" s="3"/>
    </row>
    <row r="4948" spans="1:33" x14ac:dyDescent="0.2">
      <c r="A4948" s="6" t="s">
        <v>32393</v>
      </c>
      <c r="C4948" s="1">
        <f t="shared" si="386"/>
        <v>1158</v>
      </c>
      <c r="D4948" s="7">
        <v>-55555</v>
      </c>
      <c r="E4948" t="s">
        <v>74</v>
      </c>
      <c r="F4948" s="1">
        <v>931048</v>
      </c>
      <c r="G4948" s="1">
        <v>932205</v>
      </c>
      <c r="H4948" t="s">
        <v>49</v>
      </c>
      <c r="I4948" t="s">
        <v>32394</v>
      </c>
      <c r="J4948" s="8"/>
      <c r="K4948" t="s">
        <v>32395</v>
      </c>
      <c r="L4948" t="s">
        <v>32396</v>
      </c>
      <c r="M4948" t="s">
        <v>32396</v>
      </c>
      <c r="N4948" t="s">
        <v>32396</v>
      </c>
      <c r="O4948" s="6" t="s">
        <v>32397</v>
      </c>
      <c r="P4948" s="6" t="s">
        <v>32396</v>
      </c>
      <c r="Q4948" s="6" t="s">
        <v>55</v>
      </c>
      <c r="R4948" s="9" t="s">
        <v>32398</v>
      </c>
      <c r="S4948" s="8" t="s">
        <v>55</v>
      </c>
      <c r="U4948" s="8"/>
      <c r="V4948" s="26">
        <v>523</v>
      </c>
      <c r="W4948" s="26">
        <v>423</v>
      </c>
      <c r="X4948" s="26">
        <v>419</v>
      </c>
      <c r="Y4948" s="26">
        <v>359</v>
      </c>
      <c r="Z4948" s="26">
        <f t="shared" si="387"/>
        <v>495.25450000000001</v>
      </c>
      <c r="AA4948" s="26">
        <f t="shared" si="387"/>
        <v>422.69450000000001</v>
      </c>
      <c r="AB4948" s="26"/>
      <c r="AC4948" s="26">
        <f t="shared" si="389"/>
        <v>458.97450000000003</v>
      </c>
      <c r="AD4948" s="10">
        <f t="shared" si="390"/>
        <v>-0.97546582952546701</v>
      </c>
      <c r="AE4948" s="11">
        <f t="shared" si="388"/>
        <v>-0.22855474335695233</v>
      </c>
      <c r="AF4948" s="3"/>
    </row>
    <row r="4949" spans="1:33" x14ac:dyDescent="0.2">
      <c r="A4949" s="6" t="s">
        <v>32399</v>
      </c>
      <c r="C4949" s="1">
        <f t="shared" si="386"/>
        <v>1089</v>
      </c>
      <c r="D4949" s="7">
        <v>-76847</v>
      </c>
      <c r="E4949" t="s">
        <v>270</v>
      </c>
      <c r="F4949" s="1">
        <v>169681</v>
      </c>
      <c r="G4949" s="1">
        <v>168593</v>
      </c>
      <c r="H4949" t="s">
        <v>37</v>
      </c>
      <c r="I4949" t="s">
        <v>32400</v>
      </c>
      <c r="J4949" s="8"/>
      <c r="K4949" t="s">
        <v>32401</v>
      </c>
      <c r="L4949" t="s">
        <v>32402</v>
      </c>
      <c r="M4949" t="s">
        <v>32403</v>
      </c>
      <c r="N4949" t="s">
        <v>32403</v>
      </c>
      <c r="O4949" s="6" t="s">
        <v>32404</v>
      </c>
      <c r="P4949" s="6" t="s">
        <v>32403</v>
      </c>
      <c r="Q4949" s="6" t="s">
        <v>32402</v>
      </c>
      <c r="R4949" s="9" t="s">
        <v>32405</v>
      </c>
      <c r="S4949" s="8" t="s">
        <v>55</v>
      </c>
      <c r="U4949" s="8"/>
      <c r="V4949" s="26">
        <v>2347</v>
      </c>
      <c r="W4949" s="26">
        <v>1864</v>
      </c>
      <c r="X4949" s="26">
        <v>2261</v>
      </c>
      <c r="Y4949" s="26">
        <v>2160</v>
      </c>
      <c r="Z4949" s="26">
        <f t="shared" si="387"/>
        <v>2430.4854999999998</v>
      </c>
      <c r="AA4949" s="26">
        <f t="shared" si="387"/>
        <v>2197.6800000000003</v>
      </c>
      <c r="AB4949" s="26"/>
      <c r="AC4949" s="26">
        <f t="shared" si="389"/>
        <v>2314.08275</v>
      </c>
      <c r="AD4949" s="10">
        <f t="shared" si="390"/>
        <v>-0.98353826111655906</v>
      </c>
      <c r="AE4949" s="11">
        <f t="shared" si="388"/>
        <v>-0.14526319369594828</v>
      </c>
      <c r="AF4949" s="3"/>
      <c r="AG4949" s="2">
        <v>0</v>
      </c>
    </row>
    <row r="4950" spans="1:33" x14ac:dyDescent="0.2">
      <c r="A4950" s="6" t="s">
        <v>32406</v>
      </c>
      <c r="C4950" s="1">
        <f t="shared" si="386"/>
        <v>1065</v>
      </c>
      <c r="D4950" s="7">
        <v>62061</v>
      </c>
      <c r="E4950" t="s">
        <v>676</v>
      </c>
      <c r="F4950" s="1">
        <v>616117</v>
      </c>
      <c r="G4950" s="1">
        <v>617181</v>
      </c>
      <c r="H4950" t="s">
        <v>49</v>
      </c>
      <c r="I4950" t="s">
        <v>32407</v>
      </c>
      <c r="J4950" s="8"/>
      <c r="K4950" t="s">
        <v>32408</v>
      </c>
      <c r="L4950" t="s">
        <v>30299</v>
      </c>
      <c r="M4950" t="s">
        <v>30297</v>
      </c>
      <c r="N4950" t="s">
        <v>30297</v>
      </c>
      <c r="O4950" s="6" t="s">
        <v>30298</v>
      </c>
      <c r="P4950" s="6" t="s">
        <v>30297</v>
      </c>
      <c r="Q4950" s="6" t="s">
        <v>30299</v>
      </c>
      <c r="R4950" s="9" t="s">
        <v>30300</v>
      </c>
      <c r="S4950" s="8" t="s">
        <v>44</v>
      </c>
      <c r="U4950" s="8"/>
      <c r="V4950" s="26">
        <v>419</v>
      </c>
      <c r="W4950" s="26">
        <v>270</v>
      </c>
      <c r="X4950" s="26">
        <v>339</v>
      </c>
      <c r="Y4950" s="26">
        <v>340</v>
      </c>
      <c r="Z4950" s="26">
        <f t="shared" si="387"/>
        <v>398.81450000000001</v>
      </c>
      <c r="AA4950" s="26">
        <f t="shared" si="387"/>
        <v>335.07</v>
      </c>
      <c r="AB4950" s="26"/>
      <c r="AC4950" s="26">
        <f t="shared" si="389"/>
        <v>366.94225</v>
      </c>
      <c r="AD4950" s="10">
        <f t="shared" si="390"/>
        <v>-0.98590136224847691</v>
      </c>
      <c r="AE4950" s="11">
        <f t="shared" si="388"/>
        <v>-0.25125534109856101</v>
      </c>
      <c r="AF4950" s="3"/>
    </row>
    <row r="4951" spans="1:33" x14ac:dyDescent="0.2">
      <c r="A4951" s="6" t="s">
        <v>32409</v>
      </c>
      <c r="C4951" s="1">
        <f t="shared" si="386"/>
        <v>1668</v>
      </c>
      <c r="D4951" s="7">
        <v>264683</v>
      </c>
      <c r="E4951" t="s">
        <v>149</v>
      </c>
      <c r="F4951" s="1">
        <v>1056629</v>
      </c>
      <c r="G4951" s="1">
        <v>1058296</v>
      </c>
      <c r="H4951" t="s">
        <v>49</v>
      </c>
      <c r="I4951" t="s">
        <v>32410</v>
      </c>
      <c r="J4951" s="8"/>
      <c r="K4951" t="s">
        <v>32411</v>
      </c>
      <c r="M4951" t="s">
        <v>32412</v>
      </c>
      <c r="N4951" t="s">
        <v>32412</v>
      </c>
      <c r="O4951" s="6" t="s">
        <v>32413</v>
      </c>
      <c r="P4951" s="6" t="s">
        <v>32412</v>
      </c>
      <c r="Q4951" s="6" t="s">
        <v>32414</v>
      </c>
      <c r="R4951" s="9" t="s">
        <v>32415</v>
      </c>
      <c r="S4951" s="8" t="s">
        <v>55</v>
      </c>
      <c r="U4951" s="8"/>
      <c r="V4951" s="26">
        <v>15</v>
      </c>
      <c r="W4951" s="26">
        <v>1</v>
      </c>
      <c r="X4951" s="26">
        <v>2</v>
      </c>
      <c r="Y4951" s="26">
        <v>1</v>
      </c>
      <c r="Z4951" s="26">
        <f t="shared" si="387"/>
        <v>9.6110000000000007</v>
      </c>
      <c r="AA4951" s="26">
        <f t="shared" si="387"/>
        <v>2.0855000000000001</v>
      </c>
      <c r="AB4951" s="26"/>
      <c r="AC4951" s="26">
        <f t="shared" si="389"/>
        <v>5.8482500000000002</v>
      </c>
      <c r="AD4951" s="10">
        <f t="shared" si="390"/>
        <v>-0.98933988473911572</v>
      </c>
      <c r="AE4951" s="11">
        <f t="shared" si="388"/>
        <v>-2.2042932353154794</v>
      </c>
      <c r="AF4951" s="3"/>
    </row>
    <row r="4952" spans="1:33" x14ac:dyDescent="0.2">
      <c r="A4952" s="6" t="s">
        <v>32416</v>
      </c>
      <c r="C4952" s="1">
        <f t="shared" si="386"/>
        <v>1461</v>
      </c>
      <c r="D4952" s="7">
        <v>394215</v>
      </c>
      <c r="E4952" t="s">
        <v>58</v>
      </c>
      <c r="F4952" s="1">
        <v>472251</v>
      </c>
      <c r="G4952" s="1">
        <v>470791</v>
      </c>
      <c r="H4952" t="s">
        <v>37</v>
      </c>
      <c r="I4952" t="s">
        <v>32417</v>
      </c>
      <c r="J4952" s="8"/>
      <c r="K4952" t="s">
        <v>32418</v>
      </c>
      <c r="L4952" t="s">
        <v>32419</v>
      </c>
      <c r="N4952" t="s">
        <v>32420</v>
      </c>
      <c r="O4952" s="6" t="s">
        <v>16424</v>
      </c>
      <c r="P4952" s="6" t="s">
        <v>32420</v>
      </c>
      <c r="Q4952" s="6" t="s">
        <v>32419</v>
      </c>
      <c r="R4952" s="9" t="s">
        <v>32421</v>
      </c>
      <c r="S4952" s="8" t="s">
        <v>44</v>
      </c>
      <c r="U4952" s="8"/>
      <c r="V4952" s="26">
        <v>298</v>
      </c>
      <c r="W4952" s="26">
        <v>228</v>
      </c>
      <c r="X4952" s="26">
        <v>285</v>
      </c>
      <c r="Y4952" s="26">
        <v>237</v>
      </c>
      <c r="Z4952" s="26">
        <f t="shared" si="387"/>
        <v>308.3175</v>
      </c>
      <c r="AA4952" s="26">
        <f t="shared" si="387"/>
        <v>253.76349999999999</v>
      </c>
      <c r="AB4952" s="26"/>
      <c r="AC4952" s="26">
        <f t="shared" si="389"/>
        <v>281.04050000000001</v>
      </c>
      <c r="AD4952" s="10">
        <f t="shared" si="390"/>
        <v>-0.9911308663717846</v>
      </c>
      <c r="AE4952" s="11">
        <f t="shared" si="388"/>
        <v>-0.28093220419055293</v>
      </c>
      <c r="AF4952" s="3"/>
    </row>
    <row r="4953" spans="1:33" x14ac:dyDescent="0.2">
      <c r="A4953" s="6" t="s">
        <v>32422</v>
      </c>
      <c r="C4953" s="1">
        <f t="shared" si="386"/>
        <v>1944</v>
      </c>
      <c r="D4953" s="7">
        <v>325743</v>
      </c>
      <c r="E4953" t="s">
        <v>270</v>
      </c>
      <c r="F4953" s="1">
        <v>570755</v>
      </c>
      <c r="G4953" s="1">
        <v>572698</v>
      </c>
      <c r="H4953" t="s">
        <v>49</v>
      </c>
      <c r="I4953" t="s">
        <v>32423</v>
      </c>
      <c r="J4953" s="8"/>
      <c r="K4953" t="s">
        <v>32424</v>
      </c>
      <c r="L4953" t="s">
        <v>32425</v>
      </c>
      <c r="M4953" t="s">
        <v>32426</v>
      </c>
      <c r="N4953" t="s">
        <v>32426</v>
      </c>
      <c r="O4953" s="6" t="s">
        <v>32427</v>
      </c>
      <c r="P4953" s="6" t="s">
        <v>32426</v>
      </c>
      <c r="Q4953" s="6" t="s">
        <v>32425</v>
      </c>
      <c r="R4953" s="9" t="s">
        <v>32428</v>
      </c>
      <c r="S4953" s="8" t="s">
        <v>55</v>
      </c>
      <c r="U4953" s="8"/>
      <c r="V4953" s="26">
        <v>63</v>
      </c>
      <c r="W4953" s="26">
        <v>52</v>
      </c>
      <c r="X4953" s="26">
        <v>89</v>
      </c>
      <c r="Y4953" s="26">
        <v>50</v>
      </c>
      <c r="Z4953" s="26">
        <f t="shared" si="387"/>
        <v>81.93950000000001</v>
      </c>
      <c r="AA4953" s="26">
        <f t="shared" si="387"/>
        <v>56.275000000000006</v>
      </c>
      <c r="AB4953" s="26"/>
      <c r="AC4953" s="26">
        <f t="shared" si="389"/>
        <v>69.107250000000008</v>
      </c>
      <c r="AD4953" s="10">
        <f t="shared" si="390"/>
        <v>-0.99202672717539253</v>
      </c>
      <c r="AE4953" s="11">
        <f t="shared" si="388"/>
        <v>-0.54206493774945796</v>
      </c>
      <c r="AF4953" s="3"/>
    </row>
    <row r="4954" spans="1:33" x14ac:dyDescent="0.2">
      <c r="A4954" s="6" t="s">
        <v>32429</v>
      </c>
      <c r="C4954" s="1">
        <f t="shared" si="386"/>
        <v>378</v>
      </c>
      <c r="D4954" s="7">
        <v>71577</v>
      </c>
      <c r="E4954" t="s">
        <v>141</v>
      </c>
      <c r="F4954" s="1">
        <v>329485</v>
      </c>
      <c r="G4954" s="1">
        <v>329108</v>
      </c>
      <c r="H4954" t="s">
        <v>37</v>
      </c>
      <c r="I4954" t="s">
        <v>32430</v>
      </c>
      <c r="J4954" s="8"/>
      <c r="K4954" t="s">
        <v>32431</v>
      </c>
      <c r="L4954" t="s">
        <v>32432</v>
      </c>
      <c r="M4954" t="s">
        <v>32433</v>
      </c>
      <c r="N4954" t="s">
        <v>32433</v>
      </c>
      <c r="O4954" s="6" t="s">
        <v>32434</v>
      </c>
      <c r="P4954" s="6" t="s">
        <v>32433</v>
      </c>
      <c r="Q4954" s="6" t="s">
        <v>32432</v>
      </c>
      <c r="R4954" s="9" t="s">
        <v>32435</v>
      </c>
      <c r="S4954" s="8" t="s">
        <v>55</v>
      </c>
      <c r="U4954" s="8"/>
      <c r="V4954" s="26">
        <v>146</v>
      </c>
      <c r="W4954" s="26">
        <v>102</v>
      </c>
      <c r="X4954" s="26">
        <v>89</v>
      </c>
      <c r="Y4954" s="26">
        <v>67</v>
      </c>
      <c r="Z4954" s="26">
        <f t="shared" si="387"/>
        <v>123.43950000000001</v>
      </c>
      <c r="AA4954" s="26">
        <f t="shared" si="387"/>
        <v>91.228499999999997</v>
      </c>
      <c r="AB4954" s="26"/>
      <c r="AC4954" s="26">
        <f t="shared" si="389"/>
        <v>107.334</v>
      </c>
      <c r="AD4954" s="10">
        <f t="shared" si="390"/>
        <v>-0.99647465760153398</v>
      </c>
      <c r="AE4954" s="11">
        <f t="shared" si="388"/>
        <v>-0.43624762202627942</v>
      </c>
      <c r="AF4954" s="3"/>
    </row>
    <row r="4955" spans="1:33" x14ac:dyDescent="0.2">
      <c r="A4955" s="6" t="s">
        <v>32436</v>
      </c>
      <c r="B4955" t="s">
        <v>32437</v>
      </c>
      <c r="C4955" s="1">
        <f t="shared" si="386"/>
        <v>6360</v>
      </c>
      <c r="D4955" s="7">
        <v>-161831</v>
      </c>
      <c r="E4955" t="s">
        <v>149</v>
      </c>
      <c r="F4955" s="1">
        <v>627769</v>
      </c>
      <c r="G4955" s="1">
        <v>634128</v>
      </c>
      <c r="H4955" t="s">
        <v>49</v>
      </c>
      <c r="I4955" t="s">
        <v>32438</v>
      </c>
      <c r="J4955" s="8"/>
      <c r="K4955" t="s">
        <v>32439</v>
      </c>
      <c r="L4955" t="s">
        <v>32437</v>
      </c>
      <c r="M4955" t="s">
        <v>32440</v>
      </c>
      <c r="N4955" t="s">
        <v>32440</v>
      </c>
      <c r="O4955" s="6" t="s">
        <v>32441</v>
      </c>
      <c r="P4955" s="6" t="s">
        <v>32440</v>
      </c>
      <c r="Q4955" s="6" t="s">
        <v>32437</v>
      </c>
      <c r="R4955" s="9" t="s">
        <v>32442</v>
      </c>
      <c r="S4955" s="8" t="s">
        <v>55</v>
      </c>
      <c r="U4955" s="8"/>
      <c r="V4955" s="26">
        <v>419</v>
      </c>
      <c r="W4955" s="26">
        <v>329</v>
      </c>
      <c r="X4955" s="26">
        <v>415</v>
      </c>
      <c r="Y4955" s="26">
        <v>353</v>
      </c>
      <c r="Z4955" s="26">
        <f t="shared" si="387"/>
        <v>441.03250000000003</v>
      </c>
      <c r="AA4955" s="26">
        <f t="shared" si="387"/>
        <v>372.18150000000003</v>
      </c>
      <c r="AB4955" s="26"/>
      <c r="AC4955" s="26">
        <f t="shared" si="389"/>
        <v>406.60700000000003</v>
      </c>
      <c r="AD4955" s="10">
        <f t="shared" si="390"/>
        <v>-0.9992432307438901</v>
      </c>
      <c r="AE4955" s="11">
        <f t="shared" si="388"/>
        <v>-0.24487862769137933</v>
      </c>
      <c r="AF4955" s="3"/>
    </row>
    <row r="4956" spans="1:33" x14ac:dyDescent="0.2">
      <c r="A4956" s="6" t="s">
        <v>32443</v>
      </c>
      <c r="C4956" s="1">
        <f t="shared" si="386"/>
        <v>1656</v>
      </c>
      <c r="D4956" s="7">
        <v>219150</v>
      </c>
      <c r="E4956" t="s">
        <v>48</v>
      </c>
      <c r="F4956" s="1">
        <v>437354</v>
      </c>
      <c r="G4956" s="1">
        <v>435699</v>
      </c>
      <c r="H4956" t="s">
        <v>37</v>
      </c>
      <c r="I4956" t="s">
        <v>32444</v>
      </c>
      <c r="J4956" s="8"/>
      <c r="K4956" t="s">
        <v>32445</v>
      </c>
      <c r="M4956" t="s">
        <v>32446</v>
      </c>
      <c r="N4956" t="s">
        <v>32446</v>
      </c>
      <c r="O4956" s="6" t="s">
        <v>32447</v>
      </c>
      <c r="P4956" s="6" t="s">
        <v>32446</v>
      </c>
      <c r="Q4956" s="6" t="s">
        <v>32448</v>
      </c>
      <c r="R4956" s="9" t="s">
        <v>32449</v>
      </c>
      <c r="S4956" s="8" t="s">
        <v>55</v>
      </c>
      <c r="U4956" s="8"/>
      <c r="V4956" s="26">
        <v>473</v>
      </c>
      <c r="W4956" s="26">
        <v>406</v>
      </c>
      <c r="X4956" s="26">
        <v>461</v>
      </c>
      <c r="Y4956" s="26">
        <v>368</v>
      </c>
      <c r="Z4956" s="26">
        <f t="shared" si="387"/>
        <v>493.58550000000002</v>
      </c>
      <c r="AA4956" s="26">
        <f t="shared" si="387"/>
        <v>419.464</v>
      </c>
      <c r="AB4956" s="26"/>
      <c r="AC4956" s="26">
        <f t="shared" si="389"/>
        <v>456.52475000000004</v>
      </c>
      <c r="AD4956" s="10">
        <f t="shared" si="390"/>
        <v>-0.99996444528508921</v>
      </c>
      <c r="AE4956" s="11">
        <f t="shared" si="388"/>
        <v>-0.23475301484832339</v>
      </c>
      <c r="AF4956" s="3"/>
    </row>
    <row r="4957" spans="1:33" x14ac:dyDescent="0.2">
      <c r="A4957" s="6" t="s">
        <v>32450</v>
      </c>
      <c r="C4957" s="1">
        <f t="shared" si="386"/>
        <v>1599</v>
      </c>
      <c r="D4957" s="7">
        <v>320449</v>
      </c>
      <c r="E4957" t="s">
        <v>141</v>
      </c>
      <c r="F4957" s="1">
        <v>578968</v>
      </c>
      <c r="G4957" s="1">
        <v>577370</v>
      </c>
      <c r="H4957" t="s">
        <v>37</v>
      </c>
      <c r="I4957" t="s">
        <v>32451</v>
      </c>
      <c r="J4957" s="8"/>
      <c r="K4957" t="s">
        <v>32452</v>
      </c>
      <c r="L4957" t="s">
        <v>32453</v>
      </c>
      <c r="M4957" t="s">
        <v>32454</v>
      </c>
      <c r="N4957" t="s">
        <v>32454</v>
      </c>
      <c r="O4957" s="6" t="s">
        <v>32455</v>
      </c>
      <c r="P4957" s="6" t="s">
        <v>32454</v>
      </c>
      <c r="Q4957" s="6" t="s">
        <v>32453</v>
      </c>
      <c r="R4957" s="9" t="s">
        <v>32456</v>
      </c>
      <c r="S4957" s="8" t="s">
        <v>55</v>
      </c>
      <c r="U4957" s="8"/>
      <c r="V4957" s="26">
        <v>69</v>
      </c>
      <c r="W4957" s="26">
        <v>46</v>
      </c>
      <c r="X4957" s="26">
        <v>66</v>
      </c>
      <c r="Y4957" s="26">
        <v>41</v>
      </c>
      <c r="Z4957" s="26">
        <f t="shared" si="387"/>
        <v>72.162999999999997</v>
      </c>
      <c r="AA4957" s="26">
        <f t="shared" si="387"/>
        <v>48.005499999999998</v>
      </c>
      <c r="AB4957" s="26"/>
      <c r="AC4957" s="26">
        <f t="shared" si="389"/>
        <v>60.084249999999997</v>
      </c>
      <c r="AD4957" s="10">
        <f t="shared" si="390"/>
        <v>-1.0005023446339352</v>
      </c>
      <c r="AE4957" s="11">
        <f t="shared" si="388"/>
        <v>-0.58805961118275663</v>
      </c>
      <c r="AF4957" s="3"/>
    </row>
    <row r="4958" spans="1:33" x14ac:dyDescent="0.2">
      <c r="A4958" s="6" t="s">
        <v>32457</v>
      </c>
      <c r="C4958" s="1">
        <f t="shared" si="386"/>
        <v>1941</v>
      </c>
      <c r="D4958" s="7">
        <v>434569</v>
      </c>
      <c r="E4958" t="s">
        <v>74</v>
      </c>
      <c r="F4958" s="1">
        <v>1422721</v>
      </c>
      <c r="G4958" s="1">
        <v>1420781</v>
      </c>
      <c r="H4958" t="s">
        <v>37</v>
      </c>
      <c r="I4958" t="s">
        <v>32458</v>
      </c>
      <c r="J4958" s="8"/>
      <c r="K4958" t="s">
        <v>32459</v>
      </c>
      <c r="M4958" t="s">
        <v>32460</v>
      </c>
      <c r="N4958" t="s">
        <v>32460</v>
      </c>
      <c r="O4958" s="6" t="s">
        <v>32461</v>
      </c>
      <c r="P4958" s="6" t="s">
        <v>32460</v>
      </c>
      <c r="Q4958" s="6" t="s">
        <v>32462</v>
      </c>
      <c r="R4958" s="9" t="s">
        <v>32463</v>
      </c>
      <c r="S4958" s="8" t="s">
        <v>55</v>
      </c>
      <c r="U4958" s="8"/>
      <c r="V4958" s="26">
        <v>181</v>
      </c>
      <c r="W4958" s="26">
        <v>112</v>
      </c>
      <c r="X4958" s="26">
        <v>94</v>
      </c>
      <c r="Y4958" s="26">
        <v>88</v>
      </c>
      <c r="Z4958" s="26">
        <f t="shared" si="387"/>
        <v>143.71699999999998</v>
      </c>
      <c r="AA4958" s="26">
        <f t="shared" si="387"/>
        <v>108.524</v>
      </c>
      <c r="AB4958" s="26"/>
      <c r="AC4958" s="26">
        <f t="shared" si="389"/>
        <v>126.12049999999999</v>
      </c>
      <c r="AD4958" s="10">
        <f t="shared" si="390"/>
        <v>-1.000600229165268</v>
      </c>
      <c r="AE4958" s="11">
        <f t="shared" si="388"/>
        <v>-0.4052165965712366</v>
      </c>
      <c r="AF4958" s="3"/>
    </row>
    <row r="4959" spans="1:33" x14ac:dyDescent="0.2">
      <c r="A4959" s="6" t="s">
        <v>32464</v>
      </c>
      <c r="C4959" s="1">
        <f t="shared" si="386"/>
        <v>1317</v>
      </c>
      <c r="D4959" s="7">
        <v>-139297</v>
      </c>
      <c r="E4959" t="s">
        <v>36</v>
      </c>
      <c r="F4959" s="1">
        <v>282197</v>
      </c>
      <c r="G4959" s="1">
        <v>283513</v>
      </c>
      <c r="H4959" t="s">
        <v>49</v>
      </c>
      <c r="I4959" t="s">
        <v>32465</v>
      </c>
      <c r="J4959" s="8"/>
      <c r="K4959" t="s">
        <v>32466</v>
      </c>
      <c r="L4959" t="s">
        <v>32467</v>
      </c>
      <c r="M4959" t="s">
        <v>32468</v>
      </c>
      <c r="N4959" t="s">
        <v>32468</v>
      </c>
      <c r="O4959" s="6" t="s">
        <v>32469</v>
      </c>
      <c r="P4959" s="6" t="s">
        <v>32468</v>
      </c>
      <c r="Q4959" s="6" t="s">
        <v>32467</v>
      </c>
      <c r="R4959" s="9" t="s">
        <v>32470</v>
      </c>
      <c r="S4959" s="8" t="s">
        <v>55</v>
      </c>
      <c r="U4959" s="8"/>
      <c r="V4959" s="26">
        <v>333</v>
      </c>
      <c r="W4959" s="26">
        <v>285</v>
      </c>
      <c r="X4959" s="26">
        <v>265</v>
      </c>
      <c r="Y4959" s="26">
        <v>197</v>
      </c>
      <c r="Z4959" s="26">
        <f t="shared" si="387"/>
        <v>314.70749999999998</v>
      </c>
      <c r="AA4959" s="26">
        <f t="shared" si="387"/>
        <v>258.84350000000001</v>
      </c>
      <c r="AB4959" s="26"/>
      <c r="AC4959" s="26">
        <f t="shared" si="389"/>
        <v>286.77549999999997</v>
      </c>
      <c r="AD4959" s="10">
        <f t="shared" si="390"/>
        <v>-1.0029313724814408</v>
      </c>
      <c r="AE4959" s="11">
        <f t="shared" si="388"/>
        <v>-0.28193147072348917</v>
      </c>
      <c r="AF4959" s="3"/>
    </row>
    <row r="4960" spans="1:33" x14ac:dyDescent="0.2">
      <c r="A4960" s="6" t="s">
        <v>32471</v>
      </c>
      <c r="C4960" s="1">
        <f t="shared" si="386"/>
        <v>2361</v>
      </c>
      <c r="D4960" s="7">
        <v>362115</v>
      </c>
      <c r="E4960" t="s">
        <v>328</v>
      </c>
      <c r="F4960" s="1">
        <v>424078</v>
      </c>
      <c r="G4960" s="1">
        <v>421718</v>
      </c>
      <c r="H4960" t="s">
        <v>37</v>
      </c>
      <c r="I4960" t="s">
        <v>32472</v>
      </c>
      <c r="J4960" s="8"/>
      <c r="K4960" t="s">
        <v>32473</v>
      </c>
      <c r="L4960" t="s">
        <v>32474</v>
      </c>
      <c r="M4960" t="s">
        <v>32475</v>
      </c>
      <c r="N4960" t="s">
        <v>32475</v>
      </c>
      <c r="O4960" s="6" t="s">
        <v>32476</v>
      </c>
      <c r="P4960" s="6" t="s">
        <v>32475</v>
      </c>
      <c r="Q4960" s="6" t="s">
        <v>32474</v>
      </c>
      <c r="R4960" s="9" t="s">
        <v>32477</v>
      </c>
      <c r="S4960" s="8" t="s">
        <v>55</v>
      </c>
      <c r="U4960" s="8"/>
      <c r="V4960" s="26">
        <v>651</v>
      </c>
      <c r="W4960" s="26">
        <v>529</v>
      </c>
      <c r="X4960" s="26">
        <v>549</v>
      </c>
      <c r="Y4960" s="26">
        <v>475</v>
      </c>
      <c r="Z4960" s="26">
        <f t="shared" si="387"/>
        <v>631.46949999999993</v>
      </c>
      <c r="AA4960" s="26">
        <f t="shared" si="387"/>
        <v>543.61249999999995</v>
      </c>
      <c r="AB4960" s="26"/>
      <c r="AC4960" s="26">
        <f t="shared" si="389"/>
        <v>587.54099999999994</v>
      </c>
      <c r="AD4960" s="10">
        <f t="shared" si="390"/>
        <v>-1.0063986331187595</v>
      </c>
      <c r="AE4960" s="11">
        <f t="shared" si="388"/>
        <v>-0.21613442319350712</v>
      </c>
      <c r="AF4960" s="3"/>
      <c r="AG4960" s="2">
        <v>0</v>
      </c>
    </row>
    <row r="4961" spans="1:33" x14ac:dyDescent="0.2">
      <c r="A4961" s="6" t="s">
        <v>32478</v>
      </c>
      <c r="C4961" s="1">
        <f t="shared" si="386"/>
        <v>840</v>
      </c>
      <c r="D4961" s="7">
        <v>-77809</v>
      </c>
      <c r="E4961" t="s">
        <v>149</v>
      </c>
      <c r="F4961" s="1">
        <v>715390</v>
      </c>
      <c r="G4961" s="1">
        <v>714551</v>
      </c>
      <c r="H4961" t="s">
        <v>37</v>
      </c>
      <c r="I4961" t="s">
        <v>32479</v>
      </c>
      <c r="J4961" s="8"/>
      <c r="K4961" t="s">
        <v>32480</v>
      </c>
      <c r="L4961" t="s">
        <v>32481</v>
      </c>
      <c r="M4961" t="s">
        <v>32482</v>
      </c>
      <c r="N4961" t="s">
        <v>32482</v>
      </c>
      <c r="O4961" s="6" t="s">
        <v>32483</v>
      </c>
      <c r="P4961" s="6" t="s">
        <v>32482</v>
      </c>
      <c r="Q4961" s="6" t="s">
        <v>32481</v>
      </c>
      <c r="R4961" s="9" t="s">
        <v>32484</v>
      </c>
      <c r="S4961" s="8" t="s">
        <v>55</v>
      </c>
      <c r="U4961" s="8"/>
      <c r="V4961" s="26">
        <v>1566</v>
      </c>
      <c r="W4961" s="26">
        <v>1347</v>
      </c>
      <c r="X4961" s="26">
        <v>1011</v>
      </c>
      <c r="Y4961" s="26">
        <v>889</v>
      </c>
      <c r="Z4961" s="26">
        <f t="shared" si="387"/>
        <v>1345.6105</v>
      </c>
      <c r="AA4961" s="26">
        <f t="shared" si="387"/>
        <v>1195.0095000000001</v>
      </c>
      <c r="AB4961" s="26"/>
      <c r="AC4961" s="26">
        <f t="shared" si="389"/>
        <v>1270.31</v>
      </c>
      <c r="AD4961" s="10">
        <f t="shared" si="390"/>
        <v>-1.0065473637014</v>
      </c>
      <c r="AE4961" s="11">
        <f t="shared" si="388"/>
        <v>-0.1712387810306196</v>
      </c>
      <c r="AF4961" s="3"/>
    </row>
    <row r="4962" spans="1:33" x14ac:dyDescent="0.2">
      <c r="A4962" s="6" t="s">
        <v>32485</v>
      </c>
      <c r="C4962" s="1">
        <f t="shared" si="386"/>
        <v>267</v>
      </c>
      <c r="D4962" s="7">
        <v>177688</v>
      </c>
      <c r="E4962" t="s">
        <v>58</v>
      </c>
      <c r="F4962" s="1">
        <v>254861</v>
      </c>
      <c r="G4962" s="1">
        <v>255127</v>
      </c>
      <c r="H4962" t="s">
        <v>49</v>
      </c>
      <c r="I4962" t="s">
        <v>32486</v>
      </c>
      <c r="J4962" s="8"/>
      <c r="K4962" t="s">
        <v>32487</v>
      </c>
      <c r="O4962" s="6"/>
      <c r="P4962" s="6"/>
      <c r="Q4962" s="6"/>
      <c r="R4962" s="9" t="e">
        <v>#N/A</v>
      </c>
      <c r="S4962" s="8"/>
      <c r="U4962" s="8"/>
      <c r="V4962" s="26">
        <v>96</v>
      </c>
      <c r="W4962" s="26">
        <v>62</v>
      </c>
      <c r="X4962" s="26">
        <v>106</v>
      </c>
      <c r="Y4962" s="26">
        <v>78</v>
      </c>
      <c r="Z4962" s="26">
        <f t="shared" si="387"/>
        <v>107.88300000000001</v>
      </c>
      <c r="AA4962" s="26">
        <f t="shared" si="387"/>
        <v>77.669000000000011</v>
      </c>
      <c r="AB4962" s="26"/>
      <c r="AC4962" s="26">
        <f t="shared" si="389"/>
        <v>92.77600000000001</v>
      </c>
      <c r="AD4962" s="10">
        <f t="shared" si="390"/>
        <v>-1.0076341685060459</v>
      </c>
      <c r="AE4962" s="11">
        <f t="shared" si="388"/>
        <v>-0.47405674929092251</v>
      </c>
      <c r="AF4962" s="3"/>
    </row>
    <row r="4963" spans="1:33" x14ac:dyDescent="0.2">
      <c r="A4963" s="6" t="s">
        <v>32488</v>
      </c>
      <c r="C4963" s="1">
        <f t="shared" si="386"/>
        <v>1329</v>
      </c>
      <c r="D4963" s="7">
        <v>-94374</v>
      </c>
      <c r="E4963" t="s">
        <v>48</v>
      </c>
      <c r="F4963" s="1">
        <v>122339</v>
      </c>
      <c r="G4963" s="1">
        <v>123667</v>
      </c>
      <c r="H4963" t="s">
        <v>49</v>
      </c>
      <c r="I4963" t="s">
        <v>32489</v>
      </c>
      <c r="J4963" s="8"/>
      <c r="K4963" t="s">
        <v>32490</v>
      </c>
      <c r="L4963" t="s">
        <v>32491</v>
      </c>
      <c r="M4963" t="s">
        <v>32492</v>
      </c>
      <c r="N4963" t="s">
        <v>32492</v>
      </c>
      <c r="O4963" s="6" t="s">
        <v>32493</v>
      </c>
      <c r="P4963" s="6" t="s">
        <v>32492</v>
      </c>
      <c r="Q4963" s="6" t="s">
        <v>32491</v>
      </c>
      <c r="R4963" s="9" t="s">
        <v>32494</v>
      </c>
      <c r="S4963" s="8" t="s">
        <v>55</v>
      </c>
      <c r="U4963" s="8"/>
      <c r="V4963" s="26">
        <v>135</v>
      </c>
      <c r="W4963" s="26">
        <v>119</v>
      </c>
      <c r="X4963" s="26">
        <v>136</v>
      </c>
      <c r="Y4963" s="26">
        <v>82</v>
      </c>
      <c r="Z4963" s="26">
        <f t="shared" si="387"/>
        <v>144.048</v>
      </c>
      <c r="AA4963" s="26">
        <f t="shared" si="387"/>
        <v>108.511</v>
      </c>
      <c r="AB4963" s="26"/>
      <c r="AC4963" s="26">
        <f t="shared" si="389"/>
        <v>126.2795</v>
      </c>
      <c r="AD4963" s="10">
        <f t="shared" si="390"/>
        <v>-1.009829326938025</v>
      </c>
      <c r="AE4963" s="11">
        <f t="shared" si="388"/>
        <v>-0.40870833061331996</v>
      </c>
      <c r="AF4963" s="3"/>
    </row>
    <row r="4964" spans="1:33" x14ac:dyDescent="0.2">
      <c r="A4964" s="6" t="s">
        <v>32495</v>
      </c>
      <c r="B4964" t="s">
        <v>32496</v>
      </c>
      <c r="C4964" s="1">
        <f t="shared" si="386"/>
        <v>1308</v>
      </c>
      <c r="D4964" s="7">
        <v>-461753</v>
      </c>
      <c r="E4964" t="s">
        <v>66</v>
      </c>
      <c r="F4964" s="1">
        <v>587202</v>
      </c>
      <c r="G4964" s="1">
        <v>588509</v>
      </c>
      <c r="H4964" t="s">
        <v>49</v>
      </c>
      <c r="I4964" t="s">
        <v>32497</v>
      </c>
      <c r="J4964" s="8"/>
      <c r="K4964" t="s">
        <v>32498</v>
      </c>
      <c r="M4964" t="s">
        <v>32499</v>
      </c>
      <c r="N4964" t="s">
        <v>32499</v>
      </c>
      <c r="O4964" s="6" t="s">
        <v>32500</v>
      </c>
      <c r="P4964" s="6" t="s">
        <v>32499</v>
      </c>
      <c r="Q4964" s="6" t="s">
        <v>32496</v>
      </c>
      <c r="R4964" s="9" t="s">
        <v>32501</v>
      </c>
      <c r="S4964" s="8" t="s">
        <v>55</v>
      </c>
      <c r="U4964" s="8"/>
      <c r="V4964" s="26">
        <v>143</v>
      </c>
      <c r="W4964" s="26">
        <v>100</v>
      </c>
      <c r="X4964" s="26">
        <v>114</v>
      </c>
      <c r="Y4964" s="26">
        <v>86</v>
      </c>
      <c r="Z4964" s="26">
        <f t="shared" si="387"/>
        <v>135.827</v>
      </c>
      <c r="AA4964" s="26">
        <f t="shared" si="387"/>
        <v>101.35300000000001</v>
      </c>
      <c r="AB4964" s="26"/>
      <c r="AC4964" s="26">
        <f t="shared" si="389"/>
        <v>118.59</v>
      </c>
      <c r="AD4964" s="10">
        <f t="shared" si="390"/>
        <v>-1.0126451073016978</v>
      </c>
      <c r="AE4964" s="11">
        <f t="shared" si="388"/>
        <v>-0.42238149777629214</v>
      </c>
      <c r="AF4964" s="3"/>
      <c r="AG4964" s="2">
        <v>0</v>
      </c>
    </row>
    <row r="4965" spans="1:33" x14ac:dyDescent="0.2">
      <c r="A4965" s="6" t="s">
        <v>32502</v>
      </c>
      <c r="C4965" s="1">
        <f t="shared" si="386"/>
        <v>654</v>
      </c>
      <c r="D4965" s="7">
        <v>-7147</v>
      </c>
      <c r="E4965" t="s">
        <v>58</v>
      </c>
      <c r="F4965" s="1">
        <v>69832</v>
      </c>
      <c r="G4965" s="1">
        <v>70485</v>
      </c>
      <c r="H4965" t="s">
        <v>49</v>
      </c>
      <c r="I4965" t="s">
        <v>32503</v>
      </c>
      <c r="J4965" s="8"/>
      <c r="K4965" t="s">
        <v>32504</v>
      </c>
      <c r="L4965" t="s">
        <v>32505</v>
      </c>
      <c r="M4965" t="s">
        <v>32506</v>
      </c>
      <c r="N4965" t="s">
        <v>32506</v>
      </c>
      <c r="O4965" s="6" t="s">
        <v>30898</v>
      </c>
      <c r="P4965" s="6" t="s">
        <v>32506</v>
      </c>
      <c r="Q4965" s="6" t="s">
        <v>32505</v>
      </c>
      <c r="R4965" s="9" t="s">
        <v>32507</v>
      </c>
      <c r="S4965" s="8" t="s">
        <v>44</v>
      </c>
      <c r="U4965" s="8"/>
      <c r="V4965" s="26">
        <v>582</v>
      </c>
      <c r="W4965" s="26">
        <v>492</v>
      </c>
      <c r="X4965" s="26">
        <v>499</v>
      </c>
      <c r="Y4965" s="26">
        <v>409</v>
      </c>
      <c r="Z4965" s="26">
        <f t="shared" si="387"/>
        <v>569.19450000000006</v>
      </c>
      <c r="AA4965" s="26">
        <f t="shared" si="387"/>
        <v>486.46950000000004</v>
      </c>
      <c r="AB4965" s="26"/>
      <c r="AC4965" s="26">
        <f t="shared" si="389"/>
        <v>527.83200000000011</v>
      </c>
      <c r="AD4965" s="10">
        <f t="shared" si="390"/>
        <v>-1.0166203110829726</v>
      </c>
      <c r="AE4965" s="11">
        <f t="shared" si="388"/>
        <v>-0.22657236577066658</v>
      </c>
      <c r="AF4965" s="3"/>
    </row>
    <row r="4966" spans="1:33" x14ac:dyDescent="0.2">
      <c r="A4966" s="6" t="s">
        <v>32508</v>
      </c>
      <c r="B4966" t="s">
        <v>32509</v>
      </c>
      <c r="C4966" s="1">
        <f t="shared" si="386"/>
        <v>939</v>
      </c>
      <c r="D4966" s="7">
        <v>-10457</v>
      </c>
      <c r="E4966" t="s">
        <v>74</v>
      </c>
      <c r="F4966" s="1">
        <v>977194</v>
      </c>
      <c r="G4966" s="1">
        <v>976256</v>
      </c>
      <c r="H4966" t="s">
        <v>37</v>
      </c>
      <c r="I4966" t="s">
        <v>32510</v>
      </c>
      <c r="J4966" s="8"/>
      <c r="K4966" t="s">
        <v>32511</v>
      </c>
      <c r="L4966" t="s">
        <v>32509</v>
      </c>
      <c r="M4966" t="s">
        <v>32512</v>
      </c>
      <c r="N4966" t="s">
        <v>32512</v>
      </c>
      <c r="O4966" s="6" t="s">
        <v>32513</v>
      </c>
      <c r="P4966" s="6" t="s">
        <v>32512</v>
      </c>
      <c r="Q4966" s="6" t="s">
        <v>32509</v>
      </c>
      <c r="R4966" s="9" t="s">
        <v>32514</v>
      </c>
      <c r="S4966" s="8" t="s">
        <v>55</v>
      </c>
      <c r="U4966" s="8"/>
      <c r="V4966" s="26">
        <v>907</v>
      </c>
      <c r="W4966" s="26">
        <v>790</v>
      </c>
      <c r="X4966" s="26">
        <v>829</v>
      </c>
      <c r="Y4966" s="26">
        <v>690</v>
      </c>
      <c r="Z4966" s="26">
        <f t="shared" si="387"/>
        <v>915.0095</v>
      </c>
      <c r="AA4966" s="26">
        <f t="shared" si="387"/>
        <v>799.995</v>
      </c>
      <c r="AB4966" s="26"/>
      <c r="AC4966" s="26">
        <f t="shared" si="389"/>
        <v>857.50225</v>
      </c>
      <c r="AD4966" s="10">
        <f t="shared" si="390"/>
        <v>-1.0190825603210263</v>
      </c>
      <c r="AE4966" s="11">
        <f t="shared" si="388"/>
        <v>-0.19379573899207617</v>
      </c>
      <c r="AF4966" s="3"/>
    </row>
    <row r="4967" spans="1:33" x14ac:dyDescent="0.2">
      <c r="A4967" s="6" t="s">
        <v>32515</v>
      </c>
      <c r="C4967" s="1">
        <f t="shared" si="386"/>
        <v>1935</v>
      </c>
      <c r="D4967" s="7">
        <v>346016</v>
      </c>
      <c r="E4967" t="s">
        <v>58</v>
      </c>
      <c r="F4967" s="1">
        <v>424289</v>
      </c>
      <c r="G4967" s="1">
        <v>422355</v>
      </c>
      <c r="H4967" t="s">
        <v>37</v>
      </c>
      <c r="I4967" t="s">
        <v>32516</v>
      </c>
      <c r="J4967" s="8"/>
      <c r="K4967" t="s">
        <v>32517</v>
      </c>
      <c r="L4967" t="s">
        <v>32518</v>
      </c>
      <c r="M4967" t="s">
        <v>15112</v>
      </c>
      <c r="N4967" t="s">
        <v>32519</v>
      </c>
      <c r="O4967" s="6" t="s">
        <v>15113</v>
      </c>
      <c r="P4967" s="6" t="s">
        <v>32519</v>
      </c>
      <c r="Q4967" s="6" t="s">
        <v>32518</v>
      </c>
      <c r="R4967" s="9" t="s">
        <v>32520</v>
      </c>
      <c r="S4967" s="8" t="s">
        <v>44</v>
      </c>
      <c r="U4967" s="8"/>
      <c r="V4967" s="26">
        <v>542</v>
      </c>
      <c r="W4967" s="26">
        <v>455</v>
      </c>
      <c r="X4967" s="26">
        <v>382</v>
      </c>
      <c r="Y4967" s="26">
        <v>309</v>
      </c>
      <c r="Z4967" s="26">
        <f t="shared" si="387"/>
        <v>484.20100000000002</v>
      </c>
      <c r="AA4967" s="26">
        <f t="shared" si="387"/>
        <v>409.41949999999997</v>
      </c>
      <c r="AB4967" s="26"/>
      <c r="AC4967" s="26">
        <f t="shared" si="389"/>
        <v>446.81025</v>
      </c>
      <c r="AD4967" s="10">
        <f t="shared" si="390"/>
        <v>-1.0228541350458795</v>
      </c>
      <c r="AE4967" s="11">
        <f t="shared" si="388"/>
        <v>-0.24202624160811778</v>
      </c>
      <c r="AF4967" s="3"/>
    </row>
    <row r="4968" spans="1:33" x14ac:dyDescent="0.2">
      <c r="A4968" s="6" t="s">
        <v>32521</v>
      </c>
      <c r="C4968" s="1">
        <f t="shared" si="386"/>
        <v>1083</v>
      </c>
      <c r="D4968" s="7">
        <v>-135221</v>
      </c>
      <c r="E4968" t="s">
        <v>98</v>
      </c>
      <c r="F4968" s="1">
        <v>820383</v>
      </c>
      <c r="G4968" s="1">
        <v>819301</v>
      </c>
      <c r="H4968" t="s">
        <v>37</v>
      </c>
      <c r="I4968" t="s">
        <v>32522</v>
      </c>
      <c r="J4968" s="8"/>
      <c r="K4968" t="s">
        <v>32523</v>
      </c>
      <c r="M4968" t="s">
        <v>32524</v>
      </c>
      <c r="N4968" t="s">
        <v>32524</v>
      </c>
      <c r="O4968" s="6" t="s">
        <v>32525</v>
      </c>
      <c r="P4968" s="6" t="s">
        <v>32524</v>
      </c>
      <c r="Q4968" s="6" t="s">
        <v>32526</v>
      </c>
      <c r="R4968" s="9" t="s">
        <v>32527</v>
      </c>
      <c r="S4968" s="8" t="s">
        <v>55</v>
      </c>
      <c r="U4968" s="8"/>
      <c r="V4968" s="26">
        <v>29</v>
      </c>
      <c r="W4968" s="26">
        <v>2</v>
      </c>
      <c r="X4968" s="26">
        <v>5</v>
      </c>
      <c r="Y4968" s="26">
        <v>8</v>
      </c>
      <c r="Z4968" s="26">
        <f t="shared" si="387"/>
        <v>18.2775</v>
      </c>
      <c r="AA4968" s="26">
        <f t="shared" si="387"/>
        <v>6.6840000000000002</v>
      </c>
      <c r="AB4968" s="26"/>
      <c r="AC4968" s="26">
        <f t="shared" si="389"/>
        <v>12.48075</v>
      </c>
      <c r="AD4968" s="10">
        <f t="shared" si="390"/>
        <v>-1.0235075946471792</v>
      </c>
      <c r="AE4968" s="11">
        <f t="shared" si="388"/>
        <v>-1.4512851132706712</v>
      </c>
      <c r="AF4968" s="3"/>
    </row>
    <row r="4969" spans="1:33" x14ac:dyDescent="0.2">
      <c r="A4969" s="6" t="s">
        <v>32528</v>
      </c>
      <c r="B4969" t="s">
        <v>32529</v>
      </c>
      <c r="C4969" s="1">
        <f t="shared" si="386"/>
        <v>1314</v>
      </c>
      <c r="D4969" s="7">
        <v>697073</v>
      </c>
      <c r="E4969" t="s">
        <v>48</v>
      </c>
      <c r="F4969" s="1">
        <v>913793</v>
      </c>
      <c r="G4969" s="1">
        <v>915106</v>
      </c>
      <c r="H4969" t="s">
        <v>49</v>
      </c>
      <c r="I4969" t="s">
        <v>32530</v>
      </c>
      <c r="J4969" s="8"/>
      <c r="K4969" t="s">
        <v>32531</v>
      </c>
      <c r="L4969" t="s">
        <v>32529</v>
      </c>
      <c r="M4969" t="s">
        <v>32532</v>
      </c>
      <c r="N4969" t="s">
        <v>32532</v>
      </c>
      <c r="O4969" s="6" t="s">
        <v>29625</v>
      </c>
      <c r="P4969" s="6" t="s">
        <v>32532</v>
      </c>
      <c r="Q4969" s="6" t="s">
        <v>32529</v>
      </c>
      <c r="R4969" s="9" t="s">
        <v>32533</v>
      </c>
      <c r="S4969" s="8" t="s">
        <v>44</v>
      </c>
      <c r="U4969" s="8"/>
      <c r="V4969" s="26">
        <v>94</v>
      </c>
      <c r="W4969" s="26">
        <v>63</v>
      </c>
      <c r="X4969" s="26">
        <v>86</v>
      </c>
      <c r="Y4969" s="26">
        <v>59</v>
      </c>
      <c r="Z4969" s="26">
        <f t="shared" si="387"/>
        <v>95.772999999999996</v>
      </c>
      <c r="AA4969" s="26">
        <f t="shared" si="387"/>
        <v>67.044499999999999</v>
      </c>
      <c r="AB4969" s="26"/>
      <c r="AC4969" s="26">
        <f t="shared" si="389"/>
        <v>81.408749999999998</v>
      </c>
      <c r="AD4969" s="10">
        <f t="shared" si="390"/>
        <v>-1.0240105567115159</v>
      </c>
      <c r="AE4969" s="11">
        <f t="shared" si="388"/>
        <v>-0.51450000817762453</v>
      </c>
      <c r="AF4969" s="3"/>
    </row>
    <row r="4970" spans="1:33" x14ac:dyDescent="0.2">
      <c r="A4970" s="6" t="s">
        <v>32534</v>
      </c>
      <c r="C4970" s="1">
        <f t="shared" si="386"/>
        <v>2853</v>
      </c>
      <c r="D4970" s="7">
        <v>385375</v>
      </c>
      <c r="E4970" t="s">
        <v>328</v>
      </c>
      <c r="F4970" s="1">
        <v>447584</v>
      </c>
      <c r="G4970" s="1">
        <v>444732</v>
      </c>
      <c r="H4970" t="s">
        <v>37</v>
      </c>
      <c r="I4970" t="s">
        <v>32535</v>
      </c>
      <c r="J4970" s="8"/>
      <c r="K4970" t="s">
        <v>32536</v>
      </c>
      <c r="L4970" t="s">
        <v>32537</v>
      </c>
      <c r="M4970" t="s">
        <v>32538</v>
      </c>
      <c r="N4970" t="s">
        <v>32538</v>
      </c>
      <c r="O4970" s="6" t="s">
        <v>32539</v>
      </c>
      <c r="P4970" s="6" t="s">
        <v>32538</v>
      </c>
      <c r="Q4970" s="6" t="s">
        <v>32537</v>
      </c>
      <c r="R4970" s="9" t="s">
        <v>32540</v>
      </c>
      <c r="S4970" s="8" t="s">
        <v>55</v>
      </c>
      <c r="U4970" s="8"/>
      <c r="V4970" s="26">
        <v>50</v>
      </c>
      <c r="W4970" s="26">
        <v>23</v>
      </c>
      <c r="X4970" s="26">
        <v>52</v>
      </c>
      <c r="Y4970" s="26">
        <v>36</v>
      </c>
      <c r="Z4970" s="26">
        <f t="shared" si="387"/>
        <v>54.885999999999996</v>
      </c>
      <c r="AA4970" s="26">
        <f t="shared" si="387"/>
        <v>33.578000000000003</v>
      </c>
      <c r="AB4970" s="26"/>
      <c r="AC4970" s="26">
        <f t="shared" si="389"/>
        <v>44.231999999999999</v>
      </c>
      <c r="AD4970" s="10">
        <f t="shared" si="390"/>
        <v>-1.0243065293481133</v>
      </c>
      <c r="AE4970" s="11">
        <f t="shared" si="388"/>
        <v>-0.70892190007395195</v>
      </c>
      <c r="AF4970" s="3"/>
    </row>
    <row r="4971" spans="1:33" x14ac:dyDescent="0.2">
      <c r="A4971" s="6" t="s">
        <v>32541</v>
      </c>
      <c r="C4971" s="1">
        <f t="shared" si="386"/>
        <v>1125</v>
      </c>
      <c r="D4971" s="7">
        <v>963329</v>
      </c>
      <c r="E4971" t="s">
        <v>141</v>
      </c>
      <c r="F4971" s="1">
        <v>1221611</v>
      </c>
      <c r="G4971" s="1">
        <v>1220487</v>
      </c>
      <c r="H4971" t="s">
        <v>37</v>
      </c>
      <c r="I4971" t="s">
        <v>32542</v>
      </c>
      <c r="J4971" s="8"/>
      <c r="K4971" t="s">
        <v>32543</v>
      </c>
      <c r="L4971" t="s">
        <v>32544</v>
      </c>
      <c r="M4971" t="s">
        <v>32545</v>
      </c>
      <c r="N4971" t="s">
        <v>32545</v>
      </c>
      <c r="O4971" s="6" t="s">
        <v>32546</v>
      </c>
      <c r="P4971" s="6" t="s">
        <v>32545</v>
      </c>
      <c r="Q4971" s="6" t="s">
        <v>32544</v>
      </c>
      <c r="R4971" s="9" t="s">
        <v>32547</v>
      </c>
      <c r="S4971" s="8" t="s">
        <v>55</v>
      </c>
      <c r="U4971" s="8"/>
      <c r="V4971" s="26">
        <v>283</v>
      </c>
      <c r="W4971" s="26">
        <v>221</v>
      </c>
      <c r="X4971" s="26">
        <v>214</v>
      </c>
      <c r="Y4971" s="26">
        <v>169</v>
      </c>
      <c r="Z4971" s="26">
        <f t="shared" si="387"/>
        <v>261.37700000000001</v>
      </c>
      <c r="AA4971" s="26">
        <f t="shared" si="387"/>
        <v>210.4495</v>
      </c>
      <c r="AB4971" s="26"/>
      <c r="AC4971" s="26">
        <f t="shared" si="389"/>
        <v>235.91325000000001</v>
      </c>
      <c r="AD4971" s="10">
        <f t="shared" si="390"/>
        <v>-1.0250755807292509</v>
      </c>
      <c r="AE4971" s="11">
        <f t="shared" si="388"/>
        <v>-0.31265811401435378</v>
      </c>
      <c r="AF4971" s="3"/>
    </row>
    <row r="4972" spans="1:33" x14ac:dyDescent="0.2">
      <c r="A4972" s="6" t="s">
        <v>32548</v>
      </c>
      <c r="C4972" s="1">
        <f t="shared" si="386"/>
        <v>516</v>
      </c>
      <c r="D4972" s="7">
        <v>242293</v>
      </c>
      <c r="E4972" t="s">
        <v>89</v>
      </c>
      <c r="F4972" s="1">
        <v>468795</v>
      </c>
      <c r="G4972" s="1">
        <v>468280</v>
      </c>
      <c r="H4972" t="s">
        <v>37</v>
      </c>
      <c r="I4972" t="s">
        <v>32549</v>
      </c>
      <c r="J4972" s="8"/>
      <c r="K4972" t="s">
        <v>32550</v>
      </c>
      <c r="L4972" t="s">
        <v>32551</v>
      </c>
      <c r="M4972" t="s">
        <v>32552</v>
      </c>
      <c r="N4972" t="s">
        <v>32552</v>
      </c>
      <c r="O4972" s="6" t="s">
        <v>32553</v>
      </c>
      <c r="P4972" s="6" t="s">
        <v>32552</v>
      </c>
      <c r="Q4972" s="6" t="s">
        <v>32551</v>
      </c>
      <c r="R4972" s="9" t="s">
        <v>32554</v>
      </c>
      <c r="S4972" s="8" t="s">
        <v>55</v>
      </c>
      <c r="U4972" s="8"/>
      <c r="V4972" s="26">
        <v>250</v>
      </c>
      <c r="W4972" s="26">
        <v>178</v>
      </c>
      <c r="X4972" s="26">
        <v>201</v>
      </c>
      <c r="Y4972" s="26">
        <v>170</v>
      </c>
      <c r="Z4972" s="26">
        <f t="shared" si="387"/>
        <v>237.65550000000002</v>
      </c>
      <c r="AA4972" s="26">
        <f t="shared" si="387"/>
        <v>189.535</v>
      </c>
      <c r="AB4972" s="26"/>
      <c r="AC4972" s="26">
        <f t="shared" si="389"/>
        <v>213.59525000000002</v>
      </c>
      <c r="AD4972" s="10">
        <f t="shared" si="390"/>
        <v>-1.02528721742058</v>
      </c>
      <c r="AE4972" s="11">
        <f t="shared" si="388"/>
        <v>-0.32640750532850199</v>
      </c>
      <c r="AF4972" s="3"/>
    </row>
    <row r="4973" spans="1:33" x14ac:dyDescent="0.2">
      <c r="A4973" s="6" t="s">
        <v>32555</v>
      </c>
      <c r="C4973" s="1">
        <f t="shared" si="386"/>
        <v>693</v>
      </c>
      <c r="D4973" s="7">
        <v>-669</v>
      </c>
      <c r="E4973" t="s">
        <v>328</v>
      </c>
      <c r="F4973" s="1">
        <v>59768</v>
      </c>
      <c r="G4973" s="1">
        <v>60460</v>
      </c>
      <c r="H4973" t="s">
        <v>49</v>
      </c>
      <c r="I4973" t="s">
        <v>32556</v>
      </c>
      <c r="J4973" s="8"/>
      <c r="K4973" t="s">
        <v>32557</v>
      </c>
      <c r="L4973" t="s">
        <v>32558</v>
      </c>
      <c r="M4973" t="s">
        <v>32559</v>
      </c>
      <c r="N4973" t="s">
        <v>32559</v>
      </c>
      <c r="O4973" s="6" t="s">
        <v>32560</v>
      </c>
      <c r="P4973" s="6" t="s">
        <v>32559</v>
      </c>
      <c r="Q4973" s="6" t="s">
        <v>32558</v>
      </c>
      <c r="R4973" s="9" t="s">
        <v>32561</v>
      </c>
      <c r="S4973" s="8" t="s">
        <v>55</v>
      </c>
      <c r="U4973" s="8"/>
      <c r="V4973" s="26">
        <v>2805</v>
      </c>
      <c r="W4973" s="26">
        <v>2712</v>
      </c>
      <c r="X4973" s="26">
        <v>2782</v>
      </c>
      <c r="Y4973" s="26">
        <v>2235</v>
      </c>
      <c r="Z4973" s="26">
        <f t="shared" si="387"/>
        <v>2948.9009999999998</v>
      </c>
      <c r="AA4973" s="26">
        <f t="shared" si="387"/>
        <v>2665.5924999999997</v>
      </c>
      <c r="AB4973" s="26"/>
      <c r="AC4973" s="26">
        <f t="shared" si="389"/>
        <v>2807.2467499999998</v>
      </c>
      <c r="AD4973" s="10">
        <f t="shared" si="390"/>
        <v>-1.0254831738186392</v>
      </c>
      <c r="AE4973" s="11">
        <f t="shared" si="388"/>
        <v>-0.1457211426945772</v>
      </c>
      <c r="AF4973" s="3"/>
    </row>
    <row r="4974" spans="1:33" x14ac:dyDescent="0.2">
      <c r="A4974" s="6" t="s">
        <v>32562</v>
      </c>
      <c r="C4974" s="1">
        <f t="shared" si="386"/>
        <v>444</v>
      </c>
      <c r="D4974" s="7">
        <v>382874</v>
      </c>
      <c r="E4974" t="s">
        <v>270</v>
      </c>
      <c r="F4974" s="1">
        <v>629079</v>
      </c>
      <c r="G4974" s="1">
        <v>628636</v>
      </c>
      <c r="H4974" t="s">
        <v>37</v>
      </c>
      <c r="I4974" t="s">
        <v>32563</v>
      </c>
      <c r="J4974" s="8"/>
      <c r="K4974" t="s">
        <v>32564</v>
      </c>
      <c r="L4974" t="s">
        <v>32565</v>
      </c>
      <c r="M4974" t="s">
        <v>32566</v>
      </c>
      <c r="N4974" t="s">
        <v>32566</v>
      </c>
      <c r="O4974" s="6" t="s">
        <v>32567</v>
      </c>
      <c r="P4974" s="6" t="s">
        <v>32566</v>
      </c>
      <c r="Q4974" s="6" t="s">
        <v>32565</v>
      </c>
      <c r="R4974" s="9" t="s">
        <v>32568</v>
      </c>
      <c r="S4974" s="8" t="s">
        <v>55</v>
      </c>
      <c r="U4974" s="8"/>
      <c r="V4974" s="26">
        <v>685</v>
      </c>
      <c r="W4974" s="26">
        <v>572</v>
      </c>
      <c r="X4974" s="26">
        <v>470</v>
      </c>
      <c r="Y4974" s="26">
        <v>394</v>
      </c>
      <c r="Z4974" s="26">
        <f t="shared" si="387"/>
        <v>604.58500000000004</v>
      </c>
      <c r="AA4974" s="26">
        <f t="shared" si="387"/>
        <v>517.68700000000001</v>
      </c>
      <c r="AB4974" s="26"/>
      <c r="AC4974" s="26">
        <f t="shared" si="389"/>
        <v>561.13599999999997</v>
      </c>
      <c r="AD4974" s="10">
        <f t="shared" si="390"/>
        <v>-1.0260943463451573</v>
      </c>
      <c r="AE4974" s="11">
        <f t="shared" si="388"/>
        <v>-0.22386509542786923</v>
      </c>
      <c r="AF4974" s="3"/>
    </row>
    <row r="4975" spans="1:33" x14ac:dyDescent="0.2">
      <c r="A4975" s="6" t="s">
        <v>32569</v>
      </c>
      <c r="B4975" t="s">
        <v>32570</v>
      </c>
      <c r="C4975" s="1">
        <f t="shared" si="386"/>
        <v>1404</v>
      </c>
      <c r="D4975" s="7">
        <v>148650</v>
      </c>
      <c r="E4975" t="s">
        <v>48</v>
      </c>
      <c r="F4975" s="1">
        <v>365325</v>
      </c>
      <c r="G4975" s="1">
        <v>366728</v>
      </c>
      <c r="H4975" t="s">
        <v>49</v>
      </c>
      <c r="I4975" t="s">
        <v>32571</v>
      </c>
      <c r="J4975" s="8"/>
      <c r="K4975" t="s">
        <v>32572</v>
      </c>
      <c r="L4975" t="s">
        <v>32570</v>
      </c>
      <c r="M4975" t="s">
        <v>32573</v>
      </c>
      <c r="N4975" t="s">
        <v>32574</v>
      </c>
      <c r="O4975" s="6" t="s">
        <v>32575</v>
      </c>
      <c r="P4975" s="6" t="s">
        <v>32574</v>
      </c>
      <c r="Q4975" s="6" t="s">
        <v>32570</v>
      </c>
      <c r="R4975" s="9" t="s">
        <v>32576</v>
      </c>
      <c r="S4975" s="8" t="s">
        <v>55</v>
      </c>
      <c r="U4975" s="8"/>
      <c r="V4975" s="26">
        <v>23</v>
      </c>
      <c r="W4975" s="26">
        <v>6</v>
      </c>
      <c r="X4975" s="26">
        <v>30</v>
      </c>
      <c r="Y4975" s="26">
        <v>17</v>
      </c>
      <c r="Z4975" s="26">
        <f t="shared" si="387"/>
        <v>29.164999999999999</v>
      </c>
      <c r="AA4975" s="26">
        <f t="shared" si="387"/>
        <v>13.9535</v>
      </c>
      <c r="AB4975" s="26"/>
      <c r="AC4975" s="26">
        <f t="shared" si="389"/>
        <v>21.559249999999999</v>
      </c>
      <c r="AD4975" s="10">
        <f t="shared" si="390"/>
        <v>-1.0297881103732052</v>
      </c>
      <c r="AE4975" s="11">
        <f t="shared" si="388"/>
        <v>-1.0636110309998907</v>
      </c>
      <c r="AF4975" s="3"/>
      <c r="AG4975" s="2">
        <v>0</v>
      </c>
    </row>
    <row r="4976" spans="1:33" x14ac:dyDescent="0.2">
      <c r="A4976" s="6" t="s">
        <v>32577</v>
      </c>
      <c r="C4976" s="1">
        <f t="shared" si="386"/>
        <v>312</v>
      </c>
      <c r="D4976" s="7">
        <v>-804891</v>
      </c>
      <c r="E4976" t="s">
        <v>74</v>
      </c>
      <c r="F4976" s="1">
        <v>182446</v>
      </c>
      <c r="G4976" s="1">
        <v>182135</v>
      </c>
      <c r="H4976" t="s">
        <v>37</v>
      </c>
      <c r="I4976" t="s">
        <v>32578</v>
      </c>
      <c r="J4976" s="8"/>
      <c r="K4976" t="s">
        <v>32579</v>
      </c>
      <c r="L4976" t="s">
        <v>32580</v>
      </c>
      <c r="M4976" t="s">
        <v>32581</v>
      </c>
      <c r="N4976" t="s">
        <v>32581</v>
      </c>
      <c r="O4976" s="6" t="s">
        <v>32582</v>
      </c>
      <c r="P4976" s="6" t="s">
        <v>32581</v>
      </c>
      <c r="Q4976" s="6" t="s">
        <v>32580</v>
      </c>
      <c r="R4976" s="9" t="s">
        <v>32583</v>
      </c>
      <c r="S4976" s="8" t="s">
        <v>55</v>
      </c>
      <c r="U4976" s="8"/>
      <c r="V4976" s="26">
        <v>87</v>
      </c>
      <c r="W4976" s="26">
        <v>46</v>
      </c>
      <c r="X4976" s="26">
        <v>92</v>
      </c>
      <c r="Y4976" s="26">
        <v>73</v>
      </c>
      <c r="Z4976" s="26">
        <f t="shared" si="387"/>
        <v>95.605999999999995</v>
      </c>
      <c r="AA4976" s="26">
        <f t="shared" si="387"/>
        <v>66.741500000000002</v>
      </c>
      <c r="AB4976" s="26"/>
      <c r="AC4976" s="26">
        <f t="shared" si="389"/>
        <v>81.173749999999998</v>
      </c>
      <c r="AD4976" s="10">
        <f t="shared" si="390"/>
        <v>-1.0304933261475011</v>
      </c>
      <c r="AE4976" s="11">
        <f t="shared" si="388"/>
        <v>-0.51851704995180348</v>
      </c>
      <c r="AF4976" s="3"/>
    </row>
    <row r="4977" spans="1:33" x14ac:dyDescent="0.2">
      <c r="A4977" s="6" t="s">
        <v>32584</v>
      </c>
      <c r="C4977" s="1">
        <f t="shared" si="386"/>
        <v>1128</v>
      </c>
      <c r="D4977" s="7">
        <v>-244304</v>
      </c>
      <c r="E4977" t="s">
        <v>36</v>
      </c>
      <c r="F4977" s="1">
        <v>178411</v>
      </c>
      <c r="G4977" s="1">
        <v>177284</v>
      </c>
      <c r="H4977" t="s">
        <v>37</v>
      </c>
      <c r="I4977" t="s">
        <v>32585</v>
      </c>
      <c r="J4977" s="8"/>
      <c r="K4977" t="s">
        <v>32586</v>
      </c>
      <c r="L4977" t="s">
        <v>32587</v>
      </c>
      <c r="M4977" t="s">
        <v>32588</v>
      </c>
      <c r="N4977" t="s">
        <v>32588</v>
      </c>
      <c r="O4977" s="6" t="s">
        <v>32589</v>
      </c>
      <c r="P4977" s="6" t="s">
        <v>32588</v>
      </c>
      <c r="Q4977" s="6" t="s">
        <v>32587</v>
      </c>
      <c r="R4977" s="9" t="s">
        <v>32590</v>
      </c>
      <c r="S4977" s="8" t="s">
        <v>55</v>
      </c>
      <c r="U4977" s="8"/>
      <c r="V4977" s="26">
        <v>495</v>
      </c>
      <c r="W4977" s="26">
        <v>380</v>
      </c>
      <c r="X4977" s="26">
        <v>436</v>
      </c>
      <c r="Y4977" s="26">
        <v>382</v>
      </c>
      <c r="Z4977" s="26">
        <f t="shared" si="387"/>
        <v>490.69799999999998</v>
      </c>
      <c r="AA4977" s="26">
        <f t="shared" si="387"/>
        <v>414.661</v>
      </c>
      <c r="AB4977" s="26"/>
      <c r="AC4977" s="26">
        <f t="shared" si="389"/>
        <v>452.67949999999996</v>
      </c>
      <c r="AD4977" s="10">
        <f t="shared" si="390"/>
        <v>-1.0314848583119529</v>
      </c>
      <c r="AE4977" s="11">
        <f t="shared" si="388"/>
        <v>-0.24290302702910407</v>
      </c>
      <c r="AF4977" s="3"/>
    </row>
    <row r="4978" spans="1:33" x14ac:dyDescent="0.2">
      <c r="A4978" s="6" t="s">
        <v>32591</v>
      </c>
      <c r="C4978" s="1">
        <f t="shared" si="386"/>
        <v>456</v>
      </c>
      <c r="D4978" s="7">
        <v>-506819</v>
      </c>
      <c r="E4978" t="s">
        <v>66</v>
      </c>
      <c r="F4978" s="1">
        <v>543017</v>
      </c>
      <c r="G4978" s="1">
        <v>542562</v>
      </c>
      <c r="H4978" t="s">
        <v>37</v>
      </c>
      <c r="I4978" t="s">
        <v>32592</v>
      </c>
      <c r="J4978" s="8"/>
      <c r="K4978" t="s">
        <v>32593</v>
      </c>
      <c r="M4978" t="s">
        <v>32594</v>
      </c>
      <c r="N4978" t="s">
        <v>32594</v>
      </c>
      <c r="O4978" s="6" t="s">
        <v>32595</v>
      </c>
      <c r="P4978" s="6" t="s">
        <v>32594</v>
      </c>
      <c r="Q4978" s="6" t="s">
        <v>32596</v>
      </c>
      <c r="R4978" s="9" t="s">
        <v>32597</v>
      </c>
      <c r="S4978" s="8" t="s">
        <v>55</v>
      </c>
      <c r="U4978" s="8"/>
      <c r="V4978" s="26">
        <v>392</v>
      </c>
      <c r="W4978" s="26">
        <v>368</v>
      </c>
      <c r="X4978" s="26">
        <v>393</v>
      </c>
      <c r="Y4978" s="26">
        <v>276</v>
      </c>
      <c r="Z4978" s="26">
        <f t="shared" si="387"/>
        <v>415.31150000000002</v>
      </c>
      <c r="AA4978" s="26">
        <f t="shared" si="387"/>
        <v>346.59800000000001</v>
      </c>
      <c r="AB4978" s="26"/>
      <c r="AC4978" s="26">
        <f t="shared" si="389"/>
        <v>380.95474999999999</v>
      </c>
      <c r="AD4978" s="10">
        <f t="shared" si="390"/>
        <v>-1.0387266830731585</v>
      </c>
      <c r="AE4978" s="11">
        <f t="shared" si="388"/>
        <v>-0.26093049099430671</v>
      </c>
      <c r="AF4978" s="3"/>
      <c r="AG4978" s="2">
        <v>0</v>
      </c>
    </row>
    <row r="4979" spans="1:33" x14ac:dyDescent="0.2">
      <c r="A4979" s="6" t="s">
        <v>32598</v>
      </c>
      <c r="B4979" t="s">
        <v>32599</v>
      </c>
      <c r="C4979" s="1">
        <f t="shared" si="386"/>
        <v>2103</v>
      </c>
      <c r="D4979" s="7">
        <v>-720099</v>
      </c>
      <c r="E4979" t="s">
        <v>74</v>
      </c>
      <c r="F4979" s="1">
        <v>266032</v>
      </c>
      <c r="G4979" s="1">
        <v>268134</v>
      </c>
      <c r="H4979" t="s">
        <v>49</v>
      </c>
      <c r="I4979" t="s">
        <v>32600</v>
      </c>
      <c r="J4979" s="8"/>
      <c r="K4979" t="s">
        <v>32601</v>
      </c>
      <c r="L4979" t="s">
        <v>32599</v>
      </c>
      <c r="M4979" t="s">
        <v>32602</v>
      </c>
      <c r="N4979" t="s">
        <v>32602</v>
      </c>
      <c r="O4979" s="6" t="s">
        <v>32603</v>
      </c>
      <c r="P4979" s="6" t="s">
        <v>32602</v>
      </c>
      <c r="Q4979" s="6" t="s">
        <v>32599</v>
      </c>
      <c r="R4979" s="9" t="s">
        <v>32604</v>
      </c>
      <c r="S4979" s="8" t="s">
        <v>55</v>
      </c>
      <c r="U4979" s="8"/>
      <c r="V4979" s="26">
        <v>36</v>
      </c>
      <c r="W4979" s="26">
        <v>12</v>
      </c>
      <c r="X4979" s="26">
        <v>54</v>
      </c>
      <c r="Y4979" s="26">
        <v>37</v>
      </c>
      <c r="Z4979" s="26">
        <f t="shared" si="387"/>
        <v>48.997</v>
      </c>
      <c r="AA4979" s="26">
        <f t="shared" si="387"/>
        <v>28.663499999999999</v>
      </c>
      <c r="AB4979" s="26"/>
      <c r="AC4979" s="26">
        <f t="shared" si="389"/>
        <v>38.830249999999999</v>
      </c>
      <c r="AD4979" s="10">
        <f t="shared" si="390"/>
        <v>-1.0410769007120639</v>
      </c>
      <c r="AE4979" s="11">
        <f t="shared" si="388"/>
        <v>-0.77347863544078876</v>
      </c>
      <c r="AF4979" s="3"/>
      <c r="AG4979" s="2">
        <v>0</v>
      </c>
    </row>
    <row r="4980" spans="1:33" x14ac:dyDescent="0.2">
      <c r="A4980" s="6" t="s">
        <v>32605</v>
      </c>
      <c r="C4980" s="1">
        <f t="shared" si="386"/>
        <v>2157</v>
      </c>
      <c r="D4980" s="7">
        <v>-879142</v>
      </c>
      <c r="E4980" t="s">
        <v>98</v>
      </c>
      <c r="F4980" s="1">
        <v>74843</v>
      </c>
      <c r="G4980" s="1">
        <v>76999</v>
      </c>
      <c r="H4980" t="s">
        <v>49</v>
      </c>
      <c r="I4980" t="s">
        <v>32606</v>
      </c>
      <c r="J4980" s="8"/>
      <c r="K4980" t="s">
        <v>32607</v>
      </c>
      <c r="M4980" t="s">
        <v>7796</v>
      </c>
      <c r="N4980" t="s">
        <v>7796</v>
      </c>
      <c r="O4980" s="6" t="s">
        <v>7797</v>
      </c>
      <c r="P4980" s="6" t="s">
        <v>7796</v>
      </c>
      <c r="Q4980" s="6" t="s">
        <v>7795</v>
      </c>
      <c r="R4980" s="9" t="s">
        <v>7798</v>
      </c>
      <c r="S4980" s="8" t="s">
        <v>44</v>
      </c>
      <c r="U4980" s="8"/>
      <c r="V4980" s="26">
        <v>252</v>
      </c>
      <c r="W4980" s="26">
        <v>204</v>
      </c>
      <c r="X4980" s="26">
        <v>177</v>
      </c>
      <c r="Y4980" s="26">
        <v>128</v>
      </c>
      <c r="Z4980" s="26">
        <f t="shared" si="387"/>
        <v>225.3235</v>
      </c>
      <c r="AA4980" s="26">
        <f t="shared" si="387"/>
        <v>177.94400000000002</v>
      </c>
      <c r="AB4980" s="26"/>
      <c r="AC4980" s="26">
        <f t="shared" si="389"/>
        <v>201.63375000000002</v>
      </c>
      <c r="AD4980" s="10">
        <f t="shared" si="390"/>
        <v>-1.0431401257644612</v>
      </c>
      <c r="AE4980" s="11">
        <f t="shared" si="388"/>
        <v>-0.34057449837313986</v>
      </c>
      <c r="AF4980" s="3"/>
    </row>
    <row r="4981" spans="1:33" x14ac:dyDescent="0.2">
      <c r="A4981" s="6" t="s">
        <v>32608</v>
      </c>
      <c r="C4981" s="1">
        <f t="shared" si="386"/>
        <v>1323</v>
      </c>
      <c r="D4981" s="7">
        <v>5683</v>
      </c>
      <c r="E4981" t="s">
        <v>328</v>
      </c>
      <c r="F4981" s="1">
        <v>65805</v>
      </c>
      <c r="G4981" s="1">
        <v>67127</v>
      </c>
      <c r="H4981" t="s">
        <v>49</v>
      </c>
      <c r="I4981" t="s">
        <v>32609</v>
      </c>
      <c r="J4981" s="8"/>
      <c r="K4981" t="s">
        <v>32610</v>
      </c>
      <c r="L4981" t="s">
        <v>32611</v>
      </c>
      <c r="M4981" t="s">
        <v>32612</v>
      </c>
      <c r="N4981" t="s">
        <v>32612</v>
      </c>
      <c r="O4981" s="6" t="s">
        <v>32613</v>
      </c>
      <c r="P4981" s="6" t="s">
        <v>32612</v>
      </c>
      <c r="Q4981" s="6" t="s">
        <v>32611</v>
      </c>
      <c r="R4981" s="9" t="s">
        <v>32614</v>
      </c>
      <c r="S4981" s="8" t="s">
        <v>55</v>
      </c>
      <c r="U4981" s="8"/>
      <c r="V4981" s="26">
        <v>492</v>
      </c>
      <c r="W4981" s="26">
        <v>343</v>
      </c>
      <c r="X4981" s="26">
        <v>255</v>
      </c>
      <c r="Y4981" s="26">
        <v>256</v>
      </c>
      <c r="Z4981" s="26">
        <f t="shared" si="387"/>
        <v>388.65250000000003</v>
      </c>
      <c r="AA4981" s="26">
        <f t="shared" si="387"/>
        <v>322.38800000000003</v>
      </c>
      <c r="AB4981" s="26"/>
      <c r="AC4981" s="26">
        <f t="shared" si="389"/>
        <v>355.52025000000003</v>
      </c>
      <c r="AD4981" s="10">
        <f t="shared" si="390"/>
        <v>-1.045311230033978</v>
      </c>
      <c r="AE4981" s="11">
        <f t="shared" si="388"/>
        <v>-0.26968275183818807</v>
      </c>
      <c r="AF4981" s="3"/>
      <c r="AG4981" s="2">
        <v>0</v>
      </c>
    </row>
    <row r="4982" spans="1:33" x14ac:dyDescent="0.2">
      <c r="A4982" s="6" t="s">
        <v>32615</v>
      </c>
      <c r="C4982" s="1">
        <f t="shared" si="386"/>
        <v>2682</v>
      </c>
      <c r="D4982" s="7">
        <v>358392</v>
      </c>
      <c r="E4982" t="s">
        <v>74</v>
      </c>
      <c r="F4982" s="1">
        <v>1346914</v>
      </c>
      <c r="G4982" s="1">
        <v>1344233</v>
      </c>
      <c r="H4982" t="s">
        <v>37</v>
      </c>
      <c r="I4982" t="s">
        <v>32616</v>
      </c>
      <c r="J4982" s="8"/>
      <c r="K4982" t="s">
        <v>32617</v>
      </c>
      <c r="L4982" t="s">
        <v>32618</v>
      </c>
      <c r="N4982" t="s">
        <v>19747</v>
      </c>
      <c r="O4982" s="6" t="s">
        <v>19749</v>
      </c>
      <c r="P4982" s="6" t="s">
        <v>19747</v>
      </c>
      <c r="Q4982" s="6" t="s">
        <v>32618</v>
      </c>
      <c r="R4982" s="9" t="s">
        <v>32619</v>
      </c>
      <c r="S4982" s="8" t="s">
        <v>44</v>
      </c>
      <c r="U4982" s="8"/>
      <c r="V4982" s="26">
        <v>349</v>
      </c>
      <c r="W4982" s="26">
        <v>330</v>
      </c>
      <c r="X4982" s="26">
        <v>425</v>
      </c>
      <c r="Y4982" s="26">
        <v>302</v>
      </c>
      <c r="Z4982" s="26">
        <f t="shared" si="387"/>
        <v>411.58749999999998</v>
      </c>
      <c r="AA4982" s="26">
        <f t="shared" si="387"/>
        <v>342.82100000000003</v>
      </c>
      <c r="AB4982" s="26"/>
      <c r="AC4982" s="26">
        <f t="shared" si="389"/>
        <v>377.20425</v>
      </c>
      <c r="AD4982" s="10">
        <f t="shared" si="390"/>
        <v>-1.0459524714369794</v>
      </c>
      <c r="AE4982" s="11">
        <f t="shared" si="388"/>
        <v>-0.26374368139700588</v>
      </c>
      <c r="AF4982" s="3"/>
    </row>
    <row r="4983" spans="1:33" x14ac:dyDescent="0.2">
      <c r="A4983" s="6" t="s">
        <v>32620</v>
      </c>
      <c r="C4983" s="1">
        <f t="shared" si="386"/>
        <v>1062</v>
      </c>
      <c r="D4983" s="7">
        <v>91774</v>
      </c>
      <c r="E4983" t="s">
        <v>141</v>
      </c>
      <c r="F4983" s="1">
        <v>350024</v>
      </c>
      <c r="G4983" s="1">
        <v>348963</v>
      </c>
      <c r="H4983" t="s">
        <v>37</v>
      </c>
      <c r="I4983" t="s">
        <v>32621</v>
      </c>
      <c r="J4983" s="8"/>
      <c r="K4983" t="s">
        <v>32622</v>
      </c>
      <c r="L4983" t="s">
        <v>32623</v>
      </c>
      <c r="M4983" t="s">
        <v>32624</v>
      </c>
      <c r="N4983" t="s">
        <v>32624</v>
      </c>
      <c r="O4983" s="6" t="s">
        <v>32625</v>
      </c>
      <c r="P4983" s="6" t="s">
        <v>32624</v>
      </c>
      <c r="Q4983" s="6" t="s">
        <v>32623</v>
      </c>
      <c r="R4983" s="9" t="s">
        <v>32626</v>
      </c>
      <c r="S4983" s="8" t="s">
        <v>55</v>
      </c>
      <c r="U4983" s="8"/>
      <c r="V4983" s="26">
        <v>59</v>
      </c>
      <c r="W4983" s="26">
        <v>38</v>
      </c>
      <c r="X4983" s="26">
        <v>80</v>
      </c>
      <c r="Y4983" s="26">
        <v>50</v>
      </c>
      <c r="Z4983" s="26">
        <f t="shared" si="387"/>
        <v>74.94</v>
      </c>
      <c r="AA4983" s="26">
        <f t="shared" si="387"/>
        <v>49.275000000000006</v>
      </c>
      <c r="AB4983" s="26"/>
      <c r="AC4983" s="26">
        <f t="shared" si="389"/>
        <v>62.107500000000002</v>
      </c>
      <c r="AD4983" s="10">
        <f t="shared" si="390"/>
        <v>-1.0471478080837533</v>
      </c>
      <c r="AE4983" s="11">
        <f t="shared" si="388"/>
        <v>-0.60488010639826517</v>
      </c>
      <c r="AF4983" s="3"/>
      <c r="AG4983" s="2">
        <v>0</v>
      </c>
    </row>
    <row r="4984" spans="1:33" x14ac:dyDescent="0.2">
      <c r="A4984" s="6" t="s">
        <v>32627</v>
      </c>
      <c r="C4984" s="1">
        <f t="shared" si="386"/>
        <v>3024</v>
      </c>
      <c r="D4984" s="7">
        <v>836061</v>
      </c>
      <c r="E4984" t="s">
        <v>48</v>
      </c>
      <c r="F4984" s="1">
        <v>1054949</v>
      </c>
      <c r="G4984" s="1">
        <v>1051926</v>
      </c>
      <c r="H4984" t="s">
        <v>37</v>
      </c>
      <c r="I4984" t="s">
        <v>32628</v>
      </c>
      <c r="J4984" s="8"/>
      <c r="K4984" t="s">
        <v>32629</v>
      </c>
      <c r="L4984" t="s">
        <v>32630</v>
      </c>
      <c r="M4984" t="s">
        <v>32631</v>
      </c>
      <c r="N4984" t="s">
        <v>32631</v>
      </c>
      <c r="O4984" s="6" t="s">
        <v>32632</v>
      </c>
      <c r="P4984" s="6" t="s">
        <v>32631</v>
      </c>
      <c r="Q4984" s="6" t="s">
        <v>32630</v>
      </c>
      <c r="R4984" s="9" t="s">
        <v>32633</v>
      </c>
      <c r="S4984" s="8" t="s">
        <v>55</v>
      </c>
      <c r="U4984" s="8"/>
      <c r="V4984" s="26">
        <v>119</v>
      </c>
      <c r="W4984" s="26">
        <v>59</v>
      </c>
      <c r="X4984" s="26">
        <v>102</v>
      </c>
      <c r="Y4984" s="26">
        <v>92</v>
      </c>
      <c r="Z4984" s="26">
        <f t="shared" si="387"/>
        <v>117.161</v>
      </c>
      <c r="AA4984" s="26">
        <f t="shared" si="387"/>
        <v>84.366</v>
      </c>
      <c r="AB4984" s="26"/>
      <c r="AC4984" s="26">
        <f t="shared" si="389"/>
        <v>100.76349999999999</v>
      </c>
      <c r="AD4984" s="10">
        <f t="shared" si="390"/>
        <v>-1.0491069028987499</v>
      </c>
      <c r="AE4984" s="11">
        <f t="shared" si="388"/>
        <v>-0.47375880568018242</v>
      </c>
      <c r="AF4984" s="3"/>
    </row>
    <row r="4985" spans="1:33" x14ac:dyDescent="0.2">
      <c r="A4985" s="6" t="s">
        <v>32634</v>
      </c>
      <c r="C4985" s="1">
        <f t="shared" si="386"/>
        <v>2157</v>
      </c>
      <c r="D4985" s="7">
        <v>127242</v>
      </c>
      <c r="E4985" t="s">
        <v>89</v>
      </c>
      <c r="F4985" s="1">
        <v>354565</v>
      </c>
      <c r="G4985" s="1">
        <v>352409</v>
      </c>
      <c r="H4985" t="s">
        <v>37</v>
      </c>
      <c r="I4985" t="s">
        <v>32635</v>
      </c>
      <c r="J4985" s="8"/>
      <c r="K4985" t="s">
        <v>32636</v>
      </c>
      <c r="L4985" t="s">
        <v>32637</v>
      </c>
      <c r="M4985" t="s">
        <v>32638</v>
      </c>
      <c r="N4985" t="s">
        <v>32638</v>
      </c>
      <c r="O4985" s="6" t="s">
        <v>32639</v>
      </c>
      <c r="P4985" s="6" t="s">
        <v>32638</v>
      </c>
      <c r="Q4985" s="6" t="s">
        <v>32637</v>
      </c>
      <c r="R4985" s="9" t="s">
        <v>32640</v>
      </c>
      <c r="S4985" s="8" t="s">
        <v>55</v>
      </c>
      <c r="U4985" s="8"/>
      <c r="V4985" s="26">
        <v>384</v>
      </c>
      <c r="W4985" s="26">
        <v>267</v>
      </c>
      <c r="X4985" s="26">
        <v>315</v>
      </c>
      <c r="Y4985" s="26">
        <v>289</v>
      </c>
      <c r="Z4985" s="26">
        <f t="shared" si="387"/>
        <v>367.98249999999996</v>
      </c>
      <c r="AA4985" s="26">
        <f t="shared" si="387"/>
        <v>303.70950000000005</v>
      </c>
      <c r="AB4985" s="26"/>
      <c r="AC4985" s="26">
        <f t="shared" si="389"/>
        <v>335.846</v>
      </c>
      <c r="AD4985" s="10">
        <f t="shared" si="390"/>
        <v>-1.0497723452980348</v>
      </c>
      <c r="AE4985" s="11">
        <f t="shared" si="388"/>
        <v>-0.27694512167465035</v>
      </c>
      <c r="AF4985" s="3"/>
      <c r="AG4985" s="2">
        <v>0</v>
      </c>
    </row>
    <row r="4986" spans="1:33" x14ac:dyDescent="0.2">
      <c r="A4986" s="6" t="s">
        <v>32641</v>
      </c>
      <c r="B4986" t="s">
        <v>32642</v>
      </c>
      <c r="C4986" s="1">
        <f t="shared" si="386"/>
        <v>1782</v>
      </c>
      <c r="D4986" s="7">
        <v>789298</v>
      </c>
      <c r="E4986" t="s">
        <v>141</v>
      </c>
      <c r="F4986" s="1">
        <v>1046127</v>
      </c>
      <c r="G4986" s="1">
        <v>1047908</v>
      </c>
      <c r="H4986" t="s">
        <v>49</v>
      </c>
      <c r="I4986" t="s">
        <v>32643</v>
      </c>
      <c r="J4986" s="8"/>
      <c r="K4986" t="s">
        <v>32644</v>
      </c>
      <c r="L4986" t="s">
        <v>32642</v>
      </c>
      <c r="M4986" t="s">
        <v>32645</v>
      </c>
      <c r="N4986" t="s">
        <v>32645</v>
      </c>
      <c r="O4986" s="6" t="s">
        <v>32646</v>
      </c>
      <c r="P4986" s="6" t="s">
        <v>32645</v>
      </c>
      <c r="Q4986" s="6" t="s">
        <v>32642</v>
      </c>
      <c r="R4986" s="9" t="s">
        <v>32647</v>
      </c>
      <c r="S4986" s="8" t="s">
        <v>55</v>
      </c>
      <c r="U4986" s="8"/>
      <c r="V4986" s="26">
        <v>481</v>
      </c>
      <c r="W4986" s="26">
        <v>324</v>
      </c>
      <c r="X4986" s="26">
        <v>355</v>
      </c>
      <c r="Y4986" s="26">
        <v>348</v>
      </c>
      <c r="Z4986" s="26">
        <f t="shared" si="387"/>
        <v>438.70249999999999</v>
      </c>
      <c r="AA4986" s="26">
        <f t="shared" si="387"/>
        <v>366.75400000000002</v>
      </c>
      <c r="AB4986" s="26"/>
      <c r="AC4986" s="26">
        <f t="shared" si="389"/>
        <v>402.72825</v>
      </c>
      <c r="AD4986" s="10">
        <f t="shared" si="390"/>
        <v>-1.0507380130626069</v>
      </c>
      <c r="AE4986" s="11">
        <f t="shared" si="388"/>
        <v>-0.25843022702709906</v>
      </c>
      <c r="AF4986" s="3"/>
    </row>
    <row r="4987" spans="1:33" x14ac:dyDescent="0.2">
      <c r="A4987" s="6" t="s">
        <v>32648</v>
      </c>
      <c r="C4987" s="1">
        <f t="shared" si="386"/>
        <v>1305</v>
      </c>
      <c r="D4987" s="7">
        <v>-146329</v>
      </c>
      <c r="E4987" t="s">
        <v>98</v>
      </c>
      <c r="F4987" s="1">
        <v>809386</v>
      </c>
      <c r="G4987" s="1">
        <v>808082</v>
      </c>
      <c r="H4987" t="s">
        <v>37</v>
      </c>
      <c r="I4987" t="s">
        <v>32649</v>
      </c>
      <c r="J4987" s="8"/>
      <c r="K4987" t="s">
        <v>32650</v>
      </c>
      <c r="L4987" t="s">
        <v>32651</v>
      </c>
      <c r="M4987" t="s">
        <v>32652</v>
      </c>
      <c r="N4987" t="s">
        <v>32652</v>
      </c>
      <c r="O4987" s="6" t="s">
        <v>32653</v>
      </c>
      <c r="P4987" s="6" t="s">
        <v>32652</v>
      </c>
      <c r="Q4987" s="6" t="s">
        <v>32651</v>
      </c>
      <c r="R4987" s="9" t="s">
        <v>32654</v>
      </c>
      <c r="S4987" s="8" t="s">
        <v>55</v>
      </c>
      <c r="U4987" s="8"/>
      <c r="V4987" s="26">
        <v>116</v>
      </c>
      <c r="W4987" s="26">
        <v>26</v>
      </c>
      <c r="X4987" s="26">
        <v>53</v>
      </c>
      <c r="Y4987" s="26">
        <v>79</v>
      </c>
      <c r="Z4987" s="26">
        <f t="shared" si="387"/>
        <v>88.441500000000005</v>
      </c>
      <c r="AA4987" s="26">
        <f t="shared" si="387"/>
        <v>60.2545</v>
      </c>
      <c r="AB4987" s="26"/>
      <c r="AC4987" s="26">
        <f t="shared" si="389"/>
        <v>74.347999999999999</v>
      </c>
      <c r="AD4987" s="10">
        <f t="shared" si="390"/>
        <v>-1.0521104631572353</v>
      </c>
      <c r="AE4987" s="11">
        <f t="shared" si="388"/>
        <v>-0.55365450351873702</v>
      </c>
      <c r="AF4987" s="3"/>
      <c r="AG4987" s="2">
        <v>0</v>
      </c>
    </row>
    <row r="4988" spans="1:33" x14ac:dyDescent="0.2">
      <c r="A4988" s="6" t="s">
        <v>32655</v>
      </c>
      <c r="C4988" s="1">
        <f t="shared" si="386"/>
        <v>1140</v>
      </c>
      <c r="D4988" s="7">
        <v>629935</v>
      </c>
      <c r="E4988" t="s">
        <v>48</v>
      </c>
      <c r="F4988" s="1">
        <v>846742</v>
      </c>
      <c r="G4988" s="1">
        <v>847881</v>
      </c>
      <c r="H4988" t="s">
        <v>49</v>
      </c>
      <c r="I4988" t="s">
        <v>32656</v>
      </c>
      <c r="J4988" s="8"/>
      <c r="K4988" t="s">
        <v>32657</v>
      </c>
      <c r="M4988" t="s">
        <v>32658</v>
      </c>
      <c r="N4988" t="s">
        <v>32658</v>
      </c>
      <c r="O4988" s="6" t="s">
        <v>32659</v>
      </c>
      <c r="P4988" s="6" t="s">
        <v>32658</v>
      </c>
      <c r="Q4988" s="6" t="s">
        <v>32660</v>
      </c>
      <c r="R4988" s="9" t="s">
        <v>32661</v>
      </c>
      <c r="S4988" s="8" t="s">
        <v>55</v>
      </c>
      <c r="U4988" s="8"/>
      <c r="V4988" s="26">
        <v>204</v>
      </c>
      <c r="W4988" s="26">
        <v>175</v>
      </c>
      <c r="X4988" s="26">
        <v>255</v>
      </c>
      <c r="Y4988" s="26">
        <v>181</v>
      </c>
      <c r="Z4988" s="26">
        <f t="shared" si="387"/>
        <v>244.6525</v>
      </c>
      <c r="AA4988" s="26">
        <f t="shared" si="387"/>
        <v>194.47550000000001</v>
      </c>
      <c r="AB4988" s="26"/>
      <c r="AC4988" s="26">
        <f t="shared" si="389"/>
        <v>219.56400000000002</v>
      </c>
      <c r="AD4988" s="10">
        <f t="shared" si="390"/>
        <v>-1.0526887401506779</v>
      </c>
      <c r="AE4988" s="11">
        <f t="shared" si="388"/>
        <v>-0.33114560902225609</v>
      </c>
      <c r="AF4988" s="3"/>
    </row>
    <row r="4989" spans="1:33" x14ac:dyDescent="0.2">
      <c r="A4989" s="6" t="s">
        <v>32662</v>
      </c>
      <c r="C4989" s="1">
        <f t="shared" si="386"/>
        <v>564</v>
      </c>
      <c r="D4989" s="7">
        <v>290730</v>
      </c>
      <c r="E4989" t="s">
        <v>66</v>
      </c>
      <c r="F4989" s="1">
        <v>1340620</v>
      </c>
      <c r="G4989" s="1">
        <v>1340057</v>
      </c>
      <c r="H4989" t="s">
        <v>37</v>
      </c>
      <c r="I4989" t="s">
        <v>32663</v>
      </c>
      <c r="J4989" s="8"/>
      <c r="K4989" t="s">
        <v>32664</v>
      </c>
      <c r="L4989" t="s">
        <v>28295</v>
      </c>
      <c r="N4989" t="s">
        <v>28295</v>
      </c>
      <c r="O4989" s="6" t="s">
        <v>28296</v>
      </c>
      <c r="P4989" s="6" t="s">
        <v>28295</v>
      </c>
      <c r="Q4989" s="6" t="s">
        <v>55</v>
      </c>
      <c r="R4989" s="9" t="s">
        <v>32665</v>
      </c>
      <c r="S4989" s="8" t="s">
        <v>44</v>
      </c>
      <c r="U4989" s="8"/>
      <c r="V4989" s="26">
        <v>388</v>
      </c>
      <c r="W4989" s="26">
        <v>352</v>
      </c>
      <c r="X4989" s="26">
        <v>436</v>
      </c>
      <c r="Y4989" s="26">
        <v>321</v>
      </c>
      <c r="Z4989" s="26">
        <f t="shared" si="387"/>
        <v>437.19799999999998</v>
      </c>
      <c r="AA4989" s="26">
        <f t="shared" si="387"/>
        <v>364.94550000000004</v>
      </c>
      <c r="AB4989" s="26"/>
      <c r="AC4989" s="26">
        <f t="shared" si="389"/>
        <v>401.07175000000001</v>
      </c>
      <c r="AD4989" s="10">
        <f t="shared" si="390"/>
        <v>-1.0579355603805543</v>
      </c>
      <c r="AE4989" s="11">
        <f t="shared" si="388"/>
        <v>-0.26060576949210845</v>
      </c>
      <c r="AF4989" s="3"/>
    </row>
    <row r="4990" spans="1:33" x14ac:dyDescent="0.2">
      <c r="A4990" s="6" t="s">
        <v>32666</v>
      </c>
      <c r="C4990" s="1">
        <f t="shared" si="386"/>
        <v>1440</v>
      </c>
      <c r="D4990" s="7">
        <v>-78998</v>
      </c>
      <c r="E4990" t="s">
        <v>526</v>
      </c>
      <c r="F4990" s="1">
        <v>371461</v>
      </c>
      <c r="G4990" s="1">
        <v>372900</v>
      </c>
      <c r="H4990" t="s">
        <v>49</v>
      </c>
      <c r="I4990" t="s">
        <v>32667</v>
      </c>
      <c r="J4990" s="8"/>
      <c r="K4990" t="s">
        <v>32668</v>
      </c>
      <c r="M4990" t="s">
        <v>32669</v>
      </c>
      <c r="N4990" t="s">
        <v>32669</v>
      </c>
      <c r="O4990" s="6" t="s">
        <v>32670</v>
      </c>
      <c r="P4990" s="6" t="s">
        <v>32669</v>
      </c>
      <c r="Q4990" s="6" t="s">
        <v>32671</v>
      </c>
      <c r="R4990" s="9" t="s">
        <v>32672</v>
      </c>
      <c r="S4990" s="8" t="s">
        <v>55</v>
      </c>
      <c r="U4990" s="8"/>
      <c r="V4990" s="26">
        <v>8</v>
      </c>
      <c r="W4990" s="26">
        <v>0</v>
      </c>
      <c r="X4990" s="26">
        <v>12</v>
      </c>
      <c r="Y4990" s="26">
        <v>3</v>
      </c>
      <c r="Z4990" s="26">
        <f t="shared" si="387"/>
        <v>11.666</v>
      </c>
      <c r="AA4990" s="26">
        <f t="shared" si="387"/>
        <v>2.7565</v>
      </c>
      <c r="AB4990" s="26"/>
      <c r="AC4990" s="26">
        <f t="shared" si="389"/>
        <v>7.2112499999999997</v>
      </c>
      <c r="AD4990" s="10">
        <f t="shared" si="390"/>
        <v>-1.059698538083043</v>
      </c>
      <c r="AE4990" s="11">
        <f t="shared" si="388"/>
        <v>-2.0814004727226534</v>
      </c>
      <c r="AF4990" s="3"/>
    </row>
    <row r="4991" spans="1:33" x14ac:dyDescent="0.2">
      <c r="A4991" s="6" t="s">
        <v>32673</v>
      </c>
      <c r="B4991" t="s">
        <v>32674</v>
      </c>
      <c r="C4991" s="1">
        <f t="shared" si="386"/>
        <v>1314</v>
      </c>
      <c r="D4991" s="7">
        <v>-409869</v>
      </c>
      <c r="E4991" t="s">
        <v>36</v>
      </c>
      <c r="F4991" s="1">
        <v>12939</v>
      </c>
      <c r="G4991" s="1">
        <v>11626</v>
      </c>
      <c r="H4991" t="s">
        <v>37</v>
      </c>
      <c r="I4991" t="s">
        <v>32675</v>
      </c>
      <c r="J4991" s="8"/>
      <c r="K4991" t="s">
        <v>32676</v>
      </c>
      <c r="O4991" s="6"/>
      <c r="P4991" s="6"/>
      <c r="Q4991" s="6"/>
      <c r="R4991" s="9" t="e">
        <v>#N/A</v>
      </c>
      <c r="S4991" s="8"/>
      <c r="U4991" s="8"/>
      <c r="V4991" s="26">
        <v>146</v>
      </c>
      <c r="W4991" s="26">
        <v>87</v>
      </c>
      <c r="X4991" s="26">
        <v>111</v>
      </c>
      <c r="Y4991" s="26">
        <v>94</v>
      </c>
      <c r="Z4991" s="26">
        <f t="shared" si="387"/>
        <v>135.66050000000001</v>
      </c>
      <c r="AA4991" s="26">
        <f t="shared" si="387"/>
        <v>99.537000000000006</v>
      </c>
      <c r="AB4991" s="26"/>
      <c r="AC4991" s="26">
        <f t="shared" si="389"/>
        <v>117.59875000000001</v>
      </c>
      <c r="AD4991" s="10">
        <f t="shared" si="390"/>
        <v>-1.0666135503495486</v>
      </c>
      <c r="AE4991" s="11">
        <f t="shared" si="388"/>
        <v>-0.44669590462348802</v>
      </c>
      <c r="AF4991" s="3"/>
    </row>
    <row r="4992" spans="1:33" x14ac:dyDescent="0.2">
      <c r="A4992" s="6" t="s">
        <v>32677</v>
      </c>
      <c r="C4992" s="1">
        <f t="shared" si="386"/>
        <v>2304</v>
      </c>
      <c r="D4992" s="7">
        <v>828035</v>
      </c>
      <c r="E4992" t="s">
        <v>328</v>
      </c>
      <c r="F4992" s="1">
        <v>887666</v>
      </c>
      <c r="G4992" s="1">
        <v>889969</v>
      </c>
      <c r="H4992" t="s">
        <v>49</v>
      </c>
      <c r="I4992" t="s">
        <v>32678</v>
      </c>
      <c r="J4992" s="8"/>
      <c r="K4992" t="s">
        <v>32679</v>
      </c>
      <c r="L4992" t="s">
        <v>32680</v>
      </c>
      <c r="M4992" t="s">
        <v>32681</v>
      </c>
      <c r="N4992" t="s">
        <v>32681</v>
      </c>
      <c r="O4992" s="6" t="s">
        <v>32682</v>
      </c>
      <c r="P4992" s="6" t="s">
        <v>32681</v>
      </c>
      <c r="Q4992" s="6" t="s">
        <v>32680</v>
      </c>
      <c r="R4992" s="9" t="s">
        <v>29036</v>
      </c>
      <c r="S4992" s="8" t="s">
        <v>55</v>
      </c>
      <c r="U4992" s="8"/>
      <c r="V4992" s="26">
        <v>17</v>
      </c>
      <c r="W4992" s="26">
        <v>4</v>
      </c>
      <c r="X4992" s="26">
        <v>7</v>
      </c>
      <c r="Y4992" s="26">
        <v>1</v>
      </c>
      <c r="Z4992" s="26">
        <f t="shared" si="387"/>
        <v>13.388500000000001</v>
      </c>
      <c r="AA4992" s="26">
        <f t="shared" si="387"/>
        <v>3.5855000000000001</v>
      </c>
      <c r="AB4992" s="26"/>
      <c r="AC4992" s="26">
        <f t="shared" si="389"/>
        <v>8.4870000000000001</v>
      </c>
      <c r="AD4992" s="10">
        <f t="shared" si="390"/>
        <v>-1.0667732583987153</v>
      </c>
      <c r="AE4992" s="11">
        <f t="shared" si="388"/>
        <v>-1.9007481125793462</v>
      </c>
      <c r="AF4992" s="3"/>
    </row>
    <row r="4993" spans="1:33" x14ac:dyDescent="0.2">
      <c r="A4993" s="6" t="s">
        <v>32683</v>
      </c>
      <c r="C4993" s="1">
        <f t="shared" si="386"/>
        <v>1137</v>
      </c>
      <c r="D4993" s="7">
        <v>168607</v>
      </c>
      <c r="E4993" t="s">
        <v>328</v>
      </c>
      <c r="F4993" s="1">
        <v>229958</v>
      </c>
      <c r="G4993" s="1">
        <v>228822</v>
      </c>
      <c r="H4993" t="s">
        <v>37</v>
      </c>
      <c r="I4993" t="s">
        <v>32684</v>
      </c>
      <c r="J4993" s="8"/>
      <c r="K4993" t="s">
        <v>32685</v>
      </c>
      <c r="O4993" s="6" t="s">
        <v>32686</v>
      </c>
      <c r="P4993" s="6"/>
      <c r="Q4993" s="6"/>
      <c r="R4993" s="9" t="e">
        <v>#N/A</v>
      </c>
      <c r="S4993" s="8"/>
      <c r="U4993" s="8"/>
      <c r="V4993" s="26">
        <v>74</v>
      </c>
      <c r="W4993" s="26">
        <v>48</v>
      </c>
      <c r="X4993" s="26">
        <v>38</v>
      </c>
      <c r="Y4993" s="26">
        <v>19</v>
      </c>
      <c r="Z4993" s="26">
        <f t="shared" si="387"/>
        <v>59.108999999999995</v>
      </c>
      <c r="AA4993" s="26">
        <f t="shared" si="387"/>
        <v>36.124499999999998</v>
      </c>
      <c r="AB4993" s="26"/>
      <c r="AC4993" s="26">
        <f t="shared" si="389"/>
        <v>47.616749999999996</v>
      </c>
      <c r="AD4993" s="10">
        <f t="shared" si="390"/>
        <v>-1.0680976065458603</v>
      </c>
      <c r="AE4993" s="11">
        <f t="shared" si="388"/>
        <v>-0.71040019405084209</v>
      </c>
      <c r="AF4993" s="3"/>
    </row>
    <row r="4994" spans="1:33" x14ac:dyDescent="0.2">
      <c r="A4994" s="6" t="s">
        <v>32687</v>
      </c>
      <c r="C4994" s="1">
        <f t="shared" si="386"/>
        <v>1866</v>
      </c>
      <c r="D4994" s="7">
        <v>1005954</v>
      </c>
      <c r="E4994" t="s">
        <v>141</v>
      </c>
      <c r="F4994" s="1">
        <v>1264606</v>
      </c>
      <c r="G4994" s="1">
        <v>1262741</v>
      </c>
      <c r="H4994" t="s">
        <v>37</v>
      </c>
      <c r="I4994" t="s">
        <v>32688</v>
      </c>
      <c r="J4994" s="8"/>
      <c r="K4994" t="s">
        <v>32689</v>
      </c>
      <c r="L4994" t="s">
        <v>32690</v>
      </c>
      <c r="M4994" t="s">
        <v>32691</v>
      </c>
      <c r="N4994" t="s">
        <v>32691</v>
      </c>
      <c r="O4994" s="6" t="s">
        <v>32692</v>
      </c>
      <c r="P4994" s="6" t="s">
        <v>32691</v>
      </c>
      <c r="Q4994" s="6" t="s">
        <v>32690</v>
      </c>
      <c r="R4994" s="9" t="s">
        <v>32693</v>
      </c>
      <c r="S4994" s="8" t="s">
        <v>55</v>
      </c>
      <c r="U4994" s="8"/>
      <c r="V4994" s="26">
        <v>287</v>
      </c>
      <c r="W4994" s="26">
        <v>220</v>
      </c>
      <c r="X4994" s="26">
        <v>258</v>
      </c>
      <c r="Y4994" s="26">
        <v>206</v>
      </c>
      <c r="Z4994" s="26">
        <f t="shared" si="387"/>
        <v>287.81899999999996</v>
      </c>
      <c r="AA4994" s="26">
        <f t="shared" si="387"/>
        <v>231.613</v>
      </c>
      <c r="AB4994" s="26"/>
      <c r="AC4994" s="26">
        <f t="shared" si="389"/>
        <v>259.71600000000001</v>
      </c>
      <c r="AD4994" s="10">
        <f t="shared" si="390"/>
        <v>-1.0702439011907607</v>
      </c>
      <c r="AE4994" s="11">
        <f t="shared" si="388"/>
        <v>-0.31344560152784101</v>
      </c>
      <c r="AF4994" s="3"/>
      <c r="AG4994" s="2">
        <v>0</v>
      </c>
    </row>
    <row r="4995" spans="1:33" x14ac:dyDescent="0.2">
      <c r="A4995" s="6" t="s">
        <v>32694</v>
      </c>
      <c r="B4995" t="s">
        <v>32695</v>
      </c>
      <c r="C4995" s="1">
        <f t="shared" si="386"/>
        <v>1101</v>
      </c>
      <c r="D4995" s="7">
        <v>402438</v>
      </c>
      <c r="E4995" t="s">
        <v>328</v>
      </c>
      <c r="F4995" s="1">
        <v>463771</v>
      </c>
      <c r="G4995" s="1">
        <v>462671</v>
      </c>
      <c r="H4995" t="s">
        <v>37</v>
      </c>
      <c r="I4995" t="s">
        <v>32696</v>
      </c>
      <c r="J4995" s="8"/>
      <c r="K4995" t="s">
        <v>32697</v>
      </c>
      <c r="L4995" t="s">
        <v>32698</v>
      </c>
      <c r="M4995" t="s">
        <v>32699</v>
      </c>
      <c r="N4995" t="s">
        <v>32699</v>
      </c>
      <c r="O4995" s="6" t="s">
        <v>32700</v>
      </c>
      <c r="P4995" s="6" t="s">
        <v>32699</v>
      </c>
      <c r="Q4995" s="6" t="s">
        <v>32695</v>
      </c>
      <c r="R4995" s="9" t="s">
        <v>32701</v>
      </c>
      <c r="S4995" s="8" t="s">
        <v>55</v>
      </c>
      <c r="U4995" s="8"/>
      <c r="V4995" s="26">
        <v>121</v>
      </c>
      <c r="W4995" s="26">
        <v>62</v>
      </c>
      <c r="X4995" s="26">
        <v>62</v>
      </c>
      <c r="Y4995" s="26">
        <v>58</v>
      </c>
      <c r="Z4995" s="26">
        <f t="shared" si="387"/>
        <v>95.941000000000003</v>
      </c>
      <c r="AA4995" s="26">
        <f t="shared" si="387"/>
        <v>65.959000000000003</v>
      </c>
      <c r="AB4995" s="26"/>
      <c r="AC4995" s="26">
        <f t="shared" si="389"/>
        <v>80.95</v>
      </c>
      <c r="AD4995" s="10">
        <f t="shared" si="390"/>
        <v>-1.0728330010786096</v>
      </c>
      <c r="AE4995" s="11">
        <f t="shared" si="388"/>
        <v>-0.54057795059490943</v>
      </c>
      <c r="AF4995" s="3"/>
      <c r="AG4995" s="2">
        <v>0</v>
      </c>
    </row>
    <row r="4996" spans="1:33" x14ac:dyDescent="0.2">
      <c r="A4996" s="6" t="s">
        <v>32702</v>
      </c>
      <c r="C4996" s="1">
        <f t="shared" si="386"/>
        <v>654</v>
      </c>
      <c r="D4996" s="7">
        <v>732894</v>
      </c>
      <c r="E4996" t="s">
        <v>141</v>
      </c>
      <c r="F4996" s="1">
        <v>990940</v>
      </c>
      <c r="G4996" s="1">
        <v>990287</v>
      </c>
      <c r="H4996" t="s">
        <v>37</v>
      </c>
      <c r="I4996" t="s">
        <v>32703</v>
      </c>
      <c r="J4996" s="8"/>
      <c r="K4996" t="s">
        <v>32704</v>
      </c>
      <c r="L4996" t="s">
        <v>32705</v>
      </c>
      <c r="M4996" t="s">
        <v>17068</v>
      </c>
      <c r="N4996" t="s">
        <v>32706</v>
      </c>
      <c r="O4996" s="6" t="s">
        <v>17069</v>
      </c>
      <c r="P4996" s="6" t="s">
        <v>32706</v>
      </c>
      <c r="Q4996" s="6" t="s">
        <v>32705</v>
      </c>
      <c r="R4996" s="9" t="s">
        <v>32707</v>
      </c>
      <c r="S4996" s="8" t="s">
        <v>44</v>
      </c>
      <c r="U4996" s="8"/>
      <c r="V4996" s="26">
        <v>1394</v>
      </c>
      <c r="W4996" s="26">
        <v>1218</v>
      </c>
      <c r="X4996" s="26">
        <v>928</v>
      </c>
      <c r="Y4996" s="26">
        <v>777</v>
      </c>
      <c r="Z4996" s="26">
        <f t="shared" si="387"/>
        <v>1213.5039999999999</v>
      </c>
      <c r="AA4996" s="26">
        <f t="shared" si="387"/>
        <v>1064.9335000000001</v>
      </c>
      <c r="AB4996" s="26"/>
      <c r="AC4996" s="26">
        <f t="shared" si="389"/>
        <v>1139.21875</v>
      </c>
      <c r="AD4996" s="10">
        <f t="shared" si="390"/>
        <v>-1.0754870338892726</v>
      </c>
      <c r="AE4996" s="11">
        <f t="shared" si="388"/>
        <v>-0.18841552010181228</v>
      </c>
      <c r="AF4996" s="3"/>
      <c r="AG4996" s="2">
        <v>0</v>
      </c>
    </row>
    <row r="4997" spans="1:33" x14ac:dyDescent="0.2">
      <c r="A4997" s="6" t="s">
        <v>32708</v>
      </c>
      <c r="B4997" t="s">
        <v>32709</v>
      </c>
      <c r="C4997" s="1">
        <f t="shared" si="386"/>
        <v>489</v>
      </c>
      <c r="D4997" s="7">
        <v>242953</v>
      </c>
      <c r="E4997" t="s">
        <v>149</v>
      </c>
      <c r="F4997" s="1">
        <v>1035977</v>
      </c>
      <c r="G4997" s="1">
        <v>1035489</v>
      </c>
      <c r="H4997" t="s">
        <v>37</v>
      </c>
      <c r="I4997" t="s">
        <v>32710</v>
      </c>
      <c r="J4997" s="8"/>
      <c r="K4997" t="s">
        <v>32711</v>
      </c>
      <c r="L4997" t="s">
        <v>32709</v>
      </c>
      <c r="M4997" t="s">
        <v>32712</v>
      </c>
      <c r="N4997" t="s">
        <v>32712</v>
      </c>
      <c r="O4997" s="6" t="s">
        <v>32713</v>
      </c>
      <c r="P4997" s="6" t="s">
        <v>32712</v>
      </c>
      <c r="Q4997" s="6" t="s">
        <v>32709</v>
      </c>
      <c r="R4997" s="9" t="s">
        <v>32714</v>
      </c>
      <c r="S4997" s="8" t="s">
        <v>55</v>
      </c>
      <c r="U4997" s="8"/>
      <c r="V4997" s="26">
        <v>44</v>
      </c>
      <c r="W4997" s="26">
        <v>15</v>
      </c>
      <c r="X4997" s="26">
        <v>18</v>
      </c>
      <c r="Y4997" s="26">
        <v>13</v>
      </c>
      <c r="Z4997" s="26">
        <f t="shared" si="387"/>
        <v>32.999000000000002</v>
      </c>
      <c r="AA4997" s="26">
        <f t="shared" si="387"/>
        <v>16.111499999999999</v>
      </c>
      <c r="AB4997" s="26"/>
      <c r="AC4997" s="26">
        <f t="shared" si="389"/>
        <v>24.555250000000001</v>
      </c>
      <c r="AD4997" s="10">
        <f t="shared" si="390"/>
        <v>-1.0783742975988264</v>
      </c>
      <c r="AE4997" s="11">
        <f t="shared" si="388"/>
        <v>-1.03433148883876</v>
      </c>
      <c r="AF4997" s="3"/>
    </row>
    <row r="4998" spans="1:33" x14ac:dyDescent="0.2">
      <c r="A4998" s="6" t="s">
        <v>32715</v>
      </c>
      <c r="C4998" s="1">
        <f t="shared" si="386"/>
        <v>1089</v>
      </c>
      <c r="D4998" s="7">
        <v>1024533</v>
      </c>
      <c r="E4998" t="s">
        <v>141</v>
      </c>
      <c r="F4998" s="1">
        <v>1282797</v>
      </c>
      <c r="G4998" s="1">
        <v>1281709</v>
      </c>
      <c r="H4998" t="s">
        <v>37</v>
      </c>
      <c r="I4998" t="s">
        <v>32716</v>
      </c>
      <c r="J4998" s="8"/>
      <c r="K4998" t="s">
        <v>32717</v>
      </c>
      <c r="M4998" t="s">
        <v>32718</v>
      </c>
      <c r="O4998" s="6"/>
      <c r="P4998" s="6" t="s">
        <v>32718</v>
      </c>
      <c r="Q4998" s="6" t="s">
        <v>55</v>
      </c>
      <c r="R4998" s="9" t="s">
        <v>32719</v>
      </c>
      <c r="S4998" s="8"/>
      <c r="U4998" s="8"/>
      <c r="V4998" s="26">
        <v>302</v>
      </c>
      <c r="W4998" s="26">
        <v>212</v>
      </c>
      <c r="X4998" s="26">
        <v>235</v>
      </c>
      <c r="Y4998" s="26">
        <v>204</v>
      </c>
      <c r="Z4998" s="26">
        <f t="shared" si="387"/>
        <v>282.54250000000002</v>
      </c>
      <c r="AA4998" s="26">
        <f t="shared" si="387"/>
        <v>226.44200000000001</v>
      </c>
      <c r="AB4998" s="26"/>
      <c r="AC4998" s="26">
        <f t="shared" si="389"/>
        <v>254.49225000000001</v>
      </c>
      <c r="AD4998" s="10">
        <f t="shared" si="390"/>
        <v>-1.0810790448575425</v>
      </c>
      <c r="AE4998" s="11">
        <f t="shared" si="388"/>
        <v>-0.31932632269960931</v>
      </c>
      <c r="AF4998" s="3"/>
    </row>
    <row r="4999" spans="1:33" x14ac:dyDescent="0.2">
      <c r="A4999" s="6" t="s">
        <v>32720</v>
      </c>
      <c r="C4999" s="1">
        <f t="shared" si="386"/>
        <v>3702</v>
      </c>
      <c r="D4999" s="7">
        <v>60305</v>
      </c>
      <c r="E4999" t="s">
        <v>149</v>
      </c>
      <c r="F4999" s="1">
        <v>854935</v>
      </c>
      <c r="G4999" s="1">
        <v>851234</v>
      </c>
      <c r="H4999" t="s">
        <v>37</v>
      </c>
      <c r="I4999" t="s">
        <v>32721</v>
      </c>
      <c r="J4999" s="8"/>
      <c r="K4999" t="s">
        <v>32722</v>
      </c>
      <c r="L4999" t="s">
        <v>32723</v>
      </c>
      <c r="M4999" t="s">
        <v>32724</v>
      </c>
      <c r="N4999" t="s">
        <v>32724</v>
      </c>
      <c r="O4999" s="6" t="s">
        <v>32725</v>
      </c>
      <c r="P4999" s="6" t="s">
        <v>32724</v>
      </c>
      <c r="Q4999" s="6" t="s">
        <v>32723</v>
      </c>
      <c r="R4999" s="9" t="s">
        <v>32726</v>
      </c>
      <c r="S4999" s="8" t="s">
        <v>55</v>
      </c>
      <c r="U4999" s="8"/>
      <c r="V4999" s="26">
        <v>1781</v>
      </c>
      <c r="W4999" s="26">
        <v>1424</v>
      </c>
      <c r="X4999" s="26">
        <v>1317</v>
      </c>
      <c r="Y4999" s="26">
        <v>1237</v>
      </c>
      <c r="Z4999" s="26">
        <f t="shared" si="387"/>
        <v>1623.0934999999999</v>
      </c>
      <c r="AA4999" s="26">
        <f t="shared" si="387"/>
        <v>1437.2635</v>
      </c>
      <c r="AB4999" s="26"/>
      <c r="AC4999" s="26">
        <f t="shared" si="389"/>
        <v>1530.1785</v>
      </c>
      <c r="AD4999" s="10">
        <f t="shared" si="390"/>
        <v>-1.0812786898206985</v>
      </c>
      <c r="AE4999" s="11">
        <f t="shared" si="388"/>
        <v>-0.17542152840496675</v>
      </c>
      <c r="AF4999" s="3"/>
    </row>
    <row r="5000" spans="1:33" x14ac:dyDescent="0.2">
      <c r="A5000" s="6" t="s">
        <v>32727</v>
      </c>
      <c r="C5000" s="1">
        <f t="shared" si="386"/>
        <v>561</v>
      </c>
      <c r="D5000" s="7">
        <v>772622</v>
      </c>
      <c r="E5000" t="s">
        <v>48</v>
      </c>
      <c r="F5000" s="1">
        <v>989719</v>
      </c>
      <c r="G5000" s="1">
        <v>990279</v>
      </c>
      <c r="H5000" t="s">
        <v>49</v>
      </c>
      <c r="I5000" t="s">
        <v>32728</v>
      </c>
      <c r="J5000" s="8"/>
      <c r="K5000" t="s">
        <v>32729</v>
      </c>
      <c r="L5000" t="s">
        <v>32730</v>
      </c>
      <c r="M5000" t="s">
        <v>32731</v>
      </c>
      <c r="N5000" t="s">
        <v>32731</v>
      </c>
      <c r="O5000" s="6" t="s">
        <v>32732</v>
      </c>
      <c r="P5000" s="6" t="s">
        <v>32731</v>
      </c>
      <c r="Q5000" s="6" t="s">
        <v>32730</v>
      </c>
      <c r="R5000" s="9" t="s">
        <v>32733</v>
      </c>
      <c r="S5000" s="8" t="s">
        <v>55</v>
      </c>
      <c r="U5000" s="8"/>
      <c r="V5000" s="26">
        <v>613</v>
      </c>
      <c r="W5000" s="26">
        <v>497</v>
      </c>
      <c r="X5000" s="26">
        <v>634</v>
      </c>
      <c r="Y5000" s="26">
        <v>535</v>
      </c>
      <c r="Z5000" s="26">
        <f t="shared" si="387"/>
        <v>659.68700000000001</v>
      </c>
      <c r="AA5000" s="26">
        <f t="shared" si="387"/>
        <v>562.74250000000006</v>
      </c>
      <c r="AB5000" s="26"/>
      <c r="AC5000" s="26">
        <f t="shared" si="389"/>
        <v>611.21475000000009</v>
      </c>
      <c r="AD5000" s="10">
        <f t="shared" si="390"/>
        <v>-1.0821083187297256</v>
      </c>
      <c r="AE5000" s="11">
        <f t="shared" si="388"/>
        <v>-0.22930675082791818</v>
      </c>
      <c r="AF5000" s="3"/>
    </row>
    <row r="5001" spans="1:33" x14ac:dyDescent="0.2">
      <c r="A5001" s="6" t="s">
        <v>32734</v>
      </c>
      <c r="C5001" s="1">
        <f t="shared" si="386"/>
        <v>1920</v>
      </c>
      <c r="D5001" s="7">
        <v>655011</v>
      </c>
      <c r="E5001" t="s">
        <v>89</v>
      </c>
      <c r="F5001" s="1">
        <v>882215</v>
      </c>
      <c r="G5001" s="1">
        <v>880296</v>
      </c>
      <c r="H5001" t="s">
        <v>37</v>
      </c>
      <c r="I5001" t="s">
        <v>32735</v>
      </c>
      <c r="J5001" s="8"/>
      <c r="K5001" t="s">
        <v>32736</v>
      </c>
      <c r="L5001" t="s">
        <v>32737</v>
      </c>
      <c r="M5001" t="s">
        <v>32738</v>
      </c>
      <c r="N5001" t="s">
        <v>32738</v>
      </c>
      <c r="O5001" s="6" t="s">
        <v>32739</v>
      </c>
      <c r="P5001" s="6" t="s">
        <v>32738</v>
      </c>
      <c r="Q5001" s="6" t="s">
        <v>32737</v>
      </c>
      <c r="R5001" s="9" t="s">
        <v>32740</v>
      </c>
      <c r="S5001" s="8" t="s">
        <v>55</v>
      </c>
      <c r="U5001" s="8"/>
      <c r="V5001" s="26">
        <v>192</v>
      </c>
      <c r="W5001" s="26">
        <v>115</v>
      </c>
      <c r="X5001" s="26">
        <v>131</v>
      </c>
      <c r="Y5001" s="26">
        <v>119</v>
      </c>
      <c r="Z5001" s="26">
        <f t="shared" si="387"/>
        <v>169.7705</v>
      </c>
      <c r="AA5001" s="26">
        <f t="shared" si="387"/>
        <v>128.17450000000002</v>
      </c>
      <c r="AB5001" s="26"/>
      <c r="AC5001" s="26">
        <f t="shared" si="389"/>
        <v>148.97250000000003</v>
      </c>
      <c r="AD5001" s="10">
        <f t="shared" si="390"/>
        <v>-1.0829363321190619</v>
      </c>
      <c r="AE5001" s="11">
        <f t="shared" si="388"/>
        <v>-0.40547652232649989</v>
      </c>
      <c r="AF5001" s="3"/>
    </row>
    <row r="5002" spans="1:33" x14ac:dyDescent="0.2">
      <c r="A5002" s="6" t="s">
        <v>32741</v>
      </c>
      <c r="C5002" s="1">
        <f t="shared" si="386"/>
        <v>984</v>
      </c>
      <c r="D5002" s="7">
        <v>798307</v>
      </c>
      <c r="E5002" t="s">
        <v>141</v>
      </c>
      <c r="F5002" s="1">
        <v>1056518</v>
      </c>
      <c r="G5002" s="1">
        <v>1055535</v>
      </c>
      <c r="H5002" t="s">
        <v>37</v>
      </c>
      <c r="I5002" t="s">
        <v>32742</v>
      </c>
      <c r="J5002" s="8"/>
      <c r="K5002" t="s">
        <v>32743</v>
      </c>
      <c r="L5002" t="s">
        <v>32744</v>
      </c>
      <c r="M5002" t="s">
        <v>32745</v>
      </c>
      <c r="O5002" s="6"/>
      <c r="P5002" s="6" t="s">
        <v>32745</v>
      </c>
      <c r="Q5002" s="6" t="s">
        <v>32744</v>
      </c>
      <c r="R5002" s="9" t="s">
        <v>32746</v>
      </c>
      <c r="S5002" s="8"/>
      <c r="U5002" s="8"/>
      <c r="V5002" s="26">
        <v>250</v>
      </c>
      <c r="W5002" s="26">
        <v>194</v>
      </c>
      <c r="X5002" s="26">
        <v>230</v>
      </c>
      <c r="Y5002" s="26">
        <v>176</v>
      </c>
      <c r="Z5002" s="26">
        <f t="shared" si="387"/>
        <v>253.76499999999999</v>
      </c>
      <c r="AA5002" s="26">
        <f t="shared" si="387"/>
        <v>201.048</v>
      </c>
      <c r="AB5002" s="26"/>
      <c r="AC5002" s="26">
        <f t="shared" si="389"/>
        <v>227.40649999999999</v>
      </c>
      <c r="AD5002" s="10">
        <f t="shared" si="390"/>
        <v>-1.0842625527165124</v>
      </c>
      <c r="AE5002" s="11">
        <f t="shared" si="388"/>
        <v>-0.33595311778031606</v>
      </c>
      <c r="AF5002" s="3"/>
      <c r="AG5002" s="2">
        <v>0</v>
      </c>
    </row>
    <row r="5003" spans="1:33" x14ac:dyDescent="0.2">
      <c r="A5003" s="6" t="s">
        <v>32747</v>
      </c>
      <c r="C5003" s="1">
        <f t="shared" si="386"/>
        <v>2058</v>
      </c>
      <c r="D5003" s="7">
        <v>-49467</v>
      </c>
      <c r="E5003" t="s">
        <v>66</v>
      </c>
      <c r="F5003" s="1">
        <v>1001170</v>
      </c>
      <c r="G5003" s="1">
        <v>999113</v>
      </c>
      <c r="H5003" t="s">
        <v>37</v>
      </c>
      <c r="I5003" t="s">
        <v>32748</v>
      </c>
      <c r="J5003" s="8"/>
      <c r="K5003" t="s">
        <v>32749</v>
      </c>
      <c r="M5003" t="s">
        <v>32750</v>
      </c>
      <c r="N5003" t="s">
        <v>32750</v>
      </c>
      <c r="O5003" s="6" t="s">
        <v>32751</v>
      </c>
      <c r="P5003" s="6" t="s">
        <v>32750</v>
      </c>
      <c r="Q5003" s="6" t="s">
        <v>55</v>
      </c>
      <c r="R5003" s="9" t="s">
        <v>32752</v>
      </c>
      <c r="S5003" s="8" t="s">
        <v>55</v>
      </c>
      <c r="U5003" s="8"/>
      <c r="V5003" s="26">
        <v>618</v>
      </c>
      <c r="W5003" s="26">
        <v>628</v>
      </c>
      <c r="X5003" s="26">
        <v>692</v>
      </c>
      <c r="Y5003" s="26">
        <v>476</v>
      </c>
      <c r="Z5003" s="26">
        <f t="shared" si="387"/>
        <v>694.40599999999995</v>
      </c>
      <c r="AA5003" s="26">
        <f t="shared" si="387"/>
        <v>593.69800000000009</v>
      </c>
      <c r="AB5003" s="26"/>
      <c r="AC5003" s="26">
        <f t="shared" si="389"/>
        <v>644.05200000000002</v>
      </c>
      <c r="AD5003" s="10">
        <f t="shared" si="390"/>
        <v>-1.085547891219633</v>
      </c>
      <c r="AE5003" s="11">
        <f t="shared" si="388"/>
        <v>-0.22605016032671146</v>
      </c>
      <c r="AF5003" s="3"/>
    </row>
    <row r="5004" spans="1:33" x14ac:dyDescent="0.2">
      <c r="A5004" s="6" t="s">
        <v>32753</v>
      </c>
      <c r="C5004" s="1">
        <f t="shared" ref="C5004:C5067" si="391">ABS(F5004-G5004)+1</f>
        <v>753</v>
      </c>
      <c r="D5004" s="7">
        <v>310391</v>
      </c>
      <c r="E5004" t="s">
        <v>328</v>
      </c>
      <c r="F5004" s="1">
        <v>371550</v>
      </c>
      <c r="G5004" s="1">
        <v>370798</v>
      </c>
      <c r="H5004" t="s">
        <v>37</v>
      </c>
      <c r="I5004" t="s">
        <v>32754</v>
      </c>
      <c r="J5004" s="8"/>
      <c r="K5004" t="s">
        <v>32755</v>
      </c>
      <c r="L5004" t="s">
        <v>11528</v>
      </c>
      <c r="N5004" t="s">
        <v>11531</v>
      </c>
      <c r="O5004" s="6" t="s">
        <v>11532</v>
      </c>
      <c r="P5004" s="6" t="s">
        <v>11531</v>
      </c>
      <c r="Q5004" s="6" t="s">
        <v>11528</v>
      </c>
      <c r="R5004" s="9" t="s">
        <v>11533</v>
      </c>
      <c r="S5004" s="8" t="s">
        <v>44</v>
      </c>
      <c r="U5004" s="8"/>
      <c r="V5004" s="26">
        <v>64</v>
      </c>
      <c r="W5004" s="26">
        <v>28</v>
      </c>
      <c r="X5004" s="26">
        <v>53</v>
      </c>
      <c r="Y5004" s="26">
        <v>40</v>
      </c>
      <c r="Z5004" s="26">
        <f t="shared" ref="Z5004:AA5067" si="392">AVERAGE(V5004+1,(X5004*X$2+1))</f>
        <v>62.441500000000005</v>
      </c>
      <c r="AA5004" s="26">
        <f t="shared" si="392"/>
        <v>38.42</v>
      </c>
      <c r="AB5004" s="26"/>
      <c r="AC5004" s="26">
        <f t="shared" si="389"/>
        <v>50.430750000000003</v>
      </c>
      <c r="AD5004" s="10">
        <f t="shared" si="390"/>
        <v>-1.0863699711983916</v>
      </c>
      <c r="AE5004" s="11">
        <f t="shared" ref="AE5004:AE5067" si="393">LOG(AA5004/Z5004,2)</f>
        <v>-0.70064767584870924</v>
      </c>
      <c r="AF5004" s="3"/>
    </row>
    <row r="5005" spans="1:33" x14ac:dyDescent="0.2">
      <c r="A5005" s="6" t="s">
        <v>32756</v>
      </c>
      <c r="C5005" s="1">
        <f t="shared" si="391"/>
        <v>2571</v>
      </c>
      <c r="D5005" s="7">
        <v>-767952</v>
      </c>
      <c r="E5005" t="s">
        <v>66</v>
      </c>
      <c r="F5005" s="1">
        <v>280372</v>
      </c>
      <c r="G5005" s="1">
        <v>282942</v>
      </c>
      <c r="H5005" t="s">
        <v>49</v>
      </c>
      <c r="I5005" t="s">
        <v>32757</v>
      </c>
      <c r="J5005" s="8"/>
      <c r="K5005" t="s">
        <v>32758</v>
      </c>
      <c r="L5005" t="s">
        <v>32759</v>
      </c>
      <c r="M5005" t="s">
        <v>32760</v>
      </c>
      <c r="N5005" t="s">
        <v>32760</v>
      </c>
      <c r="O5005" s="6" t="s">
        <v>32761</v>
      </c>
      <c r="P5005" s="6" t="s">
        <v>32760</v>
      </c>
      <c r="Q5005" s="6" t="s">
        <v>32759</v>
      </c>
      <c r="R5005" s="9" t="s">
        <v>32762</v>
      </c>
      <c r="S5005" s="8" t="s">
        <v>55</v>
      </c>
      <c r="U5005" s="8"/>
      <c r="V5005" s="26">
        <v>314</v>
      </c>
      <c r="W5005" s="26">
        <v>223</v>
      </c>
      <c r="X5005" s="26">
        <v>303</v>
      </c>
      <c r="Y5005" s="26">
        <v>260</v>
      </c>
      <c r="Z5005" s="26">
        <f t="shared" si="392"/>
        <v>326.31650000000002</v>
      </c>
      <c r="AA5005" s="26">
        <f t="shared" si="392"/>
        <v>264.73</v>
      </c>
      <c r="AB5005" s="26"/>
      <c r="AC5005" s="26">
        <f t="shared" si="389"/>
        <v>295.52325000000002</v>
      </c>
      <c r="AD5005" s="10">
        <f t="shared" si="390"/>
        <v>-1.0866696771537643</v>
      </c>
      <c r="AE5005" s="11">
        <f t="shared" si="393"/>
        <v>-0.30175024365218089</v>
      </c>
      <c r="AF5005" s="3"/>
      <c r="AG5005" s="2">
        <v>0</v>
      </c>
    </row>
    <row r="5006" spans="1:33" x14ac:dyDescent="0.2">
      <c r="A5006" s="6" t="s">
        <v>32763</v>
      </c>
      <c r="C5006" s="1">
        <f t="shared" si="391"/>
        <v>939</v>
      </c>
      <c r="D5006" s="7">
        <v>-54084</v>
      </c>
      <c r="E5006" t="s">
        <v>74</v>
      </c>
      <c r="F5006" s="1">
        <v>932629</v>
      </c>
      <c r="G5006" s="1">
        <v>933567</v>
      </c>
      <c r="H5006" t="s">
        <v>49</v>
      </c>
      <c r="I5006" t="s">
        <v>32764</v>
      </c>
      <c r="J5006" s="8"/>
      <c r="K5006" t="s">
        <v>32765</v>
      </c>
      <c r="L5006" t="s">
        <v>32766</v>
      </c>
      <c r="M5006" t="s">
        <v>32766</v>
      </c>
      <c r="N5006" t="s">
        <v>32766</v>
      </c>
      <c r="O5006" s="6" t="s">
        <v>32767</v>
      </c>
      <c r="P5006" s="6" t="s">
        <v>32766</v>
      </c>
      <c r="Q5006" s="6" t="s">
        <v>55</v>
      </c>
      <c r="R5006" s="9" t="s">
        <v>32768</v>
      </c>
      <c r="S5006" s="8" t="s">
        <v>55</v>
      </c>
      <c r="U5006" s="8"/>
      <c r="V5006" s="26">
        <v>56</v>
      </c>
      <c r="W5006" s="26">
        <v>32</v>
      </c>
      <c r="X5006" s="26">
        <v>42</v>
      </c>
      <c r="Y5006" s="26">
        <v>23</v>
      </c>
      <c r="Z5006" s="26">
        <f t="shared" si="392"/>
        <v>52.331000000000003</v>
      </c>
      <c r="AA5006" s="26">
        <f t="shared" si="392"/>
        <v>30.4665</v>
      </c>
      <c r="AB5006" s="26"/>
      <c r="AC5006" s="26">
        <f t="shared" ref="AC5006:AC5069" si="394">AVERAGE(Z5006:AA5006)</f>
        <v>41.39875</v>
      </c>
      <c r="AD5006" s="10">
        <f t="shared" ref="AD5006:AD5069" si="395">LOG(AA5006/Z5006,2)/(AE$2+AE$3*(AVERAGE(Z5006:AA5006)^AE$4))</f>
        <v>-1.0878364410219978</v>
      </c>
      <c r="AE5006" s="11">
        <f t="shared" si="393"/>
        <v>-0.78044205553059409</v>
      </c>
      <c r="AF5006" s="3"/>
    </row>
    <row r="5007" spans="1:33" x14ac:dyDescent="0.2">
      <c r="A5007" s="6" t="s">
        <v>32769</v>
      </c>
      <c r="C5007" s="1">
        <f t="shared" si="391"/>
        <v>975</v>
      </c>
      <c r="D5007" s="7">
        <v>-417548</v>
      </c>
      <c r="E5007" t="s">
        <v>526</v>
      </c>
      <c r="F5007" s="1">
        <v>33144</v>
      </c>
      <c r="G5007" s="1">
        <v>34118</v>
      </c>
      <c r="H5007" t="s">
        <v>49</v>
      </c>
      <c r="I5007" t="s">
        <v>32770</v>
      </c>
      <c r="J5007" s="8"/>
      <c r="K5007" t="s">
        <v>32771</v>
      </c>
      <c r="L5007" t="s">
        <v>32772</v>
      </c>
      <c r="M5007" t="s">
        <v>32773</v>
      </c>
      <c r="N5007" t="s">
        <v>32773</v>
      </c>
      <c r="O5007" s="6" t="s">
        <v>32774</v>
      </c>
      <c r="P5007" s="6" t="s">
        <v>32773</v>
      </c>
      <c r="Q5007" s="6" t="s">
        <v>32772</v>
      </c>
      <c r="R5007" s="9" t="s">
        <v>32775</v>
      </c>
      <c r="S5007" s="8" t="s">
        <v>55</v>
      </c>
      <c r="U5007" s="8"/>
      <c r="V5007" s="26">
        <v>254</v>
      </c>
      <c r="W5007" s="26">
        <v>202</v>
      </c>
      <c r="X5007" s="26">
        <v>241</v>
      </c>
      <c r="Y5007" s="26">
        <v>181</v>
      </c>
      <c r="Z5007" s="26">
        <f t="shared" si="392"/>
        <v>261.87549999999999</v>
      </c>
      <c r="AA5007" s="26">
        <f t="shared" si="392"/>
        <v>207.97550000000001</v>
      </c>
      <c r="AB5007" s="26"/>
      <c r="AC5007" s="26">
        <f t="shared" si="394"/>
        <v>234.9255</v>
      </c>
      <c r="AD5007" s="10">
        <f t="shared" si="395"/>
        <v>-1.0880719774197058</v>
      </c>
      <c r="AE5007" s="11">
        <f t="shared" si="393"/>
        <v>-0.33246750783018081</v>
      </c>
      <c r="AF5007" s="3"/>
      <c r="AG5007" s="2">
        <v>0</v>
      </c>
    </row>
    <row r="5008" spans="1:33" x14ac:dyDescent="0.2">
      <c r="A5008" s="6" t="s">
        <v>32776</v>
      </c>
      <c r="C5008" s="1">
        <f t="shared" si="391"/>
        <v>4080</v>
      </c>
      <c r="D5008" s="7">
        <v>102829</v>
      </c>
      <c r="E5008" t="s">
        <v>328</v>
      </c>
      <c r="F5008" s="1">
        <v>161572</v>
      </c>
      <c r="G5008" s="1">
        <v>165651</v>
      </c>
      <c r="H5008" t="s">
        <v>49</v>
      </c>
      <c r="I5008" t="s">
        <v>32777</v>
      </c>
      <c r="J5008" s="8"/>
      <c r="K5008" t="s">
        <v>32778</v>
      </c>
      <c r="L5008" t="s">
        <v>32779</v>
      </c>
      <c r="M5008" t="s">
        <v>32780</v>
      </c>
      <c r="N5008" t="s">
        <v>32780</v>
      </c>
      <c r="O5008" s="6" t="s">
        <v>32781</v>
      </c>
      <c r="P5008" s="6" t="s">
        <v>32780</v>
      </c>
      <c r="Q5008" s="6" t="s">
        <v>32779</v>
      </c>
      <c r="R5008" s="9" t="s">
        <v>32782</v>
      </c>
      <c r="S5008" s="8" t="s">
        <v>55</v>
      </c>
      <c r="U5008" s="8"/>
      <c r="V5008" s="26">
        <v>105</v>
      </c>
      <c r="W5008" s="26">
        <v>62</v>
      </c>
      <c r="X5008" s="26">
        <v>114</v>
      </c>
      <c r="Y5008" s="26">
        <v>87</v>
      </c>
      <c r="Z5008" s="26">
        <f t="shared" si="392"/>
        <v>116.827</v>
      </c>
      <c r="AA5008" s="26">
        <f t="shared" si="392"/>
        <v>82.938500000000005</v>
      </c>
      <c r="AB5008" s="26"/>
      <c r="AC5008" s="26">
        <f t="shared" si="394"/>
        <v>99.882750000000001</v>
      </c>
      <c r="AD5008" s="10">
        <f t="shared" si="395"/>
        <v>-1.0897734684891478</v>
      </c>
      <c r="AE5008" s="11">
        <f t="shared" si="393"/>
        <v>-0.49425987492985302</v>
      </c>
      <c r="AF5008" s="3"/>
    </row>
    <row r="5009" spans="1:33" x14ac:dyDescent="0.2">
      <c r="A5009" s="6" t="s">
        <v>32783</v>
      </c>
      <c r="C5009" s="1">
        <f t="shared" si="391"/>
        <v>1803</v>
      </c>
      <c r="D5009" s="7">
        <v>-724699</v>
      </c>
      <c r="E5009" t="s">
        <v>66</v>
      </c>
      <c r="F5009" s="1">
        <v>324009</v>
      </c>
      <c r="G5009" s="1">
        <v>325811</v>
      </c>
      <c r="H5009" t="s">
        <v>49</v>
      </c>
      <c r="I5009" t="s">
        <v>32784</v>
      </c>
      <c r="J5009" s="8"/>
      <c r="K5009" t="s">
        <v>32785</v>
      </c>
      <c r="L5009" t="s">
        <v>9163</v>
      </c>
      <c r="N5009" t="s">
        <v>9161</v>
      </c>
      <c r="O5009" s="6" t="s">
        <v>9162</v>
      </c>
      <c r="P5009" s="6" t="s">
        <v>9161</v>
      </c>
      <c r="Q5009" s="6" t="s">
        <v>9163</v>
      </c>
      <c r="R5009" s="9" t="s">
        <v>9164</v>
      </c>
      <c r="S5009" s="8" t="s">
        <v>44</v>
      </c>
      <c r="U5009" s="8"/>
      <c r="V5009" s="26">
        <v>308</v>
      </c>
      <c r="W5009" s="26">
        <v>264</v>
      </c>
      <c r="X5009" s="26">
        <v>296</v>
      </c>
      <c r="Y5009" s="26">
        <v>214</v>
      </c>
      <c r="Z5009" s="26">
        <f t="shared" si="392"/>
        <v>319.428</v>
      </c>
      <c r="AA5009" s="26">
        <f t="shared" si="392"/>
        <v>258.29700000000003</v>
      </c>
      <c r="AB5009" s="26"/>
      <c r="AC5009" s="26">
        <f t="shared" si="394"/>
        <v>288.86250000000001</v>
      </c>
      <c r="AD5009" s="10">
        <f t="shared" si="395"/>
        <v>-1.0934248583318467</v>
      </c>
      <c r="AE5009" s="11">
        <f t="shared" si="393"/>
        <v>-0.30645989284010511</v>
      </c>
      <c r="AF5009" s="3"/>
    </row>
    <row r="5010" spans="1:33" x14ac:dyDescent="0.2">
      <c r="A5010" s="6" t="s">
        <v>32786</v>
      </c>
      <c r="C5010" s="1">
        <f t="shared" si="391"/>
        <v>906</v>
      </c>
      <c r="D5010" s="7">
        <v>-419599</v>
      </c>
      <c r="E5010" t="s">
        <v>676</v>
      </c>
      <c r="F5010" s="1">
        <v>135441</v>
      </c>
      <c r="G5010" s="1">
        <v>134536</v>
      </c>
      <c r="H5010" t="s">
        <v>37</v>
      </c>
      <c r="I5010" t="s">
        <v>32787</v>
      </c>
      <c r="J5010" s="8"/>
      <c r="K5010" t="s">
        <v>32788</v>
      </c>
      <c r="M5010" t="s">
        <v>32789</v>
      </c>
      <c r="N5010" t="s">
        <v>32789</v>
      </c>
      <c r="O5010" s="6" t="s">
        <v>32790</v>
      </c>
      <c r="P5010" s="6" t="s">
        <v>32789</v>
      </c>
      <c r="Q5010" s="6" t="s">
        <v>32791</v>
      </c>
      <c r="R5010" s="9" t="s">
        <v>32792</v>
      </c>
      <c r="S5010" s="8" t="s">
        <v>55</v>
      </c>
      <c r="U5010" s="8"/>
      <c r="V5010" s="26">
        <v>281</v>
      </c>
      <c r="W5010" s="26">
        <v>256</v>
      </c>
      <c r="X5010" s="26">
        <v>267</v>
      </c>
      <c r="Y5010" s="26">
        <v>176</v>
      </c>
      <c r="Z5010" s="26">
        <f t="shared" si="392"/>
        <v>289.81849999999997</v>
      </c>
      <c r="AA5010" s="26">
        <f t="shared" si="392"/>
        <v>232.048</v>
      </c>
      <c r="AB5010" s="26"/>
      <c r="AC5010" s="26">
        <f t="shared" si="394"/>
        <v>260.93324999999999</v>
      </c>
      <c r="AD5010" s="10">
        <f t="shared" si="395"/>
        <v>-1.0972461301093861</v>
      </c>
      <c r="AE5010" s="11">
        <f t="shared" si="393"/>
        <v>-0.32072642635673737</v>
      </c>
      <c r="AF5010" s="3"/>
    </row>
    <row r="5011" spans="1:33" x14ac:dyDescent="0.2">
      <c r="A5011" s="6" t="s">
        <v>32793</v>
      </c>
      <c r="C5011" s="1">
        <f t="shared" si="391"/>
        <v>1983</v>
      </c>
      <c r="D5011" s="7">
        <v>-17943</v>
      </c>
      <c r="E5011" t="s">
        <v>526</v>
      </c>
      <c r="F5011" s="1">
        <v>434227</v>
      </c>
      <c r="G5011" s="1">
        <v>432245</v>
      </c>
      <c r="H5011" t="s">
        <v>37</v>
      </c>
      <c r="I5011" t="s">
        <v>32794</v>
      </c>
      <c r="J5011" s="8"/>
      <c r="K5011" t="s">
        <v>32795</v>
      </c>
      <c r="M5011" t="s">
        <v>32796</v>
      </c>
      <c r="N5011" t="s">
        <v>32796</v>
      </c>
      <c r="O5011" s="6" t="s">
        <v>32797</v>
      </c>
      <c r="P5011" s="6" t="s">
        <v>32796</v>
      </c>
      <c r="Q5011" s="6" t="s">
        <v>32798</v>
      </c>
      <c r="R5011" s="9" t="s">
        <v>32799</v>
      </c>
      <c r="S5011" s="8" t="s">
        <v>55</v>
      </c>
      <c r="U5011" s="8"/>
      <c r="V5011" s="26">
        <v>2672</v>
      </c>
      <c r="W5011" s="26">
        <v>2403</v>
      </c>
      <c r="X5011" s="26">
        <v>2357</v>
      </c>
      <c r="Y5011" s="26">
        <v>1991</v>
      </c>
      <c r="Z5011" s="26">
        <f t="shared" si="392"/>
        <v>2646.3135000000002</v>
      </c>
      <c r="AA5011" s="26">
        <f t="shared" si="392"/>
        <v>2368.2305000000001</v>
      </c>
      <c r="AB5011" s="26"/>
      <c r="AC5011" s="26">
        <f t="shared" si="394"/>
        <v>2507.2719999999999</v>
      </c>
      <c r="AD5011" s="10">
        <f t="shared" si="395"/>
        <v>-1.1024511051015327</v>
      </c>
      <c r="AE5011" s="11">
        <f t="shared" si="393"/>
        <v>-0.16017447766116552</v>
      </c>
      <c r="AF5011" s="3"/>
    </row>
    <row r="5012" spans="1:33" x14ac:dyDescent="0.2">
      <c r="A5012" s="6" t="s">
        <v>32800</v>
      </c>
      <c r="C5012" s="1">
        <f t="shared" si="391"/>
        <v>1566</v>
      </c>
      <c r="D5012" s="7">
        <v>-91476</v>
      </c>
      <c r="E5012" t="s">
        <v>66</v>
      </c>
      <c r="F5012" s="1">
        <v>958915</v>
      </c>
      <c r="G5012" s="1">
        <v>957350</v>
      </c>
      <c r="H5012" t="s">
        <v>37</v>
      </c>
      <c r="I5012" t="s">
        <v>32801</v>
      </c>
      <c r="J5012" s="8"/>
      <c r="K5012" t="s">
        <v>32802</v>
      </c>
      <c r="L5012" t="s">
        <v>32803</v>
      </c>
      <c r="M5012" t="s">
        <v>32803</v>
      </c>
      <c r="N5012" t="s">
        <v>32803</v>
      </c>
      <c r="O5012" s="6" t="s">
        <v>32804</v>
      </c>
      <c r="P5012" s="6" t="s">
        <v>32803</v>
      </c>
      <c r="Q5012" s="6" t="s">
        <v>55</v>
      </c>
      <c r="R5012" s="9" t="s">
        <v>32805</v>
      </c>
      <c r="S5012" s="8" t="s">
        <v>55</v>
      </c>
      <c r="U5012" s="8"/>
      <c r="V5012" s="26">
        <v>524</v>
      </c>
      <c r="W5012" s="26">
        <v>488</v>
      </c>
      <c r="X5012" s="26">
        <v>491</v>
      </c>
      <c r="Y5012" s="26">
        <v>350</v>
      </c>
      <c r="Z5012" s="26">
        <f t="shared" si="392"/>
        <v>535.75049999999999</v>
      </c>
      <c r="AA5012" s="26">
        <f t="shared" si="392"/>
        <v>449.92500000000001</v>
      </c>
      <c r="AB5012" s="26"/>
      <c r="AC5012" s="26">
        <f t="shared" si="394"/>
        <v>492.83775000000003</v>
      </c>
      <c r="AD5012" s="10">
        <f t="shared" si="395"/>
        <v>-1.1030112016768019</v>
      </c>
      <c r="AE5012" s="11">
        <f t="shared" si="393"/>
        <v>-0.25187675909763119</v>
      </c>
      <c r="AF5012" s="3"/>
    </row>
    <row r="5013" spans="1:33" x14ac:dyDescent="0.2">
      <c r="A5013" s="6" t="s">
        <v>32806</v>
      </c>
      <c r="B5013" t="s">
        <v>32807</v>
      </c>
      <c r="C5013" s="1">
        <f t="shared" si="391"/>
        <v>1650</v>
      </c>
      <c r="D5013" s="7">
        <v>418382</v>
      </c>
      <c r="E5013" t="s">
        <v>141</v>
      </c>
      <c r="F5013" s="1">
        <v>676926</v>
      </c>
      <c r="G5013" s="1">
        <v>675277</v>
      </c>
      <c r="H5013" t="s">
        <v>37</v>
      </c>
      <c r="I5013" t="s">
        <v>32808</v>
      </c>
      <c r="J5013" s="8"/>
      <c r="K5013" t="s">
        <v>32809</v>
      </c>
      <c r="L5013" t="s">
        <v>32807</v>
      </c>
      <c r="M5013" t="s">
        <v>32810</v>
      </c>
      <c r="N5013" t="s">
        <v>32810</v>
      </c>
      <c r="O5013" s="6" t="s">
        <v>32811</v>
      </c>
      <c r="P5013" s="6" t="s">
        <v>32810</v>
      </c>
      <c r="Q5013" s="6" t="s">
        <v>32807</v>
      </c>
      <c r="R5013" s="9" t="s">
        <v>32812</v>
      </c>
      <c r="S5013" s="8" t="s">
        <v>55</v>
      </c>
      <c r="U5013" s="8"/>
      <c r="V5013" s="26">
        <v>308</v>
      </c>
      <c r="W5013" s="26">
        <v>333</v>
      </c>
      <c r="X5013" s="26">
        <v>321</v>
      </c>
      <c r="Y5013" s="26">
        <v>175</v>
      </c>
      <c r="Z5013" s="26">
        <f t="shared" si="392"/>
        <v>333.31549999999999</v>
      </c>
      <c r="AA5013" s="26">
        <f t="shared" si="392"/>
        <v>269.96249999999998</v>
      </c>
      <c r="AB5013" s="26"/>
      <c r="AC5013" s="26">
        <f t="shared" si="394"/>
        <v>301.63900000000001</v>
      </c>
      <c r="AD5013" s="10">
        <f t="shared" si="395"/>
        <v>-1.1043733001245863</v>
      </c>
      <c r="AE5013" s="11">
        <f t="shared" si="393"/>
        <v>-0.30412938886806773</v>
      </c>
      <c r="AF5013" s="3"/>
    </row>
    <row r="5014" spans="1:33" x14ac:dyDescent="0.2">
      <c r="A5014" s="6" t="s">
        <v>32813</v>
      </c>
      <c r="C5014" s="1">
        <f t="shared" si="391"/>
        <v>3804</v>
      </c>
      <c r="D5014" s="7">
        <v>742326</v>
      </c>
      <c r="E5014" t="s">
        <v>141</v>
      </c>
      <c r="F5014" s="1">
        <v>1001947</v>
      </c>
      <c r="G5014" s="1">
        <v>998144</v>
      </c>
      <c r="H5014" t="s">
        <v>37</v>
      </c>
      <c r="I5014" t="s">
        <v>32814</v>
      </c>
      <c r="J5014" s="8"/>
      <c r="K5014" t="s">
        <v>32815</v>
      </c>
      <c r="L5014" t="s">
        <v>32816</v>
      </c>
      <c r="M5014" t="s">
        <v>32817</v>
      </c>
      <c r="N5014" t="s">
        <v>32817</v>
      </c>
      <c r="O5014" s="6" t="s">
        <v>32818</v>
      </c>
      <c r="P5014" s="6" t="s">
        <v>32817</v>
      </c>
      <c r="Q5014" s="6" t="s">
        <v>32816</v>
      </c>
      <c r="R5014" s="9" t="s">
        <v>32819</v>
      </c>
      <c r="S5014" s="8" t="s">
        <v>55</v>
      </c>
      <c r="U5014" s="8"/>
      <c r="V5014" s="26">
        <v>232</v>
      </c>
      <c r="W5014" s="26">
        <v>248</v>
      </c>
      <c r="X5014" s="26">
        <v>241</v>
      </c>
      <c r="Y5014" s="26">
        <v>124</v>
      </c>
      <c r="Z5014" s="26">
        <f t="shared" si="392"/>
        <v>250.87549999999999</v>
      </c>
      <c r="AA5014" s="26">
        <f t="shared" si="392"/>
        <v>197.602</v>
      </c>
      <c r="AB5014" s="26"/>
      <c r="AC5014" s="26">
        <f t="shared" si="394"/>
        <v>224.23874999999998</v>
      </c>
      <c r="AD5014" s="10">
        <f t="shared" si="395"/>
        <v>-1.1047493246082114</v>
      </c>
      <c r="AE5014" s="11">
        <f t="shared" si="393"/>
        <v>-0.34437403788624565</v>
      </c>
      <c r="AF5014" s="3"/>
    </row>
    <row r="5015" spans="1:33" x14ac:dyDescent="0.2">
      <c r="A5015" s="6" t="s">
        <v>32820</v>
      </c>
      <c r="C5015" s="1">
        <f t="shared" si="391"/>
        <v>1113</v>
      </c>
      <c r="D5015" s="7">
        <v>658275</v>
      </c>
      <c r="E5015" t="s">
        <v>89</v>
      </c>
      <c r="F5015" s="1">
        <v>883964</v>
      </c>
      <c r="G5015" s="1">
        <v>885076</v>
      </c>
      <c r="H5015" t="s">
        <v>49</v>
      </c>
      <c r="I5015" t="s">
        <v>32821</v>
      </c>
      <c r="J5015" s="8"/>
      <c r="K5015" t="s">
        <v>32822</v>
      </c>
      <c r="L5015" t="s">
        <v>32823</v>
      </c>
      <c r="M5015" t="s">
        <v>32824</v>
      </c>
      <c r="N5015" t="s">
        <v>32824</v>
      </c>
      <c r="O5015" s="6" t="s">
        <v>32825</v>
      </c>
      <c r="P5015" s="6" t="s">
        <v>32824</v>
      </c>
      <c r="Q5015" s="6" t="s">
        <v>32823</v>
      </c>
      <c r="R5015" s="9" t="s">
        <v>32826</v>
      </c>
      <c r="S5015" s="8" t="s">
        <v>55</v>
      </c>
      <c r="U5015" s="8"/>
      <c r="V5015" s="26">
        <v>129</v>
      </c>
      <c r="W5015" s="26">
        <v>94</v>
      </c>
      <c r="X5015" s="26">
        <v>85</v>
      </c>
      <c r="Y5015" s="26">
        <v>53</v>
      </c>
      <c r="Z5015" s="26">
        <f t="shared" si="392"/>
        <v>112.7175</v>
      </c>
      <c r="AA5015" s="26">
        <f t="shared" si="392"/>
        <v>79.031499999999994</v>
      </c>
      <c r="AB5015" s="26"/>
      <c r="AC5015" s="26">
        <f t="shared" si="394"/>
        <v>95.874499999999998</v>
      </c>
      <c r="AD5015" s="10">
        <f t="shared" si="395"/>
        <v>-1.1066811053474586</v>
      </c>
      <c r="AE5015" s="11">
        <f t="shared" si="393"/>
        <v>-0.51221182352140826</v>
      </c>
      <c r="AF5015" s="3"/>
    </row>
    <row r="5016" spans="1:33" x14ac:dyDescent="0.2">
      <c r="A5016" s="6" t="s">
        <v>32827</v>
      </c>
      <c r="C5016" s="1">
        <f t="shared" si="391"/>
        <v>1605</v>
      </c>
      <c r="D5016" s="7">
        <v>-881494</v>
      </c>
      <c r="E5016" t="s">
        <v>66</v>
      </c>
      <c r="F5016" s="1">
        <v>167313</v>
      </c>
      <c r="G5016" s="1">
        <v>168917</v>
      </c>
      <c r="H5016" t="s">
        <v>49</v>
      </c>
      <c r="I5016" t="s">
        <v>32828</v>
      </c>
      <c r="J5016" s="8"/>
      <c r="K5016" t="s">
        <v>32829</v>
      </c>
      <c r="L5016" t="s">
        <v>32830</v>
      </c>
      <c r="M5016" t="s">
        <v>32831</v>
      </c>
      <c r="N5016" t="s">
        <v>32831</v>
      </c>
      <c r="O5016" s="6" t="s">
        <v>32832</v>
      </c>
      <c r="P5016" s="6" t="s">
        <v>32831</v>
      </c>
      <c r="Q5016" s="6" t="s">
        <v>32830</v>
      </c>
      <c r="R5016" s="9" t="s">
        <v>32833</v>
      </c>
      <c r="S5016" s="8" t="s">
        <v>55</v>
      </c>
      <c r="U5016" s="8"/>
      <c r="V5016" s="26">
        <v>731</v>
      </c>
      <c r="W5016" s="26">
        <v>688</v>
      </c>
      <c r="X5016" s="26">
        <v>625</v>
      </c>
      <c r="Y5016" s="26">
        <v>451</v>
      </c>
      <c r="Z5016" s="26">
        <f t="shared" si="392"/>
        <v>713.6875</v>
      </c>
      <c r="AA5016" s="26">
        <f t="shared" si="392"/>
        <v>609.06050000000005</v>
      </c>
      <c r="AB5016" s="26"/>
      <c r="AC5016" s="26">
        <f t="shared" si="394"/>
        <v>661.37400000000002</v>
      </c>
      <c r="AD5016" s="10">
        <f t="shared" si="395"/>
        <v>-1.1079694507951974</v>
      </c>
      <c r="AE5016" s="11">
        <f t="shared" si="393"/>
        <v>-0.22870696144585581</v>
      </c>
      <c r="AF5016" s="3"/>
    </row>
    <row r="5017" spans="1:33" x14ac:dyDescent="0.2">
      <c r="A5017" s="6" t="s">
        <v>32834</v>
      </c>
      <c r="C5017" s="1">
        <f t="shared" si="391"/>
        <v>684</v>
      </c>
      <c r="D5017" s="7">
        <v>298038</v>
      </c>
      <c r="E5017" t="s">
        <v>89</v>
      </c>
      <c r="F5017" s="1">
        <v>523941</v>
      </c>
      <c r="G5017" s="1">
        <v>524624</v>
      </c>
      <c r="H5017" t="s">
        <v>49</v>
      </c>
      <c r="I5017" t="s">
        <v>32835</v>
      </c>
      <c r="J5017" s="8"/>
      <c r="K5017" t="s">
        <v>32836</v>
      </c>
      <c r="L5017" t="s">
        <v>2580</v>
      </c>
      <c r="M5017" t="s">
        <v>2578</v>
      </c>
      <c r="N5017" t="s">
        <v>32837</v>
      </c>
      <c r="O5017" s="6" t="s">
        <v>2579</v>
      </c>
      <c r="P5017" s="6" t="s">
        <v>32837</v>
      </c>
      <c r="Q5017" s="6" t="s">
        <v>2577</v>
      </c>
      <c r="R5017" s="9" t="s">
        <v>32838</v>
      </c>
      <c r="S5017" s="8" t="s">
        <v>44</v>
      </c>
      <c r="U5017" s="8"/>
      <c r="V5017" s="26">
        <v>421</v>
      </c>
      <c r="W5017" s="26">
        <v>286</v>
      </c>
      <c r="X5017" s="26">
        <v>277</v>
      </c>
      <c r="Y5017" s="26">
        <v>263</v>
      </c>
      <c r="Z5017" s="26">
        <f t="shared" si="392"/>
        <v>365.37350000000004</v>
      </c>
      <c r="AA5017" s="26">
        <f t="shared" si="392"/>
        <v>297.98649999999998</v>
      </c>
      <c r="AB5017" s="26"/>
      <c r="AC5017" s="26">
        <f t="shared" si="394"/>
        <v>331.68</v>
      </c>
      <c r="AD5017" s="10">
        <f t="shared" si="395"/>
        <v>-1.1094071081187775</v>
      </c>
      <c r="AE5017" s="11">
        <f t="shared" si="393"/>
        <v>-0.29412502900362486</v>
      </c>
      <c r="AF5017" s="3"/>
    </row>
    <row r="5018" spans="1:33" x14ac:dyDescent="0.2">
      <c r="A5018" s="6" t="s">
        <v>32839</v>
      </c>
      <c r="C5018" s="1">
        <f t="shared" si="391"/>
        <v>1302</v>
      </c>
      <c r="D5018" s="7">
        <v>438863</v>
      </c>
      <c r="E5018" t="s">
        <v>48</v>
      </c>
      <c r="F5018" s="1">
        <v>656890</v>
      </c>
      <c r="G5018" s="1">
        <v>655589</v>
      </c>
      <c r="H5018" t="s">
        <v>37</v>
      </c>
      <c r="I5018" t="s">
        <v>32840</v>
      </c>
      <c r="J5018" s="8"/>
      <c r="K5018" t="s">
        <v>32841</v>
      </c>
      <c r="L5018" t="s">
        <v>32842</v>
      </c>
      <c r="M5018" t="s">
        <v>32843</v>
      </c>
      <c r="N5018" t="s">
        <v>32843</v>
      </c>
      <c r="O5018" s="6" t="s">
        <v>32844</v>
      </c>
      <c r="P5018" s="6" t="s">
        <v>32843</v>
      </c>
      <c r="Q5018" s="6" t="s">
        <v>32842</v>
      </c>
      <c r="R5018" s="9" t="s">
        <v>32845</v>
      </c>
      <c r="S5018" s="8" t="s">
        <v>55</v>
      </c>
      <c r="U5018" s="8"/>
      <c r="V5018" s="26">
        <v>290</v>
      </c>
      <c r="W5018" s="26">
        <v>230</v>
      </c>
      <c r="X5018" s="26">
        <v>260</v>
      </c>
      <c r="Y5018" s="26">
        <v>198</v>
      </c>
      <c r="Z5018" s="26">
        <f t="shared" si="392"/>
        <v>290.43</v>
      </c>
      <c r="AA5018" s="26">
        <f t="shared" si="392"/>
        <v>231.929</v>
      </c>
      <c r="AB5018" s="26"/>
      <c r="AC5018" s="26">
        <f t="shared" si="394"/>
        <v>261.17950000000002</v>
      </c>
      <c r="AD5018" s="10">
        <f t="shared" si="395"/>
        <v>-1.1106183517842061</v>
      </c>
      <c r="AE5018" s="11">
        <f t="shared" si="393"/>
        <v>-0.32450726103068162</v>
      </c>
      <c r="AF5018" s="3"/>
    </row>
    <row r="5019" spans="1:33" x14ac:dyDescent="0.2">
      <c r="A5019" s="6" t="s">
        <v>32846</v>
      </c>
      <c r="C5019" s="1">
        <f t="shared" si="391"/>
        <v>2214</v>
      </c>
      <c r="D5019" s="7">
        <v>1018301</v>
      </c>
      <c r="E5019" t="s">
        <v>141</v>
      </c>
      <c r="F5019" s="1">
        <v>1277127</v>
      </c>
      <c r="G5019" s="1">
        <v>1274914</v>
      </c>
      <c r="H5019" t="s">
        <v>37</v>
      </c>
      <c r="I5019" t="s">
        <v>32847</v>
      </c>
      <c r="J5019" s="8"/>
      <c r="K5019" t="s">
        <v>32848</v>
      </c>
      <c r="L5019" t="s">
        <v>32849</v>
      </c>
      <c r="M5019" t="s">
        <v>32850</v>
      </c>
      <c r="N5019" t="s">
        <v>32850</v>
      </c>
      <c r="O5019" s="6" t="s">
        <v>32851</v>
      </c>
      <c r="P5019" s="6" t="s">
        <v>32850</v>
      </c>
      <c r="Q5019" s="6" t="s">
        <v>32849</v>
      </c>
      <c r="R5019" s="9" t="s">
        <v>32852</v>
      </c>
      <c r="S5019" s="8" t="s">
        <v>55</v>
      </c>
      <c r="U5019" s="8"/>
      <c r="V5019" s="26">
        <v>292</v>
      </c>
      <c r="W5019" s="26">
        <v>262</v>
      </c>
      <c r="X5019" s="26">
        <v>296</v>
      </c>
      <c r="Y5019" s="26">
        <v>202</v>
      </c>
      <c r="Z5019" s="26">
        <f t="shared" si="392"/>
        <v>311.428</v>
      </c>
      <c r="AA5019" s="26">
        <f t="shared" si="392"/>
        <v>250.27100000000002</v>
      </c>
      <c r="AB5019" s="26"/>
      <c r="AC5019" s="26">
        <f t="shared" si="394"/>
        <v>280.84950000000003</v>
      </c>
      <c r="AD5019" s="10">
        <f t="shared" si="395"/>
        <v>-1.1124491268489789</v>
      </c>
      <c r="AE5019" s="11">
        <f t="shared" si="393"/>
        <v>-0.31540753138266131</v>
      </c>
      <c r="AF5019" s="3"/>
    </row>
    <row r="5020" spans="1:33" x14ac:dyDescent="0.2">
      <c r="A5020" s="6" t="s">
        <v>32853</v>
      </c>
      <c r="C5020" s="1">
        <f t="shared" si="391"/>
        <v>2118</v>
      </c>
      <c r="D5020" s="7">
        <v>-116235</v>
      </c>
      <c r="E5020" t="s">
        <v>149</v>
      </c>
      <c r="F5020" s="1">
        <v>675486</v>
      </c>
      <c r="G5020" s="1">
        <v>677603</v>
      </c>
      <c r="H5020" t="s">
        <v>49</v>
      </c>
      <c r="I5020" t="s">
        <v>32854</v>
      </c>
      <c r="J5020" s="8"/>
      <c r="K5020" t="s">
        <v>32855</v>
      </c>
      <c r="L5020" t="s">
        <v>32856</v>
      </c>
      <c r="M5020" t="s">
        <v>32857</v>
      </c>
      <c r="N5020" t="s">
        <v>32857</v>
      </c>
      <c r="O5020" s="6" t="s">
        <v>32858</v>
      </c>
      <c r="P5020" s="6" t="s">
        <v>32857</v>
      </c>
      <c r="Q5020" s="6" t="s">
        <v>32856</v>
      </c>
      <c r="R5020" s="9" t="s">
        <v>32859</v>
      </c>
      <c r="S5020" s="8" t="s">
        <v>55</v>
      </c>
      <c r="U5020" s="8"/>
      <c r="V5020" s="26">
        <v>4531</v>
      </c>
      <c r="W5020" s="26">
        <v>3977</v>
      </c>
      <c r="X5020" s="26">
        <v>3758</v>
      </c>
      <c r="Y5020" s="26">
        <v>3314</v>
      </c>
      <c r="Z5020" s="26">
        <f t="shared" si="392"/>
        <v>4354.0689999999995</v>
      </c>
      <c r="AA5020" s="26">
        <f t="shared" si="392"/>
        <v>3929.8469999999998</v>
      </c>
      <c r="AB5020" s="26"/>
      <c r="AC5020" s="26">
        <f t="shared" si="394"/>
        <v>4141.9579999999996</v>
      </c>
      <c r="AD5020" s="10">
        <f t="shared" si="395"/>
        <v>-1.1143917845805553</v>
      </c>
      <c r="AE5020" s="11">
        <f t="shared" si="393"/>
        <v>-0.1478911250492457</v>
      </c>
      <c r="AF5020" s="3"/>
    </row>
    <row r="5021" spans="1:33" x14ac:dyDescent="0.2">
      <c r="A5021" s="6" t="s">
        <v>32860</v>
      </c>
      <c r="B5021" t="s">
        <v>32861</v>
      </c>
      <c r="C5021" s="1">
        <f t="shared" si="391"/>
        <v>2931</v>
      </c>
      <c r="D5021" s="7">
        <v>-121398</v>
      </c>
      <c r="E5021" t="s">
        <v>74</v>
      </c>
      <c r="F5021" s="1">
        <v>867249</v>
      </c>
      <c r="G5021" s="1">
        <v>864319</v>
      </c>
      <c r="H5021" t="s">
        <v>37</v>
      </c>
      <c r="I5021" t="s">
        <v>32862</v>
      </c>
      <c r="J5021" s="8"/>
      <c r="K5021" t="s">
        <v>32863</v>
      </c>
      <c r="L5021" t="s">
        <v>32861</v>
      </c>
      <c r="M5021" t="s">
        <v>32864</v>
      </c>
      <c r="N5021" t="s">
        <v>32864</v>
      </c>
      <c r="O5021" s="6" t="s">
        <v>32865</v>
      </c>
      <c r="P5021" s="6" t="s">
        <v>32864</v>
      </c>
      <c r="Q5021" s="6" t="s">
        <v>32861</v>
      </c>
      <c r="R5021" s="9" t="s">
        <v>32866</v>
      </c>
      <c r="S5021" s="8" t="s">
        <v>55</v>
      </c>
      <c r="U5021" s="8"/>
      <c r="V5021" s="26">
        <v>598</v>
      </c>
      <c r="W5021" s="26">
        <v>540</v>
      </c>
      <c r="X5021" s="26">
        <v>586</v>
      </c>
      <c r="Y5021" s="26">
        <v>441</v>
      </c>
      <c r="Z5021" s="26">
        <f t="shared" si="392"/>
        <v>625.52300000000002</v>
      </c>
      <c r="AA5021" s="26">
        <f t="shared" si="392"/>
        <v>529.20550000000003</v>
      </c>
      <c r="AB5021" s="26"/>
      <c r="AC5021" s="26">
        <f t="shared" si="394"/>
        <v>577.36425000000008</v>
      </c>
      <c r="AD5021" s="10">
        <f t="shared" si="395"/>
        <v>-1.1165954338873152</v>
      </c>
      <c r="AE5021" s="11">
        <f t="shared" si="393"/>
        <v>-0.24123487661956391</v>
      </c>
      <c r="AF5021" s="3"/>
      <c r="AG5021" s="2">
        <v>0</v>
      </c>
    </row>
    <row r="5022" spans="1:33" x14ac:dyDescent="0.2">
      <c r="A5022" s="6" t="s">
        <v>32867</v>
      </c>
      <c r="C5022" s="1">
        <f t="shared" si="391"/>
        <v>1497</v>
      </c>
      <c r="D5022" s="7">
        <v>28239</v>
      </c>
      <c r="E5022" t="s">
        <v>89</v>
      </c>
      <c r="F5022" s="1">
        <v>255232</v>
      </c>
      <c r="G5022" s="1">
        <v>253736</v>
      </c>
      <c r="H5022" t="s">
        <v>37</v>
      </c>
      <c r="I5022" t="s">
        <v>32868</v>
      </c>
      <c r="J5022" s="8"/>
      <c r="K5022" t="s">
        <v>32869</v>
      </c>
      <c r="L5022" t="s">
        <v>32870</v>
      </c>
      <c r="M5022" t="s">
        <v>32871</v>
      </c>
      <c r="N5022" t="s">
        <v>32871</v>
      </c>
      <c r="O5022" s="6" t="s">
        <v>32872</v>
      </c>
      <c r="P5022" s="6" t="s">
        <v>32871</v>
      </c>
      <c r="Q5022" s="6" t="s">
        <v>32870</v>
      </c>
      <c r="R5022" s="9" t="s">
        <v>32873</v>
      </c>
      <c r="S5022" s="8" t="s">
        <v>55</v>
      </c>
      <c r="U5022" s="8"/>
      <c r="V5022" s="26">
        <v>469</v>
      </c>
      <c r="W5022" s="26">
        <v>377</v>
      </c>
      <c r="X5022" s="26">
        <v>363</v>
      </c>
      <c r="Y5022" s="26">
        <v>293</v>
      </c>
      <c r="Z5022" s="26">
        <f t="shared" si="392"/>
        <v>437.1465</v>
      </c>
      <c r="AA5022" s="26">
        <f t="shared" si="392"/>
        <v>361.05150000000003</v>
      </c>
      <c r="AB5022" s="26"/>
      <c r="AC5022" s="26">
        <f t="shared" si="394"/>
        <v>399.09900000000005</v>
      </c>
      <c r="AD5022" s="10">
        <f t="shared" si="395"/>
        <v>-1.1179864416260135</v>
      </c>
      <c r="AE5022" s="11">
        <f t="shared" si="393"/>
        <v>-0.27591221188757731</v>
      </c>
      <c r="AF5022" s="3"/>
      <c r="AG5022" s="2">
        <v>0</v>
      </c>
    </row>
    <row r="5023" spans="1:33" x14ac:dyDescent="0.2">
      <c r="A5023" s="6" t="s">
        <v>32874</v>
      </c>
      <c r="C5023" s="1">
        <f t="shared" si="391"/>
        <v>798</v>
      </c>
      <c r="D5023" s="7">
        <v>392748</v>
      </c>
      <c r="E5023" t="s">
        <v>58</v>
      </c>
      <c r="F5023" s="1">
        <v>469655</v>
      </c>
      <c r="G5023" s="1">
        <v>470452</v>
      </c>
      <c r="H5023" t="s">
        <v>49</v>
      </c>
      <c r="I5023" t="s">
        <v>32875</v>
      </c>
      <c r="J5023" s="8"/>
      <c r="K5023" t="s">
        <v>32876</v>
      </c>
      <c r="L5023" t="s">
        <v>32877</v>
      </c>
      <c r="M5023" t="s">
        <v>32878</v>
      </c>
      <c r="N5023" t="s">
        <v>32878</v>
      </c>
      <c r="O5023" s="6" t="s">
        <v>32879</v>
      </c>
      <c r="P5023" s="6" t="s">
        <v>32878</v>
      </c>
      <c r="Q5023" s="6" t="s">
        <v>32877</v>
      </c>
      <c r="R5023" s="9" t="s">
        <v>32880</v>
      </c>
      <c r="S5023" s="8" t="s">
        <v>55</v>
      </c>
      <c r="U5023" s="8"/>
      <c r="V5023" s="26">
        <v>40</v>
      </c>
      <c r="W5023" s="26">
        <v>21</v>
      </c>
      <c r="X5023" s="26">
        <v>39</v>
      </c>
      <c r="Y5023" s="26">
        <v>19</v>
      </c>
      <c r="Z5023" s="26">
        <f t="shared" si="392"/>
        <v>42.664500000000004</v>
      </c>
      <c r="AA5023" s="26">
        <f t="shared" si="392"/>
        <v>22.624500000000001</v>
      </c>
      <c r="AB5023" s="26"/>
      <c r="AC5023" s="26">
        <f t="shared" si="394"/>
        <v>32.644500000000001</v>
      </c>
      <c r="AD5023" s="10">
        <f t="shared" si="395"/>
        <v>-1.1193699767369598</v>
      </c>
      <c r="AE5023" s="11">
        <f t="shared" si="393"/>
        <v>-0.91515023159350162</v>
      </c>
      <c r="AF5023" s="3"/>
    </row>
    <row r="5024" spans="1:33" x14ac:dyDescent="0.2">
      <c r="A5024" s="6" t="s">
        <v>32881</v>
      </c>
      <c r="C5024" s="1">
        <f t="shared" si="391"/>
        <v>834</v>
      </c>
      <c r="D5024" s="7">
        <v>206905</v>
      </c>
      <c r="E5024" t="s">
        <v>66</v>
      </c>
      <c r="F5024" s="1">
        <v>1256097</v>
      </c>
      <c r="G5024" s="1">
        <v>1256930</v>
      </c>
      <c r="H5024" t="s">
        <v>49</v>
      </c>
      <c r="I5024" t="s">
        <v>32882</v>
      </c>
      <c r="J5024" s="8"/>
      <c r="K5024" t="s">
        <v>32883</v>
      </c>
      <c r="L5024" t="s">
        <v>32884</v>
      </c>
      <c r="M5024" t="s">
        <v>32885</v>
      </c>
      <c r="N5024" t="s">
        <v>32885</v>
      </c>
      <c r="O5024" s="6" t="s">
        <v>32886</v>
      </c>
      <c r="P5024" s="6" t="s">
        <v>32885</v>
      </c>
      <c r="Q5024" s="6" t="s">
        <v>32884</v>
      </c>
      <c r="R5024" s="9" t="s">
        <v>32887</v>
      </c>
      <c r="S5024" s="8" t="s">
        <v>55</v>
      </c>
      <c r="U5024" s="8"/>
      <c r="V5024" s="26">
        <v>5</v>
      </c>
      <c r="W5024" s="26">
        <v>1</v>
      </c>
      <c r="X5024" s="26">
        <v>13</v>
      </c>
      <c r="Y5024" s="26">
        <v>1</v>
      </c>
      <c r="Z5024" s="26">
        <f t="shared" si="392"/>
        <v>10.721499999999999</v>
      </c>
      <c r="AA5024" s="26">
        <f t="shared" si="392"/>
        <v>2.0855000000000001</v>
      </c>
      <c r="AB5024" s="26"/>
      <c r="AC5024" s="26">
        <f t="shared" si="394"/>
        <v>6.4034999999999993</v>
      </c>
      <c r="AD5024" s="10">
        <f t="shared" si="395"/>
        <v>-1.1197207682149439</v>
      </c>
      <c r="AE5024" s="11">
        <f t="shared" si="393"/>
        <v>-2.3620415439757991</v>
      </c>
      <c r="AF5024" s="3"/>
    </row>
    <row r="5025" spans="1:33" x14ac:dyDescent="0.2">
      <c r="A5025" s="6" t="s">
        <v>32888</v>
      </c>
      <c r="C5025" s="1">
        <f t="shared" si="391"/>
        <v>933</v>
      </c>
      <c r="D5025" s="7">
        <v>299982</v>
      </c>
      <c r="E5025" t="s">
        <v>270</v>
      </c>
      <c r="F5025" s="1">
        <v>546432</v>
      </c>
      <c r="G5025" s="1">
        <v>545500</v>
      </c>
      <c r="H5025" t="s">
        <v>37</v>
      </c>
      <c r="I5025" t="s">
        <v>32889</v>
      </c>
      <c r="J5025" s="8"/>
      <c r="K5025" t="s">
        <v>32890</v>
      </c>
      <c r="L5025" t="s">
        <v>32891</v>
      </c>
      <c r="M5025" t="s">
        <v>32891</v>
      </c>
      <c r="N5025" t="s">
        <v>32891</v>
      </c>
      <c r="O5025" s="6" t="s">
        <v>32892</v>
      </c>
      <c r="P5025" s="6" t="s">
        <v>32891</v>
      </c>
      <c r="Q5025" s="6" t="s">
        <v>55</v>
      </c>
      <c r="R5025" s="9" t="s">
        <v>32893</v>
      </c>
      <c r="S5025" s="8" t="s">
        <v>55</v>
      </c>
      <c r="U5025" s="8"/>
      <c r="V5025" s="26">
        <v>118</v>
      </c>
      <c r="W5025" s="26">
        <v>73</v>
      </c>
      <c r="X5025" s="26">
        <v>101</v>
      </c>
      <c r="Y5025" s="26">
        <v>75</v>
      </c>
      <c r="Z5025" s="26">
        <f t="shared" si="392"/>
        <v>116.10550000000001</v>
      </c>
      <c r="AA5025" s="26">
        <f t="shared" si="392"/>
        <v>81.412499999999994</v>
      </c>
      <c r="AB5025" s="26"/>
      <c r="AC5025" s="26">
        <f t="shared" si="394"/>
        <v>98.759</v>
      </c>
      <c r="AD5025" s="10">
        <f t="shared" si="395"/>
        <v>-1.1228436850212224</v>
      </c>
      <c r="AE5025" s="11">
        <f t="shared" si="393"/>
        <v>-0.51211408863678398</v>
      </c>
      <c r="AF5025" s="3"/>
    </row>
    <row r="5026" spans="1:33" x14ac:dyDescent="0.2">
      <c r="A5026" s="6" t="s">
        <v>32894</v>
      </c>
      <c r="C5026" s="1">
        <f t="shared" si="391"/>
        <v>942</v>
      </c>
      <c r="D5026" s="7">
        <v>-815494</v>
      </c>
      <c r="E5026" t="s">
        <v>74</v>
      </c>
      <c r="F5026" s="1">
        <v>172158</v>
      </c>
      <c r="G5026" s="1">
        <v>171217</v>
      </c>
      <c r="H5026" t="s">
        <v>37</v>
      </c>
      <c r="I5026" t="s">
        <v>32895</v>
      </c>
      <c r="J5026" s="8"/>
      <c r="K5026" t="s">
        <v>32896</v>
      </c>
      <c r="L5026" t="s">
        <v>32897</v>
      </c>
      <c r="M5026" t="s">
        <v>32898</v>
      </c>
      <c r="N5026" t="s">
        <v>32898</v>
      </c>
      <c r="O5026" s="6" t="s">
        <v>32899</v>
      </c>
      <c r="P5026" s="6" t="s">
        <v>32898</v>
      </c>
      <c r="Q5026" s="6" t="s">
        <v>32897</v>
      </c>
      <c r="R5026" s="9" t="s">
        <v>32900</v>
      </c>
      <c r="S5026" s="8" t="s">
        <v>55</v>
      </c>
      <c r="U5026" s="8"/>
      <c r="V5026" s="26">
        <v>90</v>
      </c>
      <c r="W5026" s="26">
        <v>50</v>
      </c>
      <c r="X5026" s="26">
        <v>43</v>
      </c>
      <c r="Y5026" s="26">
        <v>30</v>
      </c>
      <c r="Z5026" s="26">
        <f t="shared" si="392"/>
        <v>69.886499999999998</v>
      </c>
      <c r="AA5026" s="26">
        <f t="shared" si="392"/>
        <v>43.564999999999998</v>
      </c>
      <c r="AB5026" s="26"/>
      <c r="AC5026" s="26">
        <f t="shared" si="394"/>
        <v>56.725749999999998</v>
      </c>
      <c r="AD5026" s="10">
        <f t="shared" si="395"/>
        <v>-1.1254350472544796</v>
      </c>
      <c r="AE5026" s="11">
        <f t="shared" si="393"/>
        <v>-0.68184425344545163</v>
      </c>
      <c r="AF5026" s="3"/>
    </row>
    <row r="5027" spans="1:33" x14ac:dyDescent="0.2">
      <c r="A5027" s="6" t="s">
        <v>32901</v>
      </c>
      <c r="C5027" s="1">
        <f t="shared" si="391"/>
        <v>2943</v>
      </c>
      <c r="D5027" s="7">
        <v>289209</v>
      </c>
      <c r="E5027" t="s">
        <v>74</v>
      </c>
      <c r="F5027" s="1">
        <v>1274920</v>
      </c>
      <c r="G5027" s="1">
        <v>1277862</v>
      </c>
      <c r="H5027" t="s">
        <v>49</v>
      </c>
      <c r="I5027" t="s">
        <v>32902</v>
      </c>
      <c r="J5027" s="8"/>
      <c r="K5027" t="s">
        <v>32903</v>
      </c>
      <c r="L5027" t="s">
        <v>32904</v>
      </c>
      <c r="N5027" t="s">
        <v>12487</v>
      </c>
      <c r="O5027" s="6" t="s">
        <v>12489</v>
      </c>
      <c r="P5027" s="6" t="s">
        <v>12487</v>
      </c>
      <c r="Q5027" s="6" t="s">
        <v>32904</v>
      </c>
      <c r="R5027" s="9" t="s">
        <v>32905</v>
      </c>
      <c r="S5027" s="8" t="s">
        <v>44</v>
      </c>
      <c r="U5027" s="8"/>
      <c r="V5027" s="26">
        <v>296</v>
      </c>
      <c r="W5027" s="26">
        <v>184</v>
      </c>
      <c r="X5027" s="26">
        <v>193</v>
      </c>
      <c r="Y5027" s="26">
        <v>185</v>
      </c>
      <c r="Z5027" s="26">
        <f t="shared" si="392"/>
        <v>256.2115</v>
      </c>
      <c r="AA5027" s="26">
        <f t="shared" si="392"/>
        <v>201.3175</v>
      </c>
      <c r="AB5027" s="26"/>
      <c r="AC5027" s="26">
        <f t="shared" si="394"/>
        <v>228.7645</v>
      </c>
      <c r="AD5027" s="10">
        <f t="shared" si="395"/>
        <v>-1.125574894057954</v>
      </c>
      <c r="AE5027" s="11">
        <f t="shared" si="393"/>
        <v>-0.34786264481018914</v>
      </c>
      <c r="AF5027" s="3"/>
      <c r="AG5027" s="2">
        <v>0</v>
      </c>
    </row>
    <row r="5028" spans="1:33" x14ac:dyDescent="0.2">
      <c r="A5028" s="6" t="s">
        <v>32906</v>
      </c>
      <c r="B5028" t="s">
        <v>32907</v>
      </c>
      <c r="C5028" s="1">
        <f t="shared" si="391"/>
        <v>1275</v>
      </c>
      <c r="D5028" s="7">
        <v>329179</v>
      </c>
      <c r="E5028" t="s">
        <v>48</v>
      </c>
      <c r="F5028" s="1">
        <v>545919</v>
      </c>
      <c r="G5028" s="1">
        <v>547193</v>
      </c>
      <c r="H5028" t="s">
        <v>49</v>
      </c>
      <c r="I5028" t="s">
        <v>32908</v>
      </c>
      <c r="J5028" s="8"/>
      <c r="K5028" t="s">
        <v>32909</v>
      </c>
      <c r="L5028" t="s">
        <v>32907</v>
      </c>
      <c r="M5028" t="s">
        <v>32910</v>
      </c>
      <c r="N5028" t="s">
        <v>32910</v>
      </c>
      <c r="O5028" s="6" t="s">
        <v>32911</v>
      </c>
      <c r="P5028" s="6" t="s">
        <v>32910</v>
      </c>
      <c r="Q5028" s="6" t="s">
        <v>32907</v>
      </c>
      <c r="R5028" s="9" t="s">
        <v>32912</v>
      </c>
      <c r="S5028" s="8" t="s">
        <v>55</v>
      </c>
      <c r="U5028" s="8"/>
      <c r="V5028" s="26">
        <v>22</v>
      </c>
      <c r="W5028" s="26">
        <v>9</v>
      </c>
      <c r="X5028" s="26">
        <v>30</v>
      </c>
      <c r="Y5028" s="26">
        <v>12</v>
      </c>
      <c r="Z5028" s="26">
        <f t="shared" si="392"/>
        <v>28.664999999999999</v>
      </c>
      <c r="AA5028" s="26">
        <f t="shared" si="392"/>
        <v>12.526</v>
      </c>
      <c r="AB5028" s="26"/>
      <c r="AC5028" s="26">
        <f t="shared" si="394"/>
        <v>20.595500000000001</v>
      </c>
      <c r="AD5028" s="10">
        <f t="shared" si="395"/>
        <v>-1.126530717025777</v>
      </c>
      <c r="AE5028" s="11">
        <f t="shared" si="393"/>
        <v>-1.1943644949812047</v>
      </c>
      <c r="AF5028" s="3"/>
    </row>
    <row r="5029" spans="1:33" x14ac:dyDescent="0.2">
      <c r="A5029" s="6" t="s">
        <v>32913</v>
      </c>
      <c r="C5029" s="1">
        <f t="shared" si="391"/>
        <v>1830</v>
      </c>
      <c r="D5029" s="7">
        <v>38418</v>
      </c>
      <c r="E5029" t="s">
        <v>58</v>
      </c>
      <c r="F5029" s="1">
        <v>114809</v>
      </c>
      <c r="G5029" s="1">
        <v>116638</v>
      </c>
      <c r="H5029" t="s">
        <v>49</v>
      </c>
      <c r="I5029" t="s">
        <v>32914</v>
      </c>
      <c r="J5029" s="8"/>
      <c r="K5029" t="s">
        <v>32915</v>
      </c>
      <c r="L5029" t="s">
        <v>32916</v>
      </c>
      <c r="M5029" t="s">
        <v>32917</v>
      </c>
      <c r="N5029" t="s">
        <v>32917</v>
      </c>
      <c r="O5029" s="6" t="s">
        <v>32918</v>
      </c>
      <c r="P5029" s="6" t="s">
        <v>32917</v>
      </c>
      <c r="Q5029" s="6" t="s">
        <v>32916</v>
      </c>
      <c r="R5029" s="9" t="s">
        <v>32919</v>
      </c>
      <c r="S5029" s="8" t="s">
        <v>55</v>
      </c>
      <c r="U5029" s="8"/>
      <c r="V5029" s="26">
        <v>108</v>
      </c>
      <c r="W5029" s="26">
        <v>95</v>
      </c>
      <c r="X5029" s="26">
        <v>134</v>
      </c>
      <c r="Y5029" s="26">
        <v>75</v>
      </c>
      <c r="Z5029" s="26">
        <f t="shared" si="392"/>
        <v>129.43700000000001</v>
      </c>
      <c r="AA5029" s="26">
        <f t="shared" si="392"/>
        <v>92.412499999999994</v>
      </c>
      <c r="AB5029" s="26"/>
      <c r="AC5029" s="26">
        <f t="shared" si="394"/>
        <v>110.92475</v>
      </c>
      <c r="AD5029" s="10">
        <f t="shared" si="395"/>
        <v>-1.1282868277255302</v>
      </c>
      <c r="AE5029" s="11">
        <f t="shared" si="393"/>
        <v>-0.48609016215684547</v>
      </c>
      <c r="AF5029" s="3"/>
    </row>
    <row r="5030" spans="1:33" x14ac:dyDescent="0.2">
      <c r="A5030" s="6" t="s">
        <v>32920</v>
      </c>
      <c r="C5030" s="1">
        <f t="shared" si="391"/>
        <v>813</v>
      </c>
      <c r="D5030" s="7">
        <v>-770796</v>
      </c>
      <c r="E5030" t="s">
        <v>66</v>
      </c>
      <c r="F5030" s="1">
        <v>278407</v>
      </c>
      <c r="G5030" s="1">
        <v>279219</v>
      </c>
      <c r="H5030" t="s">
        <v>49</v>
      </c>
      <c r="I5030" t="s">
        <v>32921</v>
      </c>
      <c r="J5030" s="8"/>
      <c r="K5030" t="s">
        <v>32922</v>
      </c>
      <c r="L5030" t="s">
        <v>32923</v>
      </c>
      <c r="M5030" t="s">
        <v>32924</v>
      </c>
      <c r="N5030" t="s">
        <v>32924</v>
      </c>
      <c r="O5030" s="6" t="s">
        <v>32925</v>
      </c>
      <c r="P5030" s="6" t="s">
        <v>32924</v>
      </c>
      <c r="Q5030" s="6" t="s">
        <v>32923</v>
      </c>
      <c r="R5030" s="9" t="s">
        <v>32926</v>
      </c>
      <c r="S5030" s="8" t="s">
        <v>55</v>
      </c>
      <c r="U5030" s="8"/>
      <c r="V5030" s="26">
        <v>49</v>
      </c>
      <c r="W5030" s="26">
        <v>13</v>
      </c>
      <c r="X5030" s="26">
        <v>40</v>
      </c>
      <c r="Y5030" s="26">
        <v>32</v>
      </c>
      <c r="Z5030" s="26">
        <f t="shared" si="392"/>
        <v>47.72</v>
      </c>
      <c r="AA5030" s="26">
        <f t="shared" si="392"/>
        <v>26.236000000000001</v>
      </c>
      <c r="AB5030" s="26"/>
      <c r="AC5030" s="26">
        <f t="shared" si="394"/>
        <v>36.978000000000002</v>
      </c>
      <c r="AD5030" s="10">
        <f t="shared" si="395"/>
        <v>-1.1308971834284767</v>
      </c>
      <c r="AE5030" s="11">
        <f t="shared" si="393"/>
        <v>-0.86304626286579944</v>
      </c>
      <c r="AF5030" s="3"/>
    </row>
    <row r="5031" spans="1:33" x14ac:dyDescent="0.2">
      <c r="A5031" s="6" t="s">
        <v>32927</v>
      </c>
      <c r="C5031" s="1">
        <f t="shared" si="391"/>
        <v>1038</v>
      </c>
      <c r="D5031" s="7">
        <v>627925</v>
      </c>
      <c r="E5031" t="s">
        <v>328</v>
      </c>
      <c r="F5031" s="1">
        <v>689226</v>
      </c>
      <c r="G5031" s="1">
        <v>688189</v>
      </c>
      <c r="H5031" t="s">
        <v>37</v>
      </c>
      <c r="I5031" t="s">
        <v>32928</v>
      </c>
      <c r="J5031" s="8"/>
      <c r="K5031" t="s">
        <v>32929</v>
      </c>
      <c r="L5031" t="s">
        <v>32930</v>
      </c>
      <c r="M5031" t="s">
        <v>32931</v>
      </c>
      <c r="N5031" t="s">
        <v>32931</v>
      </c>
      <c r="O5031" s="6" t="s">
        <v>32932</v>
      </c>
      <c r="P5031" s="6" t="s">
        <v>32931</v>
      </c>
      <c r="Q5031" s="6" t="s">
        <v>32930</v>
      </c>
      <c r="R5031" s="9" t="s">
        <v>32933</v>
      </c>
      <c r="S5031" s="8" t="s">
        <v>55</v>
      </c>
      <c r="U5031" s="8"/>
      <c r="V5031" s="26">
        <v>131</v>
      </c>
      <c r="W5031" s="26">
        <v>60</v>
      </c>
      <c r="X5031" s="26">
        <v>124</v>
      </c>
      <c r="Y5031" s="26">
        <v>113</v>
      </c>
      <c r="Z5031" s="26">
        <f t="shared" si="392"/>
        <v>135.38200000000001</v>
      </c>
      <c r="AA5031" s="26">
        <f t="shared" si="392"/>
        <v>97.161500000000004</v>
      </c>
      <c r="AB5031" s="26"/>
      <c r="AC5031" s="26">
        <f t="shared" si="394"/>
        <v>116.27175</v>
      </c>
      <c r="AD5031" s="10">
        <f t="shared" si="395"/>
        <v>-1.1365007039934978</v>
      </c>
      <c r="AE5031" s="11">
        <f t="shared" si="393"/>
        <v>-0.47857926720184873</v>
      </c>
      <c r="AF5031" s="3"/>
      <c r="AG5031" s="2">
        <v>0</v>
      </c>
    </row>
    <row r="5032" spans="1:33" x14ac:dyDescent="0.2">
      <c r="A5032" s="6" t="s">
        <v>32934</v>
      </c>
      <c r="B5032" t="s">
        <v>32935</v>
      </c>
      <c r="C5032" s="1">
        <f t="shared" si="391"/>
        <v>1293</v>
      </c>
      <c r="D5032" s="7">
        <v>26895</v>
      </c>
      <c r="E5032" t="s">
        <v>149</v>
      </c>
      <c r="F5032" s="1">
        <v>820321</v>
      </c>
      <c r="G5032" s="1">
        <v>819029</v>
      </c>
      <c r="H5032" t="s">
        <v>37</v>
      </c>
      <c r="I5032" t="s">
        <v>32936</v>
      </c>
      <c r="J5032" s="8"/>
      <c r="K5032" t="s">
        <v>32937</v>
      </c>
      <c r="L5032" t="s">
        <v>32935</v>
      </c>
      <c r="M5032" t="s">
        <v>32938</v>
      </c>
      <c r="N5032" t="s">
        <v>32938</v>
      </c>
      <c r="O5032" s="6" t="s">
        <v>32939</v>
      </c>
      <c r="P5032" s="6" t="s">
        <v>32938</v>
      </c>
      <c r="Q5032" s="6" t="s">
        <v>32935</v>
      </c>
      <c r="R5032" s="9" t="s">
        <v>32940</v>
      </c>
      <c r="S5032" s="8" t="s">
        <v>55</v>
      </c>
      <c r="U5032" s="8"/>
      <c r="V5032" s="26">
        <v>26</v>
      </c>
      <c r="W5032" s="26">
        <v>6</v>
      </c>
      <c r="X5032" s="26">
        <v>38</v>
      </c>
      <c r="Y5032" s="26">
        <v>22</v>
      </c>
      <c r="Z5032" s="26">
        <f t="shared" si="392"/>
        <v>35.108999999999995</v>
      </c>
      <c r="AA5032" s="26">
        <f t="shared" si="392"/>
        <v>16.881</v>
      </c>
      <c r="AB5032" s="26"/>
      <c r="AC5032" s="26">
        <f t="shared" si="394"/>
        <v>25.994999999999997</v>
      </c>
      <c r="AD5032" s="10">
        <f t="shared" si="395"/>
        <v>-1.1374864348775378</v>
      </c>
      <c r="AE5032" s="11">
        <f t="shared" si="393"/>
        <v>-1.056440535688161</v>
      </c>
      <c r="AF5032" s="3"/>
    </row>
    <row r="5033" spans="1:33" x14ac:dyDescent="0.2">
      <c r="A5033" s="6" t="s">
        <v>32941</v>
      </c>
      <c r="C5033" s="1">
        <f t="shared" si="391"/>
        <v>546</v>
      </c>
      <c r="D5033" s="7">
        <v>677576</v>
      </c>
      <c r="E5033" t="s">
        <v>48</v>
      </c>
      <c r="F5033" s="1">
        <v>894680</v>
      </c>
      <c r="G5033" s="1">
        <v>895225</v>
      </c>
      <c r="H5033" t="s">
        <v>49</v>
      </c>
      <c r="I5033" t="s">
        <v>32942</v>
      </c>
      <c r="J5033" s="8"/>
      <c r="K5033" t="s">
        <v>32943</v>
      </c>
      <c r="L5033" t="s">
        <v>32944</v>
      </c>
      <c r="N5033" t="s">
        <v>16628</v>
      </c>
      <c r="O5033" s="6" t="s">
        <v>16630</v>
      </c>
      <c r="P5033" s="6" t="s">
        <v>16628</v>
      </c>
      <c r="Q5033" s="6" t="s">
        <v>32944</v>
      </c>
      <c r="R5033" s="9" t="s">
        <v>32945</v>
      </c>
      <c r="S5033" s="8" t="s">
        <v>44</v>
      </c>
      <c r="U5033" s="8"/>
      <c r="V5033" s="26">
        <v>56</v>
      </c>
      <c r="W5033" s="26">
        <v>51</v>
      </c>
      <c r="X5033" s="26">
        <v>78</v>
      </c>
      <c r="Y5033" s="26">
        <v>32</v>
      </c>
      <c r="Z5033" s="26">
        <f t="shared" si="392"/>
        <v>72.329000000000008</v>
      </c>
      <c r="AA5033" s="26">
        <f t="shared" si="392"/>
        <v>45.236000000000004</v>
      </c>
      <c r="AB5033" s="26"/>
      <c r="AC5033" s="26">
        <f t="shared" si="394"/>
        <v>58.782500000000006</v>
      </c>
      <c r="AD5033" s="10">
        <f t="shared" si="395"/>
        <v>-1.1388035826037051</v>
      </c>
      <c r="AE5033" s="11">
        <f t="shared" si="393"/>
        <v>-0.67710284106685881</v>
      </c>
      <c r="AF5033" s="3"/>
    </row>
    <row r="5034" spans="1:33" x14ac:dyDescent="0.2">
      <c r="A5034" s="6" t="s">
        <v>32946</v>
      </c>
      <c r="C5034" s="1">
        <f t="shared" si="391"/>
        <v>1089</v>
      </c>
      <c r="D5034" s="7">
        <v>-377269</v>
      </c>
      <c r="E5034" t="s">
        <v>526</v>
      </c>
      <c r="F5034" s="1">
        <v>73366</v>
      </c>
      <c r="G5034" s="1">
        <v>74454</v>
      </c>
      <c r="H5034" t="s">
        <v>49</v>
      </c>
      <c r="I5034" t="s">
        <v>32947</v>
      </c>
      <c r="J5034" s="8"/>
      <c r="K5034" t="s">
        <v>32948</v>
      </c>
      <c r="L5034" t="s">
        <v>32949</v>
      </c>
      <c r="M5034" t="s">
        <v>32950</v>
      </c>
      <c r="N5034" t="s">
        <v>32950</v>
      </c>
      <c r="O5034" s="6" t="s">
        <v>32951</v>
      </c>
      <c r="P5034" s="6" t="s">
        <v>32950</v>
      </c>
      <c r="Q5034" s="6" t="s">
        <v>32949</v>
      </c>
      <c r="R5034" s="9" t="s">
        <v>32952</v>
      </c>
      <c r="S5034" s="8" t="s">
        <v>55</v>
      </c>
      <c r="U5034" s="8"/>
      <c r="V5034" s="26">
        <v>562</v>
      </c>
      <c r="W5034" s="26">
        <v>409</v>
      </c>
      <c r="X5034" s="26">
        <v>503</v>
      </c>
      <c r="Y5034" s="26">
        <v>452</v>
      </c>
      <c r="Z5034" s="26">
        <f t="shared" si="392"/>
        <v>561.41650000000004</v>
      </c>
      <c r="AA5034" s="26">
        <f t="shared" si="392"/>
        <v>470.14600000000002</v>
      </c>
      <c r="AB5034" s="26"/>
      <c r="AC5034" s="26">
        <f t="shared" si="394"/>
        <v>515.78125</v>
      </c>
      <c r="AD5034" s="10">
        <f t="shared" si="395"/>
        <v>-1.139188305160707</v>
      </c>
      <c r="AE5034" s="11">
        <f t="shared" si="393"/>
        <v>-0.25596262167200656</v>
      </c>
      <c r="AF5034" s="3"/>
    </row>
    <row r="5035" spans="1:33" x14ac:dyDescent="0.2">
      <c r="A5035" s="6" t="s">
        <v>32953</v>
      </c>
      <c r="C5035" s="1">
        <f t="shared" si="391"/>
        <v>1260</v>
      </c>
      <c r="D5035" s="7">
        <v>-93024</v>
      </c>
      <c r="E5035" t="s">
        <v>526</v>
      </c>
      <c r="F5035" s="1">
        <v>358784</v>
      </c>
      <c r="G5035" s="1">
        <v>357525</v>
      </c>
      <c r="H5035" t="s">
        <v>37</v>
      </c>
      <c r="I5035" t="s">
        <v>32954</v>
      </c>
      <c r="J5035" s="8"/>
      <c r="K5035" t="s">
        <v>32955</v>
      </c>
      <c r="L5035" t="s">
        <v>32956</v>
      </c>
      <c r="M5035" t="s">
        <v>32957</v>
      </c>
      <c r="N5035" t="s">
        <v>32957</v>
      </c>
      <c r="O5035" s="6" t="s">
        <v>32958</v>
      </c>
      <c r="P5035" s="6" t="s">
        <v>32957</v>
      </c>
      <c r="Q5035" s="6" t="s">
        <v>32956</v>
      </c>
      <c r="R5035" s="9" t="s">
        <v>32959</v>
      </c>
      <c r="S5035" s="8" t="s">
        <v>55</v>
      </c>
      <c r="U5035" s="8"/>
      <c r="V5035" s="26">
        <v>124</v>
      </c>
      <c r="W5035" s="26">
        <v>93</v>
      </c>
      <c r="X5035" s="26">
        <v>91</v>
      </c>
      <c r="Y5035" s="26">
        <v>53</v>
      </c>
      <c r="Z5035" s="26">
        <f t="shared" si="392"/>
        <v>113.5505</v>
      </c>
      <c r="AA5035" s="26">
        <f t="shared" si="392"/>
        <v>78.531499999999994</v>
      </c>
      <c r="AB5035" s="26"/>
      <c r="AC5035" s="26">
        <f t="shared" si="394"/>
        <v>96.040999999999997</v>
      </c>
      <c r="AD5035" s="10">
        <f t="shared" si="395"/>
        <v>-1.1504058519960967</v>
      </c>
      <c r="AE5035" s="11">
        <f t="shared" si="393"/>
        <v>-0.53199069987654224</v>
      </c>
      <c r="AF5035" s="3"/>
      <c r="AG5035" s="2">
        <v>0</v>
      </c>
    </row>
    <row r="5036" spans="1:33" x14ac:dyDescent="0.2">
      <c r="A5036" s="6" t="s">
        <v>32960</v>
      </c>
      <c r="C5036" s="1">
        <f t="shared" si="391"/>
        <v>831</v>
      </c>
      <c r="D5036" s="7">
        <v>10669</v>
      </c>
      <c r="E5036" t="s">
        <v>36</v>
      </c>
      <c r="F5036" s="1">
        <v>433236</v>
      </c>
      <c r="G5036" s="1">
        <v>432406</v>
      </c>
      <c r="H5036" t="s">
        <v>37</v>
      </c>
      <c r="I5036" t="s">
        <v>32961</v>
      </c>
      <c r="J5036" s="8"/>
      <c r="K5036" t="s">
        <v>32962</v>
      </c>
      <c r="M5036" t="s">
        <v>32963</v>
      </c>
      <c r="N5036" t="s">
        <v>32963</v>
      </c>
      <c r="O5036" s="6" t="s">
        <v>32964</v>
      </c>
      <c r="P5036" s="6" t="s">
        <v>32963</v>
      </c>
      <c r="Q5036" s="6" t="s">
        <v>32965</v>
      </c>
      <c r="R5036" s="9" t="s">
        <v>32966</v>
      </c>
      <c r="S5036" s="8" t="s">
        <v>55</v>
      </c>
      <c r="U5036" s="8"/>
      <c r="V5036" s="26">
        <v>38</v>
      </c>
      <c r="W5036" s="26">
        <v>9</v>
      </c>
      <c r="X5036" s="26">
        <v>27</v>
      </c>
      <c r="Y5036" s="26">
        <v>19</v>
      </c>
      <c r="Z5036" s="26">
        <f t="shared" si="392"/>
        <v>34.9985</v>
      </c>
      <c r="AA5036" s="26">
        <f t="shared" si="392"/>
        <v>16.624500000000001</v>
      </c>
      <c r="AB5036" s="26"/>
      <c r="AC5036" s="26">
        <f t="shared" si="394"/>
        <v>25.811500000000002</v>
      </c>
      <c r="AD5036" s="10">
        <f t="shared" si="395"/>
        <v>-1.1517589065644815</v>
      </c>
      <c r="AE5036" s="11">
        <f t="shared" si="393"/>
        <v>-1.0739821403083702</v>
      </c>
      <c r="AF5036" s="3"/>
    </row>
    <row r="5037" spans="1:33" x14ac:dyDescent="0.2">
      <c r="A5037" s="6" t="s">
        <v>32967</v>
      </c>
      <c r="C5037" s="1">
        <f t="shared" si="391"/>
        <v>2442</v>
      </c>
      <c r="D5037" s="7">
        <v>314272</v>
      </c>
      <c r="E5037" t="s">
        <v>48</v>
      </c>
      <c r="F5037" s="1">
        <v>532869</v>
      </c>
      <c r="G5037" s="1">
        <v>530428</v>
      </c>
      <c r="H5037" t="s">
        <v>37</v>
      </c>
      <c r="I5037" t="s">
        <v>32968</v>
      </c>
      <c r="J5037" s="8"/>
      <c r="K5037" t="s">
        <v>32969</v>
      </c>
      <c r="L5037" t="s">
        <v>32970</v>
      </c>
      <c r="M5037" t="s">
        <v>32971</v>
      </c>
      <c r="N5037" t="s">
        <v>32971</v>
      </c>
      <c r="O5037" s="6" t="s">
        <v>32972</v>
      </c>
      <c r="P5037" s="6" t="s">
        <v>32971</v>
      </c>
      <c r="Q5037" s="6" t="s">
        <v>32970</v>
      </c>
      <c r="R5037" s="9" t="s">
        <v>32973</v>
      </c>
      <c r="S5037" s="8" t="s">
        <v>55</v>
      </c>
      <c r="U5037" s="8"/>
      <c r="V5037" s="26">
        <v>13</v>
      </c>
      <c r="W5037" s="26">
        <v>1</v>
      </c>
      <c r="X5037" s="26">
        <v>11</v>
      </c>
      <c r="Y5037" s="26">
        <v>3</v>
      </c>
      <c r="Z5037" s="26">
        <f t="shared" si="392"/>
        <v>13.6105</v>
      </c>
      <c r="AA5037" s="26">
        <f t="shared" si="392"/>
        <v>3.2565</v>
      </c>
      <c r="AB5037" s="26"/>
      <c r="AC5037" s="26">
        <f t="shared" si="394"/>
        <v>8.4335000000000004</v>
      </c>
      <c r="AD5037" s="10">
        <f t="shared" si="395"/>
        <v>-1.153657263598314</v>
      </c>
      <c r="AE5037" s="11">
        <f t="shared" si="393"/>
        <v>-2.0633259353688294</v>
      </c>
      <c r="AF5037" s="3"/>
    </row>
    <row r="5038" spans="1:33" x14ac:dyDescent="0.2">
      <c r="A5038" s="6" t="s">
        <v>32974</v>
      </c>
      <c r="C5038" s="1">
        <f t="shared" si="391"/>
        <v>546</v>
      </c>
      <c r="D5038" s="7">
        <v>-117949</v>
      </c>
      <c r="E5038" t="s">
        <v>98</v>
      </c>
      <c r="F5038" s="1">
        <v>837386</v>
      </c>
      <c r="G5038" s="1">
        <v>836841</v>
      </c>
      <c r="H5038" t="s">
        <v>37</v>
      </c>
      <c r="I5038" t="s">
        <v>32975</v>
      </c>
      <c r="J5038" s="8"/>
      <c r="K5038" t="s">
        <v>32976</v>
      </c>
      <c r="M5038" t="s">
        <v>32977</v>
      </c>
      <c r="N5038" t="s">
        <v>32977</v>
      </c>
      <c r="O5038" s="6" t="s">
        <v>32978</v>
      </c>
      <c r="P5038" s="6" t="s">
        <v>32977</v>
      </c>
      <c r="Q5038" s="6" t="s">
        <v>32979</v>
      </c>
      <c r="R5038" s="9" t="s">
        <v>32980</v>
      </c>
      <c r="S5038" s="8" t="s">
        <v>55</v>
      </c>
      <c r="U5038" s="8"/>
      <c r="V5038" s="26">
        <v>919</v>
      </c>
      <c r="W5038" s="26">
        <v>643</v>
      </c>
      <c r="X5038" s="26">
        <v>991</v>
      </c>
      <c r="Y5038" s="26">
        <v>938</v>
      </c>
      <c r="Z5038" s="26">
        <f t="shared" si="392"/>
        <v>1011.0005</v>
      </c>
      <c r="AA5038" s="26">
        <f t="shared" si="392"/>
        <v>871.69900000000007</v>
      </c>
      <c r="AB5038" s="26"/>
      <c r="AC5038" s="26">
        <f t="shared" si="394"/>
        <v>941.34975000000009</v>
      </c>
      <c r="AD5038" s="10">
        <f t="shared" si="395"/>
        <v>-1.1564333160120535</v>
      </c>
      <c r="AE5038" s="11">
        <f t="shared" si="393"/>
        <v>-0.21388175109825941</v>
      </c>
      <c r="AF5038" s="3"/>
    </row>
    <row r="5039" spans="1:33" x14ac:dyDescent="0.2">
      <c r="A5039" s="6" t="s">
        <v>32981</v>
      </c>
      <c r="C5039" s="1">
        <f t="shared" si="391"/>
        <v>579</v>
      </c>
      <c r="D5039" s="7">
        <v>435514</v>
      </c>
      <c r="E5039" t="s">
        <v>328</v>
      </c>
      <c r="F5039" s="1">
        <v>496586</v>
      </c>
      <c r="G5039" s="1">
        <v>496008</v>
      </c>
      <c r="H5039" t="s">
        <v>37</v>
      </c>
      <c r="I5039" t="s">
        <v>32982</v>
      </c>
      <c r="J5039" s="8"/>
      <c r="K5039" t="s">
        <v>32983</v>
      </c>
      <c r="L5039" t="s">
        <v>32984</v>
      </c>
      <c r="M5039" t="s">
        <v>32985</v>
      </c>
      <c r="N5039" t="s">
        <v>32985</v>
      </c>
      <c r="O5039" s="6" t="s">
        <v>32986</v>
      </c>
      <c r="P5039" s="6" t="s">
        <v>32985</v>
      </c>
      <c r="Q5039" s="6" t="s">
        <v>32984</v>
      </c>
      <c r="R5039" s="9" t="s">
        <v>32987</v>
      </c>
      <c r="S5039" s="8" t="s">
        <v>55</v>
      </c>
      <c r="U5039" s="8"/>
      <c r="V5039" s="26">
        <v>238</v>
      </c>
      <c r="W5039" s="26">
        <v>253</v>
      </c>
      <c r="X5039" s="26">
        <v>230</v>
      </c>
      <c r="Y5039" s="26">
        <v>111</v>
      </c>
      <c r="Z5039" s="26">
        <f t="shared" si="392"/>
        <v>247.76499999999999</v>
      </c>
      <c r="AA5039" s="26">
        <f t="shared" si="392"/>
        <v>192.4905</v>
      </c>
      <c r="AB5039" s="26"/>
      <c r="AC5039" s="26">
        <f t="shared" si="394"/>
        <v>220.12774999999999</v>
      </c>
      <c r="AD5039" s="10">
        <f t="shared" si="395"/>
        <v>-1.1590046517028594</v>
      </c>
      <c r="AE5039" s="11">
        <f t="shared" si="393"/>
        <v>-0.36418515648702077</v>
      </c>
      <c r="AF5039" s="3"/>
    </row>
    <row r="5040" spans="1:33" x14ac:dyDescent="0.2">
      <c r="A5040" s="6" t="s">
        <v>32988</v>
      </c>
      <c r="B5040" t="s">
        <v>32989</v>
      </c>
      <c r="C5040" s="1">
        <f t="shared" si="391"/>
        <v>2085</v>
      </c>
      <c r="D5040" s="7">
        <v>-413604</v>
      </c>
      <c r="E5040" t="s">
        <v>66</v>
      </c>
      <c r="F5040" s="1">
        <v>637047</v>
      </c>
      <c r="G5040" s="1">
        <v>634963</v>
      </c>
      <c r="H5040" t="s">
        <v>37</v>
      </c>
      <c r="I5040" t="s">
        <v>32990</v>
      </c>
      <c r="J5040" s="8"/>
      <c r="K5040" t="s">
        <v>32991</v>
      </c>
      <c r="L5040" t="s">
        <v>32992</v>
      </c>
      <c r="M5040" t="s">
        <v>32993</v>
      </c>
      <c r="N5040" t="s">
        <v>32994</v>
      </c>
      <c r="O5040" s="6" t="s">
        <v>32995</v>
      </c>
      <c r="P5040" s="6" t="s">
        <v>32994</v>
      </c>
      <c r="Q5040" s="6" t="s">
        <v>32992</v>
      </c>
      <c r="R5040" s="9" t="s">
        <v>32996</v>
      </c>
      <c r="S5040" s="8" t="s">
        <v>55</v>
      </c>
      <c r="U5040" s="8"/>
      <c r="V5040" s="26">
        <v>107</v>
      </c>
      <c r="W5040" s="26">
        <v>60</v>
      </c>
      <c r="X5040" s="26">
        <v>59</v>
      </c>
      <c r="Y5040" s="26">
        <v>44</v>
      </c>
      <c r="Z5040" s="26">
        <f t="shared" si="392"/>
        <v>87.274499999999989</v>
      </c>
      <c r="AA5040" s="26">
        <f t="shared" si="392"/>
        <v>56.762</v>
      </c>
      <c r="AB5040" s="26"/>
      <c r="AC5040" s="26">
        <f t="shared" si="394"/>
        <v>72.018249999999995</v>
      </c>
      <c r="AD5040" s="10">
        <f t="shared" si="395"/>
        <v>-1.1602574380653528</v>
      </c>
      <c r="AE5040" s="11">
        <f t="shared" si="393"/>
        <v>-0.62063476310598309</v>
      </c>
      <c r="AF5040" s="3"/>
    </row>
    <row r="5041" spans="1:33" x14ac:dyDescent="0.2">
      <c r="A5041" s="6" t="s">
        <v>32997</v>
      </c>
      <c r="C5041" s="1">
        <f t="shared" si="391"/>
        <v>1056</v>
      </c>
      <c r="D5041" s="7">
        <v>-224476</v>
      </c>
      <c r="E5041" t="s">
        <v>89</v>
      </c>
      <c r="F5041" s="1">
        <v>2296</v>
      </c>
      <c r="G5041" s="1">
        <v>1241</v>
      </c>
      <c r="H5041" t="s">
        <v>37</v>
      </c>
      <c r="I5041" t="s">
        <v>32998</v>
      </c>
      <c r="J5041" s="8"/>
      <c r="K5041" t="s">
        <v>32999</v>
      </c>
      <c r="O5041" s="6"/>
      <c r="P5041" s="6"/>
      <c r="Q5041" s="6"/>
      <c r="R5041" s="9" t="e">
        <v>#N/A</v>
      </c>
      <c r="S5041" s="8"/>
      <c r="U5041" s="8"/>
      <c r="V5041" s="26">
        <v>39</v>
      </c>
      <c r="W5041" s="26">
        <v>29</v>
      </c>
      <c r="X5041" s="26">
        <v>44</v>
      </c>
      <c r="Y5041" s="26">
        <v>14</v>
      </c>
      <c r="Z5041" s="26">
        <f t="shared" si="392"/>
        <v>44.942</v>
      </c>
      <c r="AA5041" s="26">
        <f t="shared" si="392"/>
        <v>23.697000000000003</v>
      </c>
      <c r="AB5041" s="26"/>
      <c r="AC5041" s="26">
        <f t="shared" si="394"/>
        <v>34.319500000000005</v>
      </c>
      <c r="AD5041" s="10">
        <f t="shared" si="395"/>
        <v>-1.1611641958174432</v>
      </c>
      <c r="AE5041" s="11">
        <f t="shared" si="393"/>
        <v>-0.92335990053702288</v>
      </c>
      <c r="AF5041" s="3"/>
    </row>
    <row r="5042" spans="1:33" x14ac:dyDescent="0.2">
      <c r="A5042" s="6" t="s">
        <v>33000</v>
      </c>
      <c r="C5042" s="1">
        <f t="shared" si="391"/>
        <v>312</v>
      </c>
      <c r="D5042" s="7">
        <v>6379</v>
      </c>
      <c r="E5042" t="s">
        <v>98</v>
      </c>
      <c r="F5042" s="1">
        <v>961597</v>
      </c>
      <c r="G5042" s="1">
        <v>961286</v>
      </c>
      <c r="H5042" t="s">
        <v>37</v>
      </c>
      <c r="I5042" t="s">
        <v>33001</v>
      </c>
      <c r="J5042" s="8"/>
      <c r="K5042" t="s">
        <v>33002</v>
      </c>
      <c r="N5042" t="s">
        <v>31043</v>
      </c>
      <c r="O5042" s="6" t="s">
        <v>31044</v>
      </c>
      <c r="P5042" s="6" t="s">
        <v>31043</v>
      </c>
      <c r="Q5042" s="6" t="s">
        <v>31042</v>
      </c>
      <c r="R5042" s="9" t="s">
        <v>31045</v>
      </c>
      <c r="S5042" s="8" t="s">
        <v>44</v>
      </c>
      <c r="U5042" s="8"/>
      <c r="V5042" s="26">
        <v>182</v>
      </c>
      <c r="W5042" s="26">
        <v>154</v>
      </c>
      <c r="X5042" s="26">
        <v>176</v>
      </c>
      <c r="Y5042" s="26">
        <v>110</v>
      </c>
      <c r="Z5042" s="26">
        <f t="shared" si="392"/>
        <v>189.768</v>
      </c>
      <c r="AA5042" s="26">
        <f t="shared" si="392"/>
        <v>142.405</v>
      </c>
      <c r="AB5042" s="26"/>
      <c r="AC5042" s="26">
        <f t="shared" si="394"/>
        <v>166.0865</v>
      </c>
      <c r="AD5042" s="10">
        <f t="shared" si="395"/>
        <v>-1.163133679913041</v>
      </c>
      <c r="AE5042" s="11">
        <f t="shared" si="393"/>
        <v>-0.41423693375450804</v>
      </c>
      <c r="AF5042" s="3"/>
    </row>
    <row r="5043" spans="1:33" x14ac:dyDescent="0.2">
      <c r="A5043" s="6" t="s">
        <v>33003</v>
      </c>
      <c r="C5043" s="1">
        <f t="shared" si="391"/>
        <v>495</v>
      </c>
      <c r="D5043" s="7">
        <v>-381055</v>
      </c>
      <c r="E5043" t="s">
        <v>98</v>
      </c>
      <c r="F5043" s="1">
        <v>573761</v>
      </c>
      <c r="G5043" s="1">
        <v>574255</v>
      </c>
      <c r="H5043" t="s">
        <v>49</v>
      </c>
      <c r="I5043" t="s">
        <v>33004</v>
      </c>
      <c r="J5043" s="8"/>
      <c r="K5043" t="s">
        <v>33005</v>
      </c>
      <c r="L5043" t="s">
        <v>33006</v>
      </c>
      <c r="M5043" t="s">
        <v>33007</v>
      </c>
      <c r="N5043" t="s">
        <v>33007</v>
      </c>
      <c r="O5043" s="6" t="s">
        <v>33008</v>
      </c>
      <c r="P5043" s="6" t="s">
        <v>33007</v>
      </c>
      <c r="Q5043" s="6" t="s">
        <v>33009</v>
      </c>
      <c r="R5043" s="9" t="s">
        <v>33010</v>
      </c>
      <c r="S5043" s="8" t="s">
        <v>55</v>
      </c>
      <c r="U5043" s="8"/>
      <c r="V5043" s="26">
        <v>301</v>
      </c>
      <c r="W5043" s="26">
        <v>248</v>
      </c>
      <c r="X5043" s="26">
        <v>233</v>
      </c>
      <c r="Y5043" s="26">
        <v>164</v>
      </c>
      <c r="Z5043" s="26">
        <f t="shared" si="392"/>
        <v>280.93150000000003</v>
      </c>
      <c r="AA5043" s="26">
        <f t="shared" si="392"/>
        <v>221.02199999999999</v>
      </c>
      <c r="AB5043" s="26"/>
      <c r="AC5043" s="26">
        <f t="shared" si="394"/>
        <v>250.97675000000001</v>
      </c>
      <c r="AD5043" s="10">
        <f t="shared" si="395"/>
        <v>-1.1646454303357316</v>
      </c>
      <c r="AE5043" s="11">
        <f t="shared" si="393"/>
        <v>-0.34602841939885426</v>
      </c>
      <c r="AF5043" s="3"/>
    </row>
    <row r="5044" spans="1:33" x14ac:dyDescent="0.2">
      <c r="A5044" s="6" t="s">
        <v>33011</v>
      </c>
      <c r="C5044" s="1">
        <f t="shared" si="391"/>
        <v>1344</v>
      </c>
      <c r="D5044" s="7">
        <v>-19067</v>
      </c>
      <c r="E5044" t="s">
        <v>676</v>
      </c>
      <c r="F5044" s="1">
        <v>536192</v>
      </c>
      <c r="G5044" s="1">
        <v>534849</v>
      </c>
      <c r="H5044" t="s">
        <v>37</v>
      </c>
      <c r="I5044" t="s">
        <v>33012</v>
      </c>
      <c r="J5044" s="8"/>
      <c r="K5044" t="s">
        <v>33013</v>
      </c>
      <c r="L5044" t="s">
        <v>33014</v>
      </c>
      <c r="M5044" t="s">
        <v>15046</v>
      </c>
      <c r="N5044" t="s">
        <v>33015</v>
      </c>
      <c r="O5044" s="6" t="s">
        <v>15047</v>
      </c>
      <c r="P5044" s="6" t="s">
        <v>33015</v>
      </c>
      <c r="Q5044" s="6" t="s">
        <v>33014</v>
      </c>
      <c r="R5044" s="9" t="s">
        <v>33016</v>
      </c>
      <c r="S5044" s="8" t="s">
        <v>44</v>
      </c>
      <c r="U5044" s="8"/>
      <c r="V5044" s="26">
        <v>923</v>
      </c>
      <c r="W5044" s="26">
        <v>866</v>
      </c>
      <c r="X5044" s="26">
        <v>856</v>
      </c>
      <c r="Y5044" s="26">
        <v>633</v>
      </c>
      <c r="Z5044" s="26">
        <f t="shared" si="392"/>
        <v>938.00800000000004</v>
      </c>
      <c r="AA5044" s="26">
        <f t="shared" si="392"/>
        <v>804.62149999999997</v>
      </c>
      <c r="AB5044" s="26"/>
      <c r="AC5044" s="26">
        <f t="shared" si="394"/>
        <v>871.31475</v>
      </c>
      <c r="AD5044" s="10">
        <f t="shared" si="395"/>
        <v>-1.1692918794166223</v>
      </c>
      <c r="AE5044" s="11">
        <f t="shared" si="393"/>
        <v>-0.22128993891266957</v>
      </c>
      <c r="AF5044" s="3"/>
    </row>
    <row r="5045" spans="1:33" x14ac:dyDescent="0.2">
      <c r="A5045" s="6" t="s">
        <v>33017</v>
      </c>
      <c r="C5045" s="1">
        <f t="shared" si="391"/>
        <v>723</v>
      </c>
      <c r="D5045" s="7">
        <v>-112356</v>
      </c>
      <c r="E5045" t="s">
        <v>89</v>
      </c>
      <c r="F5045" s="1">
        <v>114250</v>
      </c>
      <c r="G5045" s="1">
        <v>113528</v>
      </c>
      <c r="H5045" t="s">
        <v>37</v>
      </c>
      <c r="I5045" t="s">
        <v>33018</v>
      </c>
      <c r="J5045" s="8"/>
      <c r="K5045" t="s">
        <v>33019</v>
      </c>
      <c r="L5045" t="s">
        <v>33020</v>
      </c>
      <c r="M5045" t="s">
        <v>33021</v>
      </c>
      <c r="N5045" t="s">
        <v>33021</v>
      </c>
      <c r="O5045" s="6" t="s">
        <v>33022</v>
      </c>
      <c r="P5045" s="6" t="s">
        <v>33021</v>
      </c>
      <c r="Q5045" s="6" t="s">
        <v>33020</v>
      </c>
      <c r="R5045" s="9" t="s">
        <v>33023</v>
      </c>
      <c r="S5045" s="8" t="s">
        <v>55</v>
      </c>
      <c r="U5045" s="8"/>
      <c r="V5045" s="26">
        <v>151</v>
      </c>
      <c r="W5045" s="26">
        <v>98</v>
      </c>
      <c r="X5045" s="26">
        <v>170</v>
      </c>
      <c r="Y5045" s="26">
        <v>130</v>
      </c>
      <c r="Z5045" s="26">
        <f t="shared" si="392"/>
        <v>170.935</v>
      </c>
      <c r="AA5045" s="26">
        <f t="shared" si="392"/>
        <v>126.11500000000001</v>
      </c>
      <c r="AB5045" s="26"/>
      <c r="AC5045" s="26">
        <f t="shared" si="394"/>
        <v>148.52500000000001</v>
      </c>
      <c r="AD5045" s="10">
        <f t="shared" si="395"/>
        <v>-1.1700528125730443</v>
      </c>
      <c r="AE5045" s="11">
        <f t="shared" si="393"/>
        <v>-0.4387079493376006</v>
      </c>
      <c r="AF5045" s="3"/>
    </row>
    <row r="5046" spans="1:33" x14ac:dyDescent="0.2">
      <c r="A5046" s="6" t="s">
        <v>33024</v>
      </c>
      <c r="C5046" s="1">
        <f t="shared" si="391"/>
        <v>279</v>
      </c>
      <c r="D5046" s="7">
        <v>463526</v>
      </c>
      <c r="E5046" t="s">
        <v>328</v>
      </c>
      <c r="F5046" s="1">
        <v>524170</v>
      </c>
      <c r="G5046" s="1">
        <v>524448</v>
      </c>
      <c r="H5046" t="s">
        <v>49</v>
      </c>
      <c r="I5046" t="s">
        <v>33025</v>
      </c>
      <c r="J5046" s="8"/>
      <c r="K5046" t="s">
        <v>33026</v>
      </c>
      <c r="O5046" s="6"/>
      <c r="P5046" s="6"/>
      <c r="Q5046" s="6"/>
      <c r="R5046" s="9" t="e">
        <v>#N/A</v>
      </c>
      <c r="S5046" s="8"/>
      <c r="U5046" s="8"/>
      <c r="V5046" s="26">
        <v>719</v>
      </c>
      <c r="W5046" s="26">
        <v>578</v>
      </c>
      <c r="X5046" s="26">
        <v>686</v>
      </c>
      <c r="Y5046" s="26">
        <v>577</v>
      </c>
      <c r="Z5046" s="26">
        <f t="shared" si="392"/>
        <v>741.57299999999998</v>
      </c>
      <c r="AA5046" s="26">
        <f t="shared" si="392"/>
        <v>627.83349999999996</v>
      </c>
      <c r="AB5046" s="26"/>
      <c r="AC5046" s="26">
        <f t="shared" si="394"/>
        <v>684.70325000000003</v>
      </c>
      <c r="AD5046" s="10">
        <f t="shared" si="395"/>
        <v>-1.1769463339027382</v>
      </c>
      <c r="AE5046" s="11">
        <f t="shared" si="393"/>
        <v>-0.24020670726841806</v>
      </c>
      <c r="AF5046" s="3"/>
    </row>
    <row r="5047" spans="1:33" x14ac:dyDescent="0.2">
      <c r="A5047" s="6" t="s">
        <v>33027</v>
      </c>
      <c r="C5047" s="1">
        <f t="shared" si="391"/>
        <v>450</v>
      </c>
      <c r="D5047" s="7">
        <v>100495</v>
      </c>
      <c r="E5047" t="s">
        <v>89</v>
      </c>
      <c r="F5047" s="1">
        <v>326515</v>
      </c>
      <c r="G5047" s="1">
        <v>326964</v>
      </c>
      <c r="H5047" t="s">
        <v>49</v>
      </c>
      <c r="I5047" t="s">
        <v>33028</v>
      </c>
      <c r="J5047" s="8"/>
      <c r="K5047" t="s">
        <v>33029</v>
      </c>
      <c r="L5047" t="s">
        <v>33030</v>
      </c>
      <c r="M5047" t="s">
        <v>33031</v>
      </c>
      <c r="N5047" t="s">
        <v>33031</v>
      </c>
      <c r="O5047" s="6" t="s">
        <v>33032</v>
      </c>
      <c r="P5047" s="6" t="s">
        <v>33031</v>
      </c>
      <c r="Q5047" s="6" t="s">
        <v>33030</v>
      </c>
      <c r="R5047" s="9" t="s">
        <v>33033</v>
      </c>
      <c r="S5047" s="8" t="s">
        <v>55</v>
      </c>
      <c r="U5047" s="8"/>
      <c r="V5047" s="26">
        <v>48</v>
      </c>
      <c r="W5047" s="26">
        <v>19</v>
      </c>
      <c r="X5047" s="26">
        <v>40</v>
      </c>
      <c r="Y5047" s="26">
        <v>25</v>
      </c>
      <c r="Z5047" s="26">
        <f t="shared" si="392"/>
        <v>47.22</v>
      </c>
      <c r="AA5047" s="26">
        <f t="shared" si="392"/>
        <v>25.137500000000003</v>
      </c>
      <c r="AB5047" s="26"/>
      <c r="AC5047" s="26">
        <f t="shared" si="394"/>
        <v>36.178750000000001</v>
      </c>
      <c r="AD5047" s="10">
        <f t="shared" si="395"/>
        <v>-1.1775988923431082</v>
      </c>
      <c r="AE5047" s="11">
        <f t="shared" si="393"/>
        <v>-0.90955686503592803</v>
      </c>
      <c r="AF5047" s="3"/>
    </row>
    <row r="5048" spans="1:33" x14ac:dyDescent="0.2">
      <c r="A5048" s="6" t="s">
        <v>33034</v>
      </c>
      <c r="C5048" s="1">
        <f t="shared" si="391"/>
        <v>1341</v>
      </c>
      <c r="D5048" s="7">
        <v>-802263</v>
      </c>
      <c r="E5048" t="s">
        <v>74</v>
      </c>
      <c r="F5048" s="1">
        <v>185589</v>
      </c>
      <c r="G5048" s="1">
        <v>184249</v>
      </c>
      <c r="H5048" t="s">
        <v>37</v>
      </c>
      <c r="I5048" t="s">
        <v>33035</v>
      </c>
      <c r="J5048" s="8"/>
      <c r="K5048" t="s">
        <v>33036</v>
      </c>
      <c r="L5048" t="s">
        <v>33037</v>
      </c>
      <c r="M5048" t="s">
        <v>33038</v>
      </c>
      <c r="N5048" t="s">
        <v>33038</v>
      </c>
      <c r="O5048" s="6" t="s">
        <v>33039</v>
      </c>
      <c r="P5048" s="6" t="s">
        <v>33038</v>
      </c>
      <c r="Q5048" s="6" t="s">
        <v>33037</v>
      </c>
      <c r="R5048" s="9" t="s">
        <v>33040</v>
      </c>
      <c r="S5048" s="8" t="s">
        <v>55</v>
      </c>
      <c r="U5048" s="8"/>
      <c r="V5048" s="26">
        <v>144</v>
      </c>
      <c r="W5048" s="26">
        <v>74</v>
      </c>
      <c r="X5048" s="26">
        <v>113</v>
      </c>
      <c r="Y5048" s="26">
        <v>99</v>
      </c>
      <c r="Z5048" s="26">
        <f t="shared" si="392"/>
        <v>135.7715</v>
      </c>
      <c r="AA5048" s="26">
        <f t="shared" si="392"/>
        <v>95.964500000000001</v>
      </c>
      <c r="AB5048" s="26"/>
      <c r="AC5048" s="26">
        <f t="shared" si="394"/>
        <v>115.86799999999999</v>
      </c>
      <c r="AD5048" s="10">
        <f t="shared" si="395"/>
        <v>-1.1868161933214794</v>
      </c>
      <c r="AE5048" s="11">
        <f t="shared" si="393"/>
        <v>-0.50060795739733255</v>
      </c>
      <c r="AF5048" s="3"/>
      <c r="AG5048" s="2">
        <v>0</v>
      </c>
    </row>
    <row r="5049" spans="1:33" x14ac:dyDescent="0.2">
      <c r="A5049" s="6" t="s">
        <v>33041</v>
      </c>
      <c r="C5049" s="1">
        <f t="shared" si="391"/>
        <v>1125</v>
      </c>
      <c r="D5049" s="7">
        <v>602022</v>
      </c>
      <c r="E5049" t="s">
        <v>89</v>
      </c>
      <c r="F5049" s="1">
        <v>828829</v>
      </c>
      <c r="G5049" s="1">
        <v>827705</v>
      </c>
      <c r="H5049" t="s">
        <v>37</v>
      </c>
      <c r="I5049" t="s">
        <v>33042</v>
      </c>
      <c r="J5049" s="8"/>
      <c r="K5049" t="s">
        <v>33043</v>
      </c>
      <c r="L5049" t="s">
        <v>33044</v>
      </c>
      <c r="M5049" t="s">
        <v>33045</v>
      </c>
      <c r="N5049" t="s">
        <v>33045</v>
      </c>
      <c r="O5049" s="6" t="s">
        <v>33046</v>
      </c>
      <c r="P5049" s="6" t="s">
        <v>33045</v>
      </c>
      <c r="Q5049" s="6" t="s">
        <v>33044</v>
      </c>
      <c r="R5049" s="9" t="s">
        <v>33047</v>
      </c>
      <c r="S5049" s="8" t="s">
        <v>55</v>
      </c>
      <c r="U5049" s="8"/>
      <c r="V5049" s="26">
        <v>61</v>
      </c>
      <c r="W5049" s="26">
        <v>27</v>
      </c>
      <c r="X5049" s="26">
        <v>51</v>
      </c>
      <c r="Y5049" s="26">
        <v>34</v>
      </c>
      <c r="Z5049" s="26">
        <f t="shared" si="392"/>
        <v>59.830500000000001</v>
      </c>
      <c r="AA5049" s="26">
        <f t="shared" si="392"/>
        <v>34.406999999999996</v>
      </c>
      <c r="AB5049" s="26"/>
      <c r="AC5049" s="26">
        <f t="shared" si="394"/>
        <v>47.118749999999999</v>
      </c>
      <c r="AD5049" s="10">
        <f t="shared" si="395"/>
        <v>-1.1933066332987485</v>
      </c>
      <c r="AE5049" s="11">
        <f t="shared" si="393"/>
        <v>-0.79817901283407355</v>
      </c>
      <c r="AF5049" s="3"/>
    </row>
    <row r="5050" spans="1:33" x14ac:dyDescent="0.2">
      <c r="A5050" s="6" t="s">
        <v>33048</v>
      </c>
      <c r="C5050" s="1">
        <f t="shared" si="391"/>
        <v>1701</v>
      </c>
      <c r="D5050" s="7">
        <v>-47531</v>
      </c>
      <c r="E5050" t="s">
        <v>526</v>
      </c>
      <c r="F5050" s="1">
        <v>402798</v>
      </c>
      <c r="G5050" s="1">
        <v>404498</v>
      </c>
      <c r="H5050" t="s">
        <v>49</v>
      </c>
      <c r="I5050" t="s">
        <v>33049</v>
      </c>
      <c r="J5050" s="8"/>
      <c r="K5050" t="s">
        <v>33050</v>
      </c>
      <c r="L5050" t="s">
        <v>33051</v>
      </c>
      <c r="M5050" t="s">
        <v>33052</v>
      </c>
      <c r="N5050" t="s">
        <v>33052</v>
      </c>
      <c r="O5050" s="6" t="s">
        <v>27154</v>
      </c>
      <c r="P5050" s="6" t="s">
        <v>33052</v>
      </c>
      <c r="Q5050" s="6" t="s">
        <v>33051</v>
      </c>
      <c r="R5050" s="9" t="s">
        <v>33053</v>
      </c>
      <c r="S5050" s="8" t="s">
        <v>44</v>
      </c>
      <c r="U5050" s="8"/>
      <c r="V5050" s="26">
        <v>558</v>
      </c>
      <c r="W5050" s="26">
        <v>389</v>
      </c>
      <c r="X5050" s="26">
        <v>397</v>
      </c>
      <c r="Y5050" s="26">
        <v>370</v>
      </c>
      <c r="Z5050" s="26">
        <f t="shared" si="392"/>
        <v>500.5335</v>
      </c>
      <c r="AA5050" s="26">
        <f t="shared" si="392"/>
        <v>412.13499999999999</v>
      </c>
      <c r="AB5050" s="26"/>
      <c r="AC5050" s="26">
        <f t="shared" si="394"/>
        <v>456.33425</v>
      </c>
      <c r="AD5050" s="10">
        <f t="shared" si="395"/>
        <v>-1.1940078088863642</v>
      </c>
      <c r="AE5050" s="11">
        <f t="shared" si="393"/>
        <v>-0.28034964211342472</v>
      </c>
      <c r="AF5050" s="3"/>
      <c r="AG5050" s="2">
        <v>0</v>
      </c>
    </row>
    <row r="5051" spans="1:33" x14ac:dyDescent="0.2">
      <c r="A5051" s="6" t="s">
        <v>33054</v>
      </c>
      <c r="C5051" s="1">
        <f t="shared" si="391"/>
        <v>2259</v>
      </c>
      <c r="D5051" s="7">
        <v>14317</v>
      </c>
      <c r="E5051" t="s">
        <v>58</v>
      </c>
      <c r="F5051" s="1">
        <v>92752</v>
      </c>
      <c r="G5051" s="1">
        <v>90494</v>
      </c>
      <c r="H5051" t="s">
        <v>37</v>
      </c>
      <c r="I5051" t="s">
        <v>33055</v>
      </c>
      <c r="J5051" s="8"/>
      <c r="K5051" t="s">
        <v>33056</v>
      </c>
      <c r="L5051" t="s">
        <v>33057</v>
      </c>
      <c r="M5051" t="s">
        <v>33058</v>
      </c>
      <c r="N5051" t="s">
        <v>33058</v>
      </c>
      <c r="O5051" s="6" t="s">
        <v>33059</v>
      </c>
      <c r="P5051" s="6" t="s">
        <v>33058</v>
      </c>
      <c r="Q5051" s="6" t="s">
        <v>33057</v>
      </c>
      <c r="R5051" s="9" t="s">
        <v>33060</v>
      </c>
      <c r="S5051" s="8" t="s">
        <v>55</v>
      </c>
      <c r="U5051" s="8"/>
      <c r="V5051" s="26">
        <v>427</v>
      </c>
      <c r="W5051" s="26">
        <v>377</v>
      </c>
      <c r="X5051" s="26">
        <v>441</v>
      </c>
      <c r="Y5051" s="26">
        <v>318</v>
      </c>
      <c r="Z5051" s="26">
        <f t="shared" si="392"/>
        <v>459.47550000000001</v>
      </c>
      <c r="AA5051" s="26">
        <f t="shared" si="392"/>
        <v>375.68899999999996</v>
      </c>
      <c r="AB5051" s="26"/>
      <c r="AC5051" s="26">
        <f t="shared" si="394"/>
        <v>417.58224999999999</v>
      </c>
      <c r="AD5051" s="10">
        <f t="shared" si="395"/>
        <v>-1.1971003203395785</v>
      </c>
      <c r="AE5051" s="11">
        <f t="shared" si="393"/>
        <v>-0.29044906150422628</v>
      </c>
      <c r="AF5051" s="3"/>
    </row>
    <row r="5052" spans="1:33" x14ac:dyDescent="0.2">
      <c r="A5052" s="6" t="s">
        <v>33061</v>
      </c>
      <c r="C5052" s="1">
        <f t="shared" si="391"/>
        <v>411</v>
      </c>
      <c r="D5052" s="7">
        <v>-789743</v>
      </c>
      <c r="E5052" t="s">
        <v>98</v>
      </c>
      <c r="F5052" s="1">
        <v>165525</v>
      </c>
      <c r="G5052" s="1">
        <v>165115</v>
      </c>
      <c r="H5052" t="s">
        <v>37</v>
      </c>
      <c r="I5052" t="s">
        <v>33062</v>
      </c>
      <c r="J5052" s="8"/>
      <c r="K5052" t="s">
        <v>33063</v>
      </c>
      <c r="L5052" t="s">
        <v>33064</v>
      </c>
      <c r="M5052" t="s">
        <v>33065</v>
      </c>
      <c r="N5052" t="s">
        <v>33065</v>
      </c>
      <c r="O5052" s="6" t="s">
        <v>33066</v>
      </c>
      <c r="P5052" s="6" t="s">
        <v>33065</v>
      </c>
      <c r="Q5052" s="6" t="s">
        <v>33064</v>
      </c>
      <c r="R5052" s="9" t="s">
        <v>33067</v>
      </c>
      <c r="S5052" s="8" t="s">
        <v>55</v>
      </c>
      <c r="U5052" s="8"/>
      <c r="V5052" s="26">
        <v>336</v>
      </c>
      <c r="W5052" s="26">
        <v>327</v>
      </c>
      <c r="X5052" s="26">
        <v>375</v>
      </c>
      <c r="Y5052" s="26">
        <v>237</v>
      </c>
      <c r="Z5052" s="26">
        <f t="shared" si="392"/>
        <v>377.3125</v>
      </c>
      <c r="AA5052" s="26">
        <f t="shared" si="392"/>
        <v>303.26350000000002</v>
      </c>
      <c r="AB5052" s="26"/>
      <c r="AC5052" s="26">
        <f t="shared" si="394"/>
        <v>340.28800000000001</v>
      </c>
      <c r="AD5052" s="10">
        <f t="shared" si="395"/>
        <v>-1.2009352332156875</v>
      </c>
      <c r="AE5052" s="11">
        <f t="shared" si="393"/>
        <v>-0.31518802662117468</v>
      </c>
      <c r="AF5052" s="3"/>
    </row>
    <row r="5053" spans="1:33" x14ac:dyDescent="0.2">
      <c r="A5053" s="6" t="s">
        <v>33068</v>
      </c>
      <c r="C5053" s="1">
        <f t="shared" si="391"/>
        <v>1233</v>
      </c>
      <c r="D5053" s="7">
        <v>-185835</v>
      </c>
      <c r="E5053" t="s">
        <v>141</v>
      </c>
      <c r="F5053" s="1">
        <v>71269</v>
      </c>
      <c r="G5053" s="1">
        <v>72501</v>
      </c>
      <c r="H5053" t="s">
        <v>49</v>
      </c>
      <c r="I5053" t="s">
        <v>33069</v>
      </c>
      <c r="J5053" s="8"/>
      <c r="K5053" t="s">
        <v>33070</v>
      </c>
      <c r="L5053" t="s">
        <v>33071</v>
      </c>
      <c r="M5053" t="s">
        <v>33071</v>
      </c>
      <c r="N5053" t="s">
        <v>33071</v>
      </c>
      <c r="O5053" s="6" t="s">
        <v>33072</v>
      </c>
      <c r="P5053" s="6" t="s">
        <v>33071</v>
      </c>
      <c r="Q5053" s="6" t="s">
        <v>55</v>
      </c>
      <c r="R5053" s="9" t="s">
        <v>33073</v>
      </c>
      <c r="S5053" s="8" t="s">
        <v>55</v>
      </c>
      <c r="U5053" s="8"/>
      <c r="V5053" s="26">
        <v>478</v>
      </c>
      <c r="W5053" s="26">
        <v>381</v>
      </c>
      <c r="X5053" s="26">
        <v>412</v>
      </c>
      <c r="Y5053" s="26">
        <v>328</v>
      </c>
      <c r="Z5053" s="26">
        <f t="shared" si="392"/>
        <v>468.86599999999999</v>
      </c>
      <c r="AA5053" s="26">
        <f t="shared" si="392"/>
        <v>383.54399999999998</v>
      </c>
      <c r="AB5053" s="26"/>
      <c r="AC5053" s="26">
        <f t="shared" si="394"/>
        <v>426.20499999999998</v>
      </c>
      <c r="AD5053" s="10">
        <f t="shared" si="395"/>
        <v>-1.2034965409967104</v>
      </c>
      <c r="AE5053" s="11">
        <f t="shared" si="393"/>
        <v>-0.28978357269415994</v>
      </c>
      <c r="AF5053" s="3"/>
    </row>
    <row r="5054" spans="1:33" x14ac:dyDescent="0.2">
      <c r="A5054" s="6" t="s">
        <v>33074</v>
      </c>
      <c r="B5054" t="s">
        <v>33075</v>
      </c>
      <c r="C5054" s="1">
        <f t="shared" si="391"/>
        <v>4587</v>
      </c>
      <c r="D5054" s="7">
        <v>892805</v>
      </c>
      <c r="E5054" t="s">
        <v>328</v>
      </c>
      <c r="F5054" s="1">
        <v>951295</v>
      </c>
      <c r="G5054" s="1">
        <v>955881</v>
      </c>
      <c r="H5054" t="s">
        <v>49</v>
      </c>
      <c r="I5054" t="s">
        <v>33076</v>
      </c>
      <c r="J5054" s="8"/>
      <c r="K5054" t="s">
        <v>33077</v>
      </c>
      <c r="L5054" t="s">
        <v>33075</v>
      </c>
      <c r="M5054" t="s">
        <v>33078</v>
      </c>
      <c r="N5054" t="s">
        <v>33078</v>
      </c>
      <c r="O5054" s="6" t="s">
        <v>33079</v>
      </c>
      <c r="P5054" s="6" t="s">
        <v>33078</v>
      </c>
      <c r="Q5054" s="6" t="s">
        <v>33075</v>
      </c>
      <c r="R5054" s="9" t="s">
        <v>33080</v>
      </c>
      <c r="S5054" s="8" t="s">
        <v>55</v>
      </c>
      <c r="U5054" s="8"/>
      <c r="V5054" s="26">
        <v>2735</v>
      </c>
      <c r="W5054" s="26">
        <v>2245</v>
      </c>
      <c r="X5054" s="26">
        <v>2207</v>
      </c>
      <c r="Y5054" s="26">
        <v>2002</v>
      </c>
      <c r="Z5054" s="26">
        <f t="shared" si="392"/>
        <v>2594.4884999999999</v>
      </c>
      <c r="AA5054" s="26">
        <f t="shared" si="392"/>
        <v>2295.6710000000003</v>
      </c>
      <c r="AB5054" s="26"/>
      <c r="AC5054" s="26">
        <f t="shared" si="394"/>
        <v>2445.0797499999999</v>
      </c>
      <c r="AD5054" s="10">
        <f t="shared" si="395"/>
        <v>-1.2088921754297088</v>
      </c>
      <c r="AE5054" s="11">
        <f t="shared" si="393"/>
        <v>-0.17653424162629056</v>
      </c>
      <c r="AF5054" s="3"/>
    </row>
    <row r="5055" spans="1:33" x14ac:dyDescent="0.2">
      <c r="A5055" s="6" t="s">
        <v>33081</v>
      </c>
      <c r="C5055" s="1">
        <f t="shared" si="391"/>
        <v>960</v>
      </c>
      <c r="D5055" s="7">
        <v>193655</v>
      </c>
      <c r="E5055" t="s">
        <v>58</v>
      </c>
      <c r="F5055" s="1">
        <v>270481</v>
      </c>
      <c r="G5055" s="1">
        <v>271440</v>
      </c>
      <c r="H5055" t="s">
        <v>49</v>
      </c>
      <c r="I5055" t="s">
        <v>33082</v>
      </c>
      <c r="J5055" s="8" t="s">
        <v>45</v>
      </c>
      <c r="K5055" t="s">
        <v>33083</v>
      </c>
      <c r="L5055" t="s">
        <v>13077</v>
      </c>
      <c r="M5055" t="s">
        <v>13081</v>
      </c>
      <c r="N5055" t="s">
        <v>33084</v>
      </c>
      <c r="O5055" s="6" t="s">
        <v>13082</v>
      </c>
      <c r="P5055" s="6" t="s">
        <v>33084</v>
      </c>
      <c r="Q5055" s="6" t="s">
        <v>13077</v>
      </c>
      <c r="R5055" s="9" t="s">
        <v>33085</v>
      </c>
      <c r="S5055" s="8" t="s">
        <v>44</v>
      </c>
      <c r="U5055" s="8"/>
      <c r="V5055" s="26">
        <v>455</v>
      </c>
      <c r="W5055" s="26">
        <v>330</v>
      </c>
      <c r="X5055" s="26">
        <v>464</v>
      </c>
      <c r="Y5055" s="26">
        <v>397</v>
      </c>
      <c r="Z5055" s="26">
        <f t="shared" si="392"/>
        <v>486.25200000000001</v>
      </c>
      <c r="AA5055" s="26">
        <f t="shared" si="392"/>
        <v>398.44349999999997</v>
      </c>
      <c r="AB5055" s="26"/>
      <c r="AC5055" s="26">
        <f t="shared" si="394"/>
        <v>442.34775000000002</v>
      </c>
      <c r="AD5055" s="10">
        <f t="shared" si="395"/>
        <v>-1.2098374978514841</v>
      </c>
      <c r="AE5055" s="11">
        <f t="shared" si="393"/>
        <v>-0.28732902206549621</v>
      </c>
      <c r="AF5055" s="3"/>
    </row>
    <row r="5056" spans="1:33" x14ac:dyDescent="0.2">
      <c r="A5056" s="6" t="s">
        <v>33086</v>
      </c>
      <c r="C5056" s="1">
        <f t="shared" si="391"/>
        <v>705</v>
      </c>
      <c r="D5056" s="7">
        <v>276976</v>
      </c>
      <c r="E5056" t="s">
        <v>149</v>
      </c>
      <c r="F5056" s="1">
        <v>1070108</v>
      </c>
      <c r="G5056" s="1">
        <v>1069404</v>
      </c>
      <c r="H5056" t="s">
        <v>37</v>
      </c>
      <c r="I5056" t="s">
        <v>33087</v>
      </c>
      <c r="J5056" s="8"/>
      <c r="K5056" t="s">
        <v>33088</v>
      </c>
      <c r="L5056" t="s">
        <v>33089</v>
      </c>
      <c r="M5056" t="s">
        <v>33090</v>
      </c>
      <c r="N5056" t="s">
        <v>33090</v>
      </c>
      <c r="O5056" s="6" t="s">
        <v>33091</v>
      </c>
      <c r="P5056" s="6" t="s">
        <v>33090</v>
      </c>
      <c r="Q5056" s="6" t="s">
        <v>33089</v>
      </c>
      <c r="R5056" s="9" t="s">
        <v>33092</v>
      </c>
      <c r="S5056" s="8" t="s">
        <v>55</v>
      </c>
      <c r="U5056" s="8"/>
      <c r="V5056" s="26">
        <v>135</v>
      </c>
      <c r="W5056" s="26">
        <v>106</v>
      </c>
      <c r="X5056" s="26">
        <v>118</v>
      </c>
      <c r="Y5056" s="26">
        <v>68</v>
      </c>
      <c r="Z5056" s="26">
        <f t="shared" si="392"/>
        <v>134.04899999999998</v>
      </c>
      <c r="AA5056" s="26">
        <f t="shared" si="392"/>
        <v>93.813999999999993</v>
      </c>
      <c r="AB5056" s="26"/>
      <c r="AC5056" s="26">
        <f t="shared" si="394"/>
        <v>113.93149999999999</v>
      </c>
      <c r="AD5056" s="10">
        <f t="shared" si="395"/>
        <v>-1.2107467727636088</v>
      </c>
      <c r="AE5056" s="11">
        <f t="shared" si="393"/>
        <v>-0.51488531751153033</v>
      </c>
      <c r="AF5056" s="3"/>
    </row>
    <row r="5057" spans="1:33" x14ac:dyDescent="0.2">
      <c r="A5057" s="6" t="s">
        <v>33093</v>
      </c>
      <c r="C5057" s="1">
        <f t="shared" si="391"/>
        <v>756</v>
      </c>
      <c r="D5057" s="7">
        <v>291540</v>
      </c>
      <c r="E5057" t="s">
        <v>74</v>
      </c>
      <c r="F5057" s="1">
        <v>1278344</v>
      </c>
      <c r="G5057" s="1">
        <v>1279099</v>
      </c>
      <c r="H5057" t="s">
        <v>49</v>
      </c>
      <c r="I5057" t="s">
        <v>33094</v>
      </c>
      <c r="J5057" s="8"/>
      <c r="K5057" t="s">
        <v>33095</v>
      </c>
      <c r="L5057" t="s">
        <v>33096</v>
      </c>
      <c r="M5057" t="s">
        <v>33097</v>
      </c>
      <c r="N5057" t="s">
        <v>33097</v>
      </c>
      <c r="O5057" s="6" t="s">
        <v>33098</v>
      </c>
      <c r="P5057" s="6" t="s">
        <v>33097</v>
      </c>
      <c r="Q5057" s="6" t="s">
        <v>33096</v>
      </c>
      <c r="R5057" s="9" t="s">
        <v>33099</v>
      </c>
      <c r="S5057" s="8" t="s">
        <v>55</v>
      </c>
      <c r="U5057" s="8"/>
      <c r="V5057" s="26">
        <v>317</v>
      </c>
      <c r="W5057" s="26">
        <v>217</v>
      </c>
      <c r="X5057" s="26">
        <v>229</v>
      </c>
      <c r="Y5057" s="26">
        <v>195</v>
      </c>
      <c r="Z5057" s="26">
        <f t="shared" si="392"/>
        <v>286.70949999999999</v>
      </c>
      <c r="AA5057" s="26">
        <f t="shared" si="392"/>
        <v>223.67250000000001</v>
      </c>
      <c r="AB5057" s="26"/>
      <c r="AC5057" s="26">
        <f t="shared" si="394"/>
        <v>255.191</v>
      </c>
      <c r="AD5057" s="10">
        <f t="shared" si="395"/>
        <v>-1.2140888211613927</v>
      </c>
      <c r="AE5057" s="11">
        <f t="shared" si="393"/>
        <v>-0.35820181708203874</v>
      </c>
      <c r="AF5057" s="3"/>
    </row>
    <row r="5058" spans="1:33" x14ac:dyDescent="0.2">
      <c r="A5058" s="6" t="s">
        <v>33100</v>
      </c>
      <c r="B5058" t="s">
        <v>33101</v>
      </c>
      <c r="C5058" s="1">
        <f t="shared" si="391"/>
        <v>1584</v>
      </c>
      <c r="D5058" s="7">
        <v>69944</v>
      </c>
      <c r="E5058" t="s">
        <v>141</v>
      </c>
      <c r="F5058" s="1">
        <v>328455</v>
      </c>
      <c r="G5058" s="1">
        <v>326872</v>
      </c>
      <c r="H5058" t="s">
        <v>37</v>
      </c>
      <c r="I5058" t="s">
        <v>33102</v>
      </c>
      <c r="J5058" s="8"/>
      <c r="K5058" t="s">
        <v>33103</v>
      </c>
      <c r="L5058" t="s">
        <v>33101</v>
      </c>
      <c r="M5058" t="s">
        <v>33104</v>
      </c>
      <c r="N5058" t="s">
        <v>33104</v>
      </c>
      <c r="O5058" s="6" t="s">
        <v>33105</v>
      </c>
      <c r="P5058" s="6" t="s">
        <v>33104</v>
      </c>
      <c r="Q5058" s="6" t="s">
        <v>33101</v>
      </c>
      <c r="R5058" s="9" t="s">
        <v>33106</v>
      </c>
      <c r="S5058" s="8" t="s">
        <v>55</v>
      </c>
      <c r="U5058" s="8"/>
      <c r="V5058" s="26">
        <v>768</v>
      </c>
      <c r="W5058" s="26">
        <v>698</v>
      </c>
      <c r="X5058" s="26">
        <v>705</v>
      </c>
      <c r="Y5058" s="26">
        <v>521</v>
      </c>
      <c r="Z5058" s="26">
        <f t="shared" si="392"/>
        <v>776.62750000000005</v>
      </c>
      <c r="AA5058" s="26">
        <f t="shared" si="392"/>
        <v>655.04549999999995</v>
      </c>
      <c r="AB5058" s="26"/>
      <c r="AC5058" s="26">
        <f t="shared" si="394"/>
        <v>715.8365</v>
      </c>
      <c r="AD5058" s="10">
        <f t="shared" si="395"/>
        <v>-1.2209210583616636</v>
      </c>
      <c r="AE5058" s="11">
        <f t="shared" si="393"/>
        <v>-0.24562767236025512</v>
      </c>
      <c r="AF5058" s="3"/>
    </row>
    <row r="5059" spans="1:33" x14ac:dyDescent="0.2">
      <c r="A5059" s="6" t="s">
        <v>33107</v>
      </c>
      <c r="B5059" t="s">
        <v>33108</v>
      </c>
      <c r="C5059" s="1">
        <f t="shared" si="391"/>
        <v>3556</v>
      </c>
      <c r="D5059" s="7">
        <v>-223226</v>
      </c>
      <c r="E5059" t="s">
        <v>89</v>
      </c>
      <c r="F5059" s="1">
        <v>4796</v>
      </c>
      <c r="G5059" s="1">
        <v>1241</v>
      </c>
      <c r="H5059" t="s">
        <v>37</v>
      </c>
      <c r="I5059" t="s">
        <v>33109</v>
      </c>
      <c r="J5059" s="8"/>
      <c r="K5059" t="s">
        <v>33110</v>
      </c>
      <c r="O5059" s="6"/>
      <c r="P5059" s="6"/>
      <c r="Q5059" s="6"/>
      <c r="R5059" s="9" t="e">
        <v>#N/A</v>
      </c>
      <c r="S5059" s="8"/>
      <c r="U5059" s="8"/>
      <c r="V5059" s="26">
        <v>42</v>
      </c>
      <c r="W5059" s="26">
        <v>29</v>
      </c>
      <c r="X5059" s="26">
        <v>45</v>
      </c>
      <c r="Y5059" s="26">
        <v>15</v>
      </c>
      <c r="Z5059" s="26">
        <f t="shared" si="392"/>
        <v>46.997500000000002</v>
      </c>
      <c r="AA5059" s="26">
        <f t="shared" si="392"/>
        <v>24.282499999999999</v>
      </c>
      <c r="AB5059" s="26"/>
      <c r="AC5059" s="26">
        <f t="shared" si="394"/>
        <v>35.64</v>
      </c>
      <c r="AD5059" s="10">
        <f t="shared" si="395"/>
        <v>-1.2232582683111854</v>
      </c>
      <c r="AE5059" s="11">
        <f t="shared" si="393"/>
        <v>-0.95266705402767349</v>
      </c>
      <c r="AF5059" s="3"/>
    </row>
    <row r="5060" spans="1:33" x14ac:dyDescent="0.2">
      <c r="A5060" s="6" t="s">
        <v>33111</v>
      </c>
      <c r="B5060" t="s">
        <v>33112</v>
      </c>
      <c r="C5060" s="1">
        <f t="shared" si="391"/>
        <v>1053</v>
      </c>
      <c r="D5060" s="7">
        <v>-177682</v>
      </c>
      <c r="E5060" t="s">
        <v>74</v>
      </c>
      <c r="F5060" s="1">
        <v>808974</v>
      </c>
      <c r="G5060" s="1">
        <v>810026</v>
      </c>
      <c r="H5060" t="s">
        <v>49</v>
      </c>
      <c r="I5060" t="s">
        <v>33113</v>
      </c>
      <c r="J5060" s="8"/>
      <c r="K5060" t="s">
        <v>33114</v>
      </c>
      <c r="L5060" t="s">
        <v>33112</v>
      </c>
      <c r="M5060" t="s">
        <v>33115</v>
      </c>
      <c r="N5060" t="s">
        <v>33115</v>
      </c>
      <c r="O5060" s="6" t="s">
        <v>33116</v>
      </c>
      <c r="P5060" s="6" t="s">
        <v>33115</v>
      </c>
      <c r="Q5060" s="6" t="s">
        <v>33112</v>
      </c>
      <c r="R5060" s="9" t="s">
        <v>33117</v>
      </c>
      <c r="S5060" s="8" t="s">
        <v>55</v>
      </c>
      <c r="U5060" s="8"/>
      <c r="V5060" s="26">
        <v>78</v>
      </c>
      <c r="W5060" s="26">
        <v>44</v>
      </c>
      <c r="X5060" s="26">
        <v>85</v>
      </c>
      <c r="Y5060" s="26">
        <v>55</v>
      </c>
      <c r="Z5060" s="26">
        <f t="shared" si="392"/>
        <v>87.217500000000001</v>
      </c>
      <c r="AA5060" s="26">
        <f t="shared" si="392"/>
        <v>55.202500000000001</v>
      </c>
      <c r="AB5060" s="26"/>
      <c r="AC5060" s="26">
        <f t="shared" si="394"/>
        <v>71.210000000000008</v>
      </c>
      <c r="AD5060" s="10">
        <f t="shared" si="395"/>
        <v>-1.226481639482377</v>
      </c>
      <c r="AE5060" s="11">
        <f t="shared" si="393"/>
        <v>-0.65988403266836393</v>
      </c>
      <c r="AF5060" s="3"/>
    </row>
    <row r="5061" spans="1:33" x14ac:dyDescent="0.2">
      <c r="A5061" s="6" t="s">
        <v>33118</v>
      </c>
      <c r="C5061" s="1">
        <f t="shared" si="391"/>
        <v>2055</v>
      </c>
      <c r="D5061" s="7">
        <v>-655270</v>
      </c>
      <c r="E5061" t="s">
        <v>74</v>
      </c>
      <c r="F5061" s="1">
        <v>332939</v>
      </c>
      <c r="G5061" s="1">
        <v>330885</v>
      </c>
      <c r="H5061" t="s">
        <v>37</v>
      </c>
      <c r="I5061" t="s">
        <v>33119</v>
      </c>
      <c r="J5061" s="8"/>
      <c r="K5061" t="s">
        <v>33120</v>
      </c>
      <c r="L5061" t="s">
        <v>33121</v>
      </c>
      <c r="M5061" t="s">
        <v>33122</v>
      </c>
      <c r="N5061" t="s">
        <v>33122</v>
      </c>
      <c r="O5061" s="6" t="s">
        <v>33123</v>
      </c>
      <c r="P5061" s="6" t="s">
        <v>33122</v>
      </c>
      <c r="Q5061" s="6" t="s">
        <v>33121</v>
      </c>
      <c r="R5061" s="9" t="s">
        <v>33124</v>
      </c>
      <c r="S5061" s="8" t="s">
        <v>55</v>
      </c>
      <c r="U5061" s="8"/>
      <c r="V5061" s="26">
        <v>1007</v>
      </c>
      <c r="W5061" s="26">
        <v>706</v>
      </c>
      <c r="X5061" s="26">
        <v>871</v>
      </c>
      <c r="Y5061" s="26">
        <v>835</v>
      </c>
      <c r="Z5061" s="26">
        <f t="shared" si="392"/>
        <v>988.34050000000002</v>
      </c>
      <c r="AA5061" s="26">
        <f t="shared" si="392"/>
        <v>842.89250000000004</v>
      </c>
      <c r="AB5061" s="26"/>
      <c r="AC5061" s="26">
        <f t="shared" si="394"/>
        <v>915.61650000000009</v>
      </c>
      <c r="AD5061" s="10">
        <f t="shared" si="395"/>
        <v>-1.2316321341005152</v>
      </c>
      <c r="AE5061" s="11">
        <f t="shared" si="393"/>
        <v>-0.22965951439402199</v>
      </c>
      <c r="AF5061" s="3"/>
      <c r="AG5061" s="2">
        <v>0</v>
      </c>
    </row>
    <row r="5062" spans="1:33" x14ac:dyDescent="0.2">
      <c r="A5062" s="6" t="s">
        <v>33125</v>
      </c>
      <c r="C5062" s="1">
        <f t="shared" si="391"/>
        <v>618</v>
      </c>
      <c r="D5062" s="7">
        <v>-60496</v>
      </c>
      <c r="E5062" t="s">
        <v>141</v>
      </c>
      <c r="F5062" s="1">
        <v>197532</v>
      </c>
      <c r="G5062" s="1">
        <v>196915</v>
      </c>
      <c r="H5062" t="s">
        <v>37</v>
      </c>
      <c r="I5062" t="s">
        <v>33126</v>
      </c>
      <c r="J5062" s="8"/>
      <c r="K5062" t="s">
        <v>33127</v>
      </c>
      <c r="L5062" t="s">
        <v>33128</v>
      </c>
      <c r="M5062" t="s">
        <v>33129</v>
      </c>
      <c r="N5062" t="s">
        <v>33129</v>
      </c>
      <c r="O5062" s="6" t="s">
        <v>33130</v>
      </c>
      <c r="P5062" s="6" t="s">
        <v>33129</v>
      </c>
      <c r="Q5062" s="6" t="s">
        <v>33128</v>
      </c>
      <c r="R5062" s="9" t="s">
        <v>33131</v>
      </c>
      <c r="S5062" s="8" t="s">
        <v>55</v>
      </c>
      <c r="U5062" s="8"/>
      <c r="V5062" s="26">
        <v>256</v>
      </c>
      <c r="W5062" s="26">
        <v>173</v>
      </c>
      <c r="X5062" s="26">
        <v>198</v>
      </c>
      <c r="Y5062" s="26">
        <v>161</v>
      </c>
      <c r="Z5062" s="26">
        <f t="shared" si="392"/>
        <v>238.989</v>
      </c>
      <c r="AA5062" s="26">
        <f t="shared" si="392"/>
        <v>181.7655</v>
      </c>
      <c r="AB5062" s="26"/>
      <c r="AC5062" s="26">
        <f t="shared" si="394"/>
        <v>210.37725</v>
      </c>
      <c r="AD5062" s="10">
        <f t="shared" si="395"/>
        <v>-1.2321431789144617</v>
      </c>
      <c r="AE5062" s="11">
        <f t="shared" si="393"/>
        <v>-0.39486582169828233</v>
      </c>
      <c r="AF5062" s="3"/>
    </row>
    <row r="5063" spans="1:33" x14ac:dyDescent="0.2">
      <c r="A5063" s="6" t="s">
        <v>33132</v>
      </c>
      <c r="C5063" s="1">
        <f t="shared" si="391"/>
        <v>1647</v>
      </c>
      <c r="D5063" s="7">
        <v>396492</v>
      </c>
      <c r="E5063" t="s">
        <v>141</v>
      </c>
      <c r="F5063" s="1">
        <v>653389</v>
      </c>
      <c r="G5063" s="1">
        <v>655035</v>
      </c>
      <c r="H5063" t="s">
        <v>49</v>
      </c>
      <c r="I5063" t="s">
        <v>33133</v>
      </c>
      <c r="J5063" s="8"/>
      <c r="K5063" t="s">
        <v>33134</v>
      </c>
      <c r="L5063" t="s">
        <v>33135</v>
      </c>
      <c r="M5063" t="s">
        <v>33136</v>
      </c>
      <c r="N5063" t="s">
        <v>33137</v>
      </c>
      <c r="O5063" s="6" t="s">
        <v>33138</v>
      </c>
      <c r="P5063" s="6" t="s">
        <v>33137</v>
      </c>
      <c r="Q5063" s="6" t="s">
        <v>33135</v>
      </c>
      <c r="R5063" s="9" t="s">
        <v>33139</v>
      </c>
      <c r="S5063" s="8" t="s">
        <v>55</v>
      </c>
      <c r="U5063" s="8"/>
      <c r="V5063" s="26">
        <v>196</v>
      </c>
      <c r="W5063" s="26">
        <v>133</v>
      </c>
      <c r="X5063" s="26">
        <v>179</v>
      </c>
      <c r="Y5063" s="26">
        <v>136</v>
      </c>
      <c r="Z5063" s="26">
        <f t="shared" si="392"/>
        <v>198.43450000000001</v>
      </c>
      <c r="AA5063" s="26">
        <f t="shared" si="392"/>
        <v>147.12799999999999</v>
      </c>
      <c r="AB5063" s="26"/>
      <c r="AC5063" s="26">
        <f t="shared" si="394"/>
        <v>172.78125</v>
      </c>
      <c r="AD5063" s="10">
        <f t="shared" si="395"/>
        <v>-1.2338246103035369</v>
      </c>
      <c r="AE5063" s="11">
        <f t="shared" si="393"/>
        <v>-0.43159104307998153</v>
      </c>
      <c r="AF5063" s="3"/>
    </row>
    <row r="5064" spans="1:33" x14ac:dyDescent="0.2">
      <c r="A5064" s="6" t="s">
        <v>33140</v>
      </c>
      <c r="B5064" t="s">
        <v>33141</v>
      </c>
      <c r="C5064" s="1">
        <f t="shared" si="391"/>
        <v>1707</v>
      </c>
      <c r="D5064" s="7">
        <v>98565</v>
      </c>
      <c r="E5064" t="s">
        <v>58</v>
      </c>
      <c r="F5064" s="1">
        <v>176724</v>
      </c>
      <c r="G5064" s="1">
        <v>175018</v>
      </c>
      <c r="H5064" t="s">
        <v>37</v>
      </c>
      <c r="I5064" t="s">
        <v>33142</v>
      </c>
      <c r="J5064" s="8"/>
      <c r="K5064" t="s">
        <v>33143</v>
      </c>
      <c r="L5064" t="s">
        <v>33141</v>
      </c>
      <c r="M5064" t="s">
        <v>33144</v>
      </c>
      <c r="N5064" t="s">
        <v>33144</v>
      </c>
      <c r="O5064" s="6" t="s">
        <v>8947</v>
      </c>
      <c r="P5064" s="6" t="s">
        <v>33144</v>
      </c>
      <c r="Q5064" s="6" t="s">
        <v>33141</v>
      </c>
      <c r="R5064" s="9" t="s">
        <v>33145</v>
      </c>
      <c r="S5064" s="8" t="s">
        <v>44</v>
      </c>
      <c r="U5064" s="8"/>
      <c r="V5064" s="26">
        <v>665</v>
      </c>
      <c r="W5064" s="26">
        <v>646</v>
      </c>
      <c r="X5064" s="26">
        <v>657</v>
      </c>
      <c r="Y5064" s="26">
        <v>444</v>
      </c>
      <c r="Z5064" s="26">
        <f t="shared" si="392"/>
        <v>698.46350000000007</v>
      </c>
      <c r="AA5064" s="26">
        <f t="shared" si="392"/>
        <v>583.96199999999999</v>
      </c>
      <c r="AB5064" s="26"/>
      <c r="AC5064" s="26">
        <f t="shared" si="394"/>
        <v>641.21275000000003</v>
      </c>
      <c r="AD5064" s="10">
        <f t="shared" si="395"/>
        <v>-1.2386526258285238</v>
      </c>
      <c r="AE5064" s="11">
        <f t="shared" si="393"/>
        <v>-0.25831023381965312</v>
      </c>
      <c r="AF5064" s="3"/>
    </row>
    <row r="5065" spans="1:33" x14ac:dyDescent="0.2">
      <c r="A5065" s="6" t="s">
        <v>33146</v>
      </c>
      <c r="C5065" s="1">
        <f t="shared" si="391"/>
        <v>1770</v>
      </c>
      <c r="D5065" s="7">
        <v>-674291</v>
      </c>
      <c r="E5065" t="s">
        <v>98</v>
      </c>
      <c r="F5065" s="1">
        <v>281656</v>
      </c>
      <c r="G5065" s="1">
        <v>279887</v>
      </c>
      <c r="H5065" t="s">
        <v>37</v>
      </c>
      <c r="I5065" t="s">
        <v>33147</v>
      </c>
      <c r="J5065" s="8"/>
      <c r="K5065" t="s">
        <v>33148</v>
      </c>
      <c r="L5065" t="s">
        <v>33149</v>
      </c>
      <c r="M5065" t="s">
        <v>33150</v>
      </c>
      <c r="N5065" t="s">
        <v>33150</v>
      </c>
      <c r="O5065" s="6" t="s">
        <v>33151</v>
      </c>
      <c r="P5065" s="6" t="s">
        <v>33150</v>
      </c>
      <c r="Q5065" s="6" t="s">
        <v>33149</v>
      </c>
      <c r="R5065" s="9" t="s">
        <v>33152</v>
      </c>
      <c r="S5065" s="8" t="s">
        <v>55</v>
      </c>
      <c r="U5065" s="8"/>
      <c r="V5065" s="26">
        <v>13</v>
      </c>
      <c r="W5065" s="26">
        <v>7</v>
      </c>
      <c r="X5065" s="26">
        <v>23</v>
      </c>
      <c r="Y5065" s="26">
        <v>3</v>
      </c>
      <c r="Z5065" s="26">
        <f t="shared" si="392"/>
        <v>20.276499999999999</v>
      </c>
      <c r="AA5065" s="26">
        <f t="shared" si="392"/>
        <v>6.2565</v>
      </c>
      <c r="AB5065" s="26"/>
      <c r="AC5065" s="26">
        <f t="shared" si="394"/>
        <v>13.266499999999999</v>
      </c>
      <c r="AD5065" s="10">
        <f t="shared" si="395"/>
        <v>-1.2399960384253073</v>
      </c>
      <c r="AE5065" s="11">
        <f t="shared" si="393"/>
        <v>-1.6963809269618568</v>
      </c>
      <c r="AF5065" s="3"/>
    </row>
    <row r="5066" spans="1:33" x14ac:dyDescent="0.2">
      <c r="A5066" s="6" t="s">
        <v>33153</v>
      </c>
      <c r="C5066" s="1">
        <f t="shared" si="391"/>
        <v>1449</v>
      </c>
      <c r="D5066" s="7">
        <v>-109215</v>
      </c>
      <c r="E5066" t="s">
        <v>141</v>
      </c>
      <c r="F5066" s="1">
        <v>149229</v>
      </c>
      <c r="G5066" s="1">
        <v>147781</v>
      </c>
      <c r="H5066" t="s">
        <v>37</v>
      </c>
      <c r="I5066" t="s">
        <v>33154</v>
      </c>
      <c r="J5066" s="8"/>
      <c r="K5066" t="s">
        <v>33155</v>
      </c>
      <c r="L5066" t="s">
        <v>33156</v>
      </c>
      <c r="M5066" t="s">
        <v>33157</v>
      </c>
      <c r="N5066" t="s">
        <v>33157</v>
      </c>
      <c r="O5066" s="6" t="s">
        <v>33158</v>
      </c>
      <c r="P5066" s="6" t="s">
        <v>33157</v>
      </c>
      <c r="Q5066" s="6" t="s">
        <v>33156</v>
      </c>
      <c r="R5066" s="9" t="s">
        <v>33159</v>
      </c>
      <c r="S5066" s="8" t="s">
        <v>55</v>
      </c>
      <c r="U5066" s="8"/>
      <c r="V5066" s="26">
        <v>1096</v>
      </c>
      <c r="W5066" s="26">
        <v>1020</v>
      </c>
      <c r="X5066" s="26">
        <v>869</v>
      </c>
      <c r="Y5066" s="26">
        <v>631</v>
      </c>
      <c r="Z5066" s="26">
        <f t="shared" si="392"/>
        <v>1031.7294999999999</v>
      </c>
      <c r="AA5066" s="26">
        <f t="shared" si="392"/>
        <v>880.45050000000003</v>
      </c>
      <c r="AB5066" s="26"/>
      <c r="AC5066" s="26">
        <f t="shared" si="394"/>
        <v>956.08999999999992</v>
      </c>
      <c r="AD5066" s="10">
        <f t="shared" si="395"/>
        <v>-1.2424688231974057</v>
      </c>
      <c r="AE5066" s="11">
        <f t="shared" si="393"/>
        <v>-0.22875097155385443</v>
      </c>
      <c r="AF5066" s="3"/>
    </row>
    <row r="5067" spans="1:33" x14ac:dyDescent="0.2">
      <c r="A5067" s="6" t="s">
        <v>33160</v>
      </c>
      <c r="C5067" s="1">
        <f t="shared" si="391"/>
        <v>1164</v>
      </c>
      <c r="D5067" s="7">
        <v>159440</v>
      </c>
      <c r="E5067" t="s">
        <v>149</v>
      </c>
      <c r="F5067" s="1">
        <v>952801</v>
      </c>
      <c r="G5067" s="1">
        <v>951638</v>
      </c>
      <c r="H5067" t="s">
        <v>37</v>
      </c>
      <c r="I5067" t="s">
        <v>33161</v>
      </c>
      <c r="J5067" s="8"/>
      <c r="K5067" t="s">
        <v>33162</v>
      </c>
      <c r="L5067" t="s">
        <v>33163</v>
      </c>
      <c r="M5067" t="s">
        <v>33164</v>
      </c>
      <c r="N5067" t="s">
        <v>33164</v>
      </c>
      <c r="O5067" s="6" t="s">
        <v>33165</v>
      </c>
      <c r="P5067" s="6" t="s">
        <v>33164</v>
      </c>
      <c r="Q5067" s="6" t="s">
        <v>33163</v>
      </c>
      <c r="R5067" s="9" t="s">
        <v>33166</v>
      </c>
      <c r="S5067" s="8" t="s">
        <v>55</v>
      </c>
      <c r="U5067" s="8"/>
      <c r="V5067" s="26">
        <v>167</v>
      </c>
      <c r="W5067" s="26">
        <v>140</v>
      </c>
      <c r="X5067" s="26">
        <v>136</v>
      </c>
      <c r="Y5067" s="26">
        <v>74</v>
      </c>
      <c r="Z5067" s="26">
        <f t="shared" si="392"/>
        <v>160.048</v>
      </c>
      <c r="AA5067" s="26">
        <f t="shared" si="392"/>
        <v>114.327</v>
      </c>
      <c r="AB5067" s="26"/>
      <c r="AC5067" s="26">
        <f t="shared" si="394"/>
        <v>137.1875</v>
      </c>
      <c r="AD5067" s="10">
        <f t="shared" si="395"/>
        <v>-1.2472041935002001</v>
      </c>
      <c r="AE5067" s="11">
        <f t="shared" si="393"/>
        <v>-0.48533849130500512</v>
      </c>
      <c r="AF5067" s="3"/>
    </row>
    <row r="5068" spans="1:33" x14ac:dyDescent="0.2">
      <c r="A5068" s="6" t="s">
        <v>33167</v>
      </c>
      <c r="C5068" s="1">
        <f t="shared" ref="C5068:C5131" si="396">ABS(F5068-G5068)+1</f>
        <v>690</v>
      </c>
      <c r="D5068" s="7">
        <v>679669</v>
      </c>
      <c r="E5068" t="s">
        <v>89</v>
      </c>
      <c r="F5068" s="1">
        <v>906258</v>
      </c>
      <c r="G5068" s="1">
        <v>905569</v>
      </c>
      <c r="H5068" t="s">
        <v>37</v>
      </c>
      <c r="I5068" t="s">
        <v>33168</v>
      </c>
      <c r="J5068" s="8"/>
      <c r="K5068" t="s">
        <v>33169</v>
      </c>
      <c r="L5068" t="s">
        <v>33170</v>
      </c>
      <c r="M5068" t="s">
        <v>33171</v>
      </c>
      <c r="N5068" t="s">
        <v>33171</v>
      </c>
      <c r="O5068" s="6" t="s">
        <v>33172</v>
      </c>
      <c r="P5068" s="6" t="s">
        <v>33171</v>
      </c>
      <c r="Q5068" s="6" t="s">
        <v>33170</v>
      </c>
      <c r="R5068" s="9" t="s">
        <v>33173</v>
      </c>
      <c r="S5068" s="8" t="s">
        <v>55</v>
      </c>
      <c r="U5068" s="8"/>
      <c r="V5068" s="26">
        <v>146</v>
      </c>
      <c r="W5068" s="26">
        <v>89</v>
      </c>
      <c r="X5068" s="26">
        <v>120</v>
      </c>
      <c r="Y5068" s="26">
        <v>90</v>
      </c>
      <c r="Z5068" s="26">
        <f t="shared" ref="Z5068:AA5131" si="397">AVERAGE(V5068+1,(X5068*X$2+1))</f>
        <v>140.66</v>
      </c>
      <c r="AA5068" s="26">
        <f t="shared" si="397"/>
        <v>98.194999999999993</v>
      </c>
      <c r="AB5068" s="26"/>
      <c r="AC5068" s="26">
        <f t="shared" si="394"/>
        <v>119.42749999999999</v>
      </c>
      <c r="AD5068" s="10">
        <f t="shared" si="395"/>
        <v>-1.2472826876866261</v>
      </c>
      <c r="AE5068" s="11">
        <f t="shared" ref="AE5068:AE5131" si="398">LOG(AA5068/Z5068,2)</f>
        <v>-0.5184906516136436</v>
      </c>
      <c r="AF5068" s="3"/>
    </row>
    <row r="5069" spans="1:33" x14ac:dyDescent="0.2">
      <c r="A5069" s="6" t="s">
        <v>33174</v>
      </c>
      <c r="C5069" s="1">
        <f t="shared" si="396"/>
        <v>2205</v>
      </c>
      <c r="D5069" s="7">
        <v>-139691</v>
      </c>
      <c r="E5069" t="s">
        <v>89</v>
      </c>
      <c r="F5069" s="1">
        <v>87656</v>
      </c>
      <c r="G5069" s="1">
        <v>85452</v>
      </c>
      <c r="H5069" t="s">
        <v>37</v>
      </c>
      <c r="I5069" t="s">
        <v>33175</v>
      </c>
      <c r="J5069" s="8"/>
      <c r="K5069" t="s">
        <v>33176</v>
      </c>
      <c r="L5069" t="s">
        <v>33177</v>
      </c>
      <c r="N5069" t="s">
        <v>31775</v>
      </c>
      <c r="O5069" s="6" t="s">
        <v>31777</v>
      </c>
      <c r="P5069" s="6" t="s">
        <v>31775</v>
      </c>
      <c r="Q5069" s="6" t="s">
        <v>33177</v>
      </c>
      <c r="R5069" s="9" t="s">
        <v>33178</v>
      </c>
      <c r="S5069" s="8" t="s">
        <v>44</v>
      </c>
      <c r="U5069" s="8"/>
      <c r="V5069" s="26">
        <v>1269</v>
      </c>
      <c r="W5069" s="26">
        <v>1169</v>
      </c>
      <c r="X5069" s="26">
        <v>1253</v>
      </c>
      <c r="Y5069" s="26">
        <v>961</v>
      </c>
      <c r="Z5069" s="26">
        <f t="shared" si="397"/>
        <v>1331.5415</v>
      </c>
      <c r="AA5069" s="26">
        <f t="shared" si="397"/>
        <v>1148.1655000000001</v>
      </c>
      <c r="AB5069" s="26"/>
      <c r="AC5069" s="26">
        <f t="shared" si="394"/>
        <v>1239.8535000000002</v>
      </c>
      <c r="AD5069" s="10">
        <f t="shared" si="395"/>
        <v>-1.24846520181724</v>
      </c>
      <c r="AE5069" s="11">
        <f t="shared" si="398"/>
        <v>-0.21376678218960968</v>
      </c>
      <c r="AF5069" s="3"/>
    </row>
    <row r="5070" spans="1:33" x14ac:dyDescent="0.2">
      <c r="A5070" s="6" t="s">
        <v>33179</v>
      </c>
      <c r="B5070" t="s">
        <v>33180</v>
      </c>
      <c r="C5070" s="1">
        <f t="shared" si="396"/>
        <v>1968</v>
      </c>
      <c r="D5070" s="7">
        <v>357255</v>
      </c>
      <c r="E5070" t="s">
        <v>58</v>
      </c>
      <c r="F5070" s="1">
        <v>433577</v>
      </c>
      <c r="G5070" s="1">
        <v>435544</v>
      </c>
      <c r="H5070" t="s">
        <v>49</v>
      </c>
      <c r="I5070" t="s">
        <v>33181</v>
      </c>
      <c r="J5070" s="8"/>
      <c r="K5070" t="s">
        <v>33182</v>
      </c>
      <c r="L5070" t="s">
        <v>33180</v>
      </c>
      <c r="M5070" t="s">
        <v>33183</v>
      </c>
      <c r="N5070" t="s">
        <v>33184</v>
      </c>
      <c r="O5070" s="6" t="s">
        <v>33185</v>
      </c>
      <c r="P5070" s="6" t="s">
        <v>33184</v>
      </c>
      <c r="Q5070" s="6" t="s">
        <v>33180</v>
      </c>
      <c r="R5070" s="9" t="s">
        <v>33186</v>
      </c>
      <c r="S5070" s="8" t="s">
        <v>55</v>
      </c>
      <c r="U5070" s="8"/>
      <c r="V5070" s="26">
        <v>622</v>
      </c>
      <c r="W5070" s="26">
        <v>487</v>
      </c>
      <c r="X5070" s="26">
        <v>536</v>
      </c>
      <c r="Y5070" s="26">
        <v>441</v>
      </c>
      <c r="Z5070" s="26">
        <f t="shared" si="397"/>
        <v>609.74800000000005</v>
      </c>
      <c r="AA5070" s="26">
        <f t="shared" si="397"/>
        <v>502.70550000000003</v>
      </c>
      <c r="AB5070" s="26"/>
      <c r="AC5070" s="26">
        <f t="shared" ref="AC5070:AC5133" si="399">AVERAGE(Z5070:AA5070)</f>
        <v>556.22675000000004</v>
      </c>
      <c r="AD5070" s="10">
        <f t="shared" ref="AD5070:AD5133" si="400">LOG(AA5070/Z5070,2)/(AE$2+AE$3*(AVERAGE(Z5070:AA5070)^AE$4))</f>
        <v>-1.2726445062677587</v>
      </c>
      <c r="AE5070" s="11">
        <f t="shared" si="398"/>
        <v>-0.27849964757007323</v>
      </c>
      <c r="AF5070" s="3"/>
      <c r="AG5070" s="2">
        <v>0</v>
      </c>
    </row>
    <row r="5071" spans="1:33" x14ac:dyDescent="0.2">
      <c r="A5071" s="6" t="s">
        <v>33187</v>
      </c>
      <c r="B5071" t="s">
        <v>33188</v>
      </c>
      <c r="C5071" s="1">
        <f t="shared" si="396"/>
        <v>591</v>
      </c>
      <c r="D5071" s="7">
        <v>381962</v>
      </c>
      <c r="E5071" t="s">
        <v>270</v>
      </c>
      <c r="F5071" s="1">
        <v>627651</v>
      </c>
      <c r="G5071" s="1">
        <v>628241</v>
      </c>
      <c r="H5071" t="s">
        <v>49</v>
      </c>
      <c r="I5071" t="s">
        <v>33189</v>
      </c>
      <c r="J5071" s="8"/>
      <c r="K5071" t="s">
        <v>33190</v>
      </c>
      <c r="L5071" t="s">
        <v>33188</v>
      </c>
      <c r="M5071" t="s">
        <v>33191</v>
      </c>
      <c r="N5071" t="s">
        <v>33191</v>
      </c>
      <c r="O5071" s="6" t="s">
        <v>33192</v>
      </c>
      <c r="P5071" s="6" t="s">
        <v>33191</v>
      </c>
      <c r="Q5071" s="6" t="s">
        <v>33188</v>
      </c>
      <c r="R5071" s="9" t="s">
        <v>33193</v>
      </c>
      <c r="S5071" s="8" t="s">
        <v>55</v>
      </c>
      <c r="U5071" s="8"/>
      <c r="V5071" s="26">
        <v>495</v>
      </c>
      <c r="W5071" s="26">
        <v>389</v>
      </c>
      <c r="X5071" s="26">
        <v>214</v>
      </c>
      <c r="Y5071" s="26">
        <v>162</v>
      </c>
      <c r="Z5071" s="26">
        <f t="shared" si="397"/>
        <v>367.37700000000001</v>
      </c>
      <c r="AA5071" s="26">
        <f t="shared" si="397"/>
        <v>290.351</v>
      </c>
      <c r="AB5071" s="26"/>
      <c r="AC5071" s="26">
        <f t="shared" si="399"/>
        <v>328.86400000000003</v>
      </c>
      <c r="AD5071" s="10">
        <f t="shared" si="400"/>
        <v>-1.2760999274718641</v>
      </c>
      <c r="AE5071" s="11">
        <f t="shared" si="398"/>
        <v>-0.33946330508257805</v>
      </c>
      <c r="AF5071" s="3"/>
      <c r="AG5071" s="2">
        <v>0</v>
      </c>
    </row>
    <row r="5072" spans="1:33" x14ac:dyDescent="0.2">
      <c r="A5072" s="6" t="s">
        <v>33194</v>
      </c>
      <c r="C5072" s="1">
        <f t="shared" si="396"/>
        <v>2091</v>
      </c>
      <c r="D5072" s="7">
        <v>598158</v>
      </c>
      <c r="E5072" t="s">
        <v>328</v>
      </c>
      <c r="F5072" s="1">
        <v>657896</v>
      </c>
      <c r="G5072" s="1">
        <v>659986</v>
      </c>
      <c r="H5072" t="s">
        <v>49</v>
      </c>
      <c r="I5072" t="s">
        <v>33195</v>
      </c>
      <c r="J5072" s="8"/>
      <c r="K5072" t="s">
        <v>33196</v>
      </c>
      <c r="M5072" t="s">
        <v>33197</v>
      </c>
      <c r="N5072" t="s">
        <v>33197</v>
      </c>
      <c r="O5072" s="6" t="s">
        <v>33198</v>
      </c>
      <c r="P5072" s="6" t="s">
        <v>33197</v>
      </c>
      <c r="Q5072" s="6" t="s">
        <v>55</v>
      </c>
      <c r="R5072" s="9" t="s">
        <v>33199</v>
      </c>
      <c r="S5072" s="8" t="s">
        <v>55</v>
      </c>
      <c r="U5072" s="8"/>
      <c r="V5072" s="26">
        <v>143</v>
      </c>
      <c r="W5072" s="26">
        <v>81</v>
      </c>
      <c r="X5072" s="26">
        <v>120</v>
      </c>
      <c r="Y5072" s="26">
        <v>93</v>
      </c>
      <c r="Z5072" s="26">
        <f t="shared" si="397"/>
        <v>139.16</v>
      </c>
      <c r="AA5072" s="26">
        <f t="shared" si="397"/>
        <v>95.95150000000001</v>
      </c>
      <c r="AB5072" s="26"/>
      <c r="AC5072" s="26">
        <f t="shared" si="399"/>
        <v>117.55575</v>
      </c>
      <c r="AD5072" s="10">
        <f t="shared" si="400"/>
        <v>-1.2805036480029957</v>
      </c>
      <c r="AE5072" s="11">
        <f t="shared" si="398"/>
        <v>-0.53636731885662514</v>
      </c>
      <c r="AF5072" s="3"/>
    </row>
    <row r="5073" spans="1:33" x14ac:dyDescent="0.2">
      <c r="A5073" s="6" t="s">
        <v>33200</v>
      </c>
      <c r="B5073" t="s">
        <v>33201</v>
      </c>
      <c r="C5073" s="1">
        <f t="shared" si="396"/>
        <v>1317</v>
      </c>
      <c r="D5073" s="7">
        <v>-763772</v>
      </c>
      <c r="E5073" t="s">
        <v>66</v>
      </c>
      <c r="F5073" s="1">
        <v>286495</v>
      </c>
      <c r="G5073" s="1">
        <v>285179</v>
      </c>
      <c r="H5073" t="s">
        <v>37</v>
      </c>
      <c r="I5073" t="s">
        <v>33202</v>
      </c>
      <c r="J5073" s="8"/>
      <c r="K5073" t="s">
        <v>33203</v>
      </c>
      <c r="L5073" t="s">
        <v>33201</v>
      </c>
      <c r="N5073" t="s">
        <v>1934</v>
      </c>
      <c r="O5073" s="6" t="s">
        <v>1936</v>
      </c>
      <c r="P5073" s="6" t="s">
        <v>1934</v>
      </c>
      <c r="Q5073" s="6" t="s">
        <v>33201</v>
      </c>
      <c r="R5073" s="9" t="s">
        <v>33204</v>
      </c>
      <c r="S5073" s="8" t="s">
        <v>44</v>
      </c>
      <c r="U5073" s="8"/>
      <c r="V5073" s="26">
        <v>105</v>
      </c>
      <c r="W5073" s="26">
        <v>52</v>
      </c>
      <c r="X5073" s="26">
        <v>74</v>
      </c>
      <c r="Y5073" s="26">
        <v>56</v>
      </c>
      <c r="Z5073" s="26">
        <f t="shared" si="397"/>
        <v>94.606999999999999</v>
      </c>
      <c r="AA5073" s="26">
        <f t="shared" si="397"/>
        <v>59.788000000000004</v>
      </c>
      <c r="AB5073" s="26"/>
      <c r="AC5073" s="26">
        <f t="shared" si="399"/>
        <v>77.197500000000005</v>
      </c>
      <c r="AD5073" s="10">
        <f t="shared" si="400"/>
        <v>-1.282620111291392</v>
      </c>
      <c r="AE5073" s="11">
        <f t="shared" si="398"/>
        <v>-0.66209098159736834</v>
      </c>
      <c r="AF5073" s="3"/>
      <c r="AG5073" s="2">
        <v>0</v>
      </c>
    </row>
    <row r="5074" spans="1:33" x14ac:dyDescent="0.2">
      <c r="A5074" s="6" t="s">
        <v>33205</v>
      </c>
      <c r="B5074" t="s">
        <v>33206</v>
      </c>
      <c r="C5074" s="1">
        <f t="shared" si="396"/>
        <v>1728</v>
      </c>
      <c r="D5074" s="7">
        <v>715476</v>
      </c>
      <c r="E5074" t="s">
        <v>141</v>
      </c>
      <c r="F5074" s="1">
        <v>974059</v>
      </c>
      <c r="G5074" s="1">
        <v>972332</v>
      </c>
      <c r="H5074" t="s">
        <v>37</v>
      </c>
      <c r="I5074" t="s">
        <v>33207</v>
      </c>
      <c r="J5074" s="8"/>
      <c r="K5074" t="s">
        <v>33208</v>
      </c>
      <c r="L5074" t="s">
        <v>33206</v>
      </c>
      <c r="M5074" t="s">
        <v>33209</v>
      </c>
      <c r="N5074" t="s">
        <v>33209</v>
      </c>
      <c r="O5074" s="6" t="s">
        <v>33210</v>
      </c>
      <c r="P5074" s="6" t="s">
        <v>33209</v>
      </c>
      <c r="Q5074" s="6" t="s">
        <v>33206</v>
      </c>
      <c r="R5074" s="9" t="s">
        <v>33211</v>
      </c>
      <c r="S5074" s="8" t="s">
        <v>55</v>
      </c>
      <c r="U5074" s="8"/>
      <c r="V5074" s="26">
        <v>88</v>
      </c>
      <c r="W5074" s="26">
        <v>46</v>
      </c>
      <c r="X5074" s="26">
        <v>42</v>
      </c>
      <c r="Y5074" s="26">
        <v>26</v>
      </c>
      <c r="Z5074" s="26">
        <f t="shared" si="397"/>
        <v>68.331000000000003</v>
      </c>
      <c r="AA5074" s="26">
        <f t="shared" si="397"/>
        <v>39.222999999999999</v>
      </c>
      <c r="AB5074" s="26"/>
      <c r="AC5074" s="26">
        <f t="shared" si="399"/>
        <v>53.777000000000001</v>
      </c>
      <c r="AD5074" s="10">
        <f t="shared" si="400"/>
        <v>-1.2849794298174289</v>
      </c>
      <c r="AE5074" s="11">
        <f t="shared" si="398"/>
        <v>-0.80084035495695916</v>
      </c>
      <c r="AF5074" s="3"/>
      <c r="AG5074" s="2">
        <v>0</v>
      </c>
    </row>
    <row r="5075" spans="1:33" x14ac:dyDescent="0.2">
      <c r="A5075" s="6" t="s">
        <v>33212</v>
      </c>
      <c r="B5075" t="s">
        <v>33213</v>
      </c>
      <c r="C5075" s="1">
        <f t="shared" si="396"/>
        <v>1107</v>
      </c>
      <c r="D5075" s="7">
        <v>-447906</v>
      </c>
      <c r="E5075" t="s">
        <v>149</v>
      </c>
      <c r="F5075" s="1">
        <v>345427</v>
      </c>
      <c r="G5075" s="1">
        <v>344321</v>
      </c>
      <c r="H5075" t="s">
        <v>37</v>
      </c>
      <c r="I5075" t="s">
        <v>33214</v>
      </c>
      <c r="J5075" s="8"/>
      <c r="K5075" t="s">
        <v>33215</v>
      </c>
      <c r="L5075" t="s">
        <v>33213</v>
      </c>
      <c r="M5075" t="s">
        <v>33216</v>
      </c>
      <c r="N5075" t="s">
        <v>33217</v>
      </c>
      <c r="O5075" s="6" t="s">
        <v>33218</v>
      </c>
      <c r="P5075" s="6" t="s">
        <v>33217</v>
      </c>
      <c r="Q5075" s="12" t="s">
        <v>33219</v>
      </c>
      <c r="R5075" s="9" t="s">
        <v>33220</v>
      </c>
      <c r="S5075" s="8" t="s">
        <v>55</v>
      </c>
      <c r="U5075" s="8"/>
      <c r="V5075" s="26">
        <v>7</v>
      </c>
      <c r="W5075" s="26">
        <v>0</v>
      </c>
      <c r="X5075" s="26">
        <v>8</v>
      </c>
      <c r="Y5075" s="26">
        <v>0</v>
      </c>
      <c r="Z5075" s="26">
        <f t="shared" si="397"/>
        <v>8.9439999999999991</v>
      </c>
      <c r="AA5075" s="26">
        <f t="shared" si="397"/>
        <v>1</v>
      </c>
      <c r="AB5075" s="26"/>
      <c r="AC5075" s="26">
        <f t="shared" si="399"/>
        <v>4.9719999999999995</v>
      </c>
      <c r="AD5075" s="10">
        <f t="shared" si="400"/>
        <v>-1.2860112801469537</v>
      </c>
      <c r="AE5075" s="11">
        <f t="shared" si="398"/>
        <v>-3.1609201881811031</v>
      </c>
      <c r="AF5075" s="3"/>
    </row>
    <row r="5076" spans="1:33" x14ac:dyDescent="0.2">
      <c r="A5076" s="6" t="s">
        <v>33221</v>
      </c>
      <c r="B5076" t="s">
        <v>33222</v>
      </c>
      <c r="C5076" s="1">
        <f t="shared" si="396"/>
        <v>951</v>
      </c>
      <c r="D5076" s="7">
        <v>567873</v>
      </c>
      <c r="E5076" t="s">
        <v>328</v>
      </c>
      <c r="F5076" s="1">
        <v>628181</v>
      </c>
      <c r="G5076" s="1">
        <v>629131</v>
      </c>
      <c r="H5076" t="s">
        <v>49</v>
      </c>
      <c r="I5076" t="s">
        <v>33223</v>
      </c>
      <c r="J5076" s="8"/>
      <c r="K5076" t="s">
        <v>33224</v>
      </c>
      <c r="L5076" t="s">
        <v>33222</v>
      </c>
      <c r="M5076" t="s">
        <v>33225</v>
      </c>
      <c r="N5076" t="s">
        <v>33225</v>
      </c>
      <c r="O5076" s="6" t="s">
        <v>33226</v>
      </c>
      <c r="P5076" s="6" t="s">
        <v>33225</v>
      </c>
      <c r="Q5076" s="6" t="s">
        <v>33222</v>
      </c>
      <c r="R5076" s="9" t="s">
        <v>33227</v>
      </c>
      <c r="S5076" s="8" t="s">
        <v>55</v>
      </c>
      <c r="U5076" s="8"/>
      <c r="V5076" s="26">
        <v>75</v>
      </c>
      <c r="W5076" s="26">
        <v>45</v>
      </c>
      <c r="X5076" s="26">
        <v>61</v>
      </c>
      <c r="Y5076" s="26">
        <v>32</v>
      </c>
      <c r="Z5076" s="26">
        <f t="shared" si="397"/>
        <v>72.385500000000008</v>
      </c>
      <c r="AA5076" s="26">
        <f t="shared" si="397"/>
        <v>42.236000000000004</v>
      </c>
      <c r="AB5076" s="26"/>
      <c r="AC5076" s="26">
        <f t="shared" si="399"/>
        <v>57.310750000000006</v>
      </c>
      <c r="AD5076" s="10">
        <f t="shared" si="400"/>
        <v>-1.2898431037257896</v>
      </c>
      <c r="AE5076" s="11">
        <f t="shared" si="398"/>
        <v>-0.77722752144954121</v>
      </c>
      <c r="AF5076" s="3"/>
      <c r="AG5076" s="2">
        <v>0</v>
      </c>
    </row>
    <row r="5077" spans="1:33" x14ac:dyDescent="0.2">
      <c r="A5077" s="6" t="s">
        <v>33228</v>
      </c>
      <c r="C5077" s="1">
        <f t="shared" si="396"/>
        <v>612</v>
      </c>
      <c r="D5077" s="7">
        <v>421876</v>
      </c>
      <c r="E5077" t="s">
        <v>74</v>
      </c>
      <c r="F5077" s="1">
        <v>1409363</v>
      </c>
      <c r="G5077" s="1">
        <v>1408752</v>
      </c>
      <c r="H5077" t="s">
        <v>37</v>
      </c>
      <c r="I5077" t="s">
        <v>33229</v>
      </c>
      <c r="J5077" s="8"/>
      <c r="K5077" t="s">
        <v>33230</v>
      </c>
      <c r="L5077" t="s">
        <v>33231</v>
      </c>
      <c r="M5077" t="s">
        <v>33232</v>
      </c>
      <c r="N5077" t="s">
        <v>33232</v>
      </c>
      <c r="O5077" s="6" t="s">
        <v>33233</v>
      </c>
      <c r="P5077" s="6" t="s">
        <v>33232</v>
      </c>
      <c r="Q5077" s="6" t="s">
        <v>33231</v>
      </c>
      <c r="R5077" s="9" t="s">
        <v>33234</v>
      </c>
      <c r="S5077" s="8" t="s">
        <v>55</v>
      </c>
      <c r="U5077" s="8"/>
      <c r="V5077" s="26">
        <v>227</v>
      </c>
      <c r="W5077" s="26">
        <v>198</v>
      </c>
      <c r="X5077" s="26">
        <v>220</v>
      </c>
      <c r="Y5077" s="26">
        <v>132</v>
      </c>
      <c r="Z5077" s="26">
        <f t="shared" si="397"/>
        <v>236.70999999999998</v>
      </c>
      <c r="AA5077" s="26">
        <f t="shared" si="397"/>
        <v>177.286</v>
      </c>
      <c r="AB5077" s="26"/>
      <c r="AC5077" s="26">
        <f t="shared" si="399"/>
        <v>206.99799999999999</v>
      </c>
      <c r="AD5077" s="10">
        <f t="shared" si="400"/>
        <v>-1.2921608868686489</v>
      </c>
      <c r="AE5077" s="11">
        <f t="shared" si="398"/>
        <v>-0.41704204179729609</v>
      </c>
      <c r="AF5077" s="3"/>
    </row>
    <row r="5078" spans="1:33" x14ac:dyDescent="0.2">
      <c r="A5078" s="6" t="s">
        <v>33235</v>
      </c>
      <c r="C5078" s="1">
        <f t="shared" si="396"/>
        <v>1359</v>
      </c>
      <c r="D5078" s="7">
        <v>-75855</v>
      </c>
      <c r="E5078" t="s">
        <v>676</v>
      </c>
      <c r="F5078" s="1">
        <v>479412</v>
      </c>
      <c r="G5078" s="1">
        <v>478054</v>
      </c>
      <c r="H5078" t="s">
        <v>37</v>
      </c>
      <c r="I5078" t="s">
        <v>33236</v>
      </c>
      <c r="J5078" s="8"/>
      <c r="K5078" t="s">
        <v>33237</v>
      </c>
      <c r="L5078" t="s">
        <v>33238</v>
      </c>
      <c r="N5078" t="s">
        <v>9677</v>
      </c>
      <c r="O5078" s="6" t="s">
        <v>9679</v>
      </c>
      <c r="P5078" s="6" t="s">
        <v>9677</v>
      </c>
      <c r="Q5078" s="6" t="s">
        <v>33238</v>
      </c>
      <c r="R5078" s="9" t="s">
        <v>33239</v>
      </c>
      <c r="S5078" s="8" t="s">
        <v>44</v>
      </c>
      <c r="U5078" s="8"/>
      <c r="V5078" s="26">
        <v>309</v>
      </c>
      <c r="W5078" s="26">
        <v>223</v>
      </c>
      <c r="X5078" s="26">
        <v>289</v>
      </c>
      <c r="Y5078" s="26">
        <v>226</v>
      </c>
      <c r="Z5078" s="26">
        <f t="shared" si="397"/>
        <v>316.03949999999998</v>
      </c>
      <c r="AA5078" s="26">
        <f t="shared" si="397"/>
        <v>244.82300000000001</v>
      </c>
      <c r="AB5078" s="26"/>
      <c r="AC5078" s="26">
        <f t="shared" si="399"/>
        <v>280.43124999999998</v>
      </c>
      <c r="AD5078" s="10">
        <f t="shared" si="400"/>
        <v>-1.298438092159232</v>
      </c>
      <c r="AE5078" s="11">
        <f t="shared" si="398"/>
        <v>-0.36836578502084544</v>
      </c>
      <c r="AF5078" s="3"/>
    </row>
    <row r="5079" spans="1:33" x14ac:dyDescent="0.2">
      <c r="A5079" s="6" t="s">
        <v>33240</v>
      </c>
      <c r="C5079" s="1">
        <f t="shared" si="396"/>
        <v>591</v>
      </c>
      <c r="D5079" s="7">
        <v>2173</v>
      </c>
      <c r="E5079" t="s">
        <v>66</v>
      </c>
      <c r="F5079" s="1">
        <v>1051487</v>
      </c>
      <c r="G5079" s="1">
        <v>1052077</v>
      </c>
      <c r="H5079" t="s">
        <v>49</v>
      </c>
      <c r="I5079" t="s">
        <v>33241</v>
      </c>
      <c r="J5079" s="8"/>
      <c r="K5079" t="s">
        <v>33242</v>
      </c>
      <c r="L5079" t="s">
        <v>33243</v>
      </c>
      <c r="M5079" t="s">
        <v>33244</v>
      </c>
      <c r="N5079" t="s">
        <v>33244</v>
      </c>
      <c r="O5079" s="6" t="s">
        <v>33245</v>
      </c>
      <c r="P5079" s="6" t="s">
        <v>33244</v>
      </c>
      <c r="Q5079" s="6" t="s">
        <v>33243</v>
      </c>
      <c r="R5079" s="9" t="s">
        <v>33246</v>
      </c>
      <c r="S5079" s="8" t="s">
        <v>55</v>
      </c>
      <c r="U5079" s="8"/>
      <c r="V5079" s="26">
        <v>1476</v>
      </c>
      <c r="W5079" s="26">
        <v>1247</v>
      </c>
      <c r="X5079" s="26">
        <v>1232</v>
      </c>
      <c r="Y5079" s="26">
        <v>1022</v>
      </c>
      <c r="Z5079" s="26">
        <f t="shared" si="397"/>
        <v>1423.376</v>
      </c>
      <c r="AA5079" s="26">
        <f t="shared" si="397"/>
        <v>1222.8809999999999</v>
      </c>
      <c r="AB5079" s="26"/>
      <c r="AC5079" s="26">
        <f t="shared" si="399"/>
        <v>1323.1284999999998</v>
      </c>
      <c r="AD5079" s="10">
        <f t="shared" si="400"/>
        <v>-1.3013042241020985</v>
      </c>
      <c r="AE5079" s="11">
        <f t="shared" si="398"/>
        <v>-0.21903279521018565</v>
      </c>
      <c r="AF5079" s="3"/>
    </row>
    <row r="5080" spans="1:33" x14ac:dyDescent="0.2">
      <c r="A5080" s="6" t="s">
        <v>33247</v>
      </c>
      <c r="C5080" s="1">
        <f t="shared" si="396"/>
        <v>2574</v>
      </c>
      <c r="D5080" s="7">
        <v>233574</v>
      </c>
      <c r="E5080" t="s">
        <v>141</v>
      </c>
      <c r="F5080" s="1">
        <v>490007</v>
      </c>
      <c r="G5080" s="1">
        <v>492580</v>
      </c>
      <c r="H5080" t="s">
        <v>49</v>
      </c>
      <c r="I5080" t="s">
        <v>33248</v>
      </c>
      <c r="J5080" s="8"/>
      <c r="K5080" t="s">
        <v>33249</v>
      </c>
      <c r="L5080" t="s">
        <v>33250</v>
      </c>
      <c r="M5080" t="s">
        <v>33251</v>
      </c>
      <c r="N5080" t="s">
        <v>33251</v>
      </c>
      <c r="O5080" s="6" t="s">
        <v>33252</v>
      </c>
      <c r="P5080" s="6" t="s">
        <v>33251</v>
      </c>
      <c r="Q5080" s="6" t="s">
        <v>33250</v>
      </c>
      <c r="R5080" s="9" t="s">
        <v>20813</v>
      </c>
      <c r="S5080" s="8" t="s">
        <v>55</v>
      </c>
      <c r="U5080" s="8"/>
      <c r="V5080" s="26">
        <v>15</v>
      </c>
      <c r="W5080" s="26">
        <v>0</v>
      </c>
      <c r="X5080" s="26">
        <v>1</v>
      </c>
      <c r="Y5080" s="26">
        <v>0</v>
      </c>
      <c r="Z5080" s="26">
        <f t="shared" si="397"/>
        <v>9.0555000000000003</v>
      </c>
      <c r="AA5080" s="26">
        <f t="shared" si="397"/>
        <v>1</v>
      </c>
      <c r="AB5080" s="26"/>
      <c r="AC5080" s="26">
        <f t="shared" si="399"/>
        <v>5.0277500000000002</v>
      </c>
      <c r="AD5080" s="10">
        <f t="shared" si="400"/>
        <v>-1.302053867840101</v>
      </c>
      <c r="AE5080" s="11">
        <f t="shared" si="398"/>
        <v>-3.1787943018717941</v>
      </c>
      <c r="AF5080" s="3"/>
    </row>
    <row r="5081" spans="1:33" x14ac:dyDescent="0.2">
      <c r="A5081" s="6" t="s">
        <v>33253</v>
      </c>
      <c r="C5081" s="1">
        <f t="shared" si="396"/>
        <v>729</v>
      </c>
      <c r="D5081" s="7">
        <v>157205</v>
      </c>
      <c r="E5081" t="s">
        <v>270</v>
      </c>
      <c r="F5081" s="1">
        <v>403553</v>
      </c>
      <c r="G5081" s="1">
        <v>402825</v>
      </c>
      <c r="H5081" t="s">
        <v>37</v>
      </c>
      <c r="I5081" t="s">
        <v>33254</v>
      </c>
      <c r="J5081" s="8"/>
      <c r="K5081" t="s">
        <v>33255</v>
      </c>
      <c r="M5081" t="s">
        <v>33256</v>
      </c>
      <c r="N5081" t="s">
        <v>33256</v>
      </c>
      <c r="O5081" s="6" t="s">
        <v>33257</v>
      </c>
      <c r="P5081" s="6" t="s">
        <v>33256</v>
      </c>
      <c r="Q5081" s="6" t="s">
        <v>33258</v>
      </c>
      <c r="R5081" s="9" t="s">
        <v>33259</v>
      </c>
      <c r="S5081" s="8" t="s">
        <v>55</v>
      </c>
      <c r="U5081" s="8"/>
      <c r="V5081" s="26">
        <v>173</v>
      </c>
      <c r="W5081" s="26">
        <v>126</v>
      </c>
      <c r="X5081" s="26">
        <v>113</v>
      </c>
      <c r="Y5081" s="26">
        <v>69</v>
      </c>
      <c r="Z5081" s="26">
        <f t="shared" si="397"/>
        <v>150.2715</v>
      </c>
      <c r="AA5081" s="26">
        <f t="shared" si="397"/>
        <v>104.3995</v>
      </c>
      <c r="AB5081" s="26"/>
      <c r="AC5081" s="26">
        <f t="shared" si="399"/>
        <v>127.3355</v>
      </c>
      <c r="AD5081" s="10">
        <f t="shared" si="400"/>
        <v>-1.3034548092358369</v>
      </c>
      <c r="AE5081" s="11">
        <f t="shared" si="398"/>
        <v>-0.52545661595404702</v>
      </c>
      <c r="AF5081" s="3"/>
    </row>
    <row r="5082" spans="1:33" x14ac:dyDescent="0.2">
      <c r="A5082" s="6" t="s">
        <v>33260</v>
      </c>
      <c r="B5082" t="s">
        <v>33261</v>
      </c>
      <c r="C5082" s="1">
        <f t="shared" si="396"/>
        <v>2472</v>
      </c>
      <c r="D5082" s="7">
        <v>-190420</v>
      </c>
      <c r="E5082" t="s">
        <v>36</v>
      </c>
      <c r="F5082" s="1">
        <v>232967</v>
      </c>
      <c r="G5082" s="1">
        <v>230496</v>
      </c>
      <c r="H5082" t="s">
        <v>37</v>
      </c>
      <c r="I5082" t="s">
        <v>33262</v>
      </c>
      <c r="J5082" s="8"/>
      <c r="K5082" t="s">
        <v>33263</v>
      </c>
      <c r="L5082" t="s">
        <v>33261</v>
      </c>
      <c r="M5082" t="s">
        <v>33264</v>
      </c>
      <c r="N5082" t="s">
        <v>33264</v>
      </c>
      <c r="O5082" s="6" t="s">
        <v>33265</v>
      </c>
      <c r="P5082" s="6" t="s">
        <v>33264</v>
      </c>
      <c r="Q5082" s="6" t="s">
        <v>33261</v>
      </c>
      <c r="R5082" s="9" t="s">
        <v>33266</v>
      </c>
      <c r="S5082" s="8" t="s">
        <v>55</v>
      </c>
      <c r="U5082" s="8"/>
      <c r="V5082" s="26">
        <v>215</v>
      </c>
      <c r="W5082" s="26">
        <v>192</v>
      </c>
      <c r="X5082" s="26">
        <v>213</v>
      </c>
      <c r="Y5082" s="26">
        <v>122</v>
      </c>
      <c r="Z5082" s="26">
        <f t="shared" si="397"/>
        <v>226.82150000000001</v>
      </c>
      <c r="AA5082" s="26">
        <f t="shared" si="397"/>
        <v>168.43099999999998</v>
      </c>
      <c r="AB5082" s="26"/>
      <c r="AC5082" s="26">
        <f t="shared" si="399"/>
        <v>197.62625</v>
      </c>
      <c r="AD5082" s="10">
        <f t="shared" si="400"/>
        <v>-1.3036094622771885</v>
      </c>
      <c r="AE5082" s="11">
        <f t="shared" si="398"/>
        <v>-0.4293997040009051</v>
      </c>
      <c r="AF5082" s="3"/>
      <c r="AG5082" s="2">
        <v>0</v>
      </c>
    </row>
    <row r="5083" spans="1:33" x14ac:dyDescent="0.2">
      <c r="A5083" s="6" t="s">
        <v>33267</v>
      </c>
      <c r="C5083" s="1">
        <f t="shared" si="396"/>
        <v>180</v>
      </c>
      <c r="D5083" s="7">
        <v>594310</v>
      </c>
      <c r="E5083" t="s">
        <v>141</v>
      </c>
      <c r="F5083" s="1">
        <v>852119</v>
      </c>
      <c r="G5083" s="1">
        <v>851940</v>
      </c>
      <c r="H5083" t="s">
        <v>37</v>
      </c>
      <c r="I5083" t="s">
        <v>33268</v>
      </c>
      <c r="J5083" s="8"/>
      <c r="K5083" t="s">
        <v>33269</v>
      </c>
      <c r="O5083" s="6"/>
      <c r="P5083" s="6"/>
      <c r="Q5083" s="6"/>
      <c r="R5083" s="9" t="e">
        <v>#N/A</v>
      </c>
      <c r="S5083" s="8"/>
      <c r="U5083" s="8"/>
      <c r="V5083" s="26">
        <v>1012</v>
      </c>
      <c r="W5083" s="26">
        <v>863</v>
      </c>
      <c r="X5083" s="26">
        <v>912</v>
      </c>
      <c r="Y5083" s="26">
        <v>725</v>
      </c>
      <c r="Z5083" s="26">
        <f t="shared" si="397"/>
        <v>1013.616</v>
      </c>
      <c r="AA5083" s="26">
        <f t="shared" si="397"/>
        <v>856.98749999999995</v>
      </c>
      <c r="AB5083" s="26"/>
      <c r="AC5083" s="26">
        <f t="shared" si="399"/>
        <v>935.30174999999997</v>
      </c>
      <c r="AD5083" s="10">
        <f t="shared" si="400"/>
        <v>-1.3068803513220719</v>
      </c>
      <c r="AE5083" s="11">
        <f t="shared" si="398"/>
        <v>-0.24216513632686718</v>
      </c>
      <c r="AF5083" s="3"/>
    </row>
    <row r="5084" spans="1:33" x14ac:dyDescent="0.2">
      <c r="A5084" s="6" t="s">
        <v>33270</v>
      </c>
      <c r="C5084" s="1">
        <f t="shared" si="396"/>
        <v>882</v>
      </c>
      <c r="D5084" s="7">
        <v>287484</v>
      </c>
      <c r="E5084" t="s">
        <v>89</v>
      </c>
      <c r="F5084" s="1">
        <v>513288</v>
      </c>
      <c r="G5084" s="1">
        <v>514169</v>
      </c>
      <c r="H5084" t="s">
        <v>49</v>
      </c>
      <c r="I5084" t="s">
        <v>33271</v>
      </c>
      <c r="J5084" s="8"/>
      <c r="K5084" t="s">
        <v>33272</v>
      </c>
      <c r="L5084" t="s">
        <v>33273</v>
      </c>
      <c r="M5084" t="s">
        <v>33273</v>
      </c>
      <c r="N5084" t="s">
        <v>33273</v>
      </c>
      <c r="O5084" s="6" t="s">
        <v>33274</v>
      </c>
      <c r="P5084" s="6" t="s">
        <v>33273</v>
      </c>
      <c r="Q5084" s="6" t="s">
        <v>55</v>
      </c>
      <c r="R5084" s="9" t="s">
        <v>33275</v>
      </c>
      <c r="S5084" s="8" t="s">
        <v>55</v>
      </c>
      <c r="U5084" s="8"/>
      <c r="V5084" s="26">
        <v>106</v>
      </c>
      <c r="W5084" s="26">
        <v>55</v>
      </c>
      <c r="X5084" s="26">
        <v>78</v>
      </c>
      <c r="Y5084" s="26">
        <v>56</v>
      </c>
      <c r="Z5084" s="26">
        <f t="shared" si="397"/>
        <v>97.329000000000008</v>
      </c>
      <c r="AA5084" s="26">
        <f t="shared" si="397"/>
        <v>61.288000000000004</v>
      </c>
      <c r="AB5084" s="26"/>
      <c r="AC5084" s="26">
        <f t="shared" si="399"/>
        <v>79.308500000000009</v>
      </c>
      <c r="AD5084" s="10">
        <f t="shared" si="400"/>
        <v>-1.3105409658417095</v>
      </c>
      <c r="AE5084" s="11">
        <f t="shared" si="398"/>
        <v>-0.66726510590868482</v>
      </c>
      <c r="AF5084" s="3"/>
    </row>
    <row r="5085" spans="1:33" x14ac:dyDescent="0.2">
      <c r="A5085" s="6" t="s">
        <v>33276</v>
      </c>
      <c r="B5085" t="s">
        <v>33277</v>
      </c>
      <c r="C5085" s="1">
        <f t="shared" si="396"/>
        <v>1504</v>
      </c>
      <c r="D5085" s="7">
        <v>-339479</v>
      </c>
      <c r="E5085" t="s">
        <v>676</v>
      </c>
      <c r="F5085" s="1">
        <v>214357</v>
      </c>
      <c r="G5085" s="1">
        <v>215860</v>
      </c>
      <c r="H5085" t="s">
        <v>49</v>
      </c>
      <c r="I5085" t="s">
        <v>33278</v>
      </c>
      <c r="J5085" s="8"/>
      <c r="K5085" t="s">
        <v>33279</v>
      </c>
      <c r="M5085" t="s">
        <v>33280</v>
      </c>
      <c r="N5085" t="s">
        <v>33280</v>
      </c>
      <c r="O5085" s="6" t="s">
        <v>33281</v>
      </c>
      <c r="P5085" s="6" t="s">
        <v>33280</v>
      </c>
      <c r="Q5085" s="6" t="s">
        <v>33277</v>
      </c>
      <c r="R5085" s="9" t="s">
        <v>33282</v>
      </c>
      <c r="S5085" s="8" t="s">
        <v>55</v>
      </c>
      <c r="U5085" s="8"/>
      <c r="V5085" s="26">
        <v>12</v>
      </c>
      <c r="W5085" s="26">
        <v>5</v>
      </c>
      <c r="X5085" s="26">
        <v>28</v>
      </c>
      <c r="Y5085" s="26">
        <v>6</v>
      </c>
      <c r="Z5085" s="26">
        <f t="shared" si="397"/>
        <v>22.554000000000002</v>
      </c>
      <c r="AA5085" s="26">
        <f t="shared" si="397"/>
        <v>7.0129999999999999</v>
      </c>
      <c r="AB5085" s="26"/>
      <c r="AC5085" s="26">
        <f t="shared" si="399"/>
        <v>14.7835</v>
      </c>
      <c r="AD5085" s="10">
        <f t="shared" si="400"/>
        <v>-1.3123563631124138</v>
      </c>
      <c r="AE5085" s="11">
        <f t="shared" si="398"/>
        <v>-1.6852796880911474</v>
      </c>
      <c r="AF5085" s="3"/>
    </row>
    <row r="5086" spans="1:33" x14ac:dyDescent="0.2">
      <c r="A5086" s="6" t="s">
        <v>33283</v>
      </c>
      <c r="C5086" s="1">
        <f t="shared" si="396"/>
        <v>268</v>
      </c>
      <c r="D5086" s="7">
        <v>81066</v>
      </c>
      <c r="E5086" t="s">
        <v>66</v>
      </c>
      <c r="F5086" s="1">
        <v>1130541</v>
      </c>
      <c r="G5086" s="1">
        <v>1130808</v>
      </c>
      <c r="H5086" t="s">
        <v>49</v>
      </c>
      <c r="I5086" t="s">
        <v>33284</v>
      </c>
      <c r="J5086" s="8"/>
      <c r="K5086" t="s">
        <v>33285</v>
      </c>
      <c r="O5086" t="s">
        <v>33286</v>
      </c>
      <c r="P5086" t="s">
        <v>15248</v>
      </c>
      <c r="Q5086" t="s">
        <v>33287</v>
      </c>
      <c r="R5086" t="s">
        <v>33288</v>
      </c>
      <c r="S5086" s="8" t="s">
        <v>55</v>
      </c>
      <c r="U5086" s="8"/>
      <c r="V5086" s="26">
        <v>22</v>
      </c>
      <c r="W5086" s="26">
        <v>2</v>
      </c>
      <c r="X5086" s="26">
        <v>3</v>
      </c>
      <c r="Y5086" s="26">
        <v>1</v>
      </c>
      <c r="Z5086" s="26">
        <f t="shared" si="397"/>
        <v>13.666499999999999</v>
      </c>
      <c r="AA5086" s="26">
        <f t="shared" si="397"/>
        <v>2.5855000000000001</v>
      </c>
      <c r="AB5086" s="26"/>
      <c r="AC5086" s="26">
        <f t="shared" si="399"/>
        <v>8.1259999999999994</v>
      </c>
      <c r="AD5086" s="10">
        <f t="shared" si="400"/>
        <v>-1.3136314186259501</v>
      </c>
      <c r="AE5086" s="11">
        <f t="shared" si="398"/>
        <v>-2.402128605126383</v>
      </c>
      <c r="AF5086" s="3"/>
    </row>
    <row r="5087" spans="1:33" x14ac:dyDescent="0.2">
      <c r="A5087" s="6" t="s">
        <v>33289</v>
      </c>
      <c r="C5087" s="1">
        <f t="shared" si="396"/>
        <v>2487</v>
      </c>
      <c r="D5087" s="7">
        <v>-222359</v>
      </c>
      <c r="E5087" t="s">
        <v>74</v>
      </c>
      <c r="F5087" s="1">
        <v>763580</v>
      </c>
      <c r="G5087" s="1">
        <v>766066</v>
      </c>
      <c r="H5087" t="s">
        <v>49</v>
      </c>
      <c r="I5087" t="s">
        <v>33290</v>
      </c>
      <c r="J5087" s="8"/>
      <c r="K5087" t="s">
        <v>33291</v>
      </c>
      <c r="M5087" t="s">
        <v>33292</v>
      </c>
      <c r="N5087" t="s">
        <v>33292</v>
      </c>
      <c r="O5087" s="6" t="s">
        <v>33293</v>
      </c>
      <c r="P5087" s="6" t="s">
        <v>33292</v>
      </c>
      <c r="Q5087" s="6" t="s">
        <v>33294</v>
      </c>
      <c r="R5087" s="9" t="s">
        <v>33295</v>
      </c>
      <c r="S5087" s="8" t="s">
        <v>44</v>
      </c>
      <c r="U5087" s="8"/>
      <c r="V5087" s="26">
        <v>2412</v>
      </c>
      <c r="W5087" s="26">
        <v>2271</v>
      </c>
      <c r="X5087" s="26">
        <v>2252</v>
      </c>
      <c r="Y5087" s="26">
        <v>1728</v>
      </c>
      <c r="Z5087" s="26">
        <f t="shared" si="397"/>
        <v>2457.9859999999999</v>
      </c>
      <c r="AA5087" s="26">
        <f t="shared" si="397"/>
        <v>2148.2440000000001</v>
      </c>
      <c r="AB5087" s="26"/>
      <c r="AC5087" s="26">
        <f t="shared" si="399"/>
        <v>2303.1149999999998</v>
      </c>
      <c r="AD5087" s="10">
        <f t="shared" si="400"/>
        <v>-1.3143783662605459</v>
      </c>
      <c r="AE5087" s="11">
        <f t="shared" si="398"/>
        <v>-0.19431883297136346</v>
      </c>
      <c r="AF5087" s="3"/>
      <c r="AG5087" s="2">
        <v>0</v>
      </c>
    </row>
    <row r="5088" spans="1:33" x14ac:dyDescent="0.2">
      <c r="A5088" s="6" t="s">
        <v>33296</v>
      </c>
      <c r="C5088" s="1">
        <f t="shared" si="396"/>
        <v>2544</v>
      </c>
      <c r="D5088" s="7">
        <v>-908112</v>
      </c>
      <c r="E5088" t="s">
        <v>74</v>
      </c>
      <c r="F5088" s="1">
        <v>77798</v>
      </c>
      <c r="G5088" s="1">
        <v>80341</v>
      </c>
      <c r="H5088" t="s">
        <v>49</v>
      </c>
      <c r="I5088" t="s">
        <v>33297</v>
      </c>
      <c r="J5088" s="8"/>
      <c r="K5088" t="s">
        <v>33298</v>
      </c>
      <c r="L5088" t="s">
        <v>33299</v>
      </c>
      <c r="M5088" t="s">
        <v>3595</v>
      </c>
      <c r="N5088" t="s">
        <v>33300</v>
      </c>
      <c r="O5088" s="6" t="s">
        <v>3596</v>
      </c>
      <c r="P5088" s="6" t="s">
        <v>33300</v>
      </c>
      <c r="Q5088" s="6" t="s">
        <v>33299</v>
      </c>
      <c r="R5088" s="9" t="s">
        <v>33301</v>
      </c>
      <c r="S5088" s="8" t="s">
        <v>44</v>
      </c>
      <c r="U5088" s="8"/>
      <c r="V5088" s="26">
        <v>1055</v>
      </c>
      <c r="W5088" s="26">
        <v>974</v>
      </c>
      <c r="X5088" s="26">
        <v>797</v>
      </c>
      <c r="Y5088" s="26">
        <v>564</v>
      </c>
      <c r="Z5088" s="26">
        <f t="shared" si="397"/>
        <v>971.23350000000005</v>
      </c>
      <c r="AA5088" s="26">
        <f t="shared" si="397"/>
        <v>818.22199999999998</v>
      </c>
      <c r="AB5088" s="26"/>
      <c r="AC5088" s="26">
        <f t="shared" si="399"/>
        <v>894.72775000000001</v>
      </c>
      <c r="AD5088" s="10">
        <f t="shared" si="400"/>
        <v>-1.3173000682274703</v>
      </c>
      <c r="AE5088" s="11">
        <f t="shared" si="398"/>
        <v>-0.24732585589815026</v>
      </c>
      <c r="AF5088" s="3"/>
      <c r="AG5088" s="2">
        <v>0</v>
      </c>
    </row>
    <row r="5089" spans="1:33" x14ac:dyDescent="0.2">
      <c r="A5089" s="6" t="s">
        <v>33302</v>
      </c>
      <c r="C5089" s="1">
        <f t="shared" si="396"/>
        <v>2616</v>
      </c>
      <c r="D5089" s="7">
        <v>-302875</v>
      </c>
      <c r="E5089" t="s">
        <v>676</v>
      </c>
      <c r="F5089" s="1">
        <v>250405</v>
      </c>
      <c r="G5089" s="1">
        <v>253020</v>
      </c>
      <c r="H5089" t="s">
        <v>49</v>
      </c>
      <c r="I5089" t="s">
        <v>33303</v>
      </c>
      <c r="J5089" s="8"/>
      <c r="K5089" t="s">
        <v>33304</v>
      </c>
      <c r="M5089" t="s">
        <v>33305</v>
      </c>
      <c r="N5089" t="s">
        <v>33305</v>
      </c>
      <c r="O5089" s="6" t="s">
        <v>33306</v>
      </c>
      <c r="P5089" s="6" t="s">
        <v>33305</v>
      </c>
      <c r="Q5089" s="6" t="s">
        <v>33307</v>
      </c>
      <c r="R5089" s="9" t="s">
        <v>33308</v>
      </c>
      <c r="S5089" s="8" t="s">
        <v>55</v>
      </c>
      <c r="U5089" s="8"/>
      <c r="V5089" s="26">
        <v>200</v>
      </c>
      <c r="W5089" s="26">
        <v>175</v>
      </c>
      <c r="X5089" s="26">
        <v>177</v>
      </c>
      <c r="Y5089" s="26">
        <v>96</v>
      </c>
      <c r="Z5089" s="26">
        <f t="shared" si="397"/>
        <v>199.3235</v>
      </c>
      <c r="AA5089" s="26">
        <f t="shared" si="397"/>
        <v>144.708</v>
      </c>
      <c r="AB5089" s="26"/>
      <c r="AC5089" s="26">
        <f t="shared" si="399"/>
        <v>172.01575</v>
      </c>
      <c r="AD5089" s="10">
        <f t="shared" si="400"/>
        <v>-1.3180089489515439</v>
      </c>
      <c r="AE5089" s="11">
        <f t="shared" si="398"/>
        <v>-0.46196713055067484</v>
      </c>
      <c r="AF5089" s="3"/>
    </row>
    <row r="5090" spans="1:33" x14ac:dyDescent="0.2">
      <c r="A5090" s="6" t="s">
        <v>33309</v>
      </c>
      <c r="C5090" s="1">
        <f t="shared" si="396"/>
        <v>1926</v>
      </c>
      <c r="D5090" s="7">
        <v>30523</v>
      </c>
      <c r="E5090" t="s">
        <v>58</v>
      </c>
      <c r="F5090" s="1">
        <v>106866</v>
      </c>
      <c r="G5090" s="1">
        <v>108791</v>
      </c>
      <c r="H5090" t="s">
        <v>49</v>
      </c>
      <c r="I5090" t="s">
        <v>33310</v>
      </c>
      <c r="J5090" s="8"/>
      <c r="K5090" t="s">
        <v>33311</v>
      </c>
      <c r="L5090" t="s">
        <v>33312</v>
      </c>
      <c r="M5090" t="s">
        <v>33313</v>
      </c>
      <c r="N5090" t="s">
        <v>33313</v>
      </c>
      <c r="O5090" s="6" t="s">
        <v>33314</v>
      </c>
      <c r="P5090" s="6" t="s">
        <v>33313</v>
      </c>
      <c r="Q5090" s="6" t="s">
        <v>33312</v>
      </c>
      <c r="R5090" s="9" t="s">
        <v>33315</v>
      </c>
      <c r="S5090" s="8" t="s">
        <v>55</v>
      </c>
      <c r="U5090" s="8"/>
      <c r="V5090" s="26">
        <v>342</v>
      </c>
      <c r="W5090" s="26">
        <v>211</v>
      </c>
      <c r="X5090" s="26">
        <v>265</v>
      </c>
      <c r="Y5090" s="26">
        <v>238</v>
      </c>
      <c r="Z5090" s="26">
        <f t="shared" si="397"/>
        <v>319.20749999999998</v>
      </c>
      <c r="AA5090" s="26">
        <f t="shared" si="397"/>
        <v>245.84900000000002</v>
      </c>
      <c r="AB5090" s="26"/>
      <c r="AC5090" s="26">
        <f t="shared" si="399"/>
        <v>282.52825000000001</v>
      </c>
      <c r="AD5090" s="10">
        <f t="shared" si="400"/>
        <v>-1.3319640839860447</v>
      </c>
      <c r="AE5090" s="11">
        <f t="shared" si="398"/>
        <v>-0.37672206211738318</v>
      </c>
      <c r="AF5090" s="3"/>
    </row>
    <row r="5091" spans="1:33" x14ac:dyDescent="0.2">
      <c r="A5091" s="6" t="s">
        <v>33316</v>
      </c>
      <c r="C5091" s="1">
        <f t="shared" si="396"/>
        <v>1992</v>
      </c>
      <c r="D5091" s="7">
        <v>-187150</v>
      </c>
      <c r="E5091" t="s">
        <v>98</v>
      </c>
      <c r="F5091" s="1">
        <v>768908</v>
      </c>
      <c r="G5091" s="1">
        <v>766917</v>
      </c>
      <c r="H5091" t="s">
        <v>37</v>
      </c>
      <c r="I5091" t="s">
        <v>33317</v>
      </c>
      <c r="J5091" s="8"/>
      <c r="K5091" t="s">
        <v>33318</v>
      </c>
      <c r="L5091" t="s">
        <v>33319</v>
      </c>
      <c r="M5091" t="s">
        <v>33320</v>
      </c>
      <c r="N5091" t="s">
        <v>33320</v>
      </c>
      <c r="O5091" s="6" t="s">
        <v>33321</v>
      </c>
      <c r="P5091" s="6" t="s">
        <v>33320</v>
      </c>
      <c r="Q5091" s="6" t="s">
        <v>33319</v>
      </c>
      <c r="R5091" s="9" t="s">
        <v>33322</v>
      </c>
      <c r="S5091" s="8" t="s">
        <v>55</v>
      </c>
      <c r="U5091" s="8"/>
      <c r="V5091" s="26">
        <v>1264</v>
      </c>
      <c r="W5091" s="26">
        <v>1103</v>
      </c>
      <c r="X5091" s="26">
        <v>1025</v>
      </c>
      <c r="Y5091" s="26">
        <v>800</v>
      </c>
      <c r="Z5091" s="26">
        <f t="shared" si="397"/>
        <v>1202.3875</v>
      </c>
      <c r="AA5091" s="26">
        <f t="shared" si="397"/>
        <v>1020.9000000000001</v>
      </c>
      <c r="AB5091" s="26"/>
      <c r="AC5091" s="26">
        <f t="shared" si="399"/>
        <v>1111.6437500000002</v>
      </c>
      <c r="AD5091" s="10">
        <f t="shared" si="400"/>
        <v>-1.3383670883605832</v>
      </c>
      <c r="AE5091" s="11">
        <f t="shared" si="398"/>
        <v>-0.23606035907505202</v>
      </c>
      <c r="AF5091" s="3"/>
    </row>
    <row r="5092" spans="1:33" x14ac:dyDescent="0.2">
      <c r="A5092" s="6" t="s">
        <v>33323</v>
      </c>
      <c r="C5092" s="1">
        <f t="shared" si="396"/>
        <v>2622</v>
      </c>
      <c r="D5092" s="7">
        <v>-355109</v>
      </c>
      <c r="E5092" t="s">
        <v>98</v>
      </c>
      <c r="F5092" s="1">
        <v>601264</v>
      </c>
      <c r="G5092" s="1">
        <v>598643</v>
      </c>
      <c r="H5092" t="s">
        <v>37</v>
      </c>
      <c r="I5092" t="s">
        <v>33324</v>
      </c>
      <c r="J5092" s="8"/>
      <c r="K5092" t="s">
        <v>33325</v>
      </c>
      <c r="L5092" t="s">
        <v>33326</v>
      </c>
      <c r="M5092" t="s">
        <v>33327</v>
      </c>
      <c r="N5092" t="s">
        <v>33327</v>
      </c>
      <c r="O5092" s="6" t="s">
        <v>33328</v>
      </c>
      <c r="P5092" s="6" t="s">
        <v>33327</v>
      </c>
      <c r="Q5092" s="6" t="s">
        <v>33326</v>
      </c>
      <c r="R5092" s="9" t="s">
        <v>33329</v>
      </c>
      <c r="S5092" s="8" t="s">
        <v>55</v>
      </c>
      <c r="U5092" s="8"/>
      <c r="V5092" s="26">
        <v>165</v>
      </c>
      <c r="W5092" s="26">
        <v>155</v>
      </c>
      <c r="X5092" s="26">
        <v>204</v>
      </c>
      <c r="Y5092" s="26">
        <v>108</v>
      </c>
      <c r="Z5092" s="26">
        <f t="shared" si="397"/>
        <v>196.822</v>
      </c>
      <c r="AA5092" s="26">
        <f t="shared" si="397"/>
        <v>141.73400000000001</v>
      </c>
      <c r="AB5092" s="26"/>
      <c r="AC5092" s="26">
        <f t="shared" si="399"/>
        <v>169.27800000000002</v>
      </c>
      <c r="AD5092" s="10">
        <f t="shared" si="400"/>
        <v>-1.3416928515899751</v>
      </c>
      <c r="AE5092" s="11">
        <f t="shared" si="398"/>
        <v>-0.473705606456374</v>
      </c>
      <c r="AF5092" s="3"/>
    </row>
    <row r="5093" spans="1:33" x14ac:dyDescent="0.2">
      <c r="A5093" s="6" t="s">
        <v>33330</v>
      </c>
      <c r="C5093" s="1">
        <f t="shared" si="396"/>
        <v>612</v>
      </c>
      <c r="D5093" s="7">
        <v>371899</v>
      </c>
      <c r="E5093" t="s">
        <v>74</v>
      </c>
      <c r="F5093" s="1">
        <v>1358775</v>
      </c>
      <c r="G5093" s="1">
        <v>1359386</v>
      </c>
      <c r="H5093" t="s">
        <v>49</v>
      </c>
      <c r="I5093" t="s">
        <v>33331</v>
      </c>
      <c r="J5093" s="8"/>
      <c r="K5093" t="s">
        <v>33332</v>
      </c>
      <c r="L5093" t="s">
        <v>33333</v>
      </c>
      <c r="M5093" t="s">
        <v>33334</v>
      </c>
      <c r="N5093" t="s">
        <v>33334</v>
      </c>
      <c r="O5093" s="6" t="s">
        <v>33335</v>
      </c>
      <c r="P5093" s="6" t="s">
        <v>33334</v>
      </c>
      <c r="Q5093" s="6" t="s">
        <v>55</v>
      </c>
      <c r="R5093" s="9" t="s">
        <v>33336</v>
      </c>
      <c r="S5093" s="8" t="s">
        <v>55</v>
      </c>
      <c r="U5093" s="8"/>
      <c r="V5093" s="26">
        <v>78</v>
      </c>
      <c r="W5093" s="26">
        <v>61</v>
      </c>
      <c r="X5093" s="26">
        <v>76</v>
      </c>
      <c r="Y5093" s="26">
        <v>29</v>
      </c>
      <c r="Z5093" s="26">
        <f t="shared" si="397"/>
        <v>82.217999999999989</v>
      </c>
      <c r="AA5093" s="26">
        <f t="shared" si="397"/>
        <v>48.479500000000002</v>
      </c>
      <c r="AB5093" s="26"/>
      <c r="AC5093" s="26">
        <f t="shared" si="399"/>
        <v>65.348749999999995</v>
      </c>
      <c r="AD5093" s="10">
        <f t="shared" si="400"/>
        <v>-1.3547863579503623</v>
      </c>
      <c r="AE5093" s="11">
        <f t="shared" si="398"/>
        <v>-0.76207945849087189</v>
      </c>
      <c r="AF5093" s="3"/>
    </row>
    <row r="5094" spans="1:33" x14ac:dyDescent="0.2">
      <c r="A5094" s="6" t="s">
        <v>33337</v>
      </c>
      <c r="C5094" s="1">
        <f t="shared" si="396"/>
        <v>1104</v>
      </c>
      <c r="D5094" s="7">
        <v>795532</v>
      </c>
      <c r="E5094" t="s">
        <v>328</v>
      </c>
      <c r="F5094" s="1">
        <v>855763</v>
      </c>
      <c r="G5094" s="1">
        <v>856866</v>
      </c>
      <c r="H5094" t="s">
        <v>49</v>
      </c>
      <c r="I5094" t="s">
        <v>33338</v>
      </c>
      <c r="J5094" s="8"/>
      <c r="K5094" t="s">
        <v>33339</v>
      </c>
      <c r="L5094" t="s">
        <v>33340</v>
      </c>
      <c r="M5094" t="s">
        <v>33341</v>
      </c>
      <c r="N5094" t="s">
        <v>33341</v>
      </c>
      <c r="O5094" s="6" t="s">
        <v>33342</v>
      </c>
      <c r="P5094" s="6" t="s">
        <v>33341</v>
      </c>
      <c r="Q5094" s="6" t="s">
        <v>33340</v>
      </c>
      <c r="R5094" s="9" t="s">
        <v>33343</v>
      </c>
      <c r="S5094" s="8" t="s">
        <v>55</v>
      </c>
      <c r="U5094" s="8"/>
      <c r="V5094" s="26">
        <v>136</v>
      </c>
      <c r="W5094" s="26">
        <v>82</v>
      </c>
      <c r="X5094" s="26">
        <v>117</v>
      </c>
      <c r="Y5094" s="26">
        <v>81</v>
      </c>
      <c r="Z5094" s="26">
        <f t="shared" si="397"/>
        <v>133.99349999999998</v>
      </c>
      <c r="AA5094" s="26">
        <f t="shared" si="397"/>
        <v>89.4255</v>
      </c>
      <c r="AB5094" s="26"/>
      <c r="AC5094" s="26">
        <f t="shared" si="399"/>
        <v>111.70949999999999</v>
      </c>
      <c r="AD5094" s="10">
        <f t="shared" si="400"/>
        <v>-1.3588186726573714</v>
      </c>
      <c r="AE5094" s="11">
        <f t="shared" si="398"/>
        <v>-0.58340483269075349</v>
      </c>
      <c r="AF5094" s="3"/>
    </row>
    <row r="5095" spans="1:33" x14ac:dyDescent="0.2">
      <c r="A5095" s="6" t="s">
        <v>33344</v>
      </c>
      <c r="C5095" s="1">
        <f t="shared" si="396"/>
        <v>597</v>
      </c>
      <c r="D5095" s="7">
        <v>887498</v>
      </c>
      <c r="E5095" t="s">
        <v>141</v>
      </c>
      <c r="F5095" s="1">
        <v>1145516</v>
      </c>
      <c r="G5095" s="1">
        <v>1144920</v>
      </c>
      <c r="H5095" t="s">
        <v>37</v>
      </c>
      <c r="I5095" t="s">
        <v>33345</v>
      </c>
      <c r="J5095" s="8"/>
      <c r="K5095" t="s">
        <v>33346</v>
      </c>
      <c r="L5095" t="s">
        <v>30541</v>
      </c>
      <c r="N5095" t="s">
        <v>30545</v>
      </c>
      <c r="O5095" s="6" t="s">
        <v>30547</v>
      </c>
      <c r="P5095" s="6" t="s">
        <v>30545</v>
      </c>
      <c r="Q5095" s="6" t="s">
        <v>30541</v>
      </c>
      <c r="R5095" s="9" t="s">
        <v>33347</v>
      </c>
      <c r="S5095" s="8" t="s">
        <v>44</v>
      </c>
      <c r="U5095" s="8"/>
      <c r="V5095" s="26">
        <v>219</v>
      </c>
      <c r="W5095" s="26">
        <v>195</v>
      </c>
      <c r="X5095" s="26">
        <v>240</v>
      </c>
      <c r="Y5095" s="26">
        <v>140</v>
      </c>
      <c r="Z5095" s="26">
        <f t="shared" si="397"/>
        <v>243.82</v>
      </c>
      <c r="AA5095" s="26">
        <f t="shared" si="397"/>
        <v>180.47</v>
      </c>
      <c r="AB5095" s="26"/>
      <c r="AC5095" s="26">
        <f t="shared" si="399"/>
        <v>212.14499999999998</v>
      </c>
      <c r="AD5095" s="10">
        <f t="shared" si="400"/>
        <v>-1.359389605144693</v>
      </c>
      <c r="AE5095" s="11">
        <f t="shared" si="398"/>
        <v>-0.43405743773024519</v>
      </c>
      <c r="AF5095" s="3"/>
    </row>
    <row r="5096" spans="1:33" x14ac:dyDescent="0.2">
      <c r="A5096" s="6" t="s">
        <v>33348</v>
      </c>
      <c r="C5096" s="1">
        <f t="shared" si="396"/>
        <v>2763</v>
      </c>
      <c r="D5096" s="7">
        <v>815793</v>
      </c>
      <c r="E5096" t="s">
        <v>328</v>
      </c>
      <c r="F5096" s="1">
        <v>875195</v>
      </c>
      <c r="G5096" s="1">
        <v>877957</v>
      </c>
      <c r="H5096" t="s">
        <v>49</v>
      </c>
      <c r="I5096" t="s">
        <v>33349</v>
      </c>
      <c r="J5096" s="8"/>
      <c r="K5096" t="s">
        <v>33350</v>
      </c>
      <c r="L5096" t="s">
        <v>33351</v>
      </c>
      <c r="M5096" t="s">
        <v>33352</v>
      </c>
      <c r="N5096" t="s">
        <v>33352</v>
      </c>
      <c r="O5096" s="6" t="s">
        <v>33353</v>
      </c>
      <c r="P5096" s="6" t="s">
        <v>33352</v>
      </c>
      <c r="Q5096" s="6" t="s">
        <v>33351</v>
      </c>
      <c r="R5096" s="9" t="s">
        <v>33354</v>
      </c>
      <c r="S5096" s="8" t="s">
        <v>55</v>
      </c>
      <c r="U5096" s="8"/>
      <c r="V5096" s="26">
        <v>129</v>
      </c>
      <c r="W5096" s="26">
        <v>83</v>
      </c>
      <c r="X5096" s="26">
        <v>148</v>
      </c>
      <c r="Y5096" s="26">
        <v>99</v>
      </c>
      <c r="Z5096" s="26">
        <f t="shared" si="397"/>
        <v>147.714</v>
      </c>
      <c r="AA5096" s="26">
        <f t="shared" si="397"/>
        <v>100.4645</v>
      </c>
      <c r="AB5096" s="26"/>
      <c r="AC5096" s="26">
        <f t="shared" si="399"/>
        <v>124.08924999999999</v>
      </c>
      <c r="AD5096" s="10">
        <f t="shared" si="400"/>
        <v>-1.3626140981819113</v>
      </c>
      <c r="AE5096" s="11">
        <f t="shared" si="398"/>
        <v>-0.5561207652858039</v>
      </c>
      <c r="AF5096" s="3"/>
    </row>
    <row r="5097" spans="1:33" x14ac:dyDescent="0.2">
      <c r="A5097" s="6" t="s">
        <v>33355</v>
      </c>
      <c r="C5097" s="1">
        <f t="shared" si="396"/>
        <v>1149</v>
      </c>
      <c r="D5097" s="7">
        <v>56206</v>
      </c>
      <c r="E5097" t="s">
        <v>48</v>
      </c>
      <c r="F5097" s="1">
        <v>274157</v>
      </c>
      <c r="G5097" s="1">
        <v>273009</v>
      </c>
      <c r="H5097" t="s">
        <v>37</v>
      </c>
      <c r="I5097" t="s">
        <v>33356</v>
      </c>
      <c r="J5097" s="8"/>
      <c r="K5097" t="s">
        <v>33357</v>
      </c>
      <c r="L5097" t="s">
        <v>13904</v>
      </c>
      <c r="N5097" t="s">
        <v>13902</v>
      </c>
      <c r="O5097" s="6" t="s">
        <v>13903</v>
      </c>
      <c r="P5097" s="6" t="s">
        <v>13902</v>
      </c>
      <c r="Q5097" s="6" t="s">
        <v>13904</v>
      </c>
      <c r="R5097" s="9" t="s">
        <v>13905</v>
      </c>
      <c r="S5097" s="8" t="s">
        <v>44</v>
      </c>
      <c r="U5097" s="8"/>
      <c r="V5097" s="26">
        <v>888</v>
      </c>
      <c r="W5097" s="26">
        <v>760</v>
      </c>
      <c r="X5097" s="26">
        <v>788</v>
      </c>
      <c r="Y5097" s="26">
        <v>605</v>
      </c>
      <c r="Z5097" s="26">
        <f t="shared" si="397"/>
        <v>882.73399999999992</v>
      </c>
      <c r="AA5097" s="26">
        <f t="shared" si="397"/>
        <v>735.22749999999996</v>
      </c>
      <c r="AB5097" s="26"/>
      <c r="AC5097" s="26">
        <f t="shared" si="399"/>
        <v>808.98074999999994</v>
      </c>
      <c r="AD5097" s="10">
        <f t="shared" si="400"/>
        <v>-1.3626549665851466</v>
      </c>
      <c r="AE5097" s="11">
        <f t="shared" si="398"/>
        <v>-0.26378803732531036</v>
      </c>
      <c r="AF5097" s="3"/>
    </row>
    <row r="5098" spans="1:33" x14ac:dyDescent="0.2">
      <c r="A5098" s="6" t="s">
        <v>33358</v>
      </c>
      <c r="C5098" s="1">
        <f t="shared" si="396"/>
        <v>954</v>
      </c>
      <c r="D5098" s="7">
        <v>-403932</v>
      </c>
      <c r="E5098" t="s">
        <v>66</v>
      </c>
      <c r="F5098" s="1">
        <v>645200</v>
      </c>
      <c r="G5098" s="1">
        <v>646153</v>
      </c>
      <c r="H5098" t="s">
        <v>49</v>
      </c>
      <c r="I5098" t="s">
        <v>33359</v>
      </c>
      <c r="J5098" s="8"/>
      <c r="K5098" t="s">
        <v>33360</v>
      </c>
      <c r="L5098" t="s">
        <v>33361</v>
      </c>
      <c r="M5098" t="s">
        <v>33362</v>
      </c>
      <c r="N5098" t="s">
        <v>33362</v>
      </c>
      <c r="O5098" s="6" t="s">
        <v>33363</v>
      </c>
      <c r="P5098" s="6" t="s">
        <v>33362</v>
      </c>
      <c r="Q5098" s="6" t="s">
        <v>33361</v>
      </c>
      <c r="R5098" s="9" t="s">
        <v>33364</v>
      </c>
      <c r="S5098" s="8" t="s">
        <v>55</v>
      </c>
      <c r="U5098" s="8"/>
      <c r="V5098" s="26">
        <v>274</v>
      </c>
      <c r="W5098" s="26">
        <v>256</v>
      </c>
      <c r="X5098" s="26">
        <v>175</v>
      </c>
      <c r="Y5098" s="26">
        <v>75</v>
      </c>
      <c r="Z5098" s="26">
        <f t="shared" si="397"/>
        <v>235.21250000000001</v>
      </c>
      <c r="AA5098" s="26">
        <f t="shared" si="397"/>
        <v>172.91249999999999</v>
      </c>
      <c r="AB5098" s="26"/>
      <c r="AC5098" s="26">
        <f t="shared" si="399"/>
        <v>204.0625</v>
      </c>
      <c r="AD5098" s="10">
        <f t="shared" si="400"/>
        <v>-1.3668593697184599</v>
      </c>
      <c r="AE5098" s="11">
        <f t="shared" si="398"/>
        <v>-0.44392256550947384</v>
      </c>
      <c r="AF5098" s="3"/>
    </row>
    <row r="5099" spans="1:33" x14ac:dyDescent="0.2">
      <c r="A5099" s="6" t="s">
        <v>33365</v>
      </c>
      <c r="C5099" s="1">
        <f t="shared" si="396"/>
        <v>1623</v>
      </c>
      <c r="D5099" s="7">
        <v>-258350</v>
      </c>
      <c r="E5099" t="s">
        <v>36</v>
      </c>
      <c r="F5099" s="1">
        <v>164613</v>
      </c>
      <c r="G5099" s="1">
        <v>162991</v>
      </c>
      <c r="H5099" t="s">
        <v>37</v>
      </c>
      <c r="I5099" t="s">
        <v>33366</v>
      </c>
      <c r="J5099" s="8"/>
      <c r="K5099" t="s">
        <v>33367</v>
      </c>
      <c r="L5099" t="s">
        <v>33368</v>
      </c>
      <c r="M5099" t="s">
        <v>33369</v>
      </c>
      <c r="N5099" t="s">
        <v>33369</v>
      </c>
      <c r="O5099" s="6" t="s">
        <v>33370</v>
      </c>
      <c r="P5099" s="6" t="s">
        <v>33369</v>
      </c>
      <c r="Q5099" s="6" t="s">
        <v>33368</v>
      </c>
      <c r="R5099" s="9" t="s">
        <v>33371</v>
      </c>
      <c r="S5099" s="8" t="s">
        <v>55</v>
      </c>
      <c r="U5099" s="8"/>
      <c r="V5099" s="26">
        <v>861</v>
      </c>
      <c r="W5099" s="26">
        <v>588</v>
      </c>
      <c r="X5099" s="26">
        <v>662</v>
      </c>
      <c r="Y5099" s="26">
        <v>624</v>
      </c>
      <c r="Z5099" s="26">
        <f t="shared" si="397"/>
        <v>799.24099999999999</v>
      </c>
      <c r="AA5099" s="26">
        <f t="shared" si="397"/>
        <v>660.35200000000009</v>
      </c>
      <c r="AB5099" s="26"/>
      <c r="AC5099" s="26">
        <f t="shared" si="399"/>
        <v>729.79650000000004</v>
      </c>
      <c r="AD5099" s="10">
        <f t="shared" si="400"/>
        <v>-1.3773680648375632</v>
      </c>
      <c r="AE5099" s="11">
        <f t="shared" si="398"/>
        <v>-0.27539533664905302</v>
      </c>
      <c r="AF5099" s="3"/>
      <c r="AG5099" s="2">
        <v>0</v>
      </c>
    </row>
    <row r="5100" spans="1:33" x14ac:dyDescent="0.2">
      <c r="A5100" s="6" t="s">
        <v>33372</v>
      </c>
      <c r="C5100" s="1">
        <f t="shared" si="396"/>
        <v>2328</v>
      </c>
      <c r="D5100" s="7">
        <v>7024</v>
      </c>
      <c r="E5100" t="s">
        <v>676</v>
      </c>
      <c r="F5100" s="1">
        <v>560448</v>
      </c>
      <c r="G5100" s="1">
        <v>562775</v>
      </c>
      <c r="H5100" t="s">
        <v>49</v>
      </c>
      <c r="I5100" t="s">
        <v>33373</v>
      </c>
      <c r="J5100" s="8"/>
      <c r="K5100" t="s">
        <v>33374</v>
      </c>
      <c r="L5100" t="s">
        <v>33375</v>
      </c>
      <c r="M5100" t="s">
        <v>33376</v>
      </c>
      <c r="N5100" t="s">
        <v>33376</v>
      </c>
      <c r="O5100" s="6" t="s">
        <v>33377</v>
      </c>
      <c r="P5100" s="6" t="s">
        <v>33376</v>
      </c>
      <c r="Q5100" s="6" t="s">
        <v>33375</v>
      </c>
      <c r="R5100" s="9" t="s">
        <v>33378</v>
      </c>
      <c r="S5100" s="8" t="s">
        <v>55</v>
      </c>
      <c r="U5100" s="8"/>
      <c r="V5100" s="26">
        <v>3579</v>
      </c>
      <c r="W5100" s="26">
        <v>2549</v>
      </c>
      <c r="X5100" s="26">
        <v>2953</v>
      </c>
      <c r="Y5100" s="26">
        <v>2955</v>
      </c>
      <c r="Z5100" s="26">
        <f t="shared" si="397"/>
        <v>3430.8914999999997</v>
      </c>
      <c r="AA5100" s="26">
        <f t="shared" si="397"/>
        <v>3005.6525000000001</v>
      </c>
      <c r="AB5100" s="26"/>
      <c r="AC5100" s="26">
        <f t="shared" si="399"/>
        <v>3218.2719999999999</v>
      </c>
      <c r="AD5100" s="10">
        <f t="shared" si="400"/>
        <v>-1.3780228395647645</v>
      </c>
      <c r="AE5100" s="11">
        <f t="shared" si="398"/>
        <v>-0.19090528120841074</v>
      </c>
      <c r="AF5100" s="3"/>
    </row>
    <row r="5101" spans="1:33" x14ac:dyDescent="0.2">
      <c r="A5101" s="6" t="s">
        <v>33379</v>
      </c>
      <c r="C5101" s="1">
        <f t="shared" si="396"/>
        <v>1608</v>
      </c>
      <c r="D5101" s="7">
        <v>935101</v>
      </c>
      <c r="E5101" t="s">
        <v>141</v>
      </c>
      <c r="F5101" s="1">
        <v>1192017</v>
      </c>
      <c r="G5101" s="1">
        <v>1193624</v>
      </c>
      <c r="H5101" t="s">
        <v>49</v>
      </c>
      <c r="I5101" t="s">
        <v>33380</v>
      </c>
      <c r="J5101" s="8"/>
      <c r="K5101" t="s">
        <v>33381</v>
      </c>
      <c r="L5101" t="s">
        <v>33382</v>
      </c>
      <c r="M5101" t="s">
        <v>33383</v>
      </c>
      <c r="N5101" t="s">
        <v>33383</v>
      </c>
      <c r="O5101" s="6" t="s">
        <v>33384</v>
      </c>
      <c r="P5101" s="6" t="s">
        <v>33383</v>
      </c>
      <c r="Q5101" s="6" t="s">
        <v>33382</v>
      </c>
      <c r="R5101" s="9" t="s">
        <v>33385</v>
      </c>
      <c r="S5101" s="8" t="s">
        <v>55</v>
      </c>
      <c r="U5101" s="8"/>
      <c r="V5101" s="26">
        <v>142</v>
      </c>
      <c r="W5101" s="26">
        <v>114</v>
      </c>
      <c r="X5101" s="26">
        <v>169</v>
      </c>
      <c r="Y5101" s="26">
        <v>97</v>
      </c>
      <c r="Z5101" s="26">
        <f t="shared" si="397"/>
        <v>165.87950000000001</v>
      </c>
      <c r="AA5101" s="26">
        <f t="shared" si="397"/>
        <v>114.79349999999999</v>
      </c>
      <c r="AB5101" s="26"/>
      <c r="AC5101" s="26">
        <f t="shared" si="399"/>
        <v>140.3365</v>
      </c>
      <c r="AD5101" s="10">
        <f t="shared" si="400"/>
        <v>-1.3794255029354949</v>
      </c>
      <c r="AE5101" s="11">
        <f t="shared" si="398"/>
        <v>-0.53109464973323484</v>
      </c>
      <c r="AF5101" s="3"/>
    </row>
    <row r="5102" spans="1:33" x14ac:dyDescent="0.2">
      <c r="A5102" s="6" t="s">
        <v>33386</v>
      </c>
      <c r="C5102" s="1">
        <f t="shared" si="396"/>
        <v>4056</v>
      </c>
      <c r="D5102" s="7">
        <v>-495421</v>
      </c>
      <c r="E5102" t="s">
        <v>66</v>
      </c>
      <c r="F5102" s="1">
        <v>552160</v>
      </c>
      <c r="G5102" s="1">
        <v>556215</v>
      </c>
      <c r="H5102" t="s">
        <v>49</v>
      </c>
      <c r="I5102" t="s">
        <v>33387</v>
      </c>
      <c r="J5102" s="8"/>
      <c r="K5102" t="s">
        <v>33388</v>
      </c>
      <c r="O5102" s="6" t="s">
        <v>33389</v>
      </c>
      <c r="P5102" s="6"/>
      <c r="Q5102" s="6"/>
      <c r="R5102" s="9" t="e">
        <v>#N/A</v>
      </c>
      <c r="S5102" s="8"/>
      <c r="U5102" s="8"/>
      <c r="V5102" s="26">
        <v>273</v>
      </c>
      <c r="W5102" s="26">
        <v>183</v>
      </c>
      <c r="X5102" s="26">
        <v>223</v>
      </c>
      <c r="Y5102" s="26">
        <v>174</v>
      </c>
      <c r="Z5102" s="26">
        <f t="shared" si="397"/>
        <v>261.37649999999996</v>
      </c>
      <c r="AA5102" s="26">
        <f t="shared" si="397"/>
        <v>194.37700000000001</v>
      </c>
      <c r="AB5102" s="26"/>
      <c r="AC5102" s="26">
        <f t="shared" si="399"/>
        <v>227.87674999999999</v>
      </c>
      <c r="AD5102" s="10">
        <f t="shared" si="400"/>
        <v>-1.3802116484539324</v>
      </c>
      <c r="AE5102" s="11">
        <f t="shared" si="398"/>
        <v>-0.42727191662868602</v>
      </c>
      <c r="AF5102" s="3"/>
    </row>
    <row r="5103" spans="1:33" x14ac:dyDescent="0.2">
      <c r="A5103" s="6" t="s">
        <v>33390</v>
      </c>
      <c r="B5103" t="s">
        <v>33391</v>
      </c>
      <c r="C5103" s="1">
        <f t="shared" si="396"/>
        <v>618</v>
      </c>
      <c r="D5103" s="7">
        <v>-804065</v>
      </c>
      <c r="E5103" t="s">
        <v>98</v>
      </c>
      <c r="F5103" s="1">
        <v>151306</v>
      </c>
      <c r="G5103" s="1">
        <v>150689</v>
      </c>
      <c r="H5103" t="s">
        <v>37</v>
      </c>
      <c r="I5103" t="s">
        <v>33392</v>
      </c>
      <c r="J5103" s="8"/>
      <c r="K5103" t="s">
        <v>33393</v>
      </c>
      <c r="L5103" t="s">
        <v>33391</v>
      </c>
      <c r="M5103" t="s">
        <v>33394</v>
      </c>
      <c r="N5103" t="s">
        <v>33395</v>
      </c>
      <c r="O5103" s="6" t="s">
        <v>33396</v>
      </c>
      <c r="P5103" s="6" t="s">
        <v>33395</v>
      </c>
      <c r="Q5103" s="6" t="s">
        <v>33391</v>
      </c>
      <c r="R5103" s="9" t="s">
        <v>33397</v>
      </c>
      <c r="S5103" s="8" t="s">
        <v>55</v>
      </c>
      <c r="U5103" s="8"/>
      <c r="V5103" s="26">
        <v>215</v>
      </c>
      <c r="W5103" s="26">
        <v>114</v>
      </c>
      <c r="X5103" s="26">
        <v>124</v>
      </c>
      <c r="Y5103" s="26">
        <v>113</v>
      </c>
      <c r="Z5103" s="26">
        <f t="shared" si="397"/>
        <v>177.38200000000001</v>
      </c>
      <c r="AA5103" s="26">
        <f t="shared" si="397"/>
        <v>124.1615</v>
      </c>
      <c r="AB5103" s="26"/>
      <c r="AC5103" s="26">
        <f t="shared" si="399"/>
        <v>150.77175</v>
      </c>
      <c r="AD5103" s="10">
        <f t="shared" si="400"/>
        <v>-1.3821731314034371</v>
      </c>
      <c r="AE5103" s="11">
        <f t="shared" si="398"/>
        <v>-0.51464172627434601</v>
      </c>
      <c r="AF5103" s="3"/>
    </row>
    <row r="5104" spans="1:33" x14ac:dyDescent="0.2">
      <c r="A5104" s="6" t="s">
        <v>33398</v>
      </c>
      <c r="C5104" s="1">
        <f t="shared" si="396"/>
        <v>1338</v>
      </c>
      <c r="D5104" s="7">
        <v>-394929</v>
      </c>
      <c r="E5104" t="s">
        <v>676</v>
      </c>
      <c r="F5104" s="1">
        <v>158990</v>
      </c>
      <c r="G5104" s="1">
        <v>160327</v>
      </c>
      <c r="H5104" t="s">
        <v>49</v>
      </c>
      <c r="I5104" t="s">
        <v>33399</v>
      </c>
      <c r="J5104" s="8"/>
      <c r="K5104" t="s">
        <v>33400</v>
      </c>
      <c r="L5104" t="s">
        <v>33401</v>
      </c>
      <c r="M5104" t="s">
        <v>33402</v>
      </c>
      <c r="N5104" t="s">
        <v>33402</v>
      </c>
      <c r="O5104" s="6" t="s">
        <v>33403</v>
      </c>
      <c r="P5104" s="6" t="s">
        <v>33402</v>
      </c>
      <c r="Q5104" s="6" t="s">
        <v>33401</v>
      </c>
      <c r="R5104" s="9" t="s">
        <v>33404</v>
      </c>
      <c r="S5104" s="8" t="s">
        <v>55</v>
      </c>
      <c r="U5104" s="8"/>
      <c r="V5104" s="26">
        <v>268</v>
      </c>
      <c r="W5104" s="26">
        <v>126</v>
      </c>
      <c r="X5104" s="26">
        <v>168</v>
      </c>
      <c r="Y5104" s="26">
        <v>175</v>
      </c>
      <c r="Z5104" s="26">
        <f t="shared" si="397"/>
        <v>228.32400000000001</v>
      </c>
      <c r="AA5104" s="26">
        <f t="shared" si="397"/>
        <v>166.46250000000001</v>
      </c>
      <c r="AB5104" s="26"/>
      <c r="AC5104" s="26">
        <f t="shared" si="399"/>
        <v>197.39325000000002</v>
      </c>
      <c r="AD5104" s="10">
        <f t="shared" si="400"/>
        <v>-1.3832955163569629</v>
      </c>
      <c r="AE5104" s="11">
        <f t="shared" si="398"/>
        <v>-0.45588530528643262</v>
      </c>
      <c r="AF5104" s="3"/>
      <c r="AG5104" s="2">
        <v>0</v>
      </c>
    </row>
    <row r="5105" spans="1:34" x14ac:dyDescent="0.2">
      <c r="A5105" s="6" t="s">
        <v>33405</v>
      </c>
      <c r="C5105" s="1">
        <f t="shared" si="396"/>
        <v>528</v>
      </c>
      <c r="D5105" s="7">
        <v>13485</v>
      </c>
      <c r="E5105" t="s">
        <v>36</v>
      </c>
      <c r="F5105" s="1">
        <v>435373</v>
      </c>
      <c r="G5105" s="1">
        <v>435900</v>
      </c>
      <c r="H5105" t="s">
        <v>49</v>
      </c>
      <c r="I5105" t="s">
        <v>33406</v>
      </c>
      <c r="J5105" s="8"/>
      <c r="K5105" t="s">
        <v>33407</v>
      </c>
      <c r="L5105" t="s">
        <v>33408</v>
      </c>
      <c r="M5105" t="s">
        <v>33409</v>
      </c>
      <c r="N5105" t="s">
        <v>33409</v>
      </c>
      <c r="O5105" s="6" t="s">
        <v>33410</v>
      </c>
      <c r="P5105" s="6" t="s">
        <v>33409</v>
      </c>
      <c r="Q5105" s="6" t="s">
        <v>33408</v>
      </c>
      <c r="R5105" s="9" t="s">
        <v>33411</v>
      </c>
      <c r="S5105" s="8" t="s">
        <v>55</v>
      </c>
      <c r="U5105" s="8"/>
      <c r="V5105" s="26">
        <v>309</v>
      </c>
      <c r="W5105" s="26">
        <v>224</v>
      </c>
      <c r="X5105" s="26">
        <v>329</v>
      </c>
      <c r="Y5105" s="26">
        <v>250</v>
      </c>
      <c r="Z5105" s="26">
        <f t="shared" si="397"/>
        <v>338.2595</v>
      </c>
      <c r="AA5105" s="26">
        <f t="shared" si="397"/>
        <v>259.375</v>
      </c>
      <c r="AB5105" s="26"/>
      <c r="AC5105" s="26">
        <f t="shared" si="399"/>
        <v>298.81725</v>
      </c>
      <c r="AD5105" s="10">
        <f t="shared" si="400"/>
        <v>-1.3858180889339631</v>
      </c>
      <c r="AE5105" s="11">
        <f t="shared" si="398"/>
        <v>-0.38309102143707852</v>
      </c>
      <c r="AF5105" s="3"/>
    </row>
    <row r="5106" spans="1:34" x14ac:dyDescent="0.2">
      <c r="A5106" s="6" t="s">
        <v>33412</v>
      </c>
      <c r="C5106" s="1">
        <f t="shared" si="396"/>
        <v>1359</v>
      </c>
      <c r="D5106" s="7">
        <v>-474547</v>
      </c>
      <c r="E5106" t="s">
        <v>98</v>
      </c>
      <c r="F5106" s="1">
        <v>479837</v>
      </c>
      <c r="G5106" s="1">
        <v>481195</v>
      </c>
      <c r="H5106" t="s">
        <v>49</v>
      </c>
      <c r="I5106" t="s">
        <v>33413</v>
      </c>
      <c r="J5106" s="8"/>
      <c r="K5106" t="s">
        <v>33414</v>
      </c>
      <c r="L5106" t="s">
        <v>23789</v>
      </c>
      <c r="N5106" t="s">
        <v>23787</v>
      </c>
      <c r="O5106" s="6" t="s">
        <v>23788</v>
      </c>
      <c r="P5106" s="6" t="s">
        <v>23787</v>
      </c>
      <c r="Q5106" s="6" t="s">
        <v>23789</v>
      </c>
      <c r="R5106" s="9" t="s">
        <v>23790</v>
      </c>
      <c r="S5106" s="8" t="s">
        <v>44</v>
      </c>
      <c r="U5106" s="8"/>
      <c r="V5106" s="26">
        <v>122</v>
      </c>
      <c r="W5106" s="26">
        <v>57</v>
      </c>
      <c r="X5106" s="26">
        <v>106</v>
      </c>
      <c r="Y5106" s="26">
        <v>83</v>
      </c>
      <c r="Z5106" s="26">
        <f t="shared" si="397"/>
        <v>120.88300000000001</v>
      </c>
      <c r="AA5106" s="26">
        <f t="shared" si="397"/>
        <v>78.096499999999992</v>
      </c>
      <c r="AB5106" s="26"/>
      <c r="AC5106" s="26">
        <f t="shared" si="399"/>
        <v>99.489750000000001</v>
      </c>
      <c r="AD5106" s="10">
        <f t="shared" si="400"/>
        <v>-1.3869787423189974</v>
      </c>
      <c r="AE5106" s="11">
        <f t="shared" si="398"/>
        <v>-0.63028157137429952</v>
      </c>
      <c r="AF5106" s="3"/>
      <c r="AG5106" s="2">
        <v>0</v>
      </c>
    </row>
    <row r="5107" spans="1:34" x14ac:dyDescent="0.2">
      <c r="A5107" s="6" t="s">
        <v>33415</v>
      </c>
      <c r="C5107" s="1">
        <f t="shared" si="396"/>
        <v>2022</v>
      </c>
      <c r="D5107" s="7">
        <v>-407491</v>
      </c>
      <c r="E5107" t="s">
        <v>526</v>
      </c>
      <c r="F5107" s="1">
        <v>42677</v>
      </c>
      <c r="G5107" s="1">
        <v>44698</v>
      </c>
      <c r="H5107" t="s">
        <v>49</v>
      </c>
      <c r="I5107" t="s">
        <v>33416</v>
      </c>
      <c r="J5107" s="8"/>
      <c r="K5107" t="s">
        <v>33417</v>
      </c>
      <c r="L5107" t="s">
        <v>33418</v>
      </c>
      <c r="M5107" t="s">
        <v>33419</v>
      </c>
      <c r="N5107" t="s">
        <v>33420</v>
      </c>
      <c r="O5107" s="6" t="s">
        <v>33421</v>
      </c>
      <c r="P5107" s="6" t="s">
        <v>33420</v>
      </c>
      <c r="Q5107" s="6" t="s">
        <v>33418</v>
      </c>
      <c r="R5107" s="9" t="s">
        <v>33422</v>
      </c>
      <c r="S5107" s="8" t="s">
        <v>55</v>
      </c>
      <c r="U5107" s="8"/>
      <c r="V5107" s="26">
        <v>505</v>
      </c>
      <c r="W5107" s="26">
        <v>465</v>
      </c>
      <c r="X5107" s="26">
        <v>471</v>
      </c>
      <c r="Y5107" s="26">
        <v>304</v>
      </c>
      <c r="Z5107" s="26">
        <f t="shared" si="397"/>
        <v>515.14049999999997</v>
      </c>
      <c r="AA5107" s="26">
        <f t="shared" si="397"/>
        <v>411.49200000000002</v>
      </c>
      <c r="AB5107" s="26"/>
      <c r="AC5107" s="26">
        <f t="shared" si="399"/>
        <v>463.31624999999997</v>
      </c>
      <c r="AD5107" s="10">
        <f t="shared" si="400"/>
        <v>-1.3880102890582162</v>
      </c>
      <c r="AE5107" s="11">
        <f t="shared" si="398"/>
        <v>-0.32410158539483785</v>
      </c>
      <c r="AF5107" s="3"/>
      <c r="AG5107" s="2">
        <v>0</v>
      </c>
    </row>
    <row r="5108" spans="1:34" x14ac:dyDescent="0.2">
      <c r="A5108" s="6" t="s">
        <v>33423</v>
      </c>
      <c r="C5108" s="1">
        <f t="shared" si="396"/>
        <v>495</v>
      </c>
      <c r="D5108" s="7">
        <v>560600</v>
      </c>
      <c r="E5108" t="s">
        <v>328</v>
      </c>
      <c r="F5108" s="1">
        <v>621630</v>
      </c>
      <c r="G5108" s="1">
        <v>621136</v>
      </c>
      <c r="H5108" t="s">
        <v>37</v>
      </c>
      <c r="I5108" t="s">
        <v>33424</v>
      </c>
      <c r="J5108" s="8"/>
      <c r="K5108" t="s">
        <v>33425</v>
      </c>
      <c r="L5108" t="s">
        <v>33426</v>
      </c>
      <c r="M5108" t="s">
        <v>33427</v>
      </c>
      <c r="N5108" t="s">
        <v>33427</v>
      </c>
      <c r="O5108" s="6" t="s">
        <v>33428</v>
      </c>
      <c r="P5108" s="6" t="s">
        <v>33427</v>
      </c>
      <c r="Q5108" s="6" t="s">
        <v>33426</v>
      </c>
      <c r="R5108" s="9" t="s">
        <v>33429</v>
      </c>
      <c r="S5108" s="8" t="s">
        <v>55</v>
      </c>
      <c r="U5108" s="8"/>
      <c r="V5108" s="26">
        <v>731</v>
      </c>
      <c r="W5108" s="26">
        <v>617</v>
      </c>
      <c r="X5108" s="26">
        <v>679</v>
      </c>
      <c r="Y5108" s="26">
        <v>514</v>
      </c>
      <c r="Z5108" s="26">
        <f t="shared" si="397"/>
        <v>743.68450000000007</v>
      </c>
      <c r="AA5108" s="26">
        <f t="shared" si="397"/>
        <v>610.447</v>
      </c>
      <c r="AB5108" s="26"/>
      <c r="AC5108" s="26">
        <f t="shared" si="399"/>
        <v>677.06574999999998</v>
      </c>
      <c r="AD5108" s="10">
        <f t="shared" si="400"/>
        <v>-1.3904705534771602</v>
      </c>
      <c r="AE5108" s="11">
        <f t="shared" si="398"/>
        <v>-0.28482466003819323</v>
      </c>
      <c r="AF5108" s="3"/>
    </row>
    <row r="5109" spans="1:34" x14ac:dyDescent="0.2">
      <c r="A5109" s="6" t="s">
        <v>33430</v>
      </c>
      <c r="C5109" s="1">
        <f t="shared" si="396"/>
        <v>2976</v>
      </c>
      <c r="D5109" s="7">
        <v>899992</v>
      </c>
      <c r="E5109" t="s">
        <v>141</v>
      </c>
      <c r="F5109" s="1">
        <v>1159199</v>
      </c>
      <c r="G5109" s="1">
        <v>1156224</v>
      </c>
      <c r="H5109" t="s">
        <v>37</v>
      </c>
      <c r="I5109" t="s">
        <v>33431</v>
      </c>
      <c r="J5109" s="8"/>
      <c r="K5109" t="s">
        <v>33432</v>
      </c>
      <c r="M5109" t="s">
        <v>25621</v>
      </c>
      <c r="N5109" t="s">
        <v>25621</v>
      </c>
      <c r="O5109" s="6" t="s">
        <v>25622</v>
      </c>
      <c r="P5109" s="6" t="s">
        <v>25621</v>
      </c>
      <c r="Q5109" s="6" t="s">
        <v>25620</v>
      </c>
      <c r="R5109" s="9" t="s">
        <v>25623</v>
      </c>
      <c r="S5109" s="8" t="s">
        <v>44</v>
      </c>
      <c r="U5109" s="8"/>
      <c r="V5109" s="26">
        <v>1014</v>
      </c>
      <c r="W5109" s="26">
        <v>811</v>
      </c>
      <c r="X5109" s="26">
        <v>861</v>
      </c>
      <c r="Y5109" s="26">
        <v>712</v>
      </c>
      <c r="Z5109" s="26">
        <f t="shared" si="397"/>
        <v>986.28549999999996</v>
      </c>
      <c r="AA5109" s="26">
        <f t="shared" si="397"/>
        <v>823.37599999999998</v>
      </c>
      <c r="AB5109" s="26"/>
      <c r="AC5109" s="26">
        <f t="shared" si="399"/>
        <v>904.83074999999997</v>
      </c>
      <c r="AD5109" s="10">
        <f t="shared" si="400"/>
        <v>-1.3918727530936246</v>
      </c>
      <c r="AE5109" s="11">
        <f t="shared" si="398"/>
        <v>-0.26045392671608147</v>
      </c>
      <c r="AF5109" s="3"/>
    </row>
    <row r="5110" spans="1:34" x14ac:dyDescent="0.2">
      <c r="A5110" s="6" t="s">
        <v>33433</v>
      </c>
      <c r="C5110" s="1">
        <f t="shared" si="396"/>
        <v>1704</v>
      </c>
      <c r="D5110" s="7">
        <v>-724541</v>
      </c>
      <c r="E5110" t="s">
        <v>149</v>
      </c>
      <c r="F5110" s="1">
        <v>69090</v>
      </c>
      <c r="G5110" s="1">
        <v>67387</v>
      </c>
      <c r="H5110" t="s">
        <v>37</v>
      </c>
      <c r="I5110" t="s">
        <v>33434</v>
      </c>
      <c r="J5110" s="8"/>
      <c r="K5110" t="s">
        <v>33435</v>
      </c>
      <c r="L5110" t="s">
        <v>33294</v>
      </c>
      <c r="N5110" t="s">
        <v>33292</v>
      </c>
      <c r="O5110" s="6" t="s">
        <v>33293</v>
      </c>
      <c r="P5110" s="6" t="s">
        <v>33292</v>
      </c>
      <c r="Q5110" s="6" t="s">
        <v>33294</v>
      </c>
      <c r="R5110" s="9" t="s">
        <v>33295</v>
      </c>
      <c r="S5110" s="8" t="s">
        <v>44</v>
      </c>
      <c r="U5110" s="8"/>
      <c r="V5110" s="26">
        <v>417</v>
      </c>
      <c r="W5110" s="26">
        <v>307</v>
      </c>
      <c r="X5110" s="26">
        <v>325</v>
      </c>
      <c r="Y5110" s="26">
        <v>254</v>
      </c>
      <c r="Z5110" s="26">
        <f t="shared" si="397"/>
        <v>390.03750000000002</v>
      </c>
      <c r="AA5110" s="26">
        <f t="shared" si="397"/>
        <v>303.21699999999998</v>
      </c>
      <c r="AB5110" s="26"/>
      <c r="AC5110" s="26">
        <f t="shared" si="399"/>
        <v>346.62725</v>
      </c>
      <c r="AD5110" s="10">
        <f t="shared" si="400"/>
        <v>-1.3941731394014627</v>
      </c>
      <c r="AE5110" s="11">
        <f t="shared" si="398"/>
        <v>-0.36326219684820749</v>
      </c>
      <c r="AF5110" s="3"/>
    </row>
    <row r="5111" spans="1:34" x14ac:dyDescent="0.2">
      <c r="A5111" s="6" t="s">
        <v>33436</v>
      </c>
      <c r="C5111" s="1">
        <f t="shared" si="396"/>
        <v>2265</v>
      </c>
      <c r="D5111" s="7">
        <v>769157</v>
      </c>
      <c r="E5111" t="s">
        <v>48</v>
      </c>
      <c r="F5111" s="1">
        <v>987666</v>
      </c>
      <c r="G5111" s="1">
        <v>985402</v>
      </c>
      <c r="H5111" t="s">
        <v>37</v>
      </c>
      <c r="I5111" t="s">
        <v>33437</v>
      </c>
      <c r="J5111" s="8"/>
      <c r="K5111" t="s">
        <v>33438</v>
      </c>
      <c r="L5111" t="s">
        <v>33439</v>
      </c>
      <c r="M5111" t="s">
        <v>33440</v>
      </c>
      <c r="N5111" t="s">
        <v>33440</v>
      </c>
      <c r="O5111" s="6" t="s">
        <v>33441</v>
      </c>
      <c r="P5111" s="6" t="s">
        <v>33440</v>
      </c>
      <c r="Q5111" s="6" t="s">
        <v>33439</v>
      </c>
      <c r="R5111" s="9" t="s">
        <v>17157</v>
      </c>
      <c r="S5111" s="8" t="s">
        <v>55</v>
      </c>
      <c r="U5111" s="8"/>
      <c r="V5111" s="26">
        <v>44</v>
      </c>
      <c r="W5111" s="26">
        <v>23</v>
      </c>
      <c r="X5111" s="26">
        <v>42</v>
      </c>
      <c r="Y5111" s="26">
        <v>15</v>
      </c>
      <c r="Z5111" s="26">
        <f t="shared" si="397"/>
        <v>46.331000000000003</v>
      </c>
      <c r="AA5111" s="26">
        <f t="shared" si="397"/>
        <v>21.282499999999999</v>
      </c>
      <c r="AB5111" s="26"/>
      <c r="AC5111" s="26">
        <f t="shared" si="399"/>
        <v>33.806750000000001</v>
      </c>
      <c r="AD5111" s="10">
        <f t="shared" si="400"/>
        <v>-1.3996451126630449</v>
      </c>
      <c r="AE5111" s="11">
        <f t="shared" si="398"/>
        <v>-1.1223101911454818</v>
      </c>
      <c r="AF5111" s="3"/>
    </row>
    <row r="5112" spans="1:34" x14ac:dyDescent="0.2">
      <c r="A5112" s="6" t="s">
        <v>33442</v>
      </c>
      <c r="C5112" s="1">
        <f t="shared" si="396"/>
        <v>705</v>
      </c>
      <c r="D5112" s="7">
        <v>123655</v>
      </c>
      <c r="E5112" t="s">
        <v>141</v>
      </c>
      <c r="F5112" s="1">
        <v>381727</v>
      </c>
      <c r="G5112" s="1">
        <v>381023</v>
      </c>
      <c r="H5112" t="s">
        <v>37</v>
      </c>
      <c r="I5112" t="s">
        <v>33443</v>
      </c>
      <c r="J5112" s="8"/>
      <c r="K5112" t="s">
        <v>33444</v>
      </c>
      <c r="L5112" t="s">
        <v>33445</v>
      </c>
      <c r="M5112" t="s">
        <v>33446</v>
      </c>
      <c r="N5112" t="s">
        <v>33446</v>
      </c>
      <c r="O5112" s="6" t="s">
        <v>33447</v>
      </c>
      <c r="P5112" s="6" t="s">
        <v>33446</v>
      </c>
      <c r="Q5112" s="6" t="s">
        <v>33445</v>
      </c>
      <c r="R5112" s="9" t="s">
        <v>33448</v>
      </c>
      <c r="S5112" s="8" t="s">
        <v>55</v>
      </c>
      <c r="U5112" s="8"/>
      <c r="V5112" s="26">
        <v>140</v>
      </c>
      <c r="W5112" s="26">
        <v>116</v>
      </c>
      <c r="X5112" s="26">
        <v>172</v>
      </c>
      <c r="Y5112" s="26">
        <v>95</v>
      </c>
      <c r="Z5112" s="26">
        <f t="shared" si="397"/>
        <v>166.54599999999999</v>
      </c>
      <c r="AA5112" s="26">
        <f t="shared" si="397"/>
        <v>114.6225</v>
      </c>
      <c r="AB5112" s="26"/>
      <c r="AC5112" s="26">
        <f t="shared" si="399"/>
        <v>140.58425</v>
      </c>
      <c r="AD5112" s="10">
        <f t="shared" si="400"/>
        <v>-1.4011964282918421</v>
      </c>
      <c r="AE5112" s="11">
        <f t="shared" si="398"/>
        <v>-0.53903043672444939</v>
      </c>
      <c r="AF5112" s="3"/>
    </row>
    <row r="5113" spans="1:34" x14ac:dyDescent="0.2">
      <c r="A5113" s="6" t="s">
        <v>33449</v>
      </c>
      <c r="C5113" s="1">
        <f t="shared" si="396"/>
        <v>1869</v>
      </c>
      <c r="D5113" s="7">
        <v>285171</v>
      </c>
      <c r="E5113" t="s">
        <v>66</v>
      </c>
      <c r="F5113" s="1">
        <v>1333846</v>
      </c>
      <c r="G5113" s="1">
        <v>1335714</v>
      </c>
      <c r="H5113" t="s">
        <v>49</v>
      </c>
      <c r="I5113" t="s">
        <v>33450</v>
      </c>
      <c r="J5113" s="8"/>
      <c r="K5113" t="s">
        <v>33451</v>
      </c>
      <c r="L5113" t="s">
        <v>33452</v>
      </c>
      <c r="M5113" t="s">
        <v>33453</v>
      </c>
      <c r="N5113" t="s">
        <v>33453</v>
      </c>
      <c r="O5113" s="6" t="s">
        <v>33454</v>
      </c>
      <c r="P5113" s="6" t="s">
        <v>33453</v>
      </c>
      <c r="Q5113" s="6" t="s">
        <v>33452</v>
      </c>
      <c r="R5113" s="9" t="s">
        <v>33455</v>
      </c>
      <c r="S5113" s="8" t="s">
        <v>55</v>
      </c>
      <c r="U5113" s="8"/>
      <c r="V5113" s="26">
        <v>228</v>
      </c>
      <c r="W5113" s="26">
        <v>176</v>
      </c>
      <c r="X5113" s="26">
        <v>207</v>
      </c>
      <c r="Y5113" s="26">
        <v>133</v>
      </c>
      <c r="Z5113" s="26">
        <f t="shared" si="397"/>
        <v>229.98849999999999</v>
      </c>
      <c r="AA5113" s="26">
        <f t="shared" si="397"/>
        <v>166.8715</v>
      </c>
      <c r="AB5113" s="26"/>
      <c r="AC5113" s="26">
        <f t="shared" si="399"/>
        <v>198.43</v>
      </c>
      <c r="AD5113" s="10">
        <f t="shared" si="400"/>
        <v>-1.4076033210641512</v>
      </c>
      <c r="AE5113" s="11">
        <f t="shared" si="398"/>
        <v>-0.46282414690370355</v>
      </c>
      <c r="AF5113" s="3"/>
    </row>
    <row r="5114" spans="1:34" x14ac:dyDescent="0.2">
      <c r="A5114" s="6" t="s">
        <v>33456</v>
      </c>
      <c r="C5114" s="1">
        <f t="shared" si="396"/>
        <v>1179</v>
      </c>
      <c r="D5114" s="7">
        <v>353219</v>
      </c>
      <c r="E5114" t="s">
        <v>58</v>
      </c>
      <c r="F5114" s="1">
        <v>431114</v>
      </c>
      <c r="G5114" s="1">
        <v>429936</v>
      </c>
      <c r="H5114" t="s">
        <v>37</v>
      </c>
      <c r="I5114" t="s">
        <v>33457</v>
      </c>
      <c r="J5114" s="8"/>
      <c r="K5114" t="s">
        <v>33458</v>
      </c>
      <c r="L5114" t="s">
        <v>33459</v>
      </c>
      <c r="M5114" t="s">
        <v>33460</v>
      </c>
      <c r="N5114" t="s">
        <v>33460</v>
      </c>
      <c r="O5114" s="6" t="s">
        <v>33461</v>
      </c>
      <c r="P5114" s="6" t="s">
        <v>33460</v>
      </c>
      <c r="Q5114" s="6" t="s">
        <v>33459</v>
      </c>
      <c r="R5114" s="9" t="s">
        <v>33462</v>
      </c>
      <c r="S5114" s="8" t="s">
        <v>55</v>
      </c>
      <c r="U5114" s="8"/>
      <c r="V5114" s="26">
        <v>62</v>
      </c>
      <c r="W5114" s="26">
        <v>30</v>
      </c>
      <c r="X5114" s="26">
        <v>50</v>
      </c>
      <c r="Y5114" s="26">
        <v>25</v>
      </c>
      <c r="Z5114" s="26">
        <f t="shared" si="397"/>
        <v>59.774999999999999</v>
      </c>
      <c r="AA5114" s="26">
        <f t="shared" si="397"/>
        <v>30.637500000000003</v>
      </c>
      <c r="AB5114" s="26"/>
      <c r="AC5114" s="26">
        <f t="shared" si="399"/>
        <v>45.206249999999997</v>
      </c>
      <c r="AD5114" s="10">
        <f t="shared" si="400"/>
        <v>-1.4097275029273175</v>
      </c>
      <c r="AE5114" s="11">
        <f t="shared" si="398"/>
        <v>-0.96424364584478817</v>
      </c>
      <c r="AF5114" s="3"/>
    </row>
    <row r="5115" spans="1:34" x14ac:dyDescent="0.2">
      <c r="A5115" s="6" t="s">
        <v>33463</v>
      </c>
      <c r="C5115" s="1">
        <f t="shared" si="396"/>
        <v>690</v>
      </c>
      <c r="D5115" s="7">
        <v>-664915</v>
      </c>
      <c r="E5115" t="s">
        <v>74</v>
      </c>
      <c r="F5115" s="1">
        <v>321922</v>
      </c>
      <c r="G5115" s="1">
        <v>322611</v>
      </c>
      <c r="H5115" t="s">
        <v>49</v>
      </c>
      <c r="I5115" t="s">
        <v>33464</v>
      </c>
      <c r="J5115" s="8"/>
      <c r="K5115" t="s">
        <v>33465</v>
      </c>
      <c r="L5115" t="s">
        <v>33466</v>
      </c>
      <c r="M5115" t="s">
        <v>33467</v>
      </c>
      <c r="N5115" t="s">
        <v>33467</v>
      </c>
      <c r="O5115" s="6" t="s">
        <v>33468</v>
      </c>
      <c r="P5115" s="6" t="s">
        <v>33467</v>
      </c>
      <c r="Q5115" s="6" t="s">
        <v>33466</v>
      </c>
      <c r="R5115" s="9" t="s">
        <v>33469</v>
      </c>
      <c r="S5115" s="8" t="s">
        <v>55</v>
      </c>
      <c r="U5115" s="8"/>
      <c r="V5115" s="26">
        <v>57</v>
      </c>
      <c r="W5115" s="26">
        <v>40</v>
      </c>
      <c r="X5115" s="26">
        <v>64</v>
      </c>
      <c r="Y5115" s="26">
        <v>23</v>
      </c>
      <c r="Z5115" s="26">
        <f t="shared" si="397"/>
        <v>65.051999999999992</v>
      </c>
      <c r="AA5115" s="26">
        <f t="shared" si="397"/>
        <v>34.466499999999996</v>
      </c>
      <c r="AB5115" s="26"/>
      <c r="AC5115" s="26">
        <f t="shared" si="399"/>
        <v>49.759249999999994</v>
      </c>
      <c r="AD5115" s="10">
        <f t="shared" si="400"/>
        <v>-1.4107419875203933</v>
      </c>
      <c r="AE5115" s="11">
        <f t="shared" si="398"/>
        <v>-0.91639860923690497</v>
      </c>
      <c r="AF5115" s="3"/>
      <c r="AG5115" s="2">
        <v>0</v>
      </c>
    </row>
    <row r="5116" spans="1:34" x14ac:dyDescent="0.2">
      <c r="A5116" s="6" t="s">
        <v>33470</v>
      </c>
      <c r="C5116" s="1">
        <f t="shared" si="396"/>
        <v>735</v>
      </c>
      <c r="D5116" s="7">
        <v>-184555</v>
      </c>
      <c r="E5116" t="s">
        <v>141</v>
      </c>
      <c r="F5116" s="1">
        <v>73532</v>
      </c>
      <c r="G5116" s="1">
        <v>72798</v>
      </c>
      <c r="H5116" t="s">
        <v>37</v>
      </c>
      <c r="I5116" t="s">
        <v>33471</v>
      </c>
      <c r="J5116" s="8"/>
      <c r="K5116" t="s">
        <v>33472</v>
      </c>
      <c r="L5116" t="s">
        <v>33473</v>
      </c>
      <c r="M5116" t="s">
        <v>33474</v>
      </c>
      <c r="N5116" t="s">
        <v>33474</v>
      </c>
      <c r="O5116" s="6" t="s">
        <v>33475</v>
      </c>
      <c r="P5116" s="6" t="s">
        <v>33474</v>
      </c>
      <c r="Q5116" s="6" t="s">
        <v>33473</v>
      </c>
      <c r="R5116" s="9" t="s">
        <v>33476</v>
      </c>
      <c r="S5116" s="8" t="s">
        <v>55</v>
      </c>
      <c r="U5116" s="8"/>
      <c r="V5116" s="26">
        <v>235</v>
      </c>
      <c r="W5116" s="26">
        <v>117</v>
      </c>
      <c r="X5116" s="26">
        <v>216</v>
      </c>
      <c r="Y5116" s="26">
        <v>195</v>
      </c>
      <c r="Z5116" s="26">
        <f t="shared" si="397"/>
        <v>238.488</v>
      </c>
      <c r="AA5116" s="26">
        <f t="shared" si="397"/>
        <v>173.67250000000001</v>
      </c>
      <c r="AB5116" s="26"/>
      <c r="AC5116" s="26">
        <f t="shared" si="399"/>
        <v>206.08025000000001</v>
      </c>
      <c r="AD5116" s="10">
        <f t="shared" si="400"/>
        <v>-1.4149052054626283</v>
      </c>
      <c r="AE5116" s="11">
        <f t="shared" si="398"/>
        <v>-0.45754734595959828</v>
      </c>
      <c r="AF5116" s="3"/>
      <c r="AG5116" s="2">
        <v>0</v>
      </c>
    </row>
    <row r="5117" spans="1:34" x14ac:dyDescent="0.2">
      <c r="A5117" s="6" t="s">
        <v>33477</v>
      </c>
      <c r="B5117" t="s">
        <v>33478</v>
      </c>
      <c r="C5117" s="1">
        <f t="shared" si="396"/>
        <v>3954</v>
      </c>
      <c r="D5117" s="7">
        <v>99091</v>
      </c>
      <c r="E5117" t="s">
        <v>141</v>
      </c>
      <c r="F5117" s="1">
        <v>354834</v>
      </c>
      <c r="G5117" s="1">
        <v>358787</v>
      </c>
      <c r="H5117" t="s">
        <v>49</v>
      </c>
      <c r="I5117" t="s">
        <v>33479</v>
      </c>
      <c r="J5117" s="8"/>
      <c r="K5117" t="s">
        <v>33480</v>
      </c>
      <c r="L5117" t="s">
        <v>33478</v>
      </c>
      <c r="M5117" t="s">
        <v>33481</v>
      </c>
      <c r="N5117" t="s">
        <v>33481</v>
      </c>
      <c r="O5117" s="6" t="s">
        <v>33482</v>
      </c>
      <c r="P5117" s="6" t="s">
        <v>33481</v>
      </c>
      <c r="Q5117" s="6" t="s">
        <v>33478</v>
      </c>
      <c r="R5117" s="9" t="s">
        <v>33483</v>
      </c>
      <c r="S5117" s="8" t="s">
        <v>55</v>
      </c>
      <c r="U5117" s="8"/>
      <c r="V5117" s="26">
        <v>609</v>
      </c>
      <c r="W5117" s="26">
        <v>536</v>
      </c>
      <c r="X5117" s="26">
        <v>555</v>
      </c>
      <c r="Y5117" s="26">
        <v>386</v>
      </c>
      <c r="Z5117" s="26">
        <f t="shared" si="397"/>
        <v>613.80250000000001</v>
      </c>
      <c r="AA5117" s="26">
        <f t="shared" si="397"/>
        <v>495.00300000000004</v>
      </c>
      <c r="AB5117" s="26"/>
      <c r="AC5117" s="26">
        <f t="shared" si="399"/>
        <v>554.40274999999997</v>
      </c>
      <c r="AD5117" s="10">
        <f t="shared" si="400"/>
        <v>-1.4165199256576368</v>
      </c>
      <c r="AE5117" s="11">
        <f t="shared" si="398"/>
        <v>-0.31033725309987947</v>
      </c>
      <c r="AF5117" s="3"/>
      <c r="AH5117" s="2">
        <v>-2</v>
      </c>
    </row>
    <row r="5118" spans="1:34" x14ac:dyDescent="0.2">
      <c r="A5118" s="6" t="s">
        <v>33484</v>
      </c>
      <c r="C5118" s="1">
        <f t="shared" si="396"/>
        <v>1026</v>
      </c>
      <c r="D5118" s="7">
        <v>239015</v>
      </c>
      <c r="E5118" t="s">
        <v>66</v>
      </c>
      <c r="F5118" s="1">
        <v>1288111</v>
      </c>
      <c r="G5118" s="1">
        <v>1289136</v>
      </c>
      <c r="H5118" t="s">
        <v>49</v>
      </c>
      <c r="I5118" t="s">
        <v>33485</v>
      </c>
      <c r="J5118" s="8"/>
      <c r="K5118" t="s">
        <v>33486</v>
      </c>
      <c r="N5118" t="s">
        <v>25799</v>
      </c>
      <c r="O5118" s="6" t="s">
        <v>25800</v>
      </c>
      <c r="P5118" s="6" t="s">
        <v>25799</v>
      </c>
      <c r="Q5118" s="6" t="s">
        <v>25798</v>
      </c>
      <c r="R5118" s="9" t="s">
        <v>25801</v>
      </c>
      <c r="S5118" s="8" t="s">
        <v>44</v>
      </c>
      <c r="U5118" s="8"/>
      <c r="V5118" s="26">
        <v>194</v>
      </c>
      <c r="W5118" s="26">
        <v>142</v>
      </c>
      <c r="X5118" s="26">
        <v>236</v>
      </c>
      <c r="Y5118" s="26">
        <v>160</v>
      </c>
      <c r="Z5118" s="26">
        <f t="shared" si="397"/>
        <v>229.09799999999998</v>
      </c>
      <c r="AA5118" s="26">
        <f t="shared" si="397"/>
        <v>165.68</v>
      </c>
      <c r="AB5118" s="26"/>
      <c r="AC5118" s="26">
        <f t="shared" si="399"/>
        <v>197.38900000000001</v>
      </c>
      <c r="AD5118" s="10">
        <f t="shared" si="400"/>
        <v>-1.4187230150569967</v>
      </c>
      <c r="AE5118" s="11">
        <f t="shared" si="398"/>
        <v>-0.46756540545962538</v>
      </c>
      <c r="AF5118" s="3"/>
    </row>
    <row r="5119" spans="1:34" x14ac:dyDescent="0.2">
      <c r="A5119" s="6" t="s">
        <v>33487</v>
      </c>
      <c r="B5119" t="s">
        <v>22234</v>
      </c>
      <c r="C5119" s="1">
        <f t="shared" si="396"/>
        <v>636</v>
      </c>
      <c r="D5119" s="7">
        <v>228470</v>
      </c>
      <c r="E5119" t="s">
        <v>66</v>
      </c>
      <c r="F5119" s="1">
        <v>1277761</v>
      </c>
      <c r="G5119" s="1">
        <v>1278396</v>
      </c>
      <c r="H5119" t="s">
        <v>49</v>
      </c>
      <c r="I5119" t="s">
        <v>33488</v>
      </c>
      <c r="J5119" s="8"/>
      <c r="K5119" t="s">
        <v>33489</v>
      </c>
      <c r="O5119" s="6"/>
      <c r="P5119" s="6"/>
      <c r="Q5119" s="6"/>
      <c r="R5119" s="9" t="e">
        <v>#N/A</v>
      </c>
      <c r="S5119" s="8"/>
      <c r="U5119" s="8"/>
      <c r="V5119" s="26">
        <v>168</v>
      </c>
      <c r="W5119" s="26">
        <v>113</v>
      </c>
      <c r="X5119" s="26">
        <v>175</v>
      </c>
      <c r="Y5119" s="26">
        <v>118</v>
      </c>
      <c r="Z5119" s="26">
        <f t="shared" si="397"/>
        <v>182.21250000000001</v>
      </c>
      <c r="AA5119" s="26">
        <f t="shared" si="397"/>
        <v>126.589</v>
      </c>
      <c r="AB5119" s="26"/>
      <c r="AC5119" s="26">
        <f t="shared" si="399"/>
        <v>154.40075000000002</v>
      </c>
      <c r="AD5119" s="10">
        <f t="shared" si="400"/>
        <v>-1.4268743020433039</v>
      </c>
      <c r="AE5119" s="11">
        <f t="shared" si="398"/>
        <v>-0.52546988650590853</v>
      </c>
      <c r="AF5119" s="3"/>
    </row>
    <row r="5120" spans="1:34" x14ac:dyDescent="0.2">
      <c r="A5120" s="6" t="s">
        <v>33490</v>
      </c>
      <c r="C5120" s="1">
        <f t="shared" si="396"/>
        <v>321</v>
      </c>
      <c r="D5120" s="7">
        <v>-71387</v>
      </c>
      <c r="E5120" t="s">
        <v>66</v>
      </c>
      <c r="F5120" s="1">
        <v>978062</v>
      </c>
      <c r="G5120" s="1">
        <v>978382</v>
      </c>
      <c r="H5120" t="s">
        <v>49</v>
      </c>
      <c r="I5120" t="s">
        <v>33491</v>
      </c>
      <c r="J5120" s="8"/>
      <c r="K5120" t="s">
        <v>33492</v>
      </c>
      <c r="L5120" t="s">
        <v>33493</v>
      </c>
      <c r="M5120" t="s">
        <v>33494</v>
      </c>
      <c r="N5120" t="s">
        <v>33494</v>
      </c>
      <c r="O5120" s="6" t="s">
        <v>33495</v>
      </c>
      <c r="P5120" s="6" t="s">
        <v>33494</v>
      </c>
      <c r="Q5120" s="6" t="s">
        <v>33493</v>
      </c>
      <c r="R5120" s="9" t="s">
        <v>33496</v>
      </c>
      <c r="S5120" s="8" t="s">
        <v>55</v>
      </c>
      <c r="U5120" s="8"/>
      <c r="V5120" s="26">
        <v>310</v>
      </c>
      <c r="W5120" s="26">
        <v>278</v>
      </c>
      <c r="X5120" s="26">
        <v>356</v>
      </c>
      <c r="Y5120" s="26">
        <v>222</v>
      </c>
      <c r="Z5120" s="26">
        <f t="shared" si="397"/>
        <v>353.75800000000004</v>
      </c>
      <c r="AA5120" s="26">
        <f t="shared" si="397"/>
        <v>269.98099999999999</v>
      </c>
      <c r="AB5120" s="26"/>
      <c r="AC5120" s="26">
        <f t="shared" si="399"/>
        <v>311.86950000000002</v>
      </c>
      <c r="AD5120" s="10">
        <f t="shared" si="400"/>
        <v>-1.435009287581166</v>
      </c>
      <c r="AE5120" s="11">
        <f t="shared" si="398"/>
        <v>-0.38990489317507743</v>
      </c>
      <c r="AF5120" s="3"/>
    </row>
    <row r="5121" spans="1:33" x14ac:dyDescent="0.2">
      <c r="A5121" s="6" t="s">
        <v>33497</v>
      </c>
      <c r="C5121" s="1">
        <f t="shared" si="396"/>
        <v>2694</v>
      </c>
      <c r="D5121" s="7">
        <v>125396</v>
      </c>
      <c r="E5121" t="s">
        <v>66</v>
      </c>
      <c r="F5121" s="1">
        <v>1173658</v>
      </c>
      <c r="G5121" s="1">
        <v>1176351</v>
      </c>
      <c r="H5121" t="s">
        <v>49</v>
      </c>
      <c r="I5121" t="s">
        <v>33498</v>
      </c>
      <c r="J5121" s="8"/>
      <c r="K5121" t="s">
        <v>33499</v>
      </c>
      <c r="L5121" t="s">
        <v>33500</v>
      </c>
      <c r="M5121" t="s">
        <v>33501</v>
      </c>
      <c r="N5121" t="s">
        <v>33501</v>
      </c>
      <c r="O5121" s="6" t="s">
        <v>33502</v>
      </c>
      <c r="P5121" s="6" t="s">
        <v>33501</v>
      </c>
      <c r="Q5121" s="6" t="s">
        <v>33500</v>
      </c>
      <c r="R5121" s="9" t="s">
        <v>33503</v>
      </c>
      <c r="S5121" s="8" t="s">
        <v>55</v>
      </c>
      <c r="U5121" s="8"/>
      <c r="V5121" s="26">
        <v>412</v>
      </c>
      <c r="W5121" s="26">
        <v>303</v>
      </c>
      <c r="X5121" s="26">
        <v>280</v>
      </c>
      <c r="Y5121" s="26">
        <v>213</v>
      </c>
      <c r="Z5121" s="26">
        <f t="shared" si="397"/>
        <v>362.53999999999996</v>
      </c>
      <c r="AA5121" s="26">
        <f t="shared" si="397"/>
        <v>277.2115</v>
      </c>
      <c r="AB5121" s="26"/>
      <c r="AC5121" s="26">
        <f t="shared" si="399"/>
        <v>319.87574999999998</v>
      </c>
      <c r="AD5121" s="10">
        <f t="shared" si="400"/>
        <v>-1.4394148001985556</v>
      </c>
      <c r="AE5121" s="11">
        <f t="shared" si="398"/>
        <v>-0.38715307198001775</v>
      </c>
      <c r="AF5121" s="3"/>
    </row>
    <row r="5122" spans="1:33" x14ac:dyDescent="0.2">
      <c r="A5122" s="6" t="s">
        <v>33504</v>
      </c>
      <c r="C5122" s="1">
        <f t="shared" si="396"/>
        <v>417</v>
      </c>
      <c r="D5122" s="7">
        <v>522722</v>
      </c>
      <c r="E5122" t="s">
        <v>328</v>
      </c>
      <c r="F5122" s="1">
        <v>583297</v>
      </c>
      <c r="G5122" s="1">
        <v>583713</v>
      </c>
      <c r="H5122" t="s">
        <v>49</v>
      </c>
      <c r="I5122" t="s">
        <v>33505</v>
      </c>
      <c r="J5122" s="8"/>
      <c r="K5122" t="s">
        <v>33506</v>
      </c>
      <c r="L5122" t="s">
        <v>33507</v>
      </c>
      <c r="M5122" t="s">
        <v>33508</v>
      </c>
      <c r="N5122" t="s">
        <v>33509</v>
      </c>
      <c r="O5122" s="6" t="s">
        <v>33510</v>
      </c>
      <c r="P5122" s="6" t="s">
        <v>33509</v>
      </c>
      <c r="Q5122" s="6" t="s">
        <v>33507</v>
      </c>
      <c r="R5122" s="9" t="s">
        <v>33511</v>
      </c>
      <c r="S5122" s="8" t="s">
        <v>55</v>
      </c>
      <c r="U5122" s="8"/>
      <c r="V5122" s="26">
        <v>136</v>
      </c>
      <c r="W5122" s="26">
        <v>83</v>
      </c>
      <c r="X5122" s="26">
        <v>119</v>
      </c>
      <c r="Y5122" s="26">
        <v>77</v>
      </c>
      <c r="Z5122" s="26">
        <f t="shared" si="397"/>
        <v>135.1045</v>
      </c>
      <c r="AA5122" s="26">
        <f t="shared" si="397"/>
        <v>87.583500000000001</v>
      </c>
      <c r="AB5122" s="26"/>
      <c r="AC5122" s="26">
        <f t="shared" si="399"/>
        <v>111.34399999999999</v>
      </c>
      <c r="AD5122" s="10">
        <f t="shared" si="400"/>
        <v>-1.4541829674929034</v>
      </c>
      <c r="AE5122" s="11">
        <f t="shared" si="398"/>
        <v>-0.62534471926267199</v>
      </c>
      <c r="AF5122" s="3"/>
    </row>
    <row r="5123" spans="1:33" x14ac:dyDescent="0.2">
      <c r="A5123" s="6" t="s">
        <v>33512</v>
      </c>
      <c r="C5123" s="1">
        <f t="shared" si="396"/>
        <v>2385</v>
      </c>
      <c r="D5123" s="7">
        <v>726803</v>
      </c>
      <c r="E5123" t="s">
        <v>328</v>
      </c>
      <c r="F5123" s="1">
        <v>788778</v>
      </c>
      <c r="G5123" s="1">
        <v>786394</v>
      </c>
      <c r="H5123" t="s">
        <v>37</v>
      </c>
      <c r="I5123" t="s">
        <v>33513</v>
      </c>
      <c r="J5123" s="8"/>
      <c r="K5123" t="s">
        <v>33514</v>
      </c>
      <c r="L5123" t="s">
        <v>33515</v>
      </c>
      <c r="M5123" t="s">
        <v>33516</v>
      </c>
      <c r="N5123" t="s">
        <v>33516</v>
      </c>
      <c r="O5123" s="6" t="s">
        <v>33517</v>
      </c>
      <c r="P5123" s="6" t="s">
        <v>33516</v>
      </c>
      <c r="Q5123" s="6" t="s">
        <v>55</v>
      </c>
      <c r="R5123" s="9" t="s">
        <v>33518</v>
      </c>
      <c r="S5123" s="8" t="s">
        <v>55</v>
      </c>
      <c r="U5123" s="8"/>
      <c r="V5123" s="26">
        <v>51</v>
      </c>
      <c r="W5123" s="26">
        <v>29</v>
      </c>
      <c r="X5123" s="26">
        <v>68</v>
      </c>
      <c r="Y5123" s="26">
        <v>30</v>
      </c>
      <c r="Z5123" s="26">
        <f t="shared" si="397"/>
        <v>64.274000000000001</v>
      </c>
      <c r="AA5123" s="26">
        <f t="shared" si="397"/>
        <v>33.064999999999998</v>
      </c>
      <c r="AB5123" s="26"/>
      <c r="AC5123" s="26">
        <f t="shared" si="399"/>
        <v>48.669499999999999</v>
      </c>
      <c r="AD5123" s="10">
        <f t="shared" si="400"/>
        <v>-1.4588002047941147</v>
      </c>
      <c r="AE5123" s="11">
        <f t="shared" si="398"/>
        <v>-0.95893035764607648</v>
      </c>
      <c r="AF5123" s="3"/>
    </row>
    <row r="5124" spans="1:33" x14ac:dyDescent="0.2">
      <c r="A5124" s="6" t="s">
        <v>33519</v>
      </c>
      <c r="B5124" t="s">
        <v>33520</v>
      </c>
      <c r="C5124" s="1">
        <f t="shared" si="396"/>
        <v>1128</v>
      </c>
      <c r="D5124" s="7">
        <v>-78599</v>
      </c>
      <c r="E5124" t="s">
        <v>270</v>
      </c>
      <c r="F5124" s="1">
        <v>167948</v>
      </c>
      <c r="G5124" s="1">
        <v>166821</v>
      </c>
      <c r="H5124" t="s">
        <v>37</v>
      </c>
      <c r="I5124" t="s">
        <v>33521</v>
      </c>
      <c r="J5124" s="8"/>
      <c r="K5124" t="s">
        <v>33522</v>
      </c>
      <c r="L5124" t="s">
        <v>33520</v>
      </c>
      <c r="M5124" t="s">
        <v>33523</v>
      </c>
      <c r="N5124" t="s">
        <v>33523</v>
      </c>
      <c r="O5124" s="6" t="s">
        <v>33524</v>
      </c>
      <c r="P5124" s="6" t="s">
        <v>33523</v>
      </c>
      <c r="Q5124" s="6" t="s">
        <v>33520</v>
      </c>
      <c r="R5124" s="9" t="s">
        <v>33525</v>
      </c>
      <c r="S5124" s="8" t="s">
        <v>55</v>
      </c>
      <c r="U5124" s="8"/>
      <c r="V5124" s="26">
        <v>392</v>
      </c>
      <c r="W5124" s="26">
        <v>261</v>
      </c>
      <c r="X5124" s="26">
        <v>277</v>
      </c>
      <c r="Y5124" s="26">
        <v>230</v>
      </c>
      <c r="Z5124" s="26">
        <f t="shared" si="397"/>
        <v>350.87350000000004</v>
      </c>
      <c r="AA5124" s="26">
        <f t="shared" si="397"/>
        <v>266.16499999999996</v>
      </c>
      <c r="AB5124" s="26"/>
      <c r="AC5124" s="26">
        <f t="shared" si="399"/>
        <v>308.51925</v>
      </c>
      <c r="AD5124" s="10">
        <f t="shared" si="400"/>
        <v>-1.4607651297913078</v>
      </c>
      <c r="AE5124" s="11">
        <f t="shared" si="398"/>
        <v>-0.39863011806004917</v>
      </c>
      <c r="AF5124" s="3"/>
      <c r="AG5124" s="2">
        <v>0</v>
      </c>
    </row>
    <row r="5125" spans="1:33" x14ac:dyDescent="0.2">
      <c r="A5125" s="6" t="s">
        <v>33526</v>
      </c>
      <c r="C5125" s="1">
        <f t="shared" si="396"/>
        <v>1467</v>
      </c>
      <c r="D5125" s="7">
        <v>184446</v>
      </c>
      <c r="E5125" t="s">
        <v>328</v>
      </c>
      <c r="F5125" s="1">
        <v>245962</v>
      </c>
      <c r="G5125" s="1">
        <v>244496</v>
      </c>
      <c r="H5125" t="s">
        <v>37</v>
      </c>
      <c r="I5125" t="s">
        <v>33527</v>
      </c>
      <c r="J5125" s="8"/>
      <c r="K5125" t="s">
        <v>33528</v>
      </c>
      <c r="L5125" t="s">
        <v>33529</v>
      </c>
      <c r="M5125" t="s">
        <v>33530</v>
      </c>
      <c r="N5125" t="s">
        <v>33530</v>
      </c>
      <c r="O5125" s="6" t="s">
        <v>33531</v>
      </c>
      <c r="P5125" s="6" t="s">
        <v>33530</v>
      </c>
      <c r="Q5125" s="6" t="s">
        <v>33529</v>
      </c>
      <c r="R5125" s="9" t="s">
        <v>33532</v>
      </c>
      <c r="S5125" s="8" t="s">
        <v>55</v>
      </c>
      <c r="U5125" s="8"/>
      <c r="V5125" s="26">
        <v>515</v>
      </c>
      <c r="W5125" s="26">
        <v>358</v>
      </c>
      <c r="X5125" s="26">
        <v>417</v>
      </c>
      <c r="Y5125" s="26">
        <v>350</v>
      </c>
      <c r="Z5125" s="26">
        <f t="shared" si="397"/>
        <v>490.14350000000002</v>
      </c>
      <c r="AA5125" s="26">
        <f t="shared" si="397"/>
        <v>384.92500000000001</v>
      </c>
      <c r="AB5125" s="26"/>
      <c r="AC5125" s="26">
        <f t="shared" si="399"/>
        <v>437.53425000000004</v>
      </c>
      <c r="AD5125" s="10">
        <f t="shared" si="400"/>
        <v>-1.4620270948886271</v>
      </c>
      <c r="AE5125" s="11">
        <f t="shared" si="398"/>
        <v>-0.34862681697998466</v>
      </c>
      <c r="AF5125" s="3"/>
    </row>
    <row r="5126" spans="1:33" x14ac:dyDescent="0.2">
      <c r="A5126" s="6" t="s">
        <v>33533</v>
      </c>
      <c r="C5126" s="1">
        <f t="shared" si="396"/>
        <v>4431</v>
      </c>
      <c r="D5126" s="7">
        <v>-32980</v>
      </c>
      <c r="E5126" t="s">
        <v>66</v>
      </c>
      <c r="F5126" s="1">
        <v>1018844</v>
      </c>
      <c r="G5126" s="1">
        <v>1014414</v>
      </c>
      <c r="H5126" t="s">
        <v>37</v>
      </c>
      <c r="I5126" t="s">
        <v>33534</v>
      </c>
      <c r="J5126" s="8"/>
      <c r="K5126" t="s">
        <v>33535</v>
      </c>
      <c r="L5126" t="s">
        <v>33536</v>
      </c>
      <c r="M5126" t="s">
        <v>33537</v>
      </c>
      <c r="N5126" t="s">
        <v>33537</v>
      </c>
      <c r="O5126" s="6" t="s">
        <v>33538</v>
      </c>
      <c r="P5126" s="6" t="s">
        <v>33537</v>
      </c>
      <c r="Q5126" s="6" t="s">
        <v>33536</v>
      </c>
      <c r="R5126" s="9" t="s">
        <v>33539</v>
      </c>
      <c r="S5126" s="8" t="s">
        <v>55</v>
      </c>
      <c r="U5126" s="8"/>
      <c r="V5126" s="26">
        <v>1002</v>
      </c>
      <c r="W5126" s="26">
        <v>822</v>
      </c>
      <c r="X5126" s="26">
        <v>882</v>
      </c>
      <c r="Y5126" s="26">
        <v>697</v>
      </c>
      <c r="Z5126" s="26">
        <f t="shared" si="397"/>
        <v>991.95100000000002</v>
      </c>
      <c r="AA5126" s="26">
        <f t="shared" si="397"/>
        <v>820.09349999999995</v>
      </c>
      <c r="AB5126" s="26"/>
      <c r="AC5126" s="26">
        <f t="shared" si="399"/>
        <v>906.02224999999999</v>
      </c>
      <c r="AD5126" s="10">
        <f t="shared" si="400"/>
        <v>-1.4674051215772288</v>
      </c>
      <c r="AE5126" s="11">
        <f t="shared" si="398"/>
        <v>-0.27448045392271714</v>
      </c>
      <c r="AF5126" s="3"/>
    </row>
    <row r="5127" spans="1:33" x14ac:dyDescent="0.2">
      <c r="A5127" s="6" t="s">
        <v>33540</v>
      </c>
      <c r="C5127" s="1">
        <f t="shared" si="396"/>
        <v>1266</v>
      </c>
      <c r="D5127" s="7">
        <v>-123294</v>
      </c>
      <c r="E5127" t="s">
        <v>98</v>
      </c>
      <c r="F5127" s="1">
        <v>831136</v>
      </c>
      <c r="G5127" s="1">
        <v>832401</v>
      </c>
      <c r="H5127" t="s">
        <v>49</v>
      </c>
      <c r="I5127" t="s">
        <v>33541</v>
      </c>
      <c r="J5127" s="8"/>
      <c r="K5127" t="s">
        <v>33542</v>
      </c>
      <c r="M5127" t="s">
        <v>33543</v>
      </c>
      <c r="N5127" t="s">
        <v>33543</v>
      </c>
      <c r="O5127" s="6" t="s">
        <v>33544</v>
      </c>
      <c r="P5127" s="6" t="s">
        <v>33543</v>
      </c>
      <c r="Q5127" s="6" t="s">
        <v>33545</v>
      </c>
      <c r="R5127" s="9" t="s">
        <v>33546</v>
      </c>
      <c r="S5127" s="8" t="s">
        <v>55</v>
      </c>
      <c r="U5127" s="8"/>
      <c r="V5127" s="26">
        <v>553</v>
      </c>
      <c r="W5127" s="26">
        <v>449</v>
      </c>
      <c r="X5127" s="26">
        <v>441</v>
      </c>
      <c r="Y5127" s="26">
        <v>319</v>
      </c>
      <c r="Z5127" s="26">
        <f t="shared" si="397"/>
        <v>522.47550000000001</v>
      </c>
      <c r="AA5127" s="26">
        <f t="shared" si="397"/>
        <v>412.27449999999999</v>
      </c>
      <c r="AB5127" s="26"/>
      <c r="AC5127" s="26">
        <f t="shared" si="399"/>
        <v>467.375</v>
      </c>
      <c r="AD5127" s="10">
        <f t="shared" si="400"/>
        <v>-1.4682739994729128</v>
      </c>
      <c r="AE5127" s="11">
        <f t="shared" si="398"/>
        <v>-0.34175815728588932</v>
      </c>
      <c r="AF5127" s="3"/>
    </row>
    <row r="5128" spans="1:33" x14ac:dyDescent="0.2">
      <c r="A5128" s="6" t="s">
        <v>33547</v>
      </c>
      <c r="C5128" s="1">
        <f t="shared" si="396"/>
        <v>873</v>
      </c>
      <c r="D5128" s="7">
        <v>-169296</v>
      </c>
      <c r="E5128" t="s">
        <v>98</v>
      </c>
      <c r="F5128" s="1">
        <v>785331</v>
      </c>
      <c r="G5128" s="1">
        <v>786203</v>
      </c>
      <c r="H5128" t="s">
        <v>49</v>
      </c>
      <c r="I5128" t="s">
        <v>33548</v>
      </c>
      <c r="J5128" s="8"/>
      <c r="K5128" t="s">
        <v>33549</v>
      </c>
      <c r="L5128" t="s">
        <v>33550</v>
      </c>
      <c r="M5128" t="s">
        <v>33551</v>
      </c>
      <c r="N5128" t="s">
        <v>33551</v>
      </c>
      <c r="O5128" s="6" t="s">
        <v>33552</v>
      </c>
      <c r="P5128" s="6" t="s">
        <v>33551</v>
      </c>
      <c r="Q5128" s="6" t="s">
        <v>33550</v>
      </c>
      <c r="R5128" s="9" t="s">
        <v>33553</v>
      </c>
      <c r="S5128" s="8" t="s">
        <v>55</v>
      </c>
      <c r="U5128" s="8"/>
      <c r="V5128" s="26">
        <v>508</v>
      </c>
      <c r="W5128" s="26">
        <v>332</v>
      </c>
      <c r="X5128" s="26">
        <v>389</v>
      </c>
      <c r="Y5128" s="26">
        <v>342</v>
      </c>
      <c r="Z5128" s="26">
        <f t="shared" si="397"/>
        <v>471.08949999999999</v>
      </c>
      <c r="AA5128" s="26">
        <f t="shared" si="397"/>
        <v>367.24099999999999</v>
      </c>
      <c r="AB5128" s="26"/>
      <c r="AC5128" s="26">
        <f t="shared" si="399"/>
        <v>419.16525000000001</v>
      </c>
      <c r="AD5128" s="10">
        <f t="shared" si="400"/>
        <v>-1.482861465337928</v>
      </c>
      <c r="AE5128" s="11">
        <f t="shared" si="398"/>
        <v>-0.35927404149318631</v>
      </c>
      <c r="AF5128" s="3"/>
    </row>
    <row r="5129" spans="1:33" x14ac:dyDescent="0.2">
      <c r="A5129" s="6" t="s">
        <v>33554</v>
      </c>
      <c r="C5129" s="1">
        <f t="shared" si="396"/>
        <v>1302</v>
      </c>
      <c r="D5129" s="7">
        <v>-689164</v>
      </c>
      <c r="E5129" t="s">
        <v>149</v>
      </c>
      <c r="F5129" s="1">
        <v>102965</v>
      </c>
      <c r="G5129" s="1">
        <v>104266</v>
      </c>
      <c r="H5129" t="s">
        <v>49</v>
      </c>
      <c r="I5129" t="s">
        <v>33555</v>
      </c>
      <c r="J5129" s="8"/>
      <c r="K5129" t="s">
        <v>33556</v>
      </c>
      <c r="L5129" t="s">
        <v>33557</v>
      </c>
      <c r="M5129" t="s">
        <v>33558</v>
      </c>
      <c r="N5129" t="s">
        <v>33558</v>
      </c>
      <c r="O5129" s="6" t="s">
        <v>33559</v>
      </c>
      <c r="P5129" s="6" t="s">
        <v>33558</v>
      </c>
      <c r="Q5129" s="6" t="s">
        <v>33557</v>
      </c>
      <c r="R5129" s="9" t="s">
        <v>33560</v>
      </c>
      <c r="S5129" s="8" t="s">
        <v>55</v>
      </c>
      <c r="U5129" s="8"/>
      <c r="V5129" s="26">
        <v>17</v>
      </c>
      <c r="W5129" s="26">
        <v>1</v>
      </c>
      <c r="X5129" s="26">
        <v>8</v>
      </c>
      <c r="Y5129" s="26">
        <v>1</v>
      </c>
      <c r="Z5129" s="26">
        <f t="shared" si="397"/>
        <v>13.943999999999999</v>
      </c>
      <c r="AA5129" s="26">
        <f t="shared" si="397"/>
        <v>2.0855000000000001</v>
      </c>
      <c r="AB5129" s="26"/>
      <c r="AC5129" s="26">
        <f t="shared" si="399"/>
        <v>8.0147499999999994</v>
      </c>
      <c r="AD5129" s="10">
        <f t="shared" si="400"/>
        <v>-1.4867463902882623</v>
      </c>
      <c r="AE5129" s="11">
        <f t="shared" si="398"/>
        <v>-2.7411792572364595</v>
      </c>
      <c r="AF5129" s="3"/>
    </row>
    <row r="5130" spans="1:33" x14ac:dyDescent="0.2">
      <c r="A5130" s="6" t="s">
        <v>33561</v>
      </c>
      <c r="C5130" s="1">
        <f t="shared" si="396"/>
        <v>1662</v>
      </c>
      <c r="D5130" s="7">
        <v>75988</v>
      </c>
      <c r="E5130" t="s">
        <v>48</v>
      </c>
      <c r="F5130" s="1">
        <v>294195</v>
      </c>
      <c r="G5130" s="1">
        <v>292534</v>
      </c>
      <c r="H5130" t="s">
        <v>37</v>
      </c>
      <c r="I5130" t="s">
        <v>33562</v>
      </c>
      <c r="J5130" s="8"/>
      <c r="K5130" t="s">
        <v>33563</v>
      </c>
      <c r="L5130" t="s">
        <v>33564</v>
      </c>
      <c r="M5130" t="s">
        <v>33565</v>
      </c>
      <c r="N5130" t="s">
        <v>33565</v>
      </c>
      <c r="O5130" s="6" t="s">
        <v>33566</v>
      </c>
      <c r="P5130" s="6" t="s">
        <v>33565</v>
      </c>
      <c r="Q5130" s="6" t="s">
        <v>33564</v>
      </c>
      <c r="R5130" s="9" t="s">
        <v>33567</v>
      </c>
      <c r="S5130" s="8" t="s">
        <v>55</v>
      </c>
      <c r="U5130" s="8"/>
      <c r="V5130" s="26">
        <v>5287</v>
      </c>
      <c r="W5130" s="26">
        <v>4258</v>
      </c>
      <c r="X5130" s="26">
        <v>5138</v>
      </c>
      <c r="Y5130" s="26">
        <v>4588</v>
      </c>
      <c r="Z5130" s="26">
        <f t="shared" si="397"/>
        <v>5498.6589999999997</v>
      </c>
      <c r="AA5130" s="26">
        <f t="shared" si="397"/>
        <v>4816.2739999999994</v>
      </c>
      <c r="AB5130" s="26"/>
      <c r="AC5130" s="26">
        <f t="shared" si="399"/>
        <v>5157.4664999999995</v>
      </c>
      <c r="AD5130" s="10">
        <f t="shared" si="400"/>
        <v>-1.4893905366838041</v>
      </c>
      <c r="AE5130" s="11">
        <f t="shared" si="398"/>
        <v>-0.19116235046247798</v>
      </c>
      <c r="AF5130" s="3"/>
      <c r="AG5130" s="2">
        <v>0</v>
      </c>
    </row>
    <row r="5131" spans="1:33" x14ac:dyDescent="0.2">
      <c r="A5131" s="6" t="s">
        <v>33568</v>
      </c>
      <c r="C5131" s="1">
        <f t="shared" si="396"/>
        <v>279</v>
      </c>
      <c r="D5131" s="7">
        <v>41491</v>
      </c>
      <c r="E5131" t="s">
        <v>66</v>
      </c>
      <c r="F5131" s="1">
        <v>1090961</v>
      </c>
      <c r="G5131" s="1">
        <v>1091239</v>
      </c>
      <c r="H5131" t="s">
        <v>49</v>
      </c>
      <c r="I5131" t="s">
        <v>33569</v>
      </c>
      <c r="J5131" s="8"/>
      <c r="K5131" t="s">
        <v>33570</v>
      </c>
      <c r="L5131" t="s">
        <v>33571</v>
      </c>
      <c r="M5131" t="s">
        <v>27621</v>
      </c>
      <c r="N5131" t="s">
        <v>33572</v>
      </c>
      <c r="O5131" s="6" t="s">
        <v>27622</v>
      </c>
      <c r="P5131" s="6" t="s">
        <v>33572</v>
      </c>
      <c r="Q5131" s="6" t="s">
        <v>33571</v>
      </c>
      <c r="R5131" s="9" t="s">
        <v>33573</v>
      </c>
      <c r="S5131" s="8" t="s">
        <v>44</v>
      </c>
      <c r="U5131" s="8"/>
      <c r="V5131" s="26">
        <v>62</v>
      </c>
      <c r="W5131" s="26">
        <v>30</v>
      </c>
      <c r="X5131" s="26">
        <v>81</v>
      </c>
      <c r="Y5131" s="26">
        <v>44</v>
      </c>
      <c r="Z5131" s="26">
        <f t="shared" si="397"/>
        <v>76.995499999999993</v>
      </c>
      <c r="AA5131" s="26">
        <f t="shared" si="397"/>
        <v>41.762</v>
      </c>
      <c r="AB5131" s="26"/>
      <c r="AC5131" s="26">
        <f t="shared" si="399"/>
        <v>59.378749999999997</v>
      </c>
      <c r="AD5131" s="10">
        <f t="shared" si="400"/>
        <v>-1.4923006151537459</v>
      </c>
      <c r="AE5131" s="11">
        <f t="shared" si="398"/>
        <v>-0.88258332515382854</v>
      </c>
      <c r="AF5131" s="3"/>
    </row>
    <row r="5132" spans="1:33" x14ac:dyDescent="0.2">
      <c r="A5132" s="6" t="s">
        <v>33574</v>
      </c>
      <c r="C5132" s="1">
        <f t="shared" ref="C5132:C5195" si="401">ABS(F5132-G5132)+1</f>
        <v>981</v>
      </c>
      <c r="D5132" s="7">
        <v>718530</v>
      </c>
      <c r="E5132" t="s">
        <v>328</v>
      </c>
      <c r="F5132" s="1">
        <v>779803</v>
      </c>
      <c r="G5132" s="1">
        <v>778823</v>
      </c>
      <c r="H5132" t="s">
        <v>37</v>
      </c>
      <c r="I5132" t="s">
        <v>33575</v>
      </c>
      <c r="J5132" s="8"/>
      <c r="K5132" t="s">
        <v>33576</v>
      </c>
      <c r="L5132" t="s">
        <v>33577</v>
      </c>
      <c r="M5132" t="s">
        <v>33578</v>
      </c>
      <c r="N5132" t="s">
        <v>33578</v>
      </c>
      <c r="O5132" s="6" t="s">
        <v>33579</v>
      </c>
      <c r="P5132" s="6" t="s">
        <v>33578</v>
      </c>
      <c r="Q5132" s="6" t="s">
        <v>33577</v>
      </c>
      <c r="R5132" s="9" t="s">
        <v>33580</v>
      </c>
      <c r="S5132" s="8" t="s">
        <v>55</v>
      </c>
      <c r="U5132" s="8"/>
      <c r="V5132" s="26">
        <v>225</v>
      </c>
      <c r="W5132" s="26">
        <v>135</v>
      </c>
      <c r="X5132" s="26">
        <v>165</v>
      </c>
      <c r="Y5132" s="26">
        <v>127</v>
      </c>
      <c r="Z5132" s="26">
        <f t="shared" ref="Z5132:AA5195" si="402">AVERAGE(V5132+1,(X5132*X$2+1))</f>
        <v>205.1575</v>
      </c>
      <c r="AA5132" s="26">
        <f t="shared" si="402"/>
        <v>142.85849999999999</v>
      </c>
      <c r="AB5132" s="26"/>
      <c r="AC5132" s="26">
        <f t="shared" si="399"/>
        <v>174.00799999999998</v>
      </c>
      <c r="AD5132" s="10">
        <f t="shared" si="400"/>
        <v>-1.4974862827371171</v>
      </c>
      <c r="AE5132" s="11">
        <f t="shared" ref="AE5132:AE5195" si="403">LOG(AA5132/Z5132,2)</f>
        <v>-0.52214501783231748</v>
      </c>
      <c r="AF5132" s="3"/>
    </row>
    <row r="5133" spans="1:33" x14ac:dyDescent="0.2">
      <c r="A5133" s="6" t="s">
        <v>33581</v>
      </c>
      <c r="C5133" s="1">
        <f t="shared" si="401"/>
        <v>2382</v>
      </c>
      <c r="D5133" s="7">
        <v>639860</v>
      </c>
      <c r="E5133" t="s">
        <v>141</v>
      </c>
      <c r="F5133" s="1">
        <v>896389</v>
      </c>
      <c r="G5133" s="1">
        <v>898770</v>
      </c>
      <c r="H5133" t="s">
        <v>49</v>
      </c>
      <c r="I5133" t="s">
        <v>33582</v>
      </c>
      <c r="J5133" s="8" t="s">
        <v>45</v>
      </c>
      <c r="K5133" t="s">
        <v>33583</v>
      </c>
      <c r="L5133" t="s">
        <v>33584</v>
      </c>
      <c r="N5133" t="s">
        <v>33585</v>
      </c>
      <c r="O5133" s="6" t="s">
        <v>14326</v>
      </c>
      <c r="P5133" s="6" t="s">
        <v>33585</v>
      </c>
      <c r="Q5133" s="6" t="s">
        <v>33584</v>
      </c>
      <c r="R5133" s="9" t="s">
        <v>33586</v>
      </c>
      <c r="S5133" s="8" t="s">
        <v>44</v>
      </c>
      <c r="U5133" s="8"/>
      <c r="V5133" s="26">
        <v>141</v>
      </c>
      <c r="W5133" s="26">
        <v>100</v>
      </c>
      <c r="X5133" s="26">
        <v>138</v>
      </c>
      <c r="Y5133" s="26">
        <v>78</v>
      </c>
      <c r="Z5133" s="26">
        <f t="shared" si="402"/>
        <v>148.15899999999999</v>
      </c>
      <c r="AA5133" s="26">
        <f t="shared" si="402"/>
        <v>96.669000000000011</v>
      </c>
      <c r="AB5133" s="26"/>
      <c r="AC5133" s="26">
        <f t="shared" si="399"/>
        <v>122.414</v>
      </c>
      <c r="AD5133" s="10">
        <f t="shared" si="400"/>
        <v>-1.499588308299233</v>
      </c>
      <c r="AE5133" s="11">
        <f t="shared" si="403"/>
        <v>-0.61602104349321718</v>
      </c>
      <c r="AF5133" s="3"/>
    </row>
    <row r="5134" spans="1:33" x14ac:dyDescent="0.2">
      <c r="A5134" s="6" t="s">
        <v>33587</v>
      </c>
      <c r="C5134" s="1">
        <f t="shared" si="401"/>
        <v>1410</v>
      </c>
      <c r="D5134" s="7">
        <v>-554702</v>
      </c>
      <c r="E5134" t="s">
        <v>66</v>
      </c>
      <c r="F5134" s="1">
        <v>494202</v>
      </c>
      <c r="G5134" s="1">
        <v>495611</v>
      </c>
      <c r="H5134" t="s">
        <v>49</v>
      </c>
      <c r="I5134" t="s">
        <v>33588</v>
      </c>
      <c r="J5134" s="8"/>
      <c r="K5134" t="s">
        <v>33589</v>
      </c>
      <c r="L5134" t="s">
        <v>33590</v>
      </c>
      <c r="M5134" t="s">
        <v>33591</v>
      </c>
      <c r="N5134" t="s">
        <v>33591</v>
      </c>
      <c r="O5134" s="6" t="s">
        <v>33592</v>
      </c>
      <c r="P5134" s="6" t="s">
        <v>33591</v>
      </c>
      <c r="Q5134" s="6" t="s">
        <v>33590</v>
      </c>
      <c r="R5134" s="9" t="s">
        <v>33593</v>
      </c>
      <c r="S5134" s="8" t="s">
        <v>55</v>
      </c>
      <c r="U5134" s="8"/>
      <c r="V5134" s="26">
        <v>481</v>
      </c>
      <c r="W5134" s="26">
        <v>335</v>
      </c>
      <c r="X5134" s="26">
        <v>489</v>
      </c>
      <c r="Y5134" s="26">
        <v>399</v>
      </c>
      <c r="Z5134" s="26">
        <f t="shared" si="402"/>
        <v>513.1395</v>
      </c>
      <c r="AA5134" s="26">
        <f t="shared" si="402"/>
        <v>402.11450000000002</v>
      </c>
      <c r="AB5134" s="26"/>
      <c r="AC5134" s="26">
        <f t="shared" ref="AC5134:AC5197" si="404">AVERAGE(Z5134:AA5134)</f>
        <v>457.62700000000001</v>
      </c>
      <c r="AD5134" s="10">
        <f t="shared" ref="AD5134:AD5197" si="405">LOG(AA5134/Z5134,2)/(AE$2+AE$3*(AVERAGE(Z5134:AA5134)^AE$4))</f>
        <v>-1.4996276374305855</v>
      </c>
      <c r="AE5134" s="11">
        <f t="shared" si="403"/>
        <v>-0.35174472454418632</v>
      </c>
      <c r="AF5134" s="3"/>
    </row>
    <row r="5135" spans="1:33" x14ac:dyDescent="0.2">
      <c r="A5135" s="6" t="s">
        <v>33594</v>
      </c>
      <c r="C5135" s="1">
        <f t="shared" si="401"/>
        <v>2073</v>
      </c>
      <c r="D5135" s="7">
        <v>135559</v>
      </c>
      <c r="E5135" t="s">
        <v>58</v>
      </c>
      <c r="F5135" s="1">
        <v>213901</v>
      </c>
      <c r="G5135" s="1">
        <v>211829</v>
      </c>
      <c r="H5135" t="s">
        <v>37</v>
      </c>
      <c r="I5135" t="s">
        <v>33595</v>
      </c>
      <c r="J5135" s="8"/>
      <c r="K5135" t="s">
        <v>33596</v>
      </c>
      <c r="L5135" t="s">
        <v>33597</v>
      </c>
      <c r="M5135" t="s">
        <v>33598</v>
      </c>
      <c r="N5135" t="s">
        <v>33598</v>
      </c>
      <c r="O5135" s="6" t="s">
        <v>33599</v>
      </c>
      <c r="P5135" s="6" t="s">
        <v>33598</v>
      </c>
      <c r="Q5135" s="6" t="s">
        <v>33597</v>
      </c>
      <c r="R5135" s="9" t="s">
        <v>33600</v>
      </c>
      <c r="S5135" s="8" t="s">
        <v>55</v>
      </c>
      <c r="U5135" s="8"/>
      <c r="V5135" s="26">
        <v>249</v>
      </c>
      <c r="W5135" s="26">
        <v>234</v>
      </c>
      <c r="X5135" s="26">
        <v>316</v>
      </c>
      <c r="Y5135" s="26">
        <v>178</v>
      </c>
      <c r="Z5135" s="26">
        <f t="shared" si="402"/>
        <v>301.03800000000001</v>
      </c>
      <c r="AA5135" s="26">
        <f t="shared" si="402"/>
        <v>222.21899999999999</v>
      </c>
      <c r="AB5135" s="26"/>
      <c r="AC5135" s="26">
        <f t="shared" si="404"/>
        <v>261.62850000000003</v>
      </c>
      <c r="AD5135" s="10">
        <f t="shared" si="405"/>
        <v>-1.4999948838288684</v>
      </c>
      <c r="AE5135" s="11">
        <f t="shared" si="403"/>
        <v>-0.43796343553145961</v>
      </c>
      <c r="AF5135" s="3"/>
    </row>
    <row r="5136" spans="1:33" x14ac:dyDescent="0.2">
      <c r="A5136" s="6" t="s">
        <v>33601</v>
      </c>
      <c r="C5136" s="1">
        <f t="shared" si="401"/>
        <v>1059</v>
      </c>
      <c r="D5136" s="7">
        <v>-565108</v>
      </c>
      <c r="E5136" t="s">
        <v>66</v>
      </c>
      <c r="F5136" s="1">
        <v>483972</v>
      </c>
      <c r="G5136" s="1">
        <v>485030</v>
      </c>
      <c r="H5136" t="s">
        <v>49</v>
      </c>
      <c r="I5136" t="s">
        <v>33602</v>
      </c>
      <c r="J5136" s="8"/>
      <c r="K5136" t="s">
        <v>33603</v>
      </c>
      <c r="L5136" t="s">
        <v>33604</v>
      </c>
      <c r="M5136" t="s">
        <v>33605</v>
      </c>
      <c r="N5136" t="s">
        <v>33605</v>
      </c>
      <c r="O5136" s="6" t="s">
        <v>33606</v>
      </c>
      <c r="P5136" s="6" t="s">
        <v>33605</v>
      </c>
      <c r="Q5136" s="6" t="s">
        <v>33604</v>
      </c>
      <c r="R5136" s="9" t="s">
        <v>33607</v>
      </c>
      <c r="S5136" s="8" t="s">
        <v>55</v>
      </c>
      <c r="U5136" s="8"/>
      <c r="V5136" s="26">
        <v>106</v>
      </c>
      <c r="W5136" s="26">
        <v>63</v>
      </c>
      <c r="X5136" s="26">
        <v>87</v>
      </c>
      <c r="Y5136" s="26">
        <v>48</v>
      </c>
      <c r="Z5136" s="26">
        <f t="shared" si="402"/>
        <v>102.32849999999999</v>
      </c>
      <c r="AA5136" s="26">
        <f t="shared" si="402"/>
        <v>60.603999999999999</v>
      </c>
      <c r="AB5136" s="26"/>
      <c r="AC5136" s="26">
        <f t="shared" si="404"/>
        <v>81.466250000000002</v>
      </c>
      <c r="AD5136" s="10">
        <f t="shared" si="405"/>
        <v>-1.5046561458457064</v>
      </c>
      <c r="AE5136" s="11">
        <f t="shared" si="403"/>
        <v>-0.75572308988192793</v>
      </c>
      <c r="AF5136" s="3"/>
    </row>
    <row r="5137" spans="1:33" x14ac:dyDescent="0.2">
      <c r="A5137" s="6" t="s">
        <v>33608</v>
      </c>
      <c r="C5137" s="1">
        <f t="shared" si="401"/>
        <v>2166</v>
      </c>
      <c r="D5137" s="7">
        <v>-639944</v>
      </c>
      <c r="E5137" t="s">
        <v>66</v>
      </c>
      <c r="F5137" s="1">
        <v>410747</v>
      </c>
      <c r="G5137" s="1">
        <v>408582</v>
      </c>
      <c r="H5137" t="s">
        <v>37</v>
      </c>
      <c r="I5137" t="s">
        <v>33609</v>
      </c>
      <c r="J5137" s="8"/>
      <c r="K5137" t="s">
        <v>33610</v>
      </c>
      <c r="L5137" t="s">
        <v>33611</v>
      </c>
      <c r="M5137" t="s">
        <v>33612</v>
      </c>
      <c r="N5137" t="s">
        <v>33613</v>
      </c>
      <c r="O5137" s="6" t="s">
        <v>33614</v>
      </c>
      <c r="P5137" s="6" t="s">
        <v>33613</v>
      </c>
      <c r="Q5137" s="6" t="s">
        <v>33611</v>
      </c>
      <c r="R5137" s="9" t="s">
        <v>33615</v>
      </c>
      <c r="S5137" s="8" t="s">
        <v>55</v>
      </c>
      <c r="U5137" s="8"/>
      <c r="V5137" s="26">
        <v>78</v>
      </c>
      <c r="W5137" s="26">
        <v>40</v>
      </c>
      <c r="X5137" s="26">
        <v>61</v>
      </c>
      <c r="Y5137" s="26">
        <v>31</v>
      </c>
      <c r="Z5137" s="26">
        <f t="shared" si="402"/>
        <v>73.885500000000008</v>
      </c>
      <c r="AA5137" s="26">
        <f t="shared" si="402"/>
        <v>39.150500000000001</v>
      </c>
      <c r="AB5137" s="26"/>
      <c r="AC5137" s="26">
        <f t="shared" si="404"/>
        <v>56.518000000000001</v>
      </c>
      <c r="AD5137" s="10">
        <f t="shared" si="405"/>
        <v>-1.5094265966470186</v>
      </c>
      <c r="AE5137" s="11">
        <f t="shared" si="403"/>
        <v>-0.916260531198827</v>
      </c>
      <c r="AF5137" s="3"/>
    </row>
    <row r="5138" spans="1:33" x14ac:dyDescent="0.2">
      <c r="A5138" s="6" t="s">
        <v>33616</v>
      </c>
      <c r="C5138" s="1">
        <f t="shared" si="401"/>
        <v>1854</v>
      </c>
      <c r="D5138" s="7">
        <v>140727</v>
      </c>
      <c r="E5138" t="s">
        <v>66</v>
      </c>
      <c r="F5138" s="1">
        <v>1191262</v>
      </c>
      <c r="G5138" s="1">
        <v>1189409</v>
      </c>
      <c r="H5138" t="s">
        <v>37</v>
      </c>
      <c r="I5138" t="s">
        <v>33617</v>
      </c>
      <c r="J5138" s="8"/>
      <c r="K5138" t="s">
        <v>33618</v>
      </c>
      <c r="L5138" t="s">
        <v>33619</v>
      </c>
      <c r="M5138" t="s">
        <v>33620</v>
      </c>
      <c r="N5138" t="s">
        <v>33620</v>
      </c>
      <c r="O5138" s="6" t="s">
        <v>33621</v>
      </c>
      <c r="P5138" s="6" t="s">
        <v>33620</v>
      </c>
      <c r="Q5138" s="6" t="s">
        <v>33619</v>
      </c>
      <c r="R5138" s="9" t="s">
        <v>33622</v>
      </c>
      <c r="S5138" s="8" t="s">
        <v>55</v>
      </c>
      <c r="U5138" s="8"/>
      <c r="V5138" s="26">
        <v>101</v>
      </c>
      <c r="W5138" s="26">
        <v>49</v>
      </c>
      <c r="X5138" s="26">
        <v>77</v>
      </c>
      <c r="Y5138" s="26">
        <v>49</v>
      </c>
      <c r="Z5138" s="26">
        <f t="shared" si="402"/>
        <v>94.273499999999999</v>
      </c>
      <c r="AA5138" s="26">
        <f t="shared" si="402"/>
        <v>54.189500000000002</v>
      </c>
      <c r="AB5138" s="26"/>
      <c r="AC5138" s="26">
        <f t="shared" si="404"/>
        <v>74.231499999999997</v>
      </c>
      <c r="AD5138" s="10">
        <f t="shared" si="405"/>
        <v>-1.5168143694019589</v>
      </c>
      <c r="AE5138" s="11">
        <f t="shared" si="403"/>
        <v>-0.79883895499758784</v>
      </c>
      <c r="AF5138" s="3"/>
    </row>
    <row r="5139" spans="1:33" x14ac:dyDescent="0.2">
      <c r="A5139" s="6" t="s">
        <v>33623</v>
      </c>
      <c r="C5139" s="1">
        <f t="shared" si="401"/>
        <v>747</v>
      </c>
      <c r="D5139" s="7">
        <v>110880</v>
      </c>
      <c r="E5139" t="s">
        <v>66</v>
      </c>
      <c r="F5139" s="1">
        <v>1160862</v>
      </c>
      <c r="G5139" s="1">
        <v>1160116</v>
      </c>
      <c r="H5139" t="s">
        <v>37</v>
      </c>
      <c r="I5139" t="s">
        <v>33624</v>
      </c>
      <c r="J5139" s="8"/>
      <c r="K5139" t="s">
        <v>33625</v>
      </c>
      <c r="O5139" s="6"/>
      <c r="P5139" s="6"/>
      <c r="Q5139" s="6"/>
      <c r="R5139" s="9" t="e">
        <v>#N/A</v>
      </c>
      <c r="S5139" s="8"/>
      <c r="U5139" s="8"/>
      <c r="V5139" s="26">
        <v>319</v>
      </c>
      <c r="W5139" s="26">
        <v>280</v>
      </c>
      <c r="X5139" s="26">
        <v>364</v>
      </c>
      <c r="Y5139" s="26">
        <v>225</v>
      </c>
      <c r="Z5139" s="26">
        <f t="shared" si="402"/>
        <v>362.702</v>
      </c>
      <c r="AA5139" s="26">
        <f t="shared" si="402"/>
        <v>272.73750000000001</v>
      </c>
      <c r="AB5139" s="26"/>
      <c r="AC5139" s="26">
        <f t="shared" si="404"/>
        <v>317.71974999999998</v>
      </c>
      <c r="AD5139" s="10">
        <f t="shared" si="405"/>
        <v>-1.5249607143555111</v>
      </c>
      <c r="AE5139" s="11">
        <f t="shared" si="403"/>
        <v>-0.41127162357301605</v>
      </c>
      <c r="AF5139" s="3"/>
    </row>
    <row r="5140" spans="1:33" x14ac:dyDescent="0.2">
      <c r="A5140" s="6" t="s">
        <v>33626</v>
      </c>
      <c r="B5140" t="s">
        <v>33627</v>
      </c>
      <c r="C5140" s="1">
        <f t="shared" si="401"/>
        <v>908</v>
      </c>
      <c r="D5140" s="7">
        <v>142772</v>
      </c>
      <c r="E5140" t="s">
        <v>270</v>
      </c>
      <c r="F5140" s="1">
        <v>388302</v>
      </c>
      <c r="G5140" s="1">
        <v>389209</v>
      </c>
      <c r="H5140" t="s">
        <v>49</v>
      </c>
      <c r="I5140" t="s">
        <v>33628</v>
      </c>
      <c r="J5140" s="8"/>
      <c r="K5140" t="s">
        <v>33629</v>
      </c>
      <c r="M5140" t="s">
        <v>33630</v>
      </c>
      <c r="N5140" t="s">
        <v>33630</v>
      </c>
      <c r="O5140" s="6" t="s">
        <v>33631</v>
      </c>
      <c r="P5140" s="6" t="s">
        <v>33630</v>
      </c>
      <c r="Q5140" s="6" t="s">
        <v>33627</v>
      </c>
      <c r="R5140" s="9" t="s">
        <v>33632</v>
      </c>
      <c r="S5140" s="8" t="s">
        <v>55</v>
      </c>
      <c r="U5140" s="8"/>
      <c r="V5140" s="26">
        <v>87</v>
      </c>
      <c r="W5140" s="26">
        <v>38</v>
      </c>
      <c r="X5140" s="26">
        <v>38</v>
      </c>
      <c r="Y5140" s="26">
        <v>22</v>
      </c>
      <c r="Z5140" s="26">
        <f t="shared" si="402"/>
        <v>65.608999999999995</v>
      </c>
      <c r="AA5140" s="26">
        <f t="shared" si="402"/>
        <v>32.881</v>
      </c>
      <c r="AB5140" s="26"/>
      <c r="AC5140" s="26">
        <f t="shared" si="404"/>
        <v>49.244999999999997</v>
      </c>
      <c r="AD5140" s="10">
        <f t="shared" si="405"/>
        <v>-1.5257539727176197</v>
      </c>
      <c r="AE5140" s="11">
        <f t="shared" si="403"/>
        <v>-0.99663955605033638</v>
      </c>
      <c r="AF5140" s="3"/>
    </row>
    <row r="5141" spans="1:33" x14ac:dyDescent="0.2">
      <c r="A5141" s="6" t="s">
        <v>33633</v>
      </c>
      <c r="C5141" s="1">
        <f t="shared" si="401"/>
        <v>321</v>
      </c>
      <c r="D5141" s="7">
        <v>1685</v>
      </c>
      <c r="E5141" t="s">
        <v>36</v>
      </c>
      <c r="F5141" s="1">
        <v>423677</v>
      </c>
      <c r="G5141" s="1">
        <v>423997</v>
      </c>
      <c r="H5141" t="s">
        <v>49</v>
      </c>
      <c r="I5141" t="s">
        <v>33634</v>
      </c>
      <c r="J5141" s="8"/>
      <c r="K5141" t="s">
        <v>33635</v>
      </c>
      <c r="L5141" t="s">
        <v>33636</v>
      </c>
      <c r="M5141" t="s">
        <v>33637</v>
      </c>
      <c r="N5141" t="s">
        <v>33637</v>
      </c>
      <c r="O5141" s="6" t="s">
        <v>33638</v>
      </c>
      <c r="P5141" s="6" t="s">
        <v>33637</v>
      </c>
      <c r="Q5141" s="6" t="s">
        <v>33636</v>
      </c>
      <c r="R5141" s="9" t="s">
        <v>33639</v>
      </c>
      <c r="S5141" s="8" t="s">
        <v>55</v>
      </c>
      <c r="U5141" s="8"/>
      <c r="V5141" s="26">
        <v>1731</v>
      </c>
      <c r="W5141" s="26">
        <v>1481</v>
      </c>
      <c r="X5141" s="26">
        <v>1662</v>
      </c>
      <c r="Y5141" s="26">
        <v>1313</v>
      </c>
      <c r="Z5141" s="26">
        <f t="shared" si="402"/>
        <v>1789.741</v>
      </c>
      <c r="AA5141" s="26">
        <f t="shared" si="402"/>
        <v>1510.2615000000001</v>
      </c>
      <c r="AB5141" s="26"/>
      <c r="AC5141" s="26">
        <f t="shared" si="404"/>
        <v>1650.00125</v>
      </c>
      <c r="AD5141" s="10">
        <f t="shared" si="405"/>
        <v>-1.5377359353937714</v>
      </c>
      <c r="AE5141" s="11">
        <f t="shared" si="403"/>
        <v>-0.24495245276480559</v>
      </c>
      <c r="AF5141" s="3"/>
    </row>
    <row r="5142" spans="1:33" x14ac:dyDescent="0.2">
      <c r="A5142" s="6" t="s">
        <v>33640</v>
      </c>
      <c r="B5142" t="s">
        <v>33641</v>
      </c>
      <c r="C5142" s="1">
        <f t="shared" si="401"/>
        <v>1560</v>
      </c>
      <c r="D5142" s="7">
        <v>-69552</v>
      </c>
      <c r="E5142" t="s">
        <v>270</v>
      </c>
      <c r="F5142" s="1">
        <v>177211</v>
      </c>
      <c r="G5142" s="1">
        <v>175652</v>
      </c>
      <c r="H5142" t="s">
        <v>37</v>
      </c>
      <c r="I5142" t="s">
        <v>33642</v>
      </c>
      <c r="J5142" s="8"/>
      <c r="K5142" t="s">
        <v>33643</v>
      </c>
      <c r="O5142" s="6"/>
      <c r="P5142" s="6"/>
      <c r="Q5142" s="6"/>
      <c r="R5142" s="9" t="e">
        <v>#N/A</v>
      </c>
      <c r="S5142" s="8"/>
      <c r="U5142" s="8"/>
      <c r="V5142" s="26">
        <v>69</v>
      </c>
      <c r="W5142" s="26">
        <v>28</v>
      </c>
      <c r="X5142" s="26">
        <v>103</v>
      </c>
      <c r="Y5142" s="26">
        <v>64</v>
      </c>
      <c r="Z5142" s="26">
        <f t="shared" si="402"/>
        <v>92.716499999999996</v>
      </c>
      <c r="AA5142" s="26">
        <f t="shared" si="402"/>
        <v>52.472000000000001</v>
      </c>
      <c r="AB5142" s="26"/>
      <c r="AC5142" s="26">
        <f t="shared" si="404"/>
        <v>72.594250000000002</v>
      </c>
      <c r="AD5142" s="10">
        <f t="shared" si="405"/>
        <v>-1.5416603852393385</v>
      </c>
      <c r="AE5142" s="11">
        <f t="shared" si="403"/>
        <v>-0.82127832621210939</v>
      </c>
      <c r="AF5142" s="3"/>
      <c r="AG5142" s="2">
        <v>0</v>
      </c>
    </row>
    <row r="5143" spans="1:33" x14ac:dyDescent="0.2">
      <c r="A5143" s="6" t="s">
        <v>33644</v>
      </c>
      <c r="C5143" s="1">
        <f t="shared" si="401"/>
        <v>783</v>
      </c>
      <c r="D5143" s="7">
        <v>714661</v>
      </c>
      <c r="E5143" t="s">
        <v>328</v>
      </c>
      <c r="F5143" s="1">
        <v>775835</v>
      </c>
      <c r="G5143" s="1">
        <v>775053</v>
      </c>
      <c r="H5143" t="s">
        <v>37</v>
      </c>
      <c r="I5143" t="s">
        <v>33645</v>
      </c>
      <c r="J5143" s="8"/>
      <c r="K5143" t="s">
        <v>33646</v>
      </c>
      <c r="L5143" t="s">
        <v>33647</v>
      </c>
      <c r="N5143" t="s">
        <v>33648</v>
      </c>
      <c r="O5143" s="6" t="s">
        <v>10491</v>
      </c>
      <c r="P5143" s="6" t="s">
        <v>33648</v>
      </c>
      <c r="Q5143" s="6" t="s">
        <v>33647</v>
      </c>
      <c r="R5143" s="9" t="s">
        <v>33649</v>
      </c>
      <c r="S5143" s="8" t="s">
        <v>44</v>
      </c>
      <c r="U5143" s="8"/>
      <c r="V5143" s="26">
        <v>41</v>
      </c>
      <c r="W5143" s="26">
        <v>34</v>
      </c>
      <c r="X5143" s="26">
        <v>68</v>
      </c>
      <c r="Y5143" s="26">
        <v>17</v>
      </c>
      <c r="Z5143" s="26">
        <f t="shared" si="402"/>
        <v>59.274000000000001</v>
      </c>
      <c r="AA5143" s="26">
        <f t="shared" si="402"/>
        <v>27.953499999999998</v>
      </c>
      <c r="AB5143" s="26"/>
      <c r="AC5143" s="26">
        <f t="shared" si="404"/>
        <v>43.613749999999996</v>
      </c>
      <c r="AD5143" s="10">
        <f t="shared" si="405"/>
        <v>-1.5548839586941516</v>
      </c>
      <c r="AE5143" s="11">
        <f t="shared" si="403"/>
        <v>-1.0843704872438811</v>
      </c>
      <c r="AF5143" s="3"/>
    </row>
    <row r="5144" spans="1:33" x14ac:dyDescent="0.2">
      <c r="A5144" s="6" t="s">
        <v>33650</v>
      </c>
      <c r="C5144" s="1">
        <f t="shared" si="401"/>
        <v>1446</v>
      </c>
      <c r="D5144" s="7">
        <v>340699</v>
      </c>
      <c r="E5144" t="s">
        <v>270</v>
      </c>
      <c r="F5144" s="1">
        <v>587405</v>
      </c>
      <c r="G5144" s="1">
        <v>585960</v>
      </c>
      <c r="H5144" t="s">
        <v>37</v>
      </c>
      <c r="I5144" t="s">
        <v>33651</v>
      </c>
      <c r="J5144" s="8"/>
      <c r="K5144" t="s">
        <v>33652</v>
      </c>
      <c r="L5144" t="s">
        <v>33653</v>
      </c>
      <c r="N5144" t="s">
        <v>30190</v>
      </c>
      <c r="O5144" s="6" t="s">
        <v>30192</v>
      </c>
      <c r="P5144" s="6" t="s">
        <v>30190</v>
      </c>
      <c r="Q5144" s="6" t="s">
        <v>33653</v>
      </c>
      <c r="R5144" s="9" t="s">
        <v>33654</v>
      </c>
      <c r="S5144" s="8" t="s">
        <v>44</v>
      </c>
      <c r="U5144" s="8"/>
      <c r="V5144" s="26">
        <v>421</v>
      </c>
      <c r="W5144" s="26">
        <v>368</v>
      </c>
      <c r="X5144" s="26">
        <v>442</v>
      </c>
      <c r="Y5144" s="26">
        <v>283</v>
      </c>
      <c r="Z5144" s="26">
        <f t="shared" si="402"/>
        <v>457.03100000000001</v>
      </c>
      <c r="AA5144" s="26">
        <f t="shared" si="402"/>
        <v>350.69650000000001</v>
      </c>
      <c r="AB5144" s="26"/>
      <c r="AC5144" s="26">
        <f t="shared" si="404"/>
        <v>403.86374999999998</v>
      </c>
      <c r="AD5144" s="10">
        <f t="shared" si="405"/>
        <v>-1.5550854789956585</v>
      </c>
      <c r="AE5144" s="11">
        <f t="shared" si="403"/>
        <v>-0.38206899293925578</v>
      </c>
      <c r="AF5144" s="3"/>
    </row>
    <row r="5145" spans="1:33" x14ac:dyDescent="0.2">
      <c r="A5145" s="6" t="s">
        <v>33655</v>
      </c>
      <c r="C5145" s="1">
        <f t="shared" si="401"/>
        <v>1698</v>
      </c>
      <c r="D5145" s="7">
        <v>36894</v>
      </c>
      <c r="E5145" t="s">
        <v>141</v>
      </c>
      <c r="F5145" s="1">
        <v>295462</v>
      </c>
      <c r="G5145" s="1">
        <v>293765</v>
      </c>
      <c r="H5145" t="s">
        <v>37</v>
      </c>
      <c r="I5145" t="s">
        <v>33656</v>
      </c>
      <c r="J5145" s="8"/>
      <c r="K5145" t="s">
        <v>33657</v>
      </c>
      <c r="L5145" t="s">
        <v>33658</v>
      </c>
      <c r="M5145" t="s">
        <v>28230</v>
      </c>
      <c r="N5145" t="s">
        <v>33658</v>
      </c>
      <c r="O5145" s="6" t="s">
        <v>28231</v>
      </c>
      <c r="P5145" s="6" t="s">
        <v>33658</v>
      </c>
      <c r="Q5145" s="6" t="s">
        <v>55</v>
      </c>
      <c r="R5145" s="9" t="s">
        <v>33659</v>
      </c>
      <c r="S5145" s="8" t="s">
        <v>44</v>
      </c>
      <c r="U5145" s="8"/>
      <c r="V5145" s="26">
        <v>2289</v>
      </c>
      <c r="W5145" s="26">
        <v>1832</v>
      </c>
      <c r="X5145" s="26">
        <v>2181</v>
      </c>
      <c r="Y5145" s="26">
        <v>1859</v>
      </c>
      <c r="Z5145" s="26">
        <f t="shared" si="402"/>
        <v>2357.0455000000002</v>
      </c>
      <c r="AA5145" s="26">
        <f t="shared" si="402"/>
        <v>2005.4445000000001</v>
      </c>
      <c r="AB5145" s="26"/>
      <c r="AC5145" s="26">
        <f t="shared" si="404"/>
        <v>2181.2449999999999</v>
      </c>
      <c r="AD5145" s="10">
        <f t="shared" si="405"/>
        <v>-1.558419163949514</v>
      </c>
      <c r="AE5145" s="11">
        <f t="shared" si="403"/>
        <v>-0.23305756778692827</v>
      </c>
      <c r="AF5145" s="3"/>
    </row>
    <row r="5146" spans="1:33" x14ac:dyDescent="0.2">
      <c r="A5146" s="6" t="s">
        <v>33660</v>
      </c>
      <c r="B5146" t="s">
        <v>33661</v>
      </c>
      <c r="C5146" s="1">
        <f t="shared" si="401"/>
        <v>687</v>
      </c>
      <c r="D5146" s="7">
        <v>-351533</v>
      </c>
      <c r="E5146" t="s">
        <v>676</v>
      </c>
      <c r="F5146" s="1">
        <v>203398</v>
      </c>
      <c r="G5146" s="1">
        <v>202712</v>
      </c>
      <c r="H5146" t="s">
        <v>37</v>
      </c>
      <c r="I5146" t="s">
        <v>33662</v>
      </c>
      <c r="J5146" s="8"/>
      <c r="K5146" t="s">
        <v>33663</v>
      </c>
      <c r="L5146" t="s">
        <v>33661</v>
      </c>
      <c r="M5146" t="s">
        <v>33664</v>
      </c>
      <c r="N5146" t="s">
        <v>33664</v>
      </c>
      <c r="O5146" s="6" t="s">
        <v>33665</v>
      </c>
      <c r="P5146" s="6" t="s">
        <v>33664</v>
      </c>
      <c r="Q5146" s="6" t="s">
        <v>33661</v>
      </c>
      <c r="R5146" s="9" t="s">
        <v>33666</v>
      </c>
      <c r="S5146" s="8" t="s">
        <v>55</v>
      </c>
      <c r="U5146" s="8"/>
      <c r="V5146" s="26">
        <v>84</v>
      </c>
      <c r="W5146" s="26">
        <v>39</v>
      </c>
      <c r="X5146" s="26">
        <v>90</v>
      </c>
      <c r="Y5146" s="26">
        <v>54</v>
      </c>
      <c r="Z5146" s="26">
        <f t="shared" si="402"/>
        <v>92.995000000000005</v>
      </c>
      <c r="AA5146" s="26">
        <f t="shared" si="402"/>
        <v>52.117000000000004</v>
      </c>
      <c r="AB5146" s="26"/>
      <c r="AC5146" s="26">
        <f t="shared" si="404"/>
        <v>72.556000000000012</v>
      </c>
      <c r="AD5146" s="10">
        <f t="shared" si="405"/>
        <v>-1.5677421678471581</v>
      </c>
      <c r="AE5146" s="11">
        <f t="shared" si="403"/>
        <v>-0.83539910914361037</v>
      </c>
      <c r="AF5146" s="3"/>
      <c r="AG5146" s="2">
        <v>0</v>
      </c>
    </row>
    <row r="5147" spans="1:33" x14ac:dyDescent="0.2">
      <c r="A5147" s="6" t="s">
        <v>33667</v>
      </c>
      <c r="C5147" s="1">
        <f t="shared" si="401"/>
        <v>921</v>
      </c>
      <c r="D5147" s="7">
        <v>-396731</v>
      </c>
      <c r="E5147" t="s">
        <v>149</v>
      </c>
      <c r="F5147" s="1">
        <v>396509</v>
      </c>
      <c r="G5147" s="1">
        <v>395589</v>
      </c>
      <c r="H5147" t="s">
        <v>37</v>
      </c>
      <c r="I5147" t="s">
        <v>33668</v>
      </c>
      <c r="J5147" s="8"/>
      <c r="K5147" t="s">
        <v>33669</v>
      </c>
      <c r="L5147" t="s">
        <v>33670</v>
      </c>
      <c r="M5147" t="s">
        <v>33671</v>
      </c>
      <c r="N5147" t="s">
        <v>33671</v>
      </c>
      <c r="O5147" s="6" t="s">
        <v>33672</v>
      </c>
      <c r="P5147" s="6" t="s">
        <v>33671</v>
      </c>
      <c r="Q5147" s="6" t="s">
        <v>33670</v>
      </c>
      <c r="R5147" s="9" t="s">
        <v>33673</v>
      </c>
      <c r="S5147" s="8" t="s">
        <v>55</v>
      </c>
      <c r="U5147" s="8"/>
      <c r="V5147" s="26">
        <v>23</v>
      </c>
      <c r="W5147" s="26">
        <v>1</v>
      </c>
      <c r="X5147" s="26">
        <v>7</v>
      </c>
      <c r="Y5147" s="26">
        <v>2</v>
      </c>
      <c r="Z5147" s="26">
        <f t="shared" si="402"/>
        <v>16.388500000000001</v>
      </c>
      <c r="AA5147" s="26">
        <f t="shared" si="402"/>
        <v>2.6710000000000003</v>
      </c>
      <c r="AB5147" s="26"/>
      <c r="AC5147" s="26">
        <f t="shared" si="404"/>
        <v>9.5297499999999999</v>
      </c>
      <c r="AD5147" s="10">
        <f t="shared" si="405"/>
        <v>-1.5738065081996366</v>
      </c>
      <c r="AE5147" s="11">
        <f t="shared" si="403"/>
        <v>-2.6172319329860545</v>
      </c>
      <c r="AF5147" s="3"/>
    </row>
    <row r="5148" spans="1:33" x14ac:dyDescent="0.2">
      <c r="A5148" s="6" t="s">
        <v>33674</v>
      </c>
      <c r="C5148" s="1">
        <f t="shared" si="401"/>
        <v>1431</v>
      </c>
      <c r="D5148" s="7">
        <v>-216262</v>
      </c>
      <c r="E5148" t="s">
        <v>98</v>
      </c>
      <c r="F5148" s="1">
        <v>738086</v>
      </c>
      <c r="G5148" s="1">
        <v>739516</v>
      </c>
      <c r="H5148" t="s">
        <v>49</v>
      </c>
      <c r="I5148" t="s">
        <v>33675</v>
      </c>
      <c r="J5148" s="8"/>
      <c r="K5148" t="s">
        <v>33676</v>
      </c>
      <c r="L5148" t="s">
        <v>33677</v>
      </c>
      <c r="M5148" t="s">
        <v>33678</v>
      </c>
      <c r="O5148" s="6"/>
      <c r="P5148" s="6" t="s">
        <v>33678</v>
      </c>
      <c r="Q5148" s="6" t="s">
        <v>33677</v>
      </c>
      <c r="R5148" s="9" t="s">
        <v>33679</v>
      </c>
      <c r="S5148" s="8"/>
      <c r="U5148" s="8"/>
      <c r="V5148" s="26">
        <v>563</v>
      </c>
      <c r="W5148" s="26">
        <v>373</v>
      </c>
      <c r="X5148" s="26">
        <v>562</v>
      </c>
      <c r="Y5148" s="26">
        <v>476</v>
      </c>
      <c r="Z5148" s="26">
        <f t="shared" si="402"/>
        <v>594.69100000000003</v>
      </c>
      <c r="AA5148" s="26">
        <f t="shared" si="402"/>
        <v>466.19800000000004</v>
      </c>
      <c r="AB5148" s="26"/>
      <c r="AC5148" s="26">
        <f t="shared" si="404"/>
        <v>530.44450000000006</v>
      </c>
      <c r="AD5148" s="10">
        <f t="shared" si="405"/>
        <v>-1.5785395297014568</v>
      </c>
      <c r="AE5148" s="11">
        <f t="shared" si="403"/>
        <v>-0.35119742697700829</v>
      </c>
      <c r="AF5148" s="3"/>
      <c r="AG5148" s="2">
        <v>0</v>
      </c>
    </row>
    <row r="5149" spans="1:33" x14ac:dyDescent="0.2">
      <c r="A5149" s="6" t="s">
        <v>33680</v>
      </c>
      <c r="C5149" s="1">
        <f t="shared" si="401"/>
        <v>4731</v>
      </c>
      <c r="D5149" s="7">
        <v>279603</v>
      </c>
      <c r="E5149" t="s">
        <v>74</v>
      </c>
      <c r="F5149" s="1">
        <v>1264420</v>
      </c>
      <c r="G5149" s="1">
        <v>1269150</v>
      </c>
      <c r="H5149" t="s">
        <v>49</v>
      </c>
      <c r="I5149" t="s">
        <v>33681</v>
      </c>
      <c r="J5149" s="8"/>
      <c r="K5149" t="s">
        <v>33682</v>
      </c>
      <c r="L5149" t="s">
        <v>33683</v>
      </c>
      <c r="M5149" t="s">
        <v>33684</v>
      </c>
      <c r="N5149" t="s">
        <v>33684</v>
      </c>
      <c r="O5149" s="6" t="s">
        <v>4747</v>
      </c>
      <c r="P5149" s="6" t="s">
        <v>33684</v>
      </c>
      <c r="Q5149" s="6" t="s">
        <v>33683</v>
      </c>
      <c r="R5149" s="9" t="s">
        <v>33685</v>
      </c>
      <c r="S5149" s="8" t="s">
        <v>44</v>
      </c>
      <c r="U5149" s="8"/>
      <c r="V5149" s="26">
        <v>586</v>
      </c>
      <c r="W5149" s="26">
        <v>422</v>
      </c>
      <c r="X5149" s="26">
        <v>518</v>
      </c>
      <c r="Y5149" s="26">
        <v>415</v>
      </c>
      <c r="Z5149" s="26">
        <f t="shared" si="402"/>
        <v>581.74900000000002</v>
      </c>
      <c r="AA5149" s="26">
        <f t="shared" si="402"/>
        <v>454.98250000000002</v>
      </c>
      <c r="AB5149" s="26"/>
      <c r="AC5149" s="26">
        <f t="shared" si="404"/>
        <v>518.36575000000005</v>
      </c>
      <c r="AD5149" s="10">
        <f t="shared" si="405"/>
        <v>-1.5809087214411897</v>
      </c>
      <c r="AE5149" s="11">
        <f t="shared" si="403"/>
        <v>-0.35458576973235401</v>
      </c>
      <c r="AF5149" s="3"/>
    </row>
    <row r="5150" spans="1:33" x14ac:dyDescent="0.2">
      <c r="A5150" s="6" t="s">
        <v>33686</v>
      </c>
      <c r="C5150" s="1">
        <f t="shared" si="401"/>
        <v>699</v>
      </c>
      <c r="D5150" s="7">
        <v>-527205</v>
      </c>
      <c r="E5150" t="s">
        <v>98</v>
      </c>
      <c r="F5150" s="1">
        <v>428207</v>
      </c>
      <c r="G5150" s="1">
        <v>427509</v>
      </c>
      <c r="H5150" t="s">
        <v>37</v>
      </c>
      <c r="I5150" t="s">
        <v>33687</v>
      </c>
      <c r="J5150" s="8"/>
      <c r="K5150" t="s">
        <v>33688</v>
      </c>
      <c r="L5150" t="s">
        <v>33689</v>
      </c>
      <c r="M5150" t="s">
        <v>33690</v>
      </c>
      <c r="N5150" t="s">
        <v>33690</v>
      </c>
      <c r="O5150" s="6" t="s">
        <v>33691</v>
      </c>
      <c r="P5150" s="6" t="s">
        <v>33690</v>
      </c>
      <c r="Q5150" s="6" t="s">
        <v>33689</v>
      </c>
      <c r="R5150" s="9" t="s">
        <v>33692</v>
      </c>
      <c r="S5150" s="8" t="s">
        <v>55</v>
      </c>
      <c r="U5150" s="8"/>
      <c r="V5150" s="26">
        <v>528</v>
      </c>
      <c r="W5150" s="26">
        <v>400</v>
      </c>
      <c r="X5150" s="26">
        <v>599</v>
      </c>
      <c r="Y5150" s="26">
        <v>456</v>
      </c>
      <c r="Z5150" s="26">
        <f t="shared" si="402"/>
        <v>597.74450000000002</v>
      </c>
      <c r="AA5150" s="26">
        <f t="shared" si="402"/>
        <v>467.988</v>
      </c>
      <c r="AB5150" s="26"/>
      <c r="AC5150" s="26">
        <f t="shared" si="404"/>
        <v>532.86625000000004</v>
      </c>
      <c r="AD5150" s="10">
        <f t="shared" si="405"/>
        <v>-1.5894344058117154</v>
      </c>
      <c r="AE5150" s="11">
        <f t="shared" si="403"/>
        <v>-0.35305741323809919</v>
      </c>
      <c r="AF5150" s="3"/>
    </row>
    <row r="5151" spans="1:33" x14ac:dyDescent="0.2">
      <c r="A5151" s="6" t="s">
        <v>33693</v>
      </c>
      <c r="C5151" s="1">
        <f t="shared" si="401"/>
        <v>948</v>
      </c>
      <c r="D5151" s="7">
        <v>-829322</v>
      </c>
      <c r="E5151" t="s">
        <v>66</v>
      </c>
      <c r="F5151" s="1">
        <v>220760</v>
      </c>
      <c r="G5151" s="1">
        <v>219813</v>
      </c>
      <c r="H5151" t="s">
        <v>37</v>
      </c>
      <c r="I5151" t="s">
        <v>33694</v>
      </c>
      <c r="J5151" s="8"/>
      <c r="K5151" t="s">
        <v>33695</v>
      </c>
      <c r="O5151" s="6" t="s">
        <v>33696</v>
      </c>
      <c r="P5151" s="6"/>
      <c r="Q5151" s="6"/>
      <c r="R5151" s="9" t="e">
        <v>#N/A</v>
      </c>
      <c r="S5151" s="8"/>
      <c r="U5151" s="8"/>
      <c r="V5151" s="26">
        <v>69</v>
      </c>
      <c r="W5151" s="26">
        <v>22</v>
      </c>
      <c r="X5151" s="26">
        <v>27</v>
      </c>
      <c r="Y5151" s="26">
        <v>16</v>
      </c>
      <c r="Z5151" s="26">
        <f t="shared" si="402"/>
        <v>50.4985</v>
      </c>
      <c r="AA5151" s="26">
        <f t="shared" si="402"/>
        <v>21.368000000000002</v>
      </c>
      <c r="AB5151" s="26"/>
      <c r="AC5151" s="26">
        <f t="shared" si="404"/>
        <v>35.933250000000001</v>
      </c>
      <c r="AD5151" s="10">
        <f t="shared" si="405"/>
        <v>-1.6004290227556854</v>
      </c>
      <c r="AE5151" s="11">
        <f t="shared" si="403"/>
        <v>-1.2407886538143913</v>
      </c>
      <c r="AF5151" s="3"/>
      <c r="AG5151" s="2">
        <v>0</v>
      </c>
    </row>
    <row r="5152" spans="1:33" x14ac:dyDescent="0.2">
      <c r="A5152" s="6" t="s">
        <v>33697</v>
      </c>
      <c r="C5152" s="1">
        <f t="shared" si="401"/>
        <v>3777</v>
      </c>
      <c r="D5152" s="7">
        <v>-72741</v>
      </c>
      <c r="E5152" t="s">
        <v>98</v>
      </c>
      <c r="F5152" s="1">
        <v>880434</v>
      </c>
      <c r="G5152" s="1">
        <v>884210</v>
      </c>
      <c r="H5152" t="s">
        <v>49</v>
      </c>
      <c r="I5152" t="s">
        <v>33698</v>
      </c>
      <c r="J5152" s="8"/>
      <c r="K5152" t="s">
        <v>33699</v>
      </c>
      <c r="L5152" t="s">
        <v>33700</v>
      </c>
      <c r="M5152" t="s">
        <v>33701</v>
      </c>
      <c r="N5152" t="s">
        <v>33702</v>
      </c>
      <c r="O5152" s="6" t="s">
        <v>33703</v>
      </c>
      <c r="P5152" s="6" t="s">
        <v>33702</v>
      </c>
      <c r="Q5152" s="6" t="s">
        <v>33700</v>
      </c>
      <c r="R5152" s="9" t="s">
        <v>33704</v>
      </c>
      <c r="S5152" s="8" t="s">
        <v>55</v>
      </c>
      <c r="U5152" s="8"/>
      <c r="V5152" s="26">
        <v>144</v>
      </c>
      <c r="W5152" s="26">
        <v>106</v>
      </c>
      <c r="X5152" s="26">
        <v>133</v>
      </c>
      <c r="Y5152" s="26">
        <v>66</v>
      </c>
      <c r="Z5152" s="26">
        <f t="shared" si="402"/>
        <v>146.88150000000002</v>
      </c>
      <c r="AA5152" s="26">
        <f t="shared" si="402"/>
        <v>92.643000000000001</v>
      </c>
      <c r="AB5152" s="26"/>
      <c r="AC5152" s="26">
        <f t="shared" si="404"/>
        <v>119.76225000000001</v>
      </c>
      <c r="AD5152" s="10">
        <f t="shared" si="405"/>
        <v>-1.6016381394186032</v>
      </c>
      <c r="AE5152" s="11">
        <f t="shared" si="403"/>
        <v>-0.66489882011203627</v>
      </c>
      <c r="AF5152" s="3"/>
    </row>
    <row r="5153" spans="1:33" x14ac:dyDescent="0.2">
      <c r="A5153" s="6" t="s">
        <v>33705</v>
      </c>
      <c r="C5153" s="1">
        <f t="shared" si="401"/>
        <v>2631</v>
      </c>
      <c r="D5153" s="7">
        <v>-585477</v>
      </c>
      <c r="E5153" t="s">
        <v>74</v>
      </c>
      <c r="F5153" s="1">
        <v>400390</v>
      </c>
      <c r="G5153" s="1">
        <v>403020</v>
      </c>
      <c r="H5153" t="s">
        <v>49</v>
      </c>
      <c r="I5153" t="s">
        <v>33706</v>
      </c>
      <c r="J5153" s="8"/>
      <c r="K5153" t="s">
        <v>33707</v>
      </c>
      <c r="L5153" t="s">
        <v>33708</v>
      </c>
      <c r="M5153" t="s">
        <v>33709</v>
      </c>
      <c r="N5153" t="s">
        <v>33709</v>
      </c>
      <c r="O5153" s="6" t="s">
        <v>33710</v>
      </c>
      <c r="P5153" s="6" t="s">
        <v>33709</v>
      </c>
      <c r="Q5153" s="6" t="s">
        <v>33708</v>
      </c>
      <c r="R5153" s="9" t="s">
        <v>33711</v>
      </c>
      <c r="S5153" s="8" t="s">
        <v>55</v>
      </c>
      <c r="U5153" s="8"/>
      <c r="V5153" s="26">
        <v>1084</v>
      </c>
      <c r="W5153" s="26">
        <v>878</v>
      </c>
      <c r="X5153" s="26">
        <v>941</v>
      </c>
      <c r="Y5153" s="26">
        <v>733</v>
      </c>
      <c r="Z5153" s="26">
        <f t="shared" si="402"/>
        <v>1065.7255</v>
      </c>
      <c r="AA5153" s="26">
        <f t="shared" si="402"/>
        <v>869.17150000000004</v>
      </c>
      <c r="AB5153" s="26"/>
      <c r="AC5153" s="26">
        <f t="shared" si="404"/>
        <v>967.44849999999997</v>
      </c>
      <c r="AD5153" s="10">
        <f t="shared" si="405"/>
        <v>-1.6030479179519421</v>
      </c>
      <c r="AE5153" s="11">
        <f t="shared" si="403"/>
        <v>-0.29412311485882819</v>
      </c>
      <c r="AF5153" s="3"/>
    </row>
    <row r="5154" spans="1:33" x14ac:dyDescent="0.2">
      <c r="A5154" s="6" t="s">
        <v>33712</v>
      </c>
      <c r="C5154" s="1">
        <f t="shared" si="401"/>
        <v>690</v>
      </c>
      <c r="D5154" s="7">
        <v>-12711</v>
      </c>
      <c r="E5154" t="s">
        <v>328</v>
      </c>
      <c r="F5154" s="1">
        <v>47727</v>
      </c>
      <c r="G5154" s="1">
        <v>48416</v>
      </c>
      <c r="H5154" t="s">
        <v>49</v>
      </c>
      <c r="I5154" t="s">
        <v>33713</v>
      </c>
      <c r="J5154" s="8"/>
      <c r="K5154" t="s">
        <v>33714</v>
      </c>
      <c r="M5154" t="s">
        <v>33715</v>
      </c>
      <c r="N5154" t="s">
        <v>33716</v>
      </c>
      <c r="O5154" s="6" t="s">
        <v>33717</v>
      </c>
      <c r="P5154" s="6" t="s">
        <v>33715</v>
      </c>
      <c r="Q5154" s="6" t="s">
        <v>33718</v>
      </c>
      <c r="R5154" s="9" t="s">
        <v>33719</v>
      </c>
      <c r="S5154" s="8" t="s">
        <v>55</v>
      </c>
      <c r="U5154" s="8"/>
      <c r="V5154" s="26">
        <v>69</v>
      </c>
      <c r="W5154" s="26">
        <v>25</v>
      </c>
      <c r="X5154" s="26">
        <v>28</v>
      </c>
      <c r="Y5154" s="26">
        <v>14</v>
      </c>
      <c r="Z5154" s="26">
        <f t="shared" si="402"/>
        <v>51.054000000000002</v>
      </c>
      <c r="AA5154" s="26">
        <f t="shared" si="402"/>
        <v>21.697000000000003</v>
      </c>
      <c r="AB5154" s="26"/>
      <c r="AC5154" s="26">
        <f t="shared" si="404"/>
        <v>36.375500000000002</v>
      </c>
      <c r="AD5154" s="10">
        <f t="shared" si="405"/>
        <v>-1.6031179896183898</v>
      </c>
      <c r="AE5154" s="11">
        <f t="shared" si="403"/>
        <v>-1.2345284204474036</v>
      </c>
      <c r="AF5154" s="3"/>
    </row>
    <row r="5155" spans="1:33" x14ac:dyDescent="0.2">
      <c r="A5155" s="6" t="s">
        <v>33720</v>
      </c>
      <c r="C5155" s="1">
        <f t="shared" si="401"/>
        <v>1917</v>
      </c>
      <c r="D5155" s="7">
        <v>133939</v>
      </c>
      <c r="E5155" t="s">
        <v>74</v>
      </c>
      <c r="F5155" s="1">
        <v>1120163</v>
      </c>
      <c r="G5155" s="1">
        <v>1122079</v>
      </c>
      <c r="H5155" t="s">
        <v>49</v>
      </c>
      <c r="I5155" t="s">
        <v>33721</v>
      </c>
      <c r="J5155" s="8"/>
      <c r="K5155" t="s">
        <v>33722</v>
      </c>
      <c r="L5155" t="s">
        <v>33723</v>
      </c>
      <c r="N5155" t="s">
        <v>28482</v>
      </c>
      <c r="O5155" s="6" t="s">
        <v>28483</v>
      </c>
      <c r="P5155" s="6" t="s">
        <v>28482</v>
      </c>
      <c r="Q5155" s="6" t="s">
        <v>33723</v>
      </c>
      <c r="R5155" s="9" t="s">
        <v>33724</v>
      </c>
      <c r="S5155" s="8" t="s">
        <v>44</v>
      </c>
      <c r="U5155" s="8"/>
      <c r="V5155" s="26">
        <v>509</v>
      </c>
      <c r="W5155" s="26">
        <v>318</v>
      </c>
      <c r="X5155" s="26">
        <v>371</v>
      </c>
      <c r="Y5155" s="26">
        <v>327</v>
      </c>
      <c r="Z5155" s="26">
        <f t="shared" si="402"/>
        <v>461.59050000000002</v>
      </c>
      <c r="AA5155" s="26">
        <f t="shared" si="402"/>
        <v>351.45850000000002</v>
      </c>
      <c r="AB5155" s="26"/>
      <c r="AC5155" s="26">
        <f t="shared" si="404"/>
        <v>406.52449999999999</v>
      </c>
      <c r="AD5155" s="10">
        <f t="shared" si="405"/>
        <v>-1.6045971875211811</v>
      </c>
      <c r="AE5155" s="11">
        <f t="shared" si="403"/>
        <v>-0.39325918533788939</v>
      </c>
      <c r="AF5155" s="3"/>
    </row>
    <row r="5156" spans="1:33" x14ac:dyDescent="0.2">
      <c r="A5156" s="6" t="s">
        <v>33725</v>
      </c>
      <c r="C5156" s="1">
        <f t="shared" si="401"/>
        <v>387</v>
      </c>
      <c r="D5156" s="7">
        <v>622339</v>
      </c>
      <c r="E5156" t="s">
        <v>141</v>
      </c>
      <c r="F5156" s="1">
        <v>880252</v>
      </c>
      <c r="G5156" s="1">
        <v>879866</v>
      </c>
      <c r="H5156" t="s">
        <v>37</v>
      </c>
      <c r="I5156" t="s">
        <v>33726</v>
      </c>
      <c r="J5156" s="8"/>
      <c r="K5156" t="s">
        <v>33727</v>
      </c>
      <c r="L5156" t="s">
        <v>33728</v>
      </c>
      <c r="M5156" t="s">
        <v>33729</v>
      </c>
      <c r="N5156" t="s">
        <v>33729</v>
      </c>
      <c r="O5156" s="6" t="s">
        <v>33730</v>
      </c>
      <c r="P5156" s="6" t="s">
        <v>33729</v>
      </c>
      <c r="Q5156" s="6" t="s">
        <v>33728</v>
      </c>
      <c r="R5156" s="9" t="s">
        <v>33731</v>
      </c>
      <c r="S5156" s="8" t="s">
        <v>55</v>
      </c>
      <c r="U5156" s="8"/>
      <c r="V5156" s="26">
        <v>26</v>
      </c>
      <c r="W5156" s="26">
        <v>5</v>
      </c>
      <c r="X5156" s="26">
        <v>16</v>
      </c>
      <c r="Y5156" s="26">
        <v>3</v>
      </c>
      <c r="Z5156" s="26">
        <f t="shared" si="402"/>
        <v>22.887999999999998</v>
      </c>
      <c r="AA5156" s="26">
        <f t="shared" si="402"/>
        <v>5.2565</v>
      </c>
      <c r="AB5156" s="26"/>
      <c r="AC5156" s="26">
        <f t="shared" si="404"/>
        <v>14.072249999999999</v>
      </c>
      <c r="AD5156" s="10">
        <f t="shared" si="405"/>
        <v>-1.6058759502266857</v>
      </c>
      <c r="AE5156" s="11">
        <f t="shared" si="403"/>
        <v>-2.1224169858494171</v>
      </c>
      <c r="AF5156" s="3"/>
    </row>
    <row r="5157" spans="1:33" x14ac:dyDescent="0.2">
      <c r="A5157" s="6" t="s">
        <v>33732</v>
      </c>
      <c r="C5157" s="1">
        <f t="shared" si="401"/>
        <v>1455</v>
      </c>
      <c r="D5157" s="7">
        <v>-105462</v>
      </c>
      <c r="E5157" t="s">
        <v>74</v>
      </c>
      <c r="F5157" s="1">
        <v>882447</v>
      </c>
      <c r="G5157" s="1">
        <v>880993</v>
      </c>
      <c r="H5157" t="s">
        <v>37</v>
      </c>
      <c r="I5157" t="s">
        <v>33733</v>
      </c>
      <c r="J5157" s="8"/>
      <c r="K5157" t="s">
        <v>33734</v>
      </c>
      <c r="L5157" t="s">
        <v>33735</v>
      </c>
      <c r="M5157" t="s">
        <v>33736</v>
      </c>
      <c r="N5157" t="s">
        <v>33736</v>
      </c>
      <c r="O5157" s="6" t="s">
        <v>33737</v>
      </c>
      <c r="P5157" s="6" t="s">
        <v>33736</v>
      </c>
      <c r="Q5157" s="6" t="s">
        <v>33735</v>
      </c>
      <c r="R5157" s="9" t="s">
        <v>33738</v>
      </c>
      <c r="S5157" s="8" t="s">
        <v>55</v>
      </c>
      <c r="U5157" s="8"/>
      <c r="V5157" s="26">
        <v>16</v>
      </c>
      <c r="W5157" s="26">
        <v>0</v>
      </c>
      <c r="X5157" s="26">
        <v>4</v>
      </c>
      <c r="Y5157" s="26">
        <v>0</v>
      </c>
      <c r="Z5157" s="26">
        <f t="shared" si="402"/>
        <v>11.222</v>
      </c>
      <c r="AA5157" s="26">
        <f t="shared" si="402"/>
        <v>1</v>
      </c>
      <c r="AB5157" s="26"/>
      <c r="AC5157" s="26">
        <f t="shared" si="404"/>
        <v>6.1109999999999998</v>
      </c>
      <c r="AD5157" s="10">
        <f t="shared" si="405"/>
        <v>-1.6076746658679297</v>
      </c>
      <c r="AE5157" s="11">
        <f t="shared" si="403"/>
        <v>-3.4882579128079931</v>
      </c>
      <c r="AF5157" s="3"/>
    </row>
    <row r="5158" spans="1:33" x14ac:dyDescent="0.2">
      <c r="A5158" s="6" t="s">
        <v>33739</v>
      </c>
      <c r="B5158" t="s">
        <v>33740</v>
      </c>
      <c r="C5158" s="1">
        <f t="shared" si="401"/>
        <v>5004</v>
      </c>
      <c r="D5158" s="7">
        <v>29126</v>
      </c>
      <c r="E5158" t="s">
        <v>66</v>
      </c>
      <c r="F5158" s="1">
        <v>1081236</v>
      </c>
      <c r="G5158" s="1">
        <v>1076233</v>
      </c>
      <c r="H5158" t="s">
        <v>37</v>
      </c>
      <c r="I5158" t="s">
        <v>33741</v>
      </c>
      <c r="J5158" s="8"/>
      <c r="K5158" t="s">
        <v>33742</v>
      </c>
      <c r="L5158" t="s">
        <v>33740</v>
      </c>
      <c r="M5158" t="s">
        <v>33743</v>
      </c>
      <c r="N5158" t="s">
        <v>33743</v>
      </c>
      <c r="O5158" s="6" t="s">
        <v>33744</v>
      </c>
      <c r="P5158" s="6" t="s">
        <v>33743</v>
      </c>
      <c r="Q5158" s="6" t="s">
        <v>33740</v>
      </c>
      <c r="R5158" s="9" t="s">
        <v>33745</v>
      </c>
      <c r="S5158" s="8" t="s">
        <v>55</v>
      </c>
      <c r="U5158" s="8"/>
      <c r="V5158" s="26">
        <v>1510</v>
      </c>
      <c r="W5158" s="26">
        <v>1277</v>
      </c>
      <c r="X5158" s="26">
        <v>1194</v>
      </c>
      <c r="Y5158" s="26">
        <v>914</v>
      </c>
      <c r="Z5158" s="26">
        <f t="shared" si="402"/>
        <v>1419.2669999999998</v>
      </c>
      <c r="AA5158" s="26">
        <f t="shared" si="402"/>
        <v>1174.6469999999999</v>
      </c>
      <c r="AB5158" s="26"/>
      <c r="AC5158" s="26">
        <f t="shared" si="404"/>
        <v>1296.9569999999999</v>
      </c>
      <c r="AD5158" s="10">
        <f t="shared" si="405"/>
        <v>-1.6130115519994221</v>
      </c>
      <c r="AE5158" s="11">
        <f t="shared" si="403"/>
        <v>-0.27291875309108526</v>
      </c>
      <c r="AF5158" s="3"/>
    </row>
    <row r="5159" spans="1:33" x14ac:dyDescent="0.2">
      <c r="A5159" s="6" t="s">
        <v>33746</v>
      </c>
      <c r="C5159" s="1">
        <f t="shared" si="401"/>
        <v>1068</v>
      </c>
      <c r="D5159" s="7">
        <v>148062</v>
      </c>
      <c r="E5159" t="s">
        <v>141</v>
      </c>
      <c r="F5159" s="1">
        <v>405248</v>
      </c>
      <c r="G5159" s="1">
        <v>406315</v>
      </c>
      <c r="H5159" t="s">
        <v>49</v>
      </c>
      <c r="I5159" t="s">
        <v>33747</v>
      </c>
      <c r="J5159" s="8"/>
      <c r="K5159" t="s">
        <v>33748</v>
      </c>
      <c r="L5159" t="s">
        <v>33749</v>
      </c>
      <c r="M5159" t="s">
        <v>33750</v>
      </c>
      <c r="N5159" t="s">
        <v>33750</v>
      </c>
      <c r="O5159" s="6" t="s">
        <v>33751</v>
      </c>
      <c r="P5159" s="6" t="s">
        <v>33750</v>
      </c>
      <c r="Q5159" s="6" t="s">
        <v>33749</v>
      </c>
      <c r="R5159" s="9" t="s">
        <v>33752</v>
      </c>
      <c r="S5159" s="8" t="s">
        <v>55</v>
      </c>
      <c r="U5159" s="8"/>
      <c r="V5159" s="26">
        <v>939</v>
      </c>
      <c r="W5159" s="26">
        <v>755</v>
      </c>
      <c r="X5159" s="26">
        <v>853</v>
      </c>
      <c r="Y5159" s="26">
        <v>657</v>
      </c>
      <c r="Z5159" s="26">
        <f t="shared" si="402"/>
        <v>944.3415</v>
      </c>
      <c r="AA5159" s="26">
        <f t="shared" si="402"/>
        <v>763.17349999999999</v>
      </c>
      <c r="AB5159" s="26"/>
      <c r="AC5159" s="26">
        <f t="shared" si="404"/>
        <v>853.75749999999994</v>
      </c>
      <c r="AD5159" s="10">
        <f t="shared" si="405"/>
        <v>-1.6137946697347514</v>
      </c>
      <c r="AE5159" s="11">
        <f t="shared" si="403"/>
        <v>-0.30729759546906432</v>
      </c>
      <c r="AF5159" s="3"/>
    </row>
    <row r="5160" spans="1:33" x14ac:dyDescent="0.2">
      <c r="A5160" s="6" t="s">
        <v>33753</v>
      </c>
      <c r="C5160" s="1">
        <f t="shared" si="401"/>
        <v>393</v>
      </c>
      <c r="D5160" s="7">
        <v>-885712</v>
      </c>
      <c r="E5160" t="s">
        <v>98</v>
      </c>
      <c r="F5160" s="1">
        <v>69547</v>
      </c>
      <c r="G5160" s="1">
        <v>69155</v>
      </c>
      <c r="H5160" t="s">
        <v>37</v>
      </c>
      <c r="I5160" t="s">
        <v>33754</v>
      </c>
      <c r="J5160" s="8"/>
      <c r="K5160" t="s">
        <v>33755</v>
      </c>
      <c r="L5160" t="s">
        <v>33756</v>
      </c>
      <c r="M5160" t="s">
        <v>33757</v>
      </c>
      <c r="N5160" t="s">
        <v>33758</v>
      </c>
      <c r="O5160" s="6" t="s">
        <v>33759</v>
      </c>
      <c r="P5160" s="6" t="s">
        <v>33758</v>
      </c>
      <c r="Q5160" s="6" t="s">
        <v>33760</v>
      </c>
      <c r="R5160" s="9" t="s">
        <v>33761</v>
      </c>
      <c r="S5160" s="8" t="s">
        <v>55</v>
      </c>
      <c r="U5160" s="8"/>
      <c r="V5160" s="26">
        <v>1746</v>
      </c>
      <c r="W5160" s="26">
        <v>1515</v>
      </c>
      <c r="X5160" s="26">
        <v>1254</v>
      </c>
      <c r="Y5160" s="26">
        <v>935</v>
      </c>
      <c r="Z5160" s="26">
        <f t="shared" si="402"/>
        <v>1570.597</v>
      </c>
      <c r="AA5160" s="26">
        <f t="shared" si="402"/>
        <v>1305.9425000000001</v>
      </c>
      <c r="AB5160" s="26"/>
      <c r="AC5160" s="26">
        <f t="shared" si="404"/>
        <v>1438.2697499999999</v>
      </c>
      <c r="AD5160" s="10">
        <f t="shared" si="405"/>
        <v>-1.615827442763589</v>
      </c>
      <c r="AE5160" s="11">
        <f t="shared" si="403"/>
        <v>-0.26622166938597108</v>
      </c>
      <c r="AF5160" s="3"/>
    </row>
    <row r="5161" spans="1:33" x14ac:dyDescent="0.2">
      <c r="A5161" s="6" t="s">
        <v>33762</v>
      </c>
      <c r="C5161" s="1">
        <f t="shared" si="401"/>
        <v>2331</v>
      </c>
      <c r="D5161" s="7">
        <v>153934</v>
      </c>
      <c r="E5161" t="s">
        <v>270</v>
      </c>
      <c r="F5161" s="1">
        <v>398753</v>
      </c>
      <c r="G5161" s="1">
        <v>401083</v>
      </c>
      <c r="H5161" t="s">
        <v>49</v>
      </c>
      <c r="I5161" t="s">
        <v>33763</v>
      </c>
      <c r="J5161" s="8"/>
      <c r="K5161" t="s">
        <v>33764</v>
      </c>
      <c r="L5161" t="s">
        <v>33765</v>
      </c>
      <c r="M5161" t="s">
        <v>33766</v>
      </c>
      <c r="N5161" t="s">
        <v>33766</v>
      </c>
      <c r="O5161" s="6" t="s">
        <v>33767</v>
      </c>
      <c r="P5161" s="6" t="s">
        <v>33766</v>
      </c>
      <c r="Q5161" s="6" t="s">
        <v>33765</v>
      </c>
      <c r="R5161" s="9" t="s">
        <v>33768</v>
      </c>
      <c r="S5161" s="8" t="s">
        <v>55</v>
      </c>
      <c r="U5161" s="8"/>
      <c r="V5161" s="26">
        <v>823</v>
      </c>
      <c r="W5161" s="26">
        <v>721</v>
      </c>
      <c r="X5161" s="26">
        <v>811</v>
      </c>
      <c r="Y5161" s="26">
        <v>566</v>
      </c>
      <c r="Z5161" s="26">
        <f t="shared" si="402"/>
        <v>863.01049999999998</v>
      </c>
      <c r="AA5161" s="26">
        <f t="shared" si="402"/>
        <v>692.89300000000003</v>
      </c>
      <c r="AB5161" s="26"/>
      <c r="AC5161" s="26">
        <f t="shared" si="404"/>
        <v>777.95174999999995</v>
      </c>
      <c r="AD5161" s="10">
        <f t="shared" si="405"/>
        <v>-1.6164628070917</v>
      </c>
      <c r="AE5161" s="11">
        <f t="shared" si="403"/>
        <v>-0.31674553098149627</v>
      </c>
      <c r="AF5161" s="3"/>
    </row>
    <row r="5162" spans="1:33" x14ac:dyDescent="0.2">
      <c r="A5162" s="6" t="s">
        <v>33769</v>
      </c>
      <c r="C5162" s="1">
        <f t="shared" si="401"/>
        <v>636</v>
      </c>
      <c r="D5162" s="7">
        <v>-160280</v>
      </c>
      <c r="E5162" t="s">
        <v>48</v>
      </c>
      <c r="F5162" s="1">
        <v>57414</v>
      </c>
      <c r="G5162" s="1">
        <v>56779</v>
      </c>
      <c r="H5162" t="s">
        <v>37</v>
      </c>
      <c r="I5162" t="s">
        <v>33770</v>
      </c>
      <c r="J5162" s="8"/>
      <c r="K5162" t="s">
        <v>33771</v>
      </c>
      <c r="L5162" t="s">
        <v>33772</v>
      </c>
      <c r="M5162" t="s">
        <v>33773</v>
      </c>
      <c r="N5162" t="s">
        <v>33773</v>
      </c>
      <c r="O5162" s="6" t="s">
        <v>33774</v>
      </c>
      <c r="P5162" s="6" t="s">
        <v>33773</v>
      </c>
      <c r="Q5162" s="6" t="s">
        <v>33772</v>
      </c>
      <c r="R5162" s="9" t="s">
        <v>33775</v>
      </c>
      <c r="S5162" s="8" t="s">
        <v>55</v>
      </c>
      <c r="U5162" s="8"/>
      <c r="V5162" s="26">
        <v>37</v>
      </c>
      <c r="W5162" s="26">
        <v>18</v>
      </c>
      <c r="X5162" s="26">
        <v>23</v>
      </c>
      <c r="Y5162" s="26">
        <v>0</v>
      </c>
      <c r="Z5162" s="26">
        <f t="shared" si="402"/>
        <v>32.276499999999999</v>
      </c>
      <c r="AA5162" s="26">
        <f t="shared" si="402"/>
        <v>10</v>
      </c>
      <c r="AB5162" s="26"/>
      <c r="AC5162" s="26">
        <f t="shared" si="404"/>
        <v>21.138249999999999</v>
      </c>
      <c r="AD5162" s="10">
        <f t="shared" si="405"/>
        <v>-1.6183846756512517</v>
      </c>
      <c r="AE5162" s="11">
        <f t="shared" si="403"/>
        <v>-1.690484144092506</v>
      </c>
      <c r="AF5162" s="3"/>
    </row>
    <row r="5163" spans="1:33" x14ac:dyDescent="0.2">
      <c r="A5163" s="6" t="s">
        <v>33776</v>
      </c>
      <c r="B5163" t="s">
        <v>33777</v>
      </c>
      <c r="C5163" s="1">
        <f t="shared" si="401"/>
        <v>1806</v>
      </c>
      <c r="D5163" s="7">
        <v>-867432</v>
      </c>
      <c r="E5163" t="s">
        <v>66</v>
      </c>
      <c r="F5163" s="1">
        <v>183079</v>
      </c>
      <c r="G5163" s="1">
        <v>181274</v>
      </c>
      <c r="H5163" t="s">
        <v>37</v>
      </c>
      <c r="I5163" t="s">
        <v>33778</v>
      </c>
      <c r="J5163" s="8"/>
      <c r="K5163" t="s">
        <v>33779</v>
      </c>
      <c r="L5163" t="s">
        <v>33777</v>
      </c>
      <c r="N5163" t="s">
        <v>33780</v>
      </c>
      <c r="O5163" s="6" t="s">
        <v>16357</v>
      </c>
      <c r="P5163" s="6" t="s">
        <v>33780</v>
      </c>
      <c r="Q5163" s="6" t="s">
        <v>33777</v>
      </c>
      <c r="R5163" s="9" t="s">
        <v>33781</v>
      </c>
      <c r="S5163" s="8" t="s">
        <v>44</v>
      </c>
      <c r="U5163" s="8"/>
      <c r="V5163" s="26">
        <v>734</v>
      </c>
      <c r="W5163" s="26">
        <v>668</v>
      </c>
      <c r="X5163" s="26">
        <v>723</v>
      </c>
      <c r="Y5163" s="26">
        <v>474</v>
      </c>
      <c r="Z5163" s="26">
        <f t="shared" si="402"/>
        <v>769.62650000000008</v>
      </c>
      <c r="AA5163" s="26">
        <f t="shared" si="402"/>
        <v>612.52700000000004</v>
      </c>
      <c r="AB5163" s="26"/>
      <c r="AC5163" s="26">
        <f t="shared" si="404"/>
        <v>691.07675000000006</v>
      </c>
      <c r="AD5163" s="10">
        <f t="shared" si="405"/>
        <v>-1.6187598202937283</v>
      </c>
      <c r="AE5163" s="11">
        <f t="shared" si="403"/>
        <v>-0.32938503618554099</v>
      </c>
      <c r="AF5163" s="3"/>
      <c r="AG5163" s="2">
        <v>0</v>
      </c>
    </row>
    <row r="5164" spans="1:33" x14ac:dyDescent="0.2">
      <c r="A5164" s="6" t="s">
        <v>33782</v>
      </c>
      <c r="C5164" s="1">
        <f t="shared" si="401"/>
        <v>378</v>
      </c>
      <c r="D5164" s="7">
        <v>-317843</v>
      </c>
      <c r="E5164" t="s">
        <v>74</v>
      </c>
      <c r="F5164" s="1">
        <v>669527</v>
      </c>
      <c r="G5164" s="1">
        <v>669150</v>
      </c>
      <c r="H5164" t="s">
        <v>37</v>
      </c>
      <c r="I5164" t="s">
        <v>33783</v>
      </c>
      <c r="J5164" s="8"/>
      <c r="K5164" t="s">
        <v>33784</v>
      </c>
      <c r="O5164" s="6"/>
      <c r="P5164" s="6"/>
      <c r="Q5164" s="6"/>
      <c r="R5164" s="9" t="e">
        <v>#N/A</v>
      </c>
      <c r="S5164" s="8"/>
      <c r="U5164" s="8"/>
      <c r="V5164" s="26">
        <v>1541</v>
      </c>
      <c r="W5164" s="26">
        <v>1388</v>
      </c>
      <c r="X5164" s="26">
        <v>1267</v>
      </c>
      <c r="Y5164" s="26">
        <v>899</v>
      </c>
      <c r="Z5164" s="26">
        <f t="shared" si="402"/>
        <v>1475.3184999999999</v>
      </c>
      <c r="AA5164" s="26">
        <f t="shared" si="402"/>
        <v>1221.3645000000001</v>
      </c>
      <c r="AB5164" s="26"/>
      <c r="AC5164" s="26">
        <f t="shared" si="404"/>
        <v>1348.3415</v>
      </c>
      <c r="AD5164" s="10">
        <f t="shared" si="405"/>
        <v>-1.6270969628712559</v>
      </c>
      <c r="AE5164" s="11">
        <f t="shared" si="403"/>
        <v>-0.27253262742183182</v>
      </c>
      <c r="AF5164" s="3"/>
    </row>
    <row r="5165" spans="1:33" x14ac:dyDescent="0.2">
      <c r="A5165" s="6" t="s">
        <v>33785</v>
      </c>
      <c r="C5165" s="1">
        <f t="shared" si="401"/>
        <v>1515</v>
      </c>
      <c r="D5165" s="7">
        <v>532717</v>
      </c>
      <c r="E5165" t="s">
        <v>89</v>
      </c>
      <c r="F5165" s="1">
        <v>759719</v>
      </c>
      <c r="G5165" s="1">
        <v>758205</v>
      </c>
      <c r="H5165" t="s">
        <v>37</v>
      </c>
      <c r="I5165" t="s">
        <v>33786</v>
      </c>
      <c r="J5165" s="8"/>
      <c r="K5165" t="s">
        <v>33787</v>
      </c>
      <c r="L5165" t="s">
        <v>33788</v>
      </c>
      <c r="M5165" t="s">
        <v>33789</v>
      </c>
      <c r="N5165" t="s">
        <v>33789</v>
      </c>
      <c r="O5165" s="6" t="s">
        <v>33790</v>
      </c>
      <c r="P5165" s="6" t="s">
        <v>33789</v>
      </c>
      <c r="Q5165" s="6" t="s">
        <v>33788</v>
      </c>
      <c r="R5165" s="9" t="s">
        <v>33791</v>
      </c>
      <c r="S5165" s="8" t="s">
        <v>55</v>
      </c>
      <c r="U5165" s="8"/>
      <c r="V5165" s="26">
        <v>292</v>
      </c>
      <c r="W5165" s="26">
        <v>227</v>
      </c>
      <c r="X5165" s="26">
        <v>197</v>
      </c>
      <c r="Y5165" s="26">
        <v>111</v>
      </c>
      <c r="Z5165" s="26">
        <f t="shared" si="402"/>
        <v>256.43349999999998</v>
      </c>
      <c r="AA5165" s="26">
        <f t="shared" si="402"/>
        <v>179.4905</v>
      </c>
      <c r="AB5165" s="26"/>
      <c r="AC5165" s="26">
        <f t="shared" si="404"/>
        <v>217.96199999999999</v>
      </c>
      <c r="AD5165" s="10">
        <f t="shared" si="405"/>
        <v>-1.6309409438269049</v>
      </c>
      <c r="AE5165" s="11">
        <f t="shared" si="403"/>
        <v>-0.51467725759657723</v>
      </c>
      <c r="AF5165" s="3"/>
    </row>
    <row r="5166" spans="1:33" x14ac:dyDescent="0.2">
      <c r="A5166" s="6" t="s">
        <v>33792</v>
      </c>
      <c r="C5166" s="1">
        <f t="shared" si="401"/>
        <v>591</v>
      </c>
      <c r="D5166" s="7">
        <v>-64009</v>
      </c>
      <c r="E5166" t="s">
        <v>526</v>
      </c>
      <c r="F5166" s="1">
        <v>386875</v>
      </c>
      <c r="G5166" s="1">
        <v>387465</v>
      </c>
      <c r="H5166" t="s">
        <v>49</v>
      </c>
      <c r="I5166" t="s">
        <v>33793</v>
      </c>
      <c r="J5166" s="8"/>
      <c r="K5166" t="s">
        <v>33794</v>
      </c>
      <c r="L5166" t="s">
        <v>33795</v>
      </c>
      <c r="M5166" t="s">
        <v>33796</v>
      </c>
      <c r="N5166" t="s">
        <v>33796</v>
      </c>
      <c r="O5166" s="6" t="s">
        <v>33797</v>
      </c>
      <c r="P5166" s="6" t="s">
        <v>33796</v>
      </c>
      <c r="Q5166" s="6" t="s">
        <v>33795</v>
      </c>
      <c r="R5166" s="9" t="s">
        <v>33798</v>
      </c>
      <c r="S5166" s="8" t="s">
        <v>55</v>
      </c>
      <c r="U5166" s="8"/>
      <c r="V5166" s="26">
        <v>159</v>
      </c>
      <c r="W5166" s="26">
        <v>81</v>
      </c>
      <c r="X5166" s="26">
        <v>152</v>
      </c>
      <c r="Y5166" s="26">
        <v>110</v>
      </c>
      <c r="Z5166" s="26">
        <f t="shared" si="402"/>
        <v>164.93599999999998</v>
      </c>
      <c r="AA5166" s="26">
        <f t="shared" si="402"/>
        <v>105.905</v>
      </c>
      <c r="AB5166" s="26"/>
      <c r="AC5166" s="26">
        <f t="shared" si="404"/>
        <v>135.4205</v>
      </c>
      <c r="AD5166" s="10">
        <f t="shared" si="405"/>
        <v>-1.6324182374287231</v>
      </c>
      <c r="AE5166" s="11">
        <f t="shared" si="403"/>
        <v>-0.63913562147713598</v>
      </c>
      <c r="AF5166" s="3"/>
    </row>
    <row r="5167" spans="1:33" x14ac:dyDescent="0.2">
      <c r="A5167" s="6" t="s">
        <v>33799</v>
      </c>
      <c r="C5167" s="1">
        <f t="shared" si="401"/>
        <v>1119</v>
      </c>
      <c r="D5167" s="7">
        <v>-80904</v>
      </c>
      <c r="E5167" t="s">
        <v>141</v>
      </c>
      <c r="F5167" s="1">
        <v>176257</v>
      </c>
      <c r="G5167" s="1">
        <v>177375</v>
      </c>
      <c r="H5167" t="s">
        <v>49</v>
      </c>
      <c r="I5167" t="s">
        <v>33800</v>
      </c>
      <c r="J5167" s="8"/>
      <c r="K5167" t="s">
        <v>33801</v>
      </c>
      <c r="O5167" s="6" t="s">
        <v>33802</v>
      </c>
      <c r="P5167" s="6"/>
      <c r="Q5167" s="6"/>
      <c r="R5167" s="9" t="e">
        <v>#N/A</v>
      </c>
      <c r="S5167" s="8"/>
      <c r="U5167" s="8"/>
      <c r="V5167" s="26">
        <v>143</v>
      </c>
      <c r="W5167" s="26">
        <v>73</v>
      </c>
      <c r="X5167" s="26">
        <v>155</v>
      </c>
      <c r="Y5167" s="26">
        <v>108</v>
      </c>
      <c r="Z5167" s="26">
        <f t="shared" si="402"/>
        <v>158.60249999999999</v>
      </c>
      <c r="AA5167" s="26">
        <f t="shared" si="402"/>
        <v>100.73400000000001</v>
      </c>
      <c r="AB5167" s="26"/>
      <c r="AC5167" s="26">
        <f t="shared" si="404"/>
        <v>129.66825</v>
      </c>
      <c r="AD5167" s="10">
        <f t="shared" si="405"/>
        <v>-1.638561167850576</v>
      </c>
      <c r="AE5167" s="11">
        <f t="shared" si="403"/>
        <v>-0.65486480425861104</v>
      </c>
      <c r="AF5167" s="3"/>
    </row>
    <row r="5168" spans="1:33" x14ac:dyDescent="0.2">
      <c r="A5168" s="6" t="s">
        <v>33803</v>
      </c>
      <c r="C5168" s="1">
        <f t="shared" si="401"/>
        <v>336</v>
      </c>
      <c r="D5168" s="7">
        <v>184074</v>
      </c>
      <c r="E5168" t="s">
        <v>89</v>
      </c>
      <c r="F5168" s="1">
        <v>410151</v>
      </c>
      <c r="G5168" s="1">
        <v>410486</v>
      </c>
      <c r="H5168" t="s">
        <v>49</v>
      </c>
      <c r="I5168" t="s">
        <v>33804</v>
      </c>
      <c r="J5168" s="8"/>
      <c r="K5168" t="s">
        <v>33805</v>
      </c>
      <c r="L5168" t="s">
        <v>33806</v>
      </c>
      <c r="M5168" t="s">
        <v>33806</v>
      </c>
      <c r="N5168" t="s">
        <v>33806</v>
      </c>
      <c r="O5168" s="6" t="s">
        <v>33807</v>
      </c>
      <c r="P5168" s="6" t="s">
        <v>33806</v>
      </c>
      <c r="Q5168" s="6" t="s">
        <v>55</v>
      </c>
      <c r="R5168" s="9" t="s">
        <v>33808</v>
      </c>
      <c r="S5168" s="8" t="s">
        <v>55</v>
      </c>
      <c r="U5168" s="8"/>
      <c r="V5168" s="26">
        <v>23</v>
      </c>
      <c r="W5168" s="26">
        <v>4</v>
      </c>
      <c r="X5168" s="26">
        <v>18</v>
      </c>
      <c r="Y5168" s="26">
        <v>3</v>
      </c>
      <c r="Z5168" s="26">
        <f t="shared" si="402"/>
        <v>22.499000000000002</v>
      </c>
      <c r="AA5168" s="26">
        <f t="shared" si="402"/>
        <v>4.7565</v>
      </c>
      <c r="AB5168" s="26"/>
      <c r="AC5168" s="26">
        <f t="shared" si="404"/>
        <v>13.627750000000001</v>
      </c>
      <c r="AD5168" s="10">
        <f t="shared" si="405"/>
        <v>-1.6647291965255995</v>
      </c>
      <c r="AE5168" s="11">
        <f t="shared" si="403"/>
        <v>-2.2418885969622453</v>
      </c>
      <c r="AF5168" s="3"/>
    </row>
    <row r="5169" spans="1:33" x14ac:dyDescent="0.2">
      <c r="A5169" s="6" t="s">
        <v>33809</v>
      </c>
      <c r="C5169" s="1">
        <f t="shared" si="401"/>
        <v>1518</v>
      </c>
      <c r="D5169" s="7">
        <v>108565</v>
      </c>
      <c r="E5169" t="s">
        <v>141</v>
      </c>
      <c r="F5169" s="1">
        <v>367043</v>
      </c>
      <c r="G5169" s="1">
        <v>365526</v>
      </c>
      <c r="H5169" t="s">
        <v>37</v>
      </c>
      <c r="I5169" t="s">
        <v>33810</v>
      </c>
      <c r="J5169" s="8"/>
      <c r="K5169" t="s">
        <v>33811</v>
      </c>
      <c r="L5169" t="s">
        <v>33812</v>
      </c>
      <c r="M5169" t="s">
        <v>33813</v>
      </c>
      <c r="N5169" t="s">
        <v>33813</v>
      </c>
      <c r="O5169" s="6" t="s">
        <v>33814</v>
      </c>
      <c r="P5169" s="6" t="s">
        <v>33813</v>
      </c>
      <c r="Q5169" s="6" t="s">
        <v>33812</v>
      </c>
      <c r="R5169" s="9" t="s">
        <v>33815</v>
      </c>
      <c r="S5169" s="8" t="s">
        <v>55</v>
      </c>
      <c r="U5169" s="8"/>
      <c r="V5169" s="26">
        <v>282</v>
      </c>
      <c r="W5169" s="26">
        <v>149</v>
      </c>
      <c r="X5169" s="26">
        <v>173</v>
      </c>
      <c r="Y5169" s="26">
        <v>149</v>
      </c>
      <c r="Z5169" s="26">
        <f t="shared" si="402"/>
        <v>238.10149999999999</v>
      </c>
      <c r="AA5169" s="26">
        <f t="shared" si="402"/>
        <v>162.73950000000002</v>
      </c>
      <c r="AB5169" s="26"/>
      <c r="AC5169" s="26">
        <f t="shared" si="404"/>
        <v>200.4205</v>
      </c>
      <c r="AD5169" s="10">
        <f t="shared" si="405"/>
        <v>-1.6770972555233441</v>
      </c>
      <c r="AE5169" s="11">
        <f t="shared" si="403"/>
        <v>-0.54901224608771715</v>
      </c>
      <c r="AF5169" s="3"/>
    </row>
    <row r="5170" spans="1:33" x14ac:dyDescent="0.2">
      <c r="A5170" s="6" t="s">
        <v>33816</v>
      </c>
      <c r="C5170" s="1">
        <f t="shared" si="401"/>
        <v>1275</v>
      </c>
      <c r="D5170" s="7">
        <v>217091</v>
      </c>
      <c r="E5170" t="s">
        <v>270</v>
      </c>
      <c r="F5170" s="1">
        <v>462438</v>
      </c>
      <c r="G5170" s="1">
        <v>463712</v>
      </c>
      <c r="H5170" t="s">
        <v>49</v>
      </c>
      <c r="I5170" t="s">
        <v>33817</v>
      </c>
      <c r="J5170" s="8"/>
      <c r="K5170" t="s">
        <v>33818</v>
      </c>
      <c r="L5170" t="s">
        <v>33819</v>
      </c>
      <c r="M5170" t="s">
        <v>33820</v>
      </c>
      <c r="N5170" t="s">
        <v>33820</v>
      </c>
      <c r="O5170" s="6" t="s">
        <v>33821</v>
      </c>
      <c r="P5170" s="6" t="s">
        <v>33820</v>
      </c>
      <c r="Q5170" s="6" t="s">
        <v>33819</v>
      </c>
      <c r="R5170" s="9" t="s">
        <v>33822</v>
      </c>
      <c r="S5170" s="8" t="s">
        <v>55</v>
      </c>
      <c r="U5170" s="8"/>
      <c r="V5170" s="26">
        <v>125</v>
      </c>
      <c r="W5170" s="26">
        <v>66</v>
      </c>
      <c r="X5170" s="26">
        <v>140</v>
      </c>
      <c r="Y5170" s="26">
        <v>89</v>
      </c>
      <c r="Z5170" s="26">
        <f t="shared" si="402"/>
        <v>141.26999999999998</v>
      </c>
      <c r="AA5170" s="26">
        <f t="shared" si="402"/>
        <v>86.109499999999997</v>
      </c>
      <c r="AB5170" s="26"/>
      <c r="AC5170" s="26">
        <f t="shared" si="404"/>
        <v>113.68974999999999</v>
      </c>
      <c r="AD5170" s="10">
        <f t="shared" si="405"/>
        <v>-1.6777300949182188</v>
      </c>
      <c r="AE5170" s="11">
        <f t="shared" si="403"/>
        <v>-0.7142108121380133</v>
      </c>
      <c r="AF5170" s="3"/>
    </row>
    <row r="5171" spans="1:33" x14ac:dyDescent="0.2">
      <c r="A5171" s="6" t="s">
        <v>33823</v>
      </c>
      <c r="B5171" t="s">
        <v>33824</v>
      </c>
      <c r="C5171" s="1">
        <f t="shared" si="401"/>
        <v>939</v>
      </c>
      <c r="D5171" s="7">
        <v>318382</v>
      </c>
      <c r="E5171" t="s">
        <v>58</v>
      </c>
      <c r="F5171" s="1">
        <v>396157</v>
      </c>
      <c r="G5171" s="1">
        <v>395219</v>
      </c>
      <c r="H5171" t="s">
        <v>37</v>
      </c>
      <c r="I5171" t="s">
        <v>33825</v>
      </c>
      <c r="J5171" s="8"/>
      <c r="K5171" t="s">
        <v>33826</v>
      </c>
      <c r="L5171" t="s">
        <v>33824</v>
      </c>
      <c r="M5171" t="s">
        <v>33827</v>
      </c>
      <c r="N5171" t="s">
        <v>33827</v>
      </c>
      <c r="O5171" s="6" t="s">
        <v>33828</v>
      </c>
      <c r="P5171" s="6" t="s">
        <v>33827</v>
      </c>
      <c r="Q5171" s="6" t="s">
        <v>33824</v>
      </c>
      <c r="R5171" s="9" t="s">
        <v>33829</v>
      </c>
      <c r="S5171" s="8" t="s">
        <v>55</v>
      </c>
      <c r="U5171" s="8"/>
      <c r="V5171" s="26">
        <v>1063</v>
      </c>
      <c r="W5171" s="26">
        <v>796</v>
      </c>
      <c r="X5171" s="26">
        <v>1066</v>
      </c>
      <c r="Y5171" s="26">
        <v>873</v>
      </c>
      <c r="Z5171" s="26">
        <f t="shared" si="402"/>
        <v>1124.663</v>
      </c>
      <c r="AA5171" s="26">
        <f t="shared" si="402"/>
        <v>910.14149999999995</v>
      </c>
      <c r="AB5171" s="26"/>
      <c r="AC5171" s="26">
        <f t="shared" si="404"/>
        <v>1017.40225</v>
      </c>
      <c r="AD5171" s="10">
        <f t="shared" si="405"/>
        <v>-1.6884636149554271</v>
      </c>
      <c r="AE5171" s="11">
        <f t="shared" si="403"/>
        <v>-0.3053300052492412</v>
      </c>
      <c r="AF5171" s="3"/>
    </row>
    <row r="5172" spans="1:33" x14ac:dyDescent="0.2">
      <c r="A5172" s="6" t="s">
        <v>33830</v>
      </c>
      <c r="C5172" s="1">
        <f t="shared" si="401"/>
        <v>5655</v>
      </c>
      <c r="D5172" s="7">
        <v>-153304</v>
      </c>
      <c r="E5172" t="s">
        <v>48</v>
      </c>
      <c r="F5172" s="1">
        <v>66900</v>
      </c>
      <c r="G5172" s="1">
        <v>61246</v>
      </c>
      <c r="H5172" t="s">
        <v>37</v>
      </c>
      <c r="I5172" t="s">
        <v>33831</v>
      </c>
      <c r="J5172" s="8"/>
      <c r="K5172" t="s">
        <v>33832</v>
      </c>
      <c r="L5172" t="s">
        <v>33833</v>
      </c>
      <c r="M5172" t="s">
        <v>33834</v>
      </c>
      <c r="N5172" t="s">
        <v>33834</v>
      </c>
      <c r="O5172" s="6" t="s">
        <v>33835</v>
      </c>
      <c r="P5172" s="6" t="s">
        <v>33834</v>
      </c>
      <c r="Q5172" s="6" t="s">
        <v>33833</v>
      </c>
      <c r="R5172" s="9" t="s">
        <v>33836</v>
      </c>
      <c r="S5172" s="8" t="s">
        <v>55</v>
      </c>
      <c r="U5172" s="8"/>
      <c r="V5172" s="26">
        <v>1042</v>
      </c>
      <c r="W5172" s="26">
        <v>803</v>
      </c>
      <c r="X5172" s="26">
        <v>943</v>
      </c>
      <c r="Y5172" s="26">
        <v>751</v>
      </c>
      <c r="Z5172" s="26">
        <f t="shared" si="402"/>
        <v>1045.8364999999999</v>
      </c>
      <c r="AA5172" s="26">
        <f t="shared" si="402"/>
        <v>842.21050000000002</v>
      </c>
      <c r="AB5172" s="26"/>
      <c r="AC5172" s="26">
        <f t="shared" si="404"/>
        <v>944.02350000000001</v>
      </c>
      <c r="AD5172" s="10">
        <f t="shared" si="405"/>
        <v>-1.6905408238901287</v>
      </c>
      <c r="AE5172" s="11">
        <f t="shared" si="403"/>
        <v>-0.31240455956746177</v>
      </c>
      <c r="AF5172" s="3"/>
    </row>
    <row r="5173" spans="1:33" x14ac:dyDescent="0.2">
      <c r="A5173" s="6" t="s">
        <v>33837</v>
      </c>
      <c r="B5173" t="s">
        <v>33838</v>
      </c>
      <c r="C5173" s="1">
        <f t="shared" si="401"/>
        <v>489</v>
      </c>
      <c r="D5173" s="7">
        <v>-138378</v>
      </c>
      <c r="E5173" t="s">
        <v>270</v>
      </c>
      <c r="F5173" s="1">
        <v>107362</v>
      </c>
      <c r="G5173" s="1">
        <v>107850</v>
      </c>
      <c r="H5173" t="s">
        <v>49</v>
      </c>
      <c r="I5173" t="s">
        <v>33839</v>
      </c>
      <c r="J5173" s="8"/>
      <c r="K5173" t="s">
        <v>33840</v>
      </c>
      <c r="L5173" t="s">
        <v>33838</v>
      </c>
      <c r="M5173" t="s">
        <v>33841</v>
      </c>
      <c r="N5173" t="s">
        <v>33841</v>
      </c>
      <c r="O5173" s="6" t="s">
        <v>33842</v>
      </c>
      <c r="P5173" s="6" t="s">
        <v>33841</v>
      </c>
      <c r="Q5173" s="6" t="s">
        <v>33838</v>
      </c>
      <c r="R5173" s="9" t="s">
        <v>33843</v>
      </c>
      <c r="S5173" s="8" t="s">
        <v>55</v>
      </c>
      <c r="U5173" s="8"/>
      <c r="V5173" s="26">
        <v>3149</v>
      </c>
      <c r="W5173" s="26">
        <v>2567</v>
      </c>
      <c r="X5173" s="26">
        <v>3177</v>
      </c>
      <c r="Y5173" s="26">
        <v>2648</v>
      </c>
      <c r="Z5173" s="26">
        <f t="shared" si="402"/>
        <v>3340.3235</v>
      </c>
      <c r="AA5173" s="26">
        <f t="shared" si="402"/>
        <v>2834.904</v>
      </c>
      <c r="AB5173" s="26"/>
      <c r="AC5173" s="26">
        <f t="shared" si="404"/>
        <v>3087.61375</v>
      </c>
      <c r="AD5173" s="10">
        <f t="shared" si="405"/>
        <v>-1.6956610572432982</v>
      </c>
      <c r="AE5173" s="11">
        <f t="shared" si="403"/>
        <v>-0.23668794884331304</v>
      </c>
      <c r="AF5173" s="3"/>
    </row>
    <row r="5174" spans="1:33" x14ac:dyDescent="0.2">
      <c r="A5174" s="6" t="s">
        <v>33844</v>
      </c>
      <c r="C5174" s="1">
        <f t="shared" si="401"/>
        <v>1929</v>
      </c>
      <c r="D5174" s="7">
        <v>136053</v>
      </c>
      <c r="E5174" t="s">
        <v>74</v>
      </c>
      <c r="F5174" s="1">
        <v>1124199</v>
      </c>
      <c r="G5174" s="1">
        <v>1122271</v>
      </c>
      <c r="H5174" t="s">
        <v>37</v>
      </c>
      <c r="I5174" t="s">
        <v>33845</v>
      </c>
      <c r="J5174" s="8"/>
      <c r="K5174" t="s">
        <v>33846</v>
      </c>
      <c r="L5174" t="s">
        <v>33847</v>
      </c>
      <c r="M5174" t="s">
        <v>33848</v>
      </c>
      <c r="N5174" t="s">
        <v>33848</v>
      </c>
      <c r="O5174" s="6" t="s">
        <v>33849</v>
      </c>
      <c r="P5174" s="6" t="s">
        <v>33848</v>
      </c>
      <c r="Q5174" s="6" t="s">
        <v>33847</v>
      </c>
      <c r="R5174" s="9" t="s">
        <v>33850</v>
      </c>
      <c r="S5174" s="8" t="s">
        <v>55</v>
      </c>
      <c r="U5174" s="8"/>
      <c r="V5174" s="26">
        <v>57</v>
      </c>
      <c r="W5174" s="26">
        <v>20</v>
      </c>
      <c r="X5174" s="26">
        <v>47</v>
      </c>
      <c r="Y5174" s="26">
        <v>21</v>
      </c>
      <c r="Z5174" s="26">
        <f t="shared" si="402"/>
        <v>55.608499999999999</v>
      </c>
      <c r="AA5174" s="26">
        <f t="shared" si="402"/>
        <v>23.295500000000001</v>
      </c>
      <c r="AB5174" s="26"/>
      <c r="AC5174" s="26">
        <f t="shared" si="404"/>
        <v>39.451999999999998</v>
      </c>
      <c r="AD5174" s="10">
        <f t="shared" si="405"/>
        <v>-1.7042792177308139</v>
      </c>
      <c r="AE5174" s="11">
        <f t="shared" si="403"/>
        <v>-1.2552541261078842</v>
      </c>
      <c r="AF5174" s="3"/>
    </row>
    <row r="5175" spans="1:33" x14ac:dyDescent="0.2">
      <c r="A5175" s="6" t="s">
        <v>33851</v>
      </c>
      <c r="C5175" s="1">
        <f t="shared" si="401"/>
        <v>2103</v>
      </c>
      <c r="D5175" s="7">
        <v>-203207</v>
      </c>
      <c r="E5175" t="s">
        <v>141</v>
      </c>
      <c r="F5175" s="1">
        <v>53462</v>
      </c>
      <c r="G5175" s="1">
        <v>55564</v>
      </c>
      <c r="H5175" t="s">
        <v>49</v>
      </c>
      <c r="I5175" t="s">
        <v>33852</v>
      </c>
      <c r="J5175" s="8"/>
      <c r="K5175" t="s">
        <v>33853</v>
      </c>
      <c r="L5175" t="s">
        <v>33854</v>
      </c>
      <c r="M5175" t="s">
        <v>33855</v>
      </c>
      <c r="N5175" t="s">
        <v>33855</v>
      </c>
      <c r="O5175" s="6" t="s">
        <v>33856</v>
      </c>
      <c r="P5175" s="6" t="s">
        <v>33855</v>
      </c>
      <c r="Q5175" s="6" t="s">
        <v>33854</v>
      </c>
      <c r="R5175" s="9" t="s">
        <v>33857</v>
      </c>
      <c r="S5175" s="8" t="s">
        <v>55</v>
      </c>
      <c r="U5175" s="8"/>
      <c r="V5175" s="26">
        <v>253</v>
      </c>
      <c r="W5175" s="26">
        <v>201</v>
      </c>
      <c r="X5175" s="26">
        <v>210</v>
      </c>
      <c r="Y5175" s="26">
        <v>111</v>
      </c>
      <c r="Z5175" s="26">
        <f t="shared" si="402"/>
        <v>244.155</v>
      </c>
      <c r="AA5175" s="26">
        <f t="shared" si="402"/>
        <v>166.4905</v>
      </c>
      <c r="AB5175" s="26"/>
      <c r="AC5175" s="26">
        <f t="shared" si="404"/>
        <v>205.32274999999998</v>
      </c>
      <c r="AD5175" s="10">
        <f t="shared" si="405"/>
        <v>-1.7053373939573573</v>
      </c>
      <c r="AE5175" s="11">
        <f t="shared" si="403"/>
        <v>-0.55235746391791662</v>
      </c>
      <c r="AF5175" s="3"/>
    </row>
    <row r="5176" spans="1:33" x14ac:dyDescent="0.2">
      <c r="A5176" s="6" t="s">
        <v>33858</v>
      </c>
      <c r="B5176" t="s">
        <v>33859</v>
      </c>
      <c r="C5176" s="1">
        <f t="shared" si="401"/>
        <v>3975</v>
      </c>
      <c r="D5176" s="7">
        <v>-829748</v>
      </c>
      <c r="E5176" t="s">
        <v>98</v>
      </c>
      <c r="F5176" s="1">
        <v>127302</v>
      </c>
      <c r="G5176" s="1">
        <v>123328</v>
      </c>
      <c r="H5176" t="s">
        <v>37</v>
      </c>
      <c r="I5176" t="s">
        <v>33860</v>
      </c>
      <c r="J5176" s="8"/>
      <c r="K5176" t="s">
        <v>33861</v>
      </c>
      <c r="L5176" t="s">
        <v>33859</v>
      </c>
      <c r="M5176" t="s">
        <v>33862</v>
      </c>
      <c r="N5176" t="s">
        <v>33862</v>
      </c>
      <c r="O5176" s="6" t="s">
        <v>33863</v>
      </c>
      <c r="P5176" s="6" t="s">
        <v>33862</v>
      </c>
      <c r="Q5176" s="6" t="s">
        <v>33859</v>
      </c>
      <c r="R5176" s="9" t="s">
        <v>33864</v>
      </c>
      <c r="S5176" s="8" t="s">
        <v>55</v>
      </c>
      <c r="U5176" s="8"/>
      <c r="V5176" s="26">
        <v>74</v>
      </c>
      <c r="W5176" s="26">
        <v>25</v>
      </c>
      <c r="X5176" s="26">
        <v>65</v>
      </c>
      <c r="Y5176" s="26">
        <v>38</v>
      </c>
      <c r="Z5176" s="26">
        <f t="shared" si="402"/>
        <v>74.107500000000002</v>
      </c>
      <c r="AA5176" s="26">
        <f t="shared" si="402"/>
        <v>35.749000000000002</v>
      </c>
      <c r="AB5176" s="26"/>
      <c r="AC5176" s="26">
        <f t="shared" si="404"/>
        <v>54.928250000000006</v>
      </c>
      <c r="AD5176" s="10">
        <f t="shared" si="405"/>
        <v>-1.7065995017150852</v>
      </c>
      <c r="AE5176" s="11">
        <f t="shared" si="403"/>
        <v>-1.051716670686544</v>
      </c>
      <c r="AF5176" s="3"/>
      <c r="AG5176" s="2">
        <v>-1</v>
      </c>
    </row>
    <row r="5177" spans="1:33" x14ac:dyDescent="0.2">
      <c r="A5177" s="6" t="s">
        <v>33865</v>
      </c>
      <c r="C5177" s="1">
        <f t="shared" si="401"/>
        <v>666</v>
      </c>
      <c r="D5177" s="7">
        <v>-252587</v>
      </c>
      <c r="E5177" t="s">
        <v>36</v>
      </c>
      <c r="F5177" s="1">
        <v>169897</v>
      </c>
      <c r="G5177" s="1">
        <v>169232</v>
      </c>
      <c r="H5177" t="s">
        <v>37</v>
      </c>
      <c r="I5177" t="s">
        <v>33866</v>
      </c>
      <c r="J5177" s="8"/>
      <c r="K5177" t="s">
        <v>33867</v>
      </c>
      <c r="L5177" t="s">
        <v>33868</v>
      </c>
      <c r="N5177" t="s">
        <v>10993</v>
      </c>
      <c r="O5177" s="6" t="s">
        <v>10995</v>
      </c>
      <c r="P5177" s="6" t="s">
        <v>10993</v>
      </c>
      <c r="Q5177" s="6" t="s">
        <v>33868</v>
      </c>
      <c r="R5177" s="9" t="s">
        <v>33869</v>
      </c>
      <c r="S5177" s="8" t="s">
        <v>44</v>
      </c>
      <c r="U5177" s="8"/>
      <c r="V5177" s="26">
        <v>144</v>
      </c>
      <c r="W5177" s="26">
        <v>98</v>
      </c>
      <c r="X5177" s="26">
        <v>139</v>
      </c>
      <c r="Y5177" s="26">
        <v>72</v>
      </c>
      <c r="Z5177" s="26">
        <f t="shared" si="402"/>
        <v>150.21449999999999</v>
      </c>
      <c r="AA5177" s="26">
        <f t="shared" si="402"/>
        <v>92.156000000000006</v>
      </c>
      <c r="AB5177" s="26"/>
      <c r="AC5177" s="26">
        <f t="shared" si="404"/>
        <v>121.18525</v>
      </c>
      <c r="AD5177" s="10">
        <f t="shared" si="405"/>
        <v>-1.7075987111501831</v>
      </c>
      <c r="AE5177" s="11">
        <f t="shared" si="403"/>
        <v>-0.7048740773891351</v>
      </c>
      <c r="AF5177" s="3"/>
      <c r="AG5177" s="2">
        <v>0</v>
      </c>
    </row>
    <row r="5178" spans="1:33" x14ac:dyDescent="0.2">
      <c r="A5178" s="6" t="s">
        <v>33870</v>
      </c>
      <c r="C5178" s="1">
        <f t="shared" si="401"/>
        <v>1647</v>
      </c>
      <c r="D5178" s="7">
        <v>4849</v>
      </c>
      <c r="E5178" t="s">
        <v>270</v>
      </c>
      <c r="F5178" s="1">
        <v>250010</v>
      </c>
      <c r="G5178" s="1">
        <v>251656</v>
      </c>
      <c r="H5178" t="s">
        <v>49</v>
      </c>
      <c r="I5178" t="s">
        <v>33871</v>
      </c>
      <c r="J5178" s="8"/>
      <c r="K5178" t="s">
        <v>33872</v>
      </c>
      <c r="L5178" t="s">
        <v>33873</v>
      </c>
      <c r="M5178" t="s">
        <v>33874</v>
      </c>
      <c r="N5178" t="s">
        <v>33874</v>
      </c>
      <c r="O5178" s="6" t="s">
        <v>33875</v>
      </c>
      <c r="P5178" s="6" t="s">
        <v>33874</v>
      </c>
      <c r="Q5178" s="6" t="s">
        <v>33873</v>
      </c>
      <c r="R5178" s="9" t="s">
        <v>33876</v>
      </c>
      <c r="S5178" s="8" t="s">
        <v>55</v>
      </c>
      <c r="U5178" s="8"/>
      <c r="V5178" s="26">
        <v>1420</v>
      </c>
      <c r="W5178" s="26">
        <v>1201</v>
      </c>
      <c r="X5178" s="26">
        <v>1038</v>
      </c>
      <c r="Y5178" s="26">
        <v>760</v>
      </c>
      <c r="Z5178" s="26">
        <f t="shared" si="402"/>
        <v>1287.6089999999999</v>
      </c>
      <c r="AA5178" s="26">
        <f t="shared" si="402"/>
        <v>1046.48</v>
      </c>
      <c r="AB5178" s="26"/>
      <c r="AC5178" s="26">
        <f t="shared" si="404"/>
        <v>1167.0445</v>
      </c>
      <c r="AD5178" s="10">
        <f t="shared" si="405"/>
        <v>-1.7188742635579091</v>
      </c>
      <c r="AE5178" s="11">
        <f t="shared" si="403"/>
        <v>-0.29914982644972282</v>
      </c>
      <c r="AF5178" s="3"/>
      <c r="AG5178" s="2">
        <v>0</v>
      </c>
    </row>
    <row r="5179" spans="1:33" x14ac:dyDescent="0.2">
      <c r="A5179" s="6" t="s">
        <v>33877</v>
      </c>
      <c r="C5179" s="1">
        <f t="shared" si="401"/>
        <v>1272</v>
      </c>
      <c r="D5179" s="7">
        <v>-3787</v>
      </c>
      <c r="E5179" t="s">
        <v>676</v>
      </c>
      <c r="F5179" s="1">
        <v>550165</v>
      </c>
      <c r="G5179" s="1">
        <v>551436</v>
      </c>
      <c r="H5179" t="s">
        <v>49</v>
      </c>
      <c r="I5179" t="s">
        <v>33878</v>
      </c>
      <c r="J5179" s="8"/>
      <c r="K5179" t="s">
        <v>33879</v>
      </c>
      <c r="L5179" t="s">
        <v>33880</v>
      </c>
      <c r="M5179" t="s">
        <v>33881</v>
      </c>
      <c r="N5179" t="s">
        <v>33881</v>
      </c>
      <c r="O5179" s="6" t="s">
        <v>33882</v>
      </c>
      <c r="P5179" s="6" t="s">
        <v>33881</v>
      </c>
      <c r="Q5179" s="6" t="s">
        <v>33880</v>
      </c>
      <c r="R5179" s="9" t="s">
        <v>33883</v>
      </c>
      <c r="S5179" s="8" t="s">
        <v>55</v>
      </c>
      <c r="U5179" s="8"/>
      <c r="V5179" s="26">
        <v>1684</v>
      </c>
      <c r="W5179" s="26">
        <v>1545</v>
      </c>
      <c r="X5179" s="26">
        <v>1515</v>
      </c>
      <c r="Y5179" s="26">
        <v>1050</v>
      </c>
      <c r="Z5179" s="26">
        <f t="shared" si="402"/>
        <v>1684.5825</v>
      </c>
      <c r="AA5179" s="26">
        <f t="shared" si="402"/>
        <v>1388.2750000000001</v>
      </c>
      <c r="AB5179" s="26"/>
      <c r="AC5179" s="26">
        <f t="shared" si="404"/>
        <v>1536.42875</v>
      </c>
      <c r="AD5179" s="10">
        <f t="shared" si="405"/>
        <v>-1.7220532622952986</v>
      </c>
      <c r="AE5179" s="11">
        <f t="shared" si="403"/>
        <v>-0.27909770794266581</v>
      </c>
      <c r="AF5179" s="3"/>
    </row>
    <row r="5180" spans="1:33" x14ac:dyDescent="0.2">
      <c r="A5180" s="6" t="s">
        <v>33884</v>
      </c>
      <c r="C5180" s="1">
        <f t="shared" si="401"/>
        <v>1185</v>
      </c>
      <c r="D5180" s="7">
        <v>-190306</v>
      </c>
      <c r="E5180" t="s">
        <v>89</v>
      </c>
      <c r="F5180" s="1">
        <v>36531</v>
      </c>
      <c r="G5180" s="1">
        <v>35347</v>
      </c>
      <c r="H5180" t="s">
        <v>37</v>
      </c>
      <c r="I5180" t="s">
        <v>33885</v>
      </c>
      <c r="J5180" s="8"/>
      <c r="K5180" t="s">
        <v>33886</v>
      </c>
      <c r="L5180" t="s">
        <v>33887</v>
      </c>
      <c r="M5180" t="s">
        <v>33888</v>
      </c>
      <c r="N5180" t="s">
        <v>33888</v>
      </c>
      <c r="O5180" s="6" t="s">
        <v>33889</v>
      </c>
      <c r="P5180" s="6" t="s">
        <v>33888</v>
      </c>
      <c r="Q5180" s="6" t="s">
        <v>33887</v>
      </c>
      <c r="R5180" s="9" t="s">
        <v>33890</v>
      </c>
      <c r="S5180" s="8" t="s">
        <v>55</v>
      </c>
      <c r="U5180" s="8"/>
      <c r="V5180" s="26">
        <v>143</v>
      </c>
      <c r="W5180" s="26">
        <v>87</v>
      </c>
      <c r="X5180" s="26">
        <v>138</v>
      </c>
      <c r="Y5180" s="26">
        <v>79</v>
      </c>
      <c r="Z5180" s="26">
        <f t="shared" si="402"/>
        <v>149.15899999999999</v>
      </c>
      <c r="AA5180" s="26">
        <f t="shared" si="402"/>
        <v>90.754500000000007</v>
      </c>
      <c r="AB5180" s="26"/>
      <c r="AC5180" s="26">
        <f t="shared" si="404"/>
        <v>119.95675</v>
      </c>
      <c r="AD5180" s="10">
        <f t="shared" si="405"/>
        <v>-1.7280321938442067</v>
      </c>
      <c r="AE5180" s="11">
        <f t="shared" si="403"/>
        <v>-0.71680994501642814</v>
      </c>
      <c r="AF5180" s="3"/>
    </row>
    <row r="5181" spans="1:33" x14ac:dyDescent="0.2">
      <c r="A5181" s="6" t="s">
        <v>33891</v>
      </c>
      <c r="B5181" t="s">
        <v>33892</v>
      </c>
      <c r="C5181" s="1">
        <f t="shared" si="401"/>
        <v>1908</v>
      </c>
      <c r="D5181" s="7">
        <v>408992</v>
      </c>
      <c r="E5181" t="s">
        <v>89</v>
      </c>
      <c r="F5181" s="1">
        <v>634283</v>
      </c>
      <c r="G5181" s="1">
        <v>636190</v>
      </c>
      <c r="H5181" t="s">
        <v>49</v>
      </c>
      <c r="I5181" t="s">
        <v>33893</v>
      </c>
      <c r="J5181" s="8"/>
      <c r="K5181" t="s">
        <v>33894</v>
      </c>
      <c r="L5181" t="s">
        <v>33892</v>
      </c>
      <c r="M5181" t="s">
        <v>33895</v>
      </c>
      <c r="N5181" t="s">
        <v>33895</v>
      </c>
      <c r="O5181" s="6" t="s">
        <v>33896</v>
      </c>
      <c r="P5181" s="6" t="s">
        <v>33895</v>
      </c>
      <c r="Q5181" s="6" t="s">
        <v>33892</v>
      </c>
      <c r="R5181" s="9" t="s">
        <v>33897</v>
      </c>
      <c r="S5181" s="8" t="s">
        <v>55</v>
      </c>
      <c r="U5181" s="8"/>
      <c r="V5181" s="26">
        <v>38</v>
      </c>
      <c r="W5181" s="26">
        <v>15</v>
      </c>
      <c r="X5181" s="26">
        <v>53</v>
      </c>
      <c r="Y5181" s="26">
        <v>18</v>
      </c>
      <c r="Z5181" s="26">
        <f t="shared" si="402"/>
        <v>49.441500000000005</v>
      </c>
      <c r="AA5181" s="26">
        <f t="shared" si="402"/>
        <v>19.039000000000001</v>
      </c>
      <c r="AB5181" s="26"/>
      <c r="AC5181" s="26">
        <f t="shared" si="404"/>
        <v>34.240250000000003</v>
      </c>
      <c r="AD5181" s="10">
        <f t="shared" si="405"/>
        <v>-1.7291277219328354</v>
      </c>
      <c r="AE5181" s="11">
        <f t="shared" si="403"/>
        <v>-1.3767648088080884</v>
      </c>
      <c r="AF5181" s="3"/>
    </row>
    <row r="5182" spans="1:33" x14ac:dyDescent="0.2">
      <c r="A5182" s="6" t="s">
        <v>33898</v>
      </c>
      <c r="C5182" s="1">
        <f t="shared" si="401"/>
        <v>2841</v>
      </c>
      <c r="D5182" s="7">
        <v>87398</v>
      </c>
      <c r="E5182" t="s">
        <v>270</v>
      </c>
      <c r="F5182" s="1">
        <v>331962</v>
      </c>
      <c r="G5182" s="1">
        <v>334802</v>
      </c>
      <c r="H5182" t="s">
        <v>49</v>
      </c>
      <c r="I5182" t="s">
        <v>33899</v>
      </c>
      <c r="J5182" s="8"/>
      <c r="K5182" t="s">
        <v>33900</v>
      </c>
      <c r="L5182" t="s">
        <v>33901</v>
      </c>
      <c r="M5182" t="s">
        <v>33902</v>
      </c>
      <c r="N5182" t="s">
        <v>33902</v>
      </c>
      <c r="O5182" s="6" t="s">
        <v>33903</v>
      </c>
      <c r="P5182" s="6" t="s">
        <v>33902</v>
      </c>
      <c r="Q5182" s="6" t="s">
        <v>33901</v>
      </c>
      <c r="R5182" s="9" t="s">
        <v>33904</v>
      </c>
      <c r="S5182" s="8" t="s">
        <v>55</v>
      </c>
      <c r="U5182" s="8"/>
      <c r="V5182" s="26">
        <v>1121</v>
      </c>
      <c r="W5182" s="26">
        <v>920</v>
      </c>
      <c r="X5182" s="26">
        <v>705</v>
      </c>
      <c r="Y5182" s="26">
        <v>508</v>
      </c>
      <c r="Z5182" s="26">
        <f t="shared" si="402"/>
        <v>953.12750000000005</v>
      </c>
      <c r="AA5182" s="26">
        <f t="shared" si="402"/>
        <v>758.43399999999997</v>
      </c>
      <c r="AB5182" s="26"/>
      <c r="AC5182" s="26">
        <f t="shared" si="404"/>
        <v>855.78075000000001</v>
      </c>
      <c r="AD5182" s="10">
        <f t="shared" si="405"/>
        <v>-1.7323993250148335</v>
      </c>
      <c r="AE5182" s="11">
        <f t="shared" si="403"/>
        <v>-0.32964557599299665</v>
      </c>
      <c r="AF5182" s="3"/>
    </row>
    <row r="5183" spans="1:33" x14ac:dyDescent="0.2">
      <c r="A5183" s="6" t="s">
        <v>33905</v>
      </c>
      <c r="C5183" s="1">
        <f t="shared" si="401"/>
        <v>1779</v>
      </c>
      <c r="D5183" s="7">
        <v>867341</v>
      </c>
      <c r="E5183" t="s">
        <v>141</v>
      </c>
      <c r="F5183" s="1">
        <v>1125950</v>
      </c>
      <c r="G5183" s="1">
        <v>1124172</v>
      </c>
      <c r="H5183" t="s">
        <v>37</v>
      </c>
      <c r="I5183" t="s">
        <v>33906</v>
      </c>
      <c r="J5183" s="8"/>
      <c r="K5183" t="s">
        <v>33907</v>
      </c>
      <c r="L5183" t="s">
        <v>33908</v>
      </c>
      <c r="M5183" t="s">
        <v>1727</v>
      </c>
      <c r="N5183" t="s">
        <v>33909</v>
      </c>
      <c r="O5183" s="6" t="s">
        <v>1728</v>
      </c>
      <c r="P5183" s="6" t="s">
        <v>33909</v>
      </c>
      <c r="Q5183" s="6" t="s">
        <v>33908</v>
      </c>
      <c r="R5183" s="9" t="s">
        <v>33910</v>
      </c>
      <c r="S5183" s="8" t="s">
        <v>44</v>
      </c>
      <c r="U5183" s="8"/>
      <c r="V5183" s="26">
        <v>583</v>
      </c>
      <c r="W5183" s="26">
        <v>459</v>
      </c>
      <c r="X5183" s="26">
        <v>538</v>
      </c>
      <c r="Y5183" s="26">
        <v>378</v>
      </c>
      <c r="Z5183" s="26">
        <f t="shared" si="402"/>
        <v>591.35899999999992</v>
      </c>
      <c r="AA5183" s="26">
        <f t="shared" si="402"/>
        <v>451.81900000000002</v>
      </c>
      <c r="AB5183" s="26"/>
      <c r="AC5183" s="26">
        <f t="shared" si="404"/>
        <v>521.58899999999994</v>
      </c>
      <c r="AD5183" s="10">
        <f t="shared" si="405"/>
        <v>-1.7349623050609222</v>
      </c>
      <c r="AE5183" s="11">
        <f t="shared" si="403"/>
        <v>-0.38828928168075721</v>
      </c>
      <c r="AF5183" s="3"/>
    </row>
    <row r="5184" spans="1:33" x14ac:dyDescent="0.2">
      <c r="A5184" s="6" t="s">
        <v>33911</v>
      </c>
      <c r="C5184" s="1">
        <f t="shared" si="401"/>
        <v>1152</v>
      </c>
      <c r="D5184" s="7">
        <v>-821010</v>
      </c>
      <c r="E5184" t="s">
        <v>74</v>
      </c>
      <c r="F5184" s="1">
        <v>166747</v>
      </c>
      <c r="G5184" s="1">
        <v>165596</v>
      </c>
      <c r="H5184" t="s">
        <v>37</v>
      </c>
      <c r="I5184" t="s">
        <v>33912</v>
      </c>
      <c r="J5184" s="8"/>
      <c r="K5184" t="s">
        <v>33913</v>
      </c>
      <c r="L5184" t="s">
        <v>33914</v>
      </c>
      <c r="M5184" t="s">
        <v>33915</v>
      </c>
      <c r="N5184" t="s">
        <v>33915</v>
      </c>
      <c r="O5184" s="6" t="s">
        <v>33916</v>
      </c>
      <c r="P5184" s="6" t="s">
        <v>33915</v>
      </c>
      <c r="Q5184" s="6" t="s">
        <v>33914</v>
      </c>
      <c r="R5184" s="9" t="s">
        <v>33917</v>
      </c>
      <c r="S5184" s="8" t="s">
        <v>55</v>
      </c>
      <c r="U5184" s="8"/>
      <c r="V5184" s="26">
        <v>87</v>
      </c>
      <c r="W5184" s="26">
        <v>57</v>
      </c>
      <c r="X5184" s="26">
        <v>60</v>
      </c>
      <c r="Y5184" s="26">
        <v>14</v>
      </c>
      <c r="Z5184" s="26">
        <f t="shared" si="402"/>
        <v>77.83</v>
      </c>
      <c r="AA5184" s="26">
        <f t="shared" si="402"/>
        <v>37.697000000000003</v>
      </c>
      <c r="AB5184" s="26"/>
      <c r="AC5184" s="26">
        <f t="shared" si="404"/>
        <v>57.763500000000001</v>
      </c>
      <c r="AD5184" s="10">
        <f t="shared" si="405"/>
        <v>-1.7429000055710615</v>
      </c>
      <c r="AE5184" s="11">
        <f t="shared" si="403"/>
        <v>-1.0458766415161938</v>
      </c>
      <c r="AF5184" s="3"/>
      <c r="AG5184" s="2">
        <v>0</v>
      </c>
    </row>
    <row r="5185" spans="1:33" x14ac:dyDescent="0.2">
      <c r="A5185" s="6" t="s">
        <v>33918</v>
      </c>
      <c r="B5185" t="s">
        <v>33919</v>
      </c>
      <c r="C5185" s="1">
        <f t="shared" si="401"/>
        <v>5592</v>
      </c>
      <c r="D5185" s="7">
        <v>35481</v>
      </c>
      <c r="E5185" t="s">
        <v>328</v>
      </c>
      <c r="F5185" s="1">
        <v>93468</v>
      </c>
      <c r="G5185" s="1">
        <v>99059</v>
      </c>
      <c r="H5185" t="s">
        <v>49</v>
      </c>
      <c r="I5185" t="s">
        <v>33920</v>
      </c>
      <c r="J5185" s="8"/>
      <c r="K5185" t="s">
        <v>33921</v>
      </c>
      <c r="L5185" t="s">
        <v>33919</v>
      </c>
      <c r="M5185" t="s">
        <v>33922</v>
      </c>
      <c r="N5185" t="s">
        <v>33922</v>
      </c>
      <c r="O5185" s="6" t="s">
        <v>10924</v>
      </c>
      <c r="P5185" s="6" t="s">
        <v>33922</v>
      </c>
      <c r="Q5185" s="6" t="s">
        <v>33919</v>
      </c>
      <c r="R5185" s="9" t="s">
        <v>33923</v>
      </c>
      <c r="S5185" s="8" t="s">
        <v>44</v>
      </c>
      <c r="U5185" s="8"/>
      <c r="V5185" s="26">
        <v>673</v>
      </c>
      <c r="W5185" s="26">
        <v>473</v>
      </c>
      <c r="X5185" s="26">
        <v>635</v>
      </c>
      <c r="Y5185" s="26">
        <v>507</v>
      </c>
      <c r="Z5185" s="26">
        <f t="shared" si="402"/>
        <v>690.24250000000006</v>
      </c>
      <c r="AA5185" s="26">
        <f t="shared" si="402"/>
        <v>534.34850000000006</v>
      </c>
      <c r="AB5185" s="26"/>
      <c r="AC5185" s="26">
        <f t="shared" si="404"/>
        <v>612.29550000000006</v>
      </c>
      <c r="AD5185" s="10">
        <f t="shared" si="405"/>
        <v>-1.7438841815636543</v>
      </c>
      <c r="AE5185" s="11">
        <f t="shared" si="403"/>
        <v>-0.36932233800322667</v>
      </c>
      <c r="AF5185" s="3"/>
    </row>
    <row r="5186" spans="1:33" x14ac:dyDescent="0.2">
      <c r="A5186" s="6" t="s">
        <v>33924</v>
      </c>
      <c r="C5186" s="1">
        <f t="shared" si="401"/>
        <v>1380</v>
      </c>
      <c r="D5186" s="7">
        <v>-329385</v>
      </c>
      <c r="E5186" t="s">
        <v>149</v>
      </c>
      <c r="F5186" s="1">
        <v>462705</v>
      </c>
      <c r="G5186" s="1">
        <v>464084</v>
      </c>
      <c r="H5186" t="s">
        <v>49</v>
      </c>
      <c r="I5186" t="s">
        <v>33925</v>
      </c>
      <c r="J5186" s="8"/>
      <c r="K5186" t="s">
        <v>33926</v>
      </c>
      <c r="L5186" t="s">
        <v>33927</v>
      </c>
      <c r="N5186" t="s">
        <v>12862</v>
      </c>
      <c r="O5186" s="6" t="s">
        <v>12864</v>
      </c>
      <c r="P5186" s="6" t="s">
        <v>12862</v>
      </c>
      <c r="Q5186" s="6" t="s">
        <v>33927</v>
      </c>
      <c r="R5186" s="9" t="s">
        <v>33928</v>
      </c>
      <c r="S5186" s="8" t="s">
        <v>44</v>
      </c>
      <c r="U5186" s="8"/>
      <c r="V5186" s="26">
        <v>402</v>
      </c>
      <c r="W5186" s="26">
        <v>207</v>
      </c>
      <c r="X5186" s="26">
        <v>329</v>
      </c>
      <c r="Y5186" s="26">
        <v>298</v>
      </c>
      <c r="Z5186" s="26">
        <f t="shared" si="402"/>
        <v>384.7595</v>
      </c>
      <c r="AA5186" s="26">
        <f t="shared" si="402"/>
        <v>278.97900000000004</v>
      </c>
      <c r="AB5186" s="26"/>
      <c r="AC5186" s="26">
        <f t="shared" si="404"/>
        <v>331.86925000000002</v>
      </c>
      <c r="AD5186" s="10">
        <f t="shared" si="405"/>
        <v>-1.7497989204844018</v>
      </c>
      <c r="AE5186" s="11">
        <f t="shared" si="403"/>
        <v>-0.46380042019526357</v>
      </c>
      <c r="AF5186" s="3"/>
    </row>
    <row r="5187" spans="1:33" x14ac:dyDescent="0.2">
      <c r="A5187" s="6" t="s">
        <v>33929</v>
      </c>
      <c r="C5187" s="1">
        <f t="shared" si="401"/>
        <v>2031</v>
      </c>
      <c r="D5187" s="7">
        <v>-815814</v>
      </c>
      <c r="E5187" t="s">
        <v>66</v>
      </c>
      <c r="F5187" s="1">
        <v>232780</v>
      </c>
      <c r="G5187" s="1">
        <v>234810</v>
      </c>
      <c r="H5187" t="s">
        <v>49</v>
      </c>
      <c r="I5187" t="s">
        <v>33930</v>
      </c>
      <c r="J5187" s="8"/>
      <c r="K5187" t="s">
        <v>33931</v>
      </c>
      <c r="O5187" s="6" t="s">
        <v>33932</v>
      </c>
      <c r="P5187" s="6"/>
      <c r="Q5187" s="6"/>
      <c r="R5187" s="9" t="e">
        <v>#N/A</v>
      </c>
      <c r="S5187" s="8"/>
      <c r="U5187" s="8"/>
      <c r="V5187" s="26">
        <v>193</v>
      </c>
      <c r="W5187" s="26">
        <v>106</v>
      </c>
      <c r="X5187" s="26">
        <v>144</v>
      </c>
      <c r="Y5187" s="26">
        <v>99</v>
      </c>
      <c r="Z5187" s="26">
        <f t="shared" si="402"/>
        <v>177.49200000000002</v>
      </c>
      <c r="AA5187" s="26">
        <f t="shared" si="402"/>
        <v>111.9645</v>
      </c>
      <c r="AB5187" s="26"/>
      <c r="AC5187" s="26">
        <f t="shared" si="404"/>
        <v>144.72825</v>
      </c>
      <c r="AD5187" s="10">
        <f t="shared" si="405"/>
        <v>-1.7515572259178798</v>
      </c>
      <c r="AE5187" s="11">
        <f t="shared" si="403"/>
        <v>-0.66471262328362468</v>
      </c>
      <c r="AF5187" s="3"/>
    </row>
    <row r="5188" spans="1:33" x14ac:dyDescent="0.2">
      <c r="A5188" s="6" t="s">
        <v>33933</v>
      </c>
      <c r="C5188" s="1">
        <f t="shared" si="401"/>
        <v>1356</v>
      </c>
      <c r="D5188" s="7">
        <v>-494758</v>
      </c>
      <c r="E5188" t="s">
        <v>149</v>
      </c>
      <c r="F5188" s="1">
        <v>297344</v>
      </c>
      <c r="G5188" s="1">
        <v>298699</v>
      </c>
      <c r="H5188" t="s">
        <v>49</v>
      </c>
      <c r="I5188" t="s">
        <v>33934</v>
      </c>
      <c r="J5188" s="8"/>
      <c r="K5188" t="s">
        <v>33935</v>
      </c>
      <c r="L5188" t="s">
        <v>33936</v>
      </c>
      <c r="M5188" t="s">
        <v>33937</v>
      </c>
      <c r="N5188" t="s">
        <v>33937</v>
      </c>
      <c r="O5188" s="6" t="s">
        <v>33938</v>
      </c>
      <c r="P5188" s="6" t="s">
        <v>33937</v>
      </c>
      <c r="Q5188" s="6" t="s">
        <v>33936</v>
      </c>
      <c r="R5188" s="9" t="s">
        <v>33939</v>
      </c>
      <c r="S5188" s="8" t="s">
        <v>55</v>
      </c>
      <c r="U5188" s="8"/>
      <c r="V5188" s="26">
        <v>120</v>
      </c>
      <c r="W5188" s="26">
        <v>49</v>
      </c>
      <c r="X5188" s="26">
        <v>80</v>
      </c>
      <c r="Y5188" s="26">
        <v>54</v>
      </c>
      <c r="Z5188" s="26">
        <f t="shared" si="402"/>
        <v>105.44</v>
      </c>
      <c r="AA5188" s="26">
        <f t="shared" si="402"/>
        <v>57.117000000000004</v>
      </c>
      <c r="AB5188" s="26"/>
      <c r="AC5188" s="26">
        <f t="shared" si="404"/>
        <v>81.278500000000008</v>
      </c>
      <c r="AD5188" s="10">
        <f t="shared" si="405"/>
        <v>-1.7588542056246155</v>
      </c>
      <c r="AE5188" s="11">
        <f t="shared" si="403"/>
        <v>-0.88443016476719316</v>
      </c>
      <c r="AF5188" s="3"/>
      <c r="AG5188" s="2">
        <v>0</v>
      </c>
    </row>
    <row r="5189" spans="1:33" x14ac:dyDescent="0.2">
      <c r="A5189" s="6" t="s">
        <v>33940</v>
      </c>
      <c r="B5189" t="s">
        <v>17247</v>
      </c>
      <c r="C5189" s="1">
        <f t="shared" si="401"/>
        <v>3492</v>
      </c>
      <c r="D5189" s="7">
        <v>-21839</v>
      </c>
      <c r="E5189" t="s">
        <v>526</v>
      </c>
      <c r="F5189" s="1">
        <v>427594</v>
      </c>
      <c r="G5189" s="1">
        <v>431085</v>
      </c>
      <c r="H5189" t="s">
        <v>49</v>
      </c>
      <c r="I5189" t="s">
        <v>33941</v>
      </c>
      <c r="J5189" s="8"/>
      <c r="K5189" t="s">
        <v>33942</v>
      </c>
      <c r="N5189" t="s">
        <v>17248</v>
      </c>
      <c r="O5189" s="6" t="s">
        <v>17249</v>
      </c>
      <c r="P5189" s="6" t="s">
        <v>17248</v>
      </c>
      <c r="Q5189" s="6" t="s">
        <v>17247</v>
      </c>
      <c r="R5189" s="9" t="s">
        <v>17250</v>
      </c>
      <c r="S5189" s="8" t="s">
        <v>44</v>
      </c>
      <c r="U5189" s="8"/>
      <c r="V5189" s="26">
        <v>3310</v>
      </c>
      <c r="W5189" s="26">
        <v>2566</v>
      </c>
      <c r="X5189" s="26">
        <v>2780</v>
      </c>
      <c r="Y5189" s="26">
        <v>2410</v>
      </c>
      <c r="Z5189" s="26">
        <f t="shared" si="402"/>
        <v>3200.29</v>
      </c>
      <c r="AA5189" s="26">
        <f t="shared" si="402"/>
        <v>2695.0550000000003</v>
      </c>
      <c r="AB5189" s="26"/>
      <c r="AC5189" s="26">
        <f t="shared" si="404"/>
        <v>2947.6725000000001</v>
      </c>
      <c r="AD5189" s="10">
        <f t="shared" si="405"/>
        <v>-1.7606771593277606</v>
      </c>
      <c r="AE5189" s="11">
        <f t="shared" si="403"/>
        <v>-0.24788792799344256</v>
      </c>
      <c r="AF5189" s="3"/>
      <c r="AG5189" s="2">
        <v>0</v>
      </c>
    </row>
    <row r="5190" spans="1:33" x14ac:dyDescent="0.2">
      <c r="A5190" s="6" t="s">
        <v>33943</v>
      </c>
      <c r="C5190" s="1">
        <f t="shared" si="401"/>
        <v>2907</v>
      </c>
      <c r="D5190" s="7">
        <v>-251444</v>
      </c>
      <c r="E5190" t="s">
        <v>149</v>
      </c>
      <c r="F5190" s="1">
        <v>539883</v>
      </c>
      <c r="G5190" s="1">
        <v>542789</v>
      </c>
      <c r="H5190" t="s">
        <v>49</v>
      </c>
      <c r="I5190" t="s">
        <v>33944</v>
      </c>
      <c r="J5190" s="8"/>
      <c r="K5190" t="s">
        <v>33945</v>
      </c>
      <c r="M5190" t="s">
        <v>16463</v>
      </c>
      <c r="N5190" t="s">
        <v>16463</v>
      </c>
      <c r="O5190" s="6" t="s">
        <v>16464</v>
      </c>
      <c r="P5190" s="6" t="s">
        <v>16463</v>
      </c>
      <c r="Q5190" s="6" t="s">
        <v>16460</v>
      </c>
      <c r="R5190" s="9" t="s">
        <v>16465</v>
      </c>
      <c r="S5190" s="8" t="s">
        <v>44</v>
      </c>
      <c r="U5190" s="8"/>
      <c r="V5190" s="26">
        <v>1254</v>
      </c>
      <c r="W5190" s="26">
        <v>898</v>
      </c>
      <c r="X5190" s="26">
        <v>805</v>
      </c>
      <c r="Y5190" s="26">
        <v>699</v>
      </c>
      <c r="Z5190" s="26">
        <f t="shared" si="402"/>
        <v>1075.1775</v>
      </c>
      <c r="AA5190" s="26">
        <f t="shared" si="402"/>
        <v>859.2645</v>
      </c>
      <c r="AB5190" s="26"/>
      <c r="AC5190" s="26">
        <f t="shared" si="404"/>
        <v>967.221</v>
      </c>
      <c r="AD5190" s="10">
        <f t="shared" si="405"/>
        <v>-1.7624976039090563</v>
      </c>
      <c r="AE5190" s="11">
        <f t="shared" si="403"/>
        <v>-0.32340065534155421</v>
      </c>
      <c r="AF5190" s="3"/>
    </row>
    <row r="5191" spans="1:33" x14ac:dyDescent="0.2">
      <c r="A5191" s="6" t="s">
        <v>33946</v>
      </c>
      <c r="C5191" s="1">
        <f t="shared" si="401"/>
        <v>1020</v>
      </c>
      <c r="D5191" s="7">
        <v>-349839</v>
      </c>
      <c r="E5191" t="s">
        <v>66</v>
      </c>
      <c r="F5191" s="1">
        <v>700279</v>
      </c>
      <c r="G5191" s="1">
        <v>699260</v>
      </c>
      <c r="H5191" t="s">
        <v>37</v>
      </c>
      <c r="I5191" t="s">
        <v>33947</v>
      </c>
      <c r="J5191" s="8"/>
      <c r="K5191" t="s">
        <v>33948</v>
      </c>
      <c r="L5191" t="s">
        <v>33949</v>
      </c>
      <c r="M5191" t="s">
        <v>33950</v>
      </c>
      <c r="N5191" t="s">
        <v>33950</v>
      </c>
      <c r="O5191" s="6" t="s">
        <v>33951</v>
      </c>
      <c r="P5191" s="6" t="s">
        <v>33950</v>
      </c>
      <c r="Q5191" s="6" t="s">
        <v>33949</v>
      </c>
      <c r="R5191" s="9" t="s">
        <v>33952</v>
      </c>
      <c r="S5191" s="8" t="s">
        <v>55</v>
      </c>
      <c r="U5191" s="8"/>
      <c r="V5191" s="26">
        <v>214</v>
      </c>
      <c r="W5191" s="26">
        <v>172</v>
      </c>
      <c r="X5191" s="26">
        <v>280</v>
      </c>
      <c r="Y5191" s="26">
        <v>158</v>
      </c>
      <c r="Z5191" s="26">
        <f t="shared" si="402"/>
        <v>263.53999999999996</v>
      </c>
      <c r="AA5191" s="26">
        <f t="shared" si="402"/>
        <v>179.50900000000001</v>
      </c>
      <c r="AB5191" s="26"/>
      <c r="AC5191" s="26">
        <f t="shared" si="404"/>
        <v>221.52449999999999</v>
      </c>
      <c r="AD5191" s="10">
        <f t="shared" si="405"/>
        <v>-1.7678020415977935</v>
      </c>
      <c r="AE5191" s="11">
        <f t="shared" si="403"/>
        <v>-0.55396577226173993</v>
      </c>
      <c r="AF5191" s="3"/>
      <c r="AG5191" s="2">
        <v>0</v>
      </c>
    </row>
    <row r="5192" spans="1:33" x14ac:dyDescent="0.2">
      <c r="A5192" s="6" t="s">
        <v>33953</v>
      </c>
      <c r="C5192" s="1">
        <f t="shared" si="401"/>
        <v>4068</v>
      </c>
      <c r="D5192" s="7">
        <v>-113074</v>
      </c>
      <c r="E5192" t="s">
        <v>526</v>
      </c>
      <c r="F5192" s="1">
        <v>340138</v>
      </c>
      <c r="G5192" s="1">
        <v>336071</v>
      </c>
      <c r="H5192" t="s">
        <v>37</v>
      </c>
      <c r="I5192" t="s">
        <v>33954</v>
      </c>
      <c r="J5192" s="8"/>
      <c r="K5192" t="s">
        <v>33955</v>
      </c>
      <c r="L5192" t="s">
        <v>33956</v>
      </c>
      <c r="N5192" t="s">
        <v>33957</v>
      </c>
      <c r="O5192" s="6" t="s">
        <v>33958</v>
      </c>
      <c r="P5192" s="6" t="s">
        <v>33957</v>
      </c>
      <c r="Q5192" s="6" t="s">
        <v>33956</v>
      </c>
      <c r="R5192" s="9" t="s">
        <v>33959</v>
      </c>
      <c r="S5192" s="8" t="s">
        <v>44</v>
      </c>
      <c r="U5192" s="8"/>
      <c r="V5192" s="26">
        <v>3273</v>
      </c>
      <c r="W5192" s="26">
        <v>2883</v>
      </c>
      <c r="X5192" s="26">
        <v>2815</v>
      </c>
      <c r="Y5192" s="26">
        <v>2134</v>
      </c>
      <c r="Z5192" s="26">
        <f t="shared" si="402"/>
        <v>3201.2325000000001</v>
      </c>
      <c r="AA5192" s="26">
        <f t="shared" si="402"/>
        <v>2691.9570000000003</v>
      </c>
      <c r="AB5192" s="26"/>
      <c r="AC5192" s="26">
        <f t="shared" si="404"/>
        <v>2946.5947500000002</v>
      </c>
      <c r="AD5192" s="10">
        <f t="shared" si="405"/>
        <v>-1.7753586512950854</v>
      </c>
      <c r="AE5192" s="11">
        <f t="shared" si="403"/>
        <v>-0.24997209591368469</v>
      </c>
      <c r="AF5192" s="3"/>
      <c r="AG5192" s="2">
        <v>-2</v>
      </c>
    </row>
    <row r="5193" spans="1:33" x14ac:dyDescent="0.2">
      <c r="A5193" s="6" t="s">
        <v>33960</v>
      </c>
      <c r="C5193" s="1">
        <f t="shared" si="401"/>
        <v>2115</v>
      </c>
      <c r="D5193" s="7">
        <v>-22224</v>
      </c>
      <c r="E5193" t="s">
        <v>270</v>
      </c>
      <c r="F5193" s="1">
        <v>222703</v>
      </c>
      <c r="G5193" s="1">
        <v>224817</v>
      </c>
      <c r="H5193" t="s">
        <v>49</v>
      </c>
      <c r="I5193" t="s">
        <v>33961</v>
      </c>
      <c r="J5193" s="8"/>
      <c r="K5193" t="s">
        <v>33962</v>
      </c>
      <c r="L5193" t="s">
        <v>33963</v>
      </c>
      <c r="N5193" t="s">
        <v>13524</v>
      </c>
      <c r="O5193" s="6" t="s">
        <v>13526</v>
      </c>
      <c r="P5193" s="6" t="s">
        <v>13524</v>
      </c>
      <c r="Q5193" s="6" t="s">
        <v>33963</v>
      </c>
      <c r="R5193" s="9" t="s">
        <v>33964</v>
      </c>
      <c r="S5193" s="8" t="s">
        <v>44</v>
      </c>
      <c r="U5193" s="8"/>
      <c r="V5193" s="26">
        <v>4757</v>
      </c>
      <c r="W5193" s="26">
        <v>3565</v>
      </c>
      <c r="X5193" s="26">
        <v>4465</v>
      </c>
      <c r="Y5193" s="26">
        <v>4014</v>
      </c>
      <c r="Z5193" s="26">
        <f t="shared" si="402"/>
        <v>4859.8074999999999</v>
      </c>
      <c r="AA5193" s="26">
        <f t="shared" si="402"/>
        <v>4133.6970000000001</v>
      </c>
      <c r="AB5193" s="26"/>
      <c r="AC5193" s="26">
        <f t="shared" si="404"/>
        <v>4496.7522499999995</v>
      </c>
      <c r="AD5193" s="10">
        <f t="shared" si="405"/>
        <v>-1.7821251961222728</v>
      </c>
      <c r="AE5193" s="11">
        <f t="shared" si="403"/>
        <v>-0.23346652582532496</v>
      </c>
      <c r="AF5193" s="3"/>
      <c r="AG5193" s="2">
        <v>0</v>
      </c>
    </row>
    <row r="5194" spans="1:33" x14ac:dyDescent="0.2">
      <c r="A5194" s="6" t="s">
        <v>33965</v>
      </c>
      <c r="C5194" s="1">
        <f t="shared" si="401"/>
        <v>1065</v>
      </c>
      <c r="D5194" s="7">
        <v>-352005</v>
      </c>
      <c r="E5194" t="s">
        <v>98</v>
      </c>
      <c r="F5194" s="1">
        <v>603590</v>
      </c>
      <c r="G5194" s="1">
        <v>602526</v>
      </c>
      <c r="H5194" t="s">
        <v>37</v>
      </c>
      <c r="I5194" t="s">
        <v>33966</v>
      </c>
      <c r="J5194" s="8"/>
      <c r="K5194" t="s">
        <v>33967</v>
      </c>
      <c r="L5194" t="s">
        <v>33968</v>
      </c>
      <c r="M5194" t="s">
        <v>33969</v>
      </c>
      <c r="N5194" t="s">
        <v>33969</v>
      </c>
      <c r="O5194" s="6" t="s">
        <v>33970</v>
      </c>
      <c r="P5194" s="6" t="s">
        <v>33969</v>
      </c>
      <c r="Q5194" s="6" t="s">
        <v>33968</v>
      </c>
      <c r="R5194" s="9" t="s">
        <v>33971</v>
      </c>
      <c r="S5194" s="8" t="s">
        <v>55</v>
      </c>
      <c r="U5194" s="8"/>
      <c r="V5194" s="26">
        <v>94</v>
      </c>
      <c r="W5194" s="26">
        <v>60</v>
      </c>
      <c r="X5194" s="26">
        <v>124</v>
      </c>
      <c r="Y5194" s="26">
        <v>58</v>
      </c>
      <c r="Z5194" s="26">
        <f t="shared" si="402"/>
        <v>116.88200000000001</v>
      </c>
      <c r="AA5194" s="26">
        <f t="shared" si="402"/>
        <v>64.959000000000003</v>
      </c>
      <c r="AB5194" s="26"/>
      <c r="AC5194" s="26">
        <f t="shared" si="404"/>
        <v>90.920500000000004</v>
      </c>
      <c r="AD5194" s="10">
        <f t="shared" si="405"/>
        <v>-1.7832225190541577</v>
      </c>
      <c r="AE5194" s="11">
        <f t="shared" si="403"/>
        <v>-0.84745144132689632</v>
      </c>
      <c r="AF5194" s="3"/>
    </row>
    <row r="5195" spans="1:33" x14ac:dyDescent="0.2">
      <c r="A5195" s="6" t="s">
        <v>33972</v>
      </c>
      <c r="C5195" s="1">
        <f t="shared" si="401"/>
        <v>324</v>
      </c>
      <c r="D5195" s="7">
        <v>-27887</v>
      </c>
      <c r="E5195" t="s">
        <v>676</v>
      </c>
      <c r="F5195" s="1">
        <v>526539</v>
      </c>
      <c r="G5195" s="1">
        <v>526862</v>
      </c>
      <c r="H5195" t="s">
        <v>49</v>
      </c>
      <c r="I5195" t="s">
        <v>33973</v>
      </c>
      <c r="J5195" s="8"/>
      <c r="K5195" t="s">
        <v>33974</v>
      </c>
      <c r="L5195" t="s">
        <v>33975</v>
      </c>
      <c r="M5195" t="s">
        <v>33976</v>
      </c>
      <c r="N5195" t="s">
        <v>33976</v>
      </c>
      <c r="O5195" s="6" t="s">
        <v>33977</v>
      </c>
      <c r="P5195" s="6" t="s">
        <v>33976</v>
      </c>
      <c r="Q5195" s="6" t="s">
        <v>33975</v>
      </c>
      <c r="R5195" s="9" t="s">
        <v>33978</v>
      </c>
      <c r="S5195" s="8" t="s">
        <v>55</v>
      </c>
      <c r="U5195" s="8"/>
      <c r="V5195" s="26">
        <v>224</v>
      </c>
      <c r="W5195" s="26">
        <v>110</v>
      </c>
      <c r="X5195" s="26">
        <v>141</v>
      </c>
      <c r="Y5195" s="26">
        <v>112</v>
      </c>
      <c r="Z5195" s="26">
        <f t="shared" si="402"/>
        <v>191.32550000000001</v>
      </c>
      <c r="AA5195" s="26">
        <f t="shared" si="402"/>
        <v>121.57600000000001</v>
      </c>
      <c r="AB5195" s="26"/>
      <c r="AC5195" s="26">
        <f t="shared" si="404"/>
        <v>156.45075</v>
      </c>
      <c r="AD5195" s="10">
        <f t="shared" si="405"/>
        <v>-1.7871940060546692</v>
      </c>
      <c r="AE5195" s="11">
        <f t="shared" si="403"/>
        <v>-0.6541707116938803</v>
      </c>
      <c r="AF5195" s="3"/>
    </row>
    <row r="5196" spans="1:33" x14ac:dyDescent="0.2">
      <c r="A5196" s="6" t="s">
        <v>33979</v>
      </c>
      <c r="C5196" s="1">
        <f t="shared" ref="C5196:C5259" si="406">ABS(F5196-G5196)+1</f>
        <v>5343</v>
      </c>
      <c r="D5196" s="7">
        <v>165263</v>
      </c>
      <c r="E5196" t="s">
        <v>328</v>
      </c>
      <c r="F5196" s="1">
        <v>223375</v>
      </c>
      <c r="G5196" s="1">
        <v>228717</v>
      </c>
      <c r="H5196" t="s">
        <v>49</v>
      </c>
      <c r="I5196" t="s">
        <v>33980</v>
      </c>
      <c r="J5196" s="8"/>
      <c r="K5196" t="s">
        <v>33981</v>
      </c>
      <c r="L5196" t="s">
        <v>33982</v>
      </c>
      <c r="M5196" t="s">
        <v>33983</v>
      </c>
      <c r="N5196" t="s">
        <v>33983</v>
      </c>
      <c r="O5196" s="6" t="s">
        <v>33984</v>
      </c>
      <c r="P5196" s="6" t="s">
        <v>33983</v>
      </c>
      <c r="Q5196" s="6" t="s">
        <v>33982</v>
      </c>
      <c r="R5196" s="9" t="s">
        <v>33985</v>
      </c>
      <c r="S5196" s="8" t="s">
        <v>55</v>
      </c>
      <c r="U5196" s="8"/>
      <c r="V5196" s="26">
        <v>836</v>
      </c>
      <c r="W5196" s="26">
        <v>660</v>
      </c>
      <c r="X5196" s="26">
        <v>690</v>
      </c>
      <c r="Y5196" s="26">
        <v>502</v>
      </c>
      <c r="Z5196" s="26">
        <f t="shared" ref="Z5196:AA5259" si="407">AVERAGE(V5196+1,(X5196*X$2+1))</f>
        <v>802.29500000000007</v>
      </c>
      <c r="AA5196" s="26">
        <f t="shared" si="407"/>
        <v>624.92100000000005</v>
      </c>
      <c r="AB5196" s="26"/>
      <c r="AC5196" s="26">
        <f t="shared" si="404"/>
        <v>713.60800000000006</v>
      </c>
      <c r="AD5196" s="10">
        <f t="shared" si="405"/>
        <v>-1.7899111479459326</v>
      </c>
      <c r="AE5196" s="11">
        <f t="shared" ref="AE5196:AE5259" si="408">LOG(AA5196/Z5196,2)</f>
        <v>-0.36045898463922643</v>
      </c>
      <c r="AF5196" s="3"/>
      <c r="AG5196" s="2">
        <v>0</v>
      </c>
    </row>
    <row r="5197" spans="1:33" x14ac:dyDescent="0.2">
      <c r="A5197" s="6" t="s">
        <v>33986</v>
      </c>
      <c r="C5197" s="1">
        <f t="shared" si="406"/>
        <v>342</v>
      </c>
      <c r="D5197" s="7">
        <v>552215</v>
      </c>
      <c r="E5197" t="s">
        <v>328</v>
      </c>
      <c r="F5197" s="1">
        <v>613168</v>
      </c>
      <c r="G5197" s="1">
        <v>612827</v>
      </c>
      <c r="H5197" t="s">
        <v>37</v>
      </c>
      <c r="I5197" t="s">
        <v>33987</v>
      </c>
      <c r="J5197" s="8"/>
      <c r="K5197" t="s">
        <v>33988</v>
      </c>
      <c r="L5197" t="s">
        <v>33989</v>
      </c>
      <c r="N5197" t="s">
        <v>33990</v>
      </c>
      <c r="O5197" s="6" t="s">
        <v>16921</v>
      </c>
      <c r="P5197" s="6" t="s">
        <v>33990</v>
      </c>
      <c r="Q5197" s="6" t="s">
        <v>33989</v>
      </c>
      <c r="R5197" s="9" t="s">
        <v>33991</v>
      </c>
      <c r="S5197" s="8" t="s">
        <v>44</v>
      </c>
      <c r="U5197" s="8"/>
      <c r="V5197" s="26">
        <v>115</v>
      </c>
      <c r="W5197" s="26">
        <v>60</v>
      </c>
      <c r="X5197" s="26">
        <v>107</v>
      </c>
      <c r="Y5197" s="26">
        <v>59</v>
      </c>
      <c r="Z5197" s="26">
        <f t="shared" si="407"/>
        <v>117.9385</v>
      </c>
      <c r="AA5197" s="26">
        <f t="shared" si="407"/>
        <v>65.544499999999999</v>
      </c>
      <c r="AB5197" s="26"/>
      <c r="AC5197" s="26">
        <f t="shared" si="404"/>
        <v>91.741500000000002</v>
      </c>
      <c r="AD5197" s="10">
        <f t="shared" si="405"/>
        <v>-1.7913297225801503</v>
      </c>
      <c r="AE5197" s="11">
        <f t="shared" si="408"/>
        <v>-0.84748811992835094</v>
      </c>
      <c r="AF5197" s="3"/>
    </row>
    <row r="5198" spans="1:33" x14ac:dyDescent="0.2">
      <c r="A5198" s="6" t="s">
        <v>33992</v>
      </c>
      <c r="C5198" s="1">
        <f t="shared" si="406"/>
        <v>1308</v>
      </c>
      <c r="D5198" s="7">
        <v>-856566</v>
      </c>
      <c r="E5198" t="s">
        <v>66</v>
      </c>
      <c r="F5198" s="1">
        <v>193696</v>
      </c>
      <c r="G5198" s="1">
        <v>192389</v>
      </c>
      <c r="H5198" t="s">
        <v>37</v>
      </c>
      <c r="I5198" t="s">
        <v>33993</v>
      </c>
      <c r="J5198" s="8"/>
      <c r="K5198" t="s">
        <v>33994</v>
      </c>
      <c r="L5198" t="s">
        <v>18554</v>
      </c>
      <c r="M5198" t="s">
        <v>18552</v>
      </c>
      <c r="N5198" t="s">
        <v>18552</v>
      </c>
      <c r="O5198" s="6" t="s">
        <v>18553</v>
      </c>
      <c r="P5198" s="6" t="s">
        <v>18552</v>
      </c>
      <c r="Q5198" s="6" t="s">
        <v>18554</v>
      </c>
      <c r="R5198" s="9" t="s">
        <v>18555</v>
      </c>
      <c r="S5198" s="8" t="s">
        <v>44</v>
      </c>
      <c r="U5198" s="8"/>
      <c r="V5198" s="26">
        <v>629</v>
      </c>
      <c r="W5198" s="26">
        <v>452</v>
      </c>
      <c r="X5198" s="26">
        <v>503</v>
      </c>
      <c r="Y5198" s="26">
        <v>382</v>
      </c>
      <c r="Z5198" s="26">
        <f t="shared" si="407"/>
        <v>594.91650000000004</v>
      </c>
      <c r="AA5198" s="26">
        <f t="shared" si="407"/>
        <v>450.661</v>
      </c>
      <c r="AB5198" s="26"/>
      <c r="AC5198" s="26">
        <f t="shared" ref="AC5198:AC5261" si="409">AVERAGE(Z5198:AA5198)</f>
        <v>522.78875000000005</v>
      </c>
      <c r="AD5198" s="10">
        <f t="shared" ref="AD5198:AD5261" si="410">LOG(AA5198/Z5198,2)/(AE$2+AE$3*(AVERAGE(Z5198:AA5198)^AE$4))</f>
        <v>-1.7916174977769574</v>
      </c>
      <c r="AE5198" s="11">
        <f t="shared" si="408"/>
        <v>-0.40064458669160358</v>
      </c>
      <c r="AF5198" s="3"/>
      <c r="AG5198" s="2">
        <v>0</v>
      </c>
    </row>
    <row r="5199" spans="1:33" x14ac:dyDescent="0.2">
      <c r="A5199" s="6" t="s">
        <v>33995</v>
      </c>
      <c r="C5199" s="1">
        <f t="shared" si="406"/>
        <v>894</v>
      </c>
      <c r="D5199" s="7">
        <v>-389391</v>
      </c>
      <c r="E5199" t="s">
        <v>676</v>
      </c>
      <c r="F5199" s="1">
        <v>165643</v>
      </c>
      <c r="G5199" s="1">
        <v>164750</v>
      </c>
      <c r="H5199" t="s">
        <v>37</v>
      </c>
      <c r="I5199" t="s">
        <v>33996</v>
      </c>
      <c r="J5199" s="8"/>
      <c r="K5199" t="s">
        <v>33997</v>
      </c>
      <c r="L5199" t="s">
        <v>33998</v>
      </c>
      <c r="M5199" t="s">
        <v>33999</v>
      </c>
      <c r="N5199" t="s">
        <v>33999</v>
      </c>
      <c r="O5199" s="6" t="s">
        <v>34000</v>
      </c>
      <c r="P5199" s="6" t="s">
        <v>33999</v>
      </c>
      <c r="Q5199" s="6" t="s">
        <v>33998</v>
      </c>
      <c r="R5199" s="9" t="s">
        <v>34001</v>
      </c>
      <c r="S5199" s="8" t="s">
        <v>55</v>
      </c>
      <c r="U5199" s="8"/>
      <c r="V5199" s="26">
        <v>188</v>
      </c>
      <c r="W5199" s="26">
        <v>139</v>
      </c>
      <c r="X5199" s="26">
        <v>218</v>
      </c>
      <c r="Y5199" s="26">
        <v>120</v>
      </c>
      <c r="Z5199" s="26">
        <f t="shared" si="407"/>
        <v>216.09899999999999</v>
      </c>
      <c r="AA5199" s="26">
        <f t="shared" si="407"/>
        <v>140.76</v>
      </c>
      <c r="AB5199" s="26"/>
      <c r="AC5199" s="26">
        <f t="shared" si="409"/>
        <v>178.42949999999999</v>
      </c>
      <c r="AD5199" s="10">
        <f t="shared" si="410"/>
        <v>-1.7938987052460265</v>
      </c>
      <c r="AE5199" s="11">
        <f t="shared" si="408"/>
        <v>-0.6184549769288159</v>
      </c>
      <c r="AF5199" s="3"/>
    </row>
    <row r="5200" spans="1:33" x14ac:dyDescent="0.2">
      <c r="A5200" s="6" t="s">
        <v>34002</v>
      </c>
      <c r="C5200" s="1">
        <f t="shared" si="406"/>
        <v>939</v>
      </c>
      <c r="D5200" s="7">
        <v>509047</v>
      </c>
      <c r="E5200" t="s">
        <v>328</v>
      </c>
      <c r="F5200" s="1">
        <v>570299</v>
      </c>
      <c r="G5200" s="1">
        <v>569361</v>
      </c>
      <c r="H5200" t="s">
        <v>37</v>
      </c>
      <c r="I5200" t="s">
        <v>34003</v>
      </c>
      <c r="J5200" s="8"/>
      <c r="K5200" t="s">
        <v>34004</v>
      </c>
      <c r="L5200" t="s">
        <v>34005</v>
      </c>
      <c r="M5200" t="s">
        <v>34006</v>
      </c>
      <c r="N5200" t="s">
        <v>34006</v>
      </c>
      <c r="O5200" s="6" t="s">
        <v>34007</v>
      </c>
      <c r="P5200" s="6" t="s">
        <v>34006</v>
      </c>
      <c r="Q5200" s="6" t="s">
        <v>34005</v>
      </c>
      <c r="R5200" s="9" t="s">
        <v>34008</v>
      </c>
      <c r="S5200" s="8" t="s">
        <v>55</v>
      </c>
      <c r="U5200" s="8"/>
      <c r="V5200" s="26">
        <v>1090</v>
      </c>
      <c r="W5200" s="26">
        <v>755</v>
      </c>
      <c r="X5200" s="26">
        <v>953</v>
      </c>
      <c r="Y5200" s="26">
        <v>809</v>
      </c>
      <c r="Z5200" s="26">
        <f t="shared" si="407"/>
        <v>1075.3915</v>
      </c>
      <c r="AA5200" s="26">
        <f t="shared" si="407"/>
        <v>852.16949999999997</v>
      </c>
      <c r="AB5200" s="26"/>
      <c r="AC5200" s="26">
        <f t="shared" si="409"/>
        <v>963.78049999999996</v>
      </c>
      <c r="AD5200" s="10">
        <f t="shared" si="410"/>
        <v>-1.8273570654023346</v>
      </c>
      <c r="AE5200" s="11">
        <f t="shared" si="408"/>
        <v>-0.33564965151566523</v>
      </c>
      <c r="AF5200" s="3"/>
      <c r="AG5200" s="2">
        <v>0</v>
      </c>
    </row>
    <row r="5201" spans="1:33" x14ac:dyDescent="0.2">
      <c r="A5201" s="6" t="s">
        <v>34009</v>
      </c>
      <c r="C5201" s="1">
        <f t="shared" si="406"/>
        <v>750</v>
      </c>
      <c r="D5201" s="7">
        <v>-726662</v>
      </c>
      <c r="E5201" t="s">
        <v>98</v>
      </c>
      <c r="F5201" s="1">
        <v>228775</v>
      </c>
      <c r="G5201" s="1">
        <v>228026</v>
      </c>
      <c r="H5201" t="s">
        <v>37</v>
      </c>
      <c r="I5201" t="s">
        <v>34010</v>
      </c>
      <c r="J5201" s="8"/>
      <c r="K5201" t="s">
        <v>34011</v>
      </c>
      <c r="L5201" t="s">
        <v>34012</v>
      </c>
      <c r="M5201" t="s">
        <v>34013</v>
      </c>
      <c r="N5201" t="s">
        <v>34013</v>
      </c>
      <c r="O5201" s="6" t="s">
        <v>34014</v>
      </c>
      <c r="P5201" s="6" t="s">
        <v>34013</v>
      </c>
      <c r="Q5201" s="6" t="s">
        <v>34012</v>
      </c>
      <c r="R5201" s="9" t="s">
        <v>34015</v>
      </c>
      <c r="S5201" s="8" t="s">
        <v>55</v>
      </c>
      <c r="U5201" s="8"/>
      <c r="V5201" s="26">
        <v>43</v>
      </c>
      <c r="W5201" s="26">
        <v>10</v>
      </c>
      <c r="X5201" s="26">
        <v>26</v>
      </c>
      <c r="Y5201" s="26">
        <v>8</v>
      </c>
      <c r="Z5201" s="26">
        <f t="shared" si="407"/>
        <v>36.942999999999998</v>
      </c>
      <c r="AA5201" s="26">
        <f t="shared" si="407"/>
        <v>10.684000000000001</v>
      </c>
      <c r="AB5201" s="26"/>
      <c r="AC5201" s="26">
        <f t="shared" si="409"/>
        <v>23.813499999999998</v>
      </c>
      <c r="AD5201" s="10">
        <f t="shared" si="410"/>
        <v>-1.833887220069329</v>
      </c>
      <c r="AE5201" s="11">
        <f t="shared" si="408"/>
        <v>-1.7898491457486121</v>
      </c>
      <c r="AF5201" s="3"/>
    </row>
    <row r="5202" spans="1:33" x14ac:dyDescent="0.2">
      <c r="A5202" s="6" t="s">
        <v>34016</v>
      </c>
      <c r="C5202" s="1">
        <f t="shared" si="406"/>
        <v>1587</v>
      </c>
      <c r="D5202" s="7">
        <v>-344170</v>
      </c>
      <c r="E5202" t="s">
        <v>526</v>
      </c>
      <c r="F5202" s="1">
        <v>107802</v>
      </c>
      <c r="G5202" s="1">
        <v>106216</v>
      </c>
      <c r="H5202" t="s">
        <v>37</v>
      </c>
      <c r="I5202" t="s">
        <v>34017</v>
      </c>
      <c r="J5202" s="8"/>
      <c r="K5202" t="s">
        <v>34018</v>
      </c>
      <c r="L5202" t="s">
        <v>34019</v>
      </c>
      <c r="M5202" t="s">
        <v>34020</v>
      </c>
      <c r="N5202" t="s">
        <v>34020</v>
      </c>
      <c r="O5202" s="6" t="s">
        <v>34021</v>
      </c>
      <c r="P5202" s="6" t="s">
        <v>34020</v>
      </c>
      <c r="Q5202" s="6" t="s">
        <v>34019</v>
      </c>
      <c r="R5202" s="9" t="s">
        <v>34022</v>
      </c>
      <c r="S5202" s="8" t="s">
        <v>55</v>
      </c>
      <c r="U5202" s="8"/>
      <c r="V5202" s="26">
        <v>432</v>
      </c>
      <c r="W5202" s="26">
        <v>262</v>
      </c>
      <c r="X5202" s="26">
        <v>302</v>
      </c>
      <c r="Y5202" s="26">
        <v>243</v>
      </c>
      <c r="Z5202" s="26">
        <f t="shared" si="407"/>
        <v>384.76099999999997</v>
      </c>
      <c r="AA5202" s="26">
        <f t="shared" si="407"/>
        <v>274.2765</v>
      </c>
      <c r="AB5202" s="26"/>
      <c r="AC5202" s="26">
        <f t="shared" si="409"/>
        <v>329.51874999999995</v>
      </c>
      <c r="AD5202" s="10">
        <f t="shared" si="410"/>
        <v>-1.837169123265014</v>
      </c>
      <c r="AE5202" s="11">
        <f t="shared" si="408"/>
        <v>-0.48833155518014881</v>
      </c>
      <c r="AF5202" s="3"/>
      <c r="AG5202" s="2">
        <v>0</v>
      </c>
    </row>
    <row r="5203" spans="1:33" x14ac:dyDescent="0.2">
      <c r="A5203" s="6" t="s">
        <v>34023</v>
      </c>
      <c r="C5203" s="1">
        <f t="shared" si="406"/>
        <v>645</v>
      </c>
      <c r="D5203" s="7">
        <v>-659637</v>
      </c>
      <c r="E5203" t="s">
        <v>66</v>
      </c>
      <c r="F5203" s="1">
        <v>390294</v>
      </c>
      <c r="G5203" s="1">
        <v>389650</v>
      </c>
      <c r="H5203" t="s">
        <v>37</v>
      </c>
      <c r="I5203" t="s">
        <v>34024</v>
      </c>
      <c r="J5203" s="8"/>
      <c r="K5203" t="s">
        <v>34025</v>
      </c>
      <c r="L5203" t="s">
        <v>34026</v>
      </c>
      <c r="M5203" t="s">
        <v>34027</v>
      </c>
      <c r="N5203" t="s">
        <v>34027</v>
      </c>
      <c r="O5203" s="6" t="s">
        <v>34028</v>
      </c>
      <c r="P5203" s="6" t="s">
        <v>34027</v>
      </c>
      <c r="Q5203" s="6" t="s">
        <v>34026</v>
      </c>
      <c r="R5203" s="9" t="s">
        <v>34029</v>
      </c>
      <c r="S5203" s="8" t="s">
        <v>55</v>
      </c>
      <c r="U5203" s="8"/>
      <c r="V5203" s="26">
        <v>816</v>
      </c>
      <c r="W5203" s="26">
        <v>659</v>
      </c>
      <c r="X5203" s="26">
        <v>669</v>
      </c>
      <c r="Y5203" s="26">
        <v>464</v>
      </c>
      <c r="Z5203" s="26">
        <f t="shared" si="407"/>
        <v>780.62950000000001</v>
      </c>
      <c r="AA5203" s="26">
        <f t="shared" si="407"/>
        <v>602.17200000000003</v>
      </c>
      <c r="AB5203" s="26"/>
      <c r="AC5203" s="26">
        <f t="shared" si="409"/>
        <v>691.40075000000002</v>
      </c>
      <c r="AD5203" s="10">
        <f t="shared" si="410"/>
        <v>-1.8405716933792438</v>
      </c>
      <c r="AE5203" s="11">
        <f t="shared" si="408"/>
        <v>-0.37446235657953042</v>
      </c>
      <c r="AF5203" s="3"/>
    </row>
    <row r="5204" spans="1:33" x14ac:dyDescent="0.2">
      <c r="A5204" s="6" t="s">
        <v>34030</v>
      </c>
      <c r="C5204" s="1">
        <f t="shared" si="406"/>
        <v>1692</v>
      </c>
      <c r="D5204" s="7">
        <v>-256065</v>
      </c>
      <c r="E5204" t="s">
        <v>36</v>
      </c>
      <c r="F5204" s="1">
        <v>165241</v>
      </c>
      <c r="G5204" s="1">
        <v>166932</v>
      </c>
      <c r="H5204" t="s">
        <v>49</v>
      </c>
      <c r="I5204" t="s">
        <v>34031</v>
      </c>
      <c r="J5204" s="8"/>
      <c r="K5204" t="s">
        <v>34032</v>
      </c>
      <c r="L5204" t="s">
        <v>34033</v>
      </c>
      <c r="M5204" t="s">
        <v>34034</v>
      </c>
      <c r="N5204" t="s">
        <v>34034</v>
      </c>
      <c r="O5204" s="6" t="s">
        <v>34035</v>
      </c>
      <c r="P5204" s="6" t="s">
        <v>34034</v>
      </c>
      <c r="Q5204" s="6" t="s">
        <v>34033</v>
      </c>
      <c r="R5204" s="9" t="s">
        <v>34036</v>
      </c>
      <c r="S5204" s="8" t="s">
        <v>55</v>
      </c>
      <c r="U5204" s="8"/>
      <c r="V5204" s="26">
        <v>290</v>
      </c>
      <c r="W5204" s="26">
        <v>246</v>
      </c>
      <c r="X5204" s="26">
        <v>291</v>
      </c>
      <c r="Y5204" s="26">
        <v>149</v>
      </c>
      <c r="Z5204" s="26">
        <f t="shared" si="407"/>
        <v>307.65049999999997</v>
      </c>
      <c r="AA5204" s="26">
        <f t="shared" si="407"/>
        <v>211.23950000000002</v>
      </c>
      <c r="AB5204" s="26"/>
      <c r="AC5204" s="26">
        <f t="shared" si="409"/>
        <v>259.44499999999999</v>
      </c>
      <c r="AD5204" s="10">
        <f t="shared" si="410"/>
        <v>-1.8512318904592993</v>
      </c>
      <c r="AE5204" s="11">
        <f t="shared" si="408"/>
        <v>-0.54241270554537302</v>
      </c>
      <c r="AF5204" s="3"/>
    </row>
    <row r="5205" spans="1:33" x14ac:dyDescent="0.2">
      <c r="A5205" s="6" t="s">
        <v>34037</v>
      </c>
      <c r="C5205" s="1">
        <f t="shared" si="406"/>
        <v>1248</v>
      </c>
      <c r="D5205" s="7">
        <v>-355629</v>
      </c>
      <c r="E5205" t="s">
        <v>66</v>
      </c>
      <c r="F5205" s="1">
        <v>693356</v>
      </c>
      <c r="G5205" s="1">
        <v>694603</v>
      </c>
      <c r="H5205" t="s">
        <v>49</v>
      </c>
      <c r="I5205" t="s">
        <v>34038</v>
      </c>
      <c r="J5205" s="8"/>
      <c r="K5205" t="s">
        <v>34039</v>
      </c>
      <c r="M5205" t="s">
        <v>34040</v>
      </c>
      <c r="N5205" t="s">
        <v>34040</v>
      </c>
      <c r="O5205" s="6" t="s">
        <v>34041</v>
      </c>
      <c r="P5205" s="6" t="s">
        <v>34040</v>
      </c>
      <c r="Q5205" s="6" t="s">
        <v>34042</v>
      </c>
      <c r="R5205" s="9" t="s">
        <v>34043</v>
      </c>
      <c r="S5205" s="8" t="s">
        <v>55</v>
      </c>
      <c r="U5205" s="8"/>
      <c r="V5205" s="26">
        <v>1242</v>
      </c>
      <c r="W5205" s="26">
        <v>970</v>
      </c>
      <c r="X5205" s="26">
        <v>1069</v>
      </c>
      <c r="Y5205" s="26">
        <v>824</v>
      </c>
      <c r="Z5205" s="26">
        <f t="shared" si="407"/>
        <v>1215.8294999999998</v>
      </c>
      <c r="AA5205" s="26">
        <f t="shared" si="407"/>
        <v>968.452</v>
      </c>
      <c r="AB5205" s="26"/>
      <c r="AC5205" s="26">
        <f t="shared" si="409"/>
        <v>1092.14075</v>
      </c>
      <c r="AD5205" s="10">
        <f t="shared" si="410"/>
        <v>-1.8515629934959035</v>
      </c>
      <c r="AE5205" s="11">
        <f t="shared" si="408"/>
        <v>-0.32818847831697462</v>
      </c>
      <c r="AF5205" s="3"/>
    </row>
    <row r="5206" spans="1:33" x14ac:dyDescent="0.2">
      <c r="A5206" s="6" t="s">
        <v>34044</v>
      </c>
      <c r="C5206" s="1">
        <f t="shared" si="406"/>
        <v>2406</v>
      </c>
      <c r="D5206" s="7">
        <v>35934</v>
      </c>
      <c r="E5206" t="s">
        <v>58</v>
      </c>
      <c r="F5206" s="1">
        <v>112037</v>
      </c>
      <c r="G5206" s="1">
        <v>114442</v>
      </c>
      <c r="H5206" t="s">
        <v>49</v>
      </c>
      <c r="I5206" t="s">
        <v>34045</v>
      </c>
      <c r="J5206" s="8"/>
      <c r="K5206" t="s">
        <v>34046</v>
      </c>
      <c r="L5206" t="s">
        <v>34047</v>
      </c>
      <c r="M5206" t="s">
        <v>34048</v>
      </c>
      <c r="N5206" t="s">
        <v>34048</v>
      </c>
      <c r="O5206" s="6" t="s">
        <v>34049</v>
      </c>
      <c r="P5206" s="6" t="s">
        <v>34048</v>
      </c>
      <c r="Q5206" s="6" t="s">
        <v>34047</v>
      </c>
      <c r="R5206" s="9" t="s">
        <v>34050</v>
      </c>
      <c r="S5206" s="8" t="s">
        <v>55</v>
      </c>
      <c r="U5206" s="8"/>
      <c r="V5206" s="26">
        <v>812</v>
      </c>
      <c r="W5206" s="26">
        <v>660</v>
      </c>
      <c r="X5206" s="26">
        <v>742</v>
      </c>
      <c r="Y5206" s="26">
        <v>515</v>
      </c>
      <c r="Z5206" s="26">
        <f t="shared" si="407"/>
        <v>819.18100000000004</v>
      </c>
      <c r="AA5206" s="26">
        <f t="shared" si="407"/>
        <v>632.53250000000003</v>
      </c>
      <c r="AB5206" s="26"/>
      <c r="AC5206" s="26">
        <f t="shared" si="409"/>
        <v>725.85675000000003</v>
      </c>
      <c r="AD5206" s="10">
        <f t="shared" si="410"/>
        <v>-1.8625225812431272</v>
      </c>
      <c r="AE5206" s="11">
        <f t="shared" si="408"/>
        <v>-0.37304264552762301</v>
      </c>
      <c r="AF5206" s="3"/>
      <c r="AG5206" s="2">
        <v>0</v>
      </c>
    </row>
    <row r="5207" spans="1:33" x14ac:dyDescent="0.2">
      <c r="A5207" s="6" t="s">
        <v>34051</v>
      </c>
      <c r="C5207" s="1">
        <f t="shared" si="406"/>
        <v>2733</v>
      </c>
      <c r="D5207" s="7">
        <v>84380</v>
      </c>
      <c r="E5207" t="s">
        <v>141</v>
      </c>
      <c r="F5207" s="1">
        <v>340734</v>
      </c>
      <c r="G5207" s="1">
        <v>343466</v>
      </c>
      <c r="H5207" t="s">
        <v>49</v>
      </c>
      <c r="I5207" t="s">
        <v>34052</v>
      </c>
      <c r="J5207" s="8"/>
      <c r="K5207" t="s">
        <v>34053</v>
      </c>
      <c r="L5207" t="s">
        <v>34054</v>
      </c>
      <c r="M5207" t="s">
        <v>34055</v>
      </c>
      <c r="N5207" t="s">
        <v>34056</v>
      </c>
      <c r="O5207" s="6" t="s">
        <v>34057</v>
      </c>
      <c r="P5207" s="6" t="s">
        <v>34056</v>
      </c>
      <c r="Q5207" s="6" t="s">
        <v>55</v>
      </c>
      <c r="R5207" s="9" t="s">
        <v>34058</v>
      </c>
      <c r="S5207" s="8" t="s">
        <v>55</v>
      </c>
      <c r="U5207" s="8"/>
      <c r="V5207" s="26">
        <v>782</v>
      </c>
      <c r="W5207" s="26">
        <v>660</v>
      </c>
      <c r="X5207" s="26">
        <v>728</v>
      </c>
      <c r="Y5207" s="26">
        <v>481</v>
      </c>
      <c r="Z5207" s="26">
        <f t="shared" si="407"/>
        <v>796.404</v>
      </c>
      <c r="AA5207" s="26">
        <f t="shared" si="407"/>
        <v>612.62549999999999</v>
      </c>
      <c r="AB5207" s="26"/>
      <c r="AC5207" s="26">
        <f t="shared" si="409"/>
        <v>704.51475000000005</v>
      </c>
      <c r="AD5207" s="10">
        <f t="shared" si="410"/>
        <v>-1.8717315065060993</v>
      </c>
      <c r="AE5207" s="11">
        <f t="shared" si="408"/>
        <v>-0.37849504801830597</v>
      </c>
      <c r="AF5207" s="3"/>
    </row>
    <row r="5208" spans="1:33" x14ac:dyDescent="0.2">
      <c r="A5208" s="6" t="s">
        <v>34059</v>
      </c>
      <c r="B5208" t="s">
        <v>34060</v>
      </c>
      <c r="C5208" s="1">
        <f t="shared" si="406"/>
        <v>1848</v>
      </c>
      <c r="D5208" s="7">
        <v>60401</v>
      </c>
      <c r="E5208" t="s">
        <v>141</v>
      </c>
      <c r="F5208" s="1">
        <v>319044</v>
      </c>
      <c r="G5208" s="1">
        <v>317197</v>
      </c>
      <c r="H5208" t="s">
        <v>37</v>
      </c>
      <c r="I5208" t="s">
        <v>34061</v>
      </c>
      <c r="J5208" s="8"/>
      <c r="K5208" t="s">
        <v>34062</v>
      </c>
      <c r="L5208" t="s">
        <v>34060</v>
      </c>
      <c r="M5208" t="s">
        <v>34063</v>
      </c>
      <c r="N5208" t="s">
        <v>34063</v>
      </c>
      <c r="O5208" s="6" t="s">
        <v>34064</v>
      </c>
      <c r="P5208" s="6" t="s">
        <v>34063</v>
      </c>
      <c r="Q5208" s="6" t="s">
        <v>34060</v>
      </c>
      <c r="R5208" s="9" t="s">
        <v>17058</v>
      </c>
      <c r="S5208" s="8" t="s">
        <v>55</v>
      </c>
      <c r="U5208" s="8"/>
      <c r="V5208" s="26">
        <v>2405</v>
      </c>
      <c r="W5208" s="26">
        <v>2020</v>
      </c>
      <c r="X5208" s="26">
        <v>2298</v>
      </c>
      <c r="Y5208" s="26">
        <v>1766</v>
      </c>
      <c r="Z5208" s="26">
        <f t="shared" si="407"/>
        <v>2480.0389999999998</v>
      </c>
      <c r="AA5208" s="26">
        <f t="shared" si="407"/>
        <v>2044.9929999999999</v>
      </c>
      <c r="AB5208" s="26"/>
      <c r="AC5208" s="26">
        <f t="shared" si="409"/>
        <v>2262.5159999999996</v>
      </c>
      <c r="AD5208" s="10">
        <f t="shared" si="410"/>
        <v>-1.8752061997144402</v>
      </c>
      <c r="AE5208" s="11">
        <f t="shared" si="408"/>
        <v>-0.27826690313860525</v>
      </c>
      <c r="AF5208" s="3"/>
    </row>
    <row r="5209" spans="1:33" x14ac:dyDescent="0.2">
      <c r="A5209" s="6" t="s">
        <v>34065</v>
      </c>
      <c r="B5209" t="s">
        <v>34066</v>
      </c>
      <c r="C5209" s="1">
        <f t="shared" si="406"/>
        <v>1500</v>
      </c>
      <c r="D5209" s="7">
        <v>-103572</v>
      </c>
      <c r="E5209" t="s">
        <v>141</v>
      </c>
      <c r="F5209" s="1">
        <v>154897</v>
      </c>
      <c r="G5209" s="1">
        <v>153398</v>
      </c>
      <c r="H5209" t="s">
        <v>37</v>
      </c>
      <c r="I5209" t="s">
        <v>34067</v>
      </c>
      <c r="J5209" s="8"/>
      <c r="K5209" t="s">
        <v>34068</v>
      </c>
      <c r="L5209" t="s">
        <v>34066</v>
      </c>
      <c r="M5209" t="s">
        <v>34069</v>
      </c>
      <c r="N5209" t="s">
        <v>34069</v>
      </c>
      <c r="O5209" s="6" t="s">
        <v>34070</v>
      </c>
      <c r="P5209" s="6" t="s">
        <v>34069</v>
      </c>
      <c r="Q5209" s="6" t="s">
        <v>34066</v>
      </c>
      <c r="R5209" s="9" t="s">
        <v>34071</v>
      </c>
      <c r="S5209" s="8" t="s">
        <v>55</v>
      </c>
      <c r="U5209" s="8"/>
      <c r="V5209" s="26">
        <v>410</v>
      </c>
      <c r="W5209" s="26">
        <v>330</v>
      </c>
      <c r="X5209" s="26">
        <v>452</v>
      </c>
      <c r="Y5209" s="26">
        <v>282</v>
      </c>
      <c r="Z5209" s="26">
        <f t="shared" si="407"/>
        <v>457.08600000000001</v>
      </c>
      <c r="AA5209" s="26">
        <f t="shared" si="407"/>
        <v>331.11099999999999</v>
      </c>
      <c r="AB5209" s="26"/>
      <c r="AC5209" s="26">
        <f t="shared" si="409"/>
        <v>394.0985</v>
      </c>
      <c r="AD5209" s="10">
        <f t="shared" si="410"/>
        <v>-1.8757913086114339</v>
      </c>
      <c r="AE5209" s="11">
        <f t="shared" si="408"/>
        <v>-0.46515069158058092</v>
      </c>
      <c r="AF5209" s="3"/>
    </row>
    <row r="5210" spans="1:33" x14ac:dyDescent="0.2">
      <c r="A5210" s="6" t="s">
        <v>34072</v>
      </c>
      <c r="C5210" s="1">
        <f t="shared" si="406"/>
        <v>1962</v>
      </c>
      <c r="D5210" s="7">
        <v>267386</v>
      </c>
      <c r="E5210" t="s">
        <v>48</v>
      </c>
      <c r="F5210" s="1">
        <v>483782</v>
      </c>
      <c r="G5210" s="1">
        <v>485743</v>
      </c>
      <c r="H5210" t="s">
        <v>49</v>
      </c>
      <c r="I5210" t="s">
        <v>34073</v>
      </c>
      <c r="J5210" s="8"/>
      <c r="K5210" t="s">
        <v>34074</v>
      </c>
      <c r="L5210" t="s">
        <v>34075</v>
      </c>
      <c r="M5210" t="s">
        <v>34076</v>
      </c>
      <c r="N5210" t="s">
        <v>34076</v>
      </c>
      <c r="O5210" s="6" t="s">
        <v>34077</v>
      </c>
      <c r="P5210" s="6" t="s">
        <v>34076</v>
      </c>
      <c r="Q5210" s="6" t="s">
        <v>34075</v>
      </c>
      <c r="R5210" s="9" t="s">
        <v>34078</v>
      </c>
      <c r="S5210" s="8" t="s">
        <v>55</v>
      </c>
      <c r="U5210" s="8"/>
      <c r="V5210" s="26">
        <v>169</v>
      </c>
      <c r="W5210" s="26">
        <v>110</v>
      </c>
      <c r="X5210" s="26">
        <v>195</v>
      </c>
      <c r="Y5210" s="26">
        <v>110</v>
      </c>
      <c r="Z5210" s="26">
        <f t="shared" si="407"/>
        <v>193.82249999999999</v>
      </c>
      <c r="AA5210" s="26">
        <f t="shared" si="407"/>
        <v>120.405</v>
      </c>
      <c r="AB5210" s="26"/>
      <c r="AC5210" s="26">
        <f t="shared" si="409"/>
        <v>157.11374999999998</v>
      </c>
      <c r="AD5210" s="10">
        <f t="shared" si="410"/>
        <v>-1.8801075301613548</v>
      </c>
      <c r="AE5210" s="11">
        <f t="shared" si="408"/>
        <v>-0.68684075314661808</v>
      </c>
      <c r="AF5210" s="3"/>
    </row>
    <row r="5211" spans="1:33" x14ac:dyDescent="0.2">
      <c r="A5211" s="6" t="s">
        <v>34079</v>
      </c>
      <c r="C5211" s="1">
        <f t="shared" si="406"/>
        <v>2631</v>
      </c>
      <c r="D5211" s="7">
        <v>-180939</v>
      </c>
      <c r="E5211" t="s">
        <v>141</v>
      </c>
      <c r="F5211" s="1">
        <v>78096</v>
      </c>
      <c r="G5211" s="1">
        <v>75466</v>
      </c>
      <c r="H5211" t="s">
        <v>37</v>
      </c>
      <c r="I5211" t="s">
        <v>34080</v>
      </c>
      <c r="J5211" s="8"/>
      <c r="K5211" t="s">
        <v>34081</v>
      </c>
      <c r="L5211" t="s">
        <v>34082</v>
      </c>
      <c r="M5211" t="s">
        <v>34083</v>
      </c>
      <c r="N5211" t="s">
        <v>34083</v>
      </c>
      <c r="O5211" s="6" t="s">
        <v>34084</v>
      </c>
      <c r="P5211" s="6" t="s">
        <v>34083</v>
      </c>
      <c r="Q5211" s="6" t="s">
        <v>34082</v>
      </c>
      <c r="R5211" s="9" t="s">
        <v>34085</v>
      </c>
      <c r="S5211" s="8" t="s">
        <v>55</v>
      </c>
      <c r="U5211" s="8"/>
      <c r="V5211" s="26">
        <v>518</v>
      </c>
      <c r="W5211" s="26">
        <v>375</v>
      </c>
      <c r="X5211" s="26">
        <v>369</v>
      </c>
      <c r="Y5211" s="26">
        <v>254</v>
      </c>
      <c r="Z5211" s="26">
        <f t="shared" si="407"/>
        <v>464.97950000000003</v>
      </c>
      <c r="AA5211" s="26">
        <f t="shared" si="407"/>
        <v>337.21699999999998</v>
      </c>
      <c r="AB5211" s="26"/>
      <c r="AC5211" s="26">
        <f t="shared" si="409"/>
        <v>401.09825000000001</v>
      </c>
      <c r="AD5211" s="10">
        <f t="shared" si="410"/>
        <v>-1.881595442170543</v>
      </c>
      <c r="AE5211" s="11">
        <f t="shared" si="408"/>
        <v>-0.46348984395166976</v>
      </c>
      <c r="AF5211" s="3"/>
      <c r="AG5211" s="2">
        <v>0</v>
      </c>
    </row>
    <row r="5212" spans="1:33" x14ac:dyDescent="0.2">
      <c r="A5212" s="6" t="s">
        <v>34086</v>
      </c>
      <c r="C5212" s="1">
        <f t="shared" si="406"/>
        <v>1212</v>
      </c>
      <c r="D5212" s="7">
        <v>627974</v>
      </c>
      <c r="E5212" t="s">
        <v>89</v>
      </c>
      <c r="F5212" s="1">
        <v>853613</v>
      </c>
      <c r="G5212" s="1">
        <v>854824</v>
      </c>
      <c r="H5212" t="s">
        <v>49</v>
      </c>
      <c r="I5212" t="s">
        <v>34087</v>
      </c>
      <c r="J5212" s="8"/>
      <c r="K5212" t="s">
        <v>34088</v>
      </c>
      <c r="L5212" t="s">
        <v>11818</v>
      </c>
      <c r="N5212" t="s">
        <v>11816</v>
      </c>
      <c r="O5212" s="6" t="s">
        <v>11817</v>
      </c>
      <c r="P5212" s="6" t="s">
        <v>11816</v>
      </c>
      <c r="Q5212" s="6" t="s">
        <v>11818</v>
      </c>
      <c r="R5212" s="9" t="s">
        <v>11819</v>
      </c>
      <c r="S5212" s="8" t="s">
        <v>44</v>
      </c>
      <c r="U5212" s="8"/>
      <c r="V5212" s="26">
        <v>316</v>
      </c>
      <c r="W5212" s="26">
        <v>190</v>
      </c>
      <c r="X5212" s="26">
        <v>337</v>
      </c>
      <c r="Y5212" s="26">
        <v>247</v>
      </c>
      <c r="Z5212" s="26">
        <f t="shared" si="407"/>
        <v>346.20349999999996</v>
      </c>
      <c r="AA5212" s="26">
        <f t="shared" si="407"/>
        <v>240.61850000000001</v>
      </c>
      <c r="AB5212" s="26"/>
      <c r="AC5212" s="26">
        <f t="shared" si="409"/>
        <v>293.411</v>
      </c>
      <c r="AD5212" s="10">
        <f t="shared" si="410"/>
        <v>-1.884675728382625</v>
      </c>
      <c r="AE5212" s="11">
        <f t="shared" si="408"/>
        <v>-0.52487274126985517</v>
      </c>
      <c r="AF5212" s="3"/>
    </row>
    <row r="5213" spans="1:33" x14ac:dyDescent="0.2">
      <c r="A5213" s="6" t="s">
        <v>34089</v>
      </c>
      <c r="C5213" s="1">
        <f t="shared" si="406"/>
        <v>1401</v>
      </c>
      <c r="D5213" s="7">
        <v>218589</v>
      </c>
      <c r="E5213" t="s">
        <v>66</v>
      </c>
      <c r="F5213" s="1">
        <v>1267498</v>
      </c>
      <c r="G5213" s="1">
        <v>1268898</v>
      </c>
      <c r="H5213" t="s">
        <v>49</v>
      </c>
      <c r="I5213" t="s">
        <v>34090</v>
      </c>
      <c r="J5213" s="8"/>
      <c r="K5213" t="s">
        <v>34091</v>
      </c>
      <c r="L5213" t="s">
        <v>34092</v>
      </c>
      <c r="M5213" t="s">
        <v>34093</v>
      </c>
      <c r="N5213" t="s">
        <v>34093</v>
      </c>
      <c r="O5213" s="6" t="s">
        <v>34094</v>
      </c>
      <c r="P5213" s="6" t="s">
        <v>34093</v>
      </c>
      <c r="Q5213" s="6" t="s">
        <v>34092</v>
      </c>
      <c r="R5213" s="9" t="s">
        <v>34095</v>
      </c>
      <c r="S5213" s="8" t="s">
        <v>55</v>
      </c>
      <c r="U5213" s="8"/>
      <c r="V5213" s="26">
        <v>289</v>
      </c>
      <c r="W5213" s="26">
        <v>143</v>
      </c>
      <c r="X5213" s="26">
        <v>188</v>
      </c>
      <c r="Y5213" s="26">
        <v>155</v>
      </c>
      <c r="Z5213" s="26">
        <f t="shared" si="407"/>
        <v>249.934</v>
      </c>
      <c r="AA5213" s="26">
        <f t="shared" si="407"/>
        <v>163.2525</v>
      </c>
      <c r="AB5213" s="26"/>
      <c r="AC5213" s="26">
        <f t="shared" si="409"/>
        <v>206.59325000000001</v>
      </c>
      <c r="AD5213" s="10">
        <f t="shared" si="410"/>
        <v>-1.9021527887806859</v>
      </c>
      <c r="AE5213" s="11">
        <f t="shared" si="408"/>
        <v>-0.61444208817107682</v>
      </c>
      <c r="AF5213" s="3"/>
    </row>
    <row r="5214" spans="1:33" x14ac:dyDescent="0.2">
      <c r="A5214" s="6" t="s">
        <v>34096</v>
      </c>
      <c r="C5214" s="1">
        <f t="shared" si="406"/>
        <v>915</v>
      </c>
      <c r="D5214" s="7">
        <v>-312605</v>
      </c>
      <c r="E5214" t="s">
        <v>98</v>
      </c>
      <c r="F5214" s="1">
        <v>642001</v>
      </c>
      <c r="G5214" s="1">
        <v>642915</v>
      </c>
      <c r="H5214" t="s">
        <v>49</v>
      </c>
      <c r="I5214" t="s">
        <v>34097</v>
      </c>
      <c r="J5214" s="8"/>
      <c r="K5214" t="s">
        <v>34098</v>
      </c>
      <c r="L5214" t="s">
        <v>34099</v>
      </c>
      <c r="M5214" t="s">
        <v>34100</v>
      </c>
      <c r="N5214" t="s">
        <v>34100</v>
      </c>
      <c r="O5214" s="6" t="s">
        <v>34101</v>
      </c>
      <c r="P5214" s="6" t="s">
        <v>34100</v>
      </c>
      <c r="Q5214" s="6" t="s">
        <v>34099</v>
      </c>
      <c r="R5214" s="9" t="s">
        <v>34102</v>
      </c>
      <c r="S5214" s="8" t="s">
        <v>55</v>
      </c>
      <c r="U5214" s="8"/>
      <c r="V5214" s="26">
        <v>935</v>
      </c>
      <c r="W5214" s="26">
        <v>1011</v>
      </c>
      <c r="X5214" s="26">
        <v>623</v>
      </c>
      <c r="Y5214" s="26">
        <v>201</v>
      </c>
      <c r="Z5214" s="26">
        <f t="shared" si="407"/>
        <v>814.57650000000001</v>
      </c>
      <c r="AA5214" s="26">
        <f t="shared" si="407"/>
        <v>624.18550000000005</v>
      </c>
      <c r="AB5214" s="26"/>
      <c r="AC5214" s="26">
        <f t="shared" si="409"/>
        <v>719.38100000000009</v>
      </c>
      <c r="AD5214" s="10">
        <f t="shared" si="410"/>
        <v>-1.9121169358075605</v>
      </c>
      <c r="AE5214" s="11">
        <f t="shared" si="408"/>
        <v>-0.38407535068628734</v>
      </c>
      <c r="AF5214" s="3"/>
    </row>
    <row r="5215" spans="1:33" x14ac:dyDescent="0.2">
      <c r="A5215" s="6" t="s">
        <v>34103</v>
      </c>
      <c r="C5215" s="1">
        <f t="shared" si="406"/>
        <v>1704</v>
      </c>
      <c r="D5215" s="7">
        <v>373755</v>
      </c>
      <c r="E5215" t="s">
        <v>74</v>
      </c>
      <c r="F5215" s="1">
        <v>1360085</v>
      </c>
      <c r="G5215" s="1">
        <v>1361788</v>
      </c>
      <c r="H5215" t="s">
        <v>49</v>
      </c>
      <c r="I5215" t="s">
        <v>34104</v>
      </c>
      <c r="J5215" s="8"/>
      <c r="K5215" t="s">
        <v>34105</v>
      </c>
      <c r="L5215" t="s">
        <v>34106</v>
      </c>
      <c r="M5215" t="s">
        <v>34107</v>
      </c>
      <c r="N5215" t="s">
        <v>34107</v>
      </c>
      <c r="O5215" s="6" t="s">
        <v>34108</v>
      </c>
      <c r="P5215" s="6" t="s">
        <v>34107</v>
      </c>
      <c r="Q5215" s="6" t="s">
        <v>34106</v>
      </c>
      <c r="R5215" s="9" t="s">
        <v>34109</v>
      </c>
      <c r="S5215" s="8" t="s">
        <v>55</v>
      </c>
      <c r="U5215" s="8"/>
      <c r="V5215" s="26">
        <v>209</v>
      </c>
      <c r="W5215" s="26">
        <v>98</v>
      </c>
      <c r="X5215" s="26">
        <v>154</v>
      </c>
      <c r="Y5215" s="26">
        <v>114</v>
      </c>
      <c r="Z5215" s="26">
        <f t="shared" si="407"/>
        <v>191.047</v>
      </c>
      <c r="AA5215" s="26">
        <f t="shared" si="407"/>
        <v>116.747</v>
      </c>
      <c r="AB5215" s="26"/>
      <c r="AC5215" s="26">
        <f t="shared" si="409"/>
        <v>153.89699999999999</v>
      </c>
      <c r="AD5215" s="10">
        <f t="shared" si="410"/>
        <v>-1.9265133698688028</v>
      </c>
      <c r="AE5215" s="11">
        <f t="shared" si="408"/>
        <v>-0.7105421252507198</v>
      </c>
      <c r="AF5215" s="3"/>
      <c r="AG5215" s="2">
        <v>0</v>
      </c>
    </row>
    <row r="5216" spans="1:33" x14ac:dyDescent="0.2">
      <c r="A5216" s="6" t="s">
        <v>34110</v>
      </c>
      <c r="C5216" s="1">
        <f t="shared" si="406"/>
        <v>537</v>
      </c>
      <c r="D5216" s="7">
        <v>-745376</v>
      </c>
      <c r="E5216" t="s">
        <v>98</v>
      </c>
      <c r="F5216" s="1">
        <v>209955</v>
      </c>
      <c r="G5216" s="1">
        <v>209419</v>
      </c>
      <c r="H5216" t="s">
        <v>37</v>
      </c>
      <c r="I5216" t="s">
        <v>34111</v>
      </c>
      <c r="J5216" s="8"/>
      <c r="K5216" t="s">
        <v>34112</v>
      </c>
      <c r="L5216" t="s">
        <v>34113</v>
      </c>
      <c r="M5216" t="s">
        <v>34114</v>
      </c>
      <c r="N5216" t="s">
        <v>34114</v>
      </c>
      <c r="O5216" s="6" t="s">
        <v>34115</v>
      </c>
      <c r="P5216" s="6" t="s">
        <v>34114</v>
      </c>
      <c r="Q5216" s="6" t="s">
        <v>34113</v>
      </c>
      <c r="R5216" s="9" t="s">
        <v>34116</v>
      </c>
      <c r="S5216" s="8" t="s">
        <v>55</v>
      </c>
      <c r="U5216" s="8"/>
      <c r="V5216" s="26">
        <v>46</v>
      </c>
      <c r="W5216" s="26">
        <v>15</v>
      </c>
      <c r="X5216" s="26">
        <v>27</v>
      </c>
      <c r="Y5216" s="26">
        <v>4</v>
      </c>
      <c r="Z5216" s="26">
        <f t="shared" si="407"/>
        <v>38.9985</v>
      </c>
      <c r="AA5216" s="26">
        <f t="shared" si="407"/>
        <v>10.842000000000001</v>
      </c>
      <c r="AB5216" s="26"/>
      <c r="AC5216" s="26">
        <f t="shared" si="409"/>
        <v>24.920249999999999</v>
      </c>
      <c r="AD5216" s="10">
        <f t="shared" si="410"/>
        <v>-1.9415786977443417</v>
      </c>
      <c r="AE5216" s="11">
        <f t="shared" si="408"/>
        <v>-1.8467877226006666</v>
      </c>
      <c r="AF5216" s="3"/>
    </row>
    <row r="5217" spans="1:33" x14ac:dyDescent="0.2">
      <c r="A5217" s="6" t="s">
        <v>34117</v>
      </c>
      <c r="B5217" t="s">
        <v>10028</v>
      </c>
      <c r="C5217" s="1">
        <f t="shared" si="406"/>
        <v>1671</v>
      </c>
      <c r="D5217" s="7">
        <v>175721</v>
      </c>
      <c r="E5217" t="s">
        <v>58</v>
      </c>
      <c r="F5217" s="1">
        <v>253862</v>
      </c>
      <c r="G5217" s="1">
        <v>252192</v>
      </c>
      <c r="H5217" t="s">
        <v>37</v>
      </c>
      <c r="I5217" t="s">
        <v>34118</v>
      </c>
      <c r="J5217" s="8"/>
      <c r="K5217" t="s">
        <v>34119</v>
      </c>
      <c r="L5217" t="s">
        <v>10025</v>
      </c>
      <c r="N5217" t="s">
        <v>10029</v>
      </c>
      <c r="O5217" s="6" t="s">
        <v>10031</v>
      </c>
      <c r="P5217" s="6" t="s">
        <v>10029</v>
      </c>
      <c r="Q5217" s="6" t="s">
        <v>10028</v>
      </c>
      <c r="R5217" s="9" t="s">
        <v>34120</v>
      </c>
      <c r="S5217" s="8" t="s">
        <v>44</v>
      </c>
      <c r="U5217" s="8"/>
      <c r="V5217" s="26">
        <v>2619</v>
      </c>
      <c r="W5217" s="26">
        <v>2042</v>
      </c>
      <c r="X5217" s="26">
        <v>2534</v>
      </c>
      <c r="Y5217" s="26">
        <v>2066</v>
      </c>
      <c r="Z5217" s="26">
        <f t="shared" si="407"/>
        <v>2718.1369999999997</v>
      </c>
      <c r="AA5217" s="26">
        <f t="shared" si="407"/>
        <v>2231.643</v>
      </c>
      <c r="AB5217" s="26"/>
      <c r="AC5217" s="26">
        <f t="shared" si="409"/>
        <v>2474.89</v>
      </c>
      <c r="AD5217" s="10">
        <f t="shared" si="410"/>
        <v>-1.9531114744092484</v>
      </c>
      <c r="AE5217" s="11">
        <f t="shared" si="408"/>
        <v>-0.28451191782814317</v>
      </c>
      <c r="AF5217" s="3"/>
    </row>
    <row r="5218" spans="1:33" x14ac:dyDescent="0.2">
      <c r="A5218" s="6" t="s">
        <v>34121</v>
      </c>
      <c r="C5218" s="1">
        <f t="shared" si="406"/>
        <v>1866</v>
      </c>
      <c r="D5218" s="7">
        <v>-225657</v>
      </c>
      <c r="E5218" t="s">
        <v>66</v>
      </c>
      <c r="F5218" s="1">
        <v>824884</v>
      </c>
      <c r="G5218" s="1">
        <v>823019</v>
      </c>
      <c r="H5218" t="s">
        <v>37</v>
      </c>
      <c r="I5218" t="s">
        <v>34122</v>
      </c>
      <c r="J5218" s="8"/>
      <c r="K5218" t="s">
        <v>34123</v>
      </c>
      <c r="L5218" t="s">
        <v>34124</v>
      </c>
      <c r="M5218" t="s">
        <v>34125</v>
      </c>
      <c r="N5218" t="s">
        <v>34125</v>
      </c>
      <c r="O5218" s="6" t="s">
        <v>34126</v>
      </c>
      <c r="P5218" s="6" t="s">
        <v>34125</v>
      </c>
      <c r="Q5218" s="6" t="s">
        <v>34124</v>
      </c>
      <c r="R5218" s="9" t="s">
        <v>34127</v>
      </c>
      <c r="S5218" s="8" t="s">
        <v>55</v>
      </c>
      <c r="U5218" s="8"/>
      <c r="V5218" s="26">
        <v>954</v>
      </c>
      <c r="W5218" s="26">
        <v>737</v>
      </c>
      <c r="X5218" s="26">
        <v>869</v>
      </c>
      <c r="Y5218" s="26">
        <v>635</v>
      </c>
      <c r="Z5218" s="26">
        <f t="shared" si="407"/>
        <v>960.72949999999992</v>
      </c>
      <c r="AA5218" s="26">
        <f t="shared" si="407"/>
        <v>741.29250000000002</v>
      </c>
      <c r="AB5218" s="26"/>
      <c r="AC5218" s="26">
        <f t="shared" si="409"/>
        <v>851.01099999999997</v>
      </c>
      <c r="AD5218" s="10">
        <f t="shared" si="410"/>
        <v>-1.9626260042216868</v>
      </c>
      <c r="AE5218" s="11">
        <f t="shared" si="408"/>
        <v>-0.37408737241200168</v>
      </c>
      <c r="AF5218" s="3"/>
    </row>
    <row r="5219" spans="1:33" x14ac:dyDescent="0.2">
      <c r="A5219" s="6" t="s">
        <v>34128</v>
      </c>
      <c r="C5219" s="1">
        <f t="shared" si="406"/>
        <v>4038</v>
      </c>
      <c r="D5219" s="7">
        <v>808171</v>
      </c>
      <c r="E5219" t="s">
        <v>48</v>
      </c>
      <c r="F5219" s="1">
        <v>1023529</v>
      </c>
      <c r="G5219" s="1">
        <v>1027566</v>
      </c>
      <c r="H5219" t="s">
        <v>49</v>
      </c>
      <c r="I5219" t="s">
        <v>34129</v>
      </c>
      <c r="J5219" s="8"/>
      <c r="K5219" t="s">
        <v>34130</v>
      </c>
      <c r="L5219" t="s">
        <v>34131</v>
      </c>
      <c r="M5219" t="s">
        <v>34132</v>
      </c>
      <c r="N5219" t="s">
        <v>34132</v>
      </c>
      <c r="O5219" s="6" t="s">
        <v>34133</v>
      </c>
      <c r="P5219" s="6" t="s">
        <v>34132</v>
      </c>
      <c r="Q5219" s="6" t="s">
        <v>34131</v>
      </c>
      <c r="R5219" s="9" t="s">
        <v>34134</v>
      </c>
      <c r="S5219" s="8" t="s">
        <v>55</v>
      </c>
      <c r="U5219" s="8"/>
      <c r="V5219" s="26">
        <v>678</v>
      </c>
      <c r="W5219" s="26">
        <v>587</v>
      </c>
      <c r="X5219" s="26">
        <v>693</v>
      </c>
      <c r="Y5219" s="26">
        <v>427</v>
      </c>
      <c r="Z5219" s="26">
        <f t="shared" si="407"/>
        <v>724.9615</v>
      </c>
      <c r="AA5219" s="26">
        <f t="shared" si="407"/>
        <v>544.50850000000003</v>
      </c>
      <c r="AB5219" s="26"/>
      <c r="AC5219" s="26">
        <f t="shared" si="409"/>
        <v>634.73500000000001</v>
      </c>
      <c r="AD5219" s="10">
        <f t="shared" si="410"/>
        <v>-1.973511982299059</v>
      </c>
      <c r="AE5219" s="11">
        <f t="shared" si="408"/>
        <v>-0.41294981083525012</v>
      </c>
      <c r="AF5219" s="3"/>
      <c r="AG5219" s="2">
        <v>0</v>
      </c>
    </row>
    <row r="5220" spans="1:33" x14ac:dyDescent="0.2">
      <c r="A5220" s="6" t="s">
        <v>34135</v>
      </c>
      <c r="C5220" s="1">
        <f t="shared" si="406"/>
        <v>1137</v>
      </c>
      <c r="D5220" s="7">
        <v>771241</v>
      </c>
      <c r="E5220" t="s">
        <v>48</v>
      </c>
      <c r="F5220" s="1">
        <v>989186</v>
      </c>
      <c r="G5220" s="1">
        <v>988050</v>
      </c>
      <c r="H5220" t="s">
        <v>37</v>
      </c>
      <c r="I5220" t="s">
        <v>34136</v>
      </c>
      <c r="J5220" s="8"/>
      <c r="K5220" t="s">
        <v>34137</v>
      </c>
      <c r="L5220" t="s">
        <v>34138</v>
      </c>
      <c r="M5220" t="s">
        <v>34138</v>
      </c>
      <c r="N5220" t="s">
        <v>34138</v>
      </c>
      <c r="O5220" s="6" t="s">
        <v>34139</v>
      </c>
      <c r="P5220" s="6" t="s">
        <v>34138</v>
      </c>
      <c r="Q5220" s="6" t="s">
        <v>55</v>
      </c>
      <c r="R5220" s="9" t="s">
        <v>34140</v>
      </c>
      <c r="S5220" s="8" t="s">
        <v>55</v>
      </c>
      <c r="U5220" s="8"/>
      <c r="V5220" s="26">
        <v>104</v>
      </c>
      <c r="W5220" s="26">
        <v>52</v>
      </c>
      <c r="X5220" s="26">
        <v>114</v>
      </c>
      <c r="Y5220" s="26">
        <v>56</v>
      </c>
      <c r="Z5220" s="26">
        <f t="shared" si="407"/>
        <v>116.327</v>
      </c>
      <c r="AA5220" s="26">
        <f t="shared" si="407"/>
        <v>59.788000000000004</v>
      </c>
      <c r="AB5220" s="26"/>
      <c r="AC5220" s="26">
        <f t="shared" si="409"/>
        <v>88.057500000000005</v>
      </c>
      <c r="AD5220" s="10">
        <f t="shared" si="410"/>
        <v>-1.9884523865219843</v>
      </c>
      <c r="AE5220" s="11">
        <f t="shared" si="408"/>
        <v>-0.96025813497550849</v>
      </c>
      <c r="AF5220" s="3"/>
    </row>
    <row r="5221" spans="1:33" x14ac:dyDescent="0.2">
      <c r="A5221" s="6" t="s">
        <v>34141</v>
      </c>
      <c r="B5221" t="s">
        <v>34142</v>
      </c>
      <c r="C5221" s="1">
        <f t="shared" si="406"/>
        <v>1842</v>
      </c>
      <c r="D5221" s="7">
        <v>207061</v>
      </c>
      <c r="E5221" t="s">
        <v>141</v>
      </c>
      <c r="F5221" s="1">
        <v>465701</v>
      </c>
      <c r="G5221" s="1">
        <v>463860</v>
      </c>
      <c r="H5221" t="s">
        <v>37</v>
      </c>
      <c r="I5221" t="s">
        <v>34143</v>
      </c>
      <c r="J5221" s="8"/>
      <c r="K5221" t="s">
        <v>34144</v>
      </c>
      <c r="L5221" t="s">
        <v>34142</v>
      </c>
      <c r="N5221" t="s">
        <v>34145</v>
      </c>
      <c r="O5221" s="6" t="s">
        <v>34146</v>
      </c>
      <c r="P5221" s="6" t="s">
        <v>34145</v>
      </c>
      <c r="Q5221" s="6" t="s">
        <v>34142</v>
      </c>
      <c r="R5221" s="9" t="s">
        <v>34147</v>
      </c>
      <c r="S5221" s="8" t="s">
        <v>44</v>
      </c>
      <c r="U5221" s="8"/>
      <c r="V5221" s="26">
        <v>637</v>
      </c>
      <c r="W5221" s="26">
        <v>415</v>
      </c>
      <c r="X5221" s="26">
        <v>576</v>
      </c>
      <c r="Y5221" s="26">
        <v>451</v>
      </c>
      <c r="Z5221" s="26">
        <f t="shared" si="407"/>
        <v>639.46800000000007</v>
      </c>
      <c r="AA5221" s="26">
        <f t="shared" si="407"/>
        <v>472.56049999999999</v>
      </c>
      <c r="AB5221" s="26"/>
      <c r="AC5221" s="26">
        <f t="shared" si="409"/>
        <v>556.01425000000006</v>
      </c>
      <c r="AD5221" s="10">
        <f t="shared" si="410"/>
        <v>-1.9938066620991202</v>
      </c>
      <c r="AE5221" s="11">
        <f t="shared" si="408"/>
        <v>-0.43637312260924632</v>
      </c>
      <c r="AF5221" s="3"/>
    </row>
    <row r="5222" spans="1:33" x14ac:dyDescent="0.2">
      <c r="A5222" s="6" t="s">
        <v>34148</v>
      </c>
      <c r="C5222" s="1">
        <f t="shared" si="406"/>
        <v>5415</v>
      </c>
      <c r="D5222" s="7">
        <v>-1006135</v>
      </c>
      <c r="E5222" t="s">
        <v>66</v>
      </c>
      <c r="F5222" s="1">
        <v>46181</v>
      </c>
      <c r="G5222" s="1">
        <v>40767</v>
      </c>
      <c r="H5222" t="s">
        <v>37</v>
      </c>
      <c r="I5222" t="s">
        <v>34149</v>
      </c>
      <c r="J5222" s="8"/>
      <c r="K5222" t="s">
        <v>34150</v>
      </c>
      <c r="L5222" t="s">
        <v>34151</v>
      </c>
      <c r="M5222" t="s">
        <v>34152</v>
      </c>
      <c r="N5222" t="s">
        <v>34152</v>
      </c>
      <c r="O5222" s="6" t="s">
        <v>34153</v>
      </c>
      <c r="P5222" s="6" t="s">
        <v>34152</v>
      </c>
      <c r="Q5222" s="6" t="s">
        <v>34151</v>
      </c>
      <c r="R5222" s="9" t="s">
        <v>34154</v>
      </c>
      <c r="S5222" s="8" t="s">
        <v>55</v>
      </c>
      <c r="U5222" s="8"/>
      <c r="V5222" s="26">
        <v>633</v>
      </c>
      <c r="W5222" s="26">
        <v>444</v>
      </c>
      <c r="X5222" s="26">
        <v>461</v>
      </c>
      <c r="Y5222" s="26">
        <v>334</v>
      </c>
      <c r="Z5222" s="26">
        <f t="shared" si="407"/>
        <v>573.58550000000002</v>
      </c>
      <c r="AA5222" s="26">
        <f t="shared" si="407"/>
        <v>418.55700000000002</v>
      </c>
      <c r="AB5222" s="26"/>
      <c r="AC5222" s="26">
        <f t="shared" si="409"/>
        <v>496.07125000000002</v>
      </c>
      <c r="AD5222" s="10">
        <f t="shared" si="410"/>
        <v>-1.9953622669761544</v>
      </c>
      <c r="AE5222" s="11">
        <f t="shared" si="408"/>
        <v>-0.45458444828329553</v>
      </c>
      <c r="AF5222" s="3"/>
    </row>
    <row r="5223" spans="1:33" x14ac:dyDescent="0.2">
      <c r="A5223" s="6" t="s">
        <v>34155</v>
      </c>
      <c r="C5223" s="1">
        <f t="shared" si="406"/>
        <v>1428</v>
      </c>
      <c r="D5223" s="7">
        <v>288981</v>
      </c>
      <c r="E5223" t="s">
        <v>149</v>
      </c>
      <c r="F5223" s="1">
        <v>1082474</v>
      </c>
      <c r="G5223" s="1">
        <v>1081047</v>
      </c>
      <c r="H5223" t="s">
        <v>37</v>
      </c>
      <c r="I5223" t="s">
        <v>34156</v>
      </c>
      <c r="J5223" s="8"/>
      <c r="K5223" t="s">
        <v>34157</v>
      </c>
      <c r="L5223" t="s">
        <v>34158</v>
      </c>
      <c r="M5223" t="s">
        <v>34159</v>
      </c>
      <c r="N5223" t="s">
        <v>34159</v>
      </c>
      <c r="O5223" s="6" t="s">
        <v>34160</v>
      </c>
      <c r="P5223" s="6" t="s">
        <v>34159</v>
      </c>
      <c r="Q5223" s="6" t="s">
        <v>34158</v>
      </c>
      <c r="R5223" s="9" t="s">
        <v>34161</v>
      </c>
      <c r="S5223" s="8" t="s">
        <v>55</v>
      </c>
      <c r="U5223" s="8"/>
      <c r="V5223" s="26">
        <v>345</v>
      </c>
      <c r="W5223" s="26">
        <v>258</v>
      </c>
      <c r="X5223" s="26">
        <v>330</v>
      </c>
      <c r="Y5223" s="26">
        <v>194</v>
      </c>
      <c r="Z5223" s="26">
        <f t="shared" si="407"/>
        <v>356.815</v>
      </c>
      <c r="AA5223" s="26">
        <f t="shared" si="407"/>
        <v>243.58699999999999</v>
      </c>
      <c r="AB5223" s="26"/>
      <c r="AC5223" s="26">
        <f t="shared" si="409"/>
        <v>300.20100000000002</v>
      </c>
      <c r="AD5223" s="10">
        <f t="shared" si="410"/>
        <v>-1.9960127014785531</v>
      </c>
      <c r="AE5223" s="11">
        <f t="shared" si="408"/>
        <v>-0.55073912532527736</v>
      </c>
      <c r="AF5223" s="3"/>
    </row>
    <row r="5224" spans="1:33" x14ac:dyDescent="0.2">
      <c r="A5224" s="6" t="s">
        <v>34162</v>
      </c>
      <c r="C5224" s="1">
        <f t="shared" si="406"/>
        <v>1962</v>
      </c>
      <c r="D5224" s="7">
        <v>215074</v>
      </c>
      <c r="E5224" t="s">
        <v>270</v>
      </c>
      <c r="F5224" s="1">
        <v>462038</v>
      </c>
      <c r="G5224" s="1">
        <v>460077</v>
      </c>
      <c r="H5224" t="s">
        <v>37</v>
      </c>
      <c r="I5224" t="s">
        <v>34163</v>
      </c>
      <c r="J5224" s="8"/>
      <c r="K5224" t="s">
        <v>34164</v>
      </c>
      <c r="L5224" t="s">
        <v>34165</v>
      </c>
      <c r="M5224" t="s">
        <v>34166</v>
      </c>
      <c r="N5224" t="s">
        <v>34166</v>
      </c>
      <c r="O5224" s="6" t="s">
        <v>34167</v>
      </c>
      <c r="P5224" s="6" t="s">
        <v>34166</v>
      </c>
      <c r="Q5224" s="6" t="s">
        <v>34165</v>
      </c>
      <c r="R5224" s="9" t="s">
        <v>34168</v>
      </c>
      <c r="S5224" s="8" t="s">
        <v>55</v>
      </c>
      <c r="U5224" s="8"/>
      <c r="V5224" s="26">
        <v>325</v>
      </c>
      <c r="W5224" s="26">
        <v>146</v>
      </c>
      <c r="X5224" s="26">
        <v>277</v>
      </c>
      <c r="Y5224" s="26">
        <v>236</v>
      </c>
      <c r="Z5224" s="26">
        <f t="shared" si="407"/>
        <v>317.37350000000004</v>
      </c>
      <c r="AA5224" s="26">
        <f t="shared" si="407"/>
        <v>212.178</v>
      </c>
      <c r="AB5224" s="26"/>
      <c r="AC5224" s="26">
        <f t="shared" si="409"/>
        <v>264.77575000000002</v>
      </c>
      <c r="AD5224" s="10">
        <f t="shared" si="410"/>
        <v>-1.9995100534056405</v>
      </c>
      <c r="AE5224" s="11">
        <f t="shared" si="408"/>
        <v>-0.58090659532165057</v>
      </c>
      <c r="AF5224" s="3"/>
    </row>
    <row r="5225" spans="1:33" x14ac:dyDescent="0.2">
      <c r="A5225" s="6" t="s">
        <v>34169</v>
      </c>
      <c r="C5225" s="1">
        <f t="shared" si="406"/>
        <v>1872</v>
      </c>
      <c r="D5225" s="7">
        <v>-358913</v>
      </c>
      <c r="E5225" t="s">
        <v>526</v>
      </c>
      <c r="F5225" s="1">
        <v>91330</v>
      </c>
      <c r="G5225" s="1">
        <v>93201</v>
      </c>
      <c r="H5225" t="s">
        <v>49</v>
      </c>
      <c r="I5225" t="s">
        <v>34170</v>
      </c>
      <c r="J5225" s="8"/>
      <c r="K5225" t="s">
        <v>34171</v>
      </c>
      <c r="L5225" t="s">
        <v>34172</v>
      </c>
      <c r="M5225" t="s">
        <v>7060</v>
      </c>
      <c r="N5225" t="s">
        <v>34173</v>
      </c>
      <c r="O5225" s="6" t="s">
        <v>7061</v>
      </c>
      <c r="P5225" s="6" t="s">
        <v>34173</v>
      </c>
      <c r="Q5225" s="6" t="s">
        <v>34172</v>
      </c>
      <c r="R5225" s="9" t="s">
        <v>34174</v>
      </c>
      <c r="S5225" s="8" t="s">
        <v>44</v>
      </c>
      <c r="U5225" s="8"/>
      <c r="V5225" s="26">
        <v>123</v>
      </c>
      <c r="W5225" s="26">
        <v>64</v>
      </c>
      <c r="X5225" s="26">
        <v>100</v>
      </c>
      <c r="Y5225" s="26">
        <v>46</v>
      </c>
      <c r="Z5225" s="26">
        <f t="shared" si="407"/>
        <v>118.05</v>
      </c>
      <c r="AA5225" s="26">
        <f t="shared" si="407"/>
        <v>59.933</v>
      </c>
      <c r="AB5225" s="26"/>
      <c r="AC5225" s="26">
        <f t="shared" si="409"/>
        <v>88.991500000000002</v>
      </c>
      <c r="AD5225" s="10">
        <f t="shared" si="410"/>
        <v>-2.0358918367886769</v>
      </c>
      <c r="AE5225" s="11">
        <f t="shared" si="408"/>
        <v>-0.97797554534554521</v>
      </c>
      <c r="AF5225" s="3"/>
    </row>
    <row r="5226" spans="1:33" x14ac:dyDescent="0.2">
      <c r="A5226" s="6" t="s">
        <v>34175</v>
      </c>
      <c r="C5226" s="1">
        <f t="shared" si="406"/>
        <v>1968</v>
      </c>
      <c r="D5226" s="7">
        <v>-543092</v>
      </c>
      <c r="E5226" t="s">
        <v>149</v>
      </c>
      <c r="F5226" s="1">
        <v>250671</v>
      </c>
      <c r="G5226" s="1">
        <v>248704</v>
      </c>
      <c r="H5226" t="s">
        <v>37</v>
      </c>
      <c r="I5226" t="s">
        <v>34176</v>
      </c>
      <c r="J5226" s="8"/>
      <c r="K5226" t="s">
        <v>34177</v>
      </c>
      <c r="L5226" t="s">
        <v>31824</v>
      </c>
      <c r="M5226" t="s">
        <v>31822</v>
      </c>
      <c r="N5226" t="s">
        <v>31822</v>
      </c>
      <c r="O5226" s="6" t="s">
        <v>31823</v>
      </c>
      <c r="P5226" s="6" t="s">
        <v>31822</v>
      </c>
      <c r="Q5226" s="6" t="s">
        <v>31824</v>
      </c>
      <c r="R5226" s="9" t="s">
        <v>31825</v>
      </c>
      <c r="S5226" s="8" t="s">
        <v>44</v>
      </c>
      <c r="U5226" s="8"/>
      <c r="V5226" s="26">
        <v>298</v>
      </c>
      <c r="W5226" s="26">
        <v>177</v>
      </c>
      <c r="X5226" s="26">
        <v>213</v>
      </c>
      <c r="Y5226" s="26">
        <v>141</v>
      </c>
      <c r="Z5226" s="26">
        <f t="shared" si="407"/>
        <v>268.32150000000001</v>
      </c>
      <c r="AA5226" s="26">
        <f t="shared" si="407"/>
        <v>172.05549999999999</v>
      </c>
      <c r="AB5226" s="26"/>
      <c r="AC5226" s="26">
        <f t="shared" si="409"/>
        <v>220.1885</v>
      </c>
      <c r="AD5226" s="10">
        <f t="shared" si="410"/>
        <v>-2.0404824951104477</v>
      </c>
      <c r="AE5226" s="11">
        <f t="shared" si="408"/>
        <v>-0.64108864852674929</v>
      </c>
      <c r="AF5226" s="3"/>
    </row>
    <row r="5227" spans="1:33" x14ac:dyDescent="0.2">
      <c r="A5227" s="6" t="s">
        <v>34178</v>
      </c>
      <c r="C5227" s="1">
        <f t="shared" si="406"/>
        <v>354</v>
      </c>
      <c r="D5227" s="7">
        <v>318270</v>
      </c>
      <c r="E5227" t="s">
        <v>328</v>
      </c>
      <c r="F5227" s="1">
        <v>379229</v>
      </c>
      <c r="G5227" s="1">
        <v>378876</v>
      </c>
      <c r="H5227" t="s">
        <v>37</v>
      </c>
      <c r="I5227" t="s">
        <v>34179</v>
      </c>
      <c r="J5227" s="8"/>
      <c r="K5227" t="s">
        <v>34180</v>
      </c>
      <c r="O5227" s="6"/>
      <c r="P5227" s="6"/>
      <c r="Q5227" s="6"/>
      <c r="R5227" s="9" t="e">
        <v>#N/A</v>
      </c>
      <c r="S5227" s="8"/>
      <c r="U5227" s="8"/>
      <c r="V5227" s="26">
        <v>516</v>
      </c>
      <c r="W5227" s="26">
        <v>353</v>
      </c>
      <c r="X5227" s="26">
        <v>469</v>
      </c>
      <c r="Y5227" s="26">
        <v>330</v>
      </c>
      <c r="Z5227" s="26">
        <f t="shared" si="407"/>
        <v>519.52949999999998</v>
      </c>
      <c r="AA5227" s="26">
        <f t="shared" si="407"/>
        <v>370.71500000000003</v>
      </c>
      <c r="AB5227" s="26"/>
      <c r="AC5227" s="26">
        <f t="shared" si="409"/>
        <v>445.12225000000001</v>
      </c>
      <c r="AD5227" s="10">
        <f t="shared" si="410"/>
        <v>-2.054861199610678</v>
      </c>
      <c r="AE5227" s="11">
        <f t="shared" si="408"/>
        <v>-0.4868951796065516</v>
      </c>
      <c r="AF5227" s="3"/>
    </row>
    <row r="5228" spans="1:33" x14ac:dyDescent="0.2">
      <c r="A5228" s="6" t="s">
        <v>34181</v>
      </c>
      <c r="C5228" s="1">
        <f t="shared" si="406"/>
        <v>1737</v>
      </c>
      <c r="D5228" s="7">
        <v>-219386</v>
      </c>
      <c r="E5228" t="s">
        <v>149</v>
      </c>
      <c r="F5228" s="1">
        <v>574262</v>
      </c>
      <c r="G5228" s="1">
        <v>572526</v>
      </c>
      <c r="H5228" t="s">
        <v>37</v>
      </c>
      <c r="I5228" t="s">
        <v>34182</v>
      </c>
      <c r="J5228" s="8"/>
      <c r="K5228" t="s">
        <v>34183</v>
      </c>
      <c r="L5228" t="s">
        <v>34184</v>
      </c>
      <c r="M5228" t="s">
        <v>34185</v>
      </c>
      <c r="N5228" t="s">
        <v>34185</v>
      </c>
      <c r="O5228" s="6" t="s">
        <v>34186</v>
      </c>
      <c r="P5228" s="6" t="s">
        <v>34185</v>
      </c>
      <c r="Q5228" s="6" t="s">
        <v>34184</v>
      </c>
      <c r="R5228" s="9" t="s">
        <v>34187</v>
      </c>
      <c r="S5228" s="8" t="s">
        <v>55</v>
      </c>
      <c r="U5228" s="8"/>
      <c r="V5228" s="26">
        <v>2475</v>
      </c>
      <c r="W5228" s="26">
        <v>2190</v>
      </c>
      <c r="X5228" s="26">
        <v>2509</v>
      </c>
      <c r="Y5228" s="26">
        <v>1766</v>
      </c>
      <c r="Z5228" s="26">
        <f t="shared" si="407"/>
        <v>2632.2494999999999</v>
      </c>
      <c r="AA5228" s="26">
        <f t="shared" si="407"/>
        <v>2129.9929999999999</v>
      </c>
      <c r="AB5228" s="26"/>
      <c r="AC5228" s="26">
        <f t="shared" si="409"/>
        <v>2381.1212500000001</v>
      </c>
      <c r="AD5228" s="10">
        <f t="shared" si="410"/>
        <v>-2.0803668274155083</v>
      </c>
      <c r="AE5228" s="11">
        <f t="shared" si="408"/>
        <v>-0.30544755343469809</v>
      </c>
      <c r="AF5228" s="3"/>
    </row>
    <row r="5229" spans="1:33" x14ac:dyDescent="0.2">
      <c r="A5229" s="6" t="s">
        <v>34188</v>
      </c>
      <c r="B5229" t="s">
        <v>34189</v>
      </c>
      <c r="C5229" s="1">
        <f t="shared" si="406"/>
        <v>1035</v>
      </c>
      <c r="D5229" s="7">
        <v>-65276</v>
      </c>
      <c r="E5229" t="s">
        <v>48</v>
      </c>
      <c r="F5229" s="1">
        <v>151584</v>
      </c>
      <c r="G5229" s="1">
        <v>152618</v>
      </c>
      <c r="H5229" t="s">
        <v>49</v>
      </c>
      <c r="I5229" t="s">
        <v>34190</v>
      </c>
      <c r="J5229" s="8"/>
      <c r="K5229" t="s">
        <v>34191</v>
      </c>
      <c r="M5229" t="s">
        <v>34192</v>
      </c>
      <c r="N5229" t="s">
        <v>34192</v>
      </c>
      <c r="O5229" s="6" t="s">
        <v>34193</v>
      </c>
      <c r="P5229" s="6" t="s">
        <v>34192</v>
      </c>
      <c r="Q5229" s="6" t="s">
        <v>55</v>
      </c>
      <c r="R5229" s="9" t="s">
        <v>34194</v>
      </c>
      <c r="S5229" s="8" t="s">
        <v>55</v>
      </c>
      <c r="U5229" s="8"/>
      <c r="V5229" s="26">
        <v>18</v>
      </c>
      <c r="W5229" s="26">
        <v>18</v>
      </c>
      <c r="X5229" s="26">
        <v>66</v>
      </c>
      <c r="Y5229" s="26">
        <v>6</v>
      </c>
      <c r="Z5229" s="26">
        <f t="shared" si="407"/>
        <v>46.662999999999997</v>
      </c>
      <c r="AA5229" s="26">
        <f t="shared" si="407"/>
        <v>13.513</v>
      </c>
      <c r="AB5229" s="26"/>
      <c r="AC5229" s="26">
        <f t="shared" si="409"/>
        <v>30.087999999999997</v>
      </c>
      <c r="AD5229" s="10">
        <f t="shared" si="410"/>
        <v>-2.0898194106098615</v>
      </c>
      <c r="AE5229" s="11">
        <f t="shared" si="408"/>
        <v>-1.7879310615800734</v>
      </c>
      <c r="AF5229" s="3"/>
      <c r="AG5229" s="2">
        <v>0</v>
      </c>
    </row>
    <row r="5230" spans="1:33" x14ac:dyDescent="0.2">
      <c r="A5230" s="6" t="s">
        <v>34195</v>
      </c>
      <c r="B5230" t="s">
        <v>34196</v>
      </c>
      <c r="C5230" s="1">
        <f t="shared" si="406"/>
        <v>1020</v>
      </c>
      <c r="D5230" s="7">
        <v>-177044</v>
      </c>
      <c r="E5230" t="s">
        <v>141</v>
      </c>
      <c r="F5230" s="1">
        <v>80166</v>
      </c>
      <c r="G5230" s="1">
        <v>81185</v>
      </c>
      <c r="H5230" t="s">
        <v>49</v>
      </c>
      <c r="I5230" t="s">
        <v>34197</v>
      </c>
      <c r="J5230" s="8"/>
      <c r="K5230" t="s">
        <v>34198</v>
      </c>
      <c r="L5230" t="s">
        <v>34196</v>
      </c>
      <c r="M5230" t="s">
        <v>34199</v>
      </c>
      <c r="N5230" t="s">
        <v>34200</v>
      </c>
      <c r="O5230" s="6" t="s">
        <v>34201</v>
      </c>
      <c r="P5230" s="6" t="s">
        <v>34200</v>
      </c>
      <c r="Q5230" s="6" t="s">
        <v>34196</v>
      </c>
      <c r="R5230" s="9" t="s">
        <v>34202</v>
      </c>
      <c r="S5230" s="8" t="s">
        <v>55</v>
      </c>
      <c r="U5230" s="8"/>
      <c r="V5230" s="26">
        <v>246</v>
      </c>
      <c r="W5230" s="26">
        <v>152</v>
      </c>
      <c r="X5230" s="26">
        <v>229</v>
      </c>
      <c r="Y5230" s="26">
        <v>133</v>
      </c>
      <c r="Z5230" s="26">
        <f t="shared" si="407"/>
        <v>251.20949999999999</v>
      </c>
      <c r="AA5230" s="26">
        <f t="shared" si="407"/>
        <v>154.8715</v>
      </c>
      <c r="AB5230" s="26"/>
      <c r="AC5230" s="26">
        <f t="shared" si="409"/>
        <v>203.04050000000001</v>
      </c>
      <c r="AD5230" s="10">
        <f t="shared" si="410"/>
        <v>-2.1438856754958824</v>
      </c>
      <c r="AE5230" s="11">
        <f t="shared" si="408"/>
        <v>-0.69781934499920861</v>
      </c>
      <c r="AF5230" s="3"/>
      <c r="AG5230" s="2">
        <v>0</v>
      </c>
    </row>
    <row r="5231" spans="1:33" x14ac:dyDescent="0.2">
      <c r="A5231" s="6" t="s">
        <v>34203</v>
      </c>
      <c r="C5231" s="1">
        <f t="shared" si="406"/>
        <v>2280</v>
      </c>
      <c r="D5231" s="7">
        <v>458128</v>
      </c>
      <c r="E5231" t="s">
        <v>48</v>
      </c>
      <c r="F5231" s="1">
        <v>674365</v>
      </c>
      <c r="G5231" s="1">
        <v>676644</v>
      </c>
      <c r="H5231" t="s">
        <v>49</v>
      </c>
      <c r="I5231" t="s">
        <v>34204</v>
      </c>
      <c r="J5231" s="8"/>
      <c r="K5231" t="s">
        <v>34205</v>
      </c>
      <c r="L5231" t="s">
        <v>34206</v>
      </c>
      <c r="M5231" t="s">
        <v>34206</v>
      </c>
      <c r="N5231" t="s">
        <v>34206</v>
      </c>
      <c r="O5231" s="6" t="s">
        <v>34207</v>
      </c>
      <c r="P5231" s="6" t="s">
        <v>34206</v>
      </c>
      <c r="Q5231" s="6" t="s">
        <v>55</v>
      </c>
      <c r="R5231" s="9" t="s">
        <v>2879</v>
      </c>
      <c r="S5231" s="8" t="s">
        <v>55</v>
      </c>
      <c r="U5231" s="8"/>
      <c r="V5231" s="26">
        <v>1412</v>
      </c>
      <c r="W5231" s="26">
        <v>1174</v>
      </c>
      <c r="X5231" s="26">
        <v>1164</v>
      </c>
      <c r="Y5231" s="26">
        <v>784</v>
      </c>
      <c r="Z5231" s="26">
        <f t="shared" si="407"/>
        <v>1353.6019999999999</v>
      </c>
      <c r="AA5231" s="26">
        <f t="shared" si="407"/>
        <v>1047.0320000000002</v>
      </c>
      <c r="AB5231" s="26"/>
      <c r="AC5231" s="26">
        <f t="shared" si="409"/>
        <v>1200.317</v>
      </c>
      <c r="AD5231" s="10">
        <f t="shared" si="410"/>
        <v>-2.1451106730802274</v>
      </c>
      <c r="AE5231" s="11">
        <f t="shared" si="408"/>
        <v>-0.37049806978439009</v>
      </c>
      <c r="AF5231" s="3"/>
    </row>
    <row r="5232" spans="1:33" x14ac:dyDescent="0.2">
      <c r="A5232" s="6" t="s">
        <v>34208</v>
      </c>
      <c r="C5232" s="1">
        <f t="shared" si="406"/>
        <v>2733</v>
      </c>
      <c r="D5232" s="7">
        <v>-430822</v>
      </c>
      <c r="E5232" t="s">
        <v>149</v>
      </c>
      <c r="F5232" s="1">
        <v>360592</v>
      </c>
      <c r="G5232" s="1">
        <v>363324</v>
      </c>
      <c r="H5232" t="s">
        <v>49</v>
      </c>
      <c r="I5232" t="s">
        <v>34209</v>
      </c>
      <c r="J5232" s="8"/>
      <c r="K5232" t="s">
        <v>34210</v>
      </c>
      <c r="L5232" t="s">
        <v>34211</v>
      </c>
      <c r="M5232" t="s">
        <v>34212</v>
      </c>
      <c r="N5232" t="s">
        <v>34212</v>
      </c>
      <c r="O5232" s="6" t="s">
        <v>34213</v>
      </c>
      <c r="P5232" s="6" t="s">
        <v>34212</v>
      </c>
      <c r="Q5232" s="6" t="s">
        <v>34211</v>
      </c>
      <c r="R5232" s="9" t="s">
        <v>34214</v>
      </c>
      <c r="S5232" s="8" t="s">
        <v>55</v>
      </c>
      <c r="U5232" s="8"/>
      <c r="V5232" s="26">
        <v>957</v>
      </c>
      <c r="W5232" s="26">
        <v>626</v>
      </c>
      <c r="X5232" s="26">
        <v>694</v>
      </c>
      <c r="Y5232" s="26">
        <v>564</v>
      </c>
      <c r="Z5232" s="26">
        <f t="shared" si="407"/>
        <v>865.01700000000005</v>
      </c>
      <c r="AA5232" s="26">
        <f t="shared" si="407"/>
        <v>644.22199999999998</v>
      </c>
      <c r="AB5232" s="26"/>
      <c r="AC5232" s="26">
        <f t="shared" si="409"/>
        <v>754.61950000000002</v>
      </c>
      <c r="AD5232" s="10">
        <f t="shared" si="410"/>
        <v>-2.1491416754666184</v>
      </c>
      <c r="AE5232" s="11">
        <f t="shared" si="408"/>
        <v>-0.42517055682328248</v>
      </c>
      <c r="AF5232" s="3"/>
    </row>
    <row r="5233" spans="1:33" x14ac:dyDescent="0.2">
      <c r="A5233" s="6" t="s">
        <v>34215</v>
      </c>
      <c r="B5233" t="s">
        <v>34216</v>
      </c>
      <c r="C5233" s="1">
        <f t="shared" si="406"/>
        <v>1392</v>
      </c>
      <c r="D5233" s="7">
        <v>-231027</v>
      </c>
      <c r="E5233" t="s">
        <v>98</v>
      </c>
      <c r="F5233" s="1">
        <v>723340</v>
      </c>
      <c r="G5233" s="1">
        <v>724731</v>
      </c>
      <c r="H5233" t="s">
        <v>49</v>
      </c>
      <c r="I5233" t="s">
        <v>34217</v>
      </c>
      <c r="J5233" s="8"/>
      <c r="K5233" t="s">
        <v>34218</v>
      </c>
      <c r="L5233" t="s">
        <v>34216</v>
      </c>
      <c r="N5233" t="s">
        <v>34219</v>
      </c>
      <c r="O5233" s="6" t="s">
        <v>15548</v>
      </c>
      <c r="P5233" s="6" t="s">
        <v>34219</v>
      </c>
      <c r="Q5233" s="6" t="s">
        <v>34216</v>
      </c>
      <c r="R5233" s="9" t="s">
        <v>34220</v>
      </c>
      <c r="S5233" s="8" t="s">
        <v>44</v>
      </c>
      <c r="U5233" s="8"/>
      <c r="V5233" s="26">
        <v>635</v>
      </c>
      <c r="W5233" s="26">
        <v>412</v>
      </c>
      <c r="X5233" s="26">
        <v>573</v>
      </c>
      <c r="Y5233" s="26">
        <v>430</v>
      </c>
      <c r="Z5233" s="26">
        <f t="shared" si="407"/>
        <v>636.80150000000003</v>
      </c>
      <c r="AA5233" s="26">
        <f t="shared" si="407"/>
        <v>458.76499999999999</v>
      </c>
      <c r="AB5233" s="26"/>
      <c r="AC5233" s="26">
        <f t="shared" si="409"/>
        <v>547.78324999999995</v>
      </c>
      <c r="AD5233" s="10">
        <f t="shared" si="410"/>
        <v>-2.1504124658096959</v>
      </c>
      <c r="AE5233" s="11">
        <f t="shared" si="408"/>
        <v>-0.47308840441105565</v>
      </c>
      <c r="AF5233" s="3"/>
      <c r="AG5233" s="2">
        <v>0</v>
      </c>
    </row>
    <row r="5234" spans="1:33" x14ac:dyDescent="0.2">
      <c r="A5234" s="6" t="s">
        <v>34221</v>
      </c>
      <c r="B5234" t="s">
        <v>16266</v>
      </c>
      <c r="C5234" s="1">
        <f t="shared" si="406"/>
        <v>411</v>
      </c>
      <c r="D5234" s="7">
        <v>-17207</v>
      </c>
      <c r="E5234" t="s">
        <v>36</v>
      </c>
      <c r="F5234" s="1">
        <v>405150</v>
      </c>
      <c r="G5234" s="1">
        <v>404740</v>
      </c>
      <c r="H5234" t="s">
        <v>37</v>
      </c>
      <c r="I5234" t="s">
        <v>34222</v>
      </c>
      <c r="J5234" s="8"/>
      <c r="K5234" t="s">
        <v>34223</v>
      </c>
      <c r="L5234" t="s">
        <v>16230</v>
      </c>
      <c r="M5234" t="s">
        <v>16228</v>
      </c>
      <c r="N5234" t="s">
        <v>16228</v>
      </c>
      <c r="O5234" s="6" t="s">
        <v>16229</v>
      </c>
      <c r="P5234" s="6" t="s">
        <v>16228</v>
      </c>
      <c r="Q5234" s="6" t="s">
        <v>16230</v>
      </c>
      <c r="R5234" s="9" t="s">
        <v>16231</v>
      </c>
      <c r="S5234" s="8" t="s">
        <v>44</v>
      </c>
      <c r="U5234" s="8"/>
      <c r="V5234" s="26">
        <v>343</v>
      </c>
      <c r="W5234" s="26">
        <v>270</v>
      </c>
      <c r="X5234" s="26">
        <v>331</v>
      </c>
      <c r="Y5234" s="26">
        <v>170</v>
      </c>
      <c r="Z5234" s="26">
        <f t="shared" si="407"/>
        <v>356.37049999999999</v>
      </c>
      <c r="AA5234" s="26">
        <f t="shared" si="407"/>
        <v>235.535</v>
      </c>
      <c r="AB5234" s="26"/>
      <c r="AC5234" s="26">
        <f t="shared" si="409"/>
        <v>295.95274999999998</v>
      </c>
      <c r="AD5234" s="10">
        <f t="shared" si="410"/>
        <v>-2.1527716937462285</v>
      </c>
      <c r="AE5234" s="11">
        <f t="shared" si="408"/>
        <v>-0.59743645974157233</v>
      </c>
      <c r="AF5234" s="3"/>
    </row>
    <row r="5235" spans="1:33" x14ac:dyDescent="0.2">
      <c r="A5235" s="6" t="s">
        <v>34224</v>
      </c>
      <c r="C5235" s="1">
        <f t="shared" si="406"/>
        <v>969</v>
      </c>
      <c r="D5235" s="7">
        <v>-184222</v>
      </c>
      <c r="E5235" t="s">
        <v>89</v>
      </c>
      <c r="F5235" s="1">
        <v>41539</v>
      </c>
      <c r="G5235" s="1">
        <v>42507</v>
      </c>
      <c r="H5235" t="s">
        <v>49</v>
      </c>
      <c r="I5235" t="s">
        <v>34225</v>
      </c>
      <c r="J5235" s="8"/>
      <c r="K5235" t="s">
        <v>34226</v>
      </c>
      <c r="L5235" t="s">
        <v>34227</v>
      </c>
      <c r="M5235" t="s">
        <v>34228</v>
      </c>
      <c r="N5235" t="s">
        <v>34228</v>
      </c>
      <c r="O5235" s="6" t="s">
        <v>34229</v>
      </c>
      <c r="P5235" s="6" t="s">
        <v>34228</v>
      </c>
      <c r="Q5235" s="6" t="s">
        <v>34227</v>
      </c>
      <c r="R5235" s="9" t="s">
        <v>34230</v>
      </c>
      <c r="S5235" s="8" t="s">
        <v>55</v>
      </c>
      <c r="U5235" s="8"/>
      <c r="V5235" s="26">
        <v>188</v>
      </c>
      <c r="W5235" s="26">
        <v>88</v>
      </c>
      <c r="X5235" s="26">
        <v>157</v>
      </c>
      <c r="Y5235" s="26">
        <v>98</v>
      </c>
      <c r="Z5235" s="26">
        <f t="shared" si="407"/>
        <v>182.21350000000001</v>
      </c>
      <c r="AA5235" s="26">
        <f t="shared" si="407"/>
        <v>102.379</v>
      </c>
      <c r="AB5235" s="26"/>
      <c r="AC5235" s="26">
        <f t="shared" si="409"/>
        <v>142.29625000000001</v>
      </c>
      <c r="AD5235" s="10">
        <f t="shared" si="410"/>
        <v>-2.1743091528524472</v>
      </c>
      <c r="AE5235" s="11">
        <f t="shared" si="408"/>
        <v>-0.83171003100385432</v>
      </c>
      <c r="AF5235" s="3"/>
    </row>
    <row r="5236" spans="1:33" x14ac:dyDescent="0.2">
      <c r="A5236" s="6" t="s">
        <v>34231</v>
      </c>
      <c r="C5236" s="1">
        <f t="shared" si="406"/>
        <v>1794</v>
      </c>
      <c r="D5236" s="7">
        <v>-100644</v>
      </c>
      <c r="E5236" t="s">
        <v>526</v>
      </c>
      <c r="F5236" s="1">
        <v>351431</v>
      </c>
      <c r="G5236" s="1">
        <v>349638</v>
      </c>
      <c r="H5236" t="s">
        <v>37</v>
      </c>
      <c r="I5236" t="s">
        <v>34232</v>
      </c>
      <c r="J5236" s="8"/>
      <c r="K5236" t="s">
        <v>34233</v>
      </c>
      <c r="L5236" t="s">
        <v>34234</v>
      </c>
      <c r="N5236" t="s">
        <v>9519</v>
      </c>
      <c r="O5236" s="6" t="s">
        <v>9521</v>
      </c>
      <c r="P5236" s="6" t="s">
        <v>9519</v>
      </c>
      <c r="Q5236" s="6" t="s">
        <v>34234</v>
      </c>
      <c r="R5236" s="9" t="s">
        <v>34235</v>
      </c>
      <c r="S5236" s="8" t="s">
        <v>44</v>
      </c>
      <c r="U5236" s="8"/>
      <c r="V5236" s="26">
        <v>1554</v>
      </c>
      <c r="W5236" s="26">
        <v>1125</v>
      </c>
      <c r="X5236" s="26">
        <v>1247</v>
      </c>
      <c r="Y5236" s="26">
        <v>983</v>
      </c>
      <c r="Z5236" s="26">
        <f t="shared" si="407"/>
        <v>1470.7085</v>
      </c>
      <c r="AA5236" s="26">
        <f t="shared" si="407"/>
        <v>1139.0464999999999</v>
      </c>
      <c r="AB5236" s="26"/>
      <c r="AC5236" s="26">
        <f t="shared" si="409"/>
        <v>1304.8775000000001</v>
      </c>
      <c r="AD5236" s="10">
        <f t="shared" si="410"/>
        <v>-2.1824857477468882</v>
      </c>
      <c r="AE5236" s="11">
        <f t="shared" si="408"/>
        <v>-0.36868468302025809</v>
      </c>
      <c r="AF5236" s="3"/>
    </row>
    <row r="5237" spans="1:33" x14ac:dyDescent="0.2">
      <c r="A5237" s="6" t="s">
        <v>34236</v>
      </c>
      <c r="C5237" s="1">
        <f t="shared" si="406"/>
        <v>894</v>
      </c>
      <c r="D5237" s="7">
        <v>44552</v>
      </c>
      <c r="E5237" t="s">
        <v>141</v>
      </c>
      <c r="F5237" s="1">
        <v>301825</v>
      </c>
      <c r="G5237" s="1">
        <v>302718</v>
      </c>
      <c r="H5237" t="s">
        <v>49</v>
      </c>
      <c r="I5237" t="s">
        <v>34237</v>
      </c>
      <c r="J5237" s="8"/>
      <c r="K5237" t="s">
        <v>34238</v>
      </c>
      <c r="L5237" t="s">
        <v>34239</v>
      </c>
      <c r="M5237" t="s">
        <v>34239</v>
      </c>
      <c r="N5237" t="s">
        <v>34239</v>
      </c>
      <c r="O5237" s="6" t="s">
        <v>34240</v>
      </c>
      <c r="P5237" s="6" t="s">
        <v>34239</v>
      </c>
      <c r="Q5237" s="6" t="s">
        <v>55</v>
      </c>
      <c r="R5237" s="9" t="s">
        <v>34241</v>
      </c>
      <c r="S5237" s="8" t="s">
        <v>55</v>
      </c>
      <c r="U5237" s="8"/>
      <c r="V5237" s="26">
        <v>184</v>
      </c>
      <c r="W5237" s="26">
        <v>73</v>
      </c>
      <c r="X5237" s="26">
        <v>154</v>
      </c>
      <c r="Y5237" s="26">
        <v>105</v>
      </c>
      <c r="Z5237" s="26">
        <f t="shared" si="407"/>
        <v>178.547</v>
      </c>
      <c r="AA5237" s="26">
        <f t="shared" si="407"/>
        <v>98.977499999999992</v>
      </c>
      <c r="AB5237" s="26"/>
      <c r="AC5237" s="26">
        <f t="shared" si="409"/>
        <v>138.76224999999999</v>
      </c>
      <c r="AD5237" s="10">
        <f t="shared" si="410"/>
        <v>-2.1989827199783303</v>
      </c>
      <c r="AE5237" s="11">
        <f t="shared" si="408"/>
        <v>-0.85113138573183822</v>
      </c>
      <c r="AF5237" s="3"/>
    </row>
    <row r="5238" spans="1:33" x14ac:dyDescent="0.2">
      <c r="A5238" s="6" t="s">
        <v>34242</v>
      </c>
      <c r="C5238" s="1">
        <f t="shared" si="406"/>
        <v>309</v>
      </c>
      <c r="D5238" s="7">
        <v>174466</v>
      </c>
      <c r="E5238" t="s">
        <v>141</v>
      </c>
      <c r="F5238" s="1">
        <v>432340</v>
      </c>
      <c r="G5238" s="1">
        <v>432032</v>
      </c>
      <c r="H5238" t="s">
        <v>37</v>
      </c>
      <c r="I5238" t="s">
        <v>34243</v>
      </c>
      <c r="J5238" s="8"/>
      <c r="K5238" t="s">
        <v>34244</v>
      </c>
      <c r="L5238" t="s">
        <v>34245</v>
      </c>
      <c r="M5238" t="s">
        <v>34246</v>
      </c>
      <c r="N5238" t="s">
        <v>34246</v>
      </c>
      <c r="O5238" s="6" t="s">
        <v>34247</v>
      </c>
      <c r="P5238" s="6" t="s">
        <v>34246</v>
      </c>
      <c r="Q5238" s="6" t="s">
        <v>34245</v>
      </c>
      <c r="R5238" s="9" t="s">
        <v>34248</v>
      </c>
      <c r="S5238" s="8" t="s">
        <v>55</v>
      </c>
      <c r="U5238" s="8"/>
      <c r="V5238" s="26">
        <v>80</v>
      </c>
      <c r="W5238" s="26">
        <v>18</v>
      </c>
      <c r="X5238" s="26">
        <v>61</v>
      </c>
      <c r="Y5238" s="26">
        <v>31</v>
      </c>
      <c r="Z5238" s="26">
        <f t="shared" si="407"/>
        <v>74.885500000000008</v>
      </c>
      <c r="AA5238" s="26">
        <f t="shared" si="407"/>
        <v>28.150500000000001</v>
      </c>
      <c r="AB5238" s="26"/>
      <c r="AC5238" s="26">
        <f t="shared" si="409"/>
        <v>51.518000000000001</v>
      </c>
      <c r="AD5238" s="10">
        <f t="shared" si="410"/>
        <v>-2.213681324481799</v>
      </c>
      <c r="AE5238" s="11">
        <f t="shared" si="408"/>
        <v>-1.4115258510017719</v>
      </c>
      <c r="AF5238" s="3"/>
      <c r="AG5238" s="2">
        <v>0</v>
      </c>
    </row>
    <row r="5239" spans="1:33" x14ac:dyDescent="0.2">
      <c r="A5239" s="6" t="s">
        <v>34249</v>
      </c>
      <c r="C5239" s="1">
        <f t="shared" si="406"/>
        <v>1815</v>
      </c>
      <c r="D5239" s="7">
        <v>445571</v>
      </c>
      <c r="E5239" t="s">
        <v>48</v>
      </c>
      <c r="F5239" s="1">
        <v>663855</v>
      </c>
      <c r="G5239" s="1">
        <v>662041</v>
      </c>
      <c r="H5239" t="s">
        <v>37</v>
      </c>
      <c r="I5239" t="s">
        <v>34250</v>
      </c>
      <c r="J5239" s="8"/>
      <c r="K5239" t="s">
        <v>34251</v>
      </c>
      <c r="L5239" t="s">
        <v>34252</v>
      </c>
      <c r="N5239" t="s">
        <v>15190</v>
      </c>
      <c r="O5239" s="6" t="s">
        <v>15192</v>
      </c>
      <c r="P5239" s="6" t="s">
        <v>15190</v>
      </c>
      <c r="Q5239" s="6" t="s">
        <v>34252</v>
      </c>
      <c r="R5239" s="9" t="s">
        <v>34253</v>
      </c>
      <c r="S5239" s="8" t="s">
        <v>44</v>
      </c>
      <c r="U5239" s="8"/>
      <c r="V5239" s="26">
        <v>260</v>
      </c>
      <c r="W5239" s="26">
        <v>153</v>
      </c>
      <c r="X5239" s="26">
        <v>219</v>
      </c>
      <c r="Y5239" s="26">
        <v>129</v>
      </c>
      <c r="Z5239" s="26">
        <f t="shared" si="407"/>
        <v>252.65449999999998</v>
      </c>
      <c r="AA5239" s="26">
        <f t="shared" si="407"/>
        <v>153.02949999999998</v>
      </c>
      <c r="AB5239" s="26"/>
      <c r="AC5239" s="26">
        <f t="shared" si="409"/>
        <v>202.84199999999998</v>
      </c>
      <c r="AD5239" s="10">
        <f t="shared" si="410"/>
        <v>-2.2213859489895458</v>
      </c>
      <c r="AE5239" s="11">
        <f t="shared" si="408"/>
        <v>-0.72335608306322829</v>
      </c>
      <c r="AF5239" s="3"/>
    </row>
    <row r="5240" spans="1:33" x14ac:dyDescent="0.2">
      <c r="A5240" s="6" t="s">
        <v>34254</v>
      </c>
      <c r="C5240" s="1">
        <f t="shared" si="406"/>
        <v>627</v>
      </c>
      <c r="D5240" s="7">
        <v>895614</v>
      </c>
      <c r="E5240" t="s">
        <v>48</v>
      </c>
      <c r="F5240" s="1">
        <v>1113304</v>
      </c>
      <c r="G5240" s="1">
        <v>1112678</v>
      </c>
      <c r="H5240" t="s">
        <v>37</v>
      </c>
      <c r="I5240" t="s">
        <v>34255</v>
      </c>
      <c r="J5240" s="8"/>
      <c r="K5240" t="s">
        <v>34256</v>
      </c>
      <c r="L5240" t="s">
        <v>34257</v>
      </c>
      <c r="M5240" t="s">
        <v>34257</v>
      </c>
      <c r="N5240" t="s">
        <v>34257</v>
      </c>
      <c r="O5240" s="6" t="s">
        <v>34258</v>
      </c>
      <c r="P5240" s="6" t="s">
        <v>34257</v>
      </c>
      <c r="Q5240" s="6" t="s">
        <v>55</v>
      </c>
      <c r="R5240" s="9" t="s">
        <v>34259</v>
      </c>
      <c r="S5240" s="8" t="s">
        <v>55</v>
      </c>
      <c r="U5240" s="8"/>
      <c r="V5240" s="26">
        <v>249</v>
      </c>
      <c r="W5240" s="26">
        <v>144</v>
      </c>
      <c r="X5240" s="26">
        <v>199</v>
      </c>
      <c r="Y5240" s="26">
        <v>114</v>
      </c>
      <c r="Z5240" s="26">
        <f t="shared" si="407"/>
        <v>236.0445</v>
      </c>
      <c r="AA5240" s="26">
        <f t="shared" si="407"/>
        <v>139.74700000000001</v>
      </c>
      <c r="AB5240" s="26"/>
      <c r="AC5240" s="26">
        <f t="shared" si="409"/>
        <v>187.89575000000002</v>
      </c>
      <c r="AD5240" s="10">
        <f t="shared" si="410"/>
        <v>-2.2449766094816321</v>
      </c>
      <c r="AE5240" s="11">
        <f t="shared" si="408"/>
        <v>-0.75624155500353041</v>
      </c>
      <c r="AF5240" s="3"/>
    </row>
    <row r="5241" spans="1:33" x14ac:dyDescent="0.2">
      <c r="A5241" s="6" t="s">
        <v>34260</v>
      </c>
      <c r="C5241" s="1">
        <f t="shared" si="406"/>
        <v>540</v>
      </c>
      <c r="D5241" s="7">
        <v>-32918</v>
      </c>
      <c r="E5241" t="s">
        <v>89</v>
      </c>
      <c r="F5241" s="1">
        <v>193596</v>
      </c>
      <c r="G5241" s="1">
        <v>193057</v>
      </c>
      <c r="H5241" t="s">
        <v>37</v>
      </c>
      <c r="I5241" t="s">
        <v>34261</v>
      </c>
      <c r="J5241" s="8"/>
      <c r="K5241" t="s">
        <v>34262</v>
      </c>
      <c r="L5241" t="s">
        <v>34263</v>
      </c>
      <c r="M5241" t="s">
        <v>34263</v>
      </c>
      <c r="N5241" t="s">
        <v>34263</v>
      </c>
      <c r="O5241" s="6" t="s">
        <v>34264</v>
      </c>
      <c r="P5241" s="6" t="s">
        <v>34263</v>
      </c>
      <c r="Q5241" s="6" t="s">
        <v>55</v>
      </c>
      <c r="R5241" s="9" t="s">
        <v>34265</v>
      </c>
      <c r="S5241" s="8" t="s">
        <v>55</v>
      </c>
      <c r="U5241" s="8"/>
      <c r="V5241" s="26">
        <v>1769</v>
      </c>
      <c r="W5241" s="26">
        <v>1264</v>
      </c>
      <c r="X5241" s="26">
        <v>1700</v>
      </c>
      <c r="Y5241" s="26">
        <v>1355</v>
      </c>
      <c r="Z5241" s="26">
        <f t="shared" si="407"/>
        <v>1829.85</v>
      </c>
      <c r="AA5241" s="26">
        <f t="shared" si="407"/>
        <v>1426.3525</v>
      </c>
      <c r="AB5241" s="26"/>
      <c r="AC5241" s="26">
        <f t="shared" si="409"/>
        <v>1628.1012499999999</v>
      </c>
      <c r="AD5241" s="10">
        <f t="shared" si="410"/>
        <v>-2.2489543300250698</v>
      </c>
      <c r="AE5241" s="11">
        <f t="shared" si="408"/>
        <v>-0.35939482533002559</v>
      </c>
      <c r="AF5241" s="3"/>
    </row>
    <row r="5242" spans="1:33" x14ac:dyDescent="0.2">
      <c r="A5242" s="6" t="s">
        <v>34266</v>
      </c>
      <c r="C5242" s="1">
        <f t="shared" si="406"/>
        <v>2694</v>
      </c>
      <c r="D5242" s="7">
        <v>-321540</v>
      </c>
      <c r="E5242" t="s">
        <v>74</v>
      </c>
      <c r="F5242" s="1">
        <v>666988</v>
      </c>
      <c r="G5242" s="1">
        <v>664295</v>
      </c>
      <c r="H5242" t="s">
        <v>37</v>
      </c>
      <c r="I5242" t="s">
        <v>34267</v>
      </c>
      <c r="J5242" s="8"/>
      <c r="K5242" t="s">
        <v>34268</v>
      </c>
      <c r="L5242" t="s">
        <v>34269</v>
      </c>
      <c r="M5242" t="s">
        <v>34270</v>
      </c>
      <c r="N5242" t="s">
        <v>34270</v>
      </c>
      <c r="O5242" s="6" t="s">
        <v>34271</v>
      </c>
      <c r="P5242" s="6" t="s">
        <v>34270</v>
      </c>
      <c r="Q5242" s="6" t="s">
        <v>34269</v>
      </c>
      <c r="R5242" s="9" t="s">
        <v>34272</v>
      </c>
      <c r="S5242" s="8" t="s">
        <v>55</v>
      </c>
      <c r="U5242" s="8"/>
      <c r="V5242" s="26">
        <v>532</v>
      </c>
      <c r="W5242" s="26">
        <v>380</v>
      </c>
      <c r="X5242" s="26">
        <v>389</v>
      </c>
      <c r="Y5242" s="26">
        <v>235</v>
      </c>
      <c r="Z5242" s="26">
        <f t="shared" si="407"/>
        <v>483.08949999999999</v>
      </c>
      <c r="AA5242" s="26">
        <f t="shared" si="407"/>
        <v>328.59249999999997</v>
      </c>
      <c r="AB5242" s="26"/>
      <c r="AC5242" s="26">
        <f t="shared" si="409"/>
        <v>405.84100000000001</v>
      </c>
      <c r="AD5242" s="10">
        <f t="shared" si="410"/>
        <v>-2.2671468287843375</v>
      </c>
      <c r="AE5242" s="11">
        <f t="shared" si="408"/>
        <v>-0.55599094429249907</v>
      </c>
      <c r="AF5242" s="3"/>
    </row>
    <row r="5243" spans="1:33" x14ac:dyDescent="0.2">
      <c r="A5243" s="6" t="s">
        <v>34273</v>
      </c>
      <c r="C5243" s="1">
        <f t="shared" si="406"/>
        <v>1716</v>
      </c>
      <c r="D5243" s="7">
        <v>-224805</v>
      </c>
      <c r="E5243" t="s">
        <v>149</v>
      </c>
      <c r="F5243" s="1">
        <v>568832</v>
      </c>
      <c r="G5243" s="1">
        <v>567117</v>
      </c>
      <c r="H5243" t="s">
        <v>37</v>
      </c>
      <c r="I5243" t="s">
        <v>34274</v>
      </c>
      <c r="J5243" s="8"/>
      <c r="K5243" t="s">
        <v>34275</v>
      </c>
      <c r="L5243" t="s">
        <v>34276</v>
      </c>
      <c r="M5243" t="s">
        <v>34277</v>
      </c>
      <c r="N5243" t="s">
        <v>34277</v>
      </c>
      <c r="O5243" s="6" t="s">
        <v>34278</v>
      </c>
      <c r="P5243" s="6" t="s">
        <v>34277</v>
      </c>
      <c r="Q5243" s="6" t="s">
        <v>34276</v>
      </c>
      <c r="R5243" s="9" t="s">
        <v>34279</v>
      </c>
      <c r="S5243" s="8" t="s">
        <v>55</v>
      </c>
      <c r="U5243" s="8"/>
      <c r="V5243" s="26">
        <v>386</v>
      </c>
      <c r="W5243" s="26">
        <v>227</v>
      </c>
      <c r="X5243" s="26">
        <v>300</v>
      </c>
      <c r="Y5243" s="26">
        <v>202</v>
      </c>
      <c r="Z5243" s="26">
        <f t="shared" si="407"/>
        <v>360.65</v>
      </c>
      <c r="AA5243" s="26">
        <f t="shared" si="407"/>
        <v>232.77100000000002</v>
      </c>
      <c r="AB5243" s="26"/>
      <c r="AC5243" s="26">
        <f t="shared" si="409"/>
        <v>296.71050000000002</v>
      </c>
      <c r="AD5243" s="10">
        <f t="shared" si="410"/>
        <v>-2.2785579103575606</v>
      </c>
      <c r="AE5243" s="11">
        <f t="shared" si="408"/>
        <v>-0.63168809392684244</v>
      </c>
      <c r="AF5243" s="3"/>
    </row>
    <row r="5244" spans="1:33" x14ac:dyDescent="0.2">
      <c r="A5244" s="6" t="s">
        <v>34280</v>
      </c>
      <c r="C5244" s="1">
        <f t="shared" si="406"/>
        <v>3849</v>
      </c>
      <c r="D5244" s="7">
        <v>-299667</v>
      </c>
      <c r="E5244" t="s">
        <v>98</v>
      </c>
      <c r="F5244" s="1">
        <v>653472</v>
      </c>
      <c r="G5244" s="1">
        <v>657320</v>
      </c>
      <c r="H5244" t="s">
        <v>49</v>
      </c>
      <c r="I5244" t="s">
        <v>34281</v>
      </c>
      <c r="J5244" s="8"/>
      <c r="K5244" t="s">
        <v>34282</v>
      </c>
      <c r="L5244" t="s">
        <v>34283</v>
      </c>
      <c r="M5244" t="s">
        <v>34284</v>
      </c>
      <c r="N5244" t="s">
        <v>34285</v>
      </c>
      <c r="O5244" s="6" t="s">
        <v>34286</v>
      </c>
      <c r="P5244" s="6" t="s">
        <v>34285</v>
      </c>
      <c r="Q5244" s="6" t="s">
        <v>34283</v>
      </c>
      <c r="R5244" s="9" t="s">
        <v>34287</v>
      </c>
      <c r="S5244" s="8" t="s">
        <v>44</v>
      </c>
      <c r="U5244" s="8"/>
      <c r="V5244" s="26">
        <v>1171</v>
      </c>
      <c r="W5244" s="26">
        <v>939</v>
      </c>
      <c r="X5244" s="26">
        <v>1020</v>
      </c>
      <c r="Y5244" s="26">
        <v>675</v>
      </c>
      <c r="Z5244" s="26">
        <f t="shared" si="407"/>
        <v>1153.1100000000001</v>
      </c>
      <c r="AA5244" s="26">
        <f t="shared" si="407"/>
        <v>865.71250000000009</v>
      </c>
      <c r="AB5244" s="26"/>
      <c r="AC5244" s="26">
        <f t="shared" si="409"/>
        <v>1009.4112500000001</v>
      </c>
      <c r="AD5244" s="10">
        <f t="shared" si="410"/>
        <v>-2.2818716469598166</v>
      </c>
      <c r="AE5244" s="11">
        <f t="shared" si="408"/>
        <v>-0.41357024850476737</v>
      </c>
      <c r="AF5244" s="3"/>
    </row>
    <row r="5245" spans="1:33" x14ac:dyDescent="0.2">
      <c r="A5245" s="6" t="s">
        <v>34288</v>
      </c>
      <c r="C5245" s="1">
        <f t="shared" si="406"/>
        <v>306</v>
      </c>
      <c r="D5245" s="7">
        <v>316390</v>
      </c>
      <c r="E5245" t="s">
        <v>48</v>
      </c>
      <c r="F5245" s="1">
        <v>533919</v>
      </c>
      <c r="G5245" s="1">
        <v>533614</v>
      </c>
      <c r="H5245" t="s">
        <v>37</v>
      </c>
      <c r="I5245" t="s">
        <v>34289</v>
      </c>
      <c r="J5245" s="8"/>
      <c r="K5245" t="s">
        <v>34290</v>
      </c>
      <c r="L5245" t="s">
        <v>34291</v>
      </c>
      <c r="M5245" t="s">
        <v>34292</v>
      </c>
      <c r="N5245" t="s">
        <v>34292</v>
      </c>
      <c r="O5245" s="6" t="s">
        <v>34293</v>
      </c>
      <c r="P5245" s="6" t="s">
        <v>34292</v>
      </c>
      <c r="Q5245" s="6" t="s">
        <v>34291</v>
      </c>
      <c r="R5245" s="9" t="s">
        <v>34294</v>
      </c>
      <c r="S5245" s="8" t="s">
        <v>55</v>
      </c>
      <c r="U5245" s="8"/>
      <c r="V5245" s="26">
        <v>319</v>
      </c>
      <c r="W5245" s="26">
        <v>168</v>
      </c>
      <c r="X5245" s="26">
        <v>221</v>
      </c>
      <c r="Y5245" s="26">
        <v>150</v>
      </c>
      <c r="Z5245" s="26">
        <f t="shared" si="407"/>
        <v>283.26549999999997</v>
      </c>
      <c r="AA5245" s="26">
        <f t="shared" si="407"/>
        <v>172.82499999999999</v>
      </c>
      <c r="AB5245" s="26"/>
      <c r="AC5245" s="26">
        <f t="shared" si="409"/>
        <v>228.04524999999998</v>
      </c>
      <c r="AD5245" s="10">
        <f t="shared" si="410"/>
        <v>-2.3034200023040476</v>
      </c>
      <c r="AE5245" s="11">
        <f t="shared" si="408"/>
        <v>-0.71284297536562613</v>
      </c>
      <c r="AF5245" s="3"/>
    </row>
    <row r="5246" spans="1:33" x14ac:dyDescent="0.2">
      <c r="A5246" s="6" t="s">
        <v>34295</v>
      </c>
      <c r="C5246" s="1">
        <f t="shared" si="406"/>
        <v>2799</v>
      </c>
      <c r="D5246" s="7">
        <v>115794</v>
      </c>
      <c r="E5246" t="s">
        <v>89</v>
      </c>
      <c r="F5246" s="1">
        <v>343438</v>
      </c>
      <c r="G5246" s="1">
        <v>340640</v>
      </c>
      <c r="H5246" t="s">
        <v>37</v>
      </c>
      <c r="I5246" t="s">
        <v>34296</v>
      </c>
      <c r="J5246" s="8"/>
      <c r="K5246" t="s">
        <v>34297</v>
      </c>
      <c r="L5246" t="s">
        <v>34298</v>
      </c>
      <c r="M5246" t="s">
        <v>34299</v>
      </c>
      <c r="N5246" t="s">
        <v>34299</v>
      </c>
      <c r="O5246" s="6" t="s">
        <v>32268</v>
      </c>
      <c r="P5246" s="6" t="s">
        <v>34299</v>
      </c>
      <c r="Q5246" s="6" t="s">
        <v>34298</v>
      </c>
      <c r="R5246" s="9" t="s">
        <v>34300</v>
      </c>
      <c r="S5246" s="8" t="s">
        <v>44</v>
      </c>
      <c r="U5246" s="8"/>
      <c r="V5246" s="26">
        <v>1447</v>
      </c>
      <c r="W5246" s="26">
        <v>1093</v>
      </c>
      <c r="X5246" s="26">
        <v>1232</v>
      </c>
      <c r="Y5246" s="26">
        <v>886</v>
      </c>
      <c r="Z5246" s="26">
        <f t="shared" si="407"/>
        <v>1408.876</v>
      </c>
      <c r="AA5246" s="26">
        <f t="shared" si="407"/>
        <v>1066.2530000000002</v>
      </c>
      <c r="AB5246" s="26"/>
      <c r="AC5246" s="26">
        <f t="shared" si="409"/>
        <v>1237.5645</v>
      </c>
      <c r="AD5246" s="10">
        <f t="shared" si="410"/>
        <v>-2.3466201055949325</v>
      </c>
      <c r="AE5246" s="11">
        <f t="shared" si="408"/>
        <v>-0.40199484000220498</v>
      </c>
      <c r="AF5246" s="3"/>
    </row>
    <row r="5247" spans="1:33" x14ac:dyDescent="0.2">
      <c r="A5247" s="6" t="s">
        <v>34301</v>
      </c>
      <c r="C5247" s="1">
        <f t="shared" si="406"/>
        <v>906</v>
      </c>
      <c r="D5247" s="7">
        <v>-72788</v>
      </c>
      <c r="E5247" t="s">
        <v>149</v>
      </c>
      <c r="F5247" s="1">
        <v>720444</v>
      </c>
      <c r="G5247" s="1">
        <v>719539</v>
      </c>
      <c r="H5247" t="s">
        <v>37</v>
      </c>
      <c r="I5247" t="s">
        <v>34302</v>
      </c>
      <c r="J5247" s="8"/>
      <c r="K5247" t="s">
        <v>34303</v>
      </c>
      <c r="L5247" t="s">
        <v>34304</v>
      </c>
      <c r="M5247" t="s">
        <v>34305</v>
      </c>
      <c r="N5247" t="s">
        <v>34305</v>
      </c>
      <c r="O5247" s="6" t="s">
        <v>24175</v>
      </c>
      <c r="P5247" s="6" t="s">
        <v>34305</v>
      </c>
      <c r="Q5247" s="6" t="s">
        <v>34304</v>
      </c>
      <c r="R5247" s="9" t="s">
        <v>34306</v>
      </c>
      <c r="S5247" s="8" t="s">
        <v>44</v>
      </c>
      <c r="U5247" s="8"/>
      <c r="V5247" s="26">
        <v>689</v>
      </c>
      <c r="W5247" s="26">
        <v>448</v>
      </c>
      <c r="X5247" s="26">
        <v>623</v>
      </c>
      <c r="Y5247" s="26">
        <v>449</v>
      </c>
      <c r="Z5247" s="26">
        <f t="shared" si="407"/>
        <v>691.57650000000001</v>
      </c>
      <c r="AA5247" s="26">
        <f t="shared" si="407"/>
        <v>487.8895</v>
      </c>
      <c r="AB5247" s="26"/>
      <c r="AC5247" s="26">
        <f t="shared" si="409"/>
        <v>589.73299999999995</v>
      </c>
      <c r="AD5247" s="10">
        <f t="shared" si="410"/>
        <v>-2.3466757619327479</v>
      </c>
      <c r="AE5247" s="11">
        <f t="shared" si="408"/>
        <v>-0.50333441158124881</v>
      </c>
      <c r="AF5247" s="3"/>
      <c r="AG5247" s="2">
        <v>0</v>
      </c>
    </row>
    <row r="5248" spans="1:33" x14ac:dyDescent="0.2">
      <c r="A5248" s="6" t="s">
        <v>34307</v>
      </c>
      <c r="C5248" s="1">
        <f t="shared" si="406"/>
        <v>2439</v>
      </c>
      <c r="D5248" s="7">
        <v>-384233</v>
      </c>
      <c r="E5248" t="s">
        <v>526</v>
      </c>
      <c r="F5248" s="1">
        <v>65727</v>
      </c>
      <c r="G5248" s="1">
        <v>68165</v>
      </c>
      <c r="H5248" t="s">
        <v>49</v>
      </c>
      <c r="I5248" t="s">
        <v>34308</v>
      </c>
      <c r="J5248" s="8"/>
      <c r="K5248" t="s">
        <v>34309</v>
      </c>
      <c r="L5248" t="s">
        <v>34310</v>
      </c>
      <c r="M5248" t="s">
        <v>34311</v>
      </c>
      <c r="N5248" t="s">
        <v>34311</v>
      </c>
      <c r="O5248" s="6" t="s">
        <v>34312</v>
      </c>
      <c r="P5248" s="6" t="s">
        <v>34311</v>
      </c>
      <c r="Q5248" s="6" t="s">
        <v>34310</v>
      </c>
      <c r="R5248" s="9" t="s">
        <v>34313</v>
      </c>
      <c r="S5248" s="8" t="s">
        <v>55</v>
      </c>
      <c r="U5248" s="8"/>
      <c r="V5248" s="26">
        <v>979</v>
      </c>
      <c r="W5248" s="26">
        <v>650</v>
      </c>
      <c r="X5248" s="26">
        <v>830</v>
      </c>
      <c r="Y5248" s="26">
        <v>628</v>
      </c>
      <c r="Z5248" s="26">
        <f t="shared" si="407"/>
        <v>951.56500000000005</v>
      </c>
      <c r="AA5248" s="26">
        <f t="shared" si="407"/>
        <v>693.69399999999996</v>
      </c>
      <c r="AB5248" s="26"/>
      <c r="AC5248" s="26">
        <f t="shared" si="409"/>
        <v>822.62950000000001</v>
      </c>
      <c r="AD5248" s="10">
        <f t="shared" si="410"/>
        <v>-2.3677447786155024</v>
      </c>
      <c r="AE5248" s="11">
        <f t="shared" si="408"/>
        <v>-0.4560028019669613</v>
      </c>
      <c r="AF5248" s="3"/>
    </row>
    <row r="5249" spans="1:34" x14ac:dyDescent="0.2">
      <c r="A5249" s="6" t="s">
        <v>34314</v>
      </c>
      <c r="C5249" s="1">
        <f t="shared" si="406"/>
        <v>3579</v>
      </c>
      <c r="D5249" s="7">
        <v>74289</v>
      </c>
      <c r="E5249" t="s">
        <v>66</v>
      </c>
      <c r="F5249" s="1">
        <v>1122109</v>
      </c>
      <c r="G5249" s="1">
        <v>1125687</v>
      </c>
      <c r="H5249" t="s">
        <v>49</v>
      </c>
      <c r="I5249" t="s">
        <v>34315</v>
      </c>
      <c r="J5249" s="8"/>
      <c r="K5249" t="s">
        <v>34316</v>
      </c>
      <c r="L5249" t="s">
        <v>34317</v>
      </c>
      <c r="M5249" t="s">
        <v>34318</v>
      </c>
      <c r="N5249" t="s">
        <v>34318</v>
      </c>
      <c r="O5249" s="6" t="s">
        <v>32063</v>
      </c>
      <c r="P5249" s="6" t="s">
        <v>34318</v>
      </c>
      <c r="Q5249" s="6" t="s">
        <v>34317</v>
      </c>
      <c r="R5249" s="9" t="s">
        <v>34319</v>
      </c>
      <c r="S5249" s="8" t="s">
        <v>44</v>
      </c>
      <c r="U5249" s="8"/>
      <c r="V5249" s="26">
        <v>1698</v>
      </c>
      <c r="W5249" s="26">
        <v>1309</v>
      </c>
      <c r="X5249" s="26">
        <v>1400</v>
      </c>
      <c r="Y5249" s="26">
        <v>998</v>
      </c>
      <c r="Z5249" s="26">
        <f t="shared" si="407"/>
        <v>1627.7</v>
      </c>
      <c r="AA5249" s="26">
        <f t="shared" si="407"/>
        <v>1239.8290000000002</v>
      </c>
      <c r="AB5249" s="26"/>
      <c r="AC5249" s="26">
        <f t="shared" si="409"/>
        <v>1433.7645000000002</v>
      </c>
      <c r="AD5249" s="10">
        <f t="shared" si="410"/>
        <v>-2.3815611669314478</v>
      </c>
      <c r="AE5249" s="11">
        <f t="shared" si="408"/>
        <v>-0.39269366761877816</v>
      </c>
      <c r="AF5249" s="3"/>
    </row>
    <row r="5250" spans="1:34" x14ac:dyDescent="0.2">
      <c r="A5250" s="6" t="s">
        <v>34320</v>
      </c>
      <c r="C5250" s="1">
        <f t="shared" si="406"/>
        <v>2325</v>
      </c>
      <c r="D5250" s="7">
        <v>-659372</v>
      </c>
      <c r="E5250" t="s">
        <v>149</v>
      </c>
      <c r="F5250" s="1">
        <v>134570</v>
      </c>
      <c r="G5250" s="1">
        <v>132246</v>
      </c>
      <c r="H5250" t="s">
        <v>37</v>
      </c>
      <c r="I5250" t="s">
        <v>34321</v>
      </c>
      <c r="J5250" s="8"/>
      <c r="K5250" t="s">
        <v>34322</v>
      </c>
      <c r="L5250" t="s">
        <v>34323</v>
      </c>
      <c r="M5250" t="s">
        <v>34324</v>
      </c>
      <c r="N5250" t="s">
        <v>34324</v>
      </c>
      <c r="O5250" s="6" t="s">
        <v>34325</v>
      </c>
      <c r="P5250" s="6" t="s">
        <v>34324</v>
      </c>
      <c r="Q5250" s="6" t="s">
        <v>34323</v>
      </c>
      <c r="R5250" s="9" t="s">
        <v>34326</v>
      </c>
      <c r="S5250" s="8" t="s">
        <v>55</v>
      </c>
      <c r="U5250" s="8"/>
      <c r="V5250" s="26">
        <v>111</v>
      </c>
      <c r="W5250" s="26">
        <v>37</v>
      </c>
      <c r="X5250" s="26">
        <v>78</v>
      </c>
      <c r="Y5250" s="26">
        <v>36</v>
      </c>
      <c r="Z5250" s="26">
        <f t="shared" si="407"/>
        <v>99.829000000000008</v>
      </c>
      <c r="AA5250" s="26">
        <f t="shared" si="407"/>
        <v>40.578000000000003</v>
      </c>
      <c r="AB5250" s="26"/>
      <c r="AC5250" s="26">
        <f t="shared" si="409"/>
        <v>70.203500000000005</v>
      </c>
      <c r="AD5250" s="10">
        <f t="shared" si="410"/>
        <v>-2.3962576864533229</v>
      </c>
      <c r="AE5250" s="11">
        <f t="shared" si="408"/>
        <v>-1.2987612150728518</v>
      </c>
      <c r="AF5250" s="3"/>
    </row>
    <row r="5251" spans="1:34" x14ac:dyDescent="0.2">
      <c r="A5251" s="6" t="s">
        <v>34327</v>
      </c>
      <c r="C5251" s="1">
        <f t="shared" si="406"/>
        <v>825</v>
      </c>
      <c r="D5251" s="7">
        <v>149959</v>
      </c>
      <c r="E5251" t="s">
        <v>149</v>
      </c>
      <c r="F5251" s="1">
        <v>942327</v>
      </c>
      <c r="G5251" s="1">
        <v>943151</v>
      </c>
      <c r="H5251" t="s">
        <v>49</v>
      </c>
      <c r="I5251" t="s">
        <v>34328</v>
      </c>
      <c r="J5251" s="8"/>
      <c r="K5251" t="s">
        <v>34329</v>
      </c>
      <c r="L5251" t="s">
        <v>34330</v>
      </c>
      <c r="M5251" t="s">
        <v>34331</v>
      </c>
      <c r="N5251" t="s">
        <v>34331</v>
      </c>
      <c r="O5251" s="6" t="s">
        <v>34332</v>
      </c>
      <c r="P5251" s="6" t="s">
        <v>34331</v>
      </c>
      <c r="Q5251" s="6" t="s">
        <v>34330</v>
      </c>
      <c r="R5251" s="9" t="s">
        <v>34333</v>
      </c>
      <c r="S5251" s="8" t="s">
        <v>55</v>
      </c>
      <c r="U5251" s="8"/>
      <c r="V5251" s="26">
        <v>744</v>
      </c>
      <c r="W5251" s="26">
        <v>497</v>
      </c>
      <c r="X5251" s="26">
        <v>562</v>
      </c>
      <c r="Y5251" s="26">
        <v>392</v>
      </c>
      <c r="Z5251" s="26">
        <f t="shared" si="407"/>
        <v>685.19100000000003</v>
      </c>
      <c r="AA5251" s="26">
        <f t="shared" si="407"/>
        <v>479.01600000000002</v>
      </c>
      <c r="AB5251" s="26"/>
      <c r="AC5251" s="26">
        <f t="shared" si="409"/>
        <v>582.10350000000005</v>
      </c>
      <c r="AD5251" s="10">
        <f t="shared" si="410"/>
        <v>-2.3970813476531059</v>
      </c>
      <c r="AE5251" s="11">
        <f t="shared" si="408"/>
        <v>-0.51643235632522355</v>
      </c>
      <c r="AF5251" s="3"/>
    </row>
    <row r="5252" spans="1:34" x14ac:dyDescent="0.2">
      <c r="A5252" s="6" t="s">
        <v>34334</v>
      </c>
      <c r="C5252" s="1">
        <f t="shared" si="406"/>
        <v>834</v>
      </c>
      <c r="D5252" s="7">
        <v>376858</v>
      </c>
      <c r="E5252" t="s">
        <v>89</v>
      </c>
      <c r="F5252" s="1">
        <v>603519</v>
      </c>
      <c r="G5252" s="1">
        <v>602686</v>
      </c>
      <c r="H5252" t="s">
        <v>37</v>
      </c>
      <c r="I5252" t="s">
        <v>34335</v>
      </c>
      <c r="J5252" s="8"/>
      <c r="K5252" t="s">
        <v>34336</v>
      </c>
      <c r="L5252" t="s">
        <v>34337</v>
      </c>
      <c r="M5252" t="s">
        <v>34338</v>
      </c>
      <c r="N5252" t="s">
        <v>34338</v>
      </c>
      <c r="O5252" s="6" t="s">
        <v>34339</v>
      </c>
      <c r="P5252" s="6" t="s">
        <v>34338</v>
      </c>
      <c r="Q5252" s="6" t="s">
        <v>34337</v>
      </c>
      <c r="R5252" s="9" t="s">
        <v>34340</v>
      </c>
      <c r="S5252" s="8" t="s">
        <v>55</v>
      </c>
      <c r="U5252" s="8"/>
      <c r="V5252" s="26">
        <v>434</v>
      </c>
      <c r="W5252" s="26">
        <v>302</v>
      </c>
      <c r="X5252" s="26">
        <v>372</v>
      </c>
      <c r="Y5252" s="26">
        <v>209</v>
      </c>
      <c r="Z5252" s="26">
        <f t="shared" si="407"/>
        <v>424.64599999999996</v>
      </c>
      <c r="AA5252" s="26">
        <f t="shared" si="407"/>
        <v>274.36950000000002</v>
      </c>
      <c r="AB5252" s="26"/>
      <c r="AC5252" s="26">
        <f t="shared" si="409"/>
        <v>349.50774999999999</v>
      </c>
      <c r="AD5252" s="10">
        <f t="shared" si="410"/>
        <v>-2.4262762687202706</v>
      </c>
      <c r="AE5252" s="11">
        <f t="shared" si="408"/>
        <v>-0.6301405456723006</v>
      </c>
      <c r="AF5252" s="3"/>
      <c r="AG5252" s="2">
        <v>0</v>
      </c>
    </row>
    <row r="5253" spans="1:34" x14ac:dyDescent="0.2">
      <c r="A5253" s="6" t="s">
        <v>34341</v>
      </c>
      <c r="C5253" s="1">
        <f t="shared" si="406"/>
        <v>576</v>
      </c>
      <c r="D5253" s="7">
        <v>-503708</v>
      </c>
      <c r="E5253" t="s">
        <v>149</v>
      </c>
      <c r="F5253" s="1">
        <v>288784</v>
      </c>
      <c r="G5253" s="1">
        <v>289359</v>
      </c>
      <c r="H5253" t="s">
        <v>49</v>
      </c>
      <c r="I5253" t="s">
        <v>34342</v>
      </c>
      <c r="J5253" s="8"/>
      <c r="K5253" t="s">
        <v>34343</v>
      </c>
      <c r="L5253" t="s">
        <v>34344</v>
      </c>
      <c r="M5253" t="s">
        <v>34345</v>
      </c>
      <c r="N5253" t="s">
        <v>34345</v>
      </c>
      <c r="O5253" s="6" t="s">
        <v>34346</v>
      </c>
      <c r="P5253" s="6" t="s">
        <v>34345</v>
      </c>
      <c r="Q5253" s="6" t="s">
        <v>34344</v>
      </c>
      <c r="R5253" s="9" t="s">
        <v>34347</v>
      </c>
      <c r="S5253" s="8" t="s">
        <v>55</v>
      </c>
      <c r="U5253" s="8"/>
      <c r="V5253" s="26">
        <v>279</v>
      </c>
      <c r="W5253" s="26">
        <v>167</v>
      </c>
      <c r="X5253" s="26">
        <v>328</v>
      </c>
      <c r="Y5253" s="26">
        <v>188</v>
      </c>
      <c r="Z5253" s="26">
        <f t="shared" si="407"/>
        <v>322.70400000000001</v>
      </c>
      <c r="AA5253" s="26">
        <f t="shared" si="407"/>
        <v>194.57400000000001</v>
      </c>
      <c r="AB5253" s="26"/>
      <c r="AC5253" s="26">
        <f t="shared" si="409"/>
        <v>258.63900000000001</v>
      </c>
      <c r="AD5253" s="10">
        <f t="shared" si="410"/>
        <v>-2.4878518655364918</v>
      </c>
      <c r="AE5253" s="11">
        <f t="shared" si="408"/>
        <v>-0.72989251800785526</v>
      </c>
      <c r="AF5253" s="3"/>
    </row>
    <row r="5254" spans="1:34" x14ac:dyDescent="0.2">
      <c r="A5254" s="6" t="s">
        <v>34348</v>
      </c>
      <c r="C5254" s="1">
        <f t="shared" si="406"/>
        <v>3945</v>
      </c>
      <c r="D5254" s="7">
        <v>-131922</v>
      </c>
      <c r="E5254" t="s">
        <v>48</v>
      </c>
      <c r="F5254" s="1">
        <v>87427</v>
      </c>
      <c r="G5254" s="1">
        <v>83483</v>
      </c>
      <c r="H5254" t="s">
        <v>37</v>
      </c>
      <c r="I5254" t="s">
        <v>34349</v>
      </c>
      <c r="J5254" s="8"/>
      <c r="K5254" t="s">
        <v>34350</v>
      </c>
      <c r="L5254" t="s">
        <v>34351</v>
      </c>
      <c r="M5254" t="s">
        <v>34352</v>
      </c>
      <c r="N5254" t="s">
        <v>34352</v>
      </c>
      <c r="O5254" s="6" t="s">
        <v>34353</v>
      </c>
      <c r="P5254" s="6" t="s">
        <v>34352</v>
      </c>
      <c r="Q5254" s="6" t="s">
        <v>34351</v>
      </c>
      <c r="R5254" s="9" t="s">
        <v>34354</v>
      </c>
      <c r="S5254" s="8" t="s">
        <v>55</v>
      </c>
      <c r="U5254" s="8"/>
      <c r="V5254" s="26">
        <v>11344</v>
      </c>
      <c r="W5254" s="26">
        <v>9147</v>
      </c>
      <c r="X5254" s="26">
        <v>9863</v>
      </c>
      <c r="Y5254" s="26">
        <v>7681</v>
      </c>
      <c r="Z5254" s="26">
        <f t="shared" si="407"/>
        <v>11151.896499999999</v>
      </c>
      <c r="AA5254" s="26">
        <f t="shared" si="407"/>
        <v>9071.7255000000005</v>
      </c>
      <c r="AB5254" s="26"/>
      <c r="AC5254" s="26">
        <f t="shared" si="409"/>
        <v>10111.811</v>
      </c>
      <c r="AD5254" s="10">
        <f t="shared" si="410"/>
        <v>-2.5202029597456042</v>
      </c>
      <c r="AE5254" s="11">
        <f t="shared" si="408"/>
        <v>-0.29784018506824733</v>
      </c>
      <c r="AF5254" s="3"/>
      <c r="AG5254" s="2">
        <v>0</v>
      </c>
    </row>
    <row r="5255" spans="1:34" x14ac:dyDescent="0.2">
      <c r="A5255" s="6" t="s">
        <v>34355</v>
      </c>
      <c r="C5255" s="1">
        <f t="shared" si="406"/>
        <v>810</v>
      </c>
      <c r="D5255" s="7">
        <v>-213441</v>
      </c>
      <c r="E5255" t="s">
        <v>141</v>
      </c>
      <c r="F5255" s="1">
        <v>43874</v>
      </c>
      <c r="G5255" s="1">
        <v>44683</v>
      </c>
      <c r="H5255" t="s">
        <v>49</v>
      </c>
      <c r="I5255" t="s">
        <v>34356</v>
      </c>
      <c r="J5255" s="8"/>
      <c r="K5255" t="s">
        <v>34357</v>
      </c>
      <c r="L5255" t="s">
        <v>34358</v>
      </c>
      <c r="M5255" t="s">
        <v>34359</v>
      </c>
      <c r="N5255" t="s">
        <v>34359</v>
      </c>
      <c r="O5255" s="6" t="s">
        <v>34360</v>
      </c>
      <c r="P5255" s="6" t="s">
        <v>34359</v>
      </c>
      <c r="Q5255" s="6" t="s">
        <v>34358</v>
      </c>
      <c r="R5255" s="9" t="s">
        <v>34361</v>
      </c>
      <c r="S5255" s="8" t="s">
        <v>55</v>
      </c>
      <c r="U5255" s="8"/>
      <c r="V5255" s="26">
        <v>271</v>
      </c>
      <c r="W5255" s="26">
        <v>146</v>
      </c>
      <c r="X5255" s="26">
        <v>288</v>
      </c>
      <c r="Y5255" s="26">
        <v>168</v>
      </c>
      <c r="Z5255" s="26">
        <f t="shared" si="407"/>
        <v>296.48400000000004</v>
      </c>
      <c r="AA5255" s="26">
        <f t="shared" si="407"/>
        <v>172.364</v>
      </c>
      <c r="AB5255" s="26"/>
      <c r="AC5255" s="26">
        <f t="shared" si="409"/>
        <v>234.42400000000004</v>
      </c>
      <c r="AD5255" s="10">
        <f t="shared" si="410"/>
        <v>-2.5585506416057426</v>
      </c>
      <c r="AE5255" s="11">
        <f t="shared" si="408"/>
        <v>-0.78249576651824115</v>
      </c>
      <c r="AF5255" s="3"/>
    </row>
    <row r="5256" spans="1:34" x14ac:dyDescent="0.2">
      <c r="A5256" s="6" t="s">
        <v>34362</v>
      </c>
      <c r="C5256" s="1">
        <f t="shared" si="406"/>
        <v>1488</v>
      </c>
      <c r="D5256" s="7">
        <v>766722</v>
      </c>
      <c r="E5256" t="s">
        <v>141</v>
      </c>
      <c r="F5256" s="1">
        <v>1023698</v>
      </c>
      <c r="G5256" s="1">
        <v>1025185</v>
      </c>
      <c r="H5256" t="s">
        <v>49</v>
      </c>
      <c r="I5256" t="s">
        <v>34363</v>
      </c>
      <c r="J5256" s="8"/>
      <c r="K5256" t="s">
        <v>34364</v>
      </c>
      <c r="L5256" t="s">
        <v>34365</v>
      </c>
      <c r="M5256" t="s">
        <v>34366</v>
      </c>
      <c r="N5256" t="s">
        <v>34366</v>
      </c>
      <c r="O5256" s="6" t="s">
        <v>34367</v>
      </c>
      <c r="P5256" s="6" t="s">
        <v>34366</v>
      </c>
      <c r="Q5256" s="6" t="s">
        <v>34365</v>
      </c>
      <c r="R5256" s="9" t="s">
        <v>34368</v>
      </c>
      <c r="S5256" s="8" t="s">
        <v>55</v>
      </c>
      <c r="U5256" s="8"/>
      <c r="V5256" s="26">
        <v>1187</v>
      </c>
      <c r="W5256" s="26">
        <v>896</v>
      </c>
      <c r="X5256" s="26">
        <v>956</v>
      </c>
      <c r="Y5256" s="26">
        <v>621</v>
      </c>
      <c r="Z5256" s="26">
        <f t="shared" si="407"/>
        <v>1125.558</v>
      </c>
      <c r="AA5256" s="26">
        <f t="shared" si="407"/>
        <v>812.59550000000002</v>
      </c>
      <c r="AB5256" s="26"/>
      <c r="AC5256" s="26">
        <f t="shared" si="409"/>
        <v>969.07674999999995</v>
      </c>
      <c r="AD5256" s="10">
        <f t="shared" si="410"/>
        <v>-2.5630454832984904</v>
      </c>
      <c r="AE5256" s="11">
        <f t="shared" si="408"/>
        <v>-0.47003112044639789</v>
      </c>
      <c r="AF5256" s="3"/>
    </row>
    <row r="5257" spans="1:34" x14ac:dyDescent="0.2">
      <c r="A5257" s="6" t="s">
        <v>34369</v>
      </c>
      <c r="C5257" s="1">
        <f t="shared" si="406"/>
        <v>1266</v>
      </c>
      <c r="D5257" s="7">
        <v>212034</v>
      </c>
      <c r="E5257" t="s">
        <v>270</v>
      </c>
      <c r="F5257" s="1">
        <v>458650</v>
      </c>
      <c r="G5257" s="1">
        <v>457385</v>
      </c>
      <c r="H5257" t="s">
        <v>37</v>
      </c>
      <c r="I5257" t="s">
        <v>34370</v>
      </c>
      <c r="J5257" s="8"/>
      <c r="K5257" t="s">
        <v>34371</v>
      </c>
      <c r="L5257" t="s">
        <v>34372</v>
      </c>
      <c r="M5257" t="s">
        <v>34373</v>
      </c>
      <c r="N5257" t="s">
        <v>34372</v>
      </c>
      <c r="O5257" s="6" t="s">
        <v>34374</v>
      </c>
      <c r="P5257" s="6" t="s">
        <v>34372</v>
      </c>
      <c r="Q5257" s="6" t="s">
        <v>55</v>
      </c>
      <c r="R5257" s="9" t="s">
        <v>34375</v>
      </c>
      <c r="S5257" s="8" t="s">
        <v>55</v>
      </c>
      <c r="U5257" s="8"/>
      <c r="V5257" s="26">
        <v>295</v>
      </c>
      <c r="W5257" s="26">
        <v>193</v>
      </c>
      <c r="X5257" s="26">
        <v>375</v>
      </c>
      <c r="Y5257" s="26">
        <v>202</v>
      </c>
      <c r="Z5257" s="26">
        <f t="shared" si="407"/>
        <v>356.8125</v>
      </c>
      <c r="AA5257" s="26">
        <f t="shared" si="407"/>
        <v>215.77100000000002</v>
      </c>
      <c r="AB5257" s="26"/>
      <c r="AC5257" s="26">
        <f t="shared" si="409"/>
        <v>286.29174999999998</v>
      </c>
      <c r="AD5257" s="10">
        <f t="shared" si="410"/>
        <v>-2.5796681640296213</v>
      </c>
      <c r="AE5257" s="11">
        <f t="shared" si="408"/>
        <v>-0.72566518010360848</v>
      </c>
      <c r="AF5257" s="3"/>
    </row>
    <row r="5258" spans="1:34" x14ac:dyDescent="0.2">
      <c r="A5258" s="6" t="s">
        <v>34376</v>
      </c>
      <c r="C5258" s="1">
        <f t="shared" si="406"/>
        <v>243</v>
      </c>
      <c r="D5258" s="7">
        <v>39247</v>
      </c>
      <c r="E5258" t="s">
        <v>36</v>
      </c>
      <c r="F5258" s="1">
        <v>461278</v>
      </c>
      <c r="G5258" s="1">
        <v>461520</v>
      </c>
      <c r="H5258" t="s">
        <v>49</v>
      </c>
      <c r="I5258" t="s">
        <v>34377</v>
      </c>
      <c r="J5258" s="8"/>
      <c r="K5258" t="s">
        <v>34378</v>
      </c>
      <c r="O5258" s="6" t="s">
        <v>34379</v>
      </c>
      <c r="P5258" s="6"/>
      <c r="Q5258" s="6"/>
      <c r="R5258" s="9" t="e">
        <v>#N/A</v>
      </c>
      <c r="S5258" s="8"/>
      <c r="U5258" s="8"/>
      <c r="V5258" s="26">
        <v>159</v>
      </c>
      <c r="W5258" s="26">
        <v>82</v>
      </c>
      <c r="X5258" s="26">
        <v>146</v>
      </c>
      <c r="Y5258" s="26">
        <v>59</v>
      </c>
      <c r="Z5258" s="26">
        <f t="shared" si="407"/>
        <v>161.60300000000001</v>
      </c>
      <c r="AA5258" s="26">
        <f t="shared" si="407"/>
        <v>76.544499999999999</v>
      </c>
      <c r="AB5258" s="26"/>
      <c r="AC5258" s="26">
        <f t="shared" si="409"/>
        <v>119.07375</v>
      </c>
      <c r="AD5258" s="10">
        <f t="shared" si="410"/>
        <v>-2.5897400889424875</v>
      </c>
      <c r="AE5258" s="11">
        <f t="shared" si="408"/>
        <v>-1.0780833568565262</v>
      </c>
      <c r="AF5258" s="3"/>
    </row>
    <row r="5259" spans="1:34" x14ac:dyDescent="0.2">
      <c r="A5259" s="6" t="s">
        <v>34380</v>
      </c>
      <c r="B5259" t="s">
        <v>34381</v>
      </c>
      <c r="C5259" s="1">
        <f t="shared" si="406"/>
        <v>4077</v>
      </c>
      <c r="D5259" s="7">
        <v>-188937</v>
      </c>
      <c r="E5259" t="s">
        <v>270</v>
      </c>
      <c r="F5259" s="1">
        <v>59085</v>
      </c>
      <c r="G5259" s="1">
        <v>55009</v>
      </c>
      <c r="H5259" t="s">
        <v>37</v>
      </c>
      <c r="I5259" t="s">
        <v>34382</v>
      </c>
      <c r="J5259" s="8"/>
      <c r="K5259" t="s">
        <v>34383</v>
      </c>
      <c r="L5259" t="s">
        <v>34381</v>
      </c>
      <c r="M5259" t="s">
        <v>34384</v>
      </c>
      <c r="N5259" t="s">
        <v>34384</v>
      </c>
      <c r="O5259" s="6" t="s">
        <v>34385</v>
      </c>
      <c r="P5259" s="6" t="s">
        <v>34384</v>
      </c>
      <c r="Q5259" s="6" t="s">
        <v>34381</v>
      </c>
      <c r="R5259" s="9" t="s">
        <v>34386</v>
      </c>
      <c r="S5259" s="8" t="s">
        <v>55</v>
      </c>
      <c r="U5259" s="8"/>
      <c r="V5259" s="26">
        <v>167</v>
      </c>
      <c r="W5259" s="26">
        <v>53</v>
      </c>
      <c r="X5259" s="26">
        <v>117</v>
      </c>
      <c r="Y5259" s="26">
        <v>70</v>
      </c>
      <c r="Z5259" s="26">
        <f t="shared" si="407"/>
        <v>149.49349999999998</v>
      </c>
      <c r="AA5259" s="26">
        <f t="shared" si="407"/>
        <v>68.484999999999999</v>
      </c>
      <c r="AB5259" s="26"/>
      <c r="AC5259" s="26">
        <f t="shared" si="409"/>
        <v>108.98925</v>
      </c>
      <c r="AD5259" s="10">
        <f t="shared" si="410"/>
        <v>-2.5918084671903028</v>
      </c>
      <c r="AE5259" s="11">
        <f t="shared" si="408"/>
        <v>-1.1262228172193627</v>
      </c>
      <c r="AF5259" s="3"/>
      <c r="AG5259" s="2">
        <v>0</v>
      </c>
      <c r="AH5259" s="2">
        <v>-2</v>
      </c>
    </row>
    <row r="5260" spans="1:34" x14ac:dyDescent="0.2">
      <c r="A5260" s="6" t="s">
        <v>34387</v>
      </c>
      <c r="B5260" t="s">
        <v>34388</v>
      </c>
      <c r="C5260" s="1">
        <f t="shared" ref="C5260:C5307" si="411">ABS(F5260-G5260)+1</f>
        <v>1440</v>
      </c>
      <c r="D5260" s="7">
        <v>-79680</v>
      </c>
      <c r="E5260" t="s">
        <v>36</v>
      </c>
      <c r="F5260" s="1">
        <v>341752</v>
      </c>
      <c r="G5260" s="1">
        <v>343191</v>
      </c>
      <c r="H5260" t="s">
        <v>49</v>
      </c>
      <c r="I5260" t="s">
        <v>34389</v>
      </c>
      <c r="J5260" s="8"/>
      <c r="K5260" t="s">
        <v>34390</v>
      </c>
      <c r="L5260" t="s">
        <v>34388</v>
      </c>
      <c r="M5260" t="s">
        <v>34391</v>
      </c>
      <c r="N5260" t="s">
        <v>34391</v>
      </c>
      <c r="O5260" s="6" t="s">
        <v>34392</v>
      </c>
      <c r="P5260" s="6" t="s">
        <v>34391</v>
      </c>
      <c r="Q5260" s="6" t="s">
        <v>34388</v>
      </c>
      <c r="R5260" s="9" t="s">
        <v>34393</v>
      </c>
      <c r="S5260" s="8" t="s">
        <v>55</v>
      </c>
      <c r="U5260" s="8"/>
      <c r="V5260" s="26">
        <v>498</v>
      </c>
      <c r="W5260" s="26">
        <v>454</v>
      </c>
      <c r="X5260" s="26">
        <v>625</v>
      </c>
      <c r="Y5260" s="26">
        <v>284</v>
      </c>
      <c r="Z5260" s="26">
        <f t="shared" ref="Z5260:AA5307" si="412">AVERAGE(V5260+1,(X5260*X$2+1))</f>
        <v>597.1875</v>
      </c>
      <c r="AA5260" s="26">
        <f t="shared" si="412"/>
        <v>394.28200000000004</v>
      </c>
      <c r="AB5260" s="26"/>
      <c r="AC5260" s="26">
        <f t="shared" si="409"/>
        <v>495.73475000000002</v>
      </c>
      <c r="AD5260" s="10">
        <f t="shared" si="410"/>
        <v>-2.6284330306011463</v>
      </c>
      <c r="AE5260" s="11">
        <f t="shared" ref="AE5260:AE5307" si="413">LOG(AA5260/Z5260,2)</f>
        <v>-0.59895611892636325</v>
      </c>
      <c r="AF5260" s="3"/>
      <c r="AG5260" s="2">
        <v>0</v>
      </c>
    </row>
    <row r="5261" spans="1:34" x14ac:dyDescent="0.2">
      <c r="A5261" s="6" t="s">
        <v>34394</v>
      </c>
      <c r="C5261" s="1">
        <f t="shared" si="411"/>
        <v>897</v>
      </c>
      <c r="D5261" s="7">
        <v>32180</v>
      </c>
      <c r="E5261" t="s">
        <v>526</v>
      </c>
      <c r="F5261" s="1">
        <v>482911</v>
      </c>
      <c r="G5261" s="1">
        <v>483807</v>
      </c>
      <c r="H5261" t="s">
        <v>49</v>
      </c>
      <c r="I5261" t="s">
        <v>34395</v>
      </c>
      <c r="J5261" s="8"/>
      <c r="K5261" t="s">
        <v>34396</v>
      </c>
      <c r="L5261" t="s">
        <v>34397</v>
      </c>
      <c r="M5261" t="s">
        <v>34398</v>
      </c>
      <c r="N5261" t="s">
        <v>34398</v>
      </c>
      <c r="O5261" s="6" t="s">
        <v>34399</v>
      </c>
      <c r="P5261" s="6" t="s">
        <v>34398</v>
      </c>
      <c r="Q5261" s="6" t="s">
        <v>34397</v>
      </c>
      <c r="R5261" s="9" t="s">
        <v>34400</v>
      </c>
      <c r="S5261" s="8" t="s">
        <v>55</v>
      </c>
      <c r="U5261" s="8"/>
      <c r="V5261" s="26">
        <v>1250</v>
      </c>
      <c r="W5261" s="26">
        <v>923</v>
      </c>
      <c r="X5261" s="26">
        <v>1127</v>
      </c>
      <c r="Y5261" s="26">
        <v>751</v>
      </c>
      <c r="Z5261" s="26">
        <f t="shared" si="412"/>
        <v>1252.0484999999999</v>
      </c>
      <c r="AA5261" s="26">
        <f t="shared" si="412"/>
        <v>902.21050000000002</v>
      </c>
      <c r="AB5261" s="26"/>
      <c r="AC5261" s="26">
        <f t="shared" si="409"/>
        <v>1077.1295</v>
      </c>
      <c r="AD5261" s="10">
        <f t="shared" si="410"/>
        <v>-2.6568710750428557</v>
      </c>
      <c r="AE5261" s="11">
        <f t="shared" si="413"/>
        <v>-0.47275446686508421</v>
      </c>
      <c r="AF5261" s="3"/>
    </row>
    <row r="5262" spans="1:34" x14ac:dyDescent="0.2">
      <c r="A5262" s="6" t="s">
        <v>34401</v>
      </c>
      <c r="C5262" s="1">
        <f t="shared" si="411"/>
        <v>4359</v>
      </c>
      <c r="D5262" s="7">
        <v>64331</v>
      </c>
      <c r="E5262" t="s">
        <v>66</v>
      </c>
      <c r="F5262" s="1">
        <v>1111761</v>
      </c>
      <c r="G5262" s="1">
        <v>1116119</v>
      </c>
      <c r="H5262" t="s">
        <v>49</v>
      </c>
      <c r="I5262" t="s">
        <v>34402</v>
      </c>
      <c r="J5262" s="8"/>
      <c r="K5262" t="s">
        <v>34403</v>
      </c>
      <c r="M5262" t="s">
        <v>34404</v>
      </c>
      <c r="N5262" t="s">
        <v>34404</v>
      </c>
      <c r="O5262" s="6" t="s">
        <v>34405</v>
      </c>
      <c r="P5262" s="6" t="s">
        <v>34404</v>
      </c>
      <c r="Q5262" s="6" t="s">
        <v>34406</v>
      </c>
      <c r="R5262" s="9" t="s">
        <v>34407</v>
      </c>
      <c r="S5262" s="8" t="s">
        <v>55</v>
      </c>
      <c r="U5262" s="8"/>
      <c r="V5262" s="26">
        <v>162</v>
      </c>
      <c r="W5262" s="26">
        <v>79</v>
      </c>
      <c r="X5262" s="26">
        <v>154</v>
      </c>
      <c r="Y5262" s="26">
        <v>65</v>
      </c>
      <c r="Z5262" s="26">
        <f t="shared" si="412"/>
        <v>167.547</v>
      </c>
      <c r="AA5262" s="26">
        <f t="shared" si="412"/>
        <v>78.557500000000005</v>
      </c>
      <c r="AB5262" s="26"/>
      <c r="AC5262" s="26">
        <f t="shared" ref="AC5262:AC5307" si="414">AVERAGE(Z5262:AA5262)</f>
        <v>123.05225</v>
      </c>
      <c r="AD5262" s="10">
        <f t="shared" ref="AD5262:AD5307" si="415">LOG(AA5262/Z5262,2)/(AE$2+AE$3*(AVERAGE(Z5262:AA5262)^AE$4))</f>
        <v>-2.6667216262349731</v>
      </c>
      <c r="AE5262" s="11">
        <f t="shared" si="413"/>
        <v>-1.0927449312841842</v>
      </c>
      <c r="AF5262" s="3"/>
    </row>
    <row r="5263" spans="1:34" x14ac:dyDescent="0.2">
      <c r="A5263" s="6" t="s">
        <v>34408</v>
      </c>
      <c r="C5263" s="1">
        <f t="shared" si="411"/>
        <v>480</v>
      </c>
      <c r="D5263" s="7">
        <v>-152608</v>
      </c>
      <c r="E5263" t="s">
        <v>98</v>
      </c>
      <c r="F5263" s="1">
        <v>802215</v>
      </c>
      <c r="G5263" s="1">
        <v>802694</v>
      </c>
      <c r="H5263" t="s">
        <v>49</v>
      </c>
      <c r="I5263" t="s">
        <v>34409</v>
      </c>
      <c r="J5263" s="8"/>
      <c r="K5263" t="s">
        <v>34410</v>
      </c>
      <c r="O5263" s="6"/>
      <c r="P5263" s="6"/>
      <c r="Q5263" s="6"/>
      <c r="R5263" s="9" t="e">
        <v>#N/A</v>
      </c>
      <c r="S5263" s="8"/>
      <c r="U5263" s="8"/>
      <c r="V5263" s="26">
        <v>1554</v>
      </c>
      <c r="W5263" s="26">
        <v>1070</v>
      </c>
      <c r="X5263" s="26">
        <v>1374</v>
      </c>
      <c r="Y5263" s="26">
        <v>1012</v>
      </c>
      <c r="Z5263" s="26">
        <f t="shared" si="412"/>
        <v>1541.2570000000001</v>
      </c>
      <c r="AA5263" s="26">
        <f t="shared" si="412"/>
        <v>1128.5260000000001</v>
      </c>
      <c r="AB5263" s="26"/>
      <c r="AC5263" s="26">
        <f t="shared" si="414"/>
        <v>1334.8915000000002</v>
      </c>
      <c r="AD5263" s="10">
        <f t="shared" si="415"/>
        <v>-2.6776872293028675</v>
      </c>
      <c r="AE5263" s="11">
        <f t="shared" si="413"/>
        <v>-0.44966778997706391</v>
      </c>
      <c r="AF5263" s="3"/>
    </row>
    <row r="5264" spans="1:34" x14ac:dyDescent="0.2">
      <c r="A5264" s="6" t="s">
        <v>34411</v>
      </c>
      <c r="B5264" t="s">
        <v>34412</v>
      </c>
      <c r="C5264" s="1">
        <f t="shared" si="411"/>
        <v>1842</v>
      </c>
      <c r="D5264" s="7">
        <v>91046</v>
      </c>
      <c r="E5264" t="s">
        <v>36</v>
      </c>
      <c r="F5264" s="1">
        <v>514118</v>
      </c>
      <c r="G5264" s="1">
        <v>512277</v>
      </c>
      <c r="H5264" t="s">
        <v>37</v>
      </c>
      <c r="I5264" t="s">
        <v>34413</v>
      </c>
      <c r="J5264" s="8"/>
      <c r="K5264" t="s">
        <v>34414</v>
      </c>
      <c r="L5264" t="s">
        <v>34412</v>
      </c>
      <c r="M5264" t="s">
        <v>34145</v>
      </c>
      <c r="N5264" t="s">
        <v>34415</v>
      </c>
      <c r="O5264" s="6" t="s">
        <v>34146</v>
      </c>
      <c r="P5264" s="6" t="s">
        <v>34415</v>
      </c>
      <c r="Q5264" s="6" t="s">
        <v>34412</v>
      </c>
      <c r="R5264" s="9" t="s">
        <v>34416</v>
      </c>
      <c r="S5264" s="8" t="s">
        <v>44</v>
      </c>
      <c r="U5264" s="8"/>
      <c r="V5264" s="26">
        <v>1266</v>
      </c>
      <c r="W5264" s="26">
        <v>881</v>
      </c>
      <c r="X5264" s="26">
        <v>1312</v>
      </c>
      <c r="Y5264" s="26">
        <v>925</v>
      </c>
      <c r="Z5264" s="26">
        <f t="shared" si="412"/>
        <v>1362.816</v>
      </c>
      <c r="AA5264" s="26">
        <f t="shared" si="412"/>
        <v>983.08749999999998</v>
      </c>
      <c r="AB5264" s="26"/>
      <c r="AC5264" s="26">
        <f t="shared" si="414"/>
        <v>1172.9517499999999</v>
      </c>
      <c r="AD5264" s="10">
        <f t="shared" si="415"/>
        <v>-2.7111681052885648</v>
      </c>
      <c r="AE5264" s="11">
        <f t="shared" si="413"/>
        <v>-0.47119905555656166</v>
      </c>
      <c r="AF5264" s="3"/>
    </row>
    <row r="5265" spans="1:34" x14ac:dyDescent="0.2">
      <c r="A5265" s="6" t="s">
        <v>34417</v>
      </c>
      <c r="C5265" s="1">
        <f t="shared" si="411"/>
        <v>528</v>
      </c>
      <c r="D5265" s="7">
        <v>-162809</v>
      </c>
      <c r="E5265" t="s">
        <v>66</v>
      </c>
      <c r="F5265" s="1">
        <v>887063</v>
      </c>
      <c r="G5265" s="1">
        <v>886536</v>
      </c>
      <c r="H5265" t="s">
        <v>37</v>
      </c>
      <c r="I5265" t="s">
        <v>34418</v>
      </c>
      <c r="J5265" s="8"/>
      <c r="K5265" t="s">
        <v>34419</v>
      </c>
      <c r="L5265" t="s">
        <v>34420</v>
      </c>
      <c r="M5265" t="s">
        <v>34421</v>
      </c>
      <c r="N5265" t="s">
        <v>34421</v>
      </c>
      <c r="O5265" s="6" t="s">
        <v>34422</v>
      </c>
      <c r="P5265" s="6" t="s">
        <v>34421</v>
      </c>
      <c r="Q5265" s="6" t="s">
        <v>34420</v>
      </c>
      <c r="R5265" s="9" t="s">
        <v>34423</v>
      </c>
      <c r="S5265" s="8" t="s">
        <v>55</v>
      </c>
      <c r="U5265" s="8"/>
      <c r="V5265" s="26">
        <v>69</v>
      </c>
      <c r="W5265" s="26">
        <v>18</v>
      </c>
      <c r="X5265" s="26">
        <v>63</v>
      </c>
      <c r="Y5265" s="26">
        <v>16</v>
      </c>
      <c r="Z5265" s="26">
        <f t="shared" si="412"/>
        <v>70.496499999999997</v>
      </c>
      <c r="AA5265" s="26">
        <f t="shared" si="412"/>
        <v>19.368000000000002</v>
      </c>
      <c r="AB5265" s="26"/>
      <c r="AC5265" s="26">
        <f t="shared" si="414"/>
        <v>44.932249999999996</v>
      </c>
      <c r="AD5265" s="10">
        <f t="shared" si="415"/>
        <v>-2.716056099414307</v>
      </c>
      <c r="AE5265" s="11">
        <f t="shared" si="413"/>
        <v>-1.8638766481259468</v>
      </c>
      <c r="AF5265" s="3"/>
    </row>
    <row r="5266" spans="1:34" x14ac:dyDescent="0.2">
      <c r="A5266" s="6" t="s">
        <v>34424</v>
      </c>
      <c r="C5266" s="1">
        <f t="shared" si="411"/>
        <v>1920</v>
      </c>
      <c r="D5266" s="7">
        <v>-268129</v>
      </c>
      <c r="E5266" t="s">
        <v>36</v>
      </c>
      <c r="F5266" s="1">
        <v>154982</v>
      </c>
      <c r="G5266" s="1">
        <v>153063</v>
      </c>
      <c r="H5266" t="s">
        <v>37</v>
      </c>
      <c r="I5266" t="s">
        <v>34425</v>
      </c>
      <c r="J5266" s="8"/>
      <c r="K5266" t="s">
        <v>34426</v>
      </c>
      <c r="L5266" t="s">
        <v>34427</v>
      </c>
      <c r="M5266" t="s">
        <v>34428</v>
      </c>
      <c r="N5266" t="s">
        <v>34428</v>
      </c>
      <c r="O5266" s="6" t="s">
        <v>34429</v>
      </c>
      <c r="P5266" s="6" t="s">
        <v>34428</v>
      </c>
      <c r="Q5266" s="6" t="s">
        <v>34427</v>
      </c>
      <c r="R5266" s="9" t="s">
        <v>34430</v>
      </c>
      <c r="S5266" s="8" t="s">
        <v>55</v>
      </c>
      <c r="U5266" s="8"/>
      <c r="V5266" s="26">
        <v>225</v>
      </c>
      <c r="W5266" s="26">
        <v>111</v>
      </c>
      <c r="X5266" s="26">
        <v>235</v>
      </c>
      <c r="Y5266" s="26">
        <v>123</v>
      </c>
      <c r="Z5266" s="26">
        <f t="shared" si="412"/>
        <v>244.04249999999999</v>
      </c>
      <c r="AA5266" s="26">
        <f t="shared" si="412"/>
        <v>128.51650000000001</v>
      </c>
      <c r="AB5266" s="26"/>
      <c r="AC5266" s="26">
        <f t="shared" si="414"/>
        <v>186.27949999999998</v>
      </c>
      <c r="AD5266" s="10">
        <f t="shared" si="415"/>
        <v>-2.7359121377346018</v>
      </c>
      <c r="AE5266" s="11">
        <f t="shared" si="413"/>
        <v>-0.9251788186947939</v>
      </c>
      <c r="AF5266" s="3"/>
    </row>
    <row r="5267" spans="1:34" x14ac:dyDescent="0.2">
      <c r="A5267" s="6" t="s">
        <v>34431</v>
      </c>
      <c r="C5267" s="1">
        <f t="shared" si="411"/>
        <v>642</v>
      </c>
      <c r="D5267" s="7">
        <v>-746272</v>
      </c>
      <c r="E5267" t="s">
        <v>66</v>
      </c>
      <c r="F5267" s="1">
        <v>303016</v>
      </c>
      <c r="G5267" s="1">
        <v>303657</v>
      </c>
      <c r="H5267" t="s">
        <v>49</v>
      </c>
      <c r="I5267" t="s">
        <v>34432</v>
      </c>
      <c r="J5267" s="8"/>
      <c r="K5267" t="s">
        <v>34433</v>
      </c>
      <c r="L5267" t="s">
        <v>34434</v>
      </c>
      <c r="M5267" t="s">
        <v>34435</v>
      </c>
      <c r="N5267" t="s">
        <v>34435</v>
      </c>
      <c r="O5267" s="6" t="s">
        <v>13245</v>
      </c>
      <c r="P5267" s="6" t="s">
        <v>34435</v>
      </c>
      <c r="Q5267" s="6" t="s">
        <v>34434</v>
      </c>
      <c r="R5267" s="9" t="s">
        <v>34436</v>
      </c>
      <c r="S5267" s="8" t="s">
        <v>44</v>
      </c>
      <c r="U5267" s="8"/>
      <c r="V5267" s="26">
        <v>276</v>
      </c>
      <c r="W5267" s="26">
        <v>221</v>
      </c>
      <c r="X5267" s="26">
        <v>327</v>
      </c>
      <c r="Y5267" s="26">
        <v>120</v>
      </c>
      <c r="Z5267" s="26">
        <f t="shared" si="412"/>
        <v>320.64850000000001</v>
      </c>
      <c r="AA5267" s="26">
        <f t="shared" si="412"/>
        <v>181.76</v>
      </c>
      <c r="AB5267" s="26"/>
      <c r="AC5267" s="26">
        <f t="shared" si="414"/>
        <v>251.20425</v>
      </c>
      <c r="AD5267" s="10">
        <f t="shared" si="415"/>
        <v>-2.7574602924523459</v>
      </c>
      <c r="AE5267" s="11">
        <f t="shared" si="413"/>
        <v>-0.8189579182804364</v>
      </c>
      <c r="AF5267" s="3"/>
    </row>
    <row r="5268" spans="1:34" x14ac:dyDescent="0.2">
      <c r="A5268" s="6" t="s">
        <v>34437</v>
      </c>
      <c r="C5268" s="1">
        <f t="shared" si="411"/>
        <v>459</v>
      </c>
      <c r="D5268" s="7">
        <v>-247615</v>
      </c>
      <c r="E5268" t="s">
        <v>149</v>
      </c>
      <c r="F5268" s="1">
        <v>545394</v>
      </c>
      <c r="G5268" s="1">
        <v>544936</v>
      </c>
      <c r="H5268" t="s">
        <v>37</v>
      </c>
      <c r="I5268" t="s">
        <v>34438</v>
      </c>
      <c r="J5268" s="8"/>
      <c r="K5268" t="s">
        <v>34439</v>
      </c>
      <c r="L5268" t="s">
        <v>34440</v>
      </c>
      <c r="M5268" t="s">
        <v>34441</v>
      </c>
      <c r="N5268" t="s">
        <v>34441</v>
      </c>
      <c r="O5268" s="6" t="s">
        <v>34442</v>
      </c>
      <c r="P5268" s="6" t="s">
        <v>34441</v>
      </c>
      <c r="Q5268" s="6" t="s">
        <v>34440</v>
      </c>
      <c r="R5268" s="9" t="s">
        <v>34443</v>
      </c>
      <c r="S5268" s="8" t="s">
        <v>55</v>
      </c>
      <c r="U5268" s="8"/>
      <c r="V5268" s="26">
        <v>158</v>
      </c>
      <c r="W5268" s="26">
        <v>65</v>
      </c>
      <c r="X5268" s="26">
        <v>131</v>
      </c>
      <c r="Y5268" s="26">
        <v>56</v>
      </c>
      <c r="Z5268" s="26">
        <f t="shared" si="412"/>
        <v>152.7705</v>
      </c>
      <c r="AA5268" s="26">
        <f t="shared" si="412"/>
        <v>66.288000000000011</v>
      </c>
      <c r="AB5268" s="26"/>
      <c r="AC5268" s="26">
        <f t="shared" si="414"/>
        <v>109.52925</v>
      </c>
      <c r="AD5268" s="10">
        <f t="shared" si="415"/>
        <v>-2.7787449299556246</v>
      </c>
      <c r="AE5268" s="11">
        <f t="shared" si="413"/>
        <v>-1.2045463551574171</v>
      </c>
      <c r="AF5268" s="3"/>
    </row>
    <row r="5269" spans="1:34" x14ac:dyDescent="0.2">
      <c r="A5269" s="6" t="s">
        <v>34444</v>
      </c>
      <c r="B5269" t="s">
        <v>34445</v>
      </c>
      <c r="C5269" s="1">
        <f t="shared" si="411"/>
        <v>5049</v>
      </c>
      <c r="D5269" s="7">
        <v>980499</v>
      </c>
      <c r="E5269" t="s">
        <v>141</v>
      </c>
      <c r="F5269" s="1">
        <v>1235695</v>
      </c>
      <c r="G5269" s="1">
        <v>1240743</v>
      </c>
      <c r="H5269" t="s">
        <v>49</v>
      </c>
      <c r="I5269" t="s">
        <v>34446</v>
      </c>
      <c r="J5269" s="8"/>
      <c r="K5269" t="s">
        <v>34447</v>
      </c>
      <c r="L5269" t="s">
        <v>34445</v>
      </c>
      <c r="M5269" t="s">
        <v>34448</v>
      </c>
      <c r="N5269" t="s">
        <v>34448</v>
      </c>
      <c r="O5269" s="6" t="s">
        <v>34449</v>
      </c>
      <c r="P5269" s="6" t="s">
        <v>34448</v>
      </c>
      <c r="Q5269" s="6" t="s">
        <v>34445</v>
      </c>
      <c r="R5269" s="9" t="s">
        <v>34450</v>
      </c>
      <c r="S5269" s="8" t="s">
        <v>55</v>
      </c>
      <c r="U5269" s="8"/>
      <c r="V5269" s="26">
        <v>484</v>
      </c>
      <c r="W5269" s="26">
        <v>239</v>
      </c>
      <c r="X5269" s="26">
        <v>310</v>
      </c>
      <c r="Y5269" s="26">
        <v>219</v>
      </c>
      <c r="Z5269" s="26">
        <f t="shared" si="412"/>
        <v>415.20499999999998</v>
      </c>
      <c r="AA5269" s="26">
        <f t="shared" si="412"/>
        <v>248.72450000000001</v>
      </c>
      <c r="AB5269" s="26"/>
      <c r="AC5269" s="26">
        <f t="shared" si="414"/>
        <v>331.96474999999998</v>
      </c>
      <c r="AD5269" s="10">
        <f t="shared" si="415"/>
        <v>-2.7894115177582304</v>
      </c>
      <c r="AE5269" s="11">
        <f t="shared" si="413"/>
        <v>-0.73927519337712655</v>
      </c>
      <c r="AF5269" s="3"/>
      <c r="AG5269" s="2">
        <v>0</v>
      </c>
    </row>
    <row r="5270" spans="1:34" x14ac:dyDescent="0.2">
      <c r="A5270" s="6" t="s">
        <v>34451</v>
      </c>
      <c r="B5270" t="s">
        <v>34452</v>
      </c>
      <c r="C5270" s="1">
        <f t="shared" si="411"/>
        <v>1107</v>
      </c>
      <c r="D5270" s="7">
        <v>9293</v>
      </c>
      <c r="E5270" t="s">
        <v>36</v>
      </c>
      <c r="F5270" s="1">
        <v>430892</v>
      </c>
      <c r="G5270" s="1">
        <v>431998</v>
      </c>
      <c r="H5270" t="s">
        <v>49</v>
      </c>
      <c r="I5270" t="s">
        <v>34453</v>
      </c>
      <c r="J5270" s="8"/>
      <c r="K5270" t="s">
        <v>34454</v>
      </c>
      <c r="M5270" t="s">
        <v>34455</v>
      </c>
      <c r="N5270" t="s">
        <v>34455</v>
      </c>
      <c r="O5270" s="6" t="s">
        <v>34456</v>
      </c>
      <c r="P5270" s="6" t="s">
        <v>34455</v>
      </c>
      <c r="Q5270" s="6" t="s">
        <v>34452</v>
      </c>
      <c r="R5270" s="9" t="s">
        <v>34457</v>
      </c>
      <c r="S5270" s="8" t="s">
        <v>55</v>
      </c>
      <c r="U5270" s="8"/>
      <c r="V5270" s="26">
        <v>482</v>
      </c>
      <c r="W5270" s="26">
        <v>204</v>
      </c>
      <c r="X5270" s="26">
        <v>383</v>
      </c>
      <c r="Y5270" s="26">
        <v>294</v>
      </c>
      <c r="Z5270" s="26">
        <f t="shared" si="412"/>
        <v>454.75649999999996</v>
      </c>
      <c r="AA5270" s="26">
        <f t="shared" si="412"/>
        <v>275.137</v>
      </c>
      <c r="AB5270" s="26"/>
      <c r="AC5270" s="26">
        <f t="shared" si="414"/>
        <v>364.94674999999995</v>
      </c>
      <c r="AD5270" s="10">
        <f t="shared" si="415"/>
        <v>-2.8386198271632415</v>
      </c>
      <c r="AE5270" s="11">
        <f t="shared" si="413"/>
        <v>-0.72494409488134315</v>
      </c>
      <c r="AF5270" s="3"/>
    </row>
    <row r="5271" spans="1:34" x14ac:dyDescent="0.2">
      <c r="A5271" s="6" t="s">
        <v>34458</v>
      </c>
      <c r="C5271" s="1">
        <f t="shared" si="411"/>
        <v>1095</v>
      </c>
      <c r="D5271" s="7">
        <v>-647283</v>
      </c>
      <c r="E5271" t="s">
        <v>66</v>
      </c>
      <c r="F5271" s="1">
        <v>402873</v>
      </c>
      <c r="G5271" s="1">
        <v>401779</v>
      </c>
      <c r="H5271" t="s">
        <v>37</v>
      </c>
      <c r="I5271" t="s">
        <v>34459</v>
      </c>
      <c r="J5271" s="8"/>
      <c r="K5271" t="s">
        <v>34460</v>
      </c>
      <c r="L5271" t="s">
        <v>34461</v>
      </c>
      <c r="M5271" t="s">
        <v>34462</v>
      </c>
      <c r="N5271" t="s">
        <v>34462</v>
      </c>
      <c r="O5271" s="6" t="s">
        <v>34463</v>
      </c>
      <c r="P5271" s="6" t="s">
        <v>34462</v>
      </c>
      <c r="Q5271" s="6" t="s">
        <v>34461</v>
      </c>
      <c r="R5271" s="9" t="s">
        <v>34464</v>
      </c>
      <c r="S5271" s="8" t="s">
        <v>55</v>
      </c>
      <c r="U5271" s="8"/>
      <c r="V5271" s="26">
        <v>648</v>
      </c>
      <c r="W5271" s="26">
        <v>376</v>
      </c>
      <c r="X5271" s="26">
        <v>551</v>
      </c>
      <c r="Y5271" s="26">
        <v>370</v>
      </c>
      <c r="Z5271" s="26">
        <f t="shared" si="412"/>
        <v>631.08050000000003</v>
      </c>
      <c r="AA5271" s="26">
        <f t="shared" si="412"/>
        <v>405.63499999999999</v>
      </c>
      <c r="AB5271" s="26"/>
      <c r="AC5271" s="26">
        <f t="shared" si="414"/>
        <v>518.35775000000001</v>
      </c>
      <c r="AD5271" s="10">
        <f t="shared" si="415"/>
        <v>-2.8428894961706228</v>
      </c>
      <c r="AE5271" s="11">
        <f t="shared" si="413"/>
        <v>-0.63764190580306068</v>
      </c>
      <c r="AF5271" s="3"/>
    </row>
    <row r="5272" spans="1:34" x14ac:dyDescent="0.2">
      <c r="A5272" s="6" t="s">
        <v>34465</v>
      </c>
      <c r="B5272" t="s">
        <v>34466</v>
      </c>
      <c r="C5272" s="1">
        <f t="shared" si="411"/>
        <v>3483</v>
      </c>
      <c r="D5272" s="7">
        <v>-400850</v>
      </c>
      <c r="E5272" t="s">
        <v>676</v>
      </c>
      <c r="F5272" s="1">
        <v>151997</v>
      </c>
      <c r="G5272" s="1">
        <v>155479</v>
      </c>
      <c r="H5272" t="s">
        <v>49</v>
      </c>
      <c r="I5272" t="s">
        <v>34467</v>
      </c>
      <c r="J5272" s="8"/>
      <c r="K5272" t="s">
        <v>34468</v>
      </c>
      <c r="M5272" t="s">
        <v>34469</v>
      </c>
      <c r="N5272" t="s">
        <v>34469</v>
      </c>
      <c r="O5272" s="6" t="s">
        <v>34470</v>
      </c>
      <c r="P5272" s="6" t="s">
        <v>34469</v>
      </c>
      <c r="Q5272" s="6" t="s">
        <v>34466</v>
      </c>
      <c r="R5272" s="9" t="s">
        <v>34471</v>
      </c>
      <c r="S5272" s="8" t="s">
        <v>55</v>
      </c>
      <c r="U5272" s="8"/>
      <c r="V5272" s="26">
        <v>4298</v>
      </c>
      <c r="W5272" s="26">
        <v>3243</v>
      </c>
      <c r="X5272" s="26">
        <v>3586</v>
      </c>
      <c r="Y5272" s="26">
        <v>2636</v>
      </c>
      <c r="Z5272" s="26">
        <f t="shared" si="412"/>
        <v>4142.0230000000001</v>
      </c>
      <c r="AA5272" s="26">
        <f t="shared" si="412"/>
        <v>3165.8780000000002</v>
      </c>
      <c r="AB5272" s="26"/>
      <c r="AC5272" s="26">
        <f t="shared" si="414"/>
        <v>3653.9504999999999</v>
      </c>
      <c r="AD5272" s="10">
        <f t="shared" si="415"/>
        <v>-2.8617201205060456</v>
      </c>
      <c r="AE5272" s="11">
        <f t="shared" si="413"/>
        <v>-0.38772990366321092</v>
      </c>
      <c r="AF5272" s="3"/>
      <c r="AG5272" s="2">
        <v>0</v>
      </c>
    </row>
    <row r="5273" spans="1:34" x14ac:dyDescent="0.2">
      <c r="A5273" s="6" t="s">
        <v>34472</v>
      </c>
      <c r="C5273" s="1">
        <f t="shared" si="411"/>
        <v>447</v>
      </c>
      <c r="D5273" s="7">
        <v>50095</v>
      </c>
      <c r="E5273" t="s">
        <v>48</v>
      </c>
      <c r="F5273" s="1">
        <v>267695</v>
      </c>
      <c r="G5273" s="1">
        <v>267249</v>
      </c>
      <c r="H5273" t="s">
        <v>37</v>
      </c>
      <c r="I5273" t="s">
        <v>34473</v>
      </c>
      <c r="J5273" s="8"/>
      <c r="K5273" t="s">
        <v>34474</v>
      </c>
      <c r="L5273" t="s">
        <v>34475</v>
      </c>
      <c r="M5273" t="s">
        <v>34476</v>
      </c>
      <c r="N5273" t="s">
        <v>34476</v>
      </c>
      <c r="O5273" s="6" t="s">
        <v>34477</v>
      </c>
      <c r="P5273" s="6" t="s">
        <v>34476</v>
      </c>
      <c r="Q5273" s="6" t="s">
        <v>34475</v>
      </c>
      <c r="R5273" s="9" t="s">
        <v>34478</v>
      </c>
      <c r="S5273" s="8" t="s">
        <v>55</v>
      </c>
      <c r="U5273" s="8"/>
      <c r="V5273" s="26">
        <v>306</v>
      </c>
      <c r="W5273" s="26">
        <v>170</v>
      </c>
      <c r="X5273" s="26">
        <v>235</v>
      </c>
      <c r="Y5273" s="26">
        <v>113</v>
      </c>
      <c r="Z5273" s="26">
        <f t="shared" si="412"/>
        <v>284.54250000000002</v>
      </c>
      <c r="AA5273" s="26">
        <f t="shared" si="412"/>
        <v>152.16149999999999</v>
      </c>
      <c r="AB5273" s="26"/>
      <c r="AC5273" s="26">
        <f t="shared" si="414"/>
        <v>218.352</v>
      </c>
      <c r="AD5273" s="10">
        <f t="shared" si="415"/>
        <v>-2.8638293460901538</v>
      </c>
      <c r="AE5273" s="11">
        <f t="shared" si="413"/>
        <v>-0.90304077987741638</v>
      </c>
      <c r="AF5273" s="3"/>
    </row>
    <row r="5274" spans="1:34" x14ac:dyDescent="0.2">
      <c r="A5274" s="6" t="s">
        <v>34479</v>
      </c>
      <c r="B5274" t="s">
        <v>34480</v>
      </c>
      <c r="C5274" s="1">
        <f t="shared" si="411"/>
        <v>888</v>
      </c>
      <c r="D5274" s="7">
        <v>198985</v>
      </c>
      <c r="E5274" t="s">
        <v>270</v>
      </c>
      <c r="F5274" s="1">
        <v>445412</v>
      </c>
      <c r="G5274" s="1">
        <v>444525</v>
      </c>
      <c r="H5274" t="s">
        <v>37</v>
      </c>
      <c r="I5274" t="s">
        <v>34481</v>
      </c>
      <c r="J5274" s="8"/>
      <c r="K5274" t="s">
        <v>34482</v>
      </c>
      <c r="L5274" t="s">
        <v>34480</v>
      </c>
      <c r="M5274" t="s">
        <v>34483</v>
      </c>
      <c r="N5274" t="s">
        <v>34483</v>
      </c>
      <c r="O5274" s="6" t="s">
        <v>34484</v>
      </c>
      <c r="P5274" s="6" t="s">
        <v>34483</v>
      </c>
      <c r="Q5274" s="6" t="s">
        <v>34480</v>
      </c>
      <c r="R5274" s="9" t="s">
        <v>34485</v>
      </c>
      <c r="S5274" s="8" t="s">
        <v>55</v>
      </c>
      <c r="U5274" s="8"/>
      <c r="V5274" s="26">
        <v>30</v>
      </c>
      <c r="W5274" s="26">
        <v>2</v>
      </c>
      <c r="X5274" s="26">
        <v>50</v>
      </c>
      <c r="Y5274" s="26">
        <v>8</v>
      </c>
      <c r="Z5274" s="26">
        <f t="shared" si="412"/>
        <v>43.774999999999999</v>
      </c>
      <c r="AA5274" s="26">
        <f t="shared" si="412"/>
        <v>6.6840000000000002</v>
      </c>
      <c r="AB5274" s="26"/>
      <c r="AC5274" s="26">
        <f t="shared" si="414"/>
        <v>25.229499999999998</v>
      </c>
      <c r="AD5274" s="10">
        <f t="shared" si="415"/>
        <v>-2.8704460041169528</v>
      </c>
      <c r="AE5274" s="11">
        <f t="shared" si="413"/>
        <v>-2.7113235401470948</v>
      </c>
      <c r="AF5274" s="3"/>
      <c r="AH5274" s="2">
        <v>-2</v>
      </c>
    </row>
    <row r="5275" spans="1:34" x14ac:dyDescent="0.2">
      <c r="A5275" s="6" t="s">
        <v>34486</v>
      </c>
      <c r="B5275" t="s">
        <v>31331</v>
      </c>
      <c r="C5275" s="1">
        <f t="shared" si="411"/>
        <v>1932</v>
      </c>
      <c r="D5275" s="7">
        <v>-60505</v>
      </c>
      <c r="E5275" t="s">
        <v>36</v>
      </c>
      <c r="F5275" s="1">
        <v>360681</v>
      </c>
      <c r="G5275" s="1">
        <v>362612</v>
      </c>
      <c r="H5275" t="s">
        <v>49</v>
      </c>
      <c r="I5275" t="s">
        <v>34487</v>
      </c>
      <c r="J5275" s="8"/>
      <c r="K5275" t="s">
        <v>34488</v>
      </c>
      <c r="M5275" t="s">
        <v>31332</v>
      </c>
      <c r="N5275" t="s">
        <v>31332</v>
      </c>
      <c r="O5275" s="6" t="s">
        <v>31333</v>
      </c>
      <c r="P5275" s="6" t="s">
        <v>31332</v>
      </c>
      <c r="Q5275" s="6" t="s">
        <v>31331</v>
      </c>
      <c r="R5275" s="9" t="s">
        <v>31334</v>
      </c>
      <c r="S5275" s="8" t="s">
        <v>44</v>
      </c>
      <c r="U5275" s="8"/>
      <c r="V5275" s="26">
        <v>854</v>
      </c>
      <c r="W5275" s="26">
        <v>680</v>
      </c>
      <c r="X5275" s="26">
        <v>638</v>
      </c>
      <c r="Y5275" s="26">
        <v>298</v>
      </c>
      <c r="Z5275" s="26">
        <f t="shared" si="412"/>
        <v>782.40899999999999</v>
      </c>
      <c r="AA5275" s="26">
        <f t="shared" si="412"/>
        <v>515.47900000000004</v>
      </c>
      <c r="AB5275" s="26"/>
      <c r="AC5275" s="26">
        <f t="shared" si="414"/>
        <v>648.94399999999996</v>
      </c>
      <c r="AD5275" s="10">
        <f t="shared" si="415"/>
        <v>-2.8982451913874221</v>
      </c>
      <c r="AE5275" s="11">
        <f t="shared" si="413"/>
        <v>-0.60200931049882545</v>
      </c>
      <c r="AF5275" s="3"/>
      <c r="AG5275" s="2">
        <v>0</v>
      </c>
    </row>
    <row r="5276" spans="1:34" x14ac:dyDescent="0.2">
      <c r="A5276" s="6" t="s">
        <v>34489</v>
      </c>
      <c r="C5276" s="1">
        <f t="shared" si="411"/>
        <v>1812</v>
      </c>
      <c r="D5276" s="7">
        <v>-522525</v>
      </c>
      <c r="E5276" t="s">
        <v>74</v>
      </c>
      <c r="F5276" s="1">
        <v>465562</v>
      </c>
      <c r="G5276" s="1">
        <v>463751</v>
      </c>
      <c r="H5276" t="s">
        <v>37</v>
      </c>
      <c r="I5276" t="s">
        <v>34490</v>
      </c>
      <c r="J5276" s="8"/>
      <c r="K5276" t="s">
        <v>34491</v>
      </c>
      <c r="L5276" t="s">
        <v>34492</v>
      </c>
      <c r="M5276" t="s">
        <v>34493</v>
      </c>
      <c r="N5276" t="s">
        <v>34493</v>
      </c>
      <c r="O5276" s="6" t="s">
        <v>34494</v>
      </c>
      <c r="P5276" s="6" t="s">
        <v>34493</v>
      </c>
      <c r="Q5276" s="6" t="s">
        <v>34492</v>
      </c>
      <c r="R5276" s="9" t="s">
        <v>34495</v>
      </c>
      <c r="S5276" s="8" t="s">
        <v>55</v>
      </c>
      <c r="U5276" s="8"/>
      <c r="V5276" s="26">
        <v>260</v>
      </c>
      <c r="W5276" s="26">
        <v>99</v>
      </c>
      <c r="X5276" s="26">
        <v>167</v>
      </c>
      <c r="Y5276" s="26">
        <v>100</v>
      </c>
      <c r="Z5276" s="26">
        <f t="shared" si="412"/>
        <v>223.76850000000002</v>
      </c>
      <c r="AA5276" s="26">
        <f t="shared" si="412"/>
        <v>109.05000000000001</v>
      </c>
      <c r="AB5276" s="26"/>
      <c r="AC5276" s="26">
        <f t="shared" si="414"/>
        <v>166.40925000000001</v>
      </c>
      <c r="AD5276" s="10">
        <f t="shared" si="415"/>
        <v>-2.9144139851147708</v>
      </c>
      <c r="AE5276" s="11">
        <f t="shared" si="413"/>
        <v>-1.0370171917499074</v>
      </c>
      <c r="AF5276" s="3"/>
    </row>
    <row r="5277" spans="1:34" x14ac:dyDescent="0.2">
      <c r="A5277" s="6" t="s">
        <v>34496</v>
      </c>
      <c r="C5277" s="1">
        <f t="shared" si="411"/>
        <v>816</v>
      </c>
      <c r="D5277" s="7">
        <v>-80891</v>
      </c>
      <c r="E5277" t="s">
        <v>526</v>
      </c>
      <c r="F5277" s="1">
        <v>369880</v>
      </c>
      <c r="G5277" s="1">
        <v>370695</v>
      </c>
      <c r="H5277" t="s">
        <v>49</v>
      </c>
      <c r="I5277" t="s">
        <v>34497</v>
      </c>
      <c r="J5277" s="8"/>
      <c r="K5277" t="s">
        <v>34498</v>
      </c>
      <c r="N5277" t="s">
        <v>28414</v>
      </c>
      <c r="O5277" s="6" t="s">
        <v>28415</v>
      </c>
      <c r="P5277" s="6" t="s">
        <v>28414</v>
      </c>
      <c r="Q5277" s="6" t="s">
        <v>28413</v>
      </c>
      <c r="R5277" s="9" t="s">
        <v>28416</v>
      </c>
      <c r="S5277" s="8" t="s">
        <v>44</v>
      </c>
      <c r="U5277" s="8"/>
      <c r="V5277" s="26">
        <v>22586</v>
      </c>
      <c r="W5277" s="26">
        <v>17123</v>
      </c>
      <c r="X5277" s="26">
        <v>22592</v>
      </c>
      <c r="Y5277" s="26">
        <v>17377</v>
      </c>
      <c r="Z5277" s="26">
        <f t="shared" si="412"/>
        <v>23843.856</v>
      </c>
      <c r="AA5277" s="26">
        <f t="shared" si="412"/>
        <v>18736.733500000002</v>
      </c>
      <c r="AB5277" s="26"/>
      <c r="AC5277" s="26">
        <f t="shared" si="414"/>
        <v>21290.294750000001</v>
      </c>
      <c r="AD5277" s="10">
        <f t="shared" si="415"/>
        <v>-3.1333458598321635</v>
      </c>
      <c r="AE5277" s="11">
        <f t="shared" si="413"/>
        <v>-0.34774810534335393</v>
      </c>
      <c r="AF5277" s="3"/>
    </row>
    <row r="5278" spans="1:34" x14ac:dyDescent="0.2">
      <c r="A5278" s="6" t="s">
        <v>34499</v>
      </c>
      <c r="C5278" s="1">
        <f t="shared" si="411"/>
        <v>3789</v>
      </c>
      <c r="D5278" s="7">
        <v>2166</v>
      </c>
      <c r="E5278" t="s">
        <v>58</v>
      </c>
      <c r="F5278" s="1">
        <v>77578</v>
      </c>
      <c r="G5278" s="1">
        <v>81366</v>
      </c>
      <c r="H5278" t="s">
        <v>49</v>
      </c>
      <c r="I5278" t="s">
        <v>34500</v>
      </c>
      <c r="J5278" s="8"/>
      <c r="K5278" t="s">
        <v>34501</v>
      </c>
      <c r="L5278" t="s">
        <v>34502</v>
      </c>
      <c r="M5278" t="s">
        <v>34503</v>
      </c>
      <c r="N5278" t="s">
        <v>34503</v>
      </c>
      <c r="O5278" s="6" t="s">
        <v>34504</v>
      </c>
      <c r="P5278" s="6" t="s">
        <v>34503</v>
      </c>
      <c r="Q5278" s="6" t="s">
        <v>34502</v>
      </c>
      <c r="R5278" s="9" t="s">
        <v>34505</v>
      </c>
      <c r="S5278" s="8" t="s">
        <v>55</v>
      </c>
      <c r="U5278" s="8"/>
      <c r="V5278" s="26">
        <v>20629</v>
      </c>
      <c r="W5278" s="26">
        <v>15977</v>
      </c>
      <c r="X5278" s="26">
        <v>17116</v>
      </c>
      <c r="Y5278" s="26">
        <v>10917</v>
      </c>
      <c r="Z5278" s="26">
        <f t="shared" si="412"/>
        <v>19823.438000000002</v>
      </c>
      <c r="AA5278" s="26">
        <f t="shared" si="412"/>
        <v>14381.4035</v>
      </c>
      <c r="AB5278" s="26"/>
      <c r="AC5278" s="26">
        <f t="shared" si="414"/>
        <v>17102.420750000001</v>
      </c>
      <c r="AD5278" s="10">
        <f t="shared" si="415"/>
        <v>-4.106029280687693</v>
      </c>
      <c r="AE5278" s="11">
        <f t="shared" si="413"/>
        <v>-0.46300271521778635</v>
      </c>
      <c r="AF5278" s="3"/>
    </row>
    <row r="5279" spans="1:34" x14ac:dyDescent="0.2">
      <c r="A5279" s="6" t="s">
        <v>34506</v>
      </c>
      <c r="B5279" t="s">
        <v>17917</v>
      </c>
      <c r="C5279" s="1">
        <f t="shared" si="411"/>
        <v>3291</v>
      </c>
      <c r="D5279" s="7">
        <v>-2316</v>
      </c>
      <c r="E5279" t="s">
        <v>526</v>
      </c>
      <c r="F5279" s="1">
        <v>450508</v>
      </c>
      <c r="G5279" s="1">
        <v>447218</v>
      </c>
      <c r="H5279" t="s">
        <v>37</v>
      </c>
      <c r="I5279" t="s">
        <v>34507</v>
      </c>
      <c r="J5279" s="8"/>
      <c r="K5279" t="s">
        <v>34508</v>
      </c>
      <c r="L5279" t="s">
        <v>17917</v>
      </c>
      <c r="N5279" t="s">
        <v>34509</v>
      </c>
      <c r="O5279" s="6" t="s">
        <v>17916</v>
      </c>
      <c r="P5279" s="6" t="s">
        <v>34509</v>
      </c>
      <c r="Q5279" s="6" t="s">
        <v>17914</v>
      </c>
      <c r="R5279" s="9" t="s">
        <v>34510</v>
      </c>
      <c r="S5279" s="8" t="s">
        <v>44</v>
      </c>
      <c r="U5279" s="8"/>
      <c r="V5279" s="26">
        <v>4262</v>
      </c>
      <c r="W5279" s="26">
        <v>3089</v>
      </c>
      <c r="X5279" s="26">
        <v>4021</v>
      </c>
      <c r="Y5279" s="26">
        <v>2761</v>
      </c>
      <c r="Z5279" s="26">
        <f t="shared" si="412"/>
        <v>4365.6655000000001</v>
      </c>
      <c r="AA5279" s="26">
        <f t="shared" si="412"/>
        <v>3162.0655000000002</v>
      </c>
      <c r="AB5279" s="26"/>
      <c r="AC5279" s="26">
        <f t="shared" si="414"/>
        <v>3763.8654999999999</v>
      </c>
      <c r="AD5279" s="10">
        <f t="shared" si="415"/>
        <v>-3.4517385821342987</v>
      </c>
      <c r="AE5279" s="11">
        <f t="shared" si="413"/>
        <v>-0.46533434193809459</v>
      </c>
      <c r="AF5279" s="3"/>
      <c r="AG5279" s="2">
        <v>0</v>
      </c>
      <c r="AH5279" s="2">
        <v>-2</v>
      </c>
    </row>
    <row r="5280" spans="1:34" x14ac:dyDescent="0.2">
      <c r="A5280" s="6" t="s">
        <v>34511</v>
      </c>
      <c r="C5280" s="1">
        <f t="shared" si="411"/>
        <v>2121</v>
      </c>
      <c r="D5280" s="7">
        <v>-633115</v>
      </c>
      <c r="E5280" t="s">
        <v>98</v>
      </c>
      <c r="F5280" s="1">
        <v>320888</v>
      </c>
      <c r="G5280" s="1">
        <v>323008</v>
      </c>
      <c r="H5280" t="s">
        <v>49</v>
      </c>
      <c r="I5280" t="s">
        <v>34512</v>
      </c>
      <c r="J5280" s="8"/>
      <c r="K5280" t="s">
        <v>34513</v>
      </c>
      <c r="L5280" t="s">
        <v>34514</v>
      </c>
      <c r="M5280" t="s">
        <v>34515</v>
      </c>
      <c r="N5280" t="s">
        <v>34515</v>
      </c>
      <c r="O5280" s="6" t="s">
        <v>34516</v>
      </c>
      <c r="P5280" s="6" t="s">
        <v>34515</v>
      </c>
      <c r="Q5280" s="6" t="s">
        <v>34514</v>
      </c>
      <c r="R5280" s="9" t="s">
        <v>34517</v>
      </c>
      <c r="S5280" s="8" t="s">
        <v>55</v>
      </c>
      <c r="U5280" s="8"/>
      <c r="V5280" s="26">
        <v>2635</v>
      </c>
      <c r="W5280" s="26">
        <v>1902</v>
      </c>
      <c r="X5280" s="26">
        <v>2573</v>
      </c>
      <c r="Y5280" s="26">
        <v>1552</v>
      </c>
      <c r="Z5280" s="26">
        <f t="shared" si="412"/>
        <v>2747.8015</v>
      </c>
      <c r="AA5280" s="26">
        <f t="shared" si="412"/>
        <v>1860.6959999999999</v>
      </c>
      <c r="AB5280" s="26"/>
      <c r="AC5280" s="26">
        <f t="shared" si="414"/>
        <v>2304.2487499999997</v>
      </c>
      <c r="AD5280" s="10">
        <f t="shared" si="415"/>
        <v>-3.8047206346508817</v>
      </c>
      <c r="AE5280" s="11">
        <f t="shared" si="413"/>
        <v>-0.56243542071878028</v>
      </c>
      <c r="AF5280" s="3"/>
    </row>
    <row r="5281" spans="1:34" x14ac:dyDescent="0.2">
      <c r="A5281" s="6" t="s">
        <v>34518</v>
      </c>
      <c r="C5281" s="1">
        <f t="shared" si="411"/>
        <v>1062</v>
      </c>
      <c r="D5281" s="7">
        <v>14966</v>
      </c>
      <c r="E5281" t="s">
        <v>328</v>
      </c>
      <c r="F5281" s="1">
        <v>75218</v>
      </c>
      <c r="G5281" s="1">
        <v>76279</v>
      </c>
      <c r="H5281" t="s">
        <v>49</v>
      </c>
      <c r="I5281" t="s">
        <v>34519</v>
      </c>
      <c r="J5281" s="8"/>
      <c r="K5281" t="s">
        <v>34520</v>
      </c>
      <c r="L5281" t="s">
        <v>34521</v>
      </c>
      <c r="N5281" t="s">
        <v>18581</v>
      </c>
      <c r="O5281" s="6" t="s">
        <v>18583</v>
      </c>
      <c r="P5281" s="6" t="s">
        <v>18581</v>
      </c>
      <c r="Q5281" s="6" t="s">
        <v>34521</v>
      </c>
      <c r="R5281" s="9" t="s">
        <v>34522</v>
      </c>
      <c r="S5281" s="8" t="s">
        <v>44</v>
      </c>
      <c r="U5281" s="8"/>
      <c r="V5281" s="26">
        <v>3864</v>
      </c>
      <c r="W5281" s="26">
        <v>2499</v>
      </c>
      <c r="X5281" s="26">
        <v>3560</v>
      </c>
      <c r="Y5281" s="26">
        <v>2359</v>
      </c>
      <c r="Z5281" s="26">
        <f t="shared" si="412"/>
        <v>3910.58</v>
      </c>
      <c r="AA5281" s="26">
        <f t="shared" si="412"/>
        <v>2631.6945000000001</v>
      </c>
      <c r="AB5281" s="26"/>
      <c r="AC5281" s="26">
        <f t="shared" si="414"/>
        <v>3271.1372499999998</v>
      </c>
      <c r="AD5281" s="10">
        <f t="shared" si="415"/>
        <v>-4.1365908413055728</v>
      </c>
      <c r="AE5281" s="11">
        <f t="shared" si="413"/>
        <v>-0.57139057389602566</v>
      </c>
      <c r="AF5281" s="3"/>
      <c r="AG5281" s="2">
        <v>0</v>
      </c>
    </row>
    <row r="5282" spans="1:34" x14ac:dyDescent="0.2">
      <c r="A5282" s="6" t="s">
        <v>34523</v>
      </c>
      <c r="C5282" s="1">
        <f t="shared" si="411"/>
        <v>2148</v>
      </c>
      <c r="D5282" s="7">
        <v>-230517</v>
      </c>
      <c r="E5282" t="s">
        <v>141</v>
      </c>
      <c r="F5282" s="1">
        <v>28276</v>
      </c>
      <c r="G5282" s="1">
        <v>26129</v>
      </c>
      <c r="H5282" t="s">
        <v>37</v>
      </c>
      <c r="I5282" t="s">
        <v>34524</v>
      </c>
      <c r="J5282" s="8"/>
      <c r="K5282" t="s">
        <v>34525</v>
      </c>
      <c r="L5282" t="s">
        <v>34526</v>
      </c>
      <c r="M5282" t="s">
        <v>34527</v>
      </c>
      <c r="N5282" t="s">
        <v>34527</v>
      </c>
      <c r="O5282" s="6" t="s">
        <v>34528</v>
      </c>
      <c r="P5282" s="6" t="s">
        <v>34527</v>
      </c>
      <c r="Q5282" s="6" t="s">
        <v>34526</v>
      </c>
      <c r="R5282" s="9" t="s">
        <v>34529</v>
      </c>
      <c r="S5282" s="8" t="s">
        <v>55</v>
      </c>
      <c r="U5282" s="8"/>
      <c r="V5282" s="26">
        <v>5973</v>
      </c>
      <c r="W5282" s="26">
        <v>5898</v>
      </c>
      <c r="X5282" s="26">
        <v>7246</v>
      </c>
      <c r="Y5282" s="26">
        <v>2589</v>
      </c>
      <c r="Z5282" s="26">
        <f t="shared" si="412"/>
        <v>7012.6530000000002</v>
      </c>
      <c r="AA5282" s="26">
        <f t="shared" si="412"/>
        <v>4465.8595000000005</v>
      </c>
      <c r="AB5282" s="26"/>
      <c r="AC5282" s="26">
        <f t="shared" si="414"/>
        <v>5739.2562500000004</v>
      </c>
      <c r="AD5282" s="10">
        <f t="shared" si="415"/>
        <v>-5.1491503301502988</v>
      </c>
      <c r="AE5282" s="11">
        <f t="shared" si="413"/>
        <v>-0.65102247898401777</v>
      </c>
      <c r="AF5282" s="3"/>
    </row>
    <row r="5283" spans="1:34" x14ac:dyDescent="0.2">
      <c r="A5283" s="6" t="s">
        <v>34530</v>
      </c>
      <c r="B5283" t="s">
        <v>34531</v>
      </c>
      <c r="C5283" s="1">
        <f t="shared" si="411"/>
        <v>1560</v>
      </c>
      <c r="D5283" s="7">
        <v>-129167</v>
      </c>
      <c r="E5283" t="s">
        <v>141</v>
      </c>
      <c r="F5283" s="1">
        <v>129332</v>
      </c>
      <c r="G5283" s="1">
        <v>127773</v>
      </c>
      <c r="H5283" t="s">
        <v>37</v>
      </c>
      <c r="I5283" t="s">
        <v>34532</v>
      </c>
      <c r="J5283" s="8"/>
      <c r="K5283" t="s">
        <v>34533</v>
      </c>
      <c r="L5283" t="s">
        <v>34531</v>
      </c>
      <c r="M5283" t="s">
        <v>7350</v>
      </c>
      <c r="N5283" t="s">
        <v>34534</v>
      </c>
      <c r="O5283" s="6" t="s">
        <v>7351</v>
      </c>
      <c r="P5283" s="6" t="s">
        <v>34534</v>
      </c>
      <c r="Q5283" s="6" t="s">
        <v>34531</v>
      </c>
      <c r="R5283" s="9" t="s">
        <v>34535</v>
      </c>
      <c r="S5283" s="8" t="s">
        <v>44</v>
      </c>
      <c r="U5283" s="8"/>
      <c r="V5283" s="26">
        <v>872</v>
      </c>
      <c r="W5283" s="26">
        <v>403</v>
      </c>
      <c r="X5283" s="26">
        <v>621</v>
      </c>
      <c r="Y5283" s="26">
        <v>499</v>
      </c>
      <c r="Z5283" s="26">
        <f t="shared" si="412"/>
        <v>781.96550000000002</v>
      </c>
      <c r="AA5283" s="26">
        <f t="shared" si="412"/>
        <v>494.66450000000003</v>
      </c>
      <c r="AB5283" s="26"/>
      <c r="AC5283" s="26">
        <f t="shared" si="414"/>
        <v>638.31500000000005</v>
      </c>
      <c r="AD5283" s="10">
        <f t="shared" si="415"/>
        <v>-3.1632187204300175</v>
      </c>
      <c r="AE5283" s="11">
        <f t="shared" si="413"/>
        <v>-0.66065459078892086</v>
      </c>
      <c r="AF5283" s="3"/>
      <c r="AG5283" s="2">
        <v>0</v>
      </c>
    </row>
    <row r="5284" spans="1:34" x14ac:dyDescent="0.2">
      <c r="A5284" s="6" t="s">
        <v>34536</v>
      </c>
      <c r="B5284" t="s">
        <v>34537</v>
      </c>
      <c r="C5284" s="1">
        <f t="shared" si="411"/>
        <v>1248</v>
      </c>
      <c r="D5284" s="7">
        <v>300573</v>
      </c>
      <c r="E5284" t="s">
        <v>58</v>
      </c>
      <c r="F5284" s="1">
        <v>377255</v>
      </c>
      <c r="G5284" s="1">
        <v>378502</v>
      </c>
      <c r="H5284" t="s">
        <v>49</v>
      </c>
      <c r="I5284" t="s">
        <v>34538</v>
      </c>
      <c r="J5284" s="8"/>
      <c r="K5284" t="s">
        <v>34539</v>
      </c>
      <c r="L5284" t="s">
        <v>34537</v>
      </c>
      <c r="N5284" t="s">
        <v>30447</v>
      </c>
      <c r="O5284" s="6" t="s">
        <v>30449</v>
      </c>
      <c r="P5284" s="6" t="s">
        <v>30448</v>
      </c>
      <c r="Q5284" s="6" t="s">
        <v>34537</v>
      </c>
      <c r="R5284" s="9" t="s">
        <v>34540</v>
      </c>
      <c r="S5284" s="8" t="s">
        <v>44</v>
      </c>
      <c r="U5284" s="8"/>
      <c r="V5284" s="26">
        <v>632</v>
      </c>
      <c r="W5284" s="26">
        <v>418</v>
      </c>
      <c r="X5284" s="26">
        <v>589</v>
      </c>
      <c r="Y5284" s="26">
        <v>316</v>
      </c>
      <c r="Z5284" s="26">
        <f t="shared" si="412"/>
        <v>644.18949999999995</v>
      </c>
      <c r="AA5284" s="26">
        <f t="shared" si="412"/>
        <v>395.01800000000003</v>
      </c>
      <c r="AB5284" s="26"/>
      <c r="AC5284" s="26">
        <f t="shared" si="414"/>
        <v>519.60374999999999</v>
      </c>
      <c r="AD5284" s="10">
        <f t="shared" si="415"/>
        <v>-3.1483937626248681</v>
      </c>
      <c r="AE5284" s="11">
        <f t="shared" si="413"/>
        <v>-0.70556675077310038</v>
      </c>
      <c r="AF5284" s="3"/>
      <c r="AG5284" s="2">
        <v>0</v>
      </c>
    </row>
    <row r="5285" spans="1:34" x14ac:dyDescent="0.2">
      <c r="A5285" s="6" t="s">
        <v>34541</v>
      </c>
      <c r="B5285" t="s">
        <v>34542</v>
      </c>
      <c r="C5285" s="1">
        <f t="shared" si="411"/>
        <v>3267</v>
      </c>
      <c r="D5285" s="7">
        <v>-961686</v>
      </c>
      <c r="E5285" t="s">
        <v>66</v>
      </c>
      <c r="F5285" s="1">
        <v>86290</v>
      </c>
      <c r="G5285" s="1">
        <v>89556</v>
      </c>
      <c r="H5285" t="s">
        <v>49</v>
      </c>
      <c r="I5285" t="s">
        <v>34543</v>
      </c>
      <c r="J5285" s="8"/>
      <c r="K5285" t="s">
        <v>34544</v>
      </c>
      <c r="L5285" t="s">
        <v>34542</v>
      </c>
      <c r="M5285" t="s">
        <v>22006</v>
      </c>
      <c r="N5285" t="s">
        <v>34545</v>
      </c>
      <c r="O5285" s="6" t="s">
        <v>22007</v>
      </c>
      <c r="P5285" s="6" t="s">
        <v>34545</v>
      </c>
      <c r="Q5285" s="6" t="s">
        <v>34542</v>
      </c>
      <c r="R5285" s="9" t="s">
        <v>34546</v>
      </c>
      <c r="S5285" s="8" t="s">
        <v>44</v>
      </c>
      <c r="U5285" s="8"/>
      <c r="V5285" s="26">
        <v>819</v>
      </c>
      <c r="W5285" s="26">
        <v>483</v>
      </c>
      <c r="X5285" s="26">
        <v>612</v>
      </c>
      <c r="Y5285" s="26">
        <v>371</v>
      </c>
      <c r="Z5285" s="26">
        <f t="shared" si="412"/>
        <v>750.46600000000001</v>
      </c>
      <c r="AA5285" s="26">
        <f t="shared" si="412"/>
        <v>459.72050000000002</v>
      </c>
      <c r="AB5285" s="26"/>
      <c r="AC5285" s="26">
        <f t="shared" si="414"/>
        <v>605.09325000000001</v>
      </c>
      <c r="AD5285" s="10">
        <f t="shared" si="415"/>
        <v>-3.32520198143918</v>
      </c>
      <c r="AE5285" s="11">
        <f t="shared" si="413"/>
        <v>-0.70702971106603663</v>
      </c>
      <c r="AF5285" s="3"/>
      <c r="AG5285" s="2">
        <v>0</v>
      </c>
    </row>
    <row r="5286" spans="1:34" x14ac:dyDescent="0.2">
      <c r="A5286" s="6" t="s">
        <v>34547</v>
      </c>
      <c r="C5286" s="1">
        <f t="shared" si="411"/>
        <v>1746</v>
      </c>
      <c r="D5286" s="7">
        <v>-288126</v>
      </c>
      <c r="E5286" t="s">
        <v>66</v>
      </c>
      <c r="F5286" s="1">
        <v>762355</v>
      </c>
      <c r="G5286" s="1">
        <v>760610</v>
      </c>
      <c r="H5286" t="s">
        <v>37</v>
      </c>
      <c r="I5286" t="s">
        <v>34548</v>
      </c>
      <c r="J5286" s="8"/>
      <c r="K5286" t="s">
        <v>34549</v>
      </c>
      <c r="L5286" t="s">
        <v>34550</v>
      </c>
      <c r="M5286" t="s">
        <v>34551</v>
      </c>
      <c r="N5286" t="s">
        <v>34551</v>
      </c>
      <c r="O5286" s="6" t="s">
        <v>34552</v>
      </c>
      <c r="P5286" s="6" t="s">
        <v>34551</v>
      </c>
      <c r="Q5286" s="6" t="s">
        <v>34550</v>
      </c>
      <c r="R5286" s="9" t="s">
        <v>34553</v>
      </c>
      <c r="S5286" s="8" t="s">
        <v>55</v>
      </c>
      <c r="U5286" s="8"/>
      <c r="V5286" s="26">
        <v>1917</v>
      </c>
      <c r="W5286" s="26">
        <v>1516</v>
      </c>
      <c r="X5286" s="26">
        <v>1503</v>
      </c>
      <c r="Y5286" s="26">
        <v>578</v>
      </c>
      <c r="Z5286" s="26">
        <f t="shared" si="412"/>
        <v>1794.4165</v>
      </c>
      <c r="AA5286" s="26">
        <f t="shared" si="412"/>
        <v>1097.4190000000001</v>
      </c>
      <c r="AB5286" s="26"/>
      <c r="AC5286" s="26">
        <f t="shared" si="414"/>
        <v>1445.9177500000001</v>
      </c>
      <c r="AD5286" s="10">
        <f t="shared" si="415"/>
        <v>-4.311447413794645</v>
      </c>
      <c r="AE5286" s="11">
        <f t="shared" si="413"/>
        <v>-0.70940033243046774</v>
      </c>
      <c r="AF5286" s="3"/>
    </row>
    <row r="5287" spans="1:34" x14ac:dyDescent="0.2">
      <c r="A5287" s="6" t="s">
        <v>34554</v>
      </c>
      <c r="B5287" t="s">
        <v>26081</v>
      </c>
      <c r="C5287" s="1">
        <f t="shared" si="411"/>
        <v>1008</v>
      </c>
      <c r="D5287" s="7">
        <v>-201016</v>
      </c>
      <c r="E5287" t="s">
        <v>66</v>
      </c>
      <c r="F5287" s="1">
        <v>848089</v>
      </c>
      <c r="G5287" s="1">
        <v>849096</v>
      </c>
      <c r="H5287" t="s">
        <v>49</v>
      </c>
      <c r="I5287" t="s">
        <v>34555</v>
      </c>
      <c r="J5287" s="8"/>
      <c r="K5287" t="s">
        <v>34556</v>
      </c>
      <c r="L5287" t="s">
        <v>32230</v>
      </c>
      <c r="M5287" t="s">
        <v>34557</v>
      </c>
      <c r="N5287" t="s">
        <v>34557</v>
      </c>
      <c r="O5287" s="6" t="s">
        <v>32234</v>
      </c>
      <c r="P5287" s="6" t="s">
        <v>34557</v>
      </c>
      <c r="Q5287" s="6" t="s">
        <v>32230</v>
      </c>
      <c r="R5287" s="9" t="s">
        <v>34558</v>
      </c>
      <c r="S5287" s="8" t="s">
        <v>44</v>
      </c>
      <c r="U5287" s="8"/>
      <c r="V5287" s="26">
        <v>1727</v>
      </c>
      <c r="W5287" s="26">
        <v>1022</v>
      </c>
      <c r="X5287" s="26">
        <v>1617</v>
      </c>
      <c r="Y5287" s="26">
        <v>907</v>
      </c>
      <c r="Z5287" s="26">
        <f t="shared" si="412"/>
        <v>1762.7435</v>
      </c>
      <c r="AA5287" s="26">
        <f t="shared" si="412"/>
        <v>1043.0484999999999</v>
      </c>
      <c r="AB5287" s="26"/>
      <c r="AC5287" s="26">
        <f t="shared" si="414"/>
        <v>1402.896</v>
      </c>
      <c r="AD5287" s="10">
        <f t="shared" si="415"/>
        <v>-4.565803163088817</v>
      </c>
      <c r="AE5287" s="11">
        <f t="shared" si="413"/>
        <v>-0.75701631845230144</v>
      </c>
      <c r="AF5287" s="3"/>
      <c r="AG5287" s="2">
        <v>0</v>
      </c>
    </row>
    <row r="5288" spans="1:34" x14ac:dyDescent="0.2">
      <c r="A5288" s="6" t="s">
        <v>34559</v>
      </c>
      <c r="C5288" s="1">
        <f t="shared" si="411"/>
        <v>2013</v>
      </c>
      <c r="D5288" s="7">
        <v>174820</v>
      </c>
      <c r="E5288" t="s">
        <v>48</v>
      </c>
      <c r="F5288" s="1">
        <v>391191</v>
      </c>
      <c r="G5288" s="1">
        <v>393203</v>
      </c>
      <c r="H5288" t="s">
        <v>49</v>
      </c>
      <c r="I5288" t="s">
        <v>34560</v>
      </c>
      <c r="J5288" s="8"/>
      <c r="K5288" t="s">
        <v>34561</v>
      </c>
      <c r="M5288" t="s">
        <v>34562</v>
      </c>
      <c r="N5288" t="s">
        <v>34562</v>
      </c>
      <c r="O5288" s="6" t="s">
        <v>34563</v>
      </c>
      <c r="P5288" s="6" t="s">
        <v>34562</v>
      </c>
      <c r="Q5288" s="6" t="s">
        <v>34564</v>
      </c>
      <c r="R5288" s="9" t="s">
        <v>34565</v>
      </c>
      <c r="S5288" s="8" t="s">
        <v>55</v>
      </c>
      <c r="U5288" s="8"/>
      <c r="V5288" s="26">
        <v>1858</v>
      </c>
      <c r="W5288" s="26">
        <v>1065</v>
      </c>
      <c r="X5288" s="26">
        <v>1484</v>
      </c>
      <c r="Y5288" s="26">
        <v>854</v>
      </c>
      <c r="Z5288" s="26">
        <f t="shared" si="412"/>
        <v>1754.3620000000001</v>
      </c>
      <c r="AA5288" s="26">
        <f t="shared" si="412"/>
        <v>1033.5170000000001</v>
      </c>
      <c r="AB5288" s="26"/>
      <c r="AC5288" s="26">
        <f t="shared" si="414"/>
        <v>1393.9395</v>
      </c>
      <c r="AD5288" s="10">
        <f t="shared" si="415"/>
        <v>-4.5967024562200995</v>
      </c>
      <c r="AE5288" s="11">
        <f t="shared" si="413"/>
        <v>-0.76338434886013773</v>
      </c>
      <c r="AF5288" s="3"/>
    </row>
    <row r="5289" spans="1:34" x14ac:dyDescent="0.2">
      <c r="A5289" s="6" t="s">
        <v>34566</v>
      </c>
      <c r="B5289" t="s">
        <v>34567</v>
      </c>
      <c r="C5289" s="1">
        <f t="shared" si="411"/>
        <v>2517</v>
      </c>
      <c r="D5289" s="7">
        <v>-136533</v>
      </c>
      <c r="E5289" t="s">
        <v>89</v>
      </c>
      <c r="F5289" s="1">
        <v>88454</v>
      </c>
      <c r="G5289" s="1">
        <v>90970</v>
      </c>
      <c r="H5289" t="s">
        <v>49</v>
      </c>
      <c r="I5289" t="s">
        <v>34568</v>
      </c>
      <c r="J5289" s="8"/>
      <c r="K5289" t="s">
        <v>34569</v>
      </c>
      <c r="L5289" t="s">
        <v>19813</v>
      </c>
      <c r="M5289" t="s">
        <v>19811</v>
      </c>
      <c r="N5289" t="s">
        <v>19811</v>
      </c>
      <c r="O5289" s="6" t="s">
        <v>19812</v>
      </c>
      <c r="P5289" s="6" t="s">
        <v>19811</v>
      </c>
      <c r="Q5289" s="6" t="s">
        <v>19813</v>
      </c>
      <c r="R5289" s="9" t="s">
        <v>19814</v>
      </c>
      <c r="S5289" s="8" t="s">
        <v>44</v>
      </c>
      <c r="U5289" s="8"/>
      <c r="V5289" s="26">
        <v>481</v>
      </c>
      <c r="W5289" s="26">
        <v>254</v>
      </c>
      <c r="X5289" s="26">
        <v>375</v>
      </c>
      <c r="Y5289" s="26">
        <v>219</v>
      </c>
      <c r="Z5289" s="26">
        <f t="shared" si="412"/>
        <v>449.8125</v>
      </c>
      <c r="AA5289" s="26">
        <f t="shared" si="412"/>
        <v>256.22450000000003</v>
      </c>
      <c r="AB5289" s="26"/>
      <c r="AC5289" s="26">
        <f t="shared" si="414"/>
        <v>353.01850000000002</v>
      </c>
      <c r="AD5289" s="10">
        <f t="shared" si="415"/>
        <v>-3.1383997610446031</v>
      </c>
      <c r="AE5289" s="11">
        <f t="shared" si="413"/>
        <v>-0.81191532151593782</v>
      </c>
      <c r="AF5289" s="3"/>
      <c r="AG5289" s="2">
        <v>0</v>
      </c>
    </row>
    <row r="5290" spans="1:34" x14ac:dyDescent="0.2">
      <c r="A5290" s="6" t="s">
        <v>34570</v>
      </c>
      <c r="C5290" s="1">
        <f t="shared" si="411"/>
        <v>2688</v>
      </c>
      <c r="D5290" s="7">
        <v>-69962</v>
      </c>
      <c r="E5290" t="s">
        <v>36</v>
      </c>
      <c r="F5290" s="1">
        <v>353533</v>
      </c>
      <c r="G5290" s="1">
        <v>350846</v>
      </c>
      <c r="H5290" t="s">
        <v>37</v>
      </c>
      <c r="I5290" t="s">
        <v>34571</v>
      </c>
      <c r="J5290" s="8"/>
      <c r="K5290" t="s">
        <v>34572</v>
      </c>
      <c r="L5290" t="s">
        <v>34573</v>
      </c>
      <c r="M5290" t="s">
        <v>34574</v>
      </c>
      <c r="N5290" t="s">
        <v>34574</v>
      </c>
      <c r="O5290" s="6" t="s">
        <v>34575</v>
      </c>
      <c r="P5290" s="6" t="s">
        <v>34574</v>
      </c>
      <c r="Q5290" s="6" t="s">
        <v>34573</v>
      </c>
      <c r="R5290" s="9" t="s">
        <v>34576</v>
      </c>
      <c r="S5290" s="8" t="s">
        <v>55</v>
      </c>
      <c r="U5290" s="8"/>
      <c r="V5290" s="26">
        <v>950</v>
      </c>
      <c r="W5290" s="26">
        <v>444</v>
      </c>
      <c r="X5290" s="26">
        <v>769</v>
      </c>
      <c r="Y5290" s="26">
        <v>493</v>
      </c>
      <c r="Z5290" s="26">
        <f t="shared" si="412"/>
        <v>903.17949999999996</v>
      </c>
      <c r="AA5290" s="26">
        <f t="shared" si="412"/>
        <v>511.6515</v>
      </c>
      <c r="AB5290" s="26"/>
      <c r="AC5290" s="26">
        <f t="shared" si="414"/>
        <v>707.41549999999995</v>
      </c>
      <c r="AD5290" s="10">
        <f t="shared" si="415"/>
        <v>-4.0596951741130267</v>
      </c>
      <c r="AE5290" s="11">
        <f t="shared" si="413"/>
        <v>-0.81985125557559846</v>
      </c>
      <c r="AF5290" s="3"/>
      <c r="AH5290" s="2">
        <v>-2</v>
      </c>
    </row>
    <row r="5291" spans="1:34" x14ac:dyDescent="0.2">
      <c r="A5291" s="6" t="s">
        <v>34577</v>
      </c>
      <c r="C5291" s="1">
        <f t="shared" si="411"/>
        <v>3888</v>
      </c>
      <c r="D5291" s="7">
        <v>172589</v>
      </c>
      <c r="E5291" t="s">
        <v>328</v>
      </c>
      <c r="F5291" s="1">
        <v>231428</v>
      </c>
      <c r="G5291" s="1">
        <v>235315</v>
      </c>
      <c r="H5291" t="s">
        <v>49</v>
      </c>
      <c r="I5291" t="s">
        <v>34578</v>
      </c>
      <c r="J5291" s="8"/>
      <c r="K5291" t="s">
        <v>34579</v>
      </c>
      <c r="L5291" t="s">
        <v>34580</v>
      </c>
      <c r="N5291" t="s">
        <v>34284</v>
      </c>
      <c r="O5291" s="6" t="s">
        <v>34286</v>
      </c>
      <c r="P5291" s="6" t="s">
        <v>34284</v>
      </c>
      <c r="Q5291" s="6" t="s">
        <v>34580</v>
      </c>
      <c r="R5291" s="9" t="s">
        <v>34581</v>
      </c>
      <c r="S5291" s="8" t="s">
        <v>44</v>
      </c>
      <c r="U5291" s="8"/>
      <c r="V5291" s="26">
        <v>802</v>
      </c>
      <c r="W5291" s="26">
        <v>378</v>
      </c>
      <c r="X5291" s="26">
        <v>588</v>
      </c>
      <c r="Y5291" s="26">
        <v>376</v>
      </c>
      <c r="Z5291" s="26">
        <f t="shared" si="412"/>
        <v>728.63400000000001</v>
      </c>
      <c r="AA5291" s="26">
        <f t="shared" si="412"/>
        <v>410.14800000000002</v>
      </c>
      <c r="AB5291" s="26"/>
      <c r="AC5291" s="26">
        <f t="shared" si="414"/>
        <v>569.39100000000008</v>
      </c>
      <c r="AD5291" s="10">
        <f t="shared" si="415"/>
        <v>-3.8191381239418547</v>
      </c>
      <c r="AE5291" s="11">
        <f t="shared" si="413"/>
        <v>-0.82904972315700054</v>
      </c>
      <c r="AF5291" s="3"/>
    </row>
    <row r="5292" spans="1:34" x14ac:dyDescent="0.2">
      <c r="A5292" s="6" t="s">
        <v>34582</v>
      </c>
      <c r="C5292" s="1">
        <f t="shared" si="411"/>
        <v>2313</v>
      </c>
      <c r="D5292" s="7">
        <v>557140</v>
      </c>
      <c r="E5292" t="s">
        <v>89</v>
      </c>
      <c r="F5292" s="1">
        <v>784541</v>
      </c>
      <c r="G5292" s="1">
        <v>782229</v>
      </c>
      <c r="H5292" t="s">
        <v>37</v>
      </c>
      <c r="I5292" t="s">
        <v>34583</v>
      </c>
      <c r="J5292" s="8"/>
      <c r="K5292" t="s">
        <v>34584</v>
      </c>
      <c r="L5292" t="s">
        <v>34585</v>
      </c>
      <c r="M5292" t="s">
        <v>34585</v>
      </c>
      <c r="N5292" t="s">
        <v>34585</v>
      </c>
      <c r="O5292" s="6" t="s">
        <v>34586</v>
      </c>
      <c r="P5292" s="6" t="s">
        <v>34585</v>
      </c>
      <c r="Q5292" s="6" t="s">
        <v>55</v>
      </c>
      <c r="R5292" s="9" t="s">
        <v>14198</v>
      </c>
      <c r="S5292" s="8" t="s">
        <v>55</v>
      </c>
      <c r="U5292" s="8"/>
      <c r="V5292" s="26">
        <v>1031</v>
      </c>
      <c r="W5292" s="26">
        <v>521</v>
      </c>
      <c r="X5292" s="26">
        <v>857</v>
      </c>
      <c r="Y5292" s="26">
        <v>505</v>
      </c>
      <c r="Z5292" s="26">
        <f t="shared" si="412"/>
        <v>992.56349999999998</v>
      </c>
      <c r="AA5292" s="26">
        <f t="shared" si="412"/>
        <v>557.17750000000001</v>
      </c>
      <c r="AB5292" s="26"/>
      <c r="AC5292" s="26">
        <f t="shared" si="414"/>
        <v>774.87049999999999</v>
      </c>
      <c r="AD5292" s="10">
        <f t="shared" si="415"/>
        <v>-4.2459305003595915</v>
      </c>
      <c r="AE5292" s="11">
        <f t="shared" si="413"/>
        <v>-0.83302240265999772</v>
      </c>
      <c r="AF5292" s="3"/>
    </row>
    <row r="5293" spans="1:34" x14ac:dyDescent="0.2">
      <c r="A5293" s="6" t="s">
        <v>34587</v>
      </c>
      <c r="B5293" t="s">
        <v>34588</v>
      </c>
      <c r="C5293" s="1">
        <f t="shared" si="411"/>
        <v>1803</v>
      </c>
      <c r="D5293" s="7">
        <v>390833</v>
      </c>
      <c r="E5293" t="s">
        <v>58</v>
      </c>
      <c r="F5293" s="1">
        <v>467238</v>
      </c>
      <c r="G5293" s="1">
        <v>469040</v>
      </c>
      <c r="H5293" t="s">
        <v>49</v>
      </c>
      <c r="I5293" t="s">
        <v>34589</v>
      </c>
      <c r="J5293" s="8"/>
      <c r="K5293" t="s">
        <v>34590</v>
      </c>
      <c r="M5293" t="s">
        <v>34591</v>
      </c>
      <c r="N5293" t="s">
        <v>34591</v>
      </c>
      <c r="O5293" s="6" t="s">
        <v>34592</v>
      </c>
      <c r="P5293" s="6" t="s">
        <v>34591</v>
      </c>
      <c r="Q5293" s="6" t="s">
        <v>34588</v>
      </c>
      <c r="R5293" s="9" t="s">
        <v>34593</v>
      </c>
      <c r="S5293" s="8" t="s">
        <v>55</v>
      </c>
      <c r="U5293" s="8"/>
      <c r="V5293" s="26">
        <v>960</v>
      </c>
      <c r="W5293" s="26">
        <v>615</v>
      </c>
      <c r="X5293" s="26">
        <v>877</v>
      </c>
      <c r="Y5293" s="26">
        <v>395</v>
      </c>
      <c r="Z5293" s="26">
        <f t="shared" si="412"/>
        <v>968.17349999999999</v>
      </c>
      <c r="AA5293" s="26">
        <f t="shared" si="412"/>
        <v>539.77250000000004</v>
      </c>
      <c r="AB5293" s="26"/>
      <c r="AC5293" s="26">
        <f t="shared" si="414"/>
        <v>753.97299999999996</v>
      </c>
      <c r="AD5293" s="10">
        <f t="shared" si="415"/>
        <v>-4.2595891629936622</v>
      </c>
      <c r="AE5293" s="11">
        <f t="shared" si="413"/>
        <v>-0.84291412941939048</v>
      </c>
      <c r="AF5293" s="3"/>
      <c r="AG5293" s="2">
        <v>0</v>
      </c>
      <c r="AH5293" s="2">
        <v>-1</v>
      </c>
    </row>
    <row r="5294" spans="1:34" x14ac:dyDescent="0.2">
      <c r="A5294" s="19" t="s">
        <v>34594</v>
      </c>
      <c r="B5294" s="18" t="s">
        <v>34595</v>
      </c>
      <c r="C5294" s="1">
        <f t="shared" si="411"/>
        <v>3300</v>
      </c>
      <c r="D5294" s="7">
        <v>249036</v>
      </c>
      <c r="E5294" t="s">
        <v>270</v>
      </c>
      <c r="F5294" s="1">
        <v>496669</v>
      </c>
      <c r="G5294" s="1">
        <v>493370</v>
      </c>
      <c r="H5294" t="s">
        <v>37</v>
      </c>
      <c r="I5294" t="s">
        <v>34596</v>
      </c>
      <c r="J5294" s="8"/>
      <c r="K5294" t="s">
        <v>34597</v>
      </c>
      <c r="L5294" t="s">
        <v>34595</v>
      </c>
      <c r="M5294" t="s">
        <v>34598</v>
      </c>
      <c r="N5294" t="s">
        <v>34598</v>
      </c>
      <c r="O5294" s="6" t="s">
        <v>34599</v>
      </c>
      <c r="P5294" s="6" t="s">
        <v>34598</v>
      </c>
      <c r="Q5294" s="6" t="s">
        <v>34595</v>
      </c>
      <c r="R5294" s="9" t="s">
        <v>34600</v>
      </c>
      <c r="S5294" s="8" t="s">
        <v>55</v>
      </c>
      <c r="U5294" s="8"/>
      <c r="V5294" s="26">
        <v>328</v>
      </c>
      <c r="W5294" s="26">
        <v>169</v>
      </c>
      <c r="X5294" s="26">
        <v>233</v>
      </c>
      <c r="Y5294" s="26">
        <v>89</v>
      </c>
      <c r="Z5294" s="26">
        <f t="shared" si="412"/>
        <v>294.43150000000003</v>
      </c>
      <c r="AA5294" s="26">
        <f t="shared" si="412"/>
        <v>137.6095</v>
      </c>
      <c r="AB5294" s="26"/>
      <c r="AC5294" s="26">
        <f t="shared" si="414"/>
        <v>216.02050000000003</v>
      </c>
      <c r="AD5294" s="10">
        <f t="shared" si="415"/>
        <v>-3.4638825506733335</v>
      </c>
      <c r="AE5294" s="11">
        <f t="shared" si="413"/>
        <v>-1.0973519563122995</v>
      </c>
      <c r="AF5294" s="3"/>
      <c r="AH5294" s="2">
        <v>-2</v>
      </c>
    </row>
    <row r="5295" spans="1:34" x14ac:dyDescent="0.2">
      <c r="A5295" s="19" t="s">
        <v>34601</v>
      </c>
      <c r="B5295" s="18" t="s">
        <v>34602</v>
      </c>
      <c r="C5295" s="1">
        <f t="shared" si="411"/>
        <v>4344</v>
      </c>
      <c r="D5295" s="7">
        <v>848216</v>
      </c>
      <c r="E5295" t="s">
        <v>141</v>
      </c>
      <c r="F5295" s="1">
        <v>1108107</v>
      </c>
      <c r="G5295" s="1">
        <v>1103764</v>
      </c>
      <c r="H5295" t="s">
        <v>37</v>
      </c>
      <c r="I5295" t="s">
        <v>34603</v>
      </c>
      <c r="J5295" s="8"/>
      <c r="K5295" t="s">
        <v>34604</v>
      </c>
      <c r="L5295" t="s">
        <v>34602</v>
      </c>
      <c r="M5295" t="s">
        <v>34605</v>
      </c>
      <c r="N5295" t="s">
        <v>34605</v>
      </c>
      <c r="O5295" s="6" t="s">
        <v>34606</v>
      </c>
      <c r="P5295" s="6" t="s">
        <v>34605</v>
      </c>
      <c r="Q5295" s="6" t="s">
        <v>34602</v>
      </c>
      <c r="R5295" s="9" t="s">
        <v>34607</v>
      </c>
      <c r="S5295" s="8" t="s">
        <v>55</v>
      </c>
      <c r="U5295" s="8"/>
      <c r="V5295" s="26">
        <v>403</v>
      </c>
      <c r="W5295" s="26">
        <v>167</v>
      </c>
      <c r="X5295" s="26">
        <v>343</v>
      </c>
      <c r="Y5295" s="26">
        <v>173</v>
      </c>
      <c r="Z5295" s="26">
        <f t="shared" si="412"/>
        <v>393.03649999999999</v>
      </c>
      <c r="AA5295" s="26">
        <f t="shared" si="412"/>
        <v>185.79149999999998</v>
      </c>
      <c r="AB5295" s="26"/>
      <c r="AC5295" s="26">
        <f t="shared" si="414"/>
        <v>289.41399999999999</v>
      </c>
      <c r="AD5295" s="10">
        <f t="shared" si="415"/>
        <v>-3.8598536514207136</v>
      </c>
      <c r="AE5295" s="11">
        <f t="shared" si="413"/>
        <v>-1.0809787973924758</v>
      </c>
      <c r="AF5295" s="3"/>
      <c r="AG5295" s="2">
        <v>0</v>
      </c>
    </row>
    <row r="5296" spans="1:34" x14ac:dyDescent="0.2">
      <c r="A5296" s="19" t="s">
        <v>34608</v>
      </c>
      <c r="B5296" s="18"/>
      <c r="C5296" s="1">
        <f t="shared" si="411"/>
        <v>2268</v>
      </c>
      <c r="D5296" s="7">
        <v>316609</v>
      </c>
      <c r="E5296" t="s">
        <v>328</v>
      </c>
      <c r="F5296" s="1">
        <v>378525</v>
      </c>
      <c r="G5296" s="1">
        <v>376258</v>
      </c>
      <c r="H5296" t="s">
        <v>37</v>
      </c>
      <c r="I5296" t="s">
        <v>34609</v>
      </c>
      <c r="J5296" s="8"/>
      <c r="K5296" t="s">
        <v>34610</v>
      </c>
      <c r="L5296" t="s">
        <v>34611</v>
      </c>
      <c r="M5296" t="s">
        <v>34612</v>
      </c>
      <c r="N5296" t="s">
        <v>34612</v>
      </c>
      <c r="O5296" s="6" t="s">
        <v>34613</v>
      </c>
      <c r="P5296" s="6" t="s">
        <v>34612</v>
      </c>
      <c r="Q5296" s="6" t="s">
        <v>34611</v>
      </c>
      <c r="R5296" s="9" t="s">
        <v>34614</v>
      </c>
      <c r="S5296" s="8" t="s">
        <v>55</v>
      </c>
      <c r="U5296" s="8"/>
      <c r="V5296" s="26">
        <v>392</v>
      </c>
      <c r="W5296" s="26">
        <v>155</v>
      </c>
      <c r="X5296" s="26">
        <v>351</v>
      </c>
      <c r="Y5296" s="26">
        <v>176</v>
      </c>
      <c r="Z5296" s="26">
        <f t="shared" si="412"/>
        <v>391.98050000000001</v>
      </c>
      <c r="AA5296" s="26">
        <f t="shared" si="412"/>
        <v>181.548</v>
      </c>
      <c r="AB5296" s="26"/>
      <c r="AC5296" s="26">
        <f t="shared" si="414"/>
        <v>286.76425</v>
      </c>
      <c r="AD5296" s="10">
        <f t="shared" si="415"/>
        <v>-3.9501374350906082</v>
      </c>
      <c r="AE5296" s="11">
        <f t="shared" si="413"/>
        <v>-1.1104308488749908</v>
      </c>
      <c r="AF5296" s="3"/>
    </row>
    <row r="5297" spans="1:33" x14ac:dyDescent="0.2">
      <c r="A5297" s="19" t="s">
        <v>34615</v>
      </c>
      <c r="B5297" s="18" t="s">
        <v>33956</v>
      </c>
      <c r="C5297" s="1">
        <f t="shared" si="411"/>
        <v>4119</v>
      </c>
      <c r="D5297" s="7">
        <v>317483</v>
      </c>
      <c r="E5297" t="s">
        <v>141</v>
      </c>
      <c r="F5297" s="1">
        <v>573144</v>
      </c>
      <c r="G5297" s="1">
        <v>577262</v>
      </c>
      <c r="H5297" t="s">
        <v>49</v>
      </c>
      <c r="I5297" t="s">
        <v>34616</v>
      </c>
      <c r="J5297" s="8"/>
      <c r="K5297" t="s">
        <v>34617</v>
      </c>
      <c r="M5297" t="s">
        <v>33957</v>
      </c>
      <c r="N5297" t="s">
        <v>33957</v>
      </c>
      <c r="O5297" s="6" t="s">
        <v>33958</v>
      </c>
      <c r="P5297" s="6" t="s">
        <v>33957</v>
      </c>
      <c r="Q5297" s="6" t="s">
        <v>33956</v>
      </c>
      <c r="R5297" s="9" t="s">
        <v>33959</v>
      </c>
      <c r="S5297" s="8" t="s">
        <v>44</v>
      </c>
      <c r="U5297" s="8"/>
      <c r="V5297" s="26">
        <v>515</v>
      </c>
      <c r="W5297" s="26">
        <v>216</v>
      </c>
      <c r="X5297" s="26">
        <v>432</v>
      </c>
      <c r="Y5297" s="26">
        <v>203</v>
      </c>
      <c r="Z5297" s="26">
        <f t="shared" si="412"/>
        <v>498.476</v>
      </c>
      <c r="AA5297" s="26">
        <f t="shared" si="412"/>
        <v>227.85650000000001</v>
      </c>
      <c r="AB5297" s="26"/>
      <c r="AC5297" s="26">
        <f t="shared" si="414"/>
        <v>363.16624999999999</v>
      </c>
      <c r="AD5297" s="10">
        <f t="shared" si="415"/>
        <v>-4.4139543456156867</v>
      </c>
      <c r="AE5297" s="11">
        <f t="shared" si="413"/>
        <v>-1.1293985187015751</v>
      </c>
      <c r="AF5297" s="3"/>
      <c r="AG5297" s="2">
        <v>0</v>
      </c>
    </row>
    <row r="5298" spans="1:33" x14ac:dyDescent="0.2">
      <c r="A5298" s="19" t="s">
        <v>34618</v>
      </c>
      <c r="B5298" s="18"/>
      <c r="C5298" s="1">
        <f t="shared" si="411"/>
        <v>1017</v>
      </c>
      <c r="D5298" s="7">
        <v>-291252</v>
      </c>
      <c r="E5298" t="s">
        <v>98</v>
      </c>
      <c r="F5298" s="1">
        <v>663303</v>
      </c>
      <c r="G5298" s="1">
        <v>664319</v>
      </c>
      <c r="H5298" t="s">
        <v>49</v>
      </c>
      <c r="I5298" t="s">
        <v>34619</v>
      </c>
      <c r="J5298" s="8"/>
      <c r="K5298" t="s">
        <v>34620</v>
      </c>
      <c r="L5298" t="s">
        <v>34621</v>
      </c>
      <c r="M5298" t="s">
        <v>34622</v>
      </c>
      <c r="N5298" t="s">
        <v>34622</v>
      </c>
      <c r="O5298" s="6" t="s">
        <v>34623</v>
      </c>
      <c r="P5298" s="6" t="s">
        <v>34622</v>
      </c>
      <c r="Q5298" s="6" t="s">
        <v>34621</v>
      </c>
      <c r="R5298" s="9" t="s">
        <v>34624</v>
      </c>
      <c r="S5298" s="8" t="s">
        <v>55</v>
      </c>
      <c r="U5298" s="8"/>
      <c r="V5298" s="26">
        <v>708</v>
      </c>
      <c r="W5298" s="26">
        <v>270</v>
      </c>
      <c r="X5298" s="26">
        <v>503</v>
      </c>
      <c r="Y5298" s="26">
        <v>299</v>
      </c>
      <c r="Z5298" s="26">
        <f t="shared" si="412"/>
        <v>634.41650000000004</v>
      </c>
      <c r="AA5298" s="26">
        <f t="shared" si="412"/>
        <v>311.06450000000001</v>
      </c>
      <c r="AB5298" s="26"/>
      <c r="AC5298" s="26">
        <f t="shared" si="414"/>
        <v>472.7405</v>
      </c>
      <c r="AD5298" s="10">
        <f t="shared" si="415"/>
        <v>-4.4357761824405939</v>
      </c>
      <c r="AE5298" s="11">
        <f t="shared" si="413"/>
        <v>-1.0282165355700572</v>
      </c>
      <c r="AF5298" s="3"/>
      <c r="AG5298" s="2">
        <v>0</v>
      </c>
    </row>
    <row r="5299" spans="1:33" x14ac:dyDescent="0.2">
      <c r="A5299" s="19" t="s">
        <v>34625</v>
      </c>
      <c r="B5299" s="18" t="s">
        <v>34626</v>
      </c>
      <c r="C5299" s="1">
        <f t="shared" si="411"/>
        <v>2709</v>
      </c>
      <c r="D5299" s="7">
        <v>-20938</v>
      </c>
      <c r="E5299" t="s">
        <v>58</v>
      </c>
      <c r="F5299" s="1">
        <v>57722</v>
      </c>
      <c r="G5299" s="1">
        <v>55014</v>
      </c>
      <c r="H5299" t="s">
        <v>37</v>
      </c>
      <c r="I5299" t="s">
        <v>34627</v>
      </c>
      <c r="J5299" s="8"/>
      <c r="K5299" t="s">
        <v>34628</v>
      </c>
      <c r="L5299" t="s">
        <v>34626</v>
      </c>
      <c r="M5299" t="s">
        <v>34629</v>
      </c>
      <c r="N5299" t="s">
        <v>34629</v>
      </c>
      <c r="O5299" s="6" t="s">
        <v>34630</v>
      </c>
      <c r="P5299" s="6" t="s">
        <v>34629</v>
      </c>
      <c r="Q5299" s="6" t="s">
        <v>34626</v>
      </c>
      <c r="R5299" s="9" t="s">
        <v>34631</v>
      </c>
      <c r="S5299" s="8" t="s">
        <v>55</v>
      </c>
      <c r="U5299" s="8"/>
      <c r="V5299" s="26">
        <v>446</v>
      </c>
      <c r="W5299" s="26">
        <v>157</v>
      </c>
      <c r="X5299" s="26">
        <v>367</v>
      </c>
      <c r="Y5299" s="26">
        <v>144</v>
      </c>
      <c r="Z5299" s="26">
        <f t="shared" si="412"/>
        <v>427.86850000000004</v>
      </c>
      <c r="AA5299" s="26">
        <f t="shared" si="412"/>
        <v>163.81200000000001</v>
      </c>
      <c r="AB5299" s="26"/>
      <c r="AC5299" s="26">
        <f t="shared" si="414"/>
        <v>295.84025000000003</v>
      </c>
      <c r="AD5299" s="10">
        <f t="shared" si="415"/>
        <v>-4.990321992900201</v>
      </c>
      <c r="AE5299" s="11">
        <f t="shared" si="413"/>
        <v>-1.385126425527561</v>
      </c>
      <c r="AF5299" s="3"/>
    </row>
    <row r="5300" spans="1:33" x14ac:dyDescent="0.2">
      <c r="A5300" s="19" t="s">
        <v>34632</v>
      </c>
      <c r="B5300" s="18"/>
      <c r="C5300" s="1">
        <f t="shared" si="411"/>
        <v>1638</v>
      </c>
      <c r="D5300" s="7">
        <v>-212820</v>
      </c>
      <c r="E5300" t="s">
        <v>676</v>
      </c>
      <c r="F5300" s="1">
        <v>342586</v>
      </c>
      <c r="G5300" s="1">
        <v>340949</v>
      </c>
      <c r="H5300" t="s">
        <v>37</v>
      </c>
      <c r="I5300" t="s">
        <v>34633</v>
      </c>
      <c r="J5300" s="8"/>
      <c r="K5300" t="s">
        <v>34634</v>
      </c>
      <c r="L5300" t="s">
        <v>34635</v>
      </c>
      <c r="M5300" t="s">
        <v>34636</v>
      </c>
      <c r="N5300" t="s">
        <v>34636</v>
      </c>
      <c r="O5300" s="6" t="s">
        <v>34637</v>
      </c>
      <c r="P5300" s="6" t="s">
        <v>34636</v>
      </c>
      <c r="Q5300" s="6" t="s">
        <v>34635</v>
      </c>
      <c r="R5300" s="9" t="s">
        <v>34638</v>
      </c>
      <c r="S5300" s="8" t="s">
        <v>55</v>
      </c>
      <c r="U5300" s="8"/>
      <c r="V5300" s="26">
        <v>1034</v>
      </c>
      <c r="W5300" s="26">
        <v>430</v>
      </c>
      <c r="X5300" s="26">
        <v>963</v>
      </c>
      <c r="Y5300" s="26">
        <v>529</v>
      </c>
      <c r="Z5300" s="26">
        <f t="shared" si="412"/>
        <v>1052.9465</v>
      </c>
      <c r="AA5300" s="26">
        <f t="shared" si="412"/>
        <v>525.72950000000003</v>
      </c>
      <c r="AB5300" s="26"/>
      <c r="AC5300" s="26">
        <f t="shared" si="414"/>
        <v>789.33799999999997</v>
      </c>
      <c r="AD5300" s="10">
        <f t="shared" si="415"/>
        <v>-5.1369786893155736</v>
      </c>
      <c r="AE5300" s="11">
        <f t="shared" si="413"/>
        <v>-1.0020395396521549</v>
      </c>
      <c r="AF5300" s="3"/>
    </row>
    <row r="5301" spans="1:33" x14ac:dyDescent="0.2">
      <c r="A5301" s="19" t="s">
        <v>34639</v>
      </c>
      <c r="B5301" s="18"/>
      <c r="C5301" s="1">
        <f t="shared" si="411"/>
        <v>3330</v>
      </c>
      <c r="D5301" s="7">
        <v>-137471</v>
      </c>
      <c r="E5301" t="s">
        <v>66</v>
      </c>
      <c r="F5301" s="1">
        <v>910473</v>
      </c>
      <c r="G5301" s="1">
        <v>913802</v>
      </c>
      <c r="H5301" t="s">
        <v>49</v>
      </c>
      <c r="I5301" t="s">
        <v>34640</v>
      </c>
      <c r="J5301" s="8"/>
      <c r="K5301" t="s">
        <v>34641</v>
      </c>
      <c r="L5301" t="s">
        <v>34642</v>
      </c>
      <c r="N5301" t="s">
        <v>34643</v>
      </c>
      <c r="O5301" s="6" t="s">
        <v>6297</v>
      </c>
      <c r="P5301" s="6" t="s">
        <v>34643</v>
      </c>
      <c r="Q5301" s="6" t="s">
        <v>34642</v>
      </c>
      <c r="R5301" s="9" t="s">
        <v>34644</v>
      </c>
      <c r="S5301" s="8" t="s">
        <v>44</v>
      </c>
      <c r="U5301" s="8"/>
      <c r="V5301" s="26">
        <v>1013</v>
      </c>
      <c r="W5301" s="26">
        <v>424</v>
      </c>
      <c r="X5301" s="26">
        <v>741</v>
      </c>
      <c r="Y5301" s="26">
        <v>390</v>
      </c>
      <c r="Z5301" s="26">
        <f t="shared" si="412"/>
        <v>919.12549999999999</v>
      </c>
      <c r="AA5301" s="26">
        <f t="shared" si="412"/>
        <v>441.34500000000003</v>
      </c>
      <c r="AB5301" s="26"/>
      <c r="AC5301" s="26">
        <f t="shared" si="414"/>
        <v>680.23524999999995</v>
      </c>
      <c r="AD5301" s="10">
        <f t="shared" si="415"/>
        <v>-5.1746041063361874</v>
      </c>
      <c r="AE5301" s="11">
        <f t="shared" si="413"/>
        <v>-1.0583550111168367</v>
      </c>
      <c r="AF5301" s="3"/>
    </row>
    <row r="5302" spans="1:33" x14ac:dyDescent="0.2">
      <c r="A5302" s="19" t="s">
        <v>34645</v>
      </c>
      <c r="B5302" s="18"/>
      <c r="C5302" s="1">
        <f t="shared" si="411"/>
        <v>3210</v>
      </c>
      <c r="D5302" s="7">
        <v>-38539</v>
      </c>
      <c r="E5302" t="s">
        <v>58</v>
      </c>
      <c r="F5302" s="1">
        <v>40371</v>
      </c>
      <c r="G5302" s="1">
        <v>37162</v>
      </c>
      <c r="H5302" t="s">
        <v>37</v>
      </c>
      <c r="I5302" t="s">
        <v>34646</v>
      </c>
      <c r="J5302" s="8"/>
      <c r="K5302" t="s">
        <v>34647</v>
      </c>
      <c r="L5302" t="s">
        <v>34648</v>
      </c>
      <c r="M5302" t="s">
        <v>34649</v>
      </c>
      <c r="N5302" t="s">
        <v>34649</v>
      </c>
      <c r="O5302" s="6" t="s">
        <v>34650</v>
      </c>
      <c r="P5302" s="6" t="s">
        <v>34649</v>
      </c>
      <c r="Q5302" s="6" t="s">
        <v>34648</v>
      </c>
      <c r="R5302" s="9" t="s">
        <v>34651</v>
      </c>
      <c r="S5302" s="8" t="s">
        <v>55</v>
      </c>
      <c r="U5302" s="8"/>
      <c r="V5302" s="26">
        <v>756</v>
      </c>
      <c r="W5302" s="26">
        <v>289</v>
      </c>
      <c r="X5302" s="26">
        <v>581</v>
      </c>
      <c r="Y5302" s="26">
        <v>221</v>
      </c>
      <c r="Z5302" s="26">
        <f t="shared" si="412"/>
        <v>701.74549999999999</v>
      </c>
      <c r="AA5302" s="26">
        <f t="shared" si="412"/>
        <v>274.89549999999997</v>
      </c>
      <c r="AB5302" s="26"/>
      <c r="AC5302" s="26">
        <f t="shared" si="414"/>
        <v>488.32049999999998</v>
      </c>
      <c r="AD5302" s="10">
        <f t="shared" si="415"/>
        <v>-5.9014198334091921</v>
      </c>
      <c r="AE5302" s="11">
        <f t="shared" si="413"/>
        <v>-1.3520646170355848</v>
      </c>
      <c r="AF5302" s="3"/>
    </row>
    <row r="5303" spans="1:33" x14ac:dyDescent="0.2">
      <c r="A5303" s="19" t="s">
        <v>34652</v>
      </c>
      <c r="B5303" s="18"/>
      <c r="C5303" s="1">
        <f t="shared" si="411"/>
        <v>2922</v>
      </c>
      <c r="D5303" s="7">
        <v>514150</v>
      </c>
      <c r="E5303" t="s">
        <v>48</v>
      </c>
      <c r="F5303" s="1">
        <v>732987</v>
      </c>
      <c r="G5303" s="1">
        <v>730066</v>
      </c>
      <c r="H5303" t="s">
        <v>37</v>
      </c>
      <c r="I5303" t="s">
        <v>34653</v>
      </c>
      <c r="J5303" s="8"/>
      <c r="K5303" t="s">
        <v>34654</v>
      </c>
      <c r="L5303" t="s">
        <v>34655</v>
      </c>
      <c r="M5303" t="s">
        <v>34656</v>
      </c>
      <c r="N5303" t="s">
        <v>34656</v>
      </c>
      <c r="O5303" s="6" t="s">
        <v>34657</v>
      </c>
      <c r="P5303" s="6" t="s">
        <v>34656</v>
      </c>
      <c r="Q5303" s="6" t="s">
        <v>34655</v>
      </c>
      <c r="R5303" s="9" t="s">
        <v>34658</v>
      </c>
      <c r="S5303" s="8" t="s">
        <v>55</v>
      </c>
      <c r="U5303" s="8"/>
      <c r="V5303" s="26">
        <v>671</v>
      </c>
      <c r="W5303" s="26">
        <v>154</v>
      </c>
      <c r="X5303" s="26">
        <v>522</v>
      </c>
      <c r="Y5303" s="26">
        <v>219</v>
      </c>
      <c r="Z5303" s="26">
        <f t="shared" si="412"/>
        <v>626.471</v>
      </c>
      <c r="AA5303" s="26">
        <f t="shared" si="412"/>
        <v>206.22450000000001</v>
      </c>
      <c r="AB5303" s="26"/>
      <c r="AC5303" s="26">
        <f t="shared" si="414"/>
        <v>416.34775000000002</v>
      </c>
      <c r="AD5303" s="10">
        <f t="shared" si="415"/>
        <v>-6.5996630430445071</v>
      </c>
      <c r="AE5303" s="11">
        <f t="shared" si="413"/>
        <v>-1.6030319884630786</v>
      </c>
      <c r="AF5303" s="3"/>
    </row>
    <row r="5304" spans="1:33" x14ac:dyDescent="0.2">
      <c r="A5304" s="19" t="s">
        <v>34666</v>
      </c>
      <c r="B5304" s="18" t="s">
        <v>34667</v>
      </c>
      <c r="C5304" s="1">
        <f>ABS(F5304-G5304)+1</f>
        <v>1395</v>
      </c>
      <c r="D5304" s="7">
        <v>-33973</v>
      </c>
      <c r="E5304" t="s">
        <v>58</v>
      </c>
      <c r="F5304" s="1">
        <v>44030</v>
      </c>
      <c r="G5304" s="1">
        <v>42636</v>
      </c>
      <c r="H5304" t="s">
        <v>37</v>
      </c>
      <c r="I5304" t="s">
        <v>34668</v>
      </c>
      <c r="J5304" s="8"/>
      <c r="K5304" t="s">
        <v>34669</v>
      </c>
      <c r="L5304" t="s">
        <v>34667</v>
      </c>
      <c r="M5304" t="s">
        <v>34670</v>
      </c>
      <c r="N5304" t="s">
        <v>34670</v>
      </c>
      <c r="O5304" s="6" t="s">
        <v>34671</v>
      </c>
      <c r="P5304" s="6" t="s">
        <v>34670</v>
      </c>
      <c r="Q5304" s="6" t="s">
        <v>34667</v>
      </c>
      <c r="R5304" s="9" t="s">
        <v>34672</v>
      </c>
      <c r="S5304" s="8" t="s">
        <v>55</v>
      </c>
      <c r="U5304" s="8"/>
      <c r="V5304" s="26">
        <v>97</v>
      </c>
      <c r="W5304" s="26">
        <v>33</v>
      </c>
      <c r="X5304" s="26">
        <v>159</v>
      </c>
      <c r="Y5304" s="26">
        <v>38</v>
      </c>
      <c r="Z5304" s="26">
        <f t="shared" si="412"/>
        <v>137.8245</v>
      </c>
      <c r="AA5304" s="26">
        <f t="shared" si="412"/>
        <v>39.749000000000002</v>
      </c>
      <c r="AB5304" s="26"/>
      <c r="AC5304" s="26">
        <f>AVERAGE(Z5304:AA5304)</f>
        <v>88.786749999999998</v>
      </c>
      <c r="AD5304" s="10">
        <f>LOG(AA5304/Z5304,2)/(AE$2+AE$3*(AVERAGE(Z5304:AA5304)^AE$4))</f>
        <v>-3.7300024432918857</v>
      </c>
      <c r="AE5304" s="11">
        <f>LOG(AA5304/Z5304,2)</f>
        <v>-1.7938418967883023</v>
      </c>
      <c r="AF5304" s="3"/>
    </row>
    <row r="5305" spans="1:33" x14ac:dyDescent="0.2">
      <c r="A5305" s="19" t="s">
        <v>34686</v>
      </c>
      <c r="B5305" s="18"/>
      <c r="C5305" s="1">
        <f>ABS(F5305-G5305)+1</f>
        <v>3036</v>
      </c>
      <c r="D5305" s="7">
        <v>765284</v>
      </c>
      <c r="E5305" t="s">
        <v>328</v>
      </c>
      <c r="F5305" s="1">
        <v>827584</v>
      </c>
      <c r="G5305" s="1">
        <v>824549</v>
      </c>
      <c r="H5305" t="s">
        <v>37</v>
      </c>
      <c r="I5305" t="s">
        <v>34687</v>
      </c>
      <c r="J5305" s="8"/>
      <c r="K5305" t="s">
        <v>34688</v>
      </c>
      <c r="L5305" t="s">
        <v>34689</v>
      </c>
      <c r="M5305" t="s">
        <v>34690</v>
      </c>
      <c r="N5305" t="s">
        <v>34690</v>
      </c>
      <c r="O5305" s="6" t="s">
        <v>34691</v>
      </c>
      <c r="P5305" s="6" t="s">
        <v>34690</v>
      </c>
      <c r="Q5305" s="6" t="s">
        <v>34689</v>
      </c>
      <c r="R5305" s="9" t="s">
        <v>34692</v>
      </c>
      <c r="S5305" s="8" t="s">
        <v>55</v>
      </c>
      <c r="U5305" s="8" t="s">
        <v>96</v>
      </c>
      <c r="V5305" s="26">
        <v>1085</v>
      </c>
      <c r="W5305" s="26">
        <v>508</v>
      </c>
      <c r="X5305" s="26">
        <v>1313</v>
      </c>
      <c r="Y5305" s="26">
        <v>607</v>
      </c>
      <c r="Z5305" s="26">
        <f t="shared" si="412"/>
        <v>1272.8715</v>
      </c>
      <c r="AA5305" s="26">
        <f t="shared" si="412"/>
        <v>610.39850000000001</v>
      </c>
      <c r="AB5305" s="26"/>
      <c r="AC5305" s="26">
        <f>AVERAGE(Z5305:AA5305)</f>
        <v>941.63499999999999</v>
      </c>
      <c r="AD5305" s="10">
        <f>LOG(AA5305/Z5305,2)/(AE$2+AE$3*(AVERAGE(Z5305:AA5305)^AE$4))</f>
        <v>-5.7332289310464803</v>
      </c>
      <c r="AE5305" s="11">
        <f>LOG(AA5305/Z5305,2)</f>
        <v>-1.0602634604259249</v>
      </c>
      <c r="AF5305" s="3"/>
    </row>
    <row r="5306" spans="1:33" x14ac:dyDescent="0.2">
      <c r="A5306" s="19" t="s">
        <v>34693</v>
      </c>
      <c r="B5306" s="18"/>
      <c r="C5306" s="1">
        <f t="shared" si="411"/>
        <v>1242</v>
      </c>
      <c r="D5306" s="7">
        <v>-124559</v>
      </c>
      <c r="E5306" t="s">
        <v>270</v>
      </c>
      <c r="F5306" s="1">
        <v>120804</v>
      </c>
      <c r="G5306" s="1">
        <v>122045</v>
      </c>
      <c r="H5306" t="s">
        <v>49</v>
      </c>
      <c r="I5306" t="s">
        <v>34694</v>
      </c>
      <c r="J5306" s="8"/>
      <c r="K5306" t="s">
        <v>34695</v>
      </c>
      <c r="L5306" t="s">
        <v>34696</v>
      </c>
      <c r="M5306" t="s">
        <v>34697</v>
      </c>
      <c r="N5306" t="s">
        <v>34697</v>
      </c>
      <c r="O5306" s="6" t="s">
        <v>34698</v>
      </c>
      <c r="P5306" s="6" t="s">
        <v>34697</v>
      </c>
      <c r="Q5306" s="6" t="s">
        <v>34696</v>
      </c>
      <c r="R5306" s="9" t="s">
        <v>34699</v>
      </c>
      <c r="S5306" s="8" t="s">
        <v>55</v>
      </c>
      <c r="U5306" s="8" t="s">
        <v>96</v>
      </c>
      <c r="V5306" s="26">
        <v>1054</v>
      </c>
      <c r="W5306" s="26">
        <v>352</v>
      </c>
      <c r="X5306" s="26">
        <v>1039</v>
      </c>
      <c r="Y5306" s="26">
        <v>428</v>
      </c>
      <c r="Z5306" s="26">
        <f t="shared" si="412"/>
        <v>1105.1644999999999</v>
      </c>
      <c r="AA5306" s="26">
        <f t="shared" si="412"/>
        <v>427.59400000000005</v>
      </c>
      <c r="AB5306" s="26"/>
      <c r="AC5306" s="26">
        <f t="shared" si="414"/>
        <v>766.37924999999996</v>
      </c>
      <c r="AD5306" s="10">
        <f t="shared" si="415"/>
        <v>-6.9585698967612615</v>
      </c>
      <c r="AE5306" s="11">
        <f t="shared" si="413"/>
        <v>-1.3699476114671101</v>
      </c>
      <c r="AF5306" s="3"/>
    </row>
    <row r="5307" spans="1:33" x14ac:dyDescent="0.2">
      <c r="A5307" s="19" t="s">
        <v>34707</v>
      </c>
      <c r="B5307" s="18" t="s">
        <v>34708</v>
      </c>
      <c r="C5307" s="1">
        <f t="shared" si="411"/>
        <v>1275</v>
      </c>
      <c r="D5307" s="7">
        <v>84658</v>
      </c>
      <c r="E5307" t="s">
        <v>58</v>
      </c>
      <c r="F5307" s="1">
        <v>161327</v>
      </c>
      <c r="G5307" s="1">
        <v>162601</v>
      </c>
      <c r="H5307" t="s">
        <v>49</v>
      </c>
      <c r="I5307" t="s">
        <v>34709</v>
      </c>
      <c r="J5307" s="8"/>
      <c r="K5307" t="s">
        <v>34710</v>
      </c>
      <c r="L5307" t="s">
        <v>34708</v>
      </c>
      <c r="M5307" t="s">
        <v>34711</v>
      </c>
      <c r="N5307" t="s">
        <v>34711</v>
      </c>
      <c r="O5307" s="6" t="s">
        <v>34712</v>
      </c>
      <c r="P5307" s="6" t="s">
        <v>34711</v>
      </c>
      <c r="Q5307" s="6" t="s">
        <v>34708</v>
      </c>
      <c r="R5307" s="9" t="s">
        <v>34713</v>
      </c>
      <c r="S5307" s="8" t="s">
        <v>55</v>
      </c>
      <c r="U5307" s="8"/>
      <c r="V5307" s="26">
        <v>12926</v>
      </c>
      <c r="W5307" s="26">
        <v>4874</v>
      </c>
      <c r="X5307" s="26">
        <v>10010</v>
      </c>
      <c r="Y5307" s="26">
        <v>4339</v>
      </c>
      <c r="Z5307" s="26">
        <f t="shared" si="412"/>
        <v>12024.555</v>
      </c>
      <c r="AA5307" s="26">
        <f t="shared" si="412"/>
        <v>4978.4845000000005</v>
      </c>
      <c r="AB5307" s="26"/>
      <c r="AC5307" s="26">
        <f t="shared" si="414"/>
        <v>8501.5197499999995</v>
      </c>
      <c r="AD5307" s="10">
        <f t="shared" si="415"/>
        <v>-10.566258116502651</v>
      </c>
      <c r="AE5307" s="11">
        <f t="shared" si="413"/>
        <v>-1.2722049607186121</v>
      </c>
      <c r="AF5307" s="3"/>
      <c r="AG5307" s="2">
        <v>0</v>
      </c>
    </row>
  </sheetData>
  <conditionalFormatting sqref="AD8:AD5307">
    <cfRule type="colorScale" priority="4">
      <colorScale>
        <cfvo type="num" val="-10"/>
        <cfvo type="num" val="0"/>
        <cfvo type="num" val="10"/>
        <color rgb="FF00B0F0"/>
        <color theme="0"/>
        <color rgb="FFFFFF00"/>
      </colorScale>
    </cfRule>
  </conditionalFormatting>
  <conditionalFormatting sqref="AE8:AE5307">
    <cfRule type="colorScale" priority="3">
      <colorScale>
        <cfvo type="min"/>
        <cfvo type="num" val="0"/>
        <cfvo type="max"/>
        <color rgb="FF00B0F0"/>
        <color theme="0"/>
        <color rgb="FFFFFF00"/>
      </colorScale>
    </cfRule>
  </conditionalFormatting>
  <conditionalFormatting sqref="AG8:AG5307">
    <cfRule type="colorScale" priority="2">
      <colorScale>
        <cfvo type="min"/>
        <cfvo type="num" val="0"/>
        <cfvo type="num" val="3"/>
        <color rgb="FF00B0F0"/>
        <color theme="0"/>
        <color rgb="FFFFFF00"/>
      </colorScale>
    </cfRule>
  </conditionalFormatting>
  <conditionalFormatting sqref="AH8:AH5307">
    <cfRule type="colorScale" priority="1">
      <colorScale>
        <cfvo type="min"/>
        <cfvo type="num" val="0"/>
        <cfvo type="num" val="3"/>
        <color rgb="FF00B0F0"/>
        <color theme="0"/>
        <color rgb="FFFFFF00"/>
      </colorScale>
    </cfRule>
  </conditionalFormatting>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Kyle Cunningham</cp:lastModifiedBy>
  <dcterms:created xsi:type="dcterms:W3CDTF">2019-12-23T15:24:07Z</dcterms:created>
  <dcterms:modified xsi:type="dcterms:W3CDTF">2020-08-20T16:33:13Z</dcterms:modified>
</cp:coreProperties>
</file>